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D:\project_сheese_market Вариант 2\preliminary_calculations\"/>
    </mc:Choice>
  </mc:AlternateContent>
  <xr:revisionPtr revIDLastSave="0" documentId="13_ncr:1_{D9FB7628-249D-4A23-B3CC-AB566C2D58BF}" xr6:coauthVersionLast="47" xr6:coauthVersionMax="47" xr10:uidLastSave="{00000000-0000-0000-0000-000000000000}"/>
  <bookViews>
    <workbookView xWindow="-120" yWindow="-120" windowWidth="20730" windowHeight="11160" tabRatio="840" activeTab="4" xr2:uid="{45813B13-1B3A-4130-9BD2-AB88359B5879}"/>
  </bookViews>
  <sheets>
    <sheet name="Число жителей и объемы продаж" sheetId="3" r:id="rId1"/>
    <sheet name="Стартовый прайс-лист" sheetId="4" r:id="rId2"/>
    <sheet name="Прайс-лист на год" sheetId="7" r:id="rId3"/>
    <sheet name="Сценарий 0" sheetId="11" r:id="rId4"/>
    <sheet name="Сценарий 1" sheetId="5" r:id="rId5"/>
    <sheet name="Сценарий 2" sheetId="12" r:id="rId6"/>
    <sheet name="prices_model" sheetId="8" r:id="rId7"/>
  </sheets>
  <definedNames>
    <definedName name="Список_сценариев">'Прайс-лист на год'!$F$1:$H$1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145" i="8" l="1"/>
  <c r="A9146" i="8"/>
  <c r="A9147" i="8"/>
  <c r="A9148" i="8"/>
  <c r="A9149" i="8"/>
  <c r="A9150" i="8"/>
  <c r="A9151" i="8"/>
  <c r="A9152" i="8"/>
  <c r="A9153" i="8"/>
  <c r="A9154" i="8"/>
  <c r="A9155" i="8"/>
  <c r="A9156" i="8"/>
  <c r="A9157" i="8"/>
  <c r="A9158" i="8"/>
  <c r="A9159" i="8"/>
  <c r="A9160" i="8"/>
  <c r="A9161" i="8"/>
  <c r="A9162" i="8"/>
  <c r="A9163" i="8"/>
  <c r="A9164" i="8"/>
  <c r="A9165" i="8"/>
  <c r="A9166" i="8"/>
  <c r="A9167" i="8"/>
  <c r="A9168" i="8"/>
  <c r="A9169" i="8"/>
  <c r="A9170" i="8"/>
  <c r="A9171" i="8"/>
  <c r="A9172" i="8"/>
  <c r="A9173" i="8"/>
  <c r="A9174" i="8"/>
  <c r="A9175" i="8"/>
  <c r="A9176" i="8"/>
  <c r="A9113" i="8"/>
  <c r="A9114" i="8"/>
  <c r="A9115" i="8"/>
  <c r="A9116" i="8"/>
  <c r="A9117" i="8"/>
  <c r="A9118" i="8"/>
  <c r="A9119" i="8"/>
  <c r="A9120" i="8"/>
  <c r="A9121" i="8"/>
  <c r="A9122" i="8"/>
  <c r="A9123" i="8"/>
  <c r="A9124" i="8"/>
  <c r="A9125" i="8"/>
  <c r="A9126" i="8"/>
  <c r="A9127" i="8"/>
  <c r="A9128" i="8"/>
  <c r="A9129" i="8"/>
  <c r="A9130" i="8"/>
  <c r="A9131" i="8"/>
  <c r="A9132" i="8"/>
  <c r="A9133" i="8"/>
  <c r="A9134" i="8"/>
  <c r="A9135" i="8"/>
  <c r="A9136" i="8"/>
  <c r="A9137" i="8"/>
  <c r="A9138" i="8"/>
  <c r="A9139" i="8"/>
  <c r="A9140" i="8"/>
  <c r="A9141" i="8"/>
  <c r="A9142" i="8"/>
  <c r="A9143" i="8"/>
  <c r="A9144" i="8"/>
  <c r="A8050" i="8"/>
  <c r="A8051" i="8"/>
  <c r="A8052" i="8"/>
  <c r="A8053" i="8"/>
  <c r="A8054" i="8"/>
  <c r="A8055" i="8"/>
  <c r="A8056" i="8"/>
  <c r="A8057" i="8"/>
  <c r="A8058" i="8"/>
  <c r="A8059" i="8"/>
  <c r="A8060" i="8"/>
  <c r="A8061" i="8"/>
  <c r="A8062" i="8"/>
  <c r="A8063" i="8"/>
  <c r="A8064" i="8"/>
  <c r="A8065" i="8"/>
  <c r="A8066" i="8"/>
  <c r="A8067" i="8"/>
  <c r="A8068" i="8"/>
  <c r="A8069" i="8"/>
  <c r="A8070" i="8"/>
  <c r="A8071" i="8"/>
  <c r="A8072" i="8"/>
  <c r="A8073" i="8"/>
  <c r="A8074" i="8"/>
  <c r="A8075" i="8"/>
  <c r="A8076" i="8"/>
  <c r="A8077" i="8"/>
  <c r="A8078" i="8"/>
  <c r="A8079" i="8"/>
  <c r="A8080" i="8"/>
  <c r="A8081" i="8"/>
  <c r="A8082" i="8"/>
  <c r="A8083" i="8"/>
  <c r="A8084" i="8"/>
  <c r="A8085" i="8"/>
  <c r="A8086" i="8"/>
  <c r="A8087" i="8"/>
  <c r="A8088" i="8"/>
  <c r="A8089" i="8"/>
  <c r="A8090" i="8"/>
  <c r="A8091" i="8"/>
  <c r="A8092" i="8"/>
  <c r="A8093" i="8"/>
  <c r="A8094" i="8"/>
  <c r="A8095" i="8"/>
  <c r="A8096" i="8"/>
  <c r="A8097" i="8"/>
  <c r="A8098" i="8"/>
  <c r="A8099" i="8"/>
  <c r="A8100" i="8"/>
  <c r="A8101" i="8"/>
  <c r="A8102" i="8"/>
  <c r="A8103" i="8"/>
  <c r="A8104" i="8"/>
  <c r="A8105" i="8"/>
  <c r="A8106" i="8"/>
  <c r="A8107" i="8"/>
  <c r="A8108" i="8"/>
  <c r="A8109" i="8"/>
  <c r="A8110" i="8"/>
  <c r="A8111" i="8"/>
  <c r="A8112" i="8"/>
  <c r="A8113" i="8"/>
  <c r="A8114" i="8"/>
  <c r="A8115" i="8"/>
  <c r="A8116" i="8"/>
  <c r="A8117" i="8"/>
  <c r="A8118" i="8"/>
  <c r="A8119" i="8"/>
  <c r="A8120" i="8"/>
  <c r="A8121" i="8"/>
  <c r="A8122" i="8"/>
  <c r="A8123" i="8"/>
  <c r="A8124" i="8"/>
  <c r="A8125" i="8"/>
  <c r="A8126" i="8"/>
  <c r="A8127" i="8"/>
  <c r="A8128" i="8"/>
  <c r="A8129" i="8"/>
  <c r="A8130" i="8"/>
  <c r="A8131" i="8"/>
  <c r="A8132" i="8"/>
  <c r="A8133" i="8"/>
  <c r="A8134" i="8"/>
  <c r="A8135" i="8"/>
  <c r="A8136" i="8"/>
  <c r="A8137" i="8"/>
  <c r="A8138" i="8"/>
  <c r="A8139" i="8"/>
  <c r="A8140" i="8"/>
  <c r="A8141" i="8"/>
  <c r="A8142" i="8"/>
  <c r="A8143" i="8"/>
  <c r="A8144" i="8"/>
  <c r="A8145" i="8"/>
  <c r="A8146" i="8"/>
  <c r="A8147" i="8"/>
  <c r="A8148" i="8"/>
  <c r="A8149" i="8"/>
  <c r="A8150" i="8"/>
  <c r="A8151" i="8"/>
  <c r="A8152" i="8"/>
  <c r="A8153" i="8"/>
  <c r="A8154" i="8"/>
  <c r="A8155" i="8"/>
  <c r="A8156" i="8"/>
  <c r="A8157" i="8"/>
  <c r="A8158" i="8"/>
  <c r="A8159" i="8"/>
  <c r="A8160" i="8"/>
  <c r="A8161" i="8"/>
  <c r="A8162" i="8"/>
  <c r="A8163" i="8"/>
  <c r="A8164" i="8"/>
  <c r="A8165" i="8"/>
  <c r="A8166" i="8"/>
  <c r="A8167" i="8"/>
  <c r="A8168" i="8"/>
  <c r="A8169" i="8"/>
  <c r="A8170" i="8"/>
  <c r="A8171" i="8"/>
  <c r="A8172" i="8"/>
  <c r="A8173" i="8"/>
  <c r="A8174" i="8"/>
  <c r="A8175" i="8"/>
  <c r="A8176" i="8"/>
  <c r="A8177" i="8"/>
  <c r="A8178" i="8"/>
  <c r="A8179" i="8"/>
  <c r="A8180" i="8"/>
  <c r="A8181" i="8"/>
  <c r="A8182" i="8"/>
  <c r="A8183" i="8"/>
  <c r="A8184" i="8"/>
  <c r="A8185" i="8"/>
  <c r="A8186" i="8"/>
  <c r="A8187" i="8"/>
  <c r="A8188" i="8"/>
  <c r="A8189" i="8"/>
  <c r="A8190" i="8"/>
  <c r="A8191" i="8"/>
  <c r="A8192" i="8"/>
  <c r="A8193" i="8"/>
  <c r="A8194" i="8"/>
  <c r="A8195" i="8"/>
  <c r="A8196" i="8"/>
  <c r="A8197" i="8"/>
  <c r="A8198" i="8"/>
  <c r="A8199" i="8"/>
  <c r="A8200" i="8"/>
  <c r="A8201" i="8"/>
  <c r="A8202" i="8"/>
  <c r="A8203" i="8"/>
  <c r="A8204" i="8"/>
  <c r="A8205" i="8"/>
  <c r="A8206" i="8"/>
  <c r="A8207" i="8"/>
  <c r="A8208" i="8"/>
  <c r="A8209" i="8"/>
  <c r="A8210" i="8"/>
  <c r="A8211" i="8"/>
  <c r="A8212" i="8"/>
  <c r="A8213" i="8"/>
  <c r="A8214" i="8"/>
  <c r="A8215" i="8"/>
  <c r="A8216" i="8"/>
  <c r="A8217" i="8"/>
  <c r="A8218" i="8"/>
  <c r="A8219" i="8"/>
  <c r="A8220" i="8"/>
  <c r="A8221" i="8"/>
  <c r="A8222" i="8"/>
  <c r="A8223" i="8"/>
  <c r="A8224" i="8"/>
  <c r="A8225" i="8"/>
  <c r="A8226" i="8"/>
  <c r="A8227" i="8"/>
  <c r="A8228" i="8"/>
  <c r="A8229" i="8"/>
  <c r="A8230" i="8"/>
  <c r="A8231" i="8"/>
  <c r="A8232" i="8"/>
  <c r="A8233" i="8"/>
  <c r="A8234" i="8"/>
  <c r="A8235" i="8"/>
  <c r="A8236" i="8"/>
  <c r="A8237" i="8"/>
  <c r="A8238" i="8"/>
  <c r="A8239" i="8"/>
  <c r="A8240" i="8"/>
  <c r="A8241" i="8"/>
  <c r="A8242" i="8"/>
  <c r="A8243" i="8"/>
  <c r="A8244" i="8"/>
  <c r="A8245" i="8"/>
  <c r="A8246" i="8"/>
  <c r="A8247" i="8"/>
  <c r="A8248" i="8"/>
  <c r="A8249" i="8"/>
  <c r="A8250" i="8"/>
  <c r="A8251" i="8"/>
  <c r="A8252" i="8"/>
  <c r="A8253" i="8"/>
  <c r="A8254" i="8"/>
  <c r="A8255" i="8"/>
  <c r="A8256" i="8"/>
  <c r="A8257" i="8"/>
  <c r="A8258" i="8"/>
  <c r="A8259" i="8"/>
  <c r="A8260" i="8"/>
  <c r="A8261" i="8"/>
  <c r="A8262" i="8"/>
  <c r="A8263" i="8"/>
  <c r="A8264" i="8"/>
  <c r="A8265" i="8"/>
  <c r="A8266" i="8"/>
  <c r="A8267" i="8"/>
  <c r="A8268" i="8"/>
  <c r="A8269" i="8"/>
  <c r="A8270" i="8"/>
  <c r="A8271" i="8"/>
  <c r="A8272" i="8"/>
  <c r="A8273" i="8"/>
  <c r="A8274" i="8"/>
  <c r="A8275" i="8"/>
  <c r="A8276" i="8"/>
  <c r="A8277" i="8"/>
  <c r="A8278" i="8"/>
  <c r="A8279" i="8"/>
  <c r="A8280" i="8"/>
  <c r="A8281" i="8"/>
  <c r="A8282" i="8"/>
  <c r="A8283" i="8"/>
  <c r="A8284" i="8"/>
  <c r="A8285" i="8"/>
  <c r="A8286" i="8"/>
  <c r="A8287" i="8"/>
  <c r="A8288" i="8"/>
  <c r="A8289" i="8"/>
  <c r="A8290" i="8"/>
  <c r="A8291" i="8"/>
  <c r="A8292" i="8"/>
  <c r="A8293" i="8"/>
  <c r="A8294" i="8"/>
  <c r="A8295" i="8"/>
  <c r="A8296" i="8"/>
  <c r="A8297" i="8"/>
  <c r="A8298" i="8"/>
  <c r="A8299" i="8"/>
  <c r="A8300" i="8"/>
  <c r="A8301" i="8"/>
  <c r="A8302" i="8"/>
  <c r="A8303" i="8"/>
  <c r="A8304" i="8"/>
  <c r="A8305" i="8"/>
  <c r="A8306" i="8"/>
  <c r="A8307" i="8"/>
  <c r="A8308" i="8"/>
  <c r="A8309" i="8"/>
  <c r="A8310" i="8"/>
  <c r="A8311" i="8"/>
  <c r="A8312" i="8"/>
  <c r="A8313" i="8"/>
  <c r="A8314" i="8"/>
  <c r="A8315" i="8"/>
  <c r="A8316" i="8"/>
  <c r="A8317" i="8"/>
  <c r="A8318" i="8"/>
  <c r="A8319" i="8"/>
  <c r="A8320" i="8"/>
  <c r="A8321" i="8"/>
  <c r="A8322" i="8"/>
  <c r="A8323" i="8"/>
  <c r="A8324" i="8"/>
  <c r="A8325" i="8"/>
  <c r="A8326" i="8"/>
  <c r="A8327" i="8"/>
  <c r="A8328" i="8"/>
  <c r="A8329" i="8"/>
  <c r="A8330" i="8"/>
  <c r="A8331" i="8"/>
  <c r="A8332" i="8"/>
  <c r="A8333" i="8"/>
  <c r="A8334" i="8"/>
  <c r="A8335" i="8"/>
  <c r="A8336" i="8"/>
  <c r="A8337" i="8"/>
  <c r="A8338" i="8"/>
  <c r="A8339" i="8"/>
  <c r="A8340" i="8"/>
  <c r="A8341" i="8"/>
  <c r="A8342" i="8"/>
  <c r="A8343" i="8"/>
  <c r="A8344" i="8"/>
  <c r="A8345" i="8"/>
  <c r="A8346" i="8"/>
  <c r="A8347" i="8"/>
  <c r="A8348" i="8"/>
  <c r="A8349" i="8"/>
  <c r="A8350" i="8"/>
  <c r="A8351" i="8"/>
  <c r="A8352" i="8"/>
  <c r="A8353" i="8"/>
  <c r="A8354" i="8"/>
  <c r="A8355" i="8"/>
  <c r="A8356" i="8"/>
  <c r="A8357" i="8"/>
  <c r="A8358" i="8"/>
  <c r="A8359" i="8"/>
  <c r="A8360" i="8"/>
  <c r="A8361" i="8"/>
  <c r="A8362" i="8"/>
  <c r="A8363" i="8"/>
  <c r="A8364" i="8"/>
  <c r="A8365" i="8"/>
  <c r="A8366" i="8"/>
  <c r="A8367" i="8"/>
  <c r="A8368" i="8"/>
  <c r="A8369" i="8"/>
  <c r="A8370" i="8"/>
  <c r="A8371" i="8"/>
  <c r="A8372" i="8"/>
  <c r="A8373" i="8"/>
  <c r="A8374" i="8"/>
  <c r="A8375" i="8"/>
  <c r="A8376" i="8"/>
  <c r="A8377" i="8"/>
  <c r="A8378" i="8"/>
  <c r="A8379" i="8"/>
  <c r="A8380" i="8"/>
  <c r="A8381" i="8"/>
  <c r="A8382" i="8"/>
  <c r="A8383" i="8"/>
  <c r="A8384" i="8"/>
  <c r="A8385" i="8"/>
  <c r="A8386" i="8"/>
  <c r="A8387" i="8"/>
  <c r="A8388" i="8"/>
  <c r="A8389" i="8"/>
  <c r="A8390" i="8"/>
  <c r="A8391" i="8"/>
  <c r="A8392" i="8"/>
  <c r="A8393" i="8"/>
  <c r="A8394" i="8"/>
  <c r="A8395" i="8"/>
  <c r="A8396" i="8"/>
  <c r="A8397" i="8"/>
  <c r="A8398" i="8"/>
  <c r="A8399" i="8"/>
  <c r="A8400" i="8"/>
  <c r="A8401" i="8"/>
  <c r="A8402" i="8"/>
  <c r="A8403" i="8"/>
  <c r="A8404" i="8"/>
  <c r="A8405" i="8"/>
  <c r="A8406" i="8"/>
  <c r="A8407" i="8"/>
  <c r="A8408" i="8"/>
  <c r="A8409" i="8"/>
  <c r="A8410" i="8"/>
  <c r="A8411" i="8"/>
  <c r="A8412" i="8"/>
  <c r="A8413" i="8"/>
  <c r="A8414" i="8"/>
  <c r="A8415" i="8"/>
  <c r="A8416" i="8"/>
  <c r="A8417" i="8"/>
  <c r="A8418" i="8"/>
  <c r="A8419" i="8"/>
  <c r="A8420" i="8"/>
  <c r="A8421" i="8"/>
  <c r="A8422" i="8"/>
  <c r="A8423" i="8"/>
  <c r="A8424" i="8"/>
  <c r="A8425" i="8"/>
  <c r="A8426" i="8"/>
  <c r="A8427" i="8"/>
  <c r="A8428" i="8"/>
  <c r="A8429" i="8"/>
  <c r="A8430" i="8"/>
  <c r="A8431" i="8"/>
  <c r="A8432" i="8"/>
  <c r="A8433" i="8"/>
  <c r="A8434" i="8"/>
  <c r="A8435" i="8"/>
  <c r="A8436" i="8"/>
  <c r="A8437" i="8"/>
  <c r="A8438" i="8"/>
  <c r="A8439" i="8"/>
  <c r="A8440" i="8"/>
  <c r="A8441" i="8"/>
  <c r="A8442" i="8"/>
  <c r="A8443" i="8"/>
  <c r="A8444" i="8"/>
  <c r="A8445" i="8"/>
  <c r="A8446" i="8"/>
  <c r="A8447" i="8"/>
  <c r="A8448" i="8"/>
  <c r="A8449" i="8"/>
  <c r="A8450" i="8"/>
  <c r="A8451" i="8"/>
  <c r="A8452" i="8"/>
  <c r="A8453" i="8"/>
  <c r="A8454" i="8"/>
  <c r="A8455" i="8"/>
  <c r="A8456" i="8"/>
  <c r="A8457" i="8"/>
  <c r="A8458" i="8"/>
  <c r="A8459" i="8"/>
  <c r="A8460" i="8"/>
  <c r="A8461" i="8"/>
  <c r="A8462" i="8"/>
  <c r="A8463" i="8"/>
  <c r="A8464" i="8"/>
  <c r="A8465" i="8"/>
  <c r="A8466" i="8"/>
  <c r="A8467" i="8"/>
  <c r="A8468" i="8"/>
  <c r="A8469" i="8"/>
  <c r="A8470" i="8"/>
  <c r="A8471" i="8"/>
  <c r="A8472" i="8"/>
  <c r="A8473" i="8"/>
  <c r="A8474" i="8"/>
  <c r="A8475" i="8"/>
  <c r="A8476" i="8"/>
  <c r="A8477" i="8"/>
  <c r="A8478" i="8"/>
  <c r="A8479" i="8"/>
  <c r="A8480" i="8"/>
  <c r="A8481" i="8"/>
  <c r="A8482" i="8"/>
  <c r="A8483" i="8"/>
  <c r="A8484" i="8"/>
  <c r="A8485" i="8"/>
  <c r="A8486" i="8"/>
  <c r="A8487" i="8"/>
  <c r="A8488" i="8"/>
  <c r="A8489" i="8"/>
  <c r="A8490" i="8"/>
  <c r="A8491" i="8"/>
  <c r="A8492" i="8"/>
  <c r="A8493" i="8"/>
  <c r="A8494" i="8"/>
  <c r="A8495" i="8"/>
  <c r="A8496" i="8"/>
  <c r="A8497" i="8"/>
  <c r="A8498" i="8"/>
  <c r="A8499" i="8"/>
  <c r="A8500" i="8"/>
  <c r="A8501" i="8"/>
  <c r="A8502" i="8"/>
  <c r="A8503" i="8"/>
  <c r="A8504" i="8"/>
  <c r="A8505" i="8"/>
  <c r="A8506" i="8"/>
  <c r="A8507" i="8"/>
  <c r="A8508" i="8"/>
  <c r="A8509" i="8"/>
  <c r="A8510" i="8"/>
  <c r="A8511" i="8"/>
  <c r="A8512" i="8"/>
  <c r="A8513" i="8"/>
  <c r="A8514" i="8"/>
  <c r="A8515" i="8"/>
  <c r="A8516" i="8"/>
  <c r="A8517" i="8"/>
  <c r="A8518" i="8"/>
  <c r="A8519" i="8"/>
  <c r="A8520" i="8"/>
  <c r="A8521" i="8"/>
  <c r="A8522" i="8"/>
  <c r="A8523" i="8"/>
  <c r="A8524" i="8"/>
  <c r="A8525" i="8"/>
  <c r="A8526" i="8"/>
  <c r="A8527" i="8"/>
  <c r="A8528" i="8"/>
  <c r="A8529" i="8"/>
  <c r="A8530" i="8"/>
  <c r="A8531" i="8"/>
  <c r="A8532" i="8"/>
  <c r="A8533" i="8"/>
  <c r="A8534" i="8"/>
  <c r="A8535" i="8"/>
  <c r="A8536" i="8"/>
  <c r="A8537" i="8"/>
  <c r="A8538" i="8"/>
  <c r="A8539" i="8"/>
  <c r="A8540" i="8"/>
  <c r="A8541" i="8"/>
  <c r="A8542" i="8"/>
  <c r="A8543" i="8"/>
  <c r="A8544" i="8"/>
  <c r="A8545" i="8"/>
  <c r="A8546" i="8"/>
  <c r="A8547" i="8"/>
  <c r="A8548" i="8"/>
  <c r="A8549" i="8"/>
  <c r="A8550" i="8"/>
  <c r="A8551" i="8"/>
  <c r="A8552" i="8"/>
  <c r="A8553" i="8"/>
  <c r="A8554" i="8"/>
  <c r="A8555" i="8"/>
  <c r="A8556" i="8"/>
  <c r="A8557" i="8"/>
  <c r="A8558" i="8"/>
  <c r="A8559" i="8"/>
  <c r="A8560" i="8"/>
  <c r="A8561" i="8"/>
  <c r="A8562" i="8"/>
  <c r="A8563" i="8"/>
  <c r="A8564" i="8"/>
  <c r="A8565" i="8"/>
  <c r="A8566" i="8"/>
  <c r="A8567" i="8"/>
  <c r="A8568" i="8"/>
  <c r="A8569" i="8"/>
  <c r="A8570" i="8"/>
  <c r="A8571" i="8"/>
  <c r="A8572" i="8"/>
  <c r="A8573" i="8"/>
  <c r="A8574" i="8"/>
  <c r="A8575" i="8"/>
  <c r="A8576" i="8"/>
  <c r="A8577" i="8"/>
  <c r="A8578" i="8"/>
  <c r="A8579" i="8"/>
  <c r="A8580" i="8"/>
  <c r="A8581" i="8"/>
  <c r="A8582" i="8"/>
  <c r="A8583" i="8"/>
  <c r="A8584" i="8"/>
  <c r="A8585" i="8"/>
  <c r="A8586" i="8"/>
  <c r="A8587" i="8"/>
  <c r="A8588" i="8"/>
  <c r="A8589" i="8"/>
  <c r="A8590" i="8"/>
  <c r="A8591" i="8"/>
  <c r="A8592" i="8"/>
  <c r="A8593" i="8"/>
  <c r="A8594" i="8"/>
  <c r="A8595" i="8"/>
  <c r="A8596" i="8"/>
  <c r="A8597" i="8"/>
  <c r="A8598" i="8"/>
  <c r="A8599" i="8"/>
  <c r="A8600" i="8"/>
  <c r="A8601" i="8"/>
  <c r="A8602" i="8"/>
  <c r="A8603" i="8"/>
  <c r="A8604" i="8"/>
  <c r="A8605" i="8"/>
  <c r="A8606" i="8"/>
  <c r="A8607" i="8"/>
  <c r="A8608" i="8"/>
  <c r="A8609" i="8"/>
  <c r="A8610" i="8"/>
  <c r="A8611" i="8"/>
  <c r="A8612" i="8"/>
  <c r="A8613" i="8"/>
  <c r="A8614" i="8"/>
  <c r="A8615" i="8"/>
  <c r="A8616" i="8"/>
  <c r="A8617" i="8"/>
  <c r="A8618" i="8"/>
  <c r="A8619" i="8"/>
  <c r="A8620" i="8"/>
  <c r="A8621" i="8"/>
  <c r="A8622" i="8"/>
  <c r="A8623" i="8"/>
  <c r="A8624" i="8"/>
  <c r="A8625" i="8"/>
  <c r="A8626" i="8"/>
  <c r="A8627" i="8"/>
  <c r="A8628" i="8"/>
  <c r="A8629" i="8"/>
  <c r="A8630" i="8"/>
  <c r="A8631" i="8"/>
  <c r="A8632" i="8"/>
  <c r="A8633" i="8"/>
  <c r="A8634" i="8"/>
  <c r="A8635" i="8"/>
  <c r="A8636" i="8"/>
  <c r="A8637" i="8"/>
  <c r="A8638" i="8"/>
  <c r="A8639" i="8"/>
  <c r="A8640" i="8"/>
  <c r="A8641" i="8"/>
  <c r="A8642" i="8"/>
  <c r="A8643" i="8"/>
  <c r="A8644" i="8"/>
  <c r="A8645" i="8"/>
  <c r="A8646" i="8"/>
  <c r="A8647" i="8"/>
  <c r="A8648" i="8"/>
  <c r="A8649" i="8"/>
  <c r="A8650" i="8"/>
  <c r="A8651" i="8"/>
  <c r="A8652" i="8"/>
  <c r="A8653" i="8"/>
  <c r="A8654" i="8"/>
  <c r="A8655" i="8"/>
  <c r="A8656" i="8"/>
  <c r="A8657" i="8"/>
  <c r="A8658" i="8"/>
  <c r="A8659" i="8"/>
  <c r="A8660" i="8"/>
  <c r="A8661" i="8"/>
  <c r="A8662" i="8"/>
  <c r="A8663" i="8"/>
  <c r="A8664" i="8"/>
  <c r="A8665" i="8"/>
  <c r="A8666" i="8"/>
  <c r="A8667" i="8"/>
  <c r="A8668" i="8"/>
  <c r="A8669" i="8"/>
  <c r="A8670" i="8"/>
  <c r="A8671" i="8"/>
  <c r="A8672" i="8"/>
  <c r="A8673" i="8"/>
  <c r="A8674" i="8"/>
  <c r="A8675" i="8"/>
  <c r="A8676" i="8"/>
  <c r="A8677" i="8"/>
  <c r="A8678" i="8"/>
  <c r="A8679" i="8"/>
  <c r="A8680" i="8"/>
  <c r="A8681" i="8"/>
  <c r="A8682" i="8"/>
  <c r="A8683" i="8"/>
  <c r="A8684" i="8"/>
  <c r="A8685" i="8"/>
  <c r="A8686" i="8"/>
  <c r="A8687" i="8"/>
  <c r="A8688" i="8"/>
  <c r="A8689" i="8"/>
  <c r="A8690" i="8"/>
  <c r="A8691" i="8"/>
  <c r="A8692" i="8"/>
  <c r="A8693" i="8"/>
  <c r="A8694" i="8"/>
  <c r="A8695" i="8"/>
  <c r="A8696" i="8"/>
  <c r="A8697" i="8"/>
  <c r="A8698" i="8"/>
  <c r="A8699" i="8"/>
  <c r="A8700" i="8"/>
  <c r="A8701" i="8"/>
  <c r="A8702" i="8"/>
  <c r="A8703" i="8"/>
  <c r="A8704" i="8"/>
  <c r="A8705" i="8"/>
  <c r="A8706" i="8"/>
  <c r="A8707" i="8"/>
  <c r="A8708" i="8"/>
  <c r="A8709" i="8"/>
  <c r="A8710" i="8"/>
  <c r="A8711" i="8"/>
  <c r="A8712" i="8"/>
  <c r="A8713" i="8"/>
  <c r="A8714" i="8"/>
  <c r="A8715" i="8"/>
  <c r="A8716" i="8"/>
  <c r="A8717" i="8"/>
  <c r="A8718" i="8"/>
  <c r="A8719" i="8"/>
  <c r="A8720" i="8"/>
  <c r="A8721" i="8"/>
  <c r="A8722" i="8"/>
  <c r="A8723" i="8"/>
  <c r="A8724" i="8"/>
  <c r="A8725" i="8"/>
  <c r="A8726" i="8"/>
  <c r="A8727" i="8"/>
  <c r="A8728" i="8"/>
  <c r="A8729" i="8"/>
  <c r="A8730" i="8"/>
  <c r="A8731" i="8"/>
  <c r="A8732" i="8"/>
  <c r="A8733" i="8"/>
  <c r="A8734" i="8"/>
  <c r="A8735" i="8"/>
  <c r="A8736" i="8"/>
  <c r="A8737" i="8"/>
  <c r="A8738" i="8"/>
  <c r="A8739" i="8"/>
  <c r="A8740" i="8"/>
  <c r="A8741" i="8"/>
  <c r="A8742" i="8"/>
  <c r="A8743" i="8"/>
  <c r="A8744" i="8"/>
  <c r="A8745" i="8"/>
  <c r="A8746" i="8"/>
  <c r="A8747" i="8"/>
  <c r="A8748" i="8"/>
  <c r="A8749" i="8"/>
  <c r="A8750" i="8"/>
  <c r="A8751" i="8"/>
  <c r="A8752" i="8"/>
  <c r="A8753" i="8"/>
  <c r="A8754" i="8"/>
  <c r="A8755" i="8"/>
  <c r="A8756" i="8"/>
  <c r="A8757" i="8"/>
  <c r="A8758" i="8"/>
  <c r="A8759" i="8"/>
  <c r="A8760" i="8"/>
  <c r="A8761" i="8"/>
  <c r="A8762" i="8"/>
  <c r="A8763" i="8"/>
  <c r="A8764" i="8"/>
  <c r="A8765" i="8"/>
  <c r="A8766" i="8"/>
  <c r="A8767" i="8"/>
  <c r="A8768" i="8"/>
  <c r="A8769" i="8"/>
  <c r="A8770" i="8"/>
  <c r="A8771" i="8"/>
  <c r="A8772" i="8"/>
  <c r="A8773" i="8"/>
  <c r="A8774" i="8"/>
  <c r="A8775" i="8"/>
  <c r="A8776" i="8"/>
  <c r="A8777" i="8"/>
  <c r="A8778" i="8"/>
  <c r="A8779" i="8"/>
  <c r="A8780" i="8"/>
  <c r="A8781" i="8"/>
  <c r="A8782" i="8"/>
  <c r="A8783" i="8"/>
  <c r="A8784" i="8"/>
  <c r="A8785" i="8"/>
  <c r="A8786" i="8"/>
  <c r="A8787" i="8"/>
  <c r="A8788" i="8"/>
  <c r="A8789" i="8"/>
  <c r="A8790" i="8"/>
  <c r="A8791" i="8"/>
  <c r="A8792" i="8"/>
  <c r="A8793" i="8"/>
  <c r="A8794" i="8"/>
  <c r="A8795" i="8"/>
  <c r="A8796" i="8"/>
  <c r="A8797" i="8"/>
  <c r="A8798" i="8"/>
  <c r="A8799" i="8"/>
  <c r="A8800" i="8"/>
  <c r="A8801" i="8"/>
  <c r="A8802" i="8"/>
  <c r="A8803" i="8"/>
  <c r="A8804" i="8"/>
  <c r="A8805" i="8"/>
  <c r="A8806" i="8"/>
  <c r="A8807" i="8"/>
  <c r="A8808" i="8"/>
  <c r="A8809" i="8"/>
  <c r="A8810" i="8"/>
  <c r="A8811" i="8"/>
  <c r="A8812" i="8"/>
  <c r="A8813" i="8"/>
  <c r="A8814" i="8"/>
  <c r="A8815" i="8"/>
  <c r="A8816" i="8"/>
  <c r="A8817" i="8"/>
  <c r="A8818" i="8"/>
  <c r="A8819" i="8"/>
  <c r="A8820" i="8"/>
  <c r="A8821" i="8"/>
  <c r="A8822" i="8"/>
  <c r="A8823" i="8"/>
  <c r="A8824" i="8"/>
  <c r="A8825" i="8"/>
  <c r="A8826" i="8"/>
  <c r="A8827" i="8"/>
  <c r="A8828" i="8"/>
  <c r="A8829" i="8"/>
  <c r="A8830" i="8"/>
  <c r="A8831" i="8"/>
  <c r="A8832" i="8"/>
  <c r="A8833" i="8"/>
  <c r="A8834" i="8"/>
  <c r="A8835" i="8"/>
  <c r="A8836" i="8"/>
  <c r="A8837" i="8"/>
  <c r="A8838" i="8"/>
  <c r="A8839" i="8"/>
  <c r="A8840" i="8"/>
  <c r="A8841" i="8"/>
  <c r="A8842" i="8"/>
  <c r="A8843" i="8"/>
  <c r="A8844" i="8"/>
  <c r="A8845" i="8"/>
  <c r="A8846" i="8"/>
  <c r="A8847" i="8"/>
  <c r="A8848" i="8"/>
  <c r="A8849" i="8"/>
  <c r="A8850" i="8"/>
  <c r="A8851" i="8"/>
  <c r="A8852" i="8"/>
  <c r="A8853" i="8"/>
  <c r="A8854" i="8"/>
  <c r="A8855" i="8"/>
  <c r="A8856" i="8"/>
  <c r="A8857" i="8"/>
  <c r="A8858" i="8"/>
  <c r="A8859" i="8"/>
  <c r="A8860" i="8"/>
  <c r="A8861" i="8"/>
  <c r="A8862" i="8"/>
  <c r="A8863" i="8"/>
  <c r="A8864" i="8"/>
  <c r="A8865" i="8"/>
  <c r="A8866" i="8"/>
  <c r="A8867" i="8"/>
  <c r="A8868" i="8"/>
  <c r="A8869" i="8"/>
  <c r="A8870" i="8"/>
  <c r="A8871" i="8"/>
  <c r="A8872" i="8"/>
  <c r="A8873" i="8"/>
  <c r="A8874" i="8"/>
  <c r="A8875" i="8"/>
  <c r="A8876" i="8"/>
  <c r="A8877" i="8"/>
  <c r="A8878" i="8"/>
  <c r="A8879" i="8"/>
  <c r="A8880" i="8"/>
  <c r="A8881" i="8"/>
  <c r="A8882" i="8"/>
  <c r="A8883" i="8"/>
  <c r="A8884" i="8"/>
  <c r="A8885" i="8"/>
  <c r="A8886" i="8"/>
  <c r="A8887" i="8"/>
  <c r="A8888" i="8"/>
  <c r="A8889" i="8"/>
  <c r="A8890" i="8"/>
  <c r="A8891" i="8"/>
  <c r="A8892" i="8"/>
  <c r="A8893" i="8"/>
  <c r="A8894" i="8"/>
  <c r="A8895" i="8"/>
  <c r="A8896" i="8"/>
  <c r="A8897" i="8"/>
  <c r="A8898" i="8"/>
  <c r="A8899" i="8"/>
  <c r="A8900" i="8"/>
  <c r="A8901" i="8"/>
  <c r="A8902" i="8"/>
  <c r="A8903" i="8"/>
  <c r="A8904" i="8"/>
  <c r="A8905" i="8"/>
  <c r="A8906" i="8"/>
  <c r="A8907" i="8"/>
  <c r="A8908" i="8"/>
  <c r="A8909" i="8"/>
  <c r="A8910" i="8"/>
  <c r="A8911" i="8"/>
  <c r="A8912" i="8"/>
  <c r="A8913" i="8"/>
  <c r="A8914" i="8"/>
  <c r="A8915" i="8"/>
  <c r="A8916" i="8"/>
  <c r="A8917" i="8"/>
  <c r="A8918" i="8"/>
  <c r="A8919" i="8"/>
  <c r="A8920" i="8"/>
  <c r="A8921" i="8"/>
  <c r="A8922" i="8"/>
  <c r="A8923" i="8"/>
  <c r="A8924" i="8"/>
  <c r="A8925" i="8"/>
  <c r="A8926" i="8"/>
  <c r="A8927" i="8"/>
  <c r="A8928" i="8"/>
  <c r="A8929" i="8"/>
  <c r="A8930" i="8"/>
  <c r="A8931" i="8"/>
  <c r="A8932" i="8"/>
  <c r="A8933" i="8"/>
  <c r="A8934" i="8"/>
  <c r="A8935" i="8"/>
  <c r="A8936" i="8"/>
  <c r="A8937" i="8"/>
  <c r="A8938" i="8"/>
  <c r="A8939" i="8"/>
  <c r="A8940" i="8"/>
  <c r="A8941" i="8"/>
  <c r="A8942" i="8"/>
  <c r="A8943" i="8"/>
  <c r="A8944" i="8"/>
  <c r="A8945" i="8"/>
  <c r="A8946" i="8"/>
  <c r="A8947" i="8"/>
  <c r="A8948" i="8"/>
  <c r="A8949" i="8"/>
  <c r="A8950" i="8"/>
  <c r="A8951" i="8"/>
  <c r="A8952" i="8"/>
  <c r="A8953" i="8"/>
  <c r="A8954" i="8"/>
  <c r="A8955" i="8"/>
  <c r="A8956" i="8"/>
  <c r="A8957" i="8"/>
  <c r="A8958" i="8"/>
  <c r="A8959" i="8"/>
  <c r="A8960" i="8"/>
  <c r="A8961" i="8"/>
  <c r="A8962" i="8"/>
  <c r="A8963" i="8"/>
  <c r="A8964" i="8"/>
  <c r="A8965" i="8"/>
  <c r="A8966" i="8"/>
  <c r="A8967" i="8"/>
  <c r="A8968" i="8"/>
  <c r="A8969" i="8"/>
  <c r="A8970" i="8"/>
  <c r="A8971" i="8"/>
  <c r="A8972" i="8"/>
  <c r="A8973" i="8"/>
  <c r="A8974" i="8"/>
  <c r="A8975" i="8"/>
  <c r="A8976" i="8"/>
  <c r="A8977" i="8"/>
  <c r="A8978" i="8"/>
  <c r="A8979" i="8"/>
  <c r="A8980" i="8"/>
  <c r="A8981" i="8"/>
  <c r="A8982" i="8"/>
  <c r="A8983" i="8"/>
  <c r="A8984" i="8"/>
  <c r="A8985" i="8"/>
  <c r="A8986" i="8"/>
  <c r="A8987" i="8"/>
  <c r="A8988" i="8"/>
  <c r="A8989" i="8"/>
  <c r="A8990" i="8"/>
  <c r="A8991" i="8"/>
  <c r="A8992" i="8"/>
  <c r="A8993" i="8"/>
  <c r="A8994" i="8"/>
  <c r="A8995" i="8"/>
  <c r="A8996" i="8"/>
  <c r="A8997" i="8"/>
  <c r="A8998" i="8"/>
  <c r="A8999" i="8"/>
  <c r="A9000" i="8"/>
  <c r="A9001" i="8"/>
  <c r="A9002" i="8"/>
  <c r="A9003" i="8"/>
  <c r="A9004" i="8"/>
  <c r="A9005" i="8"/>
  <c r="A9006" i="8"/>
  <c r="A9007" i="8"/>
  <c r="A9008" i="8"/>
  <c r="A9009" i="8"/>
  <c r="A9010" i="8"/>
  <c r="A9011" i="8"/>
  <c r="A9012" i="8"/>
  <c r="A9013" i="8"/>
  <c r="A9014" i="8"/>
  <c r="A9015" i="8"/>
  <c r="A9016" i="8"/>
  <c r="A9017" i="8"/>
  <c r="A9018" i="8"/>
  <c r="A9019" i="8"/>
  <c r="A9020" i="8"/>
  <c r="A9021" i="8"/>
  <c r="A9022" i="8"/>
  <c r="A9023" i="8"/>
  <c r="A9024" i="8"/>
  <c r="A9025" i="8"/>
  <c r="A9026" i="8"/>
  <c r="A9027" i="8"/>
  <c r="A9028" i="8"/>
  <c r="A9029" i="8"/>
  <c r="A9030" i="8"/>
  <c r="A9031" i="8"/>
  <c r="A9032" i="8"/>
  <c r="A9033" i="8"/>
  <c r="A9034" i="8"/>
  <c r="A9035" i="8"/>
  <c r="A9036" i="8"/>
  <c r="A9037" i="8"/>
  <c r="A9038" i="8"/>
  <c r="A9039" i="8"/>
  <c r="A9040" i="8"/>
  <c r="A9041" i="8"/>
  <c r="A9042" i="8"/>
  <c r="A9043" i="8"/>
  <c r="A9044" i="8"/>
  <c r="A9045" i="8"/>
  <c r="A9046" i="8"/>
  <c r="A9047" i="8"/>
  <c r="A9048" i="8"/>
  <c r="A9049" i="8"/>
  <c r="A9050" i="8"/>
  <c r="A9051" i="8"/>
  <c r="A9052" i="8"/>
  <c r="A9053" i="8"/>
  <c r="A9054" i="8"/>
  <c r="A9055" i="8"/>
  <c r="A9056" i="8"/>
  <c r="A9057" i="8"/>
  <c r="A9058" i="8"/>
  <c r="A9059" i="8"/>
  <c r="A9060" i="8"/>
  <c r="A9061" i="8"/>
  <c r="A9062" i="8"/>
  <c r="A9063" i="8"/>
  <c r="A9064" i="8"/>
  <c r="A9065" i="8"/>
  <c r="A9066" i="8"/>
  <c r="A9067" i="8"/>
  <c r="A9068" i="8"/>
  <c r="A9069" i="8"/>
  <c r="A9070" i="8"/>
  <c r="A9071" i="8"/>
  <c r="A9072" i="8"/>
  <c r="A9073" i="8"/>
  <c r="A9074" i="8"/>
  <c r="A9075" i="8"/>
  <c r="A9076" i="8"/>
  <c r="A9077" i="8"/>
  <c r="A9078" i="8"/>
  <c r="A9079" i="8"/>
  <c r="A9080" i="8"/>
  <c r="A9081" i="8"/>
  <c r="A9082" i="8"/>
  <c r="A9083" i="8"/>
  <c r="A9084" i="8"/>
  <c r="A9085" i="8"/>
  <c r="A9086" i="8"/>
  <c r="A9087" i="8"/>
  <c r="A9088" i="8"/>
  <c r="A9089" i="8"/>
  <c r="A9090" i="8"/>
  <c r="A9091" i="8"/>
  <c r="A9092" i="8"/>
  <c r="A9093" i="8"/>
  <c r="A9094" i="8"/>
  <c r="A9095" i="8"/>
  <c r="A9096" i="8"/>
  <c r="A9097" i="8"/>
  <c r="A9098" i="8"/>
  <c r="A9099" i="8"/>
  <c r="A9100" i="8"/>
  <c r="A9101" i="8"/>
  <c r="A9102" i="8"/>
  <c r="A9103" i="8"/>
  <c r="A9104" i="8"/>
  <c r="A9105" i="8"/>
  <c r="A9106" i="8"/>
  <c r="A9107" i="8"/>
  <c r="A9108" i="8"/>
  <c r="A9109" i="8"/>
  <c r="A9110" i="8"/>
  <c r="A9111" i="8"/>
  <c r="A9112" i="8"/>
  <c r="A7756" i="8"/>
  <c r="A7757" i="8"/>
  <c r="A7758" i="8"/>
  <c r="A7759" i="8"/>
  <c r="A7760" i="8"/>
  <c r="A7761" i="8"/>
  <c r="A7762" i="8"/>
  <c r="A7763" i="8"/>
  <c r="A7764" i="8"/>
  <c r="A7765" i="8"/>
  <c r="A7766" i="8"/>
  <c r="A7767" i="8"/>
  <c r="A7768" i="8"/>
  <c r="A7769" i="8"/>
  <c r="A7770" i="8"/>
  <c r="A7771" i="8"/>
  <c r="A7772" i="8"/>
  <c r="A7773" i="8"/>
  <c r="A7774" i="8"/>
  <c r="A7775" i="8"/>
  <c r="A7776" i="8"/>
  <c r="A7777" i="8"/>
  <c r="A7778" i="8"/>
  <c r="A7779" i="8"/>
  <c r="A7780" i="8"/>
  <c r="A7781" i="8"/>
  <c r="A7782" i="8"/>
  <c r="A7783" i="8"/>
  <c r="A7784" i="8"/>
  <c r="A7785" i="8"/>
  <c r="A7786" i="8"/>
  <c r="A7787" i="8"/>
  <c r="A7788" i="8"/>
  <c r="A7789" i="8"/>
  <c r="A7790" i="8"/>
  <c r="A7791" i="8"/>
  <c r="A7792" i="8"/>
  <c r="A7793" i="8"/>
  <c r="A7794" i="8"/>
  <c r="A7795" i="8"/>
  <c r="A7796" i="8"/>
  <c r="A7797" i="8"/>
  <c r="A7798" i="8"/>
  <c r="A7799" i="8"/>
  <c r="A7800" i="8"/>
  <c r="A7801" i="8"/>
  <c r="A7802" i="8"/>
  <c r="A7803" i="8"/>
  <c r="A7804" i="8"/>
  <c r="A7805" i="8"/>
  <c r="A7806" i="8"/>
  <c r="A7807" i="8"/>
  <c r="A7808" i="8"/>
  <c r="A7809" i="8"/>
  <c r="A7810" i="8"/>
  <c r="A7811" i="8"/>
  <c r="A7812" i="8"/>
  <c r="A7813" i="8"/>
  <c r="A7814" i="8"/>
  <c r="A7815" i="8"/>
  <c r="A7816" i="8"/>
  <c r="A7817" i="8"/>
  <c r="A7818" i="8"/>
  <c r="A7819" i="8"/>
  <c r="A7820" i="8"/>
  <c r="A7821" i="8"/>
  <c r="A7822" i="8"/>
  <c r="A7823" i="8"/>
  <c r="A7824" i="8"/>
  <c r="A7825" i="8"/>
  <c r="A7826" i="8"/>
  <c r="A7827" i="8"/>
  <c r="A7828" i="8"/>
  <c r="A7829" i="8"/>
  <c r="A7830" i="8"/>
  <c r="A7831" i="8"/>
  <c r="A7832" i="8"/>
  <c r="A7833" i="8"/>
  <c r="A7834" i="8"/>
  <c r="A7835" i="8"/>
  <c r="A7836" i="8"/>
  <c r="A7837" i="8"/>
  <c r="A7838" i="8"/>
  <c r="A7839" i="8"/>
  <c r="A7840" i="8"/>
  <c r="A7841" i="8"/>
  <c r="A7842" i="8"/>
  <c r="A7843" i="8"/>
  <c r="A7844" i="8"/>
  <c r="A7845" i="8"/>
  <c r="A7846" i="8"/>
  <c r="A7847" i="8"/>
  <c r="A7848" i="8"/>
  <c r="A7849" i="8"/>
  <c r="A7850" i="8"/>
  <c r="A7851" i="8"/>
  <c r="A7852" i="8"/>
  <c r="A7853" i="8"/>
  <c r="A7854" i="8"/>
  <c r="A7855" i="8"/>
  <c r="A7856" i="8"/>
  <c r="A7857" i="8"/>
  <c r="A7858" i="8"/>
  <c r="A7859" i="8"/>
  <c r="A7860" i="8"/>
  <c r="A7861" i="8"/>
  <c r="A7862" i="8"/>
  <c r="A7863" i="8"/>
  <c r="A7864" i="8"/>
  <c r="A7865" i="8"/>
  <c r="A7866" i="8"/>
  <c r="A7867" i="8"/>
  <c r="A7868" i="8"/>
  <c r="A7869" i="8"/>
  <c r="A7870" i="8"/>
  <c r="A7871" i="8"/>
  <c r="A7872" i="8"/>
  <c r="A7873" i="8"/>
  <c r="A7874" i="8"/>
  <c r="A7875" i="8"/>
  <c r="A7876" i="8"/>
  <c r="A7877" i="8"/>
  <c r="A7878" i="8"/>
  <c r="A7879" i="8"/>
  <c r="A7880" i="8"/>
  <c r="A7881" i="8"/>
  <c r="A7882" i="8"/>
  <c r="A7883" i="8"/>
  <c r="A7884" i="8"/>
  <c r="A7885" i="8"/>
  <c r="A7886" i="8"/>
  <c r="A7887" i="8"/>
  <c r="A7888" i="8"/>
  <c r="A7889" i="8"/>
  <c r="A7890" i="8"/>
  <c r="A7891" i="8"/>
  <c r="A7892" i="8"/>
  <c r="A7893" i="8"/>
  <c r="A7894" i="8"/>
  <c r="A7895" i="8"/>
  <c r="A7896" i="8"/>
  <c r="A7897" i="8"/>
  <c r="A7898" i="8"/>
  <c r="A7899" i="8"/>
  <c r="A7900" i="8"/>
  <c r="A7901" i="8"/>
  <c r="A7902" i="8"/>
  <c r="A7903" i="8"/>
  <c r="A7904" i="8"/>
  <c r="A7905" i="8"/>
  <c r="A7906" i="8"/>
  <c r="A7907" i="8"/>
  <c r="A7908" i="8"/>
  <c r="A7909" i="8"/>
  <c r="A7910" i="8"/>
  <c r="A7911" i="8"/>
  <c r="A7912" i="8"/>
  <c r="A7913" i="8"/>
  <c r="A7914" i="8"/>
  <c r="A7915" i="8"/>
  <c r="A7916" i="8"/>
  <c r="A7917" i="8"/>
  <c r="A7918" i="8"/>
  <c r="A7919" i="8"/>
  <c r="A7920" i="8"/>
  <c r="A7921" i="8"/>
  <c r="A7922" i="8"/>
  <c r="A7923" i="8"/>
  <c r="A7924" i="8"/>
  <c r="A7925" i="8"/>
  <c r="A7926" i="8"/>
  <c r="A7927" i="8"/>
  <c r="A7928" i="8"/>
  <c r="A7929" i="8"/>
  <c r="A7930" i="8"/>
  <c r="A7931" i="8"/>
  <c r="A7932" i="8"/>
  <c r="A7933" i="8"/>
  <c r="A7934" i="8"/>
  <c r="A7935" i="8"/>
  <c r="A7936" i="8"/>
  <c r="A7937" i="8"/>
  <c r="A7938" i="8"/>
  <c r="A7939" i="8"/>
  <c r="A7940" i="8"/>
  <c r="A7941" i="8"/>
  <c r="A7942" i="8"/>
  <c r="A7943" i="8"/>
  <c r="A7944" i="8"/>
  <c r="A7945" i="8"/>
  <c r="A7946" i="8"/>
  <c r="A7947" i="8"/>
  <c r="A7948" i="8"/>
  <c r="A7949" i="8"/>
  <c r="A7950" i="8"/>
  <c r="A7951" i="8"/>
  <c r="A7952" i="8"/>
  <c r="A7953" i="8"/>
  <c r="A7954" i="8"/>
  <c r="A7955" i="8"/>
  <c r="A7956" i="8"/>
  <c r="A7957" i="8"/>
  <c r="A7958" i="8"/>
  <c r="A7959" i="8"/>
  <c r="A7960" i="8"/>
  <c r="A7961" i="8"/>
  <c r="A7962" i="8"/>
  <c r="A7963" i="8"/>
  <c r="A7964" i="8"/>
  <c r="A7965" i="8"/>
  <c r="A7966" i="8"/>
  <c r="A7967" i="8"/>
  <c r="A7968" i="8"/>
  <c r="A7969" i="8"/>
  <c r="A7970" i="8"/>
  <c r="A7971" i="8"/>
  <c r="A7972" i="8"/>
  <c r="A7973" i="8"/>
  <c r="A7974" i="8"/>
  <c r="A7975" i="8"/>
  <c r="A7976" i="8"/>
  <c r="A7977" i="8"/>
  <c r="A7978" i="8"/>
  <c r="A7979" i="8"/>
  <c r="A7980" i="8"/>
  <c r="A7981" i="8"/>
  <c r="A7982" i="8"/>
  <c r="A7983" i="8"/>
  <c r="A7984" i="8"/>
  <c r="A7985" i="8"/>
  <c r="A7986" i="8"/>
  <c r="A7987" i="8"/>
  <c r="A7988" i="8"/>
  <c r="A7989" i="8"/>
  <c r="A7990" i="8"/>
  <c r="A7991" i="8"/>
  <c r="A7992" i="8"/>
  <c r="A7993" i="8"/>
  <c r="A7994" i="8"/>
  <c r="A7995" i="8"/>
  <c r="A7996" i="8"/>
  <c r="A7997" i="8"/>
  <c r="A7998" i="8"/>
  <c r="A7999" i="8"/>
  <c r="A8000" i="8"/>
  <c r="A8001" i="8"/>
  <c r="A8002" i="8"/>
  <c r="A8003" i="8"/>
  <c r="A8004" i="8"/>
  <c r="A8005" i="8"/>
  <c r="A8006" i="8"/>
  <c r="A8007" i="8"/>
  <c r="A8008" i="8"/>
  <c r="A8009" i="8"/>
  <c r="A8010" i="8"/>
  <c r="A8011" i="8"/>
  <c r="A8012" i="8"/>
  <c r="A8013" i="8"/>
  <c r="A8014" i="8"/>
  <c r="A8015" i="8"/>
  <c r="A8016" i="8"/>
  <c r="A8017" i="8"/>
  <c r="A8018" i="8"/>
  <c r="A8019" i="8"/>
  <c r="A8020" i="8"/>
  <c r="A8021" i="8"/>
  <c r="A8022" i="8"/>
  <c r="A8023" i="8"/>
  <c r="A8024" i="8"/>
  <c r="A8025" i="8"/>
  <c r="A8026" i="8"/>
  <c r="A8027" i="8"/>
  <c r="A8028" i="8"/>
  <c r="A8029" i="8"/>
  <c r="A8030" i="8"/>
  <c r="A8031" i="8"/>
  <c r="A8032" i="8"/>
  <c r="A8033" i="8"/>
  <c r="A8034" i="8"/>
  <c r="A8035" i="8"/>
  <c r="A8036" i="8"/>
  <c r="A8037" i="8"/>
  <c r="A8038" i="8"/>
  <c r="A8039" i="8"/>
  <c r="A8040" i="8"/>
  <c r="A8041" i="8"/>
  <c r="A8042" i="8"/>
  <c r="A8043" i="8"/>
  <c r="A8044" i="8"/>
  <c r="A8045" i="8"/>
  <c r="A8046" i="8"/>
  <c r="A8047" i="8"/>
  <c r="A8048" i="8"/>
  <c r="A8049" i="8"/>
  <c r="A7578" i="8"/>
  <c r="A7579" i="8"/>
  <c r="A7580" i="8"/>
  <c r="A7581" i="8"/>
  <c r="A7582" i="8"/>
  <c r="A7583" i="8"/>
  <c r="A7584" i="8"/>
  <c r="A7585" i="8"/>
  <c r="A7586" i="8"/>
  <c r="A7587" i="8"/>
  <c r="A7588" i="8"/>
  <c r="A7589" i="8"/>
  <c r="A7590" i="8"/>
  <c r="A7591" i="8"/>
  <c r="A7592" i="8"/>
  <c r="A7593" i="8"/>
  <c r="A7594" i="8"/>
  <c r="A7595" i="8"/>
  <c r="A7596" i="8"/>
  <c r="A7597" i="8"/>
  <c r="A7598" i="8"/>
  <c r="A7599" i="8"/>
  <c r="A7600" i="8"/>
  <c r="A7601" i="8"/>
  <c r="A7602" i="8"/>
  <c r="A7603" i="8"/>
  <c r="A7604" i="8"/>
  <c r="A7605" i="8"/>
  <c r="A7606" i="8"/>
  <c r="A7607" i="8"/>
  <c r="A7608" i="8"/>
  <c r="A7609" i="8"/>
  <c r="A7610" i="8"/>
  <c r="A7611" i="8"/>
  <c r="A7612" i="8"/>
  <c r="A7613" i="8"/>
  <c r="A7614" i="8"/>
  <c r="A7615" i="8"/>
  <c r="A7616" i="8"/>
  <c r="A7617" i="8"/>
  <c r="A7618" i="8"/>
  <c r="A7619" i="8"/>
  <c r="A7620" i="8"/>
  <c r="A7621" i="8"/>
  <c r="A7622" i="8"/>
  <c r="A7623" i="8"/>
  <c r="A7624" i="8"/>
  <c r="A7625" i="8"/>
  <c r="A7626" i="8"/>
  <c r="A7627" i="8"/>
  <c r="A7628" i="8"/>
  <c r="A7629" i="8"/>
  <c r="A7630" i="8"/>
  <c r="A7631" i="8"/>
  <c r="A7632" i="8"/>
  <c r="A7633" i="8"/>
  <c r="A7634" i="8"/>
  <c r="A7635" i="8"/>
  <c r="A7636" i="8"/>
  <c r="A7637" i="8"/>
  <c r="A7638" i="8"/>
  <c r="A7639" i="8"/>
  <c r="A7640" i="8"/>
  <c r="A7641" i="8"/>
  <c r="A7642" i="8"/>
  <c r="A7643" i="8"/>
  <c r="A7644" i="8"/>
  <c r="A7645" i="8"/>
  <c r="A7646" i="8"/>
  <c r="A7647" i="8"/>
  <c r="A7648" i="8"/>
  <c r="A7649" i="8"/>
  <c r="A7650" i="8"/>
  <c r="A7651" i="8"/>
  <c r="A7652" i="8"/>
  <c r="A7653" i="8"/>
  <c r="A7654" i="8"/>
  <c r="A7655" i="8"/>
  <c r="A7656" i="8"/>
  <c r="A7657" i="8"/>
  <c r="A7658" i="8"/>
  <c r="A7659" i="8"/>
  <c r="A7660" i="8"/>
  <c r="A7661" i="8"/>
  <c r="A7662" i="8"/>
  <c r="A7663" i="8"/>
  <c r="A7664" i="8"/>
  <c r="A7665" i="8"/>
  <c r="A7666" i="8"/>
  <c r="A7667" i="8"/>
  <c r="A7668" i="8"/>
  <c r="A7669" i="8"/>
  <c r="A7670" i="8"/>
  <c r="A7671" i="8"/>
  <c r="A7672" i="8"/>
  <c r="A7673" i="8"/>
  <c r="A7674" i="8"/>
  <c r="A7675" i="8"/>
  <c r="A7676" i="8"/>
  <c r="A7677" i="8"/>
  <c r="A7678" i="8"/>
  <c r="A7679" i="8"/>
  <c r="A7680" i="8"/>
  <c r="A7681" i="8"/>
  <c r="A7682" i="8"/>
  <c r="A7683" i="8"/>
  <c r="A7684" i="8"/>
  <c r="A7685" i="8"/>
  <c r="A7686" i="8"/>
  <c r="A7687" i="8"/>
  <c r="A7688" i="8"/>
  <c r="A7689" i="8"/>
  <c r="A7690" i="8"/>
  <c r="A7691" i="8"/>
  <c r="A7692" i="8"/>
  <c r="A7693" i="8"/>
  <c r="A7694" i="8"/>
  <c r="A7695" i="8"/>
  <c r="A7696" i="8"/>
  <c r="A7697" i="8"/>
  <c r="A7698" i="8"/>
  <c r="A7699" i="8"/>
  <c r="A7700" i="8"/>
  <c r="A7701" i="8"/>
  <c r="A7702" i="8"/>
  <c r="A7703" i="8"/>
  <c r="A7704" i="8"/>
  <c r="A7705" i="8"/>
  <c r="A7706" i="8"/>
  <c r="A7707" i="8"/>
  <c r="A7708" i="8"/>
  <c r="A7709" i="8"/>
  <c r="A7710" i="8"/>
  <c r="A7711" i="8"/>
  <c r="A7712" i="8"/>
  <c r="A7713" i="8"/>
  <c r="A7714" i="8"/>
  <c r="A7715" i="8"/>
  <c r="A7716" i="8"/>
  <c r="A7717" i="8"/>
  <c r="A7718" i="8"/>
  <c r="A7719" i="8"/>
  <c r="A7720" i="8"/>
  <c r="A7721" i="8"/>
  <c r="A7722" i="8"/>
  <c r="A7723" i="8"/>
  <c r="A7724" i="8"/>
  <c r="A7725" i="8"/>
  <c r="A7726" i="8"/>
  <c r="A7727" i="8"/>
  <c r="A7728" i="8"/>
  <c r="A7729" i="8"/>
  <c r="A7730" i="8"/>
  <c r="A7731" i="8"/>
  <c r="A7732" i="8"/>
  <c r="A7733" i="8"/>
  <c r="A7734" i="8"/>
  <c r="A7735" i="8"/>
  <c r="A7736" i="8"/>
  <c r="A7737" i="8"/>
  <c r="A7738" i="8"/>
  <c r="A7739" i="8"/>
  <c r="A7740" i="8"/>
  <c r="A7741" i="8"/>
  <c r="A7742" i="8"/>
  <c r="A7743" i="8"/>
  <c r="A7744" i="8"/>
  <c r="A7745" i="8"/>
  <c r="A7746" i="8"/>
  <c r="A7747" i="8"/>
  <c r="A7748" i="8"/>
  <c r="A7749" i="8"/>
  <c r="A7750" i="8"/>
  <c r="A7751" i="8"/>
  <c r="A7752" i="8"/>
  <c r="A7753" i="8"/>
  <c r="A7754" i="8"/>
  <c r="A7755" i="8"/>
  <c r="A7458" i="8"/>
  <c r="A7459" i="8"/>
  <c r="A7460" i="8"/>
  <c r="A7461" i="8"/>
  <c r="A7462" i="8"/>
  <c r="A7463" i="8"/>
  <c r="A7464" i="8"/>
  <c r="A7465" i="8"/>
  <c r="A7466" i="8"/>
  <c r="A7467" i="8"/>
  <c r="A7468" i="8"/>
  <c r="A7469" i="8"/>
  <c r="A7470" i="8"/>
  <c r="A7471" i="8"/>
  <c r="A7472" i="8"/>
  <c r="A7473" i="8"/>
  <c r="A7474" i="8"/>
  <c r="A7475" i="8"/>
  <c r="A7476" i="8"/>
  <c r="A7477" i="8"/>
  <c r="A7478" i="8"/>
  <c r="A7479" i="8"/>
  <c r="A7480" i="8"/>
  <c r="A7481" i="8"/>
  <c r="A7482" i="8"/>
  <c r="A7483" i="8"/>
  <c r="A7484" i="8"/>
  <c r="A7485" i="8"/>
  <c r="A7486" i="8"/>
  <c r="A7487" i="8"/>
  <c r="A7488" i="8"/>
  <c r="A7489" i="8"/>
  <c r="A7490" i="8"/>
  <c r="A7491" i="8"/>
  <c r="A7492" i="8"/>
  <c r="A7493" i="8"/>
  <c r="A7494" i="8"/>
  <c r="A7495" i="8"/>
  <c r="A7496" i="8"/>
  <c r="A7497" i="8"/>
  <c r="A7498" i="8"/>
  <c r="A7499" i="8"/>
  <c r="A7500" i="8"/>
  <c r="A7501" i="8"/>
  <c r="A7502" i="8"/>
  <c r="A7503" i="8"/>
  <c r="A7504" i="8"/>
  <c r="A7505" i="8"/>
  <c r="A7506" i="8"/>
  <c r="A7507" i="8"/>
  <c r="A7508" i="8"/>
  <c r="A7509" i="8"/>
  <c r="A7510" i="8"/>
  <c r="A7511" i="8"/>
  <c r="A7512" i="8"/>
  <c r="A7513" i="8"/>
  <c r="A7514" i="8"/>
  <c r="A7515" i="8"/>
  <c r="A7516" i="8"/>
  <c r="A7517" i="8"/>
  <c r="A7518" i="8"/>
  <c r="A7519" i="8"/>
  <c r="A7520" i="8"/>
  <c r="A7521" i="8"/>
  <c r="A7522" i="8"/>
  <c r="A7523" i="8"/>
  <c r="A7524" i="8"/>
  <c r="A7525" i="8"/>
  <c r="A7526" i="8"/>
  <c r="A7527" i="8"/>
  <c r="A7528" i="8"/>
  <c r="A7529" i="8"/>
  <c r="A7530" i="8"/>
  <c r="A7531" i="8"/>
  <c r="A7532" i="8"/>
  <c r="A7533" i="8"/>
  <c r="A7534" i="8"/>
  <c r="A7535" i="8"/>
  <c r="A7536" i="8"/>
  <c r="A7537" i="8"/>
  <c r="A7538" i="8"/>
  <c r="A7539" i="8"/>
  <c r="A7540" i="8"/>
  <c r="A7541" i="8"/>
  <c r="A7542" i="8"/>
  <c r="A7543" i="8"/>
  <c r="A7544" i="8"/>
  <c r="A7545" i="8"/>
  <c r="A7546" i="8"/>
  <c r="A7547" i="8"/>
  <c r="A7548" i="8"/>
  <c r="A7549" i="8"/>
  <c r="A7550" i="8"/>
  <c r="A7551" i="8"/>
  <c r="A7552" i="8"/>
  <c r="A7553" i="8"/>
  <c r="A7554" i="8"/>
  <c r="A7555" i="8"/>
  <c r="A7556" i="8"/>
  <c r="A7557" i="8"/>
  <c r="A7558" i="8"/>
  <c r="A7559" i="8"/>
  <c r="A7560" i="8"/>
  <c r="A7561" i="8"/>
  <c r="A7562" i="8"/>
  <c r="A7563" i="8"/>
  <c r="A7564" i="8"/>
  <c r="A7565" i="8"/>
  <c r="A7566" i="8"/>
  <c r="A7567" i="8"/>
  <c r="A7568" i="8"/>
  <c r="A7569" i="8"/>
  <c r="A7570" i="8"/>
  <c r="A7571" i="8"/>
  <c r="A7572" i="8"/>
  <c r="A7573" i="8"/>
  <c r="A7574" i="8"/>
  <c r="A7575" i="8"/>
  <c r="A7576" i="8"/>
  <c r="A7577" i="8"/>
  <c r="A6815" i="8"/>
  <c r="A6816" i="8"/>
  <c r="A6817" i="8"/>
  <c r="A6818" i="8"/>
  <c r="A6819" i="8"/>
  <c r="A6820" i="8"/>
  <c r="A6821" i="8"/>
  <c r="A6822" i="8"/>
  <c r="A6823" i="8"/>
  <c r="A6824" i="8"/>
  <c r="A6825" i="8"/>
  <c r="A6826" i="8"/>
  <c r="A6827" i="8"/>
  <c r="A6828" i="8"/>
  <c r="A6829" i="8"/>
  <c r="A6830" i="8"/>
  <c r="A6831" i="8"/>
  <c r="A6832" i="8"/>
  <c r="A6833" i="8"/>
  <c r="A6834" i="8"/>
  <c r="A6835" i="8"/>
  <c r="A6836" i="8"/>
  <c r="A6837" i="8"/>
  <c r="A6838" i="8"/>
  <c r="A6839" i="8"/>
  <c r="A6840" i="8"/>
  <c r="A6841" i="8"/>
  <c r="A6842" i="8"/>
  <c r="A6843" i="8"/>
  <c r="A6844" i="8"/>
  <c r="A6845" i="8"/>
  <c r="A6846" i="8"/>
  <c r="A6847" i="8"/>
  <c r="A6848" i="8"/>
  <c r="A6849" i="8"/>
  <c r="A6850" i="8"/>
  <c r="A6851" i="8"/>
  <c r="A6852" i="8"/>
  <c r="A6853" i="8"/>
  <c r="A6854" i="8"/>
  <c r="A6855" i="8"/>
  <c r="A6856" i="8"/>
  <c r="A6857" i="8"/>
  <c r="A6858" i="8"/>
  <c r="A6859" i="8"/>
  <c r="A6860" i="8"/>
  <c r="A6861" i="8"/>
  <c r="A6862" i="8"/>
  <c r="A6863" i="8"/>
  <c r="A6864" i="8"/>
  <c r="A6865" i="8"/>
  <c r="A6866" i="8"/>
  <c r="A6867" i="8"/>
  <c r="A6868" i="8"/>
  <c r="A6869" i="8"/>
  <c r="A6870" i="8"/>
  <c r="A6871" i="8"/>
  <c r="A6872" i="8"/>
  <c r="A6873" i="8"/>
  <c r="A6874" i="8"/>
  <c r="A6875" i="8"/>
  <c r="A6876" i="8"/>
  <c r="A6877" i="8"/>
  <c r="A6878" i="8"/>
  <c r="A6879" i="8"/>
  <c r="A6880" i="8"/>
  <c r="A6881" i="8"/>
  <c r="A6882" i="8"/>
  <c r="A6883" i="8"/>
  <c r="A6884" i="8"/>
  <c r="A6885" i="8"/>
  <c r="A6886" i="8"/>
  <c r="A6887" i="8"/>
  <c r="A6888" i="8"/>
  <c r="A6889" i="8"/>
  <c r="A6890" i="8"/>
  <c r="A6891" i="8"/>
  <c r="A6892" i="8"/>
  <c r="A6893" i="8"/>
  <c r="A6894" i="8"/>
  <c r="A6895" i="8"/>
  <c r="A6896" i="8"/>
  <c r="A6897" i="8"/>
  <c r="A6898" i="8"/>
  <c r="A6899" i="8"/>
  <c r="A6900" i="8"/>
  <c r="A6901" i="8"/>
  <c r="A6902" i="8"/>
  <c r="A6903" i="8"/>
  <c r="A6904" i="8"/>
  <c r="A6905" i="8"/>
  <c r="A6906" i="8"/>
  <c r="A6907" i="8"/>
  <c r="A6908" i="8"/>
  <c r="A6909" i="8"/>
  <c r="A6910" i="8"/>
  <c r="A6911" i="8"/>
  <c r="A6912" i="8"/>
  <c r="A6913" i="8"/>
  <c r="A6914" i="8"/>
  <c r="A6915" i="8"/>
  <c r="A6916" i="8"/>
  <c r="A6917" i="8"/>
  <c r="A6918" i="8"/>
  <c r="A6919" i="8"/>
  <c r="A6920" i="8"/>
  <c r="A6921" i="8"/>
  <c r="A6922" i="8"/>
  <c r="A6923" i="8"/>
  <c r="A6924" i="8"/>
  <c r="A6925" i="8"/>
  <c r="A6926" i="8"/>
  <c r="A6927" i="8"/>
  <c r="A6928" i="8"/>
  <c r="A6929" i="8"/>
  <c r="A6930" i="8"/>
  <c r="A6931" i="8"/>
  <c r="A6932" i="8"/>
  <c r="A6933" i="8"/>
  <c r="A6934" i="8"/>
  <c r="A6935" i="8"/>
  <c r="A6936" i="8"/>
  <c r="A6937" i="8"/>
  <c r="A6938" i="8"/>
  <c r="A6939" i="8"/>
  <c r="A6940" i="8"/>
  <c r="A6941" i="8"/>
  <c r="A6942" i="8"/>
  <c r="A6943" i="8"/>
  <c r="A6944" i="8"/>
  <c r="A6945" i="8"/>
  <c r="A6946" i="8"/>
  <c r="A6947" i="8"/>
  <c r="A6948" i="8"/>
  <c r="A6949" i="8"/>
  <c r="A6950" i="8"/>
  <c r="A6951" i="8"/>
  <c r="A6952" i="8"/>
  <c r="A6953" i="8"/>
  <c r="A6954" i="8"/>
  <c r="A6955" i="8"/>
  <c r="A6956" i="8"/>
  <c r="A6957" i="8"/>
  <c r="A6958" i="8"/>
  <c r="A6959" i="8"/>
  <c r="A6960" i="8"/>
  <c r="A6961" i="8"/>
  <c r="A6962" i="8"/>
  <c r="A6963" i="8"/>
  <c r="A6964" i="8"/>
  <c r="A6965" i="8"/>
  <c r="A6966" i="8"/>
  <c r="A6967" i="8"/>
  <c r="A6968" i="8"/>
  <c r="A6969" i="8"/>
  <c r="A6970" i="8"/>
  <c r="A6971" i="8"/>
  <c r="A6972" i="8"/>
  <c r="A6973" i="8"/>
  <c r="A6974" i="8"/>
  <c r="A6975" i="8"/>
  <c r="A6976" i="8"/>
  <c r="A6977" i="8"/>
  <c r="A6978" i="8"/>
  <c r="A6979" i="8"/>
  <c r="A6980" i="8"/>
  <c r="A6981" i="8"/>
  <c r="A6982" i="8"/>
  <c r="A6983" i="8"/>
  <c r="A6984" i="8"/>
  <c r="A6985" i="8"/>
  <c r="A6986" i="8"/>
  <c r="A6987" i="8"/>
  <c r="A6988" i="8"/>
  <c r="A6989" i="8"/>
  <c r="A6990" i="8"/>
  <c r="A6991" i="8"/>
  <c r="A6992" i="8"/>
  <c r="A6993" i="8"/>
  <c r="A6994" i="8"/>
  <c r="A6995" i="8"/>
  <c r="A6996" i="8"/>
  <c r="A6997" i="8"/>
  <c r="A6998" i="8"/>
  <c r="A6999" i="8"/>
  <c r="A7000" i="8"/>
  <c r="A7001" i="8"/>
  <c r="A7002" i="8"/>
  <c r="A7003" i="8"/>
  <c r="A7004" i="8"/>
  <c r="A7005" i="8"/>
  <c r="A7006" i="8"/>
  <c r="A7007" i="8"/>
  <c r="A7008" i="8"/>
  <c r="A7009" i="8"/>
  <c r="A7010" i="8"/>
  <c r="A7011" i="8"/>
  <c r="A7012" i="8"/>
  <c r="A7013" i="8"/>
  <c r="A7014" i="8"/>
  <c r="A7015" i="8"/>
  <c r="A7016" i="8"/>
  <c r="A7017" i="8"/>
  <c r="A7018" i="8"/>
  <c r="A7019" i="8"/>
  <c r="A7020" i="8"/>
  <c r="A7021" i="8"/>
  <c r="A7022" i="8"/>
  <c r="A7023" i="8"/>
  <c r="A7024" i="8"/>
  <c r="A7025" i="8"/>
  <c r="A7026" i="8"/>
  <c r="A7027" i="8"/>
  <c r="A7028" i="8"/>
  <c r="A7029" i="8"/>
  <c r="A7030" i="8"/>
  <c r="A7031" i="8"/>
  <c r="A7032" i="8"/>
  <c r="A7033" i="8"/>
  <c r="A7034" i="8"/>
  <c r="A7035" i="8"/>
  <c r="A7036" i="8"/>
  <c r="A7037" i="8"/>
  <c r="A7038" i="8"/>
  <c r="A7039" i="8"/>
  <c r="A7040" i="8"/>
  <c r="A7041" i="8"/>
  <c r="A7042" i="8"/>
  <c r="A7043" i="8"/>
  <c r="A7044" i="8"/>
  <c r="A7045" i="8"/>
  <c r="A7046" i="8"/>
  <c r="A7047" i="8"/>
  <c r="A7048" i="8"/>
  <c r="A7049" i="8"/>
  <c r="A7050" i="8"/>
  <c r="A7051" i="8"/>
  <c r="A7052" i="8"/>
  <c r="A7053" i="8"/>
  <c r="A7054" i="8"/>
  <c r="A7055" i="8"/>
  <c r="A7056" i="8"/>
  <c r="A7057" i="8"/>
  <c r="A7058" i="8"/>
  <c r="A7059" i="8"/>
  <c r="A7060" i="8"/>
  <c r="A7061" i="8"/>
  <c r="A7062" i="8"/>
  <c r="A7063" i="8"/>
  <c r="A7064" i="8"/>
  <c r="A7065" i="8"/>
  <c r="A7066" i="8"/>
  <c r="A7067" i="8"/>
  <c r="A7068" i="8"/>
  <c r="A7069" i="8"/>
  <c r="A7070" i="8"/>
  <c r="A7071" i="8"/>
  <c r="A7072" i="8"/>
  <c r="A7073" i="8"/>
  <c r="A7074" i="8"/>
  <c r="A7075" i="8"/>
  <c r="A7076" i="8"/>
  <c r="A7077" i="8"/>
  <c r="A7078" i="8"/>
  <c r="A7079" i="8"/>
  <c r="A7080" i="8"/>
  <c r="A7081" i="8"/>
  <c r="A7082" i="8"/>
  <c r="A7083" i="8"/>
  <c r="A7084" i="8"/>
  <c r="A7085" i="8"/>
  <c r="A7086" i="8"/>
  <c r="A7087" i="8"/>
  <c r="A7088" i="8"/>
  <c r="A7089" i="8"/>
  <c r="A7090" i="8"/>
  <c r="A7091" i="8"/>
  <c r="A7092" i="8"/>
  <c r="A7093" i="8"/>
  <c r="A7094" i="8"/>
  <c r="A7095" i="8"/>
  <c r="A7096" i="8"/>
  <c r="A7097" i="8"/>
  <c r="A7098" i="8"/>
  <c r="A7099" i="8"/>
  <c r="A7100" i="8"/>
  <c r="A7101" i="8"/>
  <c r="A7102" i="8"/>
  <c r="A7103" i="8"/>
  <c r="A7104" i="8"/>
  <c r="A7105" i="8"/>
  <c r="A7106" i="8"/>
  <c r="A7107" i="8"/>
  <c r="A7108" i="8"/>
  <c r="A7109" i="8"/>
  <c r="A7110" i="8"/>
  <c r="A7111" i="8"/>
  <c r="A7112" i="8"/>
  <c r="A7113" i="8"/>
  <c r="A7114" i="8"/>
  <c r="A7115" i="8"/>
  <c r="A7116" i="8"/>
  <c r="A7117" i="8"/>
  <c r="A7118" i="8"/>
  <c r="A7119" i="8"/>
  <c r="A7120" i="8"/>
  <c r="A7121" i="8"/>
  <c r="A7122" i="8"/>
  <c r="A7123" i="8"/>
  <c r="A7124" i="8"/>
  <c r="A7125" i="8"/>
  <c r="A7126" i="8"/>
  <c r="A7127" i="8"/>
  <c r="A7128" i="8"/>
  <c r="A7129" i="8"/>
  <c r="A7130" i="8"/>
  <c r="A7131" i="8"/>
  <c r="A7132" i="8"/>
  <c r="A7133" i="8"/>
  <c r="A7134" i="8"/>
  <c r="A7135" i="8"/>
  <c r="A7136" i="8"/>
  <c r="A7137" i="8"/>
  <c r="A7138" i="8"/>
  <c r="A7139" i="8"/>
  <c r="A7140" i="8"/>
  <c r="A7141" i="8"/>
  <c r="A7142" i="8"/>
  <c r="A7143" i="8"/>
  <c r="A7144" i="8"/>
  <c r="A7145" i="8"/>
  <c r="A7146" i="8"/>
  <c r="A7147" i="8"/>
  <c r="A7148" i="8"/>
  <c r="A7149" i="8"/>
  <c r="A7150" i="8"/>
  <c r="A7151" i="8"/>
  <c r="A7152" i="8"/>
  <c r="A7153" i="8"/>
  <c r="A7154" i="8"/>
  <c r="A7155" i="8"/>
  <c r="A7156" i="8"/>
  <c r="A7157" i="8"/>
  <c r="A7158" i="8"/>
  <c r="A7159" i="8"/>
  <c r="A7160" i="8"/>
  <c r="A7161" i="8"/>
  <c r="A7162" i="8"/>
  <c r="A7163" i="8"/>
  <c r="A7164" i="8"/>
  <c r="A7165" i="8"/>
  <c r="A7166" i="8"/>
  <c r="A7167" i="8"/>
  <c r="A7168" i="8"/>
  <c r="A7169" i="8"/>
  <c r="A7170" i="8"/>
  <c r="A7171" i="8"/>
  <c r="A7172" i="8"/>
  <c r="A7173" i="8"/>
  <c r="A7174" i="8"/>
  <c r="A7175" i="8"/>
  <c r="A7176" i="8"/>
  <c r="A7177" i="8"/>
  <c r="A7178" i="8"/>
  <c r="A7179" i="8"/>
  <c r="A7180" i="8"/>
  <c r="A7181" i="8"/>
  <c r="A7182" i="8"/>
  <c r="A7183" i="8"/>
  <c r="A7184" i="8"/>
  <c r="A7185" i="8"/>
  <c r="A7186" i="8"/>
  <c r="A7187" i="8"/>
  <c r="A7188" i="8"/>
  <c r="A7189" i="8"/>
  <c r="A7190" i="8"/>
  <c r="A7191" i="8"/>
  <c r="A7192" i="8"/>
  <c r="A7193" i="8"/>
  <c r="A7194" i="8"/>
  <c r="A7195" i="8"/>
  <c r="A7196" i="8"/>
  <c r="A7197" i="8"/>
  <c r="A7198" i="8"/>
  <c r="A7199" i="8"/>
  <c r="A7200" i="8"/>
  <c r="A7201" i="8"/>
  <c r="A7202" i="8"/>
  <c r="A7203" i="8"/>
  <c r="A7204" i="8"/>
  <c r="A7205" i="8"/>
  <c r="A7206" i="8"/>
  <c r="A7207" i="8"/>
  <c r="A7208" i="8"/>
  <c r="A7209" i="8"/>
  <c r="A7210" i="8"/>
  <c r="A7211" i="8"/>
  <c r="A7212" i="8"/>
  <c r="A7213" i="8"/>
  <c r="A7214" i="8"/>
  <c r="A7215" i="8"/>
  <c r="A7216" i="8"/>
  <c r="A7217" i="8"/>
  <c r="A7218" i="8"/>
  <c r="A7219" i="8"/>
  <c r="A7220" i="8"/>
  <c r="A7221" i="8"/>
  <c r="A7222" i="8"/>
  <c r="A7223" i="8"/>
  <c r="A7224" i="8"/>
  <c r="A7225" i="8"/>
  <c r="A7226" i="8"/>
  <c r="A7227" i="8"/>
  <c r="A7228" i="8"/>
  <c r="A7229" i="8"/>
  <c r="A7230" i="8"/>
  <c r="A7231" i="8"/>
  <c r="A7232" i="8"/>
  <c r="A7233" i="8"/>
  <c r="A7234" i="8"/>
  <c r="A7235" i="8"/>
  <c r="A7236" i="8"/>
  <c r="A7237" i="8"/>
  <c r="A7238" i="8"/>
  <c r="A7239" i="8"/>
  <c r="A7240" i="8"/>
  <c r="A7241" i="8"/>
  <c r="A7242" i="8"/>
  <c r="A7243" i="8"/>
  <c r="A7244" i="8"/>
  <c r="A7245" i="8"/>
  <c r="A7246" i="8"/>
  <c r="A7247" i="8"/>
  <c r="A7248" i="8"/>
  <c r="A7249" i="8"/>
  <c r="A7250" i="8"/>
  <c r="A7251" i="8"/>
  <c r="A7252" i="8"/>
  <c r="A7253" i="8"/>
  <c r="A7254" i="8"/>
  <c r="A7255" i="8"/>
  <c r="A7256" i="8"/>
  <c r="A7257" i="8"/>
  <c r="A7258" i="8"/>
  <c r="A7259" i="8"/>
  <c r="A7260" i="8"/>
  <c r="A7261" i="8"/>
  <c r="A7262" i="8"/>
  <c r="A7263" i="8"/>
  <c r="A7264" i="8"/>
  <c r="A7265" i="8"/>
  <c r="A7266" i="8"/>
  <c r="A7267" i="8"/>
  <c r="A7268" i="8"/>
  <c r="A7269" i="8"/>
  <c r="A7270" i="8"/>
  <c r="A7271" i="8"/>
  <c r="A7272" i="8"/>
  <c r="A7273" i="8"/>
  <c r="A7274" i="8"/>
  <c r="A7275" i="8"/>
  <c r="A7276" i="8"/>
  <c r="A7277" i="8"/>
  <c r="A7278" i="8"/>
  <c r="A7279" i="8"/>
  <c r="A7280" i="8"/>
  <c r="A7281" i="8"/>
  <c r="A7282" i="8"/>
  <c r="A7283" i="8"/>
  <c r="A7284" i="8"/>
  <c r="A7285" i="8"/>
  <c r="A7286" i="8"/>
  <c r="A7287" i="8"/>
  <c r="A7288" i="8"/>
  <c r="A7289" i="8"/>
  <c r="A7290" i="8"/>
  <c r="A7291" i="8"/>
  <c r="A7292" i="8"/>
  <c r="A7293" i="8"/>
  <c r="A7294" i="8"/>
  <c r="A7295" i="8"/>
  <c r="A7296" i="8"/>
  <c r="A7297" i="8"/>
  <c r="A7298" i="8"/>
  <c r="A7299" i="8"/>
  <c r="A7300" i="8"/>
  <c r="A7301" i="8"/>
  <c r="A7302" i="8"/>
  <c r="A7303" i="8"/>
  <c r="A7304" i="8"/>
  <c r="A7305" i="8"/>
  <c r="A7306" i="8"/>
  <c r="A7307" i="8"/>
  <c r="A7308" i="8"/>
  <c r="A7309" i="8"/>
  <c r="A7310" i="8"/>
  <c r="A7311" i="8"/>
  <c r="A7312" i="8"/>
  <c r="A7313" i="8"/>
  <c r="A7314" i="8"/>
  <c r="A7315" i="8"/>
  <c r="A7316" i="8"/>
  <c r="A7317" i="8"/>
  <c r="A7318" i="8"/>
  <c r="A7319" i="8"/>
  <c r="A7320" i="8"/>
  <c r="A7321" i="8"/>
  <c r="A7322" i="8"/>
  <c r="A7323" i="8"/>
  <c r="A7324" i="8"/>
  <c r="A7325" i="8"/>
  <c r="A7326" i="8"/>
  <c r="A7327" i="8"/>
  <c r="A7328" i="8"/>
  <c r="A7329" i="8"/>
  <c r="A7330" i="8"/>
  <c r="A7331" i="8"/>
  <c r="A7332" i="8"/>
  <c r="A7333" i="8"/>
  <c r="A7334" i="8"/>
  <c r="A7335" i="8"/>
  <c r="A7336" i="8"/>
  <c r="A7337" i="8"/>
  <c r="A7338" i="8"/>
  <c r="A7339" i="8"/>
  <c r="A7340" i="8"/>
  <c r="A7341" i="8"/>
  <c r="A7342" i="8"/>
  <c r="A7343" i="8"/>
  <c r="A7344" i="8"/>
  <c r="A7345" i="8"/>
  <c r="A7346" i="8"/>
  <c r="A7347" i="8"/>
  <c r="A7348" i="8"/>
  <c r="A7349" i="8"/>
  <c r="A7350" i="8"/>
  <c r="A7351" i="8"/>
  <c r="A7352" i="8"/>
  <c r="A7353" i="8"/>
  <c r="A7354" i="8"/>
  <c r="A7355" i="8"/>
  <c r="A7356" i="8"/>
  <c r="A7357" i="8"/>
  <c r="A7358" i="8"/>
  <c r="A7359" i="8"/>
  <c r="A7360" i="8"/>
  <c r="A7361" i="8"/>
  <c r="A7362" i="8"/>
  <c r="A7363" i="8"/>
  <c r="A7364" i="8"/>
  <c r="A7365" i="8"/>
  <c r="A7366" i="8"/>
  <c r="A7367" i="8"/>
  <c r="A7368" i="8"/>
  <c r="A7369" i="8"/>
  <c r="A7370" i="8"/>
  <c r="A7371" i="8"/>
  <c r="A7372" i="8"/>
  <c r="A7373" i="8"/>
  <c r="A7374" i="8"/>
  <c r="A7375" i="8"/>
  <c r="A7376" i="8"/>
  <c r="A7377" i="8"/>
  <c r="A7378" i="8"/>
  <c r="A7379" i="8"/>
  <c r="A7380" i="8"/>
  <c r="A7381" i="8"/>
  <c r="A7382" i="8"/>
  <c r="A7383" i="8"/>
  <c r="A7384" i="8"/>
  <c r="A7385" i="8"/>
  <c r="A7386" i="8"/>
  <c r="A7387" i="8"/>
  <c r="A7388" i="8"/>
  <c r="A7389" i="8"/>
  <c r="A7390" i="8"/>
  <c r="A7391" i="8"/>
  <c r="A7392" i="8"/>
  <c r="A7393" i="8"/>
  <c r="A7394" i="8"/>
  <c r="A7395" i="8"/>
  <c r="A7396" i="8"/>
  <c r="A7397" i="8"/>
  <c r="A7398" i="8"/>
  <c r="A7399" i="8"/>
  <c r="A7400" i="8"/>
  <c r="A7401" i="8"/>
  <c r="A7402" i="8"/>
  <c r="A7403" i="8"/>
  <c r="A7404" i="8"/>
  <c r="A7405" i="8"/>
  <c r="A7406" i="8"/>
  <c r="A7407" i="8"/>
  <c r="A7408" i="8"/>
  <c r="A7409" i="8"/>
  <c r="A7410" i="8"/>
  <c r="A7411" i="8"/>
  <c r="A7412" i="8"/>
  <c r="A7413" i="8"/>
  <c r="A7414" i="8"/>
  <c r="A7415" i="8"/>
  <c r="A7416" i="8"/>
  <c r="A7417" i="8"/>
  <c r="A7418" i="8"/>
  <c r="A7419" i="8"/>
  <c r="A7420" i="8"/>
  <c r="A7421" i="8"/>
  <c r="A7422" i="8"/>
  <c r="A7423" i="8"/>
  <c r="A7424" i="8"/>
  <c r="A7425" i="8"/>
  <c r="A7426" i="8"/>
  <c r="A7427" i="8"/>
  <c r="A7428" i="8"/>
  <c r="A7429" i="8"/>
  <c r="A7430" i="8"/>
  <c r="A7431" i="8"/>
  <c r="A7432" i="8"/>
  <c r="A7433" i="8"/>
  <c r="A7434" i="8"/>
  <c r="A7435" i="8"/>
  <c r="A7436" i="8"/>
  <c r="A7437" i="8"/>
  <c r="A7438" i="8"/>
  <c r="A7439" i="8"/>
  <c r="A7440" i="8"/>
  <c r="A7441" i="8"/>
  <c r="A7442" i="8"/>
  <c r="A7443" i="8"/>
  <c r="A7444" i="8"/>
  <c r="A7445" i="8"/>
  <c r="A7446" i="8"/>
  <c r="A7447" i="8"/>
  <c r="A7448" i="8"/>
  <c r="A7449" i="8"/>
  <c r="A7450" i="8"/>
  <c r="A7451" i="8"/>
  <c r="A7452" i="8"/>
  <c r="A7453" i="8"/>
  <c r="A7454" i="8"/>
  <c r="A7455" i="8"/>
  <c r="A7456" i="8"/>
  <c r="A7457" i="8"/>
  <c r="A6277" i="8"/>
  <c r="A6278" i="8"/>
  <c r="A6279" i="8"/>
  <c r="A6280" i="8"/>
  <c r="A6281" i="8"/>
  <c r="A6282" i="8"/>
  <c r="A6283" i="8"/>
  <c r="A6284" i="8"/>
  <c r="A6285" i="8"/>
  <c r="A6286" i="8"/>
  <c r="A6287" i="8"/>
  <c r="A6288" i="8"/>
  <c r="A6289" i="8"/>
  <c r="A6290" i="8"/>
  <c r="A6291" i="8"/>
  <c r="A6292" i="8"/>
  <c r="A6293" i="8"/>
  <c r="A6294" i="8"/>
  <c r="A6295" i="8"/>
  <c r="A6296" i="8"/>
  <c r="A6297" i="8"/>
  <c r="A6298" i="8"/>
  <c r="A6299" i="8"/>
  <c r="A6300" i="8"/>
  <c r="A6301" i="8"/>
  <c r="A6302" i="8"/>
  <c r="A6303" i="8"/>
  <c r="A6304" i="8"/>
  <c r="A6305" i="8"/>
  <c r="A6306" i="8"/>
  <c r="A6307" i="8"/>
  <c r="A6308" i="8"/>
  <c r="A6309" i="8"/>
  <c r="A6310" i="8"/>
  <c r="A6311" i="8"/>
  <c r="A6312" i="8"/>
  <c r="A6313" i="8"/>
  <c r="A6314" i="8"/>
  <c r="A6315" i="8"/>
  <c r="A6316" i="8"/>
  <c r="A6317" i="8"/>
  <c r="A6318" i="8"/>
  <c r="A6319" i="8"/>
  <c r="A6320" i="8"/>
  <c r="A6321" i="8"/>
  <c r="A6322" i="8"/>
  <c r="A6323" i="8"/>
  <c r="A6324" i="8"/>
  <c r="A6325" i="8"/>
  <c r="A6326" i="8"/>
  <c r="A6327" i="8"/>
  <c r="A6328" i="8"/>
  <c r="A6329" i="8"/>
  <c r="A6330" i="8"/>
  <c r="A6331" i="8"/>
  <c r="A6332" i="8"/>
  <c r="A6333" i="8"/>
  <c r="A6334" i="8"/>
  <c r="A6335" i="8"/>
  <c r="A6336" i="8"/>
  <c r="A6337" i="8"/>
  <c r="A6338" i="8"/>
  <c r="A6339" i="8"/>
  <c r="A6340" i="8"/>
  <c r="A6341" i="8"/>
  <c r="A6342" i="8"/>
  <c r="A6343" i="8"/>
  <c r="A6344" i="8"/>
  <c r="A6345" i="8"/>
  <c r="A6346" i="8"/>
  <c r="A6347" i="8"/>
  <c r="A6348" i="8"/>
  <c r="A6349" i="8"/>
  <c r="A6350" i="8"/>
  <c r="A6351" i="8"/>
  <c r="A6352" i="8"/>
  <c r="A6353" i="8"/>
  <c r="A6354" i="8"/>
  <c r="A6355" i="8"/>
  <c r="A6356" i="8"/>
  <c r="A6357" i="8"/>
  <c r="A6358" i="8"/>
  <c r="A6359" i="8"/>
  <c r="A6360" i="8"/>
  <c r="A6361" i="8"/>
  <c r="A6362" i="8"/>
  <c r="A6363" i="8"/>
  <c r="A6364" i="8"/>
  <c r="A6365" i="8"/>
  <c r="A6366" i="8"/>
  <c r="A6367" i="8"/>
  <c r="A6368" i="8"/>
  <c r="A6369" i="8"/>
  <c r="A6370" i="8"/>
  <c r="A6371" i="8"/>
  <c r="A6372" i="8"/>
  <c r="A6373" i="8"/>
  <c r="A6374" i="8"/>
  <c r="A6375" i="8"/>
  <c r="A6376" i="8"/>
  <c r="A6377" i="8"/>
  <c r="A6378" i="8"/>
  <c r="A6379" i="8"/>
  <c r="A6380" i="8"/>
  <c r="A6381" i="8"/>
  <c r="A6382" i="8"/>
  <c r="A6383" i="8"/>
  <c r="A6384" i="8"/>
  <c r="A6385" i="8"/>
  <c r="A6386" i="8"/>
  <c r="A6387" i="8"/>
  <c r="A6388" i="8"/>
  <c r="A6389" i="8"/>
  <c r="A6390" i="8"/>
  <c r="A6391" i="8"/>
  <c r="A6392" i="8"/>
  <c r="A6393" i="8"/>
  <c r="A6394" i="8"/>
  <c r="A6395" i="8"/>
  <c r="A6396" i="8"/>
  <c r="A6397" i="8"/>
  <c r="A6398" i="8"/>
  <c r="A6399" i="8"/>
  <c r="A6400" i="8"/>
  <c r="A6401" i="8"/>
  <c r="A6402" i="8"/>
  <c r="A6403" i="8"/>
  <c r="A6404" i="8"/>
  <c r="A6405" i="8"/>
  <c r="A6406" i="8"/>
  <c r="A6407" i="8"/>
  <c r="A6408" i="8"/>
  <c r="A6409" i="8"/>
  <c r="A6410" i="8"/>
  <c r="A6411" i="8"/>
  <c r="A6412" i="8"/>
  <c r="A6413" i="8"/>
  <c r="A6414" i="8"/>
  <c r="A6415" i="8"/>
  <c r="A6416" i="8"/>
  <c r="A6417" i="8"/>
  <c r="A6418" i="8"/>
  <c r="A6419" i="8"/>
  <c r="A6420" i="8"/>
  <c r="A6421" i="8"/>
  <c r="A6422" i="8"/>
  <c r="A6423" i="8"/>
  <c r="A6424" i="8"/>
  <c r="A6425" i="8"/>
  <c r="A6426" i="8"/>
  <c r="A6427" i="8"/>
  <c r="A6428" i="8"/>
  <c r="A6429" i="8"/>
  <c r="A6430" i="8"/>
  <c r="A6431" i="8"/>
  <c r="A6432" i="8"/>
  <c r="A6433" i="8"/>
  <c r="A6434" i="8"/>
  <c r="A6435" i="8"/>
  <c r="A6436" i="8"/>
  <c r="A6437" i="8"/>
  <c r="A6438" i="8"/>
  <c r="A6439" i="8"/>
  <c r="A6440" i="8"/>
  <c r="A6441" i="8"/>
  <c r="A6442" i="8"/>
  <c r="A6443" i="8"/>
  <c r="A6444" i="8"/>
  <c r="A6445" i="8"/>
  <c r="A6446" i="8"/>
  <c r="A6447" i="8"/>
  <c r="A6448" i="8"/>
  <c r="A6449" i="8"/>
  <c r="A6450" i="8"/>
  <c r="A6451" i="8"/>
  <c r="A6452" i="8"/>
  <c r="A6453" i="8"/>
  <c r="A6454" i="8"/>
  <c r="A6455" i="8"/>
  <c r="A6456" i="8"/>
  <c r="A6457" i="8"/>
  <c r="A6458" i="8"/>
  <c r="A6459" i="8"/>
  <c r="A6460" i="8"/>
  <c r="A6461" i="8"/>
  <c r="A6462" i="8"/>
  <c r="A6463" i="8"/>
  <c r="A6464" i="8"/>
  <c r="A6465" i="8"/>
  <c r="A6466" i="8"/>
  <c r="A6467" i="8"/>
  <c r="A6468" i="8"/>
  <c r="A6469" i="8"/>
  <c r="A6470" i="8"/>
  <c r="A6471" i="8"/>
  <c r="A6472" i="8"/>
  <c r="A6473" i="8"/>
  <c r="A6474" i="8"/>
  <c r="A6475" i="8"/>
  <c r="A6476" i="8"/>
  <c r="A6477" i="8"/>
  <c r="A6478" i="8"/>
  <c r="A6479" i="8"/>
  <c r="A6480" i="8"/>
  <c r="A6481" i="8"/>
  <c r="A6482" i="8"/>
  <c r="A6483" i="8"/>
  <c r="A6484" i="8"/>
  <c r="A6485" i="8"/>
  <c r="A6486" i="8"/>
  <c r="A6487" i="8"/>
  <c r="A6488" i="8"/>
  <c r="A6489" i="8"/>
  <c r="A6490" i="8"/>
  <c r="A6491" i="8"/>
  <c r="A6492" i="8"/>
  <c r="A6493" i="8"/>
  <c r="A6494" i="8"/>
  <c r="A6495" i="8"/>
  <c r="A6496" i="8"/>
  <c r="A6497" i="8"/>
  <c r="A6498" i="8"/>
  <c r="A6499" i="8"/>
  <c r="A6500" i="8"/>
  <c r="A6501" i="8"/>
  <c r="A6502" i="8"/>
  <c r="A6503" i="8"/>
  <c r="A6504" i="8"/>
  <c r="A6505" i="8"/>
  <c r="A6506" i="8"/>
  <c r="A6507" i="8"/>
  <c r="A6508" i="8"/>
  <c r="A6509" i="8"/>
  <c r="A6510" i="8"/>
  <c r="A6511" i="8"/>
  <c r="A6512" i="8"/>
  <c r="A6513" i="8"/>
  <c r="A6514" i="8"/>
  <c r="A6515" i="8"/>
  <c r="A6516" i="8"/>
  <c r="A6517" i="8"/>
  <c r="A6518" i="8"/>
  <c r="A6519" i="8"/>
  <c r="A6520" i="8"/>
  <c r="A6521" i="8"/>
  <c r="A6522" i="8"/>
  <c r="A6523" i="8"/>
  <c r="A6524" i="8"/>
  <c r="A6525" i="8"/>
  <c r="A6526" i="8"/>
  <c r="A6527" i="8"/>
  <c r="A6528" i="8"/>
  <c r="A6529" i="8"/>
  <c r="A6530" i="8"/>
  <c r="A6531" i="8"/>
  <c r="A6532" i="8"/>
  <c r="A6533" i="8"/>
  <c r="A6534" i="8"/>
  <c r="A6535" i="8"/>
  <c r="A6536" i="8"/>
  <c r="A6537" i="8"/>
  <c r="A6538" i="8"/>
  <c r="A6539" i="8"/>
  <c r="A6540" i="8"/>
  <c r="A6541" i="8"/>
  <c r="A6542" i="8"/>
  <c r="A6543" i="8"/>
  <c r="A6544" i="8"/>
  <c r="A6545" i="8"/>
  <c r="A6546" i="8"/>
  <c r="A6547" i="8"/>
  <c r="A6548" i="8"/>
  <c r="A6549" i="8"/>
  <c r="A6550" i="8"/>
  <c r="A6551" i="8"/>
  <c r="A6552" i="8"/>
  <c r="A6553" i="8"/>
  <c r="A6554" i="8"/>
  <c r="A6555" i="8"/>
  <c r="A6556" i="8"/>
  <c r="A6557" i="8"/>
  <c r="A6558" i="8"/>
  <c r="A6559" i="8"/>
  <c r="A6560" i="8"/>
  <c r="A6561" i="8"/>
  <c r="A6562" i="8"/>
  <c r="A6563" i="8"/>
  <c r="A6564" i="8"/>
  <c r="A6565" i="8"/>
  <c r="A6566" i="8"/>
  <c r="A6567" i="8"/>
  <c r="A6568" i="8"/>
  <c r="A6569" i="8"/>
  <c r="A6570" i="8"/>
  <c r="A6571" i="8"/>
  <c r="A6572" i="8"/>
  <c r="A6573" i="8"/>
  <c r="A6574" i="8"/>
  <c r="A6575" i="8"/>
  <c r="A6576" i="8"/>
  <c r="A6577" i="8"/>
  <c r="A6578" i="8"/>
  <c r="A6579" i="8"/>
  <c r="A6580" i="8"/>
  <c r="A6581" i="8"/>
  <c r="A6582" i="8"/>
  <c r="A6583" i="8"/>
  <c r="A6584" i="8"/>
  <c r="A6585" i="8"/>
  <c r="A6586" i="8"/>
  <c r="A6587" i="8"/>
  <c r="A6588" i="8"/>
  <c r="A6589" i="8"/>
  <c r="A6590" i="8"/>
  <c r="A6591" i="8"/>
  <c r="A6592" i="8"/>
  <c r="A6593" i="8"/>
  <c r="A6594" i="8"/>
  <c r="A6595" i="8"/>
  <c r="A6596" i="8"/>
  <c r="A6597" i="8"/>
  <c r="A6598" i="8"/>
  <c r="A6599" i="8"/>
  <c r="A6600" i="8"/>
  <c r="A6601" i="8"/>
  <c r="A6602" i="8"/>
  <c r="A6603" i="8"/>
  <c r="A6604" i="8"/>
  <c r="A6605" i="8"/>
  <c r="A6606" i="8"/>
  <c r="A6607" i="8"/>
  <c r="A6608" i="8"/>
  <c r="A6609" i="8"/>
  <c r="A6610" i="8"/>
  <c r="A6611" i="8"/>
  <c r="A6612" i="8"/>
  <c r="A6613" i="8"/>
  <c r="A6614" i="8"/>
  <c r="A6615" i="8"/>
  <c r="A6616" i="8"/>
  <c r="A6617" i="8"/>
  <c r="A6618" i="8"/>
  <c r="A6619" i="8"/>
  <c r="A6620" i="8"/>
  <c r="A6621" i="8"/>
  <c r="A6622" i="8"/>
  <c r="A6623" i="8"/>
  <c r="A6624" i="8"/>
  <c r="A6625" i="8"/>
  <c r="A6626" i="8"/>
  <c r="A6627" i="8"/>
  <c r="A6628" i="8"/>
  <c r="A6629" i="8"/>
  <c r="A6630" i="8"/>
  <c r="A6631" i="8"/>
  <c r="A6632" i="8"/>
  <c r="A6633" i="8"/>
  <c r="A6634" i="8"/>
  <c r="A6635" i="8"/>
  <c r="A6636" i="8"/>
  <c r="A6637" i="8"/>
  <c r="A6638" i="8"/>
  <c r="A6639" i="8"/>
  <c r="A6640" i="8"/>
  <c r="A6641" i="8"/>
  <c r="A6642" i="8"/>
  <c r="A6643" i="8"/>
  <c r="A6644" i="8"/>
  <c r="A6645" i="8"/>
  <c r="A6646" i="8"/>
  <c r="A6647" i="8"/>
  <c r="A6648" i="8"/>
  <c r="A6649" i="8"/>
  <c r="A6650" i="8"/>
  <c r="A6651" i="8"/>
  <c r="A6652" i="8"/>
  <c r="A6653" i="8"/>
  <c r="A6654" i="8"/>
  <c r="A6655" i="8"/>
  <c r="A6656" i="8"/>
  <c r="A6657" i="8"/>
  <c r="A6658" i="8"/>
  <c r="A6659" i="8"/>
  <c r="A6660" i="8"/>
  <c r="A6661" i="8"/>
  <c r="A6662" i="8"/>
  <c r="A6663" i="8"/>
  <c r="A6664" i="8"/>
  <c r="A6665" i="8"/>
  <c r="A6666" i="8"/>
  <c r="A6667" i="8"/>
  <c r="A6668" i="8"/>
  <c r="A6669" i="8"/>
  <c r="A6670" i="8"/>
  <c r="A6671" i="8"/>
  <c r="A6672" i="8"/>
  <c r="A6673" i="8"/>
  <c r="A6674" i="8"/>
  <c r="A6675" i="8"/>
  <c r="A6676" i="8"/>
  <c r="A6677" i="8"/>
  <c r="A6678" i="8"/>
  <c r="A6679" i="8"/>
  <c r="A6680" i="8"/>
  <c r="A6681" i="8"/>
  <c r="A6682" i="8"/>
  <c r="A6683" i="8"/>
  <c r="A6684" i="8"/>
  <c r="A6685" i="8"/>
  <c r="A6686" i="8"/>
  <c r="A6687" i="8"/>
  <c r="A6688" i="8"/>
  <c r="A6689" i="8"/>
  <c r="A6690" i="8"/>
  <c r="A6691" i="8"/>
  <c r="A6692" i="8"/>
  <c r="A6693" i="8"/>
  <c r="A6694" i="8"/>
  <c r="A6695" i="8"/>
  <c r="A6696" i="8"/>
  <c r="A6697" i="8"/>
  <c r="A6698" i="8"/>
  <c r="A6699" i="8"/>
  <c r="A6700" i="8"/>
  <c r="A6701" i="8"/>
  <c r="A6702" i="8"/>
  <c r="A6703" i="8"/>
  <c r="A6704" i="8"/>
  <c r="A6705" i="8"/>
  <c r="A6706" i="8"/>
  <c r="A6707" i="8"/>
  <c r="A6708" i="8"/>
  <c r="A6709" i="8"/>
  <c r="A6710" i="8"/>
  <c r="A6711" i="8"/>
  <c r="A6712" i="8"/>
  <c r="A6713" i="8"/>
  <c r="A6714" i="8"/>
  <c r="A6715" i="8"/>
  <c r="A6716" i="8"/>
  <c r="A6717" i="8"/>
  <c r="A6718" i="8"/>
  <c r="A6719" i="8"/>
  <c r="A6720" i="8"/>
  <c r="A6721" i="8"/>
  <c r="A6722" i="8"/>
  <c r="A6723" i="8"/>
  <c r="A6724" i="8"/>
  <c r="A6725" i="8"/>
  <c r="A6726" i="8"/>
  <c r="A6727" i="8"/>
  <c r="A6728" i="8"/>
  <c r="A6729" i="8"/>
  <c r="A6730" i="8"/>
  <c r="A6731" i="8"/>
  <c r="A6732" i="8"/>
  <c r="A6733" i="8"/>
  <c r="A6734" i="8"/>
  <c r="A6735" i="8"/>
  <c r="A6736" i="8"/>
  <c r="A6737" i="8"/>
  <c r="A6738" i="8"/>
  <c r="A6739" i="8"/>
  <c r="A6740" i="8"/>
  <c r="A6741" i="8"/>
  <c r="A6742" i="8"/>
  <c r="A6743" i="8"/>
  <c r="A6744" i="8"/>
  <c r="A6745" i="8"/>
  <c r="A6746" i="8"/>
  <c r="A6747" i="8"/>
  <c r="A6748" i="8"/>
  <c r="A6749" i="8"/>
  <c r="A6750" i="8"/>
  <c r="A6751" i="8"/>
  <c r="A6752" i="8"/>
  <c r="A6753" i="8"/>
  <c r="A6754" i="8"/>
  <c r="A6755" i="8"/>
  <c r="A6756" i="8"/>
  <c r="A6757" i="8"/>
  <c r="A6758" i="8"/>
  <c r="A6759" i="8"/>
  <c r="A6760" i="8"/>
  <c r="A6761" i="8"/>
  <c r="A6762" i="8"/>
  <c r="A6763" i="8"/>
  <c r="A6764" i="8"/>
  <c r="A6765" i="8"/>
  <c r="A6766" i="8"/>
  <c r="A6767" i="8"/>
  <c r="A6768" i="8"/>
  <c r="A6769" i="8"/>
  <c r="A6770" i="8"/>
  <c r="A6771" i="8"/>
  <c r="A6772" i="8"/>
  <c r="A6773" i="8"/>
  <c r="A6774" i="8"/>
  <c r="A6775" i="8"/>
  <c r="A6776" i="8"/>
  <c r="A6777" i="8"/>
  <c r="A6778" i="8"/>
  <c r="A6779" i="8"/>
  <c r="A6780" i="8"/>
  <c r="A6781" i="8"/>
  <c r="A6782" i="8"/>
  <c r="A6783" i="8"/>
  <c r="A6784" i="8"/>
  <c r="A6785" i="8"/>
  <c r="A6786" i="8"/>
  <c r="A6787" i="8"/>
  <c r="A6788" i="8"/>
  <c r="A6789" i="8"/>
  <c r="A6790" i="8"/>
  <c r="A6791" i="8"/>
  <c r="A6792" i="8"/>
  <c r="A6793" i="8"/>
  <c r="A6794" i="8"/>
  <c r="A6795" i="8"/>
  <c r="A6796" i="8"/>
  <c r="A6797" i="8"/>
  <c r="A6798" i="8"/>
  <c r="A6799" i="8"/>
  <c r="A6800" i="8"/>
  <c r="A6801" i="8"/>
  <c r="A6802" i="8"/>
  <c r="A6803" i="8"/>
  <c r="A6804" i="8"/>
  <c r="A6805" i="8"/>
  <c r="A6806" i="8"/>
  <c r="A6807" i="8"/>
  <c r="A6808" i="8"/>
  <c r="A6809" i="8"/>
  <c r="A6810" i="8"/>
  <c r="A6811" i="8"/>
  <c r="A6812" i="8"/>
  <c r="A6813" i="8"/>
  <c r="A6814" i="8"/>
  <c r="A5974" i="8"/>
  <c r="A5975" i="8"/>
  <c r="A5976" i="8"/>
  <c r="A5977" i="8"/>
  <c r="A5978" i="8"/>
  <c r="A5979" i="8"/>
  <c r="A5980" i="8"/>
  <c r="A5981" i="8"/>
  <c r="A5982" i="8"/>
  <c r="A5983" i="8"/>
  <c r="A5984" i="8"/>
  <c r="A5985" i="8"/>
  <c r="A5986" i="8"/>
  <c r="A5987" i="8"/>
  <c r="A5988" i="8"/>
  <c r="A5989" i="8"/>
  <c r="A5990" i="8"/>
  <c r="A5991" i="8"/>
  <c r="A5992" i="8"/>
  <c r="A5993" i="8"/>
  <c r="A5994" i="8"/>
  <c r="A5995" i="8"/>
  <c r="A5996" i="8"/>
  <c r="A5997" i="8"/>
  <c r="A5998" i="8"/>
  <c r="A5999" i="8"/>
  <c r="A6000" i="8"/>
  <c r="A6001" i="8"/>
  <c r="A6002" i="8"/>
  <c r="A6003" i="8"/>
  <c r="A6004" i="8"/>
  <c r="A6005" i="8"/>
  <c r="A6006" i="8"/>
  <c r="A6007" i="8"/>
  <c r="A6008" i="8"/>
  <c r="A6009" i="8"/>
  <c r="A6010" i="8"/>
  <c r="A6011" i="8"/>
  <c r="A6012" i="8"/>
  <c r="A6013" i="8"/>
  <c r="A6014" i="8"/>
  <c r="A6015" i="8"/>
  <c r="A6016" i="8"/>
  <c r="A6017" i="8"/>
  <c r="A6018" i="8"/>
  <c r="A6019" i="8"/>
  <c r="A6020" i="8"/>
  <c r="A6021" i="8"/>
  <c r="A6022" i="8"/>
  <c r="A6023" i="8"/>
  <c r="A6024" i="8"/>
  <c r="A6025" i="8"/>
  <c r="A6026" i="8"/>
  <c r="A6027" i="8"/>
  <c r="A6028" i="8"/>
  <c r="A6029" i="8"/>
  <c r="A6030" i="8"/>
  <c r="A6031" i="8"/>
  <c r="A6032" i="8"/>
  <c r="A6033" i="8"/>
  <c r="A6034" i="8"/>
  <c r="A6035" i="8"/>
  <c r="A6036" i="8"/>
  <c r="A6037" i="8"/>
  <c r="A6038" i="8"/>
  <c r="A6039" i="8"/>
  <c r="A6040" i="8"/>
  <c r="A6041" i="8"/>
  <c r="A6042" i="8"/>
  <c r="A6043" i="8"/>
  <c r="A6044" i="8"/>
  <c r="A6045" i="8"/>
  <c r="A6046" i="8"/>
  <c r="A6047" i="8"/>
  <c r="A6048" i="8"/>
  <c r="A6049" i="8"/>
  <c r="A6050" i="8"/>
  <c r="A6051" i="8"/>
  <c r="A6052" i="8"/>
  <c r="A6053" i="8"/>
  <c r="A6054" i="8"/>
  <c r="A6055" i="8"/>
  <c r="A6056" i="8"/>
  <c r="A6057" i="8"/>
  <c r="A6058" i="8"/>
  <c r="A6059" i="8"/>
  <c r="A6060" i="8"/>
  <c r="A6061" i="8"/>
  <c r="A6062" i="8"/>
  <c r="A6063" i="8"/>
  <c r="A6064" i="8"/>
  <c r="A6065" i="8"/>
  <c r="A6066" i="8"/>
  <c r="A6067" i="8"/>
  <c r="A6068" i="8"/>
  <c r="A6069" i="8"/>
  <c r="A6070" i="8"/>
  <c r="A6071" i="8"/>
  <c r="A6072" i="8"/>
  <c r="A6073" i="8"/>
  <c r="A6074" i="8"/>
  <c r="A6075" i="8"/>
  <c r="A6076" i="8"/>
  <c r="A6077" i="8"/>
  <c r="A6078" i="8"/>
  <c r="A6079" i="8"/>
  <c r="A6080" i="8"/>
  <c r="A6081" i="8"/>
  <c r="A6082" i="8"/>
  <c r="A6083" i="8"/>
  <c r="A6084" i="8"/>
  <c r="A6085" i="8"/>
  <c r="A6086" i="8"/>
  <c r="A6087" i="8"/>
  <c r="A6088" i="8"/>
  <c r="A6089" i="8"/>
  <c r="A6090" i="8"/>
  <c r="A6091" i="8"/>
  <c r="A6092" i="8"/>
  <c r="A6093" i="8"/>
  <c r="A6094" i="8"/>
  <c r="A6095" i="8"/>
  <c r="A6096" i="8"/>
  <c r="A6097" i="8"/>
  <c r="A6098" i="8"/>
  <c r="A6099" i="8"/>
  <c r="A6100" i="8"/>
  <c r="A6101" i="8"/>
  <c r="A6102" i="8"/>
  <c r="A6103" i="8"/>
  <c r="A6104" i="8"/>
  <c r="A6105" i="8"/>
  <c r="A6106" i="8"/>
  <c r="A6107" i="8"/>
  <c r="A6108" i="8"/>
  <c r="A6109" i="8"/>
  <c r="A6110" i="8"/>
  <c r="A6111" i="8"/>
  <c r="A6112" i="8"/>
  <c r="A6113" i="8"/>
  <c r="A6114" i="8"/>
  <c r="A6115" i="8"/>
  <c r="A6116" i="8"/>
  <c r="A6117" i="8"/>
  <c r="A6118" i="8"/>
  <c r="A6119" i="8"/>
  <c r="A6120" i="8"/>
  <c r="A6121" i="8"/>
  <c r="A6122" i="8"/>
  <c r="A6123" i="8"/>
  <c r="A6124" i="8"/>
  <c r="A6125" i="8"/>
  <c r="A6126" i="8"/>
  <c r="A6127" i="8"/>
  <c r="A6128" i="8"/>
  <c r="A6129" i="8"/>
  <c r="A6130" i="8"/>
  <c r="A6131" i="8"/>
  <c r="A6132" i="8"/>
  <c r="A6133" i="8"/>
  <c r="A6134" i="8"/>
  <c r="A6135" i="8"/>
  <c r="A6136" i="8"/>
  <c r="A6137" i="8"/>
  <c r="A6138" i="8"/>
  <c r="A6139" i="8"/>
  <c r="A6140" i="8"/>
  <c r="A6141" i="8"/>
  <c r="A6142" i="8"/>
  <c r="A6143" i="8"/>
  <c r="A6144" i="8"/>
  <c r="A6145" i="8"/>
  <c r="A6146" i="8"/>
  <c r="A6147" i="8"/>
  <c r="A6148" i="8"/>
  <c r="A6149" i="8"/>
  <c r="A6150" i="8"/>
  <c r="A6151" i="8"/>
  <c r="A6152" i="8"/>
  <c r="A6153" i="8"/>
  <c r="A6154" i="8"/>
  <c r="A6155" i="8"/>
  <c r="A6156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A6175" i="8"/>
  <c r="A6176" i="8"/>
  <c r="A6177" i="8"/>
  <c r="A6178" i="8"/>
  <c r="A6179" i="8"/>
  <c r="A6180" i="8"/>
  <c r="A6181" i="8"/>
  <c r="A6182" i="8"/>
  <c r="A6183" i="8"/>
  <c r="A6184" i="8"/>
  <c r="A6185" i="8"/>
  <c r="A6186" i="8"/>
  <c r="A6187" i="8"/>
  <c r="A6188" i="8"/>
  <c r="A6189" i="8"/>
  <c r="A6190" i="8"/>
  <c r="A6191" i="8"/>
  <c r="A6192" i="8"/>
  <c r="A6193" i="8"/>
  <c r="A6194" i="8"/>
  <c r="A6195" i="8"/>
  <c r="A6196" i="8"/>
  <c r="A6197" i="8"/>
  <c r="A6198" i="8"/>
  <c r="A6199" i="8"/>
  <c r="A6200" i="8"/>
  <c r="A6201" i="8"/>
  <c r="A6202" i="8"/>
  <c r="A6203" i="8"/>
  <c r="A6204" i="8"/>
  <c r="A6205" i="8"/>
  <c r="A6206" i="8"/>
  <c r="A6207" i="8"/>
  <c r="A6208" i="8"/>
  <c r="A6209" i="8"/>
  <c r="A6210" i="8"/>
  <c r="A6211" i="8"/>
  <c r="A6212" i="8"/>
  <c r="A6213" i="8"/>
  <c r="A6214" i="8"/>
  <c r="A6215" i="8"/>
  <c r="A6216" i="8"/>
  <c r="A6217" i="8"/>
  <c r="A6218" i="8"/>
  <c r="A6219" i="8"/>
  <c r="A6220" i="8"/>
  <c r="A6221" i="8"/>
  <c r="A6222" i="8"/>
  <c r="A6223" i="8"/>
  <c r="A6224" i="8"/>
  <c r="A6225" i="8"/>
  <c r="A6226" i="8"/>
  <c r="A6227" i="8"/>
  <c r="A6228" i="8"/>
  <c r="A6229" i="8"/>
  <c r="A6230" i="8"/>
  <c r="A6231" i="8"/>
  <c r="A6232" i="8"/>
  <c r="A6233" i="8"/>
  <c r="A6234" i="8"/>
  <c r="A6235" i="8"/>
  <c r="A6236" i="8"/>
  <c r="A6237" i="8"/>
  <c r="A6238" i="8"/>
  <c r="A6239" i="8"/>
  <c r="A6240" i="8"/>
  <c r="A6241" i="8"/>
  <c r="A6242" i="8"/>
  <c r="A6243" i="8"/>
  <c r="A6244" i="8"/>
  <c r="A6245" i="8"/>
  <c r="A6246" i="8"/>
  <c r="A6247" i="8"/>
  <c r="A6248" i="8"/>
  <c r="A6249" i="8"/>
  <c r="A6250" i="8"/>
  <c r="A6251" i="8"/>
  <c r="A6252" i="8"/>
  <c r="A6253" i="8"/>
  <c r="A6254" i="8"/>
  <c r="A6255" i="8"/>
  <c r="A6256" i="8"/>
  <c r="A6257" i="8"/>
  <c r="A6258" i="8"/>
  <c r="A6259" i="8"/>
  <c r="A6260" i="8"/>
  <c r="A6261" i="8"/>
  <c r="A6262" i="8"/>
  <c r="A6263" i="8"/>
  <c r="A6264" i="8"/>
  <c r="A6265" i="8"/>
  <c r="A6266" i="8"/>
  <c r="A6267" i="8"/>
  <c r="A6268" i="8"/>
  <c r="A6269" i="8"/>
  <c r="A6270" i="8"/>
  <c r="A6271" i="8"/>
  <c r="A6272" i="8"/>
  <c r="A6273" i="8"/>
  <c r="A6274" i="8"/>
  <c r="A6275" i="8"/>
  <c r="A6276" i="8"/>
  <c r="A5762" i="8"/>
  <c r="A5763" i="8"/>
  <c r="A5764" i="8"/>
  <c r="A5765" i="8"/>
  <c r="A5766" i="8"/>
  <c r="A5767" i="8"/>
  <c r="A5768" i="8"/>
  <c r="A5769" i="8"/>
  <c r="A5770" i="8"/>
  <c r="A5771" i="8"/>
  <c r="A5772" i="8"/>
  <c r="A5773" i="8"/>
  <c r="A5774" i="8"/>
  <c r="A5775" i="8"/>
  <c r="A5776" i="8"/>
  <c r="A5777" i="8"/>
  <c r="A5778" i="8"/>
  <c r="A5779" i="8"/>
  <c r="A5780" i="8"/>
  <c r="A5781" i="8"/>
  <c r="A5782" i="8"/>
  <c r="A5783" i="8"/>
  <c r="A5784" i="8"/>
  <c r="A5785" i="8"/>
  <c r="A5786" i="8"/>
  <c r="A5787" i="8"/>
  <c r="A5788" i="8"/>
  <c r="A5789" i="8"/>
  <c r="A5790" i="8"/>
  <c r="A5791" i="8"/>
  <c r="A5792" i="8"/>
  <c r="A5793" i="8"/>
  <c r="A5794" i="8"/>
  <c r="A5795" i="8"/>
  <c r="A5796" i="8"/>
  <c r="A5797" i="8"/>
  <c r="A5798" i="8"/>
  <c r="A5799" i="8"/>
  <c r="A5800" i="8"/>
  <c r="A5801" i="8"/>
  <c r="A5802" i="8"/>
  <c r="A5803" i="8"/>
  <c r="A5804" i="8"/>
  <c r="A5805" i="8"/>
  <c r="A5806" i="8"/>
  <c r="A5807" i="8"/>
  <c r="A5808" i="8"/>
  <c r="A5809" i="8"/>
  <c r="A5810" i="8"/>
  <c r="A5811" i="8"/>
  <c r="A5812" i="8"/>
  <c r="A5813" i="8"/>
  <c r="A5814" i="8"/>
  <c r="A5815" i="8"/>
  <c r="A5816" i="8"/>
  <c r="A5817" i="8"/>
  <c r="A5818" i="8"/>
  <c r="A5819" i="8"/>
  <c r="A5820" i="8"/>
  <c r="A5821" i="8"/>
  <c r="A5822" i="8"/>
  <c r="A5823" i="8"/>
  <c r="A5824" i="8"/>
  <c r="A5825" i="8"/>
  <c r="A5826" i="8"/>
  <c r="A5827" i="8"/>
  <c r="A5828" i="8"/>
  <c r="A5829" i="8"/>
  <c r="A5830" i="8"/>
  <c r="A5831" i="8"/>
  <c r="A5832" i="8"/>
  <c r="A5833" i="8"/>
  <c r="A5834" i="8"/>
  <c r="A5835" i="8"/>
  <c r="A5836" i="8"/>
  <c r="A5837" i="8"/>
  <c r="A5838" i="8"/>
  <c r="A5839" i="8"/>
  <c r="A5840" i="8"/>
  <c r="A5841" i="8"/>
  <c r="A5842" i="8"/>
  <c r="A5843" i="8"/>
  <c r="A5844" i="8"/>
  <c r="A5845" i="8"/>
  <c r="A5846" i="8"/>
  <c r="A5847" i="8"/>
  <c r="A5848" i="8"/>
  <c r="A5849" i="8"/>
  <c r="A5850" i="8"/>
  <c r="A5851" i="8"/>
  <c r="A5852" i="8"/>
  <c r="A5853" i="8"/>
  <c r="A5854" i="8"/>
  <c r="A5855" i="8"/>
  <c r="A5856" i="8"/>
  <c r="A5857" i="8"/>
  <c r="A5858" i="8"/>
  <c r="A5859" i="8"/>
  <c r="A5860" i="8"/>
  <c r="A5861" i="8"/>
  <c r="A5862" i="8"/>
  <c r="A5863" i="8"/>
  <c r="A5864" i="8"/>
  <c r="A5865" i="8"/>
  <c r="A5866" i="8"/>
  <c r="A5867" i="8"/>
  <c r="A5868" i="8"/>
  <c r="A5869" i="8"/>
  <c r="A5870" i="8"/>
  <c r="A5871" i="8"/>
  <c r="A5872" i="8"/>
  <c r="A5873" i="8"/>
  <c r="A5874" i="8"/>
  <c r="A5875" i="8"/>
  <c r="A5876" i="8"/>
  <c r="A5877" i="8"/>
  <c r="A5878" i="8"/>
  <c r="A5879" i="8"/>
  <c r="A5880" i="8"/>
  <c r="A5881" i="8"/>
  <c r="A5882" i="8"/>
  <c r="A5883" i="8"/>
  <c r="A5884" i="8"/>
  <c r="A5885" i="8"/>
  <c r="A5886" i="8"/>
  <c r="A5887" i="8"/>
  <c r="A5888" i="8"/>
  <c r="A5889" i="8"/>
  <c r="A5890" i="8"/>
  <c r="A5891" i="8"/>
  <c r="A5892" i="8"/>
  <c r="A5893" i="8"/>
  <c r="A5894" i="8"/>
  <c r="A5895" i="8"/>
  <c r="A5896" i="8"/>
  <c r="A5897" i="8"/>
  <c r="A5898" i="8"/>
  <c r="A5899" i="8"/>
  <c r="A5900" i="8"/>
  <c r="A5901" i="8"/>
  <c r="A5902" i="8"/>
  <c r="A5903" i="8"/>
  <c r="A5904" i="8"/>
  <c r="A5905" i="8"/>
  <c r="A5906" i="8"/>
  <c r="A5907" i="8"/>
  <c r="A5908" i="8"/>
  <c r="A5909" i="8"/>
  <c r="A5910" i="8"/>
  <c r="A5911" i="8"/>
  <c r="A5912" i="8"/>
  <c r="A5913" i="8"/>
  <c r="A5914" i="8"/>
  <c r="A5915" i="8"/>
  <c r="A5916" i="8"/>
  <c r="A5917" i="8"/>
  <c r="A5918" i="8"/>
  <c r="A5919" i="8"/>
  <c r="A5920" i="8"/>
  <c r="A5921" i="8"/>
  <c r="A5922" i="8"/>
  <c r="A5923" i="8"/>
  <c r="A5924" i="8"/>
  <c r="A5925" i="8"/>
  <c r="A5926" i="8"/>
  <c r="A5927" i="8"/>
  <c r="A5928" i="8"/>
  <c r="A5929" i="8"/>
  <c r="A5930" i="8"/>
  <c r="A5931" i="8"/>
  <c r="A5932" i="8"/>
  <c r="A5933" i="8"/>
  <c r="A5934" i="8"/>
  <c r="A5935" i="8"/>
  <c r="A5936" i="8"/>
  <c r="A5937" i="8"/>
  <c r="A5938" i="8"/>
  <c r="A5939" i="8"/>
  <c r="A5940" i="8"/>
  <c r="A5941" i="8"/>
  <c r="A5942" i="8"/>
  <c r="A5943" i="8"/>
  <c r="A5944" i="8"/>
  <c r="A5945" i="8"/>
  <c r="A5946" i="8"/>
  <c r="A5947" i="8"/>
  <c r="A5948" i="8"/>
  <c r="A5949" i="8"/>
  <c r="A5950" i="8"/>
  <c r="A5951" i="8"/>
  <c r="A5952" i="8"/>
  <c r="A5953" i="8"/>
  <c r="A5954" i="8"/>
  <c r="A5955" i="8"/>
  <c r="A5956" i="8"/>
  <c r="A5957" i="8"/>
  <c r="A5958" i="8"/>
  <c r="A5959" i="8"/>
  <c r="A5960" i="8"/>
  <c r="A5961" i="8"/>
  <c r="A5962" i="8"/>
  <c r="A5963" i="8"/>
  <c r="A5964" i="8"/>
  <c r="A5965" i="8"/>
  <c r="A5966" i="8"/>
  <c r="A5967" i="8"/>
  <c r="A5968" i="8"/>
  <c r="A5969" i="8"/>
  <c r="A5970" i="8"/>
  <c r="A5971" i="8"/>
  <c r="A5972" i="8"/>
  <c r="A5973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5491" i="8"/>
  <c r="A5492" i="8"/>
  <c r="A5493" i="8"/>
  <c r="A5494" i="8"/>
  <c r="A5495" i="8"/>
  <c r="A5496" i="8"/>
  <c r="A5497" i="8"/>
  <c r="A5498" i="8"/>
  <c r="A5499" i="8"/>
  <c r="A5500" i="8"/>
  <c r="A5501" i="8"/>
  <c r="A5502" i="8"/>
  <c r="A5503" i="8"/>
  <c r="A5504" i="8"/>
  <c r="A5505" i="8"/>
  <c r="A5506" i="8"/>
  <c r="A5507" i="8"/>
  <c r="A5508" i="8"/>
  <c r="A5509" i="8"/>
  <c r="A5510" i="8"/>
  <c r="A5511" i="8"/>
  <c r="A5512" i="8"/>
  <c r="A5513" i="8"/>
  <c r="A5514" i="8"/>
  <c r="A5515" i="8"/>
  <c r="A5516" i="8"/>
  <c r="A5517" i="8"/>
  <c r="A5518" i="8"/>
  <c r="A5519" i="8"/>
  <c r="A5520" i="8"/>
  <c r="A5521" i="8"/>
  <c r="A5522" i="8"/>
  <c r="A5523" i="8"/>
  <c r="A5524" i="8"/>
  <c r="A5525" i="8"/>
  <c r="A5526" i="8"/>
  <c r="A5527" i="8"/>
  <c r="A5528" i="8"/>
  <c r="A5529" i="8"/>
  <c r="A5530" i="8"/>
  <c r="A5531" i="8"/>
  <c r="A5532" i="8"/>
  <c r="A5533" i="8"/>
  <c r="A5534" i="8"/>
  <c r="A5535" i="8"/>
  <c r="A5536" i="8"/>
  <c r="A5537" i="8"/>
  <c r="A5538" i="8"/>
  <c r="A5539" i="8"/>
  <c r="A5540" i="8"/>
  <c r="A5541" i="8"/>
  <c r="A5542" i="8"/>
  <c r="A5543" i="8"/>
  <c r="A5544" i="8"/>
  <c r="A5545" i="8"/>
  <c r="A5546" i="8"/>
  <c r="A5547" i="8"/>
  <c r="A5548" i="8"/>
  <c r="A5549" i="8"/>
  <c r="A5550" i="8"/>
  <c r="A5551" i="8"/>
  <c r="A5552" i="8"/>
  <c r="A5553" i="8"/>
  <c r="A5554" i="8"/>
  <c r="A5555" i="8"/>
  <c r="A5556" i="8"/>
  <c r="A5557" i="8"/>
  <c r="A5558" i="8"/>
  <c r="A5559" i="8"/>
  <c r="A5560" i="8"/>
  <c r="A5561" i="8"/>
  <c r="A5562" i="8"/>
  <c r="A5563" i="8"/>
  <c r="A5564" i="8"/>
  <c r="A5565" i="8"/>
  <c r="A5566" i="8"/>
  <c r="A5567" i="8"/>
  <c r="A5568" i="8"/>
  <c r="A5569" i="8"/>
  <c r="A5570" i="8"/>
  <c r="A5571" i="8"/>
  <c r="A5572" i="8"/>
  <c r="A5573" i="8"/>
  <c r="A5574" i="8"/>
  <c r="A5575" i="8"/>
  <c r="A5576" i="8"/>
  <c r="A5577" i="8"/>
  <c r="A5578" i="8"/>
  <c r="A5579" i="8"/>
  <c r="A5580" i="8"/>
  <c r="A5581" i="8"/>
  <c r="A5582" i="8"/>
  <c r="A5583" i="8"/>
  <c r="A5584" i="8"/>
  <c r="A5585" i="8"/>
  <c r="A5586" i="8"/>
  <c r="A5587" i="8"/>
  <c r="A5588" i="8"/>
  <c r="A5589" i="8"/>
  <c r="A5590" i="8"/>
  <c r="A5591" i="8"/>
  <c r="A5592" i="8"/>
  <c r="A5593" i="8"/>
  <c r="A5594" i="8"/>
  <c r="A5595" i="8"/>
  <c r="A5596" i="8"/>
  <c r="A5597" i="8"/>
  <c r="A5598" i="8"/>
  <c r="A5599" i="8"/>
  <c r="A5600" i="8"/>
  <c r="A5601" i="8"/>
  <c r="A5602" i="8"/>
  <c r="A5603" i="8"/>
  <c r="A5604" i="8"/>
  <c r="A5605" i="8"/>
  <c r="A5606" i="8"/>
  <c r="A5607" i="8"/>
  <c r="A5608" i="8"/>
  <c r="A5609" i="8"/>
  <c r="A5610" i="8"/>
  <c r="A5611" i="8"/>
  <c r="A5612" i="8"/>
  <c r="A5613" i="8"/>
  <c r="A5614" i="8"/>
  <c r="A5615" i="8"/>
  <c r="A5616" i="8"/>
  <c r="A5617" i="8"/>
  <c r="A5618" i="8"/>
  <c r="A5619" i="8"/>
  <c r="A5620" i="8"/>
  <c r="A5621" i="8"/>
  <c r="A5622" i="8"/>
  <c r="A5623" i="8"/>
  <c r="A5624" i="8"/>
  <c r="A5625" i="8"/>
  <c r="A5626" i="8"/>
  <c r="A5627" i="8"/>
  <c r="A5628" i="8"/>
  <c r="A5629" i="8"/>
  <c r="A5630" i="8"/>
  <c r="A5631" i="8"/>
  <c r="A5632" i="8"/>
  <c r="A5633" i="8"/>
  <c r="A5634" i="8"/>
  <c r="A5635" i="8"/>
  <c r="A5636" i="8"/>
  <c r="A5637" i="8"/>
  <c r="A5638" i="8"/>
  <c r="A5639" i="8"/>
  <c r="A5640" i="8"/>
  <c r="A5641" i="8"/>
  <c r="A5642" i="8"/>
  <c r="A5643" i="8"/>
  <c r="A5644" i="8"/>
  <c r="A5645" i="8"/>
  <c r="A5646" i="8"/>
  <c r="A5647" i="8"/>
  <c r="A5648" i="8"/>
  <c r="A5649" i="8"/>
  <c r="A5650" i="8"/>
  <c r="A5651" i="8"/>
  <c r="A5652" i="8"/>
  <c r="A5653" i="8"/>
  <c r="A5654" i="8"/>
  <c r="A5655" i="8"/>
  <c r="A5656" i="8"/>
  <c r="A5657" i="8"/>
  <c r="A5658" i="8"/>
  <c r="A5659" i="8"/>
  <c r="A5660" i="8"/>
  <c r="A5661" i="8"/>
  <c r="A5662" i="8"/>
  <c r="A5663" i="8"/>
  <c r="A5664" i="8"/>
  <c r="A5665" i="8"/>
  <c r="A5666" i="8"/>
  <c r="A5667" i="8"/>
  <c r="A5668" i="8"/>
  <c r="A5669" i="8"/>
  <c r="A5670" i="8"/>
  <c r="A5671" i="8"/>
  <c r="A5672" i="8"/>
  <c r="A5673" i="8"/>
  <c r="A5674" i="8"/>
  <c r="A5675" i="8"/>
  <c r="A5676" i="8"/>
  <c r="A5677" i="8"/>
  <c r="A5678" i="8"/>
  <c r="A5679" i="8"/>
  <c r="A5680" i="8"/>
  <c r="A5681" i="8"/>
  <c r="A5682" i="8"/>
  <c r="A5683" i="8"/>
  <c r="A5684" i="8"/>
  <c r="A5685" i="8"/>
  <c r="A5686" i="8"/>
  <c r="A5687" i="8"/>
  <c r="A5688" i="8"/>
  <c r="A5689" i="8"/>
  <c r="A5690" i="8"/>
  <c r="A5691" i="8"/>
  <c r="A5692" i="8"/>
  <c r="A5693" i="8"/>
  <c r="A5694" i="8"/>
  <c r="A5695" i="8"/>
  <c r="A5696" i="8"/>
  <c r="A5697" i="8"/>
  <c r="A5698" i="8"/>
  <c r="A5699" i="8"/>
  <c r="A5700" i="8"/>
  <c r="A5701" i="8"/>
  <c r="A5702" i="8"/>
  <c r="A5703" i="8"/>
  <c r="A5704" i="8"/>
  <c r="A5705" i="8"/>
  <c r="A5706" i="8"/>
  <c r="A5707" i="8"/>
  <c r="A5708" i="8"/>
  <c r="A5709" i="8"/>
  <c r="A5710" i="8"/>
  <c r="A5711" i="8"/>
  <c r="A5712" i="8"/>
  <c r="A5713" i="8"/>
  <c r="A5714" i="8"/>
  <c r="A5715" i="8"/>
  <c r="A5716" i="8"/>
  <c r="A5717" i="8"/>
  <c r="A5718" i="8"/>
  <c r="A5719" i="8"/>
  <c r="A5720" i="8"/>
  <c r="A5721" i="8"/>
  <c r="A5722" i="8"/>
  <c r="A5723" i="8"/>
  <c r="A5724" i="8"/>
  <c r="A5725" i="8"/>
  <c r="A5726" i="8"/>
  <c r="A5727" i="8"/>
  <c r="A5728" i="8"/>
  <c r="A5729" i="8"/>
  <c r="A5730" i="8"/>
  <c r="A5731" i="8"/>
  <c r="A5732" i="8"/>
  <c r="A5733" i="8"/>
  <c r="A5734" i="8"/>
  <c r="A5735" i="8"/>
  <c r="A5736" i="8"/>
  <c r="A5737" i="8"/>
  <c r="A5738" i="8"/>
  <c r="A5739" i="8"/>
  <c r="A5740" i="8"/>
  <c r="A5741" i="8"/>
  <c r="A5742" i="8"/>
  <c r="A5743" i="8"/>
  <c r="A5744" i="8"/>
  <c r="A5745" i="8"/>
  <c r="A5746" i="8"/>
  <c r="A5747" i="8"/>
  <c r="A5748" i="8"/>
  <c r="A5749" i="8"/>
  <c r="A5750" i="8"/>
  <c r="A5751" i="8"/>
  <c r="A5752" i="8"/>
  <c r="A5753" i="8"/>
  <c r="A5754" i="8"/>
  <c r="A5755" i="8"/>
  <c r="A5756" i="8"/>
  <c r="A5757" i="8"/>
  <c r="A5758" i="8"/>
  <c r="A5759" i="8"/>
  <c r="A5760" i="8"/>
  <c r="A5761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27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" i="8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NC27" i="5"/>
  <c r="ND27" i="5"/>
  <c r="NE27" i="5"/>
  <c r="NF27" i="5"/>
  <c r="NG27" i="5"/>
  <c r="NH27" i="5"/>
  <c r="NI27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NC28" i="5"/>
  <c r="ND28" i="5"/>
  <c r="NE28" i="5"/>
  <c r="NF28" i="5"/>
  <c r="NG28" i="5"/>
  <c r="NH28" i="5"/>
  <c r="NI28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JE29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NB29" i="5"/>
  <c r="NC29" i="5"/>
  <c r="ND29" i="5"/>
  <c r="NE29" i="5"/>
  <c r="NF29" i="5"/>
  <c r="NG29" i="5"/>
  <c r="NH29" i="5"/>
  <c r="NI29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HT30" i="5"/>
  <c r="HU30" i="5"/>
  <c r="HV30" i="5"/>
  <c r="HW30" i="5"/>
  <c r="HX30" i="5"/>
  <c r="HY30" i="5"/>
  <c r="HZ30" i="5"/>
  <c r="IA30" i="5"/>
  <c r="IB30" i="5"/>
  <c r="IC30" i="5"/>
  <c r="ID30" i="5"/>
  <c r="IE30" i="5"/>
  <c r="IF30" i="5"/>
  <c r="IG30" i="5"/>
  <c r="IH30" i="5"/>
  <c r="II30" i="5"/>
  <c r="IJ30" i="5"/>
  <c r="IK30" i="5"/>
  <c r="IL30" i="5"/>
  <c r="IM30" i="5"/>
  <c r="IN30" i="5"/>
  <c r="IO30" i="5"/>
  <c r="IP30" i="5"/>
  <c r="IQ30" i="5"/>
  <c r="IR30" i="5"/>
  <c r="IS30" i="5"/>
  <c r="IT30" i="5"/>
  <c r="IU30" i="5"/>
  <c r="IV30" i="5"/>
  <c r="IW30" i="5"/>
  <c r="IX30" i="5"/>
  <c r="IY30" i="5"/>
  <c r="IZ30" i="5"/>
  <c r="JA30" i="5"/>
  <c r="JB30" i="5"/>
  <c r="JC30" i="5"/>
  <c r="JD30" i="5"/>
  <c r="JE30" i="5"/>
  <c r="JF30" i="5"/>
  <c r="JG30" i="5"/>
  <c r="JH30" i="5"/>
  <c r="JI30" i="5"/>
  <c r="JJ30" i="5"/>
  <c r="JK30" i="5"/>
  <c r="JL30" i="5"/>
  <c r="JM30" i="5"/>
  <c r="JN30" i="5"/>
  <c r="JO30" i="5"/>
  <c r="JP30" i="5"/>
  <c r="JQ30" i="5"/>
  <c r="JR30" i="5"/>
  <c r="JS30" i="5"/>
  <c r="JT30" i="5"/>
  <c r="JU30" i="5"/>
  <c r="JV30" i="5"/>
  <c r="JW30" i="5"/>
  <c r="JX30" i="5"/>
  <c r="JY30" i="5"/>
  <c r="JZ30" i="5"/>
  <c r="KA30" i="5"/>
  <c r="KB30" i="5"/>
  <c r="KC30" i="5"/>
  <c r="KD30" i="5"/>
  <c r="KE30" i="5"/>
  <c r="KF30" i="5"/>
  <c r="KG30" i="5"/>
  <c r="KH30" i="5"/>
  <c r="KI30" i="5"/>
  <c r="KJ30" i="5"/>
  <c r="KK30" i="5"/>
  <c r="KL30" i="5"/>
  <c r="KM30" i="5"/>
  <c r="KN30" i="5"/>
  <c r="KO30" i="5"/>
  <c r="KP30" i="5"/>
  <c r="KQ30" i="5"/>
  <c r="KR30" i="5"/>
  <c r="KS30" i="5"/>
  <c r="KT30" i="5"/>
  <c r="KU30" i="5"/>
  <c r="KV30" i="5"/>
  <c r="KW30" i="5"/>
  <c r="KX30" i="5"/>
  <c r="KY30" i="5"/>
  <c r="KZ30" i="5"/>
  <c r="LA30" i="5"/>
  <c r="LB30" i="5"/>
  <c r="LC30" i="5"/>
  <c r="LD30" i="5"/>
  <c r="LE30" i="5"/>
  <c r="LF30" i="5"/>
  <c r="LG30" i="5"/>
  <c r="LH30" i="5"/>
  <c r="LI30" i="5"/>
  <c r="LJ30" i="5"/>
  <c r="LK30" i="5"/>
  <c r="LL30" i="5"/>
  <c r="LM30" i="5"/>
  <c r="LN30" i="5"/>
  <c r="LO30" i="5"/>
  <c r="LP30" i="5"/>
  <c r="LQ30" i="5"/>
  <c r="LR30" i="5"/>
  <c r="LS30" i="5"/>
  <c r="LT30" i="5"/>
  <c r="LU30" i="5"/>
  <c r="LV30" i="5"/>
  <c r="LW30" i="5"/>
  <c r="LX30" i="5"/>
  <c r="LY30" i="5"/>
  <c r="LZ30" i="5"/>
  <c r="MA30" i="5"/>
  <c r="MB30" i="5"/>
  <c r="MC30" i="5"/>
  <c r="MD30" i="5"/>
  <c r="ME30" i="5"/>
  <c r="MF30" i="5"/>
  <c r="MG30" i="5"/>
  <c r="MH30" i="5"/>
  <c r="MI30" i="5"/>
  <c r="MJ30" i="5"/>
  <c r="MK30" i="5"/>
  <c r="ML30" i="5"/>
  <c r="MM30" i="5"/>
  <c r="MN30" i="5"/>
  <c r="MO30" i="5"/>
  <c r="MP30" i="5"/>
  <c r="MQ30" i="5"/>
  <c r="MR30" i="5"/>
  <c r="MS30" i="5"/>
  <c r="MT30" i="5"/>
  <c r="MU30" i="5"/>
  <c r="MV30" i="5"/>
  <c r="MW30" i="5"/>
  <c r="MX30" i="5"/>
  <c r="MY30" i="5"/>
  <c r="MZ30" i="5"/>
  <c r="NA30" i="5"/>
  <c r="NB30" i="5"/>
  <c r="NC30" i="5"/>
  <c r="ND30" i="5"/>
  <c r="NE30" i="5"/>
  <c r="NF30" i="5"/>
  <c r="NG30" i="5"/>
  <c r="NH30" i="5"/>
  <c r="NI30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HT31" i="5"/>
  <c r="HU31" i="5"/>
  <c r="HV31" i="5"/>
  <c r="HW31" i="5"/>
  <c r="HX31" i="5"/>
  <c r="HY31" i="5"/>
  <c r="HZ31" i="5"/>
  <c r="IA31" i="5"/>
  <c r="IB31" i="5"/>
  <c r="IC31" i="5"/>
  <c r="ID31" i="5"/>
  <c r="IE31" i="5"/>
  <c r="IF31" i="5"/>
  <c r="IG31" i="5"/>
  <c r="IH31" i="5"/>
  <c r="II31" i="5"/>
  <c r="IJ31" i="5"/>
  <c r="IK31" i="5"/>
  <c r="IL31" i="5"/>
  <c r="IM31" i="5"/>
  <c r="IN31" i="5"/>
  <c r="IO31" i="5"/>
  <c r="IP31" i="5"/>
  <c r="IQ31" i="5"/>
  <c r="IR31" i="5"/>
  <c r="IS31" i="5"/>
  <c r="IT31" i="5"/>
  <c r="IU31" i="5"/>
  <c r="IV31" i="5"/>
  <c r="IW31" i="5"/>
  <c r="IX31" i="5"/>
  <c r="IY31" i="5"/>
  <c r="IZ31" i="5"/>
  <c r="JA31" i="5"/>
  <c r="JB31" i="5"/>
  <c r="JC31" i="5"/>
  <c r="JD31" i="5"/>
  <c r="JE31" i="5"/>
  <c r="JF31" i="5"/>
  <c r="JG31" i="5"/>
  <c r="JH31" i="5"/>
  <c r="JI31" i="5"/>
  <c r="JJ31" i="5"/>
  <c r="JK31" i="5"/>
  <c r="JL31" i="5"/>
  <c r="JM31" i="5"/>
  <c r="JN31" i="5"/>
  <c r="JO31" i="5"/>
  <c r="JP31" i="5"/>
  <c r="JQ31" i="5"/>
  <c r="JR31" i="5"/>
  <c r="JS31" i="5"/>
  <c r="JT31" i="5"/>
  <c r="JU31" i="5"/>
  <c r="JV31" i="5"/>
  <c r="JW31" i="5"/>
  <c r="JX31" i="5"/>
  <c r="JY31" i="5"/>
  <c r="JZ31" i="5"/>
  <c r="KA31" i="5"/>
  <c r="KB31" i="5"/>
  <c r="KC31" i="5"/>
  <c r="KD31" i="5"/>
  <c r="KE31" i="5"/>
  <c r="KF31" i="5"/>
  <c r="KG31" i="5"/>
  <c r="KH31" i="5"/>
  <c r="KI31" i="5"/>
  <c r="KJ31" i="5"/>
  <c r="KK31" i="5"/>
  <c r="KL31" i="5"/>
  <c r="KM31" i="5"/>
  <c r="KN31" i="5"/>
  <c r="KO31" i="5"/>
  <c r="KP31" i="5"/>
  <c r="KQ31" i="5"/>
  <c r="KR31" i="5"/>
  <c r="KS31" i="5"/>
  <c r="KT31" i="5"/>
  <c r="KU31" i="5"/>
  <c r="KV31" i="5"/>
  <c r="KW31" i="5"/>
  <c r="KX31" i="5"/>
  <c r="KY31" i="5"/>
  <c r="KZ31" i="5"/>
  <c r="LA31" i="5"/>
  <c r="LB31" i="5"/>
  <c r="LC31" i="5"/>
  <c r="LD31" i="5"/>
  <c r="LE31" i="5"/>
  <c r="LF31" i="5"/>
  <c r="LG31" i="5"/>
  <c r="LH31" i="5"/>
  <c r="LI31" i="5"/>
  <c r="LJ31" i="5"/>
  <c r="LK31" i="5"/>
  <c r="LL31" i="5"/>
  <c r="LM31" i="5"/>
  <c r="LN31" i="5"/>
  <c r="LO31" i="5"/>
  <c r="LP31" i="5"/>
  <c r="LQ31" i="5"/>
  <c r="LR31" i="5"/>
  <c r="LS31" i="5"/>
  <c r="LT31" i="5"/>
  <c r="LU31" i="5"/>
  <c r="LV31" i="5"/>
  <c r="LW31" i="5"/>
  <c r="LX31" i="5"/>
  <c r="LY31" i="5"/>
  <c r="LZ31" i="5"/>
  <c r="MA31" i="5"/>
  <c r="MB31" i="5"/>
  <c r="MC31" i="5"/>
  <c r="MD31" i="5"/>
  <c r="ME31" i="5"/>
  <c r="MF31" i="5"/>
  <c r="MG31" i="5"/>
  <c r="MH31" i="5"/>
  <c r="MI31" i="5"/>
  <c r="MJ31" i="5"/>
  <c r="MK31" i="5"/>
  <c r="ML31" i="5"/>
  <c r="MM31" i="5"/>
  <c r="MN31" i="5"/>
  <c r="MO31" i="5"/>
  <c r="MP31" i="5"/>
  <c r="MQ31" i="5"/>
  <c r="MR31" i="5"/>
  <c r="MS31" i="5"/>
  <c r="MT31" i="5"/>
  <c r="MU31" i="5"/>
  <c r="MV31" i="5"/>
  <c r="MW31" i="5"/>
  <c r="MX31" i="5"/>
  <c r="MY31" i="5"/>
  <c r="MZ31" i="5"/>
  <c r="NA31" i="5"/>
  <c r="NB31" i="5"/>
  <c r="NC31" i="5"/>
  <c r="ND31" i="5"/>
  <c r="NE31" i="5"/>
  <c r="NF31" i="5"/>
  <c r="NG31" i="5"/>
  <c r="NH31" i="5"/>
  <c r="NI31" i="5"/>
  <c r="H28" i="5"/>
  <c r="H29" i="5"/>
  <c r="H30" i="5"/>
  <c r="H31" i="5"/>
  <c r="H27" i="5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20" i="3"/>
  <c r="B25" i="3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J5" i="12" s="1"/>
  <c r="AJ6" i="12" s="1"/>
  <c r="AK4" i="12"/>
  <c r="AL4" i="12"/>
  <c r="AM4" i="12"/>
  <c r="AN4" i="12"/>
  <c r="AN5" i="12" s="1"/>
  <c r="AN6" i="12" s="1"/>
  <c r="AO4" i="12"/>
  <c r="AP4" i="12"/>
  <c r="AQ4" i="12"/>
  <c r="AR4" i="12"/>
  <c r="AR5" i="12" s="1"/>
  <c r="AR6" i="12" s="1"/>
  <c r="AS4" i="12"/>
  <c r="AT4" i="12"/>
  <c r="AU4" i="12"/>
  <c r="AV4" i="12"/>
  <c r="AV5" i="12" s="1"/>
  <c r="AV6" i="12" s="1"/>
  <c r="AW4" i="12"/>
  <c r="AX4" i="12"/>
  <c r="AY4" i="12"/>
  <c r="AZ4" i="12"/>
  <c r="AZ5" i="12" s="1"/>
  <c r="AZ6" i="12" s="1"/>
  <c r="BA4" i="12"/>
  <c r="BB4" i="12"/>
  <c r="BC4" i="12"/>
  <c r="BD4" i="12"/>
  <c r="BD5" i="12" s="1"/>
  <c r="BD6" i="12" s="1"/>
  <c r="BE4" i="12"/>
  <c r="BF4" i="12"/>
  <c r="BG4" i="12"/>
  <c r="BH4" i="12"/>
  <c r="BH5" i="12" s="1"/>
  <c r="BH6" i="12" s="1"/>
  <c r="BI4" i="12"/>
  <c r="BJ4" i="12"/>
  <c r="BK4" i="12"/>
  <c r="BL4" i="12"/>
  <c r="BL5" i="12" s="1"/>
  <c r="BL6" i="12" s="1"/>
  <c r="BM4" i="12"/>
  <c r="BN4" i="12"/>
  <c r="BO4" i="12"/>
  <c r="BP4" i="12"/>
  <c r="BP5" i="12" s="1"/>
  <c r="BP6" i="12" s="1"/>
  <c r="BQ4" i="12"/>
  <c r="BR4" i="12"/>
  <c r="BS4" i="12"/>
  <c r="BT4" i="12"/>
  <c r="BT5" i="12" s="1"/>
  <c r="BT6" i="12" s="1"/>
  <c r="BU4" i="12"/>
  <c r="BV4" i="12"/>
  <c r="BW4" i="12"/>
  <c r="BX4" i="12"/>
  <c r="BX5" i="12" s="1"/>
  <c r="BX6" i="12" s="1"/>
  <c r="BY4" i="12"/>
  <c r="BZ4" i="12"/>
  <c r="CA4" i="12"/>
  <c r="CB4" i="12"/>
  <c r="CB5" i="12" s="1"/>
  <c r="CB6" i="12" s="1"/>
  <c r="CC4" i="12"/>
  <c r="CD4" i="12"/>
  <c r="CE4" i="12"/>
  <c r="CF4" i="12"/>
  <c r="CF5" i="12" s="1"/>
  <c r="CF6" i="12" s="1"/>
  <c r="CG4" i="12"/>
  <c r="CH4" i="12"/>
  <c r="CI4" i="12"/>
  <c r="CJ4" i="12"/>
  <c r="CJ5" i="12" s="1"/>
  <c r="CJ6" i="12" s="1"/>
  <c r="CK4" i="12"/>
  <c r="CL4" i="12"/>
  <c r="CM4" i="12"/>
  <c r="CN4" i="12"/>
  <c r="CN5" i="12" s="1"/>
  <c r="CN6" i="12" s="1"/>
  <c r="CO4" i="12"/>
  <c r="CP4" i="12"/>
  <c r="CQ4" i="12"/>
  <c r="CR4" i="12"/>
  <c r="CR5" i="12" s="1"/>
  <c r="CR6" i="12" s="1"/>
  <c r="CS4" i="12"/>
  <c r="CT4" i="12"/>
  <c r="CU4" i="12"/>
  <c r="CV4" i="12"/>
  <c r="CV5" i="12" s="1"/>
  <c r="CV6" i="12" s="1"/>
  <c r="CW4" i="12"/>
  <c r="CX4" i="12"/>
  <c r="CY4" i="12"/>
  <c r="CZ4" i="12"/>
  <c r="CZ5" i="12" s="1"/>
  <c r="CZ6" i="12" s="1"/>
  <c r="DA4" i="12"/>
  <c r="DB4" i="12"/>
  <c r="DC4" i="12"/>
  <c r="DD4" i="12"/>
  <c r="DD5" i="12" s="1"/>
  <c r="DD6" i="12" s="1"/>
  <c r="DE4" i="12"/>
  <c r="DF4" i="12"/>
  <c r="DG4" i="12"/>
  <c r="DH4" i="12"/>
  <c r="DH5" i="12" s="1"/>
  <c r="DH6" i="12" s="1"/>
  <c r="DI4" i="12"/>
  <c r="DJ4" i="12"/>
  <c r="DK4" i="12"/>
  <c r="DL4" i="12"/>
  <c r="DL5" i="12" s="1"/>
  <c r="DL6" i="12" s="1"/>
  <c r="DM4" i="12"/>
  <c r="DN4" i="12"/>
  <c r="DO4" i="12"/>
  <c r="DP4" i="12"/>
  <c r="DP5" i="12" s="1"/>
  <c r="DP6" i="12" s="1"/>
  <c r="DQ4" i="12"/>
  <c r="DR4" i="12"/>
  <c r="DS4" i="12"/>
  <c r="DT4" i="12"/>
  <c r="DT5" i="12" s="1"/>
  <c r="DT6" i="12" s="1"/>
  <c r="DU4" i="12"/>
  <c r="DV4" i="12"/>
  <c r="DW4" i="12"/>
  <c r="DX4" i="12"/>
  <c r="DX5" i="12" s="1"/>
  <c r="DX6" i="12" s="1"/>
  <c r="DY4" i="12"/>
  <c r="DZ4" i="12"/>
  <c r="EA4" i="12"/>
  <c r="EB4" i="12"/>
  <c r="EB5" i="12" s="1"/>
  <c r="EB6" i="12" s="1"/>
  <c r="EC4" i="12"/>
  <c r="ED4" i="12"/>
  <c r="EE4" i="12"/>
  <c r="EF4" i="12"/>
  <c r="EF5" i="12" s="1"/>
  <c r="EF6" i="12" s="1"/>
  <c r="EG4" i="12"/>
  <c r="EH4" i="12"/>
  <c r="EI4" i="12"/>
  <c r="EJ4" i="12"/>
  <c r="EJ5" i="12" s="1"/>
  <c r="EJ6" i="12" s="1"/>
  <c r="EK4" i="12"/>
  <c r="EL4" i="12"/>
  <c r="EM4" i="12"/>
  <c r="EN4" i="12"/>
  <c r="EN5" i="12" s="1"/>
  <c r="EN6" i="12" s="1"/>
  <c r="EO4" i="12"/>
  <c r="EP4" i="12"/>
  <c r="EQ4" i="12"/>
  <c r="ER4" i="12"/>
  <c r="ER5" i="12" s="1"/>
  <c r="ER6" i="12" s="1"/>
  <c r="ES4" i="12"/>
  <c r="ET4" i="12"/>
  <c r="EU4" i="12"/>
  <c r="EV4" i="12"/>
  <c r="EV5" i="12" s="1"/>
  <c r="EV6" i="12" s="1"/>
  <c r="EW4" i="12"/>
  <c r="EX4" i="12"/>
  <c r="EY4" i="12"/>
  <c r="EZ4" i="12"/>
  <c r="EZ5" i="12" s="1"/>
  <c r="EZ6" i="12" s="1"/>
  <c r="FA4" i="12"/>
  <c r="FB4" i="12"/>
  <c r="FC4" i="12"/>
  <c r="FD4" i="12"/>
  <c r="FD5" i="12" s="1"/>
  <c r="FD6" i="12" s="1"/>
  <c r="FE4" i="12"/>
  <c r="FF4" i="12"/>
  <c r="FG4" i="12"/>
  <c r="FH4" i="12"/>
  <c r="FH5" i="12" s="1"/>
  <c r="FH6" i="12" s="1"/>
  <c r="FI4" i="12"/>
  <c r="FJ4" i="12"/>
  <c r="FK4" i="12"/>
  <c r="FL4" i="12"/>
  <c r="FL5" i="12" s="1"/>
  <c r="FL6" i="12" s="1"/>
  <c r="FM4" i="12"/>
  <c r="FN4" i="12"/>
  <c r="FO4" i="12"/>
  <c r="FP4" i="12"/>
  <c r="FP5" i="12" s="1"/>
  <c r="FP6" i="12" s="1"/>
  <c r="FQ4" i="12"/>
  <c r="FR4" i="12"/>
  <c r="FS4" i="12"/>
  <c r="FT4" i="12"/>
  <c r="FT5" i="12" s="1"/>
  <c r="FT6" i="12" s="1"/>
  <c r="FU4" i="12"/>
  <c r="FV4" i="12"/>
  <c r="FW4" i="12"/>
  <c r="FX4" i="12"/>
  <c r="FX5" i="12" s="1"/>
  <c r="FX6" i="12" s="1"/>
  <c r="FY4" i="12"/>
  <c r="FZ4" i="12"/>
  <c r="GA4" i="12"/>
  <c r="GB4" i="12"/>
  <c r="GB5" i="12" s="1"/>
  <c r="GB6" i="12" s="1"/>
  <c r="GC4" i="12"/>
  <c r="GD4" i="12"/>
  <c r="GE4" i="12"/>
  <c r="GF4" i="12"/>
  <c r="GF5" i="12" s="1"/>
  <c r="GF6" i="12" s="1"/>
  <c r="GG4" i="12"/>
  <c r="GH4" i="12"/>
  <c r="GI4" i="12"/>
  <c r="GJ4" i="12"/>
  <c r="GJ5" i="12" s="1"/>
  <c r="GJ6" i="12" s="1"/>
  <c r="GK4" i="12"/>
  <c r="GL4" i="12"/>
  <c r="GM4" i="12"/>
  <c r="GN4" i="12"/>
  <c r="GN5" i="12" s="1"/>
  <c r="GN6" i="12" s="1"/>
  <c r="GO4" i="12"/>
  <c r="GP4" i="12"/>
  <c r="GQ4" i="12"/>
  <c r="GR4" i="12"/>
  <c r="GR5" i="12" s="1"/>
  <c r="GR6" i="12" s="1"/>
  <c r="GS4" i="12"/>
  <c r="GT4" i="12"/>
  <c r="GU4" i="12"/>
  <c r="GV4" i="12"/>
  <c r="GV5" i="12" s="1"/>
  <c r="GV6" i="12" s="1"/>
  <c r="GW4" i="12"/>
  <c r="GX4" i="12"/>
  <c r="GY4" i="12"/>
  <c r="GZ4" i="12"/>
  <c r="GZ5" i="12" s="1"/>
  <c r="GZ6" i="12" s="1"/>
  <c r="HA4" i="12"/>
  <c r="HB4" i="12"/>
  <c r="HC4" i="12"/>
  <c r="HD4" i="12"/>
  <c r="HD5" i="12" s="1"/>
  <c r="HD6" i="12" s="1"/>
  <c r="HE4" i="12"/>
  <c r="HF4" i="12"/>
  <c r="HG4" i="12"/>
  <c r="HH4" i="12"/>
  <c r="HH5" i="12" s="1"/>
  <c r="HH6" i="12" s="1"/>
  <c r="HI4" i="12"/>
  <c r="HJ4" i="12"/>
  <c r="HK4" i="12"/>
  <c r="HL4" i="12"/>
  <c r="HL5" i="12" s="1"/>
  <c r="HL6" i="12" s="1"/>
  <c r="HM4" i="12"/>
  <c r="HN4" i="12"/>
  <c r="HO4" i="12"/>
  <c r="HP4" i="12"/>
  <c r="HP5" i="12" s="1"/>
  <c r="HP6" i="12" s="1"/>
  <c r="HQ4" i="12"/>
  <c r="HR4" i="12"/>
  <c r="HS4" i="12"/>
  <c r="HT4" i="12"/>
  <c r="HT5" i="12" s="1"/>
  <c r="HT6" i="12" s="1"/>
  <c r="HU4" i="12"/>
  <c r="HV4" i="12"/>
  <c r="HW4" i="12"/>
  <c r="HX4" i="12"/>
  <c r="HX5" i="12" s="1"/>
  <c r="HX6" i="12" s="1"/>
  <c r="HY4" i="12"/>
  <c r="HZ4" i="12"/>
  <c r="IA4" i="12"/>
  <c r="IB4" i="12"/>
  <c r="IB5" i="12" s="1"/>
  <c r="IB6" i="12" s="1"/>
  <c r="IC4" i="12"/>
  <c r="ID4" i="12"/>
  <c r="IE4" i="12"/>
  <c r="IF4" i="12"/>
  <c r="IF5" i="12" s="1"/>
  <c r="IF6" i="12" s="1"/>
  <c r="IG4" i="12"/>
  <c r="IH4" i="12"/>
  <c r="II4" i="12"/>
  <c r="IJ4" i="12"/>
  <c r="IJ5" i="12" s="1"/>
  <c r="IJ6" i="12" s="1"/>
  <c r="IK4" i="12"/>
  <c r="IL4" i="12"/>
  <c r="IM4" i="12"/>
  <c r="IN4" i="12"/>
  <c r="IN5" i="12" s="1"/>
  <c r="IN6" i="12" s="1"/>
  <c r="IO4" i="12"/>
  <c r="IP4" i="12"/>
  <c r="IQ4" i="12"/>
  <c r="IR4" i="12"/>
  <c r="IR5" i="12" s="1"/>
  <c r="IR6" i="12" s="1"/>
  <c r="IS4" i="12"/>
  <c r="IT4" i="12"/>
  <c r="IU4" i="12"/>
  <c r="IV4" i="12"/>
  <c r="IV5" i="12" s="1"/>
  <c r="IV6" i="12" s="1"/>
  <c r="IW4" i="12"/>
  <c r="IX4" i="12"/>
  <c r="IY4" i="12"/>
  <c r="IZ4" i="12"/>
  <c r="IZ5" i="12" s="1"/>
  <c r="IZ6" i="12" s="1"/>
  <c r="JA4" i="12"/>
  <c r="JB4" i="12"/>
  <c r="JC4" i="12"/>
  <c r="JD4" i="12"/>
  <c r="JD5" i="12" s="1"/>
  <c r="JD6" i="12" s="1"/>
  <c r="JE4" i="12"/>
  <c r="JF4" i="12"/>
  <c r="JG4" i="12"/>
  <c r="JH4" i="12"/>
  <c r="JH5" i="12" s="1"/>
  <c r="JH6" i="12" s="1"/>
  <c r="JI4" i="12"/>
  <c r="JJ4" i="12"/>
  <c r="JK4" i="12"/>
  <c r="JL4" i="12"/>
  <c r="JL5" i="12" s="1"/>
  <c r="JL6" i="12" s="1"/>
  <c r="JM4" i="12"/>
  <c r="JN4" i="12"/>
  <c r="JO4" i="12"/>
  <c r="JP4" i="12"/>
  <c r="JP5" i="12" s="1"/>
  <c r="JP6" i="12" s="1"/>
  <c r="JQ4" i="12"/>
  <c r="JR4" i="12"/>
  <c r="JS4" i="12"/>
  <c r="JT4" i="12"/>
  <c r="JT5" i="12" s="1"/>
  <c r="JT6" i="12" s="1"/>
  <c r="JU4" i="12"/>
  <c r="JV4" i="12"/>
  <c r="JW4" i="12"/>
  <c r="JX4" i="12"/>
  <c r="JX5" i="12" s="1"/>
  <c r="JX6" i="12" s="1"/>
  <c r="JY4" i="12"/>
  <c r="JZ4" i="12"/>
  <c r="KA4" i="12"/>
  <c r="KB4" i="12"/>
  <c r="KB5" i="12" s="1"/>
  <c r="KB6" i="12" s="1"/>
  <c r="KC4" i="12"/>
  <c r="KD4" i="12"/>
  <c r="KE4" i="12"/>
  <c r="KF4" i="12"/>
  <c r="KF5" i="12" s="1"/>
  <c r="KF6" i="12" s="1"/>
  <c r="KG4" i="12"/>
  <c r="KH4" i="12"/>
  <c r="KI4" i="12"/>
  <c r="KJ4" i="12"/>
  <c r="KJ5" i="12" s="1"/>
  <c r="KJ6" i="12" s="1"/>
  <c r="KK4" i="12"/>
  <c r="KL4" i="12"/>
  <c r="KM4" i="12"/>
  <c r="KN4" i="12"/>
  <c r="KN5" i="12" s="1"/>
  <c r="KN6" i="12" s="1"/>
  <c r="KO4" i="12"/>
  <c r="KP4" i="12"/>
  <c r="KQ4" i="12"/>
  <c r="KR4" i="12"/>
  <c r="KR5" i="12" s="1"/>
  <c r="KR6" i="12" s="1"/>
  <c r="KS4" i="12"/>
  <c r="KT4" i="12"/>
  <c r="KU4" i="12"/>
  <c r="KV4" i="12"/>
  <c r="KV5" i="12" s="1"/>
  <c r="KV6" i="12" s="1"/>
  <c r="KW4" i="12"/>
  <c r="KX4" i="12"/>
  <c r="KY4" i="12"/>
  <c r="KZ4" i="12"/>
  <c r="KZ5" i="12" s="1"/>
  <c r="KZ6" i="12" s="1"/>
  <c r="LA4" i="12"/>
  <c r="LB4" i="12"/>
  <c r="LC4" i="12"/>
  <c r="LD4" i="12"/>
  <c r="LD5" i="12" s="1"/>
  <c r="LD6" i="12" s="1"/>
  <c r="LE4" i="12"/>
  <c r="LF4" i="12"/>
  <c r="LG4" i="12"/>
  <c r="LH4" i="12"/>
  <c r="LH5" i="12" s="1"/>
  <c r="LH6" i="12" s="1"/>
  <c r="LI4" i="12"/>
  <c r="LJ4" i="12"/>
  <c r="LK4" i="12"/>
  <c r="LL4" i="12"/>
  <c r="LL5" i="12" s="1"/>
  <c r="LL6" i="12" s="1"/>
  <c r="LM4" i="12"/>
  <c r="LN4" i="12"/>
  <c r="LO4" i="12"/>
  <c r="LP4" i="12"/>
  <c r="LP5" i="12" s="1"/>
  <c r="LP6" i="12" s="1"/>
  <c r="LQ4" i="12"/>
  <c r="LR4" i="12"/>
  <c r="LS4" i="12"/>
  <c r="LT4" i="12"/>
  <c r="LT5" i="12" s="1"/>
  <c r="LT6" i="12" s="1"/>
  <c r="LU4" i="12"/>
  <c r="LV4" i="12"/>
  <c r="LW4" i="12"/>
  <c r="LX4" i="12"/>
  <c r="LX5" i="12" s="1"/>
  <c r="LX6" i="12" s="1"/>
  <c r="LY4" i="12"/>
  <c r="LZ4" i="12"/>
  <c r="MA4" i="12"/>
  <c r="MB4" i="12"/>
  <c r="MB5" i="12" s="1"/>
  <c r="MB6" i="12" s="1"/>
  <c r="MC4" i="12"/>
  <c r="MD4" i="12"/>
  <c r="ME4" i="12"/>
  <c r="MF4" i="12"/>
  <c r="MF5" i="12" s="1"/>
  <c r="MF6" i="12" s="1"/>
  <c r="MG4" i="12"/>
  <c r="MH4" i="12"/>
  <c r="MI4" i="12"/>
  <c r="MJ4" i="12"/>
  <c r="MJ5" i="12" s="1"/>
  <c r="MJ6" i="12" s="1"/>
  <c r="MK4" i="12"/>
  <c r="ML4" i="12"/>
  <c r="MM4" i="12"/>
  <c r="MN4" i="12"/>
  <c r="MN5" i="12" s="1"/>
  <c r="MN6" i="12" s="1"/>
  <c r="MO4" i="12"/>
  <c r="MP4" i="12"/>
  <c r="MQ4" i="12"/>
  <c r="MR4" i="12"/>
  <c r="MR5" i="12" s="1"/>
  <c r="MR6" i="12" s="1"/>
  <c r="MS4" i="12"/>
  <c r="MT4" i="12"/>
  <c r="MU4" i="12"/>
  <c r="MV4" i="12"/>
  <c r="MV5" i="12" s="1"/>
  <c r="MV6" i="12" s="1"/>
  <c r="MW4" i="12"/>
  <c r="MX4" i="12"/>
  <c r="MY4" i="12"/>
  <c r="MZ4" i="12"/>
  <c r="MZ5" i="12" s="1"/>
  <c r="MZ6" i="12" s="1"/>
  <c r="NA4" i="12"/>
  <c r="NB4" i="12"/>
  <c r="NC4" i="12"/>
  <c r="ND4" i="12"/>
  <c r="ND5" i="12" s="1"/>
  <c r="ND6" i="12" s="1"/>
  <c r="NE4" i="12"/>
  <c r="NF4" i="12"/>
  <c r="NG4" i="12"/>
  <c r="NH4" i="12"/>
  <c r="NH5" i="12" s="1"/>
  <c r="NH6" i="12" s="1"/>
  <c r="NI4" i="12"/>
  <c r="H4" i="12"/>
  <c r="I4" i="11"/>
  <c r="J4" i="11"/>
  <c r="K4" i="11"/>
  <c r="L4" i="11"/>
  <c r="L5" i="11" s="1"/>
  <c r="L6" i="11" s="1"/>
  <c r="M4" i="11"/>
  <c r="N4" i="11"/>
  <c r="O4" i="11"/>
  <c r="P4" i="11"/>
  <c r="P5" i="11" s="1"/>
  <c r="P6" i="11" s="1"/>
  <c r="Q4" i="11"/>
  <c r="R4" i="11"/>
  <c r="S4" i="11"/>
  <c r="T4" i="11"/>
  <c r="T5" i="11" s="1"/>
  <c r="T6" i="11" s="1"/>
  <c r="U4" i="11"/>
  <c r="V4" i="11"/>
  <c r="W4" i="11"/>
  <c r="X4" i="11"/>
  <c r="X5" i="11" s="1"/>
  <c r="X6" i="11" s="1"/>
  <c r="Y4" i="11"/>
  <c r="Z4" i="11"/>
  <c r="AA4" i="11"/>
  <c r="AB4" i="11"/>
  <c r="AB5" i="11" s="1"/>
  <c r="AB6" i="11" s="1"/>
  <c r="AC4" i="11"/>
  <c r="AD4" i="11"/>
  <c r="AE4" i="11"/>
  <c r="AF4" i="11"/>
  <c r="AF5" i="11" s="1"/>
  <c r="AF6" i="11" s="1"/>
  <c r="AG4" i="11"/>
  <c r="AH4" i="11"/>
  <c r="AI4" i="11"/>
  <c r="AI5" i="11" s="1"/>
  <c r="AI6" i="11" s="1"/>
  <c r="AJ4" i="11"/>
  <c r="AK4" i="11"/>
  <c r="AL4" i="11"/>
  <c r="AM4" i="11"/>
  <c r="AM5" i="11" s="1"/>
  <c r="AM6" i="11" s="1"/>
  <c r="AN4" i="11"/>
  <c r="AN5" i="11" s="1"/>
  <c r="AN6" i="11" s="1"/>
  <c r="AO4" i="11"/>
  <c r="AP4" i="11"/>
  <c r="AQ4" i="11"/>
  <c r="AQ5" i="11" s="1"/>
  <c r="AQ6" i="11" s="1"/>
  <c r="AR4" i="11"/>
  <c r="AR5" i="11" s="1"/>
  <c r="AR6" i="11" s="1"/>
  <c r="AS4" i="11"/>
  <c r="AT4" i="11"/>
  <c r="AU4" i="11"/>
  <c r="AU5" i="11" s="1"/>
  <c r="AU6" i="11" s="1"/>
  <c r="AV4" i="11"/>
  <c r="AV5" i="11" s="1"/>
  <c r="AV6" i="11" s="1"/>
  <c r="AW4" i="11"/>
  <c r="AX4" i="11"/>
  <c r="AY4" i="11"/>
  <c r="AY5" i="11" s="1"/>
  <c r="AY6" i="11" s="1"/>
  <c r="AZ4" i="11"/>
  <c r="BA4" i="11"/>
  <c r="BB4" i="11"/>
  <c r="BC4" i="11"/>
  <c r="BC5" i="11" s="1"/>
  <c r="BC6" i="11" s="1"/>
  <c r="BD4" i="11"/>
  <c r="BD5" i="11" s="1"/>
  <c r="BD6" i="11" s="1"/>
  <c r="BE4" i="11"/>
  <c r="BF4" i="11"/>
  <c r="BG4" i="11"/>
  <c r="BG5" i="11" s="1"/>
  <c r="BG6" i="11" s="1"/>
  <c r="BH4" i="11"/>
  <c r="BH5" i="11" s="1"/>
  <c r="BH6" i="11" s="1"/>
  <c r="BI4" i="11"/>
  <c r="BJ4" i="11"/>
  <c r="BK4" i="11"/>
  <c r="BK5" i="11" s="1"/>
  <c r="BK6" i="11" s="1"/>
  <c r="BL4" i="11"/>
  <c r="BL5" i="11" s="1"/>
  <c r="BL6" i="11" s="1"/>
  <c r="BM4" i="11"/>
  <c r="BN4" i="11"/>
  <c r="BO4" i="11"/>
  <c r="BO5" i="11" s="1"/>
  <c r="BO6" i="11" s="1"/>
  <c r="BP4" i="11"/>
  <c r="BQ4" i="11"/>
  <c r="BR4" i="11"/>
  <c r="BS4" i="11"/>
  <c r="BS5" i="11" s="1"/>
  <c r="BS6" i="11" s="1"/>
  <c r="BT4" i="11"/>
  <c r="BT5" i="11" s="1"/>
  <c r="BT6" i="11" s="1"/>
  <c r="BU4" i="11"/>
  <c r="BV4" i="11"/>
  <c r="BW4" i="11"/>
  <c r="BW5" i="11" s="1"/>
  <c r="BW6" i="11" s="1"/>
  <c r="BX4" i="11"/>
  <c r="BX5" i="11" s="1"/>
  <c r="BX6" i="11" s="1"/>
  <c r="BY4" i="11"/>
  <c r="BZ4" i="11"/>
  <c r="CA4" i="11"/>
  <c r="CA5" i="11" s="1"/>
  <c r="CA6" i="11" s="1"/>
  <c r="CB4" i="11"/>
  <c r="CB5" i="11" s="1"/>
  <c r="CB6" i="11" s="1"/>
  <c r="CC4" i="11"/>
  <c r="CD4" i="11"/>
  <c r="CE4" i="11"/>
  <c r="CE5" i="11" s="1"/>
  <c r="CE6" i="11" s="1"/>
  <c r="CF4" i="11"/>
  <c r="CG4" i="11"/>
  <c r="CH4" i="11"/>
  <c r="CI4" i="11"/>
  <c r="CI5" i="11" s="1"/>
  <c r="CI6" i="11" s="1"/>
  <c r="CJ4" i="11"/>
  <c r="CJ5" i="11" s="1"/>
  <c r="CJ6" i="11" s="1"/>
  <c r="CK4" i="11"/>
  <c r="CL4" i="11"/>
  <c r="CM4" i="11"/>
  <c r="CM5" i="11" s="1"/>
  <c r="CM6" i="11" s="1"/>
  <c r="CN4" i="11"/>
  <c r="CN5" i="11" s="1"/>
  <c r="CN6" i="11" s="1"/>
  <c r="CO4" i="11"/>
  <c r="CP4" i="11"/>
  <c r="CQ4" i="11"/>
  <c r="CQ5" i="11" s="1"/>
  <c r="CQ6" i="11" s="1"/>
  <c r="CR4" i="11"/>
  <c r="CR5" i="11" s="1"/>
  <c r="CR6" i="11" s="1"/>
  <c r="CS4" i="11"/>
  <c r="CT4" i="11"/>
  <c r="CU4" i="11"/>
  <c r="CU5" i="11" s="1"/>
  <c r="CU6" i="11" s="1"/>
  <c r="CV4" i="11"/>
  <c r="CW4" i="11"/>
  <c r="CX4" i="11"/>
  <c r="CY4" i="11"/>
  <c r="CY5" i="11" s="1"/>
  <c r="CY6" i="11" s="1"/>
  <c r="CZ4" i="11"/>
  <c r="CZ5" i="11" s="1"/>
  <c r="CZ6" i="11" s="1"/>
  <c r="DA4" i="11"/>
  <c r="DB4" i="11"/>
  <c r="DC4" i="11"/>
  <c r="DC5" i="11" s="1"/>
  <c r="DC6" i="11" s="1"/>
  <c r="DD4" i="11"/>
  <c r="DD5" i="11" s="1"/>
  <c r="DD6" i="11" s="1"/>
  <c r="DE4" i="11"/>
  <c r="DF4" i="11"/>
  <c r="DG4" i="11"/>
  <c r="DG5" i="11" s="1"/>
  <c r="DG6" i="11" s="1"/>
  <c r="DH4" i="11"/>
  <c r="DH5" i="11" s="1"/>
  <c r="DH6" i="11" s="1"/>
  <c r="DI4" i="11"/>
  <c r="DJ4" i="11"/>
  <c r="DK4" i="11"/>
  <c r="DK5" i="11" s="1"/>
  <c r="DK6" i="11" s="1"/>
  <c r="DL4" i="11"/>
  <c r="DM4" i="11"/>
  <c r="DN4" i="11"/>
  <c r="DO4" i="11"/>
  <c r="DO5" i="11" s="1"/>
  <c r="DO6" i="11" s="1"/>
  <c r="DP4" i="11"/>
  <c r="DP5" i="11" s="1"/>
  <c r="DP6" i="11" s="1"/>
  <c r="DQ4" i="11"/>
  <c r="DR4" i="11"/>
  <c r="DS4" i="11"/>
  <c r="DS5" i="11" s="1"/>
  <c r="DS6" i="11" s="1"/>
  <c r="DT4" i="11"/>
  <c r="DT5" i="11" s="1"/>
  <c r="DT6" i="11" s="1"/>
  <c r="DU4" i="11"/>
  <c r="DV4" i="11"/>
  <c r="DW4" i="11"/>
  <c r="DW5" i="11" s="1"/>
  <c r="DW6" i="11" s="1"/>
  <c r="DX4" i="11"/>
  <c r="DX5" i="11" s="1"/>
  <c r="DX6" i="11" s="1"/>
  <c r="DY4" i="11"/>
  <c r="DZ4" i="11"/>
  <c r="EA4" i="11"/>
  <c r="EA5" i="11" s="1"/>
  <c r="EA6" i="11" s="1"/>
  <c r="EB4" i="11"/>
  <c r="EC4" i="11"/>
  <c r="ED4" i="11"/>
  <c r="EE4" i="11"/>
  <c r="EE5" i="11" s="1"/>
  <c r="EE6" i="11" s="1"/>
  <c r="EF4" i="11"/>
  <c r="EF5" i="11" s="1"/>
  <c r="EF6" i="11" s="1"/>
  <c r="EG4" i="11"/>
  <c r="EH4" i="11"/>
  <c r="EI4" i="11"/>
  <c r="EI5" i="11" s="1"/>
  <c r="EI6" i="11" s="1"/>
  <c r="EJ4" i="11"/>
  <c r="EJ5" i="11" s="1"/>
  <c r="EJ6" i="11" s="1"/>
  <c r="EK4" i="11"/>
  <c r="EL4" i="11"/>
  <c r="EM4" i="11"/>
  <c r="EM5" i="11" s="1"/>
  <c r="EM6" i="11" s="1"/>
  <c r="EN4" i="11"/>
  <c r="EN5" i="11" s="1"/>
  <c r="EN6" i="11" s="1"/>
  <c r="EO4" i="11"/>
  <c r="EP4" i="11"/>
  <c r="EQ4" i="11"/>
  <c r="EQ5" i="11" s="1"/>
  <c r="EQ6" i="11" s="1"/>
  <c r="ER4" i="11"/>
  <c r="ES4" i="11"/>
  <c r="ET4" i="11"/>
  <c r="EU4" i="11"/>
  <c r="EU5" i="11" s="1"/>
  <c r="EU6" i="11" s="1"/>
  <c r="EV4" i="11"/>
  <c r="EV5" i="11" s="1"/>
  <c r="EV6" i="11" s="1"/>
  <c r="EW4" i="11"/>
  <c r="EX4" i="11"/>
  <c r="EY4" i="11"/>
  <c r="EY5" i="11" s="1"/>
  <c r="EY6" i="11" s="1"/>
  <c r="EZ4" i="11"/>
  <c r="EZ5" i="11" s="1"/>
  <c r="EZ6" i="11" s="1"/>
  <c r="FA4" i="11"/>
  <c r="FB4" i="11"/>
  <c r="FC4" i="11"/>
  <c r="FC5" i="11" s="1"/>
  <c r="FC6" i="11" s="1"/>
  <c r="FD4" i="11"/>
  <c r="FD5" i="11" s="1"/>
  <c r="FD6" i="11" s="1"/>
  <c r="FE4" i="11"/>
  <c r="FF4" i="11"/>
  <c r="FG4" i="11"/>
  <c r="FG5" i="11" s="1"/>
  <c r="FG6" i="11" s="1"/>
  <c r="FH4" i="11"/>
  <c r="FI4" i="11"/>
  <c r="FJ4" i="11"/>
  <c r="FK4" i="11"/>
  <c r="FK5" i="11" s="1"/>
  <c r="FK6" i="11" s="1"/>
  <c r="FL4" i="11"/>
  <c r="FL5" i="11" s="1"/>
  <c r="FL6" i="11" s="1"/>
  <c r="FM4" i="11"/>
  <c r="FN4" i="11"/>
  <c r="FO4" i="11"/>
  <c r="FO5" i="11" s="1"/>
  <c r="FO6" i="11" s="1"/>
  <c r="FP4" i="11"/>
  <c r="FP5" i="11" s="1"/>
  <c r="FP6" i="11" s="1"/>
  <c r="FQ4" i="11"/>
  <c r="FR4" i="11"/>
  <c r="FS4" i="11"/>
  <c r="FS5" i="11" s="1"/>
  <c r="FS6" i="11" s="1"/>
  <c r="FT4" i="11"/>
  <c r="FT5" i="11" s="1"/>
  <c r="FT6" i="11" s="1"/>
  <c r="FU4" i="11"/>
  <c r="FV4" i="11"/>
  <c r="FW4" i="11"/>
  <c r="FW5" i="11" s="1"/>
  <c r="FW6" i="11" s="1"/>
  <c r="FX4" i="11"/>
  <c r="FY4" i="11"/>
  <c r="FZ4" i="11"/>
  <c r="GA4" i="11"/>
  <c r="GA5" i="11" s="1"/>
  <c r="GA6" i="11" s="1"/>
  <c r="GB4" i="11"/>
  <c r="GB5" i="11" s="1"/>
  <c r="GB6" i="11" s="1"/>
  <c r="GC4" i="11"/>
  <c r="GD4" i="11"/>
  <c r="GE4" i="11"/>
  <c r="GE5" i="11" s="1"/>
  <c r="GE6" i="11" s="1"/>
  <c r="GF4" i="11"/>
  <c r="GF5" i="11" s="1"/>
  <c r="GF6" i="11" s="1"/>
  <c r="GG4" i="11"/>
  <c r="GH4" i="11"/>
  <c r="GI4" i="11"/>
  <c r="GI5" i="11" s="1"/>
  <c r="GI6" i="11" s="1"/>
  <c r="GJ4" i="11"/>
  <c r="GJ5" i="11" s="1"/>
  <c r="GJ6" i="11" s="1"/>
  <c r="GK4" i="11"/>
  <c r="GL4" i="11"/>
  <c r="GM4" i="11"/>
  <c r="GM5" i="11" s="1"/>
  <c r="GM6" i="11" s="1"/>
  <c r="GN4" i="11"/>
  <c r="GO4" i="11"/>
  <c r="GP4" i="11"/>
  <c r="GQ4" i="11"/>
  <c r="GQ5" i="11" s="1"/>
  <c r="GQ6" i="11" s="1"/>
  <c r="GR4" i="11"/>
  <c r="GR5" i="11" s="1"/>
  <c r="GR6" i="11" s="1"/>
  <c r="GS4" i="11"/>
  <c r="GT4" i="11"/>
  <c r="GU4" i="11"/>
  <c r="GU5" i="11" s="1"/>
  <c r="GU6" i="11" s="1"/>
  <c r="GV4" i="11"/>
  <c r="GV5" i="11" s="1"/>
  <c r="GV6" i="11" s="1"/>
  <c r="GW4" i="11"/>
  <c r="GX4" i="11"/>
  <c r="GY4" i="11"/>
  <c r="GY5" i="11" s="1"/>
  <c r="GY6" i="11" s="1"/>
  <c r="GZ4" i="11"/>
  <c r="GZ5" i="11" s="1"/>
  <c r="GZ6" i="11" s="1"/>
  <c r="HA4" i="11"/>
  <c r="HB4" i="11"/>
  <c r="HC4" i="11"/>
  <c r="HC5" i="11" s="1"/>
  <c r="HC6" i="11" s="1"/>
  <c r="HD4" i="11"/>
  <c r="HE4" i="11"/>
  <c r="HF4" i="11"/>
  <c r="HG4" i="11"/>
  <c r="HG5" i="11" s="1"/>
  <c r="HG6" i="11" s="1"/>
  <c r="HH4" i="11"/>
  <c r="HH5" i="11" s="1"/>
  <c r="HH6" i="11" s="1"/>
  <c r="HI4" i="11"/>
  <c r="HJ4" i="11"/>
  <c r="HK4" i="11"/>
  <c r="HK5" i="11" s="1"/>
  <c r="HK6" i="11" s="1"/>
  <c r="HL4" i="11"/>
  <c r="HL5" i="11" s="1"/>
  <c r="HL6" i="11" s="1"/>
  <c r="HM4" i="11"/>
  <c r="HN4" i="11"/>
  <c r="HO4" i="11"/>
  <c r="HO5" i="11" s="1"/>
  <c r="HO6" i="11" s="1"/>
  <c r="HP4" i="11"/>
  <c r="HP5" i="11" s="1"/>
  <c r="HP6" i="11" s="1"/>
  <c r="HQ4" i="11"/>
  <c r="HR4" i="11"/>
  <c r="HS4" i="11"/>
  <c r="HS5" i="11" s="1"/>
  <c r="HS6" i="11" s="1"/>
  <c r="HT4" i="11"/>
  <c r="HU4" i="11"/>
  <c r="HV4" i="11"/>
  <c r="HW4" i="11"/>
  <c r="HW5" i="11" s="1"/>
  <c r="HW6" i="11" s="1"/>
  <c r="HX4" i="11"/>
  <c r="HX5" i="11" s="1"/>
  <c r="HX6" i="11" s="1"/>
  <c r="HY4" i="11"/>
  <c r="HZ4" i="11"/>
  <c r="IA4" i="11"/>
  <c r="IA5" i="11" s="1"/>
  <c r="IA6" i="11" s="1"/>
  <c r="IB4" i="11"/>
  <c r="IB5" i="11" s="1"/>
  <c r="IB6" i="11" s="1"/>
  <c r="IC4" i="11"/>
  <c r="ID4" i="11"/>
  <c r="IE4" i="11"/>
  <c r="IE5" i="11" s="1"/>
  <c r="IE6" i="11" s="1"/>
  <c r="IF4" i="11"/>
  <c r="IF5" i="11" s="1"/>
  <c r="IF6" i="11" s="1"/>
  <c r="IG4" i="11"/>
  <c r="IH4" i="11"/>
  <c r="II4" i="11"/>
  <c r="II5" i="11" s="1"/>
  <c r="II6" i="11" s="1"/>
  <c r="IJ4" i="11"/>
  <c r="IK4" i="11"/>
  <c r="IL4" i="11"/>
  <c r="IM4" i="11"/>
  <c r="IM5" i="11" s="1"/>
  <c r="IM6" i="11" s="1"/>
  <c r="IN4" i="11"/>
  <c r="IN5" i="11" s="1"/>
  <c r="IN6" i="11" s="1"/>
  <c r="IO4" i="11"/>
  <c r="IP4" i="11"/>
  <c r="IQ4" i="11"/>
  <c r="IQ5" i="11" s="1"/>
  <c r="IQ6" i="11" s="1"/>
  <c r="IR4" i="11"/>
  <c r="IR5" i="11" s="1"/>
  <c r="IR6" i="11" s="1"/>
  <c r="IS4" i="11"/>
  <c r="IT4" i="11"/>
  <c r="IU4" i="11"/>
  <c r="IU5" i="11" s="1"/>
  <c r="IU6" i="11" s="1"/>
  <c r="IV4" i="11"/>
  <c r="IV5" i="11" s="1"/>
  <c r="IV6" i="11" s="1"/>
  <c r="IW4" i="11"/>
  <c r="IX4" i="11"/>
  <c r="IY4" i="11"/>
  <c r="IY5" i="11" s="1"/>
  <c r="IY6" i="11" s="1"/>
  <c r="IZ4" i="11"/>
  <c r="JA4" i="11"/>
  <c r="JB4" i="11"/>
  <c r="JC4" i="11"/>
  <c r="JC5" i="11" s="1"/>
  <c r="JC6" i="11" s="1"/>
  <c r="JD4" i="11"/>
  <c r="JD5" i="11" s="1"/>
  <c r="JD6" i="11" s="1"/>
  <c r="JE4" i="11"/>
  <c r="JF4" i="11"/>
  <c r="JG4" i="11"/>
  <c r="JG5" i="11" s="1"/>
  <c r="JG6" i="11" s="1"/>
  <c r="JH4" i="11"/>
  <c r="JH5" i="11" s="1"/>
  <c r="JH6" i="11" s="1"/>
  <c r="JI4" i="11"/>
  <c r="JJ4" i="11"/>
  <c r="JK4" i="11"/>
  <c r="JK5" i="11" s="1"/>
  <c r="JK6" i="11" s="1"/>
  <c r="JL4" i="11"/>
  <c r="JL5" i="11" s="1"/>
  <c r="JL6" i="11" s="1"/>
  <c r="JM4" i="11"/>
  <c r="JN4" i="11"/>
  <c r="JO4" i="11"/>
  <c r="JO5" i="11" s="1"/>
  <c r="JO6" i="11" s="1"/>
  <c r="JP4" i="11"/>
  <c r="JQ4" i="11"/>
  <c r="JR4" i="11"/>
  <c r="JS4" i="11"/>
  <c r="JS5" i="11" s="1"/>
  <c r="JS6" i="11" s="1"/>
  <c r="JT4" i="11"/>
  <c r="JT5" i="11" s="1"/>
  <c r="JT6" i="11" s="1"/>
  <c r="JU4" i="11"/>
  <c r="JV4" i="11"/>
  <c r="JW4" i="11"/>
  <c r="JW5" i="11" s="1"/>
  <c r="JW6" i="11" s="1"/>
  <c r="JX4" i="11"/>
  <c r="JX5" i="11" s="1"/>
  <c r="JX6" i="11" s="1"/>
  <c r="JY4" i="11"/>
  <c r="JZ4" i="11"/>
  <c r="KA4" i="11"/>
  <c r="KA5" i="11" s="1"/>
  <c r="KA6" i="11" s="1"/>
  <c r="KB4" i="11"/>
  <c r="KB5" i="11" s="1"/>
  <c r="KB6" i="11" s="1"/>
  <c r="KC4" i="11"/>
  <c r="KD4" i="11"/>
  <c r="KE4" i="11"/>
  <c r="KE5" i="11" s="1"/>
  <c r="KE6" i="11" s="1"/>
  <c r="KF4" i="11"/>
  <c r="KG4" i="11"/>
  <c r="KH4" i="11"/>
  <c r="KI4" i="11"/>
  <c r="KI5" i="11" s="1"/>
  <c r="KI6" i="11" s="1"/>
  <c r="KJ4" i="11"/>
  <c r="KJ5" i="11" s="1"/>
  <c r="KJ6" i="11" s="1"/>
  <c r="KK4" i="11"/>
  <c r="KL4" i="11"/>
  <c r="KM4" i="11"/>
  <c r="KM5" i="11" s="1"/>
  <c r="KM6" i="11" s="1"/>
  <c r="KN4" i="11"/>
  <c r="KN5" i="11" s="1"/>
  <c r="KN6" i="11" s="1"/>
  <c r="KO4" i="11"/>
  <c r="KP4" i="11"/>
  <c r="KQ4" i="11"/>
  <c r="KQ5" i="11" s="1"/>
  <c r="KQ6" i="11" s="1"/>
  <c r="KR4" i="11"/>
  <c r="KR5" i="11" s="1"/>
  <c r="KR6" i="11" s="1"/>
  <c r="KS4" i="11"/>
  <c r="KT4" i="11"/>
  <c r="KU4" i="11"/>
  <c r="KU5" i="11" s="1"/>
  <c r="KU6" i="11" s="1"/>
  <c r="KV4" i="11"/>
  <c r="KW4" i="11"/>
  <c r="KX4" i="11"/>
  <c r="KY4" i="11"/>
  <c r="KY5" i="11" s="1"/>
  <c r="KY6" i="11" s="1"/>
  <c r="KZ4" i="11"/>
  <c r="KZ5" i="11" s="1"/>
  <c r="KZ6" i="11" s="1"/>
  <c r="LA4" i="11"/>
  <c r="LB4" i="11"/>
  <c r="LC4" i="11"/>
  <c r="LC5" i="11" s="1"/>
  <c r="LC6" i="11" s="1"/>
  <c r="LD4" i="11"/>
  <c r="LD5" i="11" s="1"/>
  <c r="LD6" i="11" s="1"/>
  <c r="LE4" i="11"/>
  <c r="LF4" i="11"/>
  <c r="LG4" i="11"/>
  <c r="LG5" i="11" s="1"/>
  <c r="LG6" i="11" s="1"/>
  <c r="LH4" i="11"/>
  <c r="LH5" i="11" s="1"/>
  <c r="LH6" i="11" s="1"/>
  <c r="LI4" i="11"/>
  <c r="LJ4" i="11"/>
  <c r="LK4" i="11"/>
  <c r="LK5" i="11" s="1"/>
  <c r="LK6" i="11" s="1"/>
  <c r="LL4" i="11"/>
  <c r="LM4" i="11"/>
  <c r="LN4" i="11"/>
  <c r="LO4" i="11"/>
  <c r="LO5" i="11" s="1"/>
  <c r="LO6" i="11" s="1"/>
  <c r="LP4" i="11"/>
  <c r="LP5" i="11" s="1"/>
  <c r="LP6" i="11" s="1"/>
  <c r="LQ4" i="11"/>
  <c r="LR4" i="11"/>
  <c r="LS4" i="11"/>
  <c r="LS5" i="11" s="1"/>
  <c r="LS6" i="11" s="1"/>
  <c r="LT4" i="11"/>
  <c r="LT5" i="11" s="1"/>
  <c r="LT6" i="11" s="1"/>
  <c r="LU4" i="11"/>
  <c r="LV4" i="11"/>
  <c r="LW4" i="11"/>
  <c r="LW5" i="11" s="1"/>
  <c r="LW6" i="11" s="1"/>
  <c r="LX4" i="11"/>
  <c r="LX5" i="11" s="1"/>
  <c r="LX6" i="11" s="1"/>
  <c r="LY4" i="11"/>
  <c r="LZ4" i="11"/>
  <c r="MA4" i="11"/>
  <c r="MA5" i="11" s="1"/>
  <c r="MA6" i="11" s="1"/>
  <c r="MB4" i="11"/>
  <c r="MC4" i="11"/>
  <c r="MD4" i="11"/>
  <c r="ME4" i="11"/>
  <c r="ME5" i="11" s="1"/>
  <c r="ME6" i="11" s="1"/>
  <c r="MF4" i="11"/>
  <c r="MF5" i="11" s="1"/>
  <c r="MF6" i="11" s="1"/>
  <c r="MG4" i="11"/>
  <c r="MH4" i="11"/>
  <c r="MI4" i="11"/>
  <c r="MI5" i="11" s="1"/>
  <c r="MI6" i="11" s="1"/>
  <c r="MJ4" i="11"/>
  <c r="MJ5" i="11" s="1"/>
  <c r="MJ6" i="11" s="1"/>
  <c r="MK4" i="11"/>
  <c r="ML4" i="11"/>
  <c r="MM4" i="11"/>
  <c r="MM5" i="11" s="1"/>
  <c r="MM6" i="11" s="1"/>
  <c r="MN4" i="11"/>
  <c r="MN5" i="11" s="1"/>
  <c r="MN6" i="11" s="1"/>
  <c r="MO4" i="11"/>
  <c r="MP4" i="11"/>
  <c r="MQ4" i="11"/>
  <c r="MQ5" i="11" s="1"/>
  <c r="MQ6" i="11" s="1"/>
  <c r="MR4" i="11"/>
  <c r="MS4" i="11"/>
  <c r="MT4" i="11"/>
  <c r="MU4" i="11"/>
  <c r="MU5" i="11" s="1"/>
  <c r="MU6" i="11" s="1"/>
  <c r="MV4" i="11"/>
  <c r="MV5" i="11" s="1"/>
  <c r="MV6" i="11" s="1"/>
  <c r="MW4" i="11"/>
  <c r="MX4" i="11"/>
  <c r="MY4" i="11"/>
  <c r="MY5" i="11" s="1"/>
  <c r="MY6" i="11" s="1"/>
  <c r="MZ4" i="11"/>
  <c r="MZ5" i="11" s="1"/>
  <c r="MZ6" i="11" s="1"/>
  <c r="NA4" i="11"/>
  <c r="NB4" i="11"/>
  <c r="NC4" i="11"/>
  <c r="NC5" i="11" s="1"/>
  <c r="NC6" i="11" s="1"/>
  <c r="ND4" i="11"/>
  <c r="ND5" i="11" s="1"/>
  <c r="ND6" i="11" s="1"/>
  <c r="NE4" i="11"/>
  <c r="NF4" i="11"/>
  <c r="NG4" i="11"/>
  <c r="NG5" i="11" s="1"/>
  <c r="NG6" i="11" s="1"/>
  <c r="NH4" i="11"/>
  <c r="NI4" i="11"/>
  <c r="H4" i="11"/>
  <c r="I4" i="5"/>
  <c r="J4" i="5"/>
  <c r="K4" i="5"/>
  <c r="L4" i="5"/>
  <c r="M4" i="5"/>
  <c r="N4" i="5"/>
  <c r="O4" i="5"/>
  <c r="P4" i="5"/>
  <c r="N3" i="7" s="1"/>
  <c r="Q4" i="5"/>
  <c r="R4" i="5"/>
  <c r="S4" i="5"/>
  <c r="T4" i="5"/>
  <c r="R3" i="7" s="1"/>
  <c r="U4" i="5"/>
  <c r="V4" i="5"/>
  <c r="W4" i="5"/>
  <c r="X4" i="5"/>
  <c r="V3" i="7" s="1"/>
  <c r="Y4" i="5"/>
  <c r="Z4" i="5"/>
  <c r="AA4" i="5"/>
  <c r="AB4" i="5"/>
  <c r="Z3" i="7" s="1"/>
  <c r="AC4" i="5"/>
  <c r="AD4" i="5"/>
  <c r="AE4" i="5"/>
  <c r="AF4" i="5"/>
  <c r="AG4" i="5"/>
  <c r="AH4" i="5"/>
  <c r="AI4" i="5"/>
  <c r="AJ4" i="5"/>
  <c r="AK4" i="5"/>
  <c r="AL4" i="5"/>
  <c r="AM4" i="5"/>
  <c r="AN4" i="5"/>
  <c r="AL3" i="7" s="1"/>
  <c r="AO4" i="5"/>
  <c r="AP4" i="5"/>
  <c r="AQ4" i="5"/>
  <c r="AR4" i="5"/>
  <c r="AP3" i="7" s="1"/>
  <c r="AS4" i="5"/>
  <c r="AT4" i="5"/>
  <c r="AU4" i="5"/>
  <c r="AV4" i="5"/>
  <c r="AT3" i="7" s="1"/>
  <c r="AW4" i="5"/>
  <c r="AX4" i="5"/>
  <c r="AY4" i="5"/>
  <c r="AZ4" i="5"/>
  <c r="AX3" i="7" s="1"/>
  <c r="BA4" i="5"/>
  <c r="BB4" i="5"/>
  <c r="BC4" i="5"/>
  <c r="BD4" i="5"/>
  <c r="BE4" i="5"/>
  <c r="BF4" i="5"/>
  <c r="BG4" i="5"/>
  <c r="BH4" i="5"/>
  <c r="BF3" i="7" s="1"/>
  <c r="BI4" i="5"/>
  <c r="BJ4" i="5"/>
  <c r="BK4" i="5"/>
  <c r="BL4" i="5"/>
  <c r="BJ3" i="7" s="1"/>
  <c r="BM4" i="5"/>
  <c r="BN4" i="5"/>
  <c r="BO4" i="5"/>
  <c r="BP4" i="5"/>
  <c r="BN3" i="7" s="1"/>
  <c r="BQ4" i="5"/>
  <c r="BR4" i="5"/>
  <c r="BS4" i="5"/>
  <c r="BT4" i="5"/>
  <c r="BR3" i="7" s="1"/>
  <c r="BU4" i="5"/>
  <c r="BV4" i="5"/>
  <c r="BW4" i="5"/>
  <c r="BX4" i="5"/>
  <c r="BY4" i="5"/>
  <c r="BZ4" i="5"/>
  <c r="CA4" i="5"/>
  <c r="CB4" i="5"/>
  <c r="BZ3" i="7" s="1"/>
  <c r="CC4" i="5"/>
  <c r="CD4" i="5"/>
  <c r="CE4" i="5"/>
  <c r="CF4" i="5"/>
  <c r="CD3" i="7" s="1"/>
  <c r="CG4" i="5"/>
  <c r="CH4" i="5"/>
  <c r="CI4" i="5"/>
  <c r="CJ4" i="5"/>
  <c r="CH3" i="7" s="1"/>
  <c r="CK4" i="5"/>
  <c r="CL4" i="5"/>
  <c r="CM4" i="5"/>
  <c r="CN4" i="5"/>
  <c r="CL3" i="7" s="1"/>
  <c r="CO4" i="5"/>
  <c r="CP4" i="5"/>
  <c r="CQ4" i="5"/>
  <c r="CR4" i="5"/>
  <c r="CS4" i="5"/>
  <c r="CT4" i="5"/>
  <c r="CU4" i="5"/>
  <c r="CV4" i="5"/>
  <c r="CW4" i="5"/>
  <c r="CX4" i="5"/>
  <c r="CY4" i="5"/>
  <c r="CZ4" i="5"/>
  <c r="CX3" i="7" s="1"/>
  <c r="DA4" i="5"/>
  <c r="DB4" i="5"/>
  <c r="DC4" i="5"/>
  <c r="DD4" i="5"/>
  <c r="DB3" i="7" s="1"/>
  <c r="DE4" i="5"/>
  <c r="DF4" i="5"/>
  <c r="DG4" i="5"/>
  <c r="DH4" i="5"/>
  <c r="DF3" i="7" s="1"/>
  <c r="DI4" i="5"/>
  <c r="DJ4" i="5"/>
  <c r="DK4" i="5"/>
  <c r="DL4" i="5"/>
  <c r="DJ3" i="7" s="1"/>
  <c r="DM4" i="5"/>
  <c r="DN4" i="5"/>
  <c r="DO4" i="5"/>
  <c r="DP4" i="5"/>
  <c r="DQ4" i="5"/>
  <c r="DR4" i="5"/>
  <c r="DS4" i="5"/>
  <c r="DT4" i="5"/>
  <c r="DR3" i="7" s="1"/>
  <c r="DU4" i="5"/>
  <c r="DV4" i="5"/>
  <c r="DW4" i="5"/>
  <c r="DX4" i="5"/>
  <c r="DV3" i="7" s="1"/>
  <c r="DY4" i="5"/>
  <c r="DZ4" i="5"/>
  <c r="EA4" i="5"/>
  <c r="EB4" i="5"/>
  <c r="DZ3" i="7" s="1"/>
  <c r="EC4" i="5"/>
  <c r="ED4" i="5"/>
  <c r="EE4" i="5"/>
  <c r="EF4" i="5"/>
  <c r="ED3" i="7" s="1"/>
  <c r="EG4" i="5"/>
  <c r="EH4" i="5"/>
  <c r="EI4" i="5"/>
  <c r="EJ4" i="5"/>
  <c r="EK4" i="5"/>
  <c r="EL4" i="5"/>
  <c r="EM4" i="5"/>
  <c r="EN4" i="5"/>
  <c r="EL3" i="7" s="1"/>
  <c r="EO4" i="5"/>
  <c r="EP4" i="5"/>
  <c r="EQ4" i="5"/>
  <c r="ER4" i="5"/>
  <c r="EP3" i="7" s="1"/>
  <c r="ES4" i="5"/>
  <c r="ET4" i="5"/>
  <c r="EU4" i="5"/>
  <c r="EV4" i="5"/>
  <c r="ET3" i="7" s="1"/>
  <c r="EW4" i="5"/>
  <c r="EX4" i="5"/>
  <c r="EY4" i="5"/>
  <c r="EZ4" i="5"/>
  <c r="EX3" i="7" s="1"/>
  <c r="FA4" i="5"/>
  <c r="FB4" i="5"/>
  <c r="FC4" i="5"/>
  <c r="FD4" i="5"/>
  <c r="FE4" i="5"/>
  <c r="FF4" i="5"/>
  <c r="FG4" i="5"/>
  <c r="FH4" i="5"/>
  <c r="FI4" i="5"/>
  <c r="FJ4" i="5"/>
  <c r="FK4" i="5"/>
  <c r="FL4" i="5"/>
  <c r="FJ3" i="7" s="1"/>
  <c r="FM4" i="5"/>
  <c r="FN4" i="5"/>
  <c r="FO4" i="5"/>
  <c r="FP4" i="5"/>
  <c r="FN3" i="7" s="1"/>
  <c r="FQ4" i="5"/>
  <c r="FR4" i="5"/>
  <c r="FS4" i="5"/>
  <c r="FT4" i="5"/>
  <c r="FR3" i="7" s="1"/>
  <c r="FU4" i="5"/>
  <c r="FV4" i="5"/>
  <c r="FW4" i="5"/>
  <c r="FX4" i="5"/>
  <c r="FV3" i="7" s="1"/>
  <c r="FY4" i="5"/>
  <c r="FZ4" i="5"/>
  <c r="GA4" i="5"/>
  <c r="GB4" i="5"/>
  <c r="GC4" i="5"/>
  <c r="GD4" i="5"/>
  <c r="GE4" i="5"/>
  <c r="GF4" i="5"/>
  <c r="GD3" i="7" s="1"/>
  <c r="GG4" i="5"/>
  <c r="GH4" i="5"/>
  <c r="GI4" i="5"/>
  <c r="GJ4" i="5"/>
  <c r="GH3" i="7" s="1"/>
  <c r="GK4" i="5"/>
  <c r="GL4" i="5"/>
  <c r="GM4" i="5"/>
  <c r="GN4" i="5"/>
  <c r="GL3" i="7" s="1"/>
  <c r="GO4" i="5"/>
  <c r="GP4" i="5"/>
  <c r="GQ4" i="5"/>
  <c r="GR4" i="5"/>
  <c r="GP3" i="7" s="1"/>
  <c r="GS4" i="5"/>
  <c r="GT4" i="5"/>
  <c r="GU4" i="5"/>
  <c r="GV4" i="5"/>
  <c r="GW4" i="5"/>
  <c r="GX4" i="5"/>
  <c r="GY4" i="5"/>
  <c r="GZ4" i="5"/>
  <c r="GX3" i="7" s="1"/>
  <c r="HA4" i="5"/>
  <c r="HB4" i="5"/>
  <c r="HC4" i="5"/>
  <c r="HD4" i="5"/>
  <c r="HB3" i="7" s="1"/>
  <c r="HE4" i="5"/>
  <c r="HF4" i="5"/>
  <c r="HG4" i="5"/>
  <c r="HH4" i="5"/>
  <c r="HF3" i="7" s="1"/>
  <c r="HI4" i="5"/>
  <c r="HJ4" i="5"/>
  <c r="HK4" i="5"/>
  <c r="HL4" i="5"/>
  <c r="HJ3" i="7" s="1"/>
  <c r="HM4" i="5"/>
  <c r="HN4" i="5"/>
  <c r="HO4" i="5"/>
  <c r="HP4" i="5"/>
  <c r="HQ4" i="5"/>
  <c r="HR4" i="5"/>
  <c r="HS4" i="5"/>
  <c r="HT4" i="5"/>
  <c r="HU4" i="5"/>
  <c r="HV4" i="5"/>
  <c r="HW4" i="5"/>
  <c r="HX4" i="5"/>
  <c r="HV3" i="7" s="1"/>
  <c r="HY4" i="5"/>
  <c r="HZ4" i="5"/>
  <c r="IA4" i="5"/>
  <c r="IB4" i="5"/>
  <c r="HZ3" i="7" s="1"/>
  <c r="IC4" i="5"/>
  <c r="ID4" i="5"/>
  <c r="IE4" i="5"/>
  <c r="IF4" i="5"/>
  <c r="ID3" i="7" s="1"/>
  <c r="IG4" i="5"/>
  <c r="IH4" i="5"/>
  <c r="II4" i="5"/>
  <c r="IJ4" i="5"/>
  <c r="IH3" i="7" s="1"/>
  <c r="IK4" i="5"/>
  <c r="IL4" i="5"/>
  <c r="IM4" i="5"/>
  <c r="IN4" i="5"/>
  <c r="IO4" i="5"/>
  <c r="IP4" i="5"/>
  <c r="IQ4" i="5"/>
  <c r="IR4" i="5"/>
  <c r="IP3" i="7" s="1"/>
  <c r="IS4" i="5"/>
  <c r="IT4" i="5"/>
  <c r="IU4" i="5"/>
  <c r="IV4" i="5"/>
  <c r="IT3" i="7" s="1"/>
  <c r="IW4" i="5"/>
  <c r="IX4" i="5"/>
  <c r="IY4" i="5"/>
  <c r="IZ4" i="5"/>
  <c r="IX3" i="7" s="1"/>
  <c r="JA4" i="5"/>
  <c r="JB4" i="5"/>
  <c r="JC4" i="5"/>
  <c r="JD4" i="5"/>
  <c r="JB3" i="7" s="1"/>
  <c r="JE4" i="5"/>
  <c r="JF4" i="5"/>
  <c r="JG4" i="5"/>
  <c r="JH4" i="5"/>
  <c r="JI4" i="5"/>
  <c r="JJ4" i="5"/>
  <c r="JK4" i="5"/>
  <c r="JL4" i="5"/>
  <c r="JJ3" i="7" s="1"/>
  <c r="JM4" i="5"/>
  <c r="JN4" i="5"/>
  <c r="JO4" i="5"/>
  <c r="JP4" i="5"/>
  <c r="JN3" i="7" s="1"/>
  <c r="JQ4" i="5"/>
  <c r="JR4" i="5"/>
  <c r="JS4" i="5"/>
  <c r="JT4" i="5"/>
  <c r="JR3" i="7" s="1"/>
  <c r="JU4" i="5"/>
  <c r="JV4" i="5"/>
  <c r="JW4" i="5"/>
  <c r="JX4" i="5"/>
  <c r="JV3" i="7" s="1"/>
  <c r="JY4" i="5"/>
  <c r="JZ4" i="5"/>
  <c r="KA4" i="5"/>
  <c r="KB4" i="5"/>
  <c r="JZ3" i="7" s="1"/>
  <c r="KC4" i="5"/>
  <c r="KD4" i="5"/>
  <c r="KE4" i="5"/>
  <c r="KF4" i="5"/>
  <c r="KD3" i="7" s="1"/>
  <c r="KG4" i="5"/>
  <c r="KH4" i="5"/>
  <c r="KI4" i="5"/>
  <c r="KJ4" i="5"/>
  <c r="KH3" i="7" s="1"/>
  <c r="KK4" i="5"/>
  <c r="KL4" i="5"/>
  <c r="KM4" i="5"/>
  <c r="KN4" i="5"/>
  <c r="KL3" i="7" s="1"/>
  <c r="KO4" i="5"/>
  <c r="KP4" i="5"/>
  <c r="KQ4" i="5"/>
  <c r="KR4" i="5"/>
  <c r="KP3" i="7" s="1"/>
  <c r="KS4" i="5"/>
  <c r="KT4" i="5"/>
  <c r="KU4" i="5"/>
  <c r="KV4" i="5"/>
  <c r="KT3" i="7" s="1"/>
  <c r="KW4" i="5"/>
  <c r="KX4" i="5"/>
  <c r="KY4" i="5"/>
  <c r="KZ4" i="5"/>
  <c r="KX3" i="7" s="1"/>
  <c r="LA4" i="5"/>
  <c r="LB4" i="5"/>
  <c r="LC4" i="5"/>
  <c r="LD4" i="5"/>
  <c r="LB3" i="7" s="1"/>
  <c r="LE4" i="5"/>
  <c r="LF4" i="5"/>
  <c r="LG4" i="5"/>
  <c r="LH4" i="5"/>
  <c r="LF3" i="7" s="1"/>
  <c r="LI4" i="5"/>
  <c r="LJ4" i="5"/>
  <c r="LK4" i="5"/>
  <c r="LL4" i="5"/>
  <c r="LJ3" i="7" s="1"/>
  <c r="LM4" i="5"/>
  <c r="LN4" i="5"/>
  <c r="LO4" i="5"/>
  <c r="LP4" i="5"/>
  <c r="LN3" i="7" s="1"/>
  <c r="LQ4" i="5"/>
  <c r="LR4" i="5"/>
  <c r="LS4" i="5"/>
  <c r="LT4" i="5"/>
  <c r="LR3" i="7" s="1"/>
  <c r="LU4" i="5"/>
  <c r="LV4" i="5"/>
  <c r="LW4" i="5"/>
  <c r="LX4" i="5"/>
  <c r="LV3" i="7" s="1"/>
  <c r="LY4" i="5"/>
  <c r="LZ4" i="5"/>
  <c r="MA4" i="5"/>
  <c r="MB4" i="5"/>
  <c r="LZ3" i="7" s="1"/>
  <c r="MC4" i="5"/>
  <c r="MD4" i="5"/>
  <c r="ME4" i="5"/>
  <c r="MF4" i="5"/>
  <c r="MD3" i="7" s="1"/>
  <c r="MG4" i="5"/>
  <c r="MH4" i="5"/>
  <c r="MI4" i="5"/>
  <c r="MJ4" i="5"/>
  <c r="MH3" i="7" s="1"/>
  <c r="MK4" i="5"/>
  <c r="ML4" i="5"/>
  <c r="MM4" i="5"/>
  <c r="MN4" i="5"/>
  <c r="ML3" i="7" s="1"/>
  <c r="MO4" i="5"/>
  <c r="MP4" i="5"/>
  <c r="MQ4" i="5"/>
  <c r="MR4" i="5"/>
  <c r="MP3" i="7" s="1"/>
  <c r="MS4" i="5"/>
  <c r="MT4" i="5"/>
  <c r="MU4" i="5"/>
  <c r="MV4" i="5"/>
  <c r="MT3" i="7" s="1"/>
  <c r="MW4" i="5"/>
  <c r="MX4" i="5"/>
  <c r="MY4" i="5"/>
  <c r="MZ4" i="5"/>
  <c r="MX3" i="7" s="1"/>
  <c r="NA4" i="5"/>
  <c r="NB4" i="5"/>
  <c r="NC4" i="5"/>
  <c r="ND4" i="5"/>
  <c r="NB3" i="7" s="1"/>
  <c r="NE4" i="5"/>
  <c r="NF4" i="5"/>
  <c r="NG4" i="5"/>
  <c r="NH4" i="5"/>
  <c r="NF3" i="7" s="1"/>
  <c r="NI4" i="5"/>
  <c r="H4" i="5"/>
  <c r="NI5" i="12"/>
  <c r="NI6" i="12" s="1"/>
  <c r="NG5" i="12"/>
  <c r="NG6" i="12" s="1"/>
  <c r="NF5" i="12"/>
  <c r="NF6" i="12" s="1"/>
  <c r="NE5" i="12"/>
  <c r="NE6" i="12" s="1"/>
  <c r="NC5" i="12"/>
  <c r="NC6" i="12" s="1"/>
  <c r="NB5" i="12"/>
  <c r="NB6" i="12" s="1"/>
  <c r="NA5" i="12"/>
  <c r="NA6" i="12" s="1"/>
  <c r="MY5" i="12"/>
  <c r="MY6" i="12" s="1"/>
  <c r="MX5" i="12"/>
  <c r="MX6" i="12" s="1"/>
  <c r="MW5" i="12"/>
  <c r="MW6" i="12" s="1"/>
  <c r="MU5" i="12"/>
  <c r="MU6" i="12" s="1"/>
  <c r="MT5" i="12"/>
  <c r="MT6" i="12" s="1"/>
  <c r="MS5" i="12"/>
  <c r="MS6" i="12" s="1"/>
  <c r="MQ5" i="12"/>
  <c r="MQ6" i="12" s="1"/>
  <c r="MP5" i="12"/>
  <c r="MP6" i="12" s="1"/>
  <c r="MO5" i="12"/>
  <c r="MO6" i="12" s="1"/>
  <c r="MM5" i="12"/>
  <c r="MM6" i="12" s="1"/>
  <c r="ML5" i="12"/>
  <c r="ML6" i="12" s="1"/>
  <c r="MK5" i="12"/>
  <c r="MK6" i="12" s="1"/>
  <c r="MI5" i="12"/>
  <c r="MI6" i="12" s="1"/>
  <c r="MH5" i="12"/>
  <c r="MH6" i="12" s="1"/>
  <c r="MG5" i="12"/>
  <c r="MG6" i="12" s="1"/>
  <c r="ME5" i="12"/>
  <c r="ME6" i="12" s="1"/>
  <c r="MD5" i="12"/>
  <c r="MD6" i="12" s="1"/>
  <c r="MC5" i="12"/>
  <c r="MC6" i="12" s="1"/>
  <c r="MA5" i="12"/>
  <c r="MA6" i="12" s="1"/>
  <c r="LZ5" i="12"/>
  <c r="LZ6" i="12" s="1"/>
  <c r="LY5" i="12"/>
  <c r="LY6" i="12" s="1"/>
  <c r="LW5" i="12"/>
  <c r="LW6" i="12" s="1"/>
  <c r="LV5" i="12"/>
  <c r="LV6" i="12" s="1"/>
  <c r="LU5" i="12"/>
  <c r="LU6" i="12" s="1"/>
  <c r="LS5" i="12"/>
  <c r="LS6" i="12" s="1"/>
  <c r="LR5" i="12"/>
  <c r="LR6" i="12" s="1"/>
  <c r="LQ5" i="12"/>
  <c r="LQ6" i="12" s="1"/>
  <c r="LO5" i="12"/>
  <c r="LO6" i="12" s="1"/>
  <c r="LN5" i="12"/>
  <c r="LN6" i="12" s="1"/>
  <c r="LM5" i="12"/>
  <c r="LM6" i="12" s="1"/>
  <c r="LK5" i="12"/>
  <c r="LK6" i="12" s="1"/>
  <c r="LJ5" i="12"/>
  <c r="LJ6" i="12" s="1"/>
  <c r="LI5" i="12"/>
  <c r="LI6" i="12" s="1"/>
  <c r="LG5" i="12"/>
  <c r="LG6" i="12" s="1"/>
  <c r="LF5" i="12"/>
  <c r="LF6" i="12" s="1"/>
  <c r="LE5" i="12"/>
  <c r="LE6" i="12" s="1"/>
  <c r="LC5" i="12"/>
  <c r="LC6" i="12" s="1"/>
  <c r="LB5" i="12"/>
  <c r="LB6" i="12" s="1"/>
  <c r="LA5" i="12"/>
  <c r="LA6" i="12" s="1"/>
  <c r="KY5" i="12"/>
  <c r="KY6" i="12" s="1"/>
  <c r="KX5" i="12"/>
  <c r="KX6" i="12" s="1"/>
  <c r="KW5" i="12"/>
  <c r="KW6" i="12" s="1"/>
  <c r="KU5" i="12"/>
  <c r="KU6" i="12" s="1"/>
  <c r="KT5" i="12"/>
  <c r="KT6" i="12" s="1"/>
  <c r="KS5" i="12"/>
  <c r="KS6" i="12" s="1"/>
  <c r="KQ5" i="12"/>
  <c r="KQ6" i="12" s="1"/>
  <c r="KP5" i="12"/>
  <c r="KP6" i="12" s="1"/>
  <c r="KO5" i="12"/>
  <c r="KO6" i="12" s="1"/>
  <c r="KM5" i="12"/>
  <c r="KM6" i="12" s="1"/>
  <c r="KL5" i="12"/>
  <c r="KL6" i="12" s="1"/>
  <c r="KK5" i="12"/>
  <c r="KK6" i="12" s="1"/>
  <c r="KI5" i="12"/>
  <c r="KI6" i="12" s="1"/>
  <c r="KH5" i="12"/>
  <c r="KH6" i="12" s="1"/>
  <c r="KG5" i="12"/>
  <c r="KG6" i="12" s="1"/>
  <c r="KE5" i="12"/>
  <c r="KE6" i="12" s="1"/>
  <c r="KD5" i="12"/>
  <c r="KD6" i="12" s="1"/>
  <c r="KC5" i="12"/>
  <c r="KC6" i="12" s="1"/>
  <c r="KA5" i="12"/>
  <c r="KA6" i="12" s="1"/>
  <c r="JZ5" i="12"/>
  <c r="JZ6" i="12" s="1"/>
  <c r="JY5" i="12"/>
  <c r="JY6" i="12" s="1"/>
  <c r="JW5" i="12"/>
  <c r="JW6" i="12" s="1"/>
  <c r="JV5" i="12"/>
  <c r="JV6" i="12" s="1"/>
  <c r="JU5" i="12"/>
  <c r="JU6" i="12" s="1"/>
  <c r="JS5" i="12"/>
  <c r="JS6" i="12" s="1"/>
  <c r="JR5" i="12"/>
  <c r="JR6" i="12" s="1"/>
  <c r="JQ5" i="12"/>
  <c r="JQ6" i="12" s="1"/>
  <c r="JO5" i="12"/>
  <c r="JO6" i="12" s="1"/>
  <c r="JN5" i="12"/>
  <c r="JN6" i="12" s="1"/>
  <c r="JM5" i="12"/>
  <c r="JM6" i="12" s="1"/>
  <c r="JK5" i="12"/>
  <c r="JK6" i="12" s="1"/>
  <c r="JJ5" i="12"/>
  <c r="JJ6" i="12" s="1"/>
  <c r="JI5" i="12"/>
  <c r="JI6" i="12" s="1"/>
  <c r="JG5" i="12"/>
  <c r="JG6" i="12" s="1"/>
  <c r="JF5" i="12"/>
  <c r="JF6" i="12" s="1"/>
  <c r="JE5" i="12"/>
  <c r="JE6" i="12" s="1"/>
  <c r="JC5" i="12"/>
  <c r="JC6" i="12" s="1"/>
  <c r="JB5" i="12"/>
  <c r="JB6" i="12" s="1"/>
  <c r="JA5" i="12"/>
  <c r="JA6" i="12" s="1"/>
  <c r="IY5" i="12"/>
  <c r="IY6" i="12" s="1"/>
  <c r="IX5" i="12"/>
  <c r="IX6" i="12" s="1"/>
  <c r="IW5" i="12"/>
  <c r="IW6" i="12" s="1"/>
  <c r="IU5" i="12"/>
  <c r="IU6" i="12" s="1"/>
  <c r="IT5" i="12"/>
  <c r="IT6" i="12" s="1"/>
  <c r="IS5" i="12"/>
  <c r="IS6" i="12" s="1"/>
  <c r="IQ5" i="12"/>
  <c r="IQ6" i="12" s="1"/>
  <c r="IP5" i="12"/>
  <c r="IP6" i="12" s="1"/>
  <c r="IO5" i="12"/>
  <c r="IO6" i="12" s="1"/>
  <c r="IM5" i="12"/>
  <c r="IM6" i="12" s="1"/>
  <c r="IL5" i="12"/>
  <c r="IL6" i="12" s="1"/>
  <c r="IK5" i="12"/>
  <c r="IK6" i="12" s="1"/>
  <c r="II5" i="12"/>
  <c r="II6" i="12" s="1"/>
  <c r="IH5" i="12"/>
  <c r="IH6" i="12" s="1"/>
  <c r="IG5" i="12"/>
  <c r="IG6" i="12" s="1"/>
  <c r="IE5" i="12"/>
  <c r="IE6" i="12" s="1"/>
  <c r="ID5" i="12"/>
  <c r="ID6" i="12" s="1"/>
  <c r="IC5" i="12"/>
  <c r="IC6" i="12" s="1"/>
  <c r="IA5" i="12"/>
  <c r="IA6" i="12" s="1"/>
  <c r="HZ5" i="12"/>
  <c r="HZ6" i="12" s="1"/>
  <c r="HY5" i="12"/>
  <c r="HY6" i="12" s="1"/>
  <c r="HW5" i="12"/>
  <c r="HW6" i="12" s="1"/>
  <c r="HV5" i="12"/>
  <c r="HV6" i="12" s="1"/>
  <c r="HU5" i="12"/>
  <c r="HU6" i="12" s="1"/>
  <c r="HS5" i="12"/>
  <c r="HS6" i="12" s="1"/>
  <c r="HR5" i="12"/>
  <c r="HR6" i="12" s="1"/>
  <c r="HQ5" i="12"/>
  <c r="HQ6" i="12" s="1"/>
  <c r="HO5" i="12"/>
  <c r="HO6" i="12" s="1"/>
  <c r="HN5" i="12"/>
  <c r="HN6" i="12" s="1"/>
  <c r="HM5" i="12"/>
  <c r="HM6" i="12" s="1"/>
  <c r="HK5" i="12"/>
  <c r="HK6" i="12" s="1"/>
  <c r="HJ5" i="12"/>
  <c r="HJ6" i="12" s="1"/>
  <c r="HI5" i="12"/>
  <c r="HI6" i="12" s="1"/>
  <c r="HG5" i="12"/>
  <c r="HG6" i="12" s="1"/>
  <c r="HF5" i="12"/>
  <c r="HF6" i="12" s="1"/>
  <c r="HE5" i="12"/>
  <c r="HE6" i="12" s="1"/>
  <c r="HC5" i="12"/>
  <c r="HC6" i="12" s="1"/>
  <c r="HB5" i="12"/>
  <c r="HB6" i="12" s="1"/>
  <c r="HA5" i="12"/>
  <c r="HA6" i="12" s="1"/>
  <c r="GY5" i="12"/>
  <c r="GY6" i="12" s="1"/>
  <c r="GX5" i="12"/>
  <c r="GX6" i="12" s="1"/>
  <c r="GW5" i="12"/>
  <c r="GW6" i="12" s="1"/>
  <c r="GU5" i="12"/>
  <c r="GU6" i="12" s="1"/>
  <c r="GT5" i="12"/>
  <c r="GT6" i="12" s="1"/>
  <c r="GS5" i="12"/>
  <c r="GS6" i="12" s="1"/>
  <c r="GQ5" i="12"/>
  <c r="GQ6" i="12" s="1"/>
  <c r="GP5" i="12"/>
  <c r="GP6" i="12" s="1"/>
  <c r="GO5" i="12"/>
  <c r="GO6" i="12" s="1"/>
  <c r="GM5" i="12"/>
  <c r="GM6" i="12" s="1"/>
  <c r="GL5" i="12"/>
  <c r="GL6" i="12" s="1"/>
  <c r="GK5" i="12"/>
  <c r="GK6" i="12" s="1"/>
  <c r="GI5" i="12"/>
  <c r="GI6" i="12" s="1"/>
  <c r="GH5" i="12"/>
  <c r="GH6" i="12" s="1"/>
  <c r="GG5" i="12"/>
  <c r="GG6" i="12" s="1"/>
  <c r="GE5" i="12"/>
  <c r="GE6" i="12" s="1"/>
  <c r="GD5" i="12"/>
  <c r="GD6" i="12" s="1"/>
  <c r="GC5" i="12"/>
  <c r="GC6" i="12" s="1"/>
  <c r="GA5" i="12"/>
  <c r="GA6" i="12" s="1"/>
  <c r="FZ5" i="12"/>
  <c r="FZ6" i="12" s="1"/>
  <c r="FY5" i="12"/>
  <c r="FY6" i="12" s="1"/>
  <c r="FW5" i="12"/>
  <c r="FW6" i="12" s="1"/>
  <c r="FV5" i="12"/>
  <c r="FV6" i="12" s="1"/>
  <c r="FU5" i="12"/>
  <c r="FU6" i="12" s="1"/>
  <c r="FS5" i="12"/>
  <c r="FS6" i="12" s="1"/>
  <c r="FR5" i="12"/>
  <c r="FR6" i="12" s="1"/>
  <c r="FQ5" i="12"/>
  <c r="FQ6" i="12" s="1"/>
  <c r="FO5" i="12"/>
  <c r="FO6" i="12" s="1"/>
  <c r="FN5" i="12"/>
  <c r="FN6" i="12" s="1"/>
  <c r="FM5" i="12"/>
  <c r="FM6" i="12" s="1"/>
  <c r="FK5" i="12"/>
  <c r="FK6" i="12" s="1"/>
  <c r="FJ5" i="12"/>
  <c r="FJ6" i="12" s="1"/>
  <c r="FI5" i="12"/>
  <c r="FI6" i="12" s="1"/>
  <c r="FG5" i="12"/>
  <c r="FG6" i="12" s="1"/>
  <c r="FF5" i="12"/>
  <c r="FF6" i="12" s="1"/>
  <c r="FE5" i="12"/>
  <c r="FE6" i="12" s="1"/>
  <c r="FC5" i="12"/>
  <c r="FC6" i="12" s="1"/>
  <c r="FB5" i="12"/>
  <c r="FB6" i="12" s="1"/>
  <c r="FA5" i="12"/>
  <c r="FA6" i="12" s="1"/>
  <c r="EY5" i="12"/>
  <c r="EY6" i="12" s="1"/>
  <c r="EX5" i="12"/>
  <c r="EX6" i="12" s="1"/>
  <c r="EW5" i="12"/>
  <c r="EW6" i="12" s="1"/>
  <c r="EU5" i="12"/>
  <c r="EU6" i="12" s="1"/>
  <c r="ET5" i="12"/>
  <c r="ET6" i="12" s="1"/>
  <c r="ES5" i="12"/>
  <c r="ES6" i="12" s="1"/>
  <c r="EQ5" i="12"/>
  <c r="EQ6" i="12" s="1"/>
  <c r="EP5" i="12"/>
  <c r="EP6" i="12" s="1"/>
  <c r="EO5" i="12"/>
  <c r="EO6" i="12" s="1"/>
  <c r="EM5" i="12"/>
  <c r="EM6" i="12" s="1"/>
  <c r="EL5" i="12"/>
  <c r="EL6" i="12" s="1"/>
  <c r="EK5" i="12"/>
  <c r="EK6" i="12" s="1"/>
  <c r="EI5" i="12"/>
  <c r="EI6" i="12" s="1"/>
  <c r="EH5" i="12"/>
  <c r="EH6" i="12" s="1"/>
  <c r="EG5" i="12"/>
  <c r="EG6" i="12" s="1"/>
  <c r="EE5" i="12"/>
  <c r="EE6" i="12" s="1"/>
  <c r="ED5" i="12"/>
  <c r="ED6" i="12" s="1"/>
  <c r="EC5" i="12"/>
  <c r="EC6" i="12" s="1"/>
  <c r="EA5" i="12"/>
  <c r="EA6" i="12" s="1"/>
  <c r="DZ5" i="12"/>
  <c r="DZ6" i="12" s="1"/>
  <c r="DY5" i="12"/>
  <c r="DY6" i="12" s="1"/>
  <c r="DW5" i="12"/>
  <c r="DW6" i="12" s="1"/>
  <c r="DV5" i="12"/>
  <c r="DV6" i="12" s="1"/>
  <c r="DU5" i="12"/>
  <c r="DU6" i="12" s="1"/>
  <c r="DS5" i="12"/>
  <c r="DS6" i="12" s="1"/>
  <c r="DR5" i="12"/>
  <c r="DR6" i="12" s="1"/>
  <c r="DQ5" i="12"/>
  <c r="DQ6" i="12" s="1"/>
  <c r="DO5" i="12"/>
  <c r="DO6" i="12" s="1"/>
  <c r="DN5" i="12"/>
  <c r="DN6" i="12" s="1"/>
  <c r="DM5" i="12"/>
  <c r="DM6" i="12" s="1"/>
  <c r="DK5" i="12"/>
  <c r="DK6" i="12" s="1"/>
  <c r="DJ5" i="12"/>
  <c r="DJ6" i="12" s="1"/>
  <c r="DI5" i="12"/>
  <c r="DI6" i="12" s="1"/>
  <c r="DG5" i="12"/>
  <c r="DG6" i="12" s="1"/>
  <c r="DF5" i="12"/>
  <c r="DF6" i="12" s="1"/>
  <c r="DE5" i="12"/>
  <c r="DE6" i="12" s="1"/>
  <c r="DC5" i="12"/>
  <c r="DC6" i="12" s="1"/>
  <c r="DB5" i="12"/>
  <c r="DB6" i="12" s="1"/>
  <c r="DA5" i="12"/>
  <c r="DA6" i="12" s="1"/>
  <c r="CY5" i="12"/>
  <c r="CY6" i="12" s="1"/>
  <c r="CX5" i="12"/>
  <c r="CX6" i="12" s="1"/>
  <c r="CW5" i="12"/>
  <c r="CW6" i="12" s="1"/>
  <c r="CU5" i="12"/>
  <c r="CU6" i="12" s="1"/>
  <c r="CT5" i="12"/>
  <c r="CT6" i="12" s="1"/>
  <c r="CS5" i="12"/>
  <c r="CS6" i="12" s="1"/>
  <c r="CQ5" i="12"/>
  <c r="CQ6" i="12" s="1"/>
  <c r="CP5" i="12"/>
  <c r="CP6" i="12" s="1"/>
  <c r="CO5" i="12"/>
  <c r="CO6" i="12" s="1"/>
  <c r="CM5" i="12"/>
  <c r="CM6" i="12" s="1"/>
  <c r="CL5" i="12"/>
  <c r="CL6" i="12" s="1"/>
  <c r="CK5" i="12"/>
  <c r="CK6" i="12" s="1"/>
  <c r="CI5" i="12"/>
  <c r="CI6" i="12" s="1"/>
  <c r="CH5" i="12"/>
  <c r="CH6" i="12" s="1"/>
  <c r="CG5" i="12"/>
  <c r="CG6" i="12" s="1"/>
  <c r="CE5" i="12"/>
  <c r="CE6" i="12" s="1"/>
  <c r="CD5" i="12"/>
  <c r="CD6" i="12" s="1"/>
  <c r="CC5" i="12"/>
  <c r="CC6" i="12" s="1"/>
  <c r="CA5" i="12"/>
  <c r="CA6" i="12" s="1"/>
  <c r="BZ5" i="12"/>
  <c r="BZ6" i="12" s="1"/>
  <c r="BY5" i="12"/>
  <c r="BY6" i="12" s="1"/>
  <c r="BW5" i="12"/>
  <c r="BW6" i="12" s="1"/>
  <c r="BV5" i="12"/>
  <c r="BV6" i="12" s="1"/>
  <c r="BU5" i="12"/>
  <c r="BU6" i="12" s="1"/>
  <c r="BS5" i="12"/>
  <c r="BS6" i="12" s="1"/>
  <c r="BR5" i="12"/>
  <c r="BR6" i="12" s="1"/>
  <c r="BQ5" i="12"/>
  <c r="BQ6" i="12" s="1"/>
  <c r="BO5" i="12"/>
  <c r="BO6" i="12" s="1"/>
  <c r="BN5" i="12"/>
  <c r="BN6" i="12" s="1"/>
  <c r="BM5" i="12"/>
  <c r="BM6" i="12" s="1"/>
  <c r="BK5" i="12"/>
  <c r="BK6" i="12" s="1"/>
  <c r="BJ5" i="12"/>
  <c r="BJ6" i="12" s="1"/>
  <c r="BI5" i="12"/>
  <c r="BI6" i="12" s="1"/>
  <c r="BG5" i="12"/>
  <c r="BG6" i="12" s="1"/>
  <c r="BF5" i="12"/>
  <c r="BF6" i="12" s="1"/>
  <c r="BE5" i="12"/>
  <c r="BE6" i="12" s="1"/>
  <c r="BC5" i="12"/>
  <c r="BC6" i="12" s="1"/>
  <c r="BB5" i="12"/>
  <c r="BB6" i="12" s="1"/>
  <c r="BA5" i="12"/>
  <c r="BA6" i="12" s="1"/>
  <c r="AY5" i="12"/>
  <c r="AY6" i="12" s="1"/>
  <c r="AX5" i="12"/>
  <c r="AX6" i="12" s="1"/>
  <c r="AW5" i="12"/>
  <c r="AW6" i="12" s="1"/>
  <c r="AU5" i="12"/>
  <c r="AU6" i="12" s="1"/>
  <c r="AT5" i="12"/>
  <c r="AT6" i="12" s="1"/>
  <c r="AS5" i="12"/>
  <c r="AS6" i="12" s="1"/>
  <c r="AQ5" i="12"/>
  <c r="AQ6" i="12" s="1"/>
  <c r="AP5" i="12"/>
  <c r="AP6" i="12" s="1"/>
  <c r="AO5" i="12"/>
  <c r="AO6" i="12" s="1"/>
  <c r="AM5" i="12"/>
  <c r="AM6" i="12" s="1"/>
  <c r="AL5" i="12"/>
  <c r="AL6" i="12" s="1"/>
  <c r="AK5" i="12"/>
  <c r="AK6" i="12" s="1"/>
  <c r="AI5" i="12"/>
  <c r="AI6" i="12" s="1"/>
  <c r="AH5" i="12"/>
  <c r="AH6" i="12" s="1"/>
  <c r="AG5" i="12"/>
  <c r="AG6" i="12" s="1"/>
  <c r="AF5" i="12"/>
  <c r="AF6" i="12" s="1"/>
  <c r="AE5" i="12"/>
  <c r="AE6" i="12" s="1"/>
  <c r="AD5" i="12"/>
  <c r="AD6" i="12" s="1"/>
  <c r="AC5" i="12"/>
  <c r="AC6" i="12" s="1"/>
  <c r="AB5" i="12"/>
  <c r="AB6" i="12" s="1"/>
  <c r="AA5" i="12"/>
  <c r="AA6" i="12" s="1"/>
  <c r="Z5" i="12"/>
  <c r="Z6" i="12" s="1"/>
  <c r="Y5" i="12"/>
  <c r="Y6" i="12" s="1"/>
  <c r="X5" i="12"/>
  <c r="X6" i="12" s="1"/>
  <c r="W5" i="12"/>
  <c r="W6" i="12" s="1"/>
  <c r="V5" i="12"/>
  <c r="V6" i="12" s="1"/>
  <c r="U5" i="12"/>
  <c r="U6" i="12" s="1"/>
  <c r="T5" i="12"/>
  <c r="T6" i="12" s="1"/>
  <c r="S5" i="12"/>
  <c r="S6" i="12" s="1"/>
  <c r="R5" i="12"/>
  <c r="R6" i="12" s="1"/>
  <c r="Q5" i="12"/>
  <c r="Q6" i="12" s="1"/>
  <c r="P5" i="12"/>
  <c r="P6" i="12" s="1"/>
  <c r="O5" i="12"/>
  <c r="O6" i="12" s="1"/>
  <c r="N5" i="12"/>
  <c r="N6" i="12" s="1"/>
  <c r="M5" i="12"/>
  <c r="M6" i="12" s="1"/>
  <c r="L5" i="12"/>
  <c r="L6" i="12" s="1"/>
  <c r="K5" i="12"/>
  <c r="K6" i="12" s="1"/>
  <c r="J5" i="12"/>
  <c r="J6" i="12" s="1"/>
  <c r="I5" i="12"/>
  <c r="I6" i="12" s="1"/>
  <c r="H5" i="12"/>
  <c r="H6" i="12" s="1"/>
  <c r="NI5" i="11"/>
  <c r="NI6" i="11" s="1"/>
  <c r="NH5" i="11"/>
  <c r="NH6" i="11" s="1"/>
  <c r="NF5" i="11"/>
  <c r="NF6" i="11" s="1"/>
  <c r="NE5" i="11"/>
  <c r="NE6" i="11" s="1"/>
  <c r="NB5" i="11"/>
  <c r="NB6" i="11" s="1"/>
  <c r="NA5" i="11"/>
  <c r="NA6" i="11" s="1"/>
  <c r="MX5" i="11"/>
  <c r="MX6" i="11" s="1"/>
  <c r="MW5" i="11"/>
  <c r="MW6" i="11" s="1"/>
  <c r="MT5" i="11"/>
  <c r="MT6" i="11" s="1"/>
  <c r="MS5" i="11"/>
  <c r="MS6" i="11" s="1"/>
  <c r="MR5" i="11"/>
  <c r="MR6" i="11" s="1"/>
  <c r="MP5" i="11"/>
  <c r="MP6" i="11" s="1"/>
  <c r="MO5" i="11"/>
  <c r="MO6" i="11" s="1"/>
  <c r="ML5" i="11"/>
  <c r="ML6" i="11" s="1"/>
  <c r="MK5" i="11"/>
  <c r="MK6" i="11" s="1"/>
  <c r="MH5" i="11"/>
  <c r="MH6" i="11" s="1"/>
  <c r="MG5" i="11"/>
  <c r="MG6" i="11" s="1"/>
  <c r="MD5" i="11"/>
  <c r="MD6" i="11" s="1"/>
  <c r="MC5" i="11"/>
  <c r="MC6" i="11" s="1"/>
  <c r="MB5" i="11"/>
  <c r="MB6" i="11" s="1"/>
  <c r="LZ5" i="11"/>
  <c r="LZ6" i="11" s="1"/>
  <c r="LY5" i="11"/>
  <c r="LY6" i="11" s="1"/>
  <c r="LV5" i="11"/>
  <c r="LV6" i="11" s="1"/>
  <c r="LU5" i="11"/>
  <c r="LU6" i="11" s="1"/>
  <c r="LR5" i="11"/>
  <c r="LR6" i="11" s="1"/>
  <c r="LQ5" i="11"/>
  <c r="LQ6" i="11" s="1"/>
  <c r="LN5" i="11"/>
  <c r="LN6" i="11" s="1"/>
  <c r="LM5" i="11"/>
  <c r="LM6" i="11" s="1"/>
  <c r="LL5" i="11"/>
  <c r="LL6" i="11" s="1"/>
  <c r="LJ5" i="11"/>
  <c r="LJ6" i="11" s="1"/>
  <c r="LI5" i="11"/>
  <c r="LI6" i="11" s="1"/>
  <c r="LF5" i="11"/>
  <c r="LF6" i="11" s="1"/>
  <c r="LE5" i="11"/>
  <c r="LE6" i="11" s="1"/>
  <c r="LB5" i="11"/>
  <c r="LB6" i="11" s="1"/>
  <c r="LA5" i="11"/>
  <c r="LA6" i="11" s="1"/>
  <c r="KX5" i="11"/>
  <c r="KX6" i="11" s="1"/>
  <c r="KW5" i="11"/>
  <c r="KW6" i="11" s="1"/>
  <c r="KV5" i="11"/>
  <c r="KV6" i="11" s="1"/>
  <c r="KT5" i="11"/>
  <c r="KT6" i="11" s="1"/>
  <c r="KS5" i="11"/>
  <c r="KS6" i="11" s="1"/>
  <c r="KP5" i="11"/>
  <c r="KP6" i="11" s="1"/>
  <c r="KO5" i="11"/>
  <c r="KO6" i="11" s="1"/>
  <c r="KL5" i="11"/>
  <c r="KL6" i="11" s="1"/>
  <c r="KK5" i="11"/>
  <c r="KK6" i="11" s="1"/>
  <c r="KH5" i="11"/>
  <c r="KH6" i="11" s="1"/>
  <c r="KG5" i="11"/>
  <c r="KG6" i="11" s="1"/>
  <c r="KF5" i="11"/>
  <c r="KF6" i="11" s="1"/>
  <c r="KD5" i="11"/>
  <c r="KD6" i="11" s="1"/>
  <c r="KC5" i="11"/>
  <c r="KC6" i="11" s="1"/>
  <c r="JZ5" i="11"/>
  <c r="JZ6" i="11" s="1"/>
  <c r="JY5" i="11"/>
  <c r="JY6" i="11" s="1"/>
  <c r="JV5" i="11"/>
  <c r="JV6" i="11" s="1"/>
  <c r="JU5" i="11"/>
  <c r="JU6" i="11" s="1"/>
  <c r="JR5" i="11"/>
  <c r="JR6" i="11" s="1"/>
  <c r="JQ5" i="11"/>
  <c r="JQ6" i="11" s="1"/>
  <c r="JP5" i="11"/>
  <c r="JP6" i="11" s="1"/>
  <c r="JN5" i="11"/>
  <c r="JN6" i="11" s="1"/>
  <c r="JM5" i="11"/>
  <c r="JM6" i="11" s="1"/>
  <c r="JJ5" i="11"/>
  <c r="JJ6" i="11" s="1"/>
  <c r="JI5" i="11"/>
  <c r="JI6" i="11" s="1"/>
  <c r="JF5" i="11"/>
  <c r="JF6" i="11" s="1"/>
  <c r="JE5" i="11"/>
  <c r="JE6" i="11" s="1"/>
  <c r="JB5" i="11"/>
  <c r="JB6" i="11" s="1"/>
  <c r="JA5" i="11"/>
  <c r="JA6" i="11" s="1"/>
  <c r="IZ5" i="11"/>
  <c r="IZ6" i="11" s="1"/>
  <c r="IX5" i="11"/>
  <c r="IX6" i="11" s="1"/>
  <c r="IW5" i="11"/>
  <c r="IW6" i="11" s="1"/>
  <c r="IT5" i="11"/>
  <c r="IT6" i="11" s="1"/>
  <c r="IS5" i="11"/>
  <c r="IS6" i="11" s="1"/>
  <c r="IP5" i="11"/>
  <c r="IP6" i="11" s="1"/>
  <c r="IO5" i="11"/>
  <c r="IO6" i="11" s="1"/>
  <c r="IL5" i="11"/>
  <c r="IL6" i="11" s="1"/>
  <c r="IK5" i="11"/>
  <c r="IK6" i="11" s="1"/>
  <c r="IJ5" i="11"/>
  <c r="IJ6" i="11" s="1"/>
  <c r="IH5" i="11"/>
  <c r="IH6" i="11" s="1"/>
  <c r="IG5" i="11"/>
  <c r="IG6" i="11" s="1"/>
  <c r="ID5" i="11"/>
  <c r="ID6" i="11" s="1"/>
  <c r="IC5" i="11"/>
  <c r="IC6" i="11" s="1"/>
  <c r="HZ5" i="11"/>
  <c r="HZ6" i="11" s="1"/>
  <c r="HY5" i="11"/>
  <c r="HY6" i="11" s="1"/>
  <c r="HV5" i="11"/>
  <c r="HV6" i="11" s="1"/>
  <c r="HU5" i="11"/>
  <c r="HU6" i="11" s="1"/>
  <c r="HT5" i="11"/>
  <c r="HT6" i="11" s="1"/>
  <c r="HR5" i="11"/>
  <c r="HR6" i="11" s="1"/>
  <c r="HQ5" i="11"/>
  <c r="HQ6" i="11" s="1"/>
  <c r="HN5" i="11"/>
  <c r="HN6" i="11" s="1"/>
  <c r="HM5" i="11"/>
  <c r="HM6" i="11" s="1"/>
  <c r="HJ5" i="11"/>
  <c r="HJ6" i="11" s="1"/>
  <c r="HI5" i="11"/>
  <c r="HI6" i="11" s="1"/>
  <c r="HF5" i="11"/>
  <c r="HF6" i="11" s="1"/>
  <c r="HE5" i="11"/>
  <c r="HE6" i="11" s="1"/>
  <c r="HD5" i="11"/>
  <c r="HD6" i="11" s="1"/>
  <c r="HB5" i="11"/>
  <c r="HB6" i="11" s="1"/>
  <c r="HA5" i="11"/>
  <c r="HA6" i="11" s="1"/>
  <c r="GX5" i="11"/>
  <c r="GX6" i="11" s="1"/>
  <c r="GW5" i="11"/>
  <c r="GW6" i="11" s="1"/>
  <c r="GT5" i="11"/>
  <c r="GT6" i="11" s="1"/>
  <c r="GS5" i="11"/>
  <c r="GS6" i="11" s="1"/>
  <c r="GP5" i="11"/>
  <c r="GP6" i="11" s="1"/>
  <c r="GO5" i="11"/>
  <c r="GO6" i="11" s="1"/>
  <c r="GN5" i="11"/>
  <c r="GN6" i="11" s="1"/>
  <c r="GL5" i="11"/>
  <c r="GL6" i="11" s="1"/>
  <c r="GK5" i="11"/>
  <c r="GK6" i="11" s="1"/>
  <c r="GH5" i="11"/>
  <c r="GH6" i="11" s="1"/>
  <c r="GG5" i="11"/>
  <c r="GG6" i="11" s="1"/>
  <c r="GD5" i="11"/>
  <c r="GD6" i="11" s="1"/>
  <c r="GC5" i="11"/>
  <c r="GC6" i="11" s="1"/>
  <c r="FZ5" i="11"/>
  <c r="FZ6" i="11" s="1"/>
  <c r="FY5" i="11"/>
  <c r="FY6" i="11" s="1"/>
  <c r="FX5" i="11"/>
  <c r="FX6" i="11" s="1"/>
  <c r="FV5" i="11"/>
  <c r="FV6" i="11" s="1"/>
  <c r="FU5" i="11"/>
  <c r="FU6" i="11" s="1"/>
  <c r="FR5" i="11"/>
  <c r="FR6" i="11" s="1"/>
  <c r="FQ5" i="11"/>
  <c r="FQ6" i="11" s="1"/>
  <c r="FN5" i="11"/>
  <c r="FN6" i="11" s="1"/>
  <c r="FM5" i="11"/>
  <c r="FM6" i="11" s="1"/>
  <c r="FJ5" i="11"/>
  <c r="FJ6" i="11" s="1"/>
  <c r="FI5" i="11"/>
  <c r="FI6" i="11" s="1"/>
  <c r="FH5" i="11"/>
  <c r="FH6" i="11" s="1"/>
  <c r="FF5" i="11"/>
  <c r="FF6" i="11" s="1"/>
  <c r="FE5" i="11"/>
  <c r="FE6" i="11" s="1"/>
  <c r="FB5" i="11"/>
  <c r="FB6" i="11" s="1"/>
  <c r="FA5" i="11"/>
  <c r="FA6" i="11" s="1"/>
  <c r="EX5" i="11"/>
  <c r="EX6" i="11" s="1"/>
  <c r="EW5" i="11"/>
  <c r="EW6" i="11" s="1"/>
  <c r="ET5" i="11"/>
  <c r="ET6" i="11" s="1"/>
  <c r="ES5" i="11"/>
  <c r="ES6" i="11" s="1"/>
  <c r="ER5" i="11"/>
  <c r="ER6" i="11" s="1"/>
  <c r="EP5" i="11"/>
  <c r="EP6" i="11" s="1"/>
  <c r="EO5" i="11"/>
  <c r="EO6" i="11" s="1"/>
  <c r="EL5" i="11"/>
  <c r="EL6" i="11" s="1"/>
  <c r="EK5" i="11"/>
  <c r="EK6" i="11" s="1"/>
  <c r="EH5" i="11"/>
  <c r="EH6" i="11" s="1"/>
  <c r="EG5" i="11"/>
  <c r="EG6" i="11" s="1"/>
  <c r="ED5" i="11"/>
  <c r="ED6" i="11" s="1"/>
  <c r="EC5" i="11"/>
  <c r="EC6" i="11" s="1"/>
  <c r="EB5" i="11"/>
  <c r="EB6" i="11" s="1"/>
  <c r="DZ5" i="11"/>
  <c r="DZ6" i="11" s="1"/>
  <c r="DY5" i="11"/>
  <c r="DY6" i="11" s="1"/>
  <c r="DV5" i="11"/>
  <c r="DV6" i="11" s="1"/>
  <c r="DU5" i="11"/>
  <c r="DU6" i="11" s="1"/>
  <c r="DR5" i="11"/>
  <c r="DR6" i="11" s="1"/>
  <c r="DQ5" i="11"/>
  <c r="DQ6" i="11" s="1"/>
  <c r="DN5" i="11"/>
  <c r="DN6" i="11" s="1"/>
  <c r="DM5" i="11"/>
  <c r="DM6" i="11" s="1"/>
  <c r="DL5" i="11"/>
  <c r="DL6" i="11" s="1"/>
  <c r="DJ5" i="11"/>
  <c r="DJ6" i="11" s="1"/>
  <c r="DI5" i="11"/>
  <c r="DI6" i="11" s="1"/>
  <c r="DF5" i="11"/>
  <c r="DF6" i="11" s="1"/>
  <c r="DE5" i="11"/>
  <c r="DE6" i="11" s="1"/>
  <c r="DB5" i="11"/>
  <c r="DB6" i="11" s="1"/>
  <c r="DA5" i="11"/>
  <c r="DA6" i="11" s="1"/>
  <c r="CX5" i="11"/>
  <c r="CX6" i="11" s="1"/>
  <c r="CW5" i="11"/>
  <c r="CW6" i="11" s="1"/>
  <c r="CV5" i="11"/>
  <c r="CV6" i="11" s="1"/>
  <c r="CT5" i="11"/>
  <c r="CT6" i="11" s="1"/>
  <c r="CS5" i="11"/>
  <c r="CS6" i="11" s="1"/>
  <c r="CP5" i="11"/>
  <c r="CP6" i="11" s="1"/>
  <c r="CO5" i="11"/>
  <c r="CO6" i="11" s="1"/>
  <c r="CL5" i="11"/>
  <c r="CL6" i="11" s="1"/>
  <c r="CK5" i="11"/>
  <c r="CK6" i="11" s="1"/>
  <c r="CH5" i="11"/>
  <c r="CH6" i="11" s="1"/>
  <c r="CG5" i="11"/>
  <c r="CG6" i="11" s="1"/>
  <c r="CF5" i="11"/>
  <c r="CF6" i="11" s="1"/>
  <c r="CD5" i="11"/>
  <c r="CD6" i="11" s="1"/>
  <c r="CC5" i="11"/>
  <c r="CC6" i="11" s="1"/>
  <c r="BZ5" i="11"/>
  <c r="BZ6" i="11" s="1"/>
  <c r="BY5" i="11"/>
  <c r="BY6" i="11" s="1"/>
  <c r="BV5" i="11"/>
  <c r="BV6" i="11" s="1"/>
  <c r="BU5" i="11"/>
  <c r="BU6" i="11" s="1"/>
  <c r="BR5" i="11"/>
  <c r="BR6" i="11" s="1"/>
  <c r="BQ5" i="11"/>
  <c r="BQ6" i="11" s="1"/>
  <c r="BP5" i="11"/>
  <c r="BP6" i="11" s="1"/>
  <c r="BN5" i="11"/>
  <c r="BN6" i="11" s="1"/>
  <c r="BM5" i="11"/>
  <c r="BM6" i="11" s="1"/>
  <c r="BJ5" i="11"/>
  <c r="BJ6" i="11" s="1"/>
  <c r="BI5" i="11"/>
  <c r="BI6" i="11" s="1"/>
  <c r="BF5" i="11"/>
  <c r="BF6" i="11" s="1"/>
  <c r="BE5" i="11"/>
  <c r="BE6" i="11" s="1"/>
  <c r="BB5" i="11"/>
  <c r="BB6" i="11" s="1"/>
  <c r="BA5" i="11"/>
  <c r="BA6" i="11" s="1"/>
  <c r="AZ5" i="11"/>
  <c r="AZ6" i="11" s="1"/>
  <c r="AX5" i="11"/>
  <c r="AX6" i="11" s="1"/>
  <c r="AW5" i="11"/>
  <c r="AW6" i="11" s="1"/>
  <c r="AT5" i="11"/>
  <c r="AT6" i="11" s="1"/>
  <c r="AS5" i="11"/>
  <c r="AS6" i="11" s="1"/>
  <c r="AP5" i="11"/>
  <c r="AP6" i="11" s="1"/>
  <c r="AO5" i="11"/>
  <c r="AO6" i="11" s="1"/>
  <c r="AL5" i="11"/>
  <c r="AL6" i="11" s="1"/>
  <c r="AK5" i="11"/>
  <c r="AK6" i="11" s="1"/>
  <c r="AJ5" i="11"/>
  <c r="AJ6" i="11" s="1"/>
  <c r="AH5" i="11"/>
  <c r="AH6" i="11" s="1"/>
  <c r="AG5" i="11"/>
  <c r="AG6" i="11" s="1"/>
  <c r="AE5" i="11"/>
  <c r="AE6" i="11" s="1"/>
  <c r="AD5" i="11"/>
  <c r="AD6" i="11" s="1"/>
  <c r="AC5" i="11"/>
  <c r="AC6" i="11" s="1"/>
  <c r="AA5" i="11"/>
  <c r="AA6" i="11" s="1"/>
  <c r="Z5" i="11"/>
  <c r="Z6" i="11" s="1"/>
  <c r="Y5" i="11"/>
  <c r="Y6" i="11" s="1"/>
  <c r="W5" i="11"/>
  <c r="W6" i="11" s="1"/>
  <c r="V5" i="11"/>
  <c r="V6" i="11" s="1"/>
  <c r="U5" i="11"/>
  <c r="U6" i="11" s="1"/>
  <c r="S5" i="11"/>
  <c r="S6" i="11" s="1"/>
  <c r="R5" i="11"/>
  <c r="R6" i="11" s="1"/>
  <c r="Q5" i="11"/>
  <c r="Q6" i="11" s="1"/>
  <c r="O5" i="11"/>
  <c r="O6" i="11" s="1"/>
  <c r="N5" i="11"/>
  <c r="N6" i="11" s="1"/>
  <c r="M5" i="11"/>
  <c r="M6" i="11" s="1"/>
  <c r="K5" i="11"/>
  <c r="K6" i="11" s="1"/>
  <c r="J5" i="11"/>
  <c r="J6" i="11" s="1"/>
  <c r="I5" i="11"/>
  <c r="I6" i="11" s="1"/>
  <c r="H5" i="11"/>
  <c r="H6" i="11" s="1"/>
  <c r="D34" i="4"/>
  <c r="D33" i="4"/>
  <c r="D32" i="4"/>
  <c r="D31" i="4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4" i="7"/>
  <c r="B4" i="7"/>
  <c r="C7" i="7"/>
  <c r="C9" i="7"/>
  <c r="C13" i="7"/>
  <c r="B14" i="7"/>
  <c r="C15" i="7"/>
  <c r="C21" i="7"/>
  <c r="C27" i="7"/>
  <c r="D4" i="3"/>
  <c r="D3" i="3"/>
  <c r="G3" i="7"/>
  <c r="I3" i="7"/>
  <c r="J3" i="7"/>
  <c r="K3" i="7"/>
  <c r="L3" i="7"/>
  <c r="O3" i="7"/>
  <c r="P3" i="7"/>
  <c r="Q3" i="7"/>
  <c r="T3" i="7"/>
  <c r="U3" i="7"/>
  <c r="W3" i="7"/>
  <c r="Y3" i="7"/>
  <c r="AA3" i="7"/>
  <c r="AB3" i="7"/>
  <c r="AD3" i="7"/>
  <c r="AE3" i="7"/>
  <c r="AF3" i="7"/>
  <c r="AG3" i="7"/>
  <c r="AH3" i="7"/>
  <c r="AJ3" i="7"/>
  <c r="AK3" i="7"/>
  <c r="AM3" i="7"/>
  <c r="AO3" i="7"/>
  <c r="AQ3" i="7"/>
  <c r="AR3" i="7"/>
  <c r="AU3" i="7"/>
  <c r="AV3" i="7"/>
  <c r="AW3" i="7"/>
  <c r="AZ3" i="7"/>
  <c r="BA3" i="7"/>
  <c r="BB3" i="7"/>
  <c r="BC3" i="7"/>
  <c r="BE3" i="7"/>
  <c r="BG3" i="7"/>
  <c r="BH3" i="7"/>
  <c r="BK3" i="7"/>
  <c r="BL3" i="7"/>
  <c r="BM3" i="7"/>
  <c r="BP3" i="7"/>
  <c r="BQ3" i="7"/>
  <c r="BS3" i="7"/>
  <c r="BU3" i="7"/>
  <c r="BV3" i="7"/>
  <c r="BW3" i="7"/>
  <c r="BX3" i="7"/>
  <c r="CA3" i="7"/>
  <c r="CB3" i="7"/>
  <c r="CC3" i="7"/>
  <c r="CF3" i="7"/>
  <c r="CG3" i="7"/>
  <c r="CI3" i="7"/>
  <c r="CK3" i="7"/>
  <c r="CM3" i="7"/>
  <c r="CN3" i="7"/>
  <c r="CP3" i="7"/>
  <c r="CQ3" i="7"/>
  <c r="CR3" i="7"/>
  <c r="CS3" i="7"/>
  <c r="CT3" i="7"/>
  <c r="CV3" i="7"/>
  <c r="CW3" i="7"/>
  <c r="CY3" i="7"/>
  <c r="DA3" i="7"/>
  <c r="DC3" i="7"/>
  <c r="DD3" i="7"/>
  <c r="DG3" i="7"/>
  <c r="DH3" i="7"/>
  <c r="DI3" i="7"/>
  <c r="DL3" i="7"/>
  <c r="DM3" i="7"/>
  <c r="DN3" i="7"/>
  <c r="DO3" i="7"/>
  <c r="DQ3" i="7"/>
  <c r="DS3" i="7"/>
  <c r="DT3" i="7"/>
  <c r="DW3" i="7"/>
  <c r="DX3" i="7"/>
  <c r="DY3" i="7"/>
  <c r="EB3" i="7"/>
  <c r="EC3" i="7"/>
  <c r="EE3" i="7"/>
  <c r="EG3" i="7"/>
  <c r="EH3" i="7"/>
  <c r="EI3" i="7"/>
  <c r="EJ3" i="7"/>
  <c r="EM3" i="7"/>
  <c r="EN3" i="7"/>
  <c r="EO3" i="7"/>
  <c r="ER3" i="7"/>
  <c r="ES3" i="7"/>
  <c r="EU3" i="7"/>
  <c r="EW3" i="7"/>
  <c r="EY3" i="7"/>
  <c r="EZ3" i="7"/>
  <c r="FB3" i="7"/>
  <c r="FC3" i="7"/>
  <c r="FD3" i="7"/>
  <c r="FE3" i="7"/>
  <c r="FF3" i="7"/>
  <c r="FH3" i="7"/>
  <c r="FI3" i="7"/>
  <c r="FK3" i="7"/>
  <c r="FM3" i="7"/>
  <c r="FO3" i="7"/>
  <c r="FP3" i="7"/>
  <c r="FS3" i="7"/>
  <c r="FT3" i="7"/>
  <c r="FU3" i="7"/>
  <c r="FX3" i="7"/>
  <c r="FY3" i="7"/>
  <c r="FZ3" i="7"/>
  <c r="GA3" i="7"/>
  <c r="GC3" i="7"/>
  <c r="GE3" i="7"/>
  <c r="GF3" i="7"/>
  <c r="GI3" i="7"/>
  <c r="GJ3" i="7"/>
  <c r="GK3" i="7"/>
  <c r="GN3" i="7"/>
  <c r="GO3" i="7"/>
  <c r="GQ3" i="7"/>
  <c r="GS3" i="7"/>
  <c r="GT3" i="7"/>
  <c r="GU3" i="7"/>
  <c r="GV3" i="7"/>
  <c r="GY3" i="7"/>
  <c r="GZ3" i="7"/>
  <c r="HA3" i="7"/>
  <c r="HD3" i="7"/>
  <c r="HE3" i="7"/>
  <c r="HG3" i="7"/>
  <c r="HI3" i="7"/>
  <c r="HK3" i="7"/>
  <c r="HL3" i="7"/>
  <c r="HN3" i="7"/>
  <c r="HO3" i="7"/>
  <c r="HP3" i="7"/>
  <c r="HQ3" i="7"/>
  <c r="HR3" i="7"/>
  <c r="HT3" i="7"/>
  <c r="HU3" i="7"/>
  <c r="HW3" i="7"/>
  <c r="HY3" i="7"/>
  <c r="IA3" i="7"/>
  <c r="IB3" i="7"/>
  <c r="IE3" i="7"/>
  <c r="IF3" i="7"/>
  <c r="IG3" i="7"/>
  <c r="IJ3" i="7"/>
  <c r="IK3" i="7"/>
  <c r="IL3" i="7"/>
  <c r="IM3" i="7"/>
  <c r="IO3" i="7"/>
  <c r="IQ3" i="7"/>
  <c r="IR3" i="7"/>
  <c r="IU3" i="7"/>
  <c r="IV3" i="7"/>
  <c r="IW3" i="7"/>
  <c r="IZ3" i="7"/>
  <c r="JA3" i="7"/>
  <c r="JC3" i="7"/>
  <c r="JE3" i="7"/>
  <c r="JF3" i="7"/>
  <c r="JG3" i="7"/>
  <c r="JH3" i="7"/>
  <c r="JK3" i="7"/>
  <c r="JL3" i="7"/>
  <c r="JM3" i="7"/>
  <c r="JP3" i="7"/>
  <c r="JQ3" i="7"/>
  <c r="JS3" i="7"/>
  <c r="JU3" i="7"/>
  <c r="JW3" i="7"/>
  <c r="JX3" i="7"/>
  <c r="JY3" i="7"/>
  <c r="KA3" i="7"/>
  <c r="KB3" i="7"/>
  <c r="KC3" i="7"/>
  <c r="KE3" i="7"/>
  <c r="KF3" i="7"/>
  <c r="KG3" i="7"/>
  <c r="KI3" i="7"/>
  <c r="KJ3" i="7"/>
  <c r="KK3" i="7"/>
  <c r="KM3" i="7"/>
  <c r="KN3" i="7"/>
  <c r="KO3" i="7"/>
  <c r="KQ3" i="7"/>
  <c r="KR3" i="7"/>
  <c r="KS3" i="7"/>
  <c r="KU3" i="7"/>
  <c r="KV3" i="7"/>
  <c r="KW3" i="7"/>
  <c r="KY3" i="7"/>
  <c r="KZ3" i="7"/>
  <c r="LA3" i="7"/>
  <c r="LC3" i="7"/>
  <c r="LD3" i="7"/>
  <c r="LE3" i="7"/>
  <c r="LG3" i="7"/>
  <c r="LH3" i="7"/>
  <c r="LI3" i="7"/>
  <c r="LK3" i="7"/>
  <c r="LL3" i="7"/>
  <c r="LM3" i="7"/>
  <c r="LO3" i="7"/>
  <c r="LP3" i="7"/>
  <c r="LQ3" i="7"/>
  <c r="LS3" i="7"/>
  <c r="LT3" i="7"/>
  <c r="LU3" i="7"/>
  <c r="LW3" i="7"/>
  <c r="LX3" i="7"/>
  <c r="LY3" i="7"/>
  <c r="MA3" i="7"/>
  <c r="MB3" i="7"/>
  <c r="MC3" i="7"/>
  <c r="ME3" i="7"/>
  <c r="MF3" i="7"/>
  <c r="MG3" i="7"/>
  <c r="MI3" i="7"/>
  <c r="MJ3" i="7"/>
  <c r="MK3" i="7"/>
  <c r="MM3" i="7"/>
  <c r="MN3" i="7"/>
  <c r="MO3" i="7"/>
  <c r="MQ3" i="7"/>
  <c r="MR3" i="7"/>
  <c r="MS3" i="7"/>
  <c r="MU3" i="7"/>
  <c r="MV3" i="7"/>
  <c r="MW3" i="7"/>
  <c r="MY3" i="7"/>
  <c r="MZ3" i="7"/>
  <c r="NA3" i="7"/>
  <c r="NC3" i="7"/>
  <c r="ND3" i="7"/>
  <c r="NE3" i="7"/>
  <c r="NG3" i="7"/>
  <c r="K5" i="5"/>
  <c r="K6" i="5" s="1"/>
  <c r="M5" i="5"/>
  <c r="M6" i="5" s="1"/>
  <c r="S5" i="5"/>
  <c r="S6" i="5" s="1"/>
  <c r="W5" i="5"/>
  <c r="W6" i="5" s="1"/>
  <c r="AA5" i="5"/>
  <c r="AA6" i="5" s="1"/>
  <c r="AG5" i="5"/>
  <c r="AG6" i="5" s="1"/>
  <c r="AM5" i="5"/>
  <c r="AM6" i="5" s="1"/>
  <c r="AQ5" i="5"/>
  <c r="AQ6" i="5" s="1"/>
  <c r="AY5" i="5"/>
  <c r="AY6" i="5" s="1"/>
  <c r="BC5" i="5"/>
  <c r="BC6" i="5" s="1"/>
  <c r="BG5" i="5"/>
  <c r="BG6" i="5" s="1"/>
  <c r="BM5" i="5"/>
  <c r="BM6" i="5" s="1"/>
  <c r="BS5" i="5"/>
  <c r="BS6" i="5" s="1"/>
  <c r="BW5" i="5"/>
  <c r="BW6" i="5" s="1"/>
  <c r="CE5" i="5"/>
  <c r="CE6" i="5" s="1"/>
  <c r="CM5" i="5"/>
  <c r="CM6" i="5" s="1"/>
  <c r="CO5" i="5"/>
  <c r="CO6" i="5" s="1"/>
  <c r="CU5" i="5"/>
  <c r="CU6" i="5" s="1"/>
  <c r="CY5" i="5"/>
  <c r="CY6" i="5" s="1"/>
  <c r="DA5" i="5"/>
  <c r="DA6" i="5" s="1"/>
  <c r="DO5" i="5"/>
  <c r="DO6" i="5" s="1"/>
  <c r="DS5" i="5"/>
  <c r="DS6" i="5" s="1"/>
  <c r="EA5" i="5"/>
  <c r="EA6" i="5" s="1"/>
  <c r="EE5" i="5"/>
  <c r="EE6" i="5" s="1"/>
  <c r="EI5" i="5"/>
  <c r="EI6" i="5" s="1"/>
  <c r="EQ5" i="5"/>
  <c r="EQ6" i="5" s="1"/>
  <c r="EU5" i="5"/>
  <c r="EU6" i="5" s="1"/>
  <c r="EW5" i="5"/>
  <c r="EW6" i="5" s="1"/>
  <c r="FG5" i="5"/>
  <c r="FG6" i="5" s="1"/>
  <c r="FO5" i="5"/>
  <c r="FO6" i="5" s="1"/>
  <c r="FQ5" i="5"/>
  <c r="FQ6" i="5" s="1"/>
  <c r="FW5" i="5"/>
  <c r="FW6" i="5" s="1"/>
  <c r="GA5" i="5"/>
  <c r="GA6" i="5" s="1"/>
  <c r="GC5" i="5"/>
  <c r="GC6" i="5" s="1"/>
  <c r="GM5" i="5"/>
  <c r="GM6" i="5" s="1"/>
  <c r="GU5" i="5"/>
  <c r="GU6" i="5" s="1"/>
  <c r="GW5" i="5"/>
  <c r="GW6" i="5" s="1"/>
  <c r="HC5" i="5"/>
  <c r="HC6" i="5" s="1"/>
  <c r="HG5" i="5"/>
  <c r="HG6" i="5" s="1"/>
  <c r="HK5" i="5"/>
  <c r="HK6" i="5" s="1"/>
  <c r="HQ5" i="5"/>
  <c r="HQ6" i="5" s="1"/>
  <c r="HW5" i="5"/>
  <c r="HW6" i="5" s="1"/>
  <c r="IA5" i="5"/>
  <c r="IA6" i="5" s="1"/>
  <c r="II5" i="5"/>
  <c r="II6" i="5" s="1"/>
  <c r="IQ5" i="5"/>
  <c r="IQ6" i="5" s="1"/>
  <c r="IS5" i="5"/>
  <c r="IS6" i="5" s="1"/>
  <c r="IY5" i="5"/>
  <c r="IY6" i="5" s="1"/>
  <c r="JC5" i="5"/>
  <c r="JC6" i="5" s="1"/>
  <c r="JE5" i="5"/>
  <c r="JE6" i="5" s="1"/>
  <c r="JJ5" i="5"/>
  <c r="JJ6" i="5" s="1"/>
  <c r="JM5" i="5"/>
  <c r="JM6" i="5" s="1"/>
  <c r="JS5" i="5"/>
  <c r="JS6" i="5" s="1"/>
  <c r="JW5" i="5"/>
  <c r="JW6" i="5" s="1"/>
  <c r="KA5" i="5"/>
  <c r="KA6" i="5" s="1"/>
  <c r="KI5" i="5"/>
  <c r="KI6" i="5" s="1"/>
  <c r="KK5" i="5"/>
  <c r="KK6" i="5" s="1"/>
  <c r="KQ5" i="5"/>
  <c r="KQ6" i="5" s="1"/>
  <c r="KS5" i="5"/>
  <c r="KS6" i="5" s="1"/>
  <c r="KY5" i="5"/>
  <c r="KY6" i="5" s="1"/>
  <c r="LA5" i="5"/>
  <c r="LA6" i="5" s="1"/>
  <c r="LG5" i="5"/>
  <c r="LG6" i="5" s="1"/>
  <c r="LI5" i="5"/>
  <c r="LI6" i="5" s="1"/>
  <c r="LJ5" i="5"/>
  <c r="LJ6" i="5" s="1"/>
  <c r="LK5" i="5"/>
  <c r="LK6" i="5" s="1"/>
  <c r="LO5" i="5"/>
  <c r="LO6" i="5" s="1"/>
  <c r="LS5" i="5"/>
  <c r="LS6" i="5" s="1"/>
  <c r="LW5" i="5"/>
  <c r="LW6" i="5" s="1"/>
  <c r="MA5" i="5"/>
  <c r="MA6" i="5" s="1"/>
  <c r="ME5" i="5"/>
  <c r="ME6" i="5" s="1"/>
  <c r="MI5" i="5"/>
  <c r="MI6" i="5" s="1"/>
  <c r="MM5" i="5"/>
  <c r="MM6" i="5" s="1"/>
  <c r="MQ5" i="5"/>
  <c r="MQ6" i="5" s="1"/>
  <c r="MS5" i="5"/>
  <c r="MS6" i="5" s="1"/>
  <c r="MY5" i="5"/>
  <c r="MY6" i="5" s="1"/>
  <c r="NA5" i="5"/>
  <c r="NA6" i="5" s="1"/>
  <c r="NG5" i="5"/>
  <c r="NG6" i="5" s="1"/>
  <c r="NI5" i="5"/>
  <c r="NI6" i="5" s="1"/>
  <c r="H40" i="3"/>
  <c r="B27" i="5" s="1"/>
  <c r="H41" i="3"/>
  <c r="B31" i="4" s="1"/>
  <c r="E31" i="4" s="1"/>
  <c r="H42" i="3"/>
  <c r="B29" i="5" s="1"/>
  <c r="H43" i="3"/>
  <c r="B33" i="4" s="1"/>
  <c r="E33" i="4" s="1"/>
  <c r="H44" i="3"/>
  <c r="B31" i="5" s="1"/>
  <c r="H35" i="3"/>
  <c r="B25" i="4" s="1"/>
  <c r="E25" i="4" s="1"/>
  <c r="H36" i="3"/>
  <c r="B23" i="5" s="1"/>
  <c r="H37" i="3"/>
  <c r="B24" i="5" s="1"/>
  <c r="H38" i="3"/>
  <c r="B28" i="4" s="1"/>
  <c r="E28" i="4" s="1"/>
  <c r="H39" i="3"/>
  <c r="B26" i="5" s="1"/>
  <c r="H30" i="3"/>
  <c r="B17" i="5" s="1"/>
  <c r="H31" i="3"/>
  <c r="B21" i="4" s="1"/>
  <c r="E21" i="4" s="1"/>
  <c r="H32" i="3"/>
  <c r="B19" i="5" s="1"/>
  <c r="H33" i="3"/>
  <c r="B23" i="4" s="1"/>
  <c r="E23" i="4" s="1"/>
  <c r="H34" i="3"/>
  <c r="B21" i="5" s="1"/>
  <c r="H25" i="3"/>
  <c r="B12" i="5" s="1"/>
  <c r="H26" i="3"/>
  <c r="B13" i="5" s="1"/>
  <c r="H27" i="3"/>
  <c r="B14" i="5" s="1"/>
  <c r="H28" i="3"/>
  <c r="B18" i="4" s="1"/>
  <c r="E18" i="4" s="1"/>
  <c r="H29" i="3"/>
  <c r="B16" i="5" s="1"/>
  <c r="H20" i="3"/>
  <c r="B7" i="5" s="1"/>
  <c r="H21" i="3"/>
  <c r="B11" i="4" s="1"/>
  <c r="E11" i="4" s="1"/>
  <c r="H22" i="3"/>
  <c r="B9" i="5" s="1"/>
  <c r="H23" i="3"/>
  <c r="B13" i="4" s="1"/>
  <c r="E13" i="4" s="1"/>
  <c r="H24" i="3"/>
  <c r="B11" i="5" s="1"/>
  <c r="G21" i="3"/>
  <c r="A8" i="5" s="1"/>
  <c r="G25" i="3"/>
  <c r="A12" i="5" s="1"/>
  <c r="G20" i="3"/>
  <c r="A7" i="5" s="1"/>
  <c r="G40" i="3"/>
  <c r="A30" i="4" s="1"/>
  <c r="G35" i="3"/>
  <c r="A25" i="4" s="1"/>
  <c r="G30" i="3"/>
  <c r="A20" i="4" s="1"/>
  <c r="A10" i="4"/>
  <c r="B10" i="4"/>
  <c r="E10" i="4" s="1"/>
  <c r="B20" i="4"/>
  <c r="E20" i="4" s="1"/>
  <c r="B32" i="4"/>
  <c r="E32" i="4" s="1"/>
  <c r="B34" i="4"/>
  <c r="E34" i="4" s="1"/>
  <c r="A1" i="4"/>
  <c r="H12" i="3"/>
  <c r="H14" i="3" s="1"/>
  <c r="D5" i="3"/>
  <c r="I13" i="3" s="1"/>
  <c r="D9" i="3"/>
  <c r="E9" i="3" s="1"/>
  <c r="D10" i="3"/>
  <c r="E10" i="3" s="1"/>
  <c r="D11" i="3"/>
  <c r="E11" i="3" s="1"/>
  <c r="D12" i="3"/>
  <c r="E12" i="3" s="1"/>
  <c r="D13" i="3"/>
  <c r="E13" i="3" s="1"/>
  <c r="D14" i="3"/>
  <c r="E14" i="3" s="1"/>
  <c r="D15" i="3"/>
  <c r="E15" i="3" s="1"/>
  <c r="C16" i="3"/>
  <c r="D25" i="8" l="1"/>
  <c r="D50" i="8" s="1"/>
  <c r="D75" i="8" s="1"/>
  <c r="D100" i="8" s="1"/>
  <c r="D125" i="8" s="1"/>
  <c r="D150" i="8" s="1"/>
  <c r="D175" i="8" s="1"/>
  <c r="D200" i="8" s="1"/>
  <c r="D225" i="8" s="1"/>
  <c r="D250" i="8" s="1"/>
  <c r="D275" i="8" s="1"/>
  <c r="D300" i="8" s="1"/>
  <c r="D325" i="8" s="1"/>
  <c r="D350" i="8" s="1"/>
  <c r="D375" i="8" s="1"/>
  <c r="D400" i="8" s="1"/>
  <c r="D425" i="8" s="1"/>
  <c r="D450" i="8" s="1"/>
  <c r="D475" i="8" s="1"/>
  <c r="D500" i="8" s="1"/>
  <c r="D525" i="8" s="1"/>
  <c r="D550" i="8" s="1"/>
  <c r="D575" i="8" s="1"/>
  <c r="D600" i="8" s="1"/>
  <c r="D625" i="8" s="1"/>
  <c r="D650" i="8" s="1"/>
  <c r="D675" i="8" s="1"/>
  <c r="D700" i="8" s="1"/>
  <c r="D725" i="8" s="1"/>
  <c r="D750" i="8" s="1"/>
  <c r="D775" i="8" s="1"/>
  <c r="D800" i="8" s="1"/>
  <c r="D825" i="8" s="1"/>
  <c r="D850" i="8" s="1"/>
  <c r="D875" i="8" s="1"/>
  <c r="D900" i="8" s="1"/>
  <c r="D925" i="8" s="1"/>
  <c r="D950" i="8" s="1"/>
  <c r="D975" i="8" s="1"/>
  <c r="D1000" i="8" s="1"/>
  <c r="D1025" i="8" s="1"/>
  <c r="D1050" i="8" s="1"/>
  <c r="D1075" i="8" s="1"/>
  <c r="D1100" i="8" s="1"/>
  <c r="D1125" i="8" s="1"/>
  <c r="D1150" i="8" s="1"/>
  <c r="D1175" i="8" s="1"/>
  <c r="D1200" i="8" s="1"/>
  <c r="D1225" i="8" s="1"/>
  <c r="D1250" i="8" s="1"/>
  <c r="D1275" i="8" s="1"/>
  <c r="D1300" i="8" s="1"/>
  <c r="D1325" i="8" s="1"/>
  <c r="D1350" i="8" s="1"/>
  <c r="D1375" i="8" s="1"/>
  <c r="D1400" i="8" s="1"/>
  <c r="D1425" i="8" s="1"/>
  <c r="D1450" i="8" s="1"/>
  <c r="D1475" i="8" s="1"/>
  <c r="D1500" i="8" s="1"/>
  <c r="D1525" i="8" s="1"/>
  <c r="D1550" i="8" s="1"/>
  <c r="D1575" i="8" s="1"/>
  <c r="D1600" i="8" s="1"/>
  <c r="D1625" i="8" s="1"/>
  <c r="D1650" i="8" s="1"/>
  <c r="D1675" i="8" s="1"/>
  <c r="D1700" i="8" s="1"/>
  <c r="D1725" i="8" s="1"/>
  <c r="D1750" i="8" s="1"/>
  <c r="D1775" i="8" s="1"/>
  <c r="D1800" i="8" s="1"/>
  <c r="D1825" i="8" s="1"/>
  <c r="D1850" i="8" s="1"/>
  <c r="D1875" i="8" s="1"/>
  <c r="D1900" i="8" s="1"/>
  <c r="D1925" i="8" s="1"/>
  <c r="D1950" i="8" s="1"/>
  <c r="D1975" i="8" s="1"/>
  <c r="D2000" i="8" s="1"/>
  <c r="D2025" i="8" s="1"/>
  <c r="D2050" i="8" s="1"/>
  <c r="D2075" i="8" s="1"/>
  <c r="D2100" i="8" s="1"/>
  <c r="D2125" i="8" s="1"/>
  <c r="D2150" i="8" s="1"/>
  <c r="D2175" i="8" s="1"/>
  <c r="D2200" i="8" s="1"/>
  <c r="D2225" i="8" s="1"/>
  <c r="D2250" i="8" s="1"/>
  <c r="D2275" i="8" s="1"/>
  <c r="D2300" i="8" s="1"/>
  <c r="D2325" i="8" s="1"/>
  <c r="D2350" i="8" s="1"/>
  <c r="D2375" i="8" s="1"/>
  <c r="D2400" i="8" s="1"/>
  <c r="D2425" i="8" s="1"/>
  <c r="D2450" i="8" s="1"/>
  <c r="D2475" i="8" s="1"/>
  <c r="D2500" i="8" s="1"/>
  <c r="D2525" i="8" s="1"/>
  <c r="D2550" i="8" s="1"/>
  <c r="D2575" i="8" s="1"/>
  <c r="D2600" i="8" s="1"/>
  <c r="D2625" i="8" s="1"/>
  <c r="D2650" i="8" s="1"/>
  <c r="D2675" i="8" s="1"/>
  <c r="D2700" i="8" s="1"/>
  <c r="D2725" i="8" s="1"/>
  <c r="D2750" i="8" s="1"/>
  <c r="D2775" i="8" s="1"/>
  <c r="D2800" i="8" s="1"/>
  <c r="D2825" i="8" s="1"/>
  <c r="D2850" i="8" s="1"/>
  <c r="D2875" i="8" s="1"/>
  <c r="D2900" i="8" s="1"/>
  <c r="D2925" i="8" s="1"/>
  <c r="D2950" i="8" s="1"/>
  <c r="D2975" i="8" s="1"/>
  <c r="D3000" i="8" s="1"/>
  <c r="D3025" i="8" s="1"/>
  <c r="D3050" i="8" s="1"/>
  <c r="D3075" i="8" s="1"/>
  <c r="D3100" i="8" s="1"/>
  <c r="D3125" i="8" s="1"/>
  <c r="D3150" i="8" s="1"/>
  <c r="D3175" i="8" s="1"/>
  <c r="D3200" i="8" s="1"/>
  <c r="D3225" i="8" s="1"/>
  <c r="D3250" i="8" s="1"/>
  <c r="D3275" i="8" s="1"/>
  <c r="D3300" i="8" s="1"/>
  <c r="D3325" i="8" s="1"/>
  <c r="D3350" i="8" s="1"/>
  <c r="D3375" i="8" s="1"/>
  <c r="D3400" i="8" s="1"/>
  <c r="D3425" i="8" s="1"/>
  <c r="D3450" i="8" s="1"/>
  <c r="D3475" i="8" s="1"/>
  <c r="D3500" i="8" s="1"/>
  <c r="D3525" i="8" s="1"/>
  <c r="D3550" i="8" s="1"/>
  <c r="D3575" i="8" s="1"/>
  <c r="D3600" i="8" s="1"/>
  <c r="D3625" i="8" s="1"/>
  <c r="D3650" i="8" s="1"/>
  <c r="D3675" i="8" s="1"/>
  <c r="D3700" i="8" s="1"/>
  <c r="D3725" i="8" s="1"/>
  <c r="D3750" i="8" s="1"/>
  <c r="D3775" i="8" s="1"/>
  <c r="D3800" i="8" s="1"/>
  <c r="D3825" i="8" s="1"/>
  <c r="D3850" i="8" s="1"/>
  <c r="D3875" i="8" s="1"/>
  <c r="D3900" i="8" s="1"/>
  <c r="D3925" i="8" s="1"/>
  <c r="D3950" i="8" s="1"/>
  <c r="D3975" i="8" s="1"/>
  <c r="D4000" i="8" s="1"/>
  <c r="D4025" i="8" s="1"/>
  <c r="D4050" i="8" s="1"/>
  <c r="D4075" i="8" s="1"/>
  <c r="D4100" i="8" s="1"/>
  <c r="D4125" i="8" s="1"/>
  <c r="D4150" i="8" s="1"/>
  <c r="D4175" i="8" s="1"/>
  <c r="D4200" i="8" s="1"/>
  <c r="D4225" i="8" s="1"/>
  <c r="D4250" i="8" s="1"/>
  <c r="D4275" i="8" s="1"/>
  <c r="D4300" i="8" s="1"/>
  <c r="D4325" i="8" s="1"/>
  <c r="D4350" i="8" s="1"/>
  <c r="D4375" i="8" s="1"/>
  <c r="D4400" i="8" s="1"/>
  <c r="D4425" i="8" s="1"/>
  <c r="D4450" i="8" s="1"/>
  <c r="D4475" i="8" s="1"/>
  <c r="D4500" i="8" s="1"/>
  <c r="D4525" i="8" s="1"/>
  <c r="D4550" i="8" s="1"/>
  <c r="D4575" i="8" s="1"/>
  <c r="D4600" i="8" s="1"/>
  <c r="D4625" i="8" s="1"/>
  <c r="D4650" i="8" s="1"/>
  <c r="D4675" i="8" s="1"/>
  <c r="D4700" i="8" s="1"/>
  <c r="D4725" i="8" s="1"/>
  <c r="D4750" i="8" s="1"/>
  <c r="D4775" i="8" s="1"/>
  <c r="D4800" i="8" s="1"/>
  <c r="D4825" i="8" s="1"/>
  <c r="D4850" i="8" s="1"/>
  <c r="D4875" i="8" s="1"/>
  <c r="D4900" i="8" s="1"/>
  <c r="D4925" i="8" s="1"/>
  <c r="D4950" i="8" s="1"/>
  <c r="D4975" i="8" s="1"/>
  <c r="D5000" i="8" s="1"/>
  <c r="D5025" i="8" s="1"/>
  <c r="D5050" i="8" s="1"/>
  <c r="D5075" i="8" s="1"/>
  <c r="D5100" i="8" s="1"/>
  <c r="D5125" i="8" s="1"/>
  <c r="D5150" i="8" s="1"/>
  <c r="D5175" i="8" s="1"/>
  <c r="D5200" i="8" s="1"/>
  <c r="D5225" i="8" s="1"/>
  <c r="D5250" i="8" s="1"/>
  <c r="D5275" i="8" s="1"/>
  <c r="D5300" i="8" s="1"/>
  <c r="D5325" i="8" s="1"/>
  <c r="D5350" i="8" s="1"/>
  <c r="D5375" i="8" s="1"/>
  <c r="D5400" i="8" s="1"/>
  <c r="D5425" i="8" s="1"/>
  <c r="D5450" i="8" s="1"/>
  <c r="D5475" i="8" s="1"/>
  <c r="D5500" i="8" s="1"/>
  <c r="D5525" i="8" s="1"/>
  <c r="D5550" i="8" s="1"/>
  <c r="D5575" i="8" s="1"/>
  <c r="D5600" i="8" s="1"/>
  <c r="D5625" i="8" s="1"/>
  <c r="D5650" i="8" s="1"/>
  <c r="D5675" i="8" s="1"/>
  <c r="D5700" i="8" s="1"/>
  <c r="D5725" i="8" s="1"/>
  <c r="D5750" i="8" s="1"/>
  <c r="D5775" i="8" s="1"/>
  <c r="D5800" i="8" s="1"/>
  <c r="D5825" i="8" s="1"/>
  <c r="D5850" i="8" s="1"/>
  <c r="D5875" i="8" s="1"/>
  <c r="D5900" i="8" s="1"/>
  <c r="D5925" i="8" s="1"/>
  <c r="D5950" i="8" s="1"/>
  <c r="D5975" i="8" s="1"/>
  <c r="D6000" i="8" s="1"/>
  <c r="D6025" i="8" s="1"/>
  <c r="D6050" i="8" s="1"/>
  <c r="D6075" i="8" s="1"/>
  <c r="D6100" i="8" s="1"/>
  <c r="D6125" i="8" s="1"/>
  <c r="D6150" i="8" s="1"/>
  <c r="D6175" i="8" s="1"/>
  <c r="D6200" i="8" s="1"/>
  <c r="D6225" i="8" s="1"/>
  <c r="D6250" i="8" s="1"/>
  <c r="D6275" i="8" s="1"/>
  <c r="D6300" i="8" s="1"/>
  <c r="D6325" i="8" s="1"/>
  <c r="D6350" i="8" s="1"/>
  <c r="D6375" i="8" s="1"/>
  <c r="D6400" i="8" s="1"/>
  <c r="D6425" i="8" s="1"/>
  <c r="D6450" i="8" s="1"/>
  <c r="D6475" i="8" s="1"/>
  <c r="D6500" i="8" s="1"/>
  <c r="D6525" i="8" s="1"/>
  <c r="D6550" i="8" s="1"/>
  <c r="D6575" i="8" s="1"/>
  <c r="D6600" i="8" s="1"/>
  <c r="D6625" i="8" s="1"/>
  <c r="D6650" i="8" s="1"/>
  <c r="D6675" i="8" s="1"/>
  <c r="D6700" i="8" s="1"/>
  <c r="D6725" i="8" s="1"/>
  <c r="D6750" i="8" s="1"/>
  <c r="D6775" i="8" s="1"/>
  <c r="D6800" i="8" s="1"/>
  <c r="D6825" i="8" s="1"/>
  <c r="D6850" i="8" s="1"/>
  <c r="D6875" i="8" s="1"/>
  <c r="D6900" i="8" s="1"/>
  <c r="D6925" i="8" s="1"/>
  <c r="D6950" i="8" s="1"/>
  <c r="D6975" i="8" s="1"/>
  <c r="D7000" i="8" s="1"/>
  <c r="D7025" i="8" s="1"/>
  <c r="D7050" i="8" s="1"/>
  <c r="D7075" i="8" s="1"/>
  <c r="D7100" i="8" s="1"/>
  <c r="D7125" i="8" s="1"/>
  <c r="D7150" i="8" s="1"/>
  <c r="D7175" i="8" s="1"/>
  <c r="D7200" i="8" s="1"/>
  <c r="D7225" i="8" s="1"/>
  <c r="D7250" i="8" s="1"/>
  <c r="D7275" i="8" s="1"/>
  <c r="D7300" i="8" s="1"/>
  <c r="D7325" i="8" s="1"/>
  <c r="D7350" i="8" s="1"/>
  <c r="D7375" i="8" s="1"/>
  <c r="D7400" i="8" s="1"/>
  <c r="D7425" i="8" s="1"/>
  <c r="D7450" i="8" s="1"/>
  <c r="D7475" i="8" s="1"/>
  <c r="D7500" i="8" s="1"/>
  <c r="D7525" i="8" s="1"/>
  <c r="D7550" i="8" s="1"/>
  <c r="D7575" i="8" s="1"/>
  <c r="D7600" i="8" s="1"/>
  <c r="D7625" i="8" s="1"/>
  <c r="D7650" i="8" s="1"/>
  <c r="D7675" i="8" s="1"/>
  <c r="D7700" i="8" s="1"/>
  <c r="D7725" i="8" s="1"/>
  <c r="D7750" i="8" s="1"/>
  <c r="D7775" i="8" s="1"/>
  <c r="D7800" i="8" s="1"/>
  <c r="D7825" i="8" s="1"/>
  <c r="D7850" i="8" s="1"/>
  <c r="D7875" i="8" s="1"/>
  <c r="D7900" i="8" s="1"/>
  <c r="D7925" i="8" s="1"/>
  <c r="D7950" i="8" s="1"/>
  <c r="D7975" i="8" s="1"/>
  <c r="D8000" i="8" s="1"/>
  <c r="D8025" i="8" s="1"/>
  <c r="D8050" i="8" s="1"/>
  <c r="D8075" i="8" s="1"/>
  <c r="D8100" i="8" s="1"/>
  <c r="D8125" i="8" s="1"/>
  <c r="D8150" i="8" s="1"/>
  <c r="D8175" i="8" s="1"/>
  <c r="D8200" i="8" s="1"/>
  <c r="D8225" i="8" s="1"/>
  <c r="D8250" i="8" s="1"/>
  <c r="D8275" i="8" s="1"/>
  <c r="D8300" i="8" s="1"/>
  <c r="D8325" i="8" s="1"/>
  <c r="D8350" i="8" s="1"/>
  <c r="D8375" i="8" s="1"/>
  <c r="D8400" i="8" s="1"/>
  <c r="D8425" i="8" s="1"/>
  <c r="D8450" i="8" s="1"/>
  <c r="D8475" i="8" s="1"/>
  <c r="D8500" i="8" s="1"/>
  <c r="D8525" i="8" s="1"/>
  <c r="D8550" i="8" s="1"/>
  <c r="D8575" i="8" s="1"/>
  <c r="D8600" i="8" s="1"/>
  <c r="D8625" i="8" s="1"/>
  <c r="D8650" i="8" s="1"/>
  <c r="D8675" i="8" s="1"/>
  <c r="D8700" i="8" s="1"/>
  <c r="D8725" i="8" s="1"/>
  <c r="D8750" i="8" s="1"/>
  <c r="D8775" i="8" s="1"/>
  <c r="D8800" i="8" s="1"/>
  <c r="D8825" i="8" s="1"/>
  <c r="D8850" i="8" s="1"/>
  <c r="D8875" i="8" s="1"/>
  <c r="D8900" i="8" s="1"/>
  <c r="D8925" i="8" s="1"/>
  <c r="D8950" i="8" s="1"/>
  <c r="D8975" i="8" s="1"/>
  <c r="D9000" i="8" s="1"/>
  <c r="D9025" i="8" s="1"/>
  <c r="D9050" i="8" s="1"/>
  <c r="D9075" i="8" s="1"/>
  <c r="D9100" i="8" s="1"/>
  <c r="D9125" i="8" s="1"/>
  <c r="D9150" i="8" s="1"/>
  <c r="D9175" i="8" s="1"/>
  <c r="D23" i="8"/>
  <c r="D48" i="8" s="1"/>
  <c r="D73" i="8" s="1"/>
  <c r="D98" i="8" s="1"/>
  <c r="D123" i="8" s="1"/>
  <c r="D148" i="8" s="1"/>
  <c r="D173" i="8" s="1"/>
  <c r="D198" i="8" s="1"/>
  <c r="D223" i="8" s="1"/>
  <c r="D248" i="8" s="1"/>
  <c r="D273" i="8" s="1"/>
  <c r="D298" i="8" s="1"/>
  <c r="D323" i="8" s="1"/>
  <c r="D348" i="8" s="1"/>
  <c r="D373" i="8" s="1"/>
  <c r="D398" i="8" s="1"/>
  <c r="D423" i="8" s="1"/>
  <c r="D448" i="8" s="1"/>
  <c r="D473" i="8" s="1"/>
  <c r="D498" i="8" s="1"/>
  <c r="D523" i="8" s="1"/>
  <c r="D548" i="8" s="1"/>
  <c r="D573" i="8" s="1"/>
  <c r="D598" i="8" s="1"/>
  <c r="D623" i="8" s="1"/>
  <c r="D648" i="8" s="1"/>
  <c r="D673" i="8" s="1"/>
  <c r="D698" i="8" s="1"/>
  <c r="D723" i="8" s="1"/>
  <c r="D748" i="8" s="1"/>
  <c r="D773" i="8" s="1"/>
  <c r="D798" i="8" s="1"/>
  <c r="D823" i="8" s="1"/>
  <c r="D848" i="8" s="1"/>
  <c r="D873" i="8" s="1"/>
  <c r="D898" i="8" s="1"/>
  <c r="D923" i="8" s="1"/>
  <c r="D948" i="8" s="1"/>
  <c r="D973" i="8" s="1"/>
  <c r="D998" i="8" s="1"/>
  <c r="D1023" i="8" s="1"/>
  <c r="D1048" i="8" s="1"/>
  <c r="D1073" i="8" s="1"/>
  <c r="D1098" i="8" s="1"/>
  <c r="D1123" i="8" s="1"/>
  <c r="D1148" i="8" s="1"/>
  <c r="D1173" i="8" s="1"/>
  <c r="D1198" i="8" s="1"/>
  <c r="D1223" i="8" s="1"/>
  <c r="D1248" i="8" s="1"/>
  <c r="D1273" i="8" s="1"/>
  <c r="D1298" i="8" s="1"/>
  <c r="D1323" i="8" s="1"/>
  <c r="D1348" i="8" s="1"/>
  <c r="D1373" i="8" s="1"/>
  <c r="D1398" i="8" s="1"/>
  <c r="D1423" i="8" s="1"/>
  <c r="D1448" i="8" s="1"/>
  <c r="D1473" i="8" s="1"/>
  <c r="D1498" i="8" s="1"/>
  <c r="D1523" i="8" s="1"/>
  <c r="D1548" i="8" s="1"/>
  <c r="D1573" i="8" s="1"/>
  <c r="D1598" i="8" s="1"/>
  <c r="D1623" i="8" s="1"/>
  <c r="D1648" i="8" s="1"/>
  <c r="D1673" i="8" s="1"/>
  <c r="D1698" i="8" s="1"/>
  <c r="D1723" i="8" s="1"/>
  <c r="D1748" i="8" s="1"/>
  <c r="D1773" i="8" s="1"/>
  <c r="D1798" i="8" s="1"/>
  <c r="D1823" i="8" s="1"/>
  <c r="D1848" i="8" s="1"/>
  <c r="D1873" i="8" s="1"/>
  <c r="D1898" i="8" s="1"/>
  <c r="D1923" i="8" s="1"/>
  <c r="D1948" i="8" s="1"/>
  <c r="D1973" i="8" s="1"/>
  <c r="D1998" i="8" s="1"/>
  <c r="D2023" i="8" s="1"/>
  <c r="D2048" i="8" s="1"/>
  <c r="D2073" i="8" s="1"/>
  <c r="D2098" i="8" s="1"/>
  <c r="D2123" i="8" s="1"/>
  <c r="D2148" i="8" s="1"/>
  <c r="D2173" i="8" s="1"/>
  <c r="D2198" i="8" s="1"/>
  <c r="D2223" i="8" s="1"/>
  <c r="D2248" i="8" s="1"/>
  <c r="D2273" i="8" s="1"/>
  <c r="D2298" i="8" s="1"/>
  <c r="D2323" i="8" s="1"/>
  <c r="D2348" i="8" s="1"/>
  <c r="D2373" i="8" s="1"/>
  <c r="D2398" i="8" s="1"/>
  <c r="D2423" i="8" s="1"/>
  <c r="D2448" i="8" s="1"/>
  <c r="D2473" i="8" s="1"/>
  <c r="D2498" i="8" s="1"/>
  <c r="D2523" i="8" s="1"/>
  <c r="D2548" i="8" s="1"/>
  <c r="D2573" i="8" s="1"/>
  <c r="D2598" i="8" s="1"/>
  <c r="D2623" i="8" s="1"/>
  <c r="D2648" i="8" s="1"/>
  <c r="D2673" i="8" s="1"/>
  <c r="D2698" i="8" s="1"/>
  <c r="D2723" i="8" s="1"/>
  <c r="D2748" i="8" s="1"/>
  <c r="D2773" i="8" s="1"/>
  <c r="D2798" i="8" s="1"/>
  <c r="D2823" i="8" s="1"/>
  <c r="D2848" i="8" s="1"/>
  <c r="D2873" i="8" s="1"/>
  <c r="D2898" i="8" s="1"/>
  <c r="D2923" i="8" s="1"/>
  <c r="D2948" i="8" s="1"/>
  <c r="D2973" i="8" s="1"/>
  <c r="D2998" i="8" s="1"/>
  <c r="D3023" i="8" s="1"/>
  <c r="D3048" i="8" s="1"/>
  <c r="D3073" i="8" s="1"/>
  <c r="D3098" i="8" s="1"/>
  <c r="D3123" i="8" s="1"/>
  <c r="D3148" i="8" s="1"/>
  <c r="D3173" i="8" s="1"/>
  <c r="D3198" i="8" s="1"/>
  <c r="D3223" i="8" s="1"/>
  <c r="D3248" i="8" s="1"/>
  <c r="D3273" i="8" s="1"/>
  <c r="D3298" i="8" s="1"/>
  <c r="D3323" i="8" s="1"/>
  <c r="D3348" i="8" s="1"/>
  <c r="D3373" i="8" s="1"/>
  <c r="D3398" i="8" s="1"/>
  <c r="D3423" i="8" s="1"/>
  <c r="D3448" i="8" s="1"/>
  <c r="D3473" i="8" s="1"/>
  <c r="D3498" i="8" s="1"/>
  <c r="D3523" i="8" s="1"/>
  <c r="D3548" i="8" s="1"/>
  <c r="D3573" i="8" s="1"/>
  <c r="D3598" i="8" s="1"/>
  <c r="D3623" i="8" s="1"/>
  <c r="D3648" i="8" s="1"/>
  <c r="D3673" i="8" s="1"/>
  <c r="D3698" i="8" s="1"/>
  <c r="D3723" i="8" s="1"/>
  <c r="D3748" i="8" s="1"/>
  <c r="D3773" i="8" s="1"/>
  <c r="D3798" i="8" s="1"/>
  <c r="D3823" i="8" s="1"/>
  <c r="D3848" i="8" s="1"/>
  <c r="D3873" i="8" s="1"/>
  <c r="D3898" i="8" s="1"/>
  <c r="D3923" i="8" s="1"/>
  <c r="D3948" i="8" s="1"/>
  <c r="D3973" i="8" s="1"/>
  <c r="D3998" i="8" s="1"/>
  <c r="D4023" i="8" s="1"/>
  <c r="D4048" i="8" s="1"/>
  <c r="D4073" i="8" s="1"/>
  <c r="D4098" i="8" s="1"/>
  <c r="D4123" i="8" s="1"/>
  <c r="D4148" i="8" s="1"/>
  <c r="D4173" i="8" s="1"/>
  <c r="D4198" i="8" s="1"/>
  <c r="D4223" i="8" s="1"/>
  <c r="D4248" i="8" s="1"/>
  <c r="D4273" i="8" s="1"/>
  <c r="D4298" i="8" s="1"/>
  <c r="D4323" i="8" s="1"/>
  <c r="D4348" i="8" s="1"/>
  <c r="D4373" i="8" s="1"/>
  <c r="D4398" i="8" s="1"/>
  <c r="D4423" i="8" s="1"/>
  <c r="D4448" i="8" s="1"/>
  <c r="D4473" i="8" s="1"/>
  <c r="D4498" i="8" s="1"/>
  <c r="D4523" i="8" s="1"/>
  <c r="D4548" i="8" s="1"/>
  <c r="D4573" i="8" s="1"/>
  <c r="D4598" i="8" s="1"/>
  <c r="D4623" i="8" s="1"/>
  <c r="D4648" i="8" s="1"/>
  <c r="D4673" i="8" s="1"/>
  <c r="D4698" i="8" s="1"/>
  <c r="D4723" i="8" s="1"/>
  <c r="D4748" i="8" s="1"/>
  <c r="D4773" i="8" s="1"/>
  <c r="D4798" i="8" s="1"/>
  <c r="D4823" i="8" s="1"/>
  <c r="D4848" i="8" s="1"/>
  <c r="D4873" i="8" s="1"/>
  <c r="D4898" i="8" s="1"/>
  <c r="D4923" i="8" s="1"/>
  <c r="D4948" i="8" s="1"/>
  <c r="D4973" i="8" s="1"/>
  <c r="D4998" i="8" s="1"/>
  <c r="D5023" i="8" s="1"/>
  <c r="D5048" i="8" s="1"/>
  <c r="D5073" i="8" s="1"/>
  <c r="D5098" i="8" s="1"/>
  <c r="D5123" i="8" s="1"/>
  <c r="D5148" i="8" s="1"/>
  <c r="D5173" i="8" s="1"/>
  <c r="D5198" i="8" s="1"/>
  <c r="D5223" i="8" s="1"/>
  <c r="D5248" i="8" s="1"/>
  <c r="D5273" i="8" s="1"/>
  <c r="D5298" i="8" s="1"/>
  <c r="D5323" i="8" s="1"/>
  <c r="D5348" i="8" s="1"/>
  <c r="D5373" i="8" s="1"/>
  <c r="D5398" i="8" s="1"/>
  <c r="D5423" i="8" s="1"/>
  <c r="D5448" i="8" s="1"/>
  <c r="D5473" i="8" s="1"/>
  <c r="D5498" i="8" s="1"/>
  <c r="D5523" i="8" s="1"/>
  <c r="D5548" i="8" s="1"/>
  <c r="D5573" i="8" s="1"/>
  <c r="D5598" i="8" s="1"/>
  <c r="D5623" i="8" s="1"/>
  <c r="D5648" i="8" s="1"/>
  <c r="D5673" i="8" s="1"/>
  <c r="D5698" i="8" s="1"/>
  <c r="D5723" i="8" s="1"/>
  <c r="D5748" i="8" s="1"/>
  <c r="D5773" i="8" s="1"/>
  <c r="D5798" i="8" s="1"/>
  <c r="D5823" i="8" s="1"/>
  <c r="D5848" i="8" s="1"/>
  <c r="D5873" i="8" s="1"/>
  <c r="D5898" i="8" s="1"/>
  <c r="D5923" i="8" s="1"/>
  <c r="D5948" i="8" s="1"/>
  <c r="D5973" i="8" s="1"/>
  <c r="D5998" i="8" s="1"/>
  <c r="D6023" i="8" s="1"/>
  <c r="D6048" i="8" s="1"/>
  <c r="D6073" i="8" s="1"/>
  <c r="D6098" i="8" s="1"/>
  <c r="D6123" i="8" s="1"/>
  <c r="D6148" i="8" s="1"/>
  <c r="D6173" i="8" s="1"/>
  <c r="D6198" i="8" s="1"/>
  <c r="D6223" i="8" s="1"/>
  <c r="D6248" i="8" s="1"/>
  <c r="D6273" i="8" s="1"/>
  <c r="D6298" i="8" s="1"/>
  <c r="D6323" i="8" s="1"/>
  <c r="D6348" i="8" s="1"/>
  <c r="D6373" i="8" s="1"/>
  <c r="D6398" i="8" s="1"/>
  <c r="D6423" i="8" s="1"/>
  <c r="D6448" i="8" s="1"/>
  <c r="D6473" i="8" s="1"/>
  <c r="D6498" i="8" s="1"/>
  <c r="D6523" i="8" s="1"/>
  <c r="D6548" i="8" s="1"/>
  <c r="D6573" i="8" s="1"/>
  <c r="D6598" i="8" s="1"/>
  <c r="D6623" i="8" s="1"/>
  <c r="D6648" i="8" s="1"/>
  <c r="D6673" i="8" s="1"/>
  <c r="D6698" i="8" s="1"/>
  <c r="D6723" i="8" s="1"/>
  <c r="D6748" i="8" s="1"/>
  <c r="D6773" i="8" s="1"/>
  <c r="D6798" i="8" s="1"/>
  <c r="D6823" i="8" s="1"/>
  <c r="D6848" i="8" s="1"/>
  <c r="D6873" i="8" s="1"/>
  <c r="D6898" i="8" s="1"/>
  <c r="D6923" i="8" s="1"/>
  <c r="D6948" i="8" s="1"/>
  <c r="D6973" i="8" s="1"/>
  <c r="D6998" i="8" s="1"/>
  <c r="D7023" i="8" s="1"/>
  <c r="D7048" i="8" s="1"/>
  <c r="D7073" i="8" s="1"/>
  <c r="D7098" i="8" s="1"/>
  <c r="D7123" i="8" s="1"/>
  <c r="D7148" i="8" s="1"/>
  <c r="D7173" i="8" s="1"/>
  <c r="D7198" i="8" s="1"/>
  <c r="D7223" i="8" s="1"/>
  <c r="D7248" i="8" s="1"/>
  <c r="D7273" i="8" s="1"/>
  <c r="D7298" i="8" s="1"/>
  <c r="D7323" i="8" s="1"/>
  <c r="D7348" i="8" s="1"/>
  <c r="D7373" i="8" s="1"/>
  <c r="D7398" i="8" s="1"/>
  <c r="D7423" i="8" s="1"/>
  <c r="D7448" i="8" s="1"/>
  <c r="D7473" i="8" s="1"/>
  <c r="D7498" i="8" s="1"/>
  <c r="D7523" i="8" s="1"/>
  <c r="D7548" i="8" s="1"/>
  <c r="D7573" i="8" s="1"/>
  <c r="D7598" i="8" s="1"/>
  <c r="D7623" i="8" s="1"/>
  <c r="D7648" i="8" s="1"/>
  <c r="D7673" i="8" s="1"/>
  <c r="D7698" i="8" s="1"/>
  <c r="D7723" i="8" s="1"/>
  <c r="D7748" i="8" s="1"/>
  <c r="D7773" i="8" s="1"/>
  <c r="D7798" i="8" s="1"/>
  <c r="D7823" i="8" s="1"/>
  <c r="D7848" i="8" s="1"/>
  <c r="D7873" i="8" s="1"/>
  <c r="D7898" i="8" s="1"/>
  <c r="D7923" i="8" s="1"/>
  <c r="D7948" i="8" s="1"/>
  <c r="D7973" i="8" s="1"/>
  <c r="D7998" i="8" s="1"/>
  <c r="D8023" i="8" s="1"/>
  <c r="D8048" i="8" s="1"/>
  <c r="D8073" i="8" s="1"/>
  <c r="D8098" i="8" s="1"/>
  <c r="D8123" i="8" s="1"/>
  <c r="D8148" i="8" s="1"/>
  <c r="D8173" i="8" s="1"/>
  <c r="D8198" i="8" s="1"/>
  <c r="D8223" i="8" s="1"/>
  <c r="D8248" i="8" s="1"/>
  <c r="D8273" i="8" s="1"/>
  <c r="D8298" i="8" s="1"/>
  <c r="D8323" i="8" s="1"/>
  <c r="D8348" i="8" s="1"/>
  <c r="D8373" i="8" s="1"/>
  <c r="D8398" i="8" s="1"/>
  <c r="D8423" i="8" s="1"/>
  <c r="D8448" i="8" s="1"/>
  <c r="D8473" i="8" s="1"/>
  <c r="D8498" i="8" s="1"/>
  <c r="D8523" i="8" s="1"/>
  <c r="D8548" i="8" s="1"/>
  <c r="D8573" i="8" s="1"/>
  <c r="D8598" i="8" s="1"/>
  <c r="D8623" i="8" s="1"/>
  <c r="D8648" i="8" s="1"/>
  <c r="D8673" i="8" s="1"/>
  <c r="D8698" i="8" s="1"/>
  <c r="D8723" i="8" s="1"/>
  <c r="D8748" i="8" s="1"/>
  <c r="D8773" i="8" s="1"/>
  <c r="D8798" i="8" s="1"/>
  <c r="D8823" i="8" s="1"/>
  <c r="D8848" i="8" s="1"/>
  <c r="D8873" i="8" s="1"/>
  <c r="D8898" i="8" s="1"/>
  <c r="D8923" i="8" s="1"/>
  <c r="D8948" i="8" s="1"/>
  <c r="D8973" i="8" s="1"/>
  <c r="D8998" i="8" s="1"/>
  <c r="D9023" i="8" s="1"/>
  <c r="D9048" i="8" s="1"/>
  <c r="D9073" i="8" s="1"/>
  <c r="D9098" i="8" s="1"/>
  <c r="D9123" i="8" s="1"/>
  <c r="D9148" i="8" s="1"/>
  <c r="D9173" i="8" s="1"/>
  <c r="D21" i="8"/>
  <c r="D46" i="8" s="1"/>
  <c r="D71" i="8" s="1"/>
  <c r="D96" i="8" s="1"/>
  <c r="D121" i="8" s="1"/>
  <c r="D146" i="8" s="1"/>
  <c r="D171" i="8" s="1"/>
  <c r="D196" i="8" s="1"/>
  <c r="D221" i="8" s="1"/>
  <c r="D246" i="8" s="1"/>
  <c r="D271" i="8" s="1"/>
  <c r="D296" i="8" s="1"/>
  <c r="D321" i="8" s="1"/>
  <c r="D346" i="8" s="1"/>
  <c r="D371" i="8" s="1"/>
  <c r="D396" i="8" s="1"/>
  <c r="D421" i="8" s="1"/>
  <c r="D446" i="8" s="1"/>
  <c r="D471" i="8" s="1"/>
  <c r="D496" i="8" s="1"/>
  <c r="D521" i="8" s="1"/>
  <c r="D546" i="8" s="1"/>
  <c r="D571" i="8" s="1"/>
  <c r="D596" i="8" s="1"/>
  <c r="D621" i="8" s="1"/>
  <c r="D646" i="8" s="1"/>
  <c r="D671" i="8" s="1"/>
  <c r="D696" i="8" s="1"/>
  <c r="D721" i="8" s="1"/>
  <c r="D746" i="8" s="1"/>
  <c r="D771" i="8" s="1"/>
  <c r="D796" i="8" s="1"/>
  <c r="D821" i="8" s="1"/>
  <c r="D846" i="8" s="1"/>
  <c r="D871" i="8" s="1"/>
  <c r="D896" i="8" s="1"/>
  <c r="D921" i="8" s="1"/>
  <c r="D946" i="8" s="1"/>
  <c r="D971" i="8" s="1"/>
  <c r="D996" i="8" s="1"/>
  <c r="D1021" i="8" s="1"/>
  <c r="D1046" i="8" s="1"/>
  <c r="D1071" i="8" s="1"/>
  <c r="D1096" i="8" s="1"/>
  <c r="D1121" i="8" s="1"/>
  <c r="D1146" i="8" s="1"/>
  <c r="D1171" i="8" s="1"/>
  <c r="D1196" i="8" s="1"/>
  <c r="D1221" i="8" s="1"/>
  <c r="D1246" i="8" s="1"/>
  <c r="D1271" i="8" s="1"/>
  <c r="D1296" i="8" s="1"/>
  <c r="D1321" i="8" s="1"/>
  <c r="D1346" i="8" s="1"/>
  <c r="D1371" i="8" s="1"/>
  <c r="D1396" i="8" s="1"/>
  <c r="D1421" i="8" s="1"/>
  <c r="D1446" i="8" s="1"/>
  <c r="D1471" i="8" s="1"/>
  <c r="D1496" i="8" s="1"/>
  <c r="D1521" i="8" s="1"/>
  <c r="D1546" i="8" s="1"/>
  <c r="D1571" i="8" s="1"/>
  <c r="D1596" i="8" s="1"/>
  <c r="D1621" i="8" s="1"/>
  <c r="D1646" i="8" s="1"/>
  <c r="D1671" i="8" s="1"/>
  <c r="D1696" i="8" s="1"/>
  <c r="D1721" i="8" s="1"/>
  <c r="D1746" i="8" s="1"/>
  <c r="D1771" i="8" s="1"/>
  <c r="D1796" i="8" s="1"/>
  <c r="D1821" i="8" s="1"/>
  <c r="D1846" i="8" s="1"/>
  <c r="D1871" i="8" s="1"/>
  <c r="D1896" i="8" s="1"/>
  <c r="D1921" i="8" s="1"/>
  <c r="D1946" i="8" s="1"/>
  <c r="D1971" i="8" s="1"/>
  <c r="D1996" i="8" s="1"/>
  <c r="D2021" i="8" s="1"/>
  <c r="D2046" i="8" s="1"/>
  <c r="D2071" i="8" s="1"/>
  <c r="D2096" i="8" s="1"/>
  <c r="D2121" i="8" s="1"/>
  <c r="D2146" i="8" s="1"/>
  <c r="D2171" i="8" s="1"/>
  <c r="D2196" i="8" s="1"/>
  <c r="D2221" i="8" s="1"/>
  <c r="D2246" i="8" s="1"/>
  <c r="D2271" i="8" s="1"/>
  <c r="D2296" i="8" s="1"/>
  <c r="D2321" i="8" s="1"/>
  <c r="D2346" i="8" s="1"/>
  <c r="D2371" i="8" s="1"/>
  <c r="D2396" i="8" s="1"/>
  <c r="D2421" i="8" s="1"/>
  <c r="D2446" i="8" s="1"/>
  <c r="D2471" i="8" s="1"/>
  <c r="D2496" i="8" s="1"/>
  <c r="D2521" i="8" s="1"/>
  <c r="D2546" i="8" s="1"/>
  <c r="D2571" i="8" s="1"/>
  <c r="D2596" i="8" s="1"/>
  <c r="D2621" i="8" s="1"/>
  <c r="D2646" i="8" s="1"/>
  <c r="D2671" i="8" s="1"/>
  <c r="D2696" i="8" s="1"/>
  <c r="D2721" i="8" s="1"/>
  <c r="D2746" i="8" s="1"/>
  <c r="D2771" i="8" s="1"/>
  <c r="D2796" i="8" s="1"/>
  <c r="D2821" i="8" s="1"/>
  <c r="D2846" i="8" s="1"/>
  <c r="D2871" i="8" s="1"/>
  <c r="D2896" i="8" s="1"/>
  <c r="D2921" i="8" s="1"/>
  <c r="D2946" i="8" s="1"/>
  <c r="D2971" i="8" s="1"/>
  <c r="D2996" i="8" s="1"/>
  <c r="D3021" i="8" s="1"/>
  <c r="D3046" i="8" s="1"/>
  <c r="D3071" i="8" s="1"/>
  <c r="D3096" i="8" s="1"/>
  <c r="D3121" i="8" s="1"/>
  <c r="D3146" i="8" s="1"/>
  <c r="D3171" i="8" s="1"/>
  <c r="D3196" i="8" s="1"/>
  <c r="D3221" i="8" s="1"/>
  <c r="D3246" i="8" s="1"/>
  <c r="D3271" i="8" s="1"/>
  <c r="D3296" i="8" s="1"/>
  <c r="D3321" i="8" s="1"/>
  <c r="D3346" i="8" s="1"/>
  <c r="D3371" i="8" s="1"/>
  <c r="D3396" i="8" s="1"/>
  <c r="D3421" i="8" s="1"/>
  <c r="D3446" i="8" s="1"/>
  <c r="D3471" i="8" s="1"/>
  <c r="D3496" i="8" s="1"/>
  <c r="D3521" i="8" s="1"/>
  <c r="D3546" i="8" s="1"/>
  <c r="D3571" i="8" s="1"/>
  <c r="D3596" i="8" s="1"/>
  <c r="D3621" i="8" s="1"/>
  <c r="D3646" i="8" s="1"/>
  <c r="D3671" i="8" s="1"/>
  <c r="D3696" i="8" s="1"/>
  <c r="D3721" i="8" s="1"/>
  <c r="D3746" i="8" s="1"/>
  <c r="D3771" i="8" s="1"/>
  <c r="D3796" i="8" s="1"/>
  <c r="D3821" i="8" s="1"/>
  <c r="D3846" i="8" s="1"/>
  <c r="D3871" i="8" s="1"/>
  <c r="D3896" i="8" s="1"/>
  <c r="D3921" i="8" s="1"/>
  <c r="D3946" i="8" s="1"/>
  <c r="D3971" i="8" s="1"/>
  <c r="D3996" i="8" s="1"/>
  <c r="D4021" i="8" s="1"/>
  <c r="D4046" i="8" s="1"/>
  <c r="D4071" i="8" s="1"/>
  <c r="D4096" i="8" s="1"/>
  <c r="D4121" i="8" s="1"/>
  <c r="D4146" i="8" s="1"/>
  <c r="D4171" i="8" s="1"/>
  <c r="D4196" i="8" s="1"/>
  <c r="D4221" i="8" s="1"/>
  <c r="D4246" i="8" s="1"/>
  <c r="D4271" i="8" s="1"/>
  <c r="D4296" i="8" s="1"/>
  <c r="D4321" i="8" s="1"/>
  <c r="D4346" i="8" s="1"/>
  <c r="D4371" i="8" s="1"/>
  <c r="D4396" i="8" s="1"/>
  <c r="D4421" i="8" s="1"/>
  <c r="D4446" i="8" s="1"/>
  <c r="D4471" i="8" s="1"/>
  <c r="D4496" i="8" s="1"/>
  <c r="D4521" i="8" s="1"/>
  <c r="D4546" i="8" s="1"/>
  <c r="D4571" i="8" s="1"/>
  <c r="D4596" i="8" s="1"/>
  <c r="D4621" i="8" s="1"/>
  <c r="D4646" i="8" s="1"/>
  <c r="D4671" i="8" s="1"/>
  <c r="D4696" i="8" s="1"/>
  <c r="D4721" i="8" s="1"/>
  <c r="D4746" i="8" s="1"/>
  <c r="D4771" i="8" s="1"/>
  <c r="D4796" i="8" s="1"/>
  <c r="D4821" i="8" s="1"/>
  <c r="D4846" i="8" s="1"/>
  <c r="D4871" i="8" s="1"/>
  <c r="D4896" i="8" s="1"/>
  <c r="D4921" i="8" s="1"/>
  <c r="D4946" i="8" s="1"/>
  <c r="D4971" i="8" s="1"/>
  <c r="D4996" i="8" s="1"/>
  <c r="D5021" i="8" s="1"/>
  <c r="D5046" i="8" s="1"/>
  <c r="D5071" i="8" s="1"/>
  <c r="D5096" i="8" s="1"/>
  <c r="D5121" i="8" s="1"/>
  <c r="D5146" i="8" s="1"/>
  <c r="D5171" i="8" s="1"/>
  <c r="D5196" i="8" s="1"/>
  <c r="D5221" i="8" s="1"/>
  <c r="D5246" i="8" s="1"/>
  <c r="D5271" i="8" s="1"/>
  <c r="D5296" i="8" s="1"/>
  <c r="D5321" i="8" s="1"/>
  <c r="D5346" i="8" s="1"/>
  <c r="D5371" i="8" s="1"/>
  <c r="D5396" i="8" s="1"/>
  <c r="D5421" i="8" s="1"/>
  <c r="D5446" i="8" s="1"/>
  <c r="D5471" i="8" s="1"/>
  <c r="D5496" i="8" s="1"/>
  <c r="D5521" i="8" s="1"/>
  <c r="D5546" i="8" s="1"/>
  <c r="D5571" i="8" s="1"/>
  <c r="D5596" i="8" s="1"/>
  <c r="D5621" i="8" s="1"/>
  <c r="D5646" i="8" s="1"/>
  <c r="D5671" i="8" s="1"/>
  <c r="D5696" i="8" s="1"/>
  <c r="D5721" i="8" s="1"/>
  <c r="D5746" i="8" s="1"/>
  <c r="D5771" i="8" s="1"/>
  <c r="D5796" i="8" s="1"/>
  <c r="D5821" i="8" s="1"/>
  <c r="D5846" i="8" s="1"/>
  <c r="D5871" i="8" s="1"/>
  <c r="D5896" i="8" s="1"/>
  <c r="D5921" i="8" s="1"/>
  <c r="D5946" i="8" s="1"/>
  <c r="D5971" i="8" s="1"/>
  <c r="D5996" i="8" s="1"/>
  <c r="D6021" i="8" s="1"/>
  <c r="D6046" i="8" s="1"/>
  <c r="D6071" i="8" s="1"/>
  <c r="D6096" i="8" s="1"/>
  <c r="D6121" i="8" s="1"/>
  <c r="D6146" i="8" s="1"/>
  <c r="D6171" i="8" s="1"/>
  <c r="D6196" i="8" s="1"/>
  <c r="D6221" i="8" s="1"/>
  <c r="D6246" i="8" s="1"/>
  <c r="D6271" i="8" s="1"/>
  <c r="D6296" i="8" s="1"/>
  <c r="D6321" i="8" s="1"/>
  <c r="D6346" i="8" s="1"/>
  <c r="D6371" i="8" s="1"/>
  <c r="D6396" i="8" s="1"/>
  <c r="D6421" i="8" s="1"/>
  <c r="D6446" i="8" s="1"/>
  <c r="D6471" i="8" s="1"/>
  <c r="D6496" i="8" s="1"/>
  <c r="D6521" i="8" s="1"/>
  <c r="D6546" i="8" s="1"/>
  <c r="D6571" i="8" s="1"/>
  <c r="D6596" i="8" s="1"/>
  <c r="D6621" i="8" s="1"/>
  <c r="D6646" i="8" s="1"/>
  <c r="D6671" i="8" s="1"/>
  <c r="D6696" i="8" s="1"/>
  <c r="D6721" i="8" s="1"/>
  <c r="D6746" i="8" s="1"/>
  <c r="D6771" i="8" s="1"/>
  <c r="D6796" i="8" s="1"/>
  <c r="D6821" i="8" s="1"/>
  <c r="D6846" i="8" s="1"/>
  <c r="D6871" i="8" s="1"/>
  <c r="D6896" i="8" s="1"/>
  <c r="D6921" i="8" s="1"/>
  <c r="D6946" i="8" s="1"/>
  <c r="D6971" i="8" s="1"/>
  <c r="D6996" i="8" s="1"/>
  <c r="D7021" i="8" s="1"/>
  <c r="D7046" i="8" s="1"/>
  <c r="D7071" i="8" s="1"/>
  <c r="D7096" i="8" s="1"/>
  <c r="D7121" i="8" s="1"/>
  <c r="D7146" i="8" s="1"/>
  <c r="D7171" i="8" s="1"/>
  <c r="D7196" i="8" s="1"/>
  <c r="D7221" i="8" s="1"/>
  <c r="D7246" i="8" s="1"/>
  <c r="D7271" i="8" s="1"/>
  <c r="D7296" i="8" s="1"/>
  <c r="D7321" i="8" s="1"/>
  <c r="D7346" i="8" s="1"/>
  <c r="D7371" i="8" s="1"/>
  <c r="D7396" i="8" s="1"/>
  <c r="D7421" i="8" s="1"/>
  <c r="D7446" i="8" s="1"/>
  <c r="D7471" i="8" s="1"/>
  <c r="D7496" i="8" s="1"/>
  <c r="D7521" i="8" s="1"/>
  <c r="D7546" i="8" s="1"/>
  <c r="D7571" i="8" s="1"/>
  <c r="D7596" i="8" s="1"/>
  <c r="D7621" i="8" s="1"/>
  <c r="D7646" i="8" s="1"/>
  <c r="D7671" i="8" s="1"/>
  <c r="D7696" i="8" s="1"/>
  <c r="D7721" i="8" s="1"/>
  <c r="D7746" i="8" s="1"/>
  <c r="D7771" i="8" s="1"/>
  <c r="D7796" i="8" s="1"/>
  <c r="D7821" i="8" s="1"/>
  <c r="D7846" i="8" s="1"/>
  <c r="D7871" i="8" s="1"/>
  <c r="D7896" i="8" s="1"/>
  <c r="D7921" i="8" s="1"/>
  <c r="D7946" i="8" s="1"/>
  <c r="D7971" i="8" s="1"/>
  <c r="D7996" i="8" s="1"/>
  <c r="D8021" i="8" s="1"/>
  <c r="D8046" i="8" s="1"/>
  <c r="D8071" i="8" s="1"/>
  <c r="D8096" i="8" s="1"/>
  <c r="D8121" i="8" s="1"/>
  <c r="D8146" i="8" s="1"/>
  <c r="D8171" i="8" s="1"/>
  <c r="D8196" i="8" s="1"/>
  <c r="D8221" i="8" s="1"/>
  <c r="D8246" i="8" s="1"/>
  <c r="D8271" i="8" s="1"/>
  <c r="D8296" i="8" s="1"/>
  <c r="D8321" i="8" s="1"/>
  <c r="D8346" i="8" s="1"/>
  <c r="D8371" i="8" s="1"/>
  <c r="D8396" i="8" s="1"/>
  <c r="D8421" i="8" s="1"/>
  <c r="D8446" i="8" s="1"/>
  <c r="D8471" i="8" s="1"/>
  <c r="D8496" i="8" s="1"/>
  <c r="D8521" i="8" s="1"/>
  <c r="D8546" i="8" s="1"/>
  <c r="D8571" i="8" s="1"/>
  <c r="D8596" i="8" s="1"/>
  <c r="D8621" i="8" s="1"/>
  <c r="D8646" i="8" s="1"/>
  <c r="D8671" i="8" s="1"/>
  <c r="D8696" i="8" s="1"/>
  <c r="D8721" i="8" s="1"/>
  <c r="D8746" i="8" s="1"/>
  <c r="D8771" i="8" s="1"/>
  <c r="D8796" i="8" s="1"/>
  <c r="D8821" i="8" s="1"/>
  <c r="D8846" i="8" s="1"/>
  <c r="D8871" i="8" s="1"/>
  <c r="D8896" i="8" s="1"/>
  <c r="D8921" i="8" s="1"/>
  <c r="D8946" i="8" s="1"/>
  <c r="D8971" i="8" s="1"/>
  <c r="D8996" i="8" s="1"/>
  <c r="D9021" i="8" s="1"/>
  <c r="D9046" i="8" s="1"/>
  <c r="D9071" i="8" s="1"/>
  <c r="D9096" i="8" s="1"/>
  <c r="D9121" i="8" s="1"/>
  <c r="D9146" i="8" s="1"/>
  <c r="D9171" i="8" s="1"/>
  <c r="D19" i="8"/>
  <c r="D44" i="8" s="1"/>
  <c r="D69" i="8" s="1"/>
  <c r="D94" i="8" s="1"/>
  <c r="D119" i="8" s="1"/>
  <c r="D144" i="8" s="1"/>
  <c r="D169" i="8" s="1"/>
  <c r="D194" i="8" s="1"/>
  <c r="D219" i="8" s="1"/>
  <c r="D244" i="8" s="1"/>
  <c r="D269" i="8" s="1"/>
  <c r="D294" i="8" s="1"/>
  <c r="D319" i="8" s="1"/>
  <c r="D344" i="8" s="1"/>
  <c r="D369" i="8" s="1"/>
  <c r="D394" i="8" s="1"/>
  <c r="D419" i="8" s="1"/>
  <c r="D444" i="8" s="1"/>
  <c r="D469" i="8" s="1"/>
  <c r="D494" i="8" s="1"/>
  <c r="D519" i="8" s="1"/>
  <c r="D544" i="8" s="1"/>
  <c r="D569" i="8" s="1"/>
  <c r="D594" i="8" s="1"/>
  <c r="D619" i="8" s="1"/>
  <c r="D644" i="8" s="1"/>
  <c r="D669" i="8" s="1"/>
  <c r="D694" i="8" s="1"/>
  <c r="D719" i="8" s="1"/>
  <c r="D744" i="8" s="1"/>
  <c r="D769" i="8" s="1"/>
  <c r="D794" i="8" s="1"/>
  <c r="D819" i="8" s="1"/>
  <c r="D844" i="8" s="1"/>
  <c r="D869" i="8" s="1"/>
  <c r="D894" i="8" s="1"/>
  <c r="D919" i="8" s="1"/>
  <c r="D944" i="8" s="1"/>
  <c r="D969" i="8" s="1"/>
  <c r="D994" i="8" s="1"/>
  <c r="D1019" i="8" s="1"/>
  <c r="D1044" i="8" s="1"/>
  <c r="D1069" i="8" s="1"/>
  <c r="D1094" i="8" s="1"/>
  <c r="D1119" i="8" s="1"/>
  <c r="D1144" i="8" s="1"/>
  <c r="D1169" i="8" s="1"/>
  <c r="D1194" i="8" s="1"/>
  <c r="D1219" i="8" s="1"/>
  <c r="D1244" i="8" s="1"/>
  <c r="D1269" i="8" s="1"/>
  <c r="D1294" i="8" s="1"/>
  <c r="D1319" i="8" s="1"/>
  <c r="D1344" i="8" s="1"/>
  <c r="D1369" i="8" s="1"/>
  <c r="D1394" i="8" s="1"/>
  <c r="D1419" i="8" s="1"/>
  <c r="D1444" i="8" s="1"/>
  <c r="D1469" i="8" s="1"/>
  <c r="D1494" i="8" s="1"/>
  <c r="D1519" i="8" s="1"/>
  <c r="D1544" i="8" s="1"/>
  <c r="D1569" i="8" s="1"/>
  <c r="D1594" i="8" s="1"/>
  <c r="D1619" i="8" s="1"/>
  <c r="D1644" i="8" s="1"/>
  <c r="D1669" i="8" s="1"/>
  <c r="D1694" i="8" s="1"/>
  <c r="D1719" i="8" s="1"/>
  <c r="D1744" i="8" s="1"/>
  <c r="D1769" i="8" s="1"/>
  <c r="D1794" i="8" s="1"/>
  <c r="D1819" i="8" s="1"/>
  <c r="D1844" i="8" s="1"/>
  <c r="D1869" i="8" s="1"/>
  <c r="D1894" i="8" s="1"/>
  <c r="D1919" i="8" s="1"/>
  <c r="D1944" i="8" s="1"/>
  <c r="D1969" i="8" s="1"/>
  <c r="D1994" i="8" s="1"/>
  <c r="D2019" i="8" s="1"/>
  <c r="D2044" i="8" s="1"/>
  <c r="D2069" i="8" s="1"/>
  <c r="D2094" i="8" s="1"/>
  <c r="D2119" i="8" s="1"/>
  <c r="D2144" i="8" s="1"/>
  <c r="D2169" i="8" s="1"/>
  <c r="D2194" i="8" s="1"/>
  <c r="D2219" i="8" s="1"/>
  <c r="D2244" i="8" s="1"/>
  <c r="D2269" i="8" s="1"/>
  <c r="D2294" i="8" s="1"/>
  <c r="D2319" i="8" s="1"/>
  <c r="D2344" i="8" s="1"/>
  <c r="D2369" i="8" s="1"/>
  <c r="D2394" i="8" s="1"/>
  <c r="D2419" i="8" s="1"/>
  <c r="D2444" i="8" s="1"/>
  <c r="D2469" i="8" s="1"/>
  <c r="D2494" i="8" s="1"/>
  <c r="D2519" i="8" s="1"/>
  <c r="D2544" i="8" s="1"/>
  <c r="D2569" i="8" s="1"/>
  <c r="D2594" i="8" s="1"/>
  <c r="D2619" i="8" s="1"/>
  <c r="D2644" i="8" s="1"/>
  <c r="D2669" i="8" s="1"/>
  <c r="D2694" i="8" s="1"/>
  <c r="D2719" i="8" s="1"/>
  <c r="D2744" i="8" s="1"/>
  <c r="D2769" i="8" s="1"/>
  <c r="D2794" i="8" s="1"/>
  <c r="D2819" i="8" s="1"/>
  <c r="D2844" i="8" s="1"/>
  <c r="D2869" i="8" s="1"/>
  <c r="D2894" i="8" s="1"/>
  <c r="D2919" i="8" s="1"/>
  <c r="D2944" i="8" s="1"/>
  <c r="D2969" i="8" s="1"/>
  <c r="D2994" i="8" s="1"/>
  <c r="D3019" i="8" s="1"/>
  <c r="D3044" i="8" s="1"/>
  <c r="D3069" i="8" s="1"/>
  <c r="D3094" i="8" s="1"/>
  <c r="D3119" i="8" s="1"/>
  <c r="D3144" i="8" s="1"/>
  <c r="D3169" i="8" s="1"/>
  <c r="D3194" i="8" s="1"/>
  <c r="D3219" i="8" s="1"/>
  <c r="D3244" i="8" s="1"/>
  <c r="D3269" i="8" s="1"/>
  <c r="D3294" i="8" s="1"/>
  <c r="D3319" i="8" s="1"/>
  <c r="D3344" i="8" s="1"/>
  <c r="D3369" i="8" s="1"/>
  <c r="D3394" i="8" s="1"/>
  <c r="D3419" i="8" s="1"/>
  <c r="D3444" i="8" s="1"/>
  <c r="D3469" i="8" s="1"/>
  <c r="D3494" i="8" s="1"/>
  <c r="D3519" i="8" s="1"/>
  <c r="D3544" i="8" s="1"/>
  <c r="D3569" i="8" s="1"/>
  <c r="D3594" i="8" s="1"/>
  <c r="D3619" i="8" s="1"/>
  <c r="D3644" i="8" s="1"/>
  <c r="D3669" i="8" s="1"/>
  <c r="D3694" i="8" s="1"/>
  <c r="D3719" i="8" s="1"/>
  <c r="D3744" i="8" s="1"/>
  <c r="D3769" i="8" s="1"/>
  <c r="D3794" i="8" s="1"/>
  <c r="D3819" i="8" s="1"/>
  <c r="D3844" i="8" s="1"/>
  <c r="D3869" i="8" s="1"/>
  <c r="D3894" i="8" s="1"/>
  <c r="D3919" i="8" s="1"/>
  <c r="D3944" i="8" s="1"/>
  <c r="D3969" i="8" s="1"/>
  <c r="D3994" i="8" s="1"/>
  <c r="D4019" i="8" s="1"/>
  <c r="D4044" i="8" s="1"/>
  <c r="D4069" i="8" s="1"/>
  <c r="D4094" i="8" s="1"/>
  <c r="D4119" i="8" s="1"/>
  <c r="D4144" i="8" s="1"/>
  <c r="D4169" i="8" s="1"/>
  <c r="D4194" i="8" s="1"/>
  <c r="D4219" i="8" s="1"/>
  <c r="D4244" i="8" s="1"/>
  <c r="D4269" i="8" s="1"/>
  <c r="D4294" i="8" s="1"/>
  <c r="D4319" i="8" s="1"/>
  <c r="D4344" i="8" s="1"/>
  <c r="D4369" i="8" s="1"/>
  <c r="D4394" i="8" s="1"/>
  <c r="D4419" i="8" s="1"/>
  <c r="D4444" i="8" s="1"/>
  <c r="D4469" i="8" s="1"/>
  <c r="D4494" i="8" s="1"/>
  <c r="D4519" i="8" s="1"/>
  <c r="D4544" i="8" s="1"/>
  <c r="D4569" i="8" s="1"/>
  <c r="D4594" i="8" s="1"/>
  <c r="D4619" i="8" s="1"/>
  <c r="D4644" i="8" s="1"/>
  <c r="D4669" i="8" s="1"/>
  <c r="D4694" i="8" s="1"/>
  <c r="D4719" i="8" s="1"/>
  <c r="D4744" i="8" s="1"/>
  <c r="D4769" i="8" s="1"/>
  <c r="D4794" i="8" s="1"/>
  <c r="D4819" i="8" s="1"/>
  <c r="D4844" i="8" s="1"/>
  <c r="D4869" i="8" s="1"/>
  <c r="D4894" i="8" s="1"/>
  <c r="D4919" i="8" s="1"/>
  <c r="D4944" i="8" s="1"/>
  <c r="D4969" i="8" s="1"/>
  <c r="D4994" i="8" s="1"/>
  <c r="D5019" i="8" s="1"/>
  <c r="D5044" i="8" s="1"/>
  <c r="D5069" i="8" s="1"/>
  <c r="D5094" i="8" s="1"/>
  <c r="D5119" i="8" s="1"/>
  <c r="D5144" i="8" s="1"/>
  <c r="D5169" i="8" s="1"/>
  <c r="D5194" i="8" s="1"/>
  <c r="D5219" i="8" s="1"/>
  <c r="D5244" i="8" s="1"/>
  <c r="D5269" i="8" s="1"/>
  <c r="D5294" i="8" s="1"/>
  <c r="D5319" i="8" s="1"/>
  <c r="D5344" i="8" s="1"/>
  <c r="D5369" i="8" s="1"/>
  <c r="D5394" i="8" s="1"/>
  <c r="D5419" i="8" s="1"/>
  <c r="D5444" i="8" s="1"/>
  <c r="D5469" i="8" s="1"/>
  <c r="D5494" i="8" s="1"/>
  <c r="D5519" i="8" s="1"/>
  <c r="D5544" i="8" s="1"/>
  <c r="D5569" i="8" s="1"/>
  <c r="D5594" i="8" s="1"/>
  <c r="D5619" i="8" s="1"/>
  <c r="D5644" i="8" s="1"/>
  <c r="D5669" i="8" s="1"/>
  <c r="D5694" i="8" s="1"/>
  <c r="D5719" i="8" s="1"/>
  <c r="D5744" i="8" s="1"/>
  <c r="D5769" i="8" s="1"/>
  <c r="D5794" i="8" s="1"/>
  <c r="D5819" i="8" s="1"/>
  <c r="D5844" i="8" s="1"/>
  <c r="D5869" i="8" s="1"/>
  <c r="D5894" i="8" s="1"/>
  <c r="D5919" i="8" s="1"/>
  <c r="D5944" i="8" s="1"/>
  <c r="D5969" i="8" s="1"/>
  <c r="D5994" i="8" s="1"/>
  <c r="D6019" i="8" s="1"/>
  <c r="D6044" i="8" s="1"/>
  <c r="D6069" i="8" s="1"/>
  <c r="D6094" i="8" s="1"/>
  <c r="D6119" i="8" s="1"/>
  <c r="D6144" i="8" s="1"/>
  <c r="D6169" i="8" s="1"/>
  <c r="D6194" i="8" s="1"/>
  <c r="D6219" i="8" s="1"/>
  <c r="D6244" i="8" s="1"/>
  <c r="D6269" i="8" s="1"/>
  <c r="D6294" i="8" s="1"/>
  <c r="D6319" i="8" s="1"/>
  <c r="D6344" i="8" s="1"/>
  <c r="D6369" i="8" s="1"/>
  <c r="D6394" i="8" s="1"/>
  <c r="D6419" i="8" s="1"/>
  <c r="D6444" i="8" s="1"/>
  <c r="D6469" i="8" s="1"/>
  <c r="D6494" i="8" s="1"/>
  <c r="D6519" i="8" s="1"/>
  <c r="D6544" i="8" s="1"/>
  <c r="D6569" i="8" s="1"/>
  <c r="D6594" i="8" s="1"/>
  <c r="D6619" i="8" s="1"/>
  <c r="D6644" i="8" s="1"/>
  <c r="D6669" i="8" s="1"/>
  <c r="D6694" i="8" s="1"/>
  <c r="D6719" i="8" s="1"/>
  <c r="D6744" i="8" s="1"/>
  <c r="D6769" i="8" s="1"/>
  <c r="D6794" i="8" s="1"/>
  <c r="D6819" i="8" s="1"/>
  <c r="D6844" i="8" s="1"/>
  <c r="D6869" i="8" s="1"/>
  <c r="D6894" i="8" s="1"/>
  <c r="D6919" i="8" s="1"/>
  <c r="D6944" i="8" s="1"/>
  <c r="D6969" i="8" s="1"/>
  <c r="D6994" i="8" s="1"/>
  <c r="D7019" i="8" s="1"/>
  <c r="D7044" i="8" s="1"/>
  <c r="D7069" i="8" s="1"/>
  <c r="D7094" i="8" s="1"/>
  <c r="D7119" i="8" s="1"/>
  <c r="D7144" i="8" s="1"/>
  <c r="D7169" i="8" s="1"/>
  <c r="D7194" i="8" s="1"/>
  <c r="D7219" i="8" s="1"/>
  <c r="D7244" i="8" s="1"/>
  <c r="D7269" i="8" s="1"/>
  <c r="D7294" i="8" s="1"/>
  <c r="D7319" i="8" s="1"/>
  <c r="D7344" i="8" s="1"/>
  <c r="D7369" i="8" s="1"/>
  <c r="D7394" i="8" s="1"/>
  <c r="D7419" i="8" s="1"/>
  <c r="D7444" i="8" s="1"/>
  <c r="D7469" i="8" s="1"/>
  <c r="D7494" i="8" s="1"/>
  <c r="D7519" i="8" s="1"/>
  <c r="D7544" i="8" s="1"/>
  <c r="D7569" i="8" s="1"/>
  <c r="D7594" i="8" s="1"/>
  <c r="D7619" i="8" s="1"/>
  <c r="D7644" i="8" s="1"/>
  <c r="D7669" i="8" s="1"/>
  <c r="D7694" i="8" s="1"/>
  <c r="D7719" i="8" s="1"/>
  <c r="D7744" i="8" s="1"/>
  <c r="D7769" i="8" s="1"/>
  <c r="D7794" i="8" s="1"/>
  <c r="D7819" i="8" s="1"/>
  <c r="D7844" i="8" s="1"/>
  <c r="D7869" i="8" s="1"/>
  <c r="D7894" i="8" s="1"/>
  <c r="D7919" i="8" s="1"/>
  <c r="D7944" i="8" s="1"/>
  <c r="D7969" i="8" s="1"/>
  <c r="D7994" i="8" s="1"/>
  <c r="D8019" i="8" s="1"/>
  <c r="D8044" i="8" s="1"/>
  <c r="D8069" i="8" s="1"/>
  <c r="D8094" i="8" s="1"/>
  <c r="D8119" i="8" s="1"/>
  <c r="D8144" i="8" s="1"/>
  <c r="D8169" i="8" s="1"/>
  <c r="D8194" i="8" s="1"/>
  <c r="D8219" i="8" s="1"/>
  <c r="D8244" i="8" s="1"/>
  <c r="D8269" i="8" s="1"/>
  <c r="D8294" i="8" s="1"/>
  <c r="D8319" i="8" s="1"/>
  <c r="D8344" i="8" s="1"/>
  <c r="D8369" i="8" s="1"/>
  <c r="D8394" i="8" s="1"/>
  <c r="D8419" i="8" s="1"/>
  <c r="D8444" i="8" s="1"/>
  <c r="D8469" i="8" s="1"/>
  <c r="D8494" i="8" s="1"/>
  <c r="D8519" i="8" s="1"/>
  <c r="D8544" i="8" s="1"/>
  <c r="D8569" i="8" s="1"/>
  <c r="D8594" i="8" s="1"/>
  <c r="D8619" i="8" s="1"/>
  <c r="D8644" i="8" s="1"/>
  <c r="D8669" i="8" s="1"/>
  <c r="D8694" i="8" s="1"/>
  <c r="D8719" i="8" s="1"/>
  <c r="D8744" i="8" s="1"/>
  <c r="D8769" i="8" s="1"/>
  <c r="D8794" i="8" s="1"/>
  <c r="D8819" i="8" s="1"/>
  <c r="D8844" i="8" s="1"/>
  <c r="D8869" i="8" s="1"/>
  <c r="D8894" i="8" s="1"/>
  <c r="D8919" i="8" s="1"/>
  <c r="D8944" i="8" s="1"/>
  <c r="D8969" i="8" s="1"/>
  <c r="D8994" i="8" s="1"/>
  <c r="D9019" i="8" s="1"/>
  <c r="D9044" i="8" s="1"/>
  <c r="D9069" i="8" s="1"/>
  <c r="D9094" i="8" s="1"/>
  <c r="D9119" i="8" s="1"/>
  <c r="D9144" i="8" s="1"/>
  <c r="D9169" i="8" s="1"/>
  <c r="D17" i="8"/>
  <c r="D15" i="8"/>
  <c r="D40" i="8" s="1"/>
  <c r="D65" i="8" s="1"/>
  <c r="D90" i="8" s="1"/>
  <c r="D115" i="8" s="1"/>
  <c r="D140" i="8" s="1"/>
  <c r="D165" i="8" s="1"/>
  <c r="D190" i="8" s="1"/>
  <c r="D215" i="8" s="1"/>
  <c r="D240" i="8" s="1"/>
  <c r="D265" i="8" s="1"/>
  <c r="D290" i="8" s="1"/>
  <c r="D315" i="8" s="1"/>
  <c r="D340" i="8" s="1"/>
  <c r="D365" i="8" s="1"/>
  <c r="D390" i="8" s="1"/>
  <c r="D415" i="8" s="1"/>
  <c r="D440" i="8" s="1"/>
  <c r="D465" i="8" s="1"/>
  <c r="D490" i="8" s="1"/>
  <c r="D515" i="8" s="1"/>
  <c r="D540" i="8" s="1"/>
  <c r="D565" i="8" s="1"/>
  <c r="D590" i="8" s="1"/>
  <c r="D615" i="8" s="1"/>
  <c r="D640" i="8" s="1"/>
  <c r="D665" i="8" s="1"/>
  <c r="D690" i="8" s="1"/>
  <c r="D715" i="8" s="1"/>
  <c r="D740" i="8" s="1"/>
  <c r="D765" i="8" s="1"/>
  <c r="D790" i="8" s="1"/>
  <c r="D815" i="8" s="1"/>
  <c r="D840" i="8" s="1"/>
  <c r="D865" i="8" s="1"/>
  <c r="D890" i="8" s="1"/>
  <c r="D915" i="8" s="1"/>
  <c r="D940" i="8" s="1"/>
  <c r="D965" i="8" s="1"/>
  <c r="D990" i="8" s="1"/>
  <c r="D1015" i="8" s="1"/>
  <c r="D1040" i="8" s="1"/>
  <c r="D1065" i="8" s="1"/>
  <c r="D1090" i="8" s="1"/>
  <c r="D1115" i="8" s="1"/>
  <c r="D1140" i="8" s="1"/>
  <c r="D1165" i="8" s="1"/>
  <c r="D1190" i="8" s="1"/>
  <c r="D1215" i="8" s="1"/>
  <c r="D1240" i="8" s="1"/>
  <c r="D1265" i="8" s="1"/>
  <c r="D1290" i="8" s="1"/>
  <c r="D1315" i="8" s="1"/>
  <c r="D1340" i="8" s="1"/>
  <c r="D1365" i="8" s="1"/>
  <c r="D1390" i="8" s="1"/>
  <c r="D1415" i="8" s="1"/>
  <c r="D1440" i="8" s="1"/>
  <c r="D1465" i="8" s="1"/>
  <c r="D1490" i="8" s="1"/>
  <c r="D1515" i="8" s="1"/>
  <c r="D1540" i="8" s="1"/>
  <c r="D1565" i="8" s="1"/>
  <c r="D1590" i="8" s="1"/>
  <c r="D1615" i="8" s="1"/>
  <c r="D1640" i="8" s="1"/>
  <c r="D1665" i="8" s="1"/>
  <c r="D1690" i="8" s="1"/>
  <c r="D1715" i="8" s="1"/>
  <c r="D1740" i="8" s="1"/>
  <c r="D1765" i="8" s="1"/>
  <c r="D1790" i="8" s="1"/>
  <c r="D1815" i="8" s="1"/>
  <c r="D1840" i="8" s="1"/>
  <c r="D1865" i="8" s="1"/>
  <c r="D1890" i="8" s="1"/>
  <c r="D1915" i="8" s="1"/>
  <c r="D1940" i="8" s="1"/>
  <c r="D1965" i="8" s="1"/>
  <c r="D1990" i="8" s="1"/>
  <c r="D2015" i="8" s="1"/>
  <c r="D2040" i="8" s="1"/>
  <c r="D2065" i="8" s="1"/>
  <c r="D2090" i="8" s="1"/>
  <c r="D2115" i="8" s="1"/>
  <c r="D2140" i="8" s="1"/>
  <c r="D2165" i="8" s="1"/>
  <c r="D2190" i="8" s="1"/>
  <c r="D2215" i="8" s="1"/>
  <c r="D2240" i="8" s="1"/>
  <c r="D2265" i="8" s="1"/>
  <c r="D2290" i="8" s="1"/>
  <c r="D2315" i="8" s="1"/>
  <c r="D2340" i="8" s="1"/>
  <c r="D2365" i="8" s="1"/>
  <c r="D2390" i="8" s="1"/>
  <c r="D2415" i="8" s="1"/>
  <c r="D2440" i="8" s="1"/>
  <c r="D2465" i="8" s="1"/>
  <c r="D2490" i="8" s="1"/>
  <c r="D2515" i="8" s="1"/>
  <c r="D2540" i="8" s="1"/>
  <c r="D2565" i="8" s="1"/>
  <c r="D2590" i="8" s="1"/>
  <c r="D2615" i="8" s="1"/>
  <c r="D2640" i="8" s="1"/>
  <c r="D2665" i="8" s="1"/>
  <c r="D2690" i="8" s="1"/>
  <c r="D2715" i="8" s="1"/>
  <c r="D2740" i="8" s="1"/>
  <c r="D2765" i="8" s="1"/>
  <c r="D2790" i="8" s="1"/>
  <c r="D2815" i="8" s="1"/>
  <c r="D2840" i="8" s="1"/>
  <c r="D2865" i="8" s="1"/>
  <c r="D2890" i="8" s="1"/>
  <c r="D2915" i="8" s="1"/>
  <c r="D2940" i="8" s="1"/>
  <c r="D2965" i="8" s="1"/>
  <c r="D2990" i="8" s="1"/>
  <c r="D3015" i="8" s="1"/>
  <c r="D3040" i="8" s="1"/>
  <c r="D3065" i="8" s="1"/>
  <c r="D3090" i="8" s="1"/>
  <c r="D3115" i="8" s="1"/>
  <c r="D3140" i="8" s="1"/>
  <c r="D3165" i="8" s="1"/>
  <c r="D3190" i="8" s="1"/>
  <c r="D3215" i="8" s="1"/>
  <c r="D3240" i="8" s="1"/>
  <c r="D3265" i="8" s="1"/>
  <c r="D3290" i="8" s="1"/>
  <c r="D3315" i="8" s="1"/>
  <c r="D3340" i="8" s="1"/>
  <c r="D3365" i="8" s="1"/>
  <c r="D3390" i="8" s="1"/>
  <c r="D3415" i="8" s="1"/>
  <c r="D3440" i="8" s="1"/>
  <c r="D3465" i="8" s="1"/>
  <c r="D3490" i="8" s="1"/>
  <c r="D3515" i="8" s="1"/>
  <c r="D3540" i="8" s="1"/>
  <c r="D3565" i="8" s="1"/>
  <c r="D3590" i="8" s="1"/>
  <c r="D3615" i="8" s="1"/>
  <c r="D3640" i="8" s="1"/>
  <c r="D3665" i="8" s="1"/>
  <c r="D3690" i="8" s="1"/>
  <c r="D3715" i="8" s="1"/>
  <c r="D3740" i="8" s="1"/>
  <c r="D3765" i="8" s="1"/>
  <c r="D3790" i="8" s="1"/>
  <c r="D3815" i="8" s="1"/>
  <c r="D3840" i="8" s="1"/>
  <c r="D3865" i="8" s="1"/>
  <c r="D3890" i="8" s="1"/>
  <c r="D3915" i="8" s="1"/>
  <c r="D3940" i="8" s="1"/>
  <c r="D3965" i="8" s="1"/>
  <c r="D3990" i="8" s="1"/>
  <c r="D4015" i="8" s="1"/>
  <c r="D4040" i="8" s="1"/>
  <c r="D4065" i="8" s="1"/>
  <c r="D4090" i="8" s="1"/>
  <c r="D4115" i="8" s="1"/>
  <c r="D4140" i="8" s="1"/>
  <c r="D4165" i="8" s="1"/>
  <c r="D4190" i="8" s="1"/>
  <c r="D4215" i="8" s="1"/>
  <c r="D4240" i="8" s="1"/>
  <c r="D4265" i="8" s="1"/>
  <c r="D4290" i="8" s="1"/>
  <c r="D4315" i="8" s="1"/>
  <c r="D4340" i="8" s="1"/>
  <c r="D4365" i="8" s="1"/>
  <c r="D4390" i="8" s="1"/>
  <c r="D4415" i="8" s="1"/>
  <c r="D4440" i="8" s="1"/>
  <c r="D4465" i="8" s="1"/>
  <c r="D4490" i="8" s="1"/>
  <c r="D4515" i="8" s="1"/>
  <c r="D4540" i="8" s="1"/>
  <c r="D4565" i="8" s="1"/>
  <c r="D4590" i="8" s="1"/>
  <c r="D4615" i="8" s="1"/>
  <c r="D4640" i="8" s="1"/>
  <c r="D4665" i="8" s="1"/>
  <c r="D4690" i="8" s="1"/>
  <c r="D4715" i="8" s="1"/>
  <c r="D4740" i="8" s="1"/>
  <c r="D4765" i="8" s="1"/>
  <c r="D4790" i="8" s="1"/>
  <c r="D4815" i="8" s="1"/>
  <c r="D4840" i="8" s="1"/>
  <c r="D4865" i="8" s="1"/>
  <c r="D4890" i="8" s="1"/>
  <c r="D4915" i="8" s="1"/>
  <c r="D4940" i="8" s="1"/>
  <c r="D4965" i="8" s="1"/>
  <c r="D4990" i="8" s="1"/>
  <c r="D5015" i="8" s="1"/>
  <c r="D5040" i="8" s="1"/>
  <c r="D5065" i="8" s="1"/>
  <c r="D5090" i="8" s="1"/>
  <c r="D5115" i="8" s="1"/>
  <c r="D5140" i="8" s="1"/>
  <c r="D5165" i="8" s="1"/>
  <c r="D5190" i="8" s="1"/>
  <c r="D5215" i="8" s="1"/>
  <c r="D5240" i="8" s="1"/>
  <c r="D5265" i="8" s="1"/>
  <c r="D5290" i="8" s="1"/>
  <c r="D5315" i="8" s="1"/>
  <c r="D5340" i="8" s="1"/>
  <c r="D5365" i="8" s="1"/>
  <c r="D5390" i="8" s="1"/>
  <c r="D5415" i="8" s="1"/>
  <c r="D5440" i="8" s="1"/>
  <c r="D5465" i="8" s="1"/>
  <c r="D5490" i="8" s="1"/>
  <c r="D5515" i="8" s="1"/>
  <c r="D5540" i="8" s="1"/>
  <c r="D5565" i="8" s="1"/>
  <c r="D5590" i="8" s="1"/>
  <c r="D5615" i="8" s="1"/>
  <c r="D5640" i="8" s="1"/>
  <c r="D5665" i="8" s="1"/>
  <c r="D5690" i="8" s="1"/>
  <c r="D5715" i="8" s="1"/>
  <c r="D5740" i="8" s="1"/>
  <c r="D5765" i="8" s="1"/>
  <c r="D5790" i="8" s="1"/>
  <c r="D5815" i="8" s="1"/>
  <c r="D5840" i="8" s="1"/>
  <c r="D5865" i="8" s="1"/>
  <c r="D5890" i="8" s="1"/>
  <c r="D5915" i="8" s="1"/>
  <c r="D5940" i="8" s="1"/>
  <c r="D5965" i="8" s="1"/>
  <c r="D5990" i="8" s="1"/>
  <c r="D6015" i="8" s="1"/>
  <c r="D6040" i="8" s="1"/>
  <c r="D6065" i="8" s="1"/>
  <c r="D6090" i="8" s="1"/>
  <c r="D6115" i="8" s="1"/>
  <c r="D6140" i="8" s="1"/>
  <c r="D6165" i="8" s="1"/>
  <c r="D6190" i="8" s="1"/>
  <c r="D6215" i="8" s="1"/>
  <c r="D6240" i="8" s="1"/>
  <c r="D6265" i="8" s="1"/>
  <c r="D6290" i="8" s="1"/>
  <c r="D6315" i="8" s="1"/>
  <c r="D6340" i="8" s="1"/>
  <c r="D6365" i="8" s="1"/>
  <c r="D6390" i="8" s="1"/>
  <c r="D6415" i="8" s="1"/>
  <c r="D6440" i="8" s="1"/>
  <c r="D6465" i="8" s="1"/>
  <c r="D6490" i="8" s="1"/>
  <c r="D6515" i="8" s="1"/>
  <c r="D6540" i="8" s="1"/>
  <c r="D6565" i="8" s="1"/>
  <c r="D6590" i="8" s="1"/>
  <c r="D6615" i="8" s="1"/>
  <c r="D6640" i="8" s="1"/>
  <c r="D6665" i="8" s="1"/>
  <c r="D6690" i="8" s="1"/>
  <c r="D6715" i="8" s="1"/>
  <c r="D6740" i="8" s="1"/>
  <c r="D6765" i="8" s="1"/>
  <c r="D6790" i="8" s="1"/>
  <c r="D6815" i="8" s="1"/>
  <c r="D6840" i="8" s="1"/>
  <c r="D6865" i="8" s="1"/>
  <c r="D6890" i="8" s="1"/>
  <c r="D6915" i="8" s="1"/>
  <c r="D6940" i="8" s="1"/>
  <c r="D6965" i="8" s="1"/>
  <c r="D6990" i="8" s="1"/>
  <c r="D7015" i="8" s="1"/>
  <c r="D7040" i="8" s="1"/>
  <c r="D7065" i="8" s="1"/>
  <c r="D7090" i="8" s="1"/>
  <c r="D7115" i="8" s="1"/>
  <c r="D7140" i="8" s="1"/>
  <c r="D7165" i="8" s="1"/>
  <c r="D7190" i="8" s="1"/>
  <c r="D7215" i="8" s="1"/>
  <c r="D7240" i="8" s="1"/>
  <c r="D7265" i="8" s="1"/>
  <c r="D7290" i="8" s="1"/>
  <c r="D7315" i="8" s="1"/>
  <c r="D7340" i="8" s="1"/>
  <c r="D7365" i="8" s="1"/>
  <c r="D7390" i="8" s="1"/>
  <c r="D7415" i="8" s="1"/>
  <c r="D7440" i="8" s="1"/>
  <c r="D7465" i="8" s="1"/>
  <c r="D7490" i="8" s="1"/>
  <c r="D7515" i="8" s="1"/>
  <c r="D7540" i="8" s="1"/>
  <c r="D7565" i="8" s="1"/>
  <c r="D7590" i="8" s="1"/>
  <c r="D7615" i="8" s="1"/>
  <c r="D7640" i="8" s="1"/>
  <c r="D7665" i="8" s="1"/>
  <c r="D7690" i="8" s="1"/>
  <c r="D7715" i="8" s="1"/>
  <c r="D7740" i="8" s="1"/>
  <c r="D7765" i="8" s="1"/>
  <c r="D7790" i="8" s="1"/>
  <c r="D7815" i="8" s="1"/>
  <c r="D7840" i="8" s="1"/>
  <c r="D7865" i="8" s="1"/>
  <c r="D7890" i="8" s="1"/>
  <c r="D7915" i="8" s="1"/>
  <c r="D7940" i="8" s="1"/>
  <c r="D7965" i="8" s="1"/>
  <c r="D7990" i="8" s="1"/>
  <c r="D8015" i="8" s="1"/>
  <c r="D8040" i="8" s="1"/>
  <c r="D8065" i="8" s="1"/>
  <c r="D8090" i="8" s="1"/>
  <c r="D8115" i="8" s="1"/>
  <c r="D8140" i="8" s="1"/>
  <c r="D8165" i="8" s="1"/>
  <c r="D8190" i="8" s="1"/>
  <c r="D8215" i="8" s="1"/>
  <c r="D8240" i="8" s="1"/>
  <c r="D8265" i="8" s="1"/>
  <c r="D8290" i="8" s="1"/>
  <c r="D8315" i="8" s="1"/>
  <c r="D8340" i="8" s="1"/>
  <c r="D8365" i="8" s="1"/>
  <c r="D8390" i="8" s="1"/>
  <c r="D8415" i="8" s="1"/>
  <c r="D8440" i="8" s="1"/>
  <c r="D8465" i="8" s="1"/>
  <c r="D8490" i="8" s="1"/>
  <c r="D8515" i="8" s="1"/>
  <c r="D8540" i="8" s="1"/>
  <c r="D8565" i="8" s="1"/>
  <c r="D8590" i="8" s="1"/>
  <c r="D8615" i="8" s="1"/>
  <c r="D8640" i="8" s="1"/>
  <c r="D8665" i="8" s="1"/>
  <c r="D8690" i="8" s="1"/>
  <c r="D8715" i="8" s="1"/>
  <c r="D8740" i="8" s="1"/>
  <c r="D8765" i="8" s="1"/>
  <c r="D8790" i="8" s="1"/>
  <c r="D8815" i="8" s="1"/>
  <c r="D8840" i="8" s="1"/>
  <c r="D8865" i="8" s="1"/>
  <c r="D8890" i="8" s="1"/>
  <c r="D8915" i="8" s="1"/>
  <c r="D8940" i="8" s="1"/>
  <c r="D8965" i="8" s="1"/>
  <c r="D8990" i="8" s="1"/>
  <c r="D9015" i="8" s="1"/>
  <c r="D9040" i="8" s="1"/>
  <c r="D9065" i="8" s="1"/>
  <c r="D9090" i="8" s="1"/>
  <c r="D9115" i="8" s="1"/>
  <c r="D9140" i="8" s="1"/>
  <c r="D9165" i="8" s="1"/>
  <c r="D13" i="8"/>
  <c r="D38" i="8" s="1"/>
  <c r="D63" i="8" s="1"/>
  <c r="D88" i="8" s="1"/>
  <c r="D113" i="8" s="1"/>
  <c r="D138" i="8" s="1"/>
  <c r="D163" i="8" s="1"/>
  <c r="D188" i="8" s="1"/>
  <c r="D213" i="8" s="1"/>
  <c r="D238" i="8" s="1"/>
  <c r="D263" i="8" s="1"/>
  <c r="D288" i="8" s="1"/>
  <c r="D313" i="8" s="1"/>
  <c r="D338" i="8" s="1"/>
  <c r="D363" i="8" s="1"/>
  <c r="D388" i="8" s="1"/>
  <c r="D413" i="8" s="1"/>
  <c r="D438" i="8" s="1"/>
  <c r="D463" i="8" s="1"/>
  <c r="D488" i="8" s="1"/>
  <c r="D513" i="8" s="1"/>
  <c r="D538" i="8" s="1"/>
  <c r="D563" i="8" s="1"/>
  <c r="D588" i="8" s="1"/>
  <c r="D613" i="8" s="1"/>
  <c r="D638" i="8" s="1"/>
  <c r="D663" i="8" s="1"/>
  <c r="D688" i="8" s="1"/>
  <c r="D713" i="8" s="1"/>
  <c r="D738" i="8" s="1"/>
  <c r="D763" i="8" s="1"/>
  <c r="D788" i="8" s="1"/>
  <c r="D813" i="8" s="1"/>
  <c r="D838" i="8" s="1"/>
  <c r="D863" i="8" s="1"/>
  <c r="D888" i="8" s="1"/>
  <c r="D913" i="8" s="1"/>
  <c r="D938" i="8" s="1"/>
  <c r="D963" i="8" s="1"/>
  <c r="D988" i="8" s="1"/>
  <c r="D1013" i="8" s="1"/>
  <c r="D1038" i="8" s="1"/>
  <c r="D1063" i="8" s="1"/>
  <c r="D1088" i="8" s="1"/>
  <c r="D1113" i="8" s="1"/>
  <c r="D1138" i="8" s="1"/>
  <c r="D1163" i="8" s="1"/>
  <c r="D1188" i="8" s="1"/>
  <c r="D1213" i="8" s="1"/>
  <c r="D1238" i="8" s="1"/>
  <c r="D1263" i="8" s="1"/>
  <c r="D1288" i="8" s="1"/>
  <c r="D1313" i="8" s="1"/>
  <c r="D1338" i="8" s="1"/>
  <c r="D1363" i="8" s="1"/>
  <c r="D1388" i="8" s="1"/>
  <c r="D1413" i="8" s="1"/>
  <c r="D1438" i="8" s="1"/>
  <c r="D1463" i="8" s="1"/>
  <c r="D1488" i="8" s="1"/>
  <c r="D1513" i="8" s="1"/>
  <c r="D1538" i="8" s="1"/>
  <c r="D1563" i="8" s="1"/>
  <c r="D1588" i="8" s="1"/>
  <c r="D1613" i="8" s="1"/>
  <c r="D1638" i="8" s="1"/>
  <c r="D1663" i="8" s="1"/>
  <c r="D1688" i="8" s="1"/>
  <c r="D1713" i="8" s="1"/>
  <c r="D1738" i="8" s="1"/>
  <c r="D1763" i="8" s="1"/>
  <c r="D1788" i="8" s="1"/>
  <c r="D1813" i="8" s="1"/>
  <c r="D1838" i="8" s="1"/>
  <c r="D1863" i="8" s="1"/>
  <c r="D1888" i="8" s="1"/>
  <c r="D1913" i="8" s="1"/>
  <c r="D1938" i="8" s="1"/>
  <c r="D1963" i="8" s="1"/>
  <c r="D1988" i="8" s="1"/>
  <c r="D2013" i="8" s="1"/>
  <c r="D2038" i="8" s="1"/>
  <c r="D2063" i="8" s="1"/>
  <c r="D2088" i="8" s="1"/>
  <c r="D2113" i="8" s="1"/>
  <c r="D2138" i="8" s="1"/>
  <c r="D2163" i="8" s="1"/>
  <c r="D2188" i="8" s="1"/>
  <c r="D2213" i="8" s="1"/>
  <c r="D2238" i="8" s="1"/>
  <c r="D2263" i="8" s="1"/>
  <c r="D2288" i="8" s="1"/>
  <c r="D2313" i="8" s="1"/>
  <c r="D2338" i="8" s="1"/>
  <c r="D2363" i="8" s="1"/>
  <c r="D2388" i="8" s="1"/>
  <c r="D2413" i="8" s="1"/>
  <c r="D2438" i="8" s="1"/>
  <c r="D2463" i="8" s="1"/>
  <c r="D2488" i="8" s="1"/>
  <c r="D2513" i="8" s="1"/>
  <c r="D2538" i="8" s="1"/>
  <c r="D2563" i="8" s="1"/>
  <c r="D2588" i="8" s="1"/>
  <c r="D2613" i="8" s="1"/>
  <c r="D2638" i="8" s="1"/>
  <c r="D2663" i="8" s="1"/>
  <c r="D2688" i="8" s="1"/>
  <c r="D2713" i="8" s="1"/>
  <c r="D2738" i="8" s="1"/>
  <c r="D2763" i="8" s="1"/>
  <c r="D2788" i="8" s="1"/>
  <c r="D2813" i="8" s="1"/>
  <c r="D2838" i="8" s="1"/>
  <c r="D2863" i="8" s="1"/>
  <c r="D2888" i="8" s="1"/>
  <c r="D2913" i="8" s="1"/>
  <c r="D2938" i="8" s="1"/>
  <c r="D2963" i="8" s="1"/>
  <c r="D2988" i="8" s="1"/>
  <c r="D3013" i="8" s="1"/>
  <c r="D3038" i="8" s="1"/>
  <c r="D3063" i="8" s="1"/>
  <c r="D3088" i="8" s="1"/>
  <c r="D3113" i="8" s="1"/>
  <c r="D3138" i="8" s="1"/>
  <c r="D3163" i="8" s="1"/>
  <c r="D3188" i="8" s="1"/>
  <c r="D3213" i="8" s="1"/>
  <c r="D3238" i="8" s="1"/>
  <c r="D3263" i="8" s="1"/>
  <c r="D3288" i="8" s="1"/>
  <c r="D3313" i="8" s="1"/>
  <c r="D3338" i="8" s="1"/>
  <c r="D3363" i="8" s="1"/>
  <c r="D3388" i="8" s="1"/>
  <c r="D3413" i="8" s="1"/>
  <c r="D3438" i="8" s="1"/>
  <c r="D3463" i="8" s="1"/>
  <c r="D3488" i="8" s="1"/>
  <c r="D3513" i="8" s="1"/>
  <c r="D3538" i="8" s="1"/>
  <c r="D3563" i="8" s="1"/>
  <c r="D3588" i="8" s="1"/>
  <c r="D3613" i="8" s="1"/>
  <c r="D3638" i="8" s="1"/>
  <c r="D3663" i="8" s="1"/>
  <c r="D3688" i="8" s="1"/>
  <c r="D3713" i="8" s="1"/>
  <c r="D3738" i="8" s="1"/>
  <c r="D3763" i="8" s="1"/>
  <c r="D3788" i="8" s="1"/>
  <c r="D3813" i="8" s="1"/>
  <c r="D3838" i="8" s="1"/>
  <c r="D3863" i="8" s="1"/>
  <c r="D3888" i="8" s="1"/>
  <c r="D3913" i="8" s="1"/>
  <c r="D3938" i="8" s="1"/>
  <c r="D3963" i="8" s="1"/>
  <c r="D3988" i="8" s="1"/>
  <c r="D4013" i="8" s="1"/>
  <c r="D4038" i="8" s="1"/>
  <c r="D4063" i="8" s="1"/>
  <c r="D4088" i="8" s="1"/>
  <c r="D4113" i="8" s="1"/>
  <c r="D4138" i="8" s="1"/>
  <c r="D4163" i="8" s="1"/>
  <c r="D4188" i="8" s="1"/>
  <c r="D4213" i="8" s="1"/>
  <c r="D4238" i="8" s="1"/>
  <c r="D4263" i="8" s="1"/>
  <c r="D4288" i="8" s="1"/>
  <c r="D4313" i="8" s="1"/>
  <c r="D4338" i="8" s="1"/>
  <c r="D4363" i="8" s="1"/>
  <c r="D4388" i="8" s="1"/>
  <c r="D4413" i="8" s="1"/>
  <c r="D4438" i="8" s="1"/>
  <c r="D4463" i="8" s="1"/>
  <c r="D4488" i="8" s="1"/>
  <c r="D4513" i="8" s="1"/>
  <c r="D4538" i="8" s="1"/>
  <c r="D4563" i="8" s="1"/>
  <c r="D4588" i="8" s="1"/>
  <c r="D4613" i="8" s="1"/>
  <c r="D4638" i="8" s="1"/>
  <c r="D4663" i="8" s="1"/>
  <c r="D4688" i="8" s="1"/>
  <c r="D4713" i="8" s="1"/>
  <c r="D4738" i="8" s="1"/>
  <c r="D4763" i="8" s="1"/>
  <c r="D4788" i="8" s="1"/>
  <c r="D4813" i="8" s="1"/>
  <c r="D4838" i="8" s="1"/>
  <c r="D4863" i="8" s="1"/>
  <c r="D4888" i="8" s="1"/>
  <c r="D4913" i="8" s="1"/>
  <c r="D4938" i="8" s="1"/>
  <c r="D4963" i="8" s="1"/>
  <c r="D4988" i="8" s="1"/>
  <c r="D5013" i="8" s="1"/>
  <c r="D5038" i="8" s="1"/>
  <c r="D5063" i="8" s="1"/>
  <c r="D5088" i="8" s="1"/>
  <c r="D5113" i="8" s="1"/>
  <c r="D5138" i="8" s="1"/>
  <c r="D5163" i="8" s="1"/>
  <c r="D5188" i="8" s="1"/>
  <c r="D5213" i="8" s="1"/>
  <c r="D5238" i="8" s="1"/>
  <c r="D5263" i="8" s="1"/>
  <c r="D5288" i="8" s="1"/>
  <c r="D5313" i="8" s="1"/>
  <c r="D5338" i="8" s="1"/>
  <c r="D5363" i="8" s="1"/>
  <c r="D5388" i="8" s="1"/>
  <c r="D5413" i="8" s="1"/>
  <c r="D5438" i="8" s="1"/>
  <c r="D5463" i="8" s="1"/>
  <c r="D5488" i="8" s="1"/>
  <c r="D5513" i="8" s="1"/>
  <c r="D5538" i="8" s="1"/>
  <c r="D5563" i="8" s="1"/>
  <c r="D5588" i="8" s="1"/>
  <c r="D5613" i="8" s="1"/>
  <c r="D5638" i="8" s="1"/>
  <c r="D5663" i="8" s="1"/>
  <c r="D5688" i="8" s="1"/>
  <c r="D5713" i="8" s="1"/>
  <c r="D5738" i="8" s="1"/>
  <c r="D5763" i="8" s="1"/>
  <c r="D5788" i="8" s="1"/>
  <c r="D5813" i="8" s="1"/>
  <c r="D5838" i="8" s="1"/>
  <c r="D5863" i="8" s="1"/>
  <c r="D5888" i="8" s="1"/>
  <c r="D5913" i="8" s="1"/>
  <c r="D5938" i="8" s="1"/>
  <c r="D5963" i="8" s="1"/>
  <c r="D5988" i="8" s="1"/>
  <c r="D6013" i="8" s="1"/>
  <c r="D6038" i="8" s="1"/>
  <c r="D6063" i="8" s="1"/>
  <c r="D6088" i="8" s="1"/>
  <c r="D6113" i="8" s="1"/>
  <c r="D6138" i="8" s="1"/>
  <c r="D6163" i="8" s="1"/>
  <c r="D6188" i="8" s="1"/>
  <c r="D6213" i="8" s="1"/>
  <c r="D6238" i="8" s="1"/>
  <c r="D6263" i="8" s="1"/>
  <c r="D6288" i="8" s="1"/>
  <c r="D6313" i="8" s="1"/>
  <c r="D6338" i="8" s="1"/>
  <c r="D6363" i="8" s="1"/>
  <c r="D6388" i="8" s="1"/>
  <c r="D6413" i="8" s="1"/>
  <c r="D6438" i="8" s="1"/>
  <c r="D6463" i="8" s="1"/>
  <c r="D6488" i="8" s="1"/>
  <c r="D6513" i="8" s="1"/>
  <c r="D6538" i="8" s="1"/>
  <c r="D6563" i="8" s="1"/>
  <c r="D6588" i="8" s="1"/>
  <c r="D6613" i="8" s="1"/>
  <c r="D6638" i="8" s="1"/>
  <c r="D6663" i="8" s="1"/>
  <c r="D6688" i="8" s="1"/>
  <c r="D6713" i="8" s="1"/>
  <c r="D6738" i="8" s="1"/>
  <c r="D6763" i="8" s="1"/>
  <c r="D6788" i="8" s="1"/>
  <c r="D6813" i="8" s="1"/>
  <c r="D6838" i="8" s="1"/>
  <c r="D6863" i="8" s="1"/>
  <c r="D6888" i="8" s="1"/>
  <c r="D6913" i="8" s="1"/>
  <c r="D6938" i="8" s="1"/>
  <c r="D6963" i="8" s="1"/>
  <c r="D6988" i="8" s="1"/>
  <c r="D7013" i="8" s="1"/>
  <c r="D7038" i="8" s="1"/>
  <c r="D7063" i="8" s="1"/>
  <c r="D7088" i="8" s="1"/>
  <c r="D7113" i="8" s="1"/>
  <c r="D7138" i="8" s="1"/>
  <c r="D7163" i="8" s="1"/>
  <c r="D7188" i="8" s="1"/>
  <c r="D7213" i="8" s="1"/>
  <c r="D7238" i="8" s="1"/>
  <c r="D7263" i="8" s="1"/>
  <c r="D7288" i="8" s="1"/>
  <c r="D7313" i="8" s="1"/>
  <c r="D7338" i="8" s="1"/>
  <c r="D7363" i="8" s="1"/>
  <c r="D7388" i="8" s="1"/>
  <c r="D7413" i="8" s="1"/>
  <c r="D7438" i="8" s="1"/>
  <c r="D7463" i="8" s="1"/>
  <c r="D7488" i="8" s="1"/>
  <c r="D7513" i="8" s="1"/>
  <c r="D7538" i="8" s="1"/>
  <c r="D7563" i="8" s="1"/>
  <c r="D7588" i="8" s="1"/>
  <c r="D7613" i="8" s="1"/>
  <c r="D7638" i="8" s="1"/>
  <c r="D7663" i="8" s="1"/>
  <c r="D7688" i="8" s="1"/>
  <c r="D7713" i="8" s="1"/>
  <c r="D7738" i="8" s="1"/>
  <c r="D7763" i="8" s="1"/>
  <c r="D7788" i="8" s="1"/>
  <c r="D7813" i="8" s="1"/>
  <c r="D7838" i="8" s="1"/>
  <c r="D7863" i="8" s="1"/>
  <c r="D7888" i="8" s="1"/>
  <c r="D7913" i="8" s="1"/>
  <c r="D7938" i="8" s="1"/>
  <c r="D7963" i="8" s="1"/>
  <c r="D7988" i="8" s="1"/>
  <c r="D8013" i="8" s="1"/>
  <c r="D8038" i="8" s="1"/>
  <c r="D8063" i="8" s="1"/>
  <c r="D8088" i="8" s="1"/>
  <c r="D8113" i="8" s="1"/>
  <c r="D8138" i="8" s="1"/>
  <c r="D8163" i="8" s="1"/>
  <c r="D8188" i="8" s="1"/>
  <c r="D8213" i="8" s="1"/>
  <c r="D8238" i="8" s="1"/>
  <c r="D8263" i="8" s="1"/>
  <c r="D8288" i="8" s="1"/>
  <c r="D8313" i="8" s="1"/>
  <c r="D8338" i="8" s="1"/>
  <c r="D8363" i="8" s="1"/>
  <c r="D8388" i="8" s="1"/>
  <c r="D8413" i="8" s="1"/>
  <c r="D8438" i="8" s="1"/>
  <c r="D8463" i="8" s="1"/>
  <c r="D8488" i="8" s="1"/>
  <c r="D8513" i="8" s="1"/>
  <c r="D8538" i="8" s="1"/>
  <c r="D8563" i="8" s="1"/>
  <c r="D8588" i="8" s="1"/>
  <c r="D8613" i="8" s="1"/>
  <c r="D8638" i="8" s="1"/>
  <c r="D8663" i="8" s="1"/>
  <c r="D8688" i="8" s="1"/>
  <c r="D8713" i="8" s="1"/>
  <c r="D8738" i="8" s="1"/>
  <c r="D8763" i="8" s="1"/>
  <c r="D8788" i="8" s="1"/>
  <c r="D8813" i="8" s="1"/>
  <c r="D8838" i="8" s="1"/>
  <c r="D8863" i="8" s="1"/>
  <c r="D8888" i="8" s="1"/>
  <c r="D8913" i="8" s="1"/>
  <c r="D8938" i="8" s="1"/>
  <c r="D8963" i="8" s="1"/>
  <c r="D8988" i="8" s="1"/>
  <c r="D9013" i="8" s="1"/>
  <c r="D9038" i="8" s="1"/>
  <c r="D9063" i="8" s="1"/>
  <c r="D9088" i="8" s="1"/>
  <c r="D9113" i="8" s="1"/>
  <c r="D9138" i="8" s="1"/>
  <c r="D9163" i="8" s="1"/>
  <c r="D11" i="8"/>
  <c r="D36" i="8" s="1"/>
  <c r="D61" i="8" s="1"/>
  <c r="D86" i="8" s="1"/>
  <c r="D111" i="8" s="1"/>
  <c r="D136" i="8" s="1"/>
  <c r="D161" i="8" s="1"/>
  <c r="D186" i="8" s="1"/>
  <c r="D211" i="8" s="1"/>
  <c r="D236" i="8" s="1"/>
  <c r="D261" i="8" s="1"/>
  <c r="D286" i="8" s="1"/>
  <c r="D311" i="8" s="1"/>
  <c r="D336" i="8" s="1"/>
  <c r="D361" i="8" s="1"/>
  <c r="D386" i="8" s="1"/>
  <c r="D411" i="8" s="1"/>
  <c r="D436" i="8" s="1"/>
  <c r="D461" i="8" s="1"/>
  <c r="D486" i="8" s="1"/>
  <c r="D511" i="8" s="1"/>
  <c r="D536" i="8" s="1"/>
  <c r="D561" i="8" s="1"/>
  <c r="D586" i="8" s="1"/>
  <c r="D611" i="8" s="1"/>
  <c r="D636" i="8" s="1"/>
  <c r="D661" i="8" s="1"/>
  <c r="D686" i="8" s="1"/>
  <c r="D711" i="8" s="1"/>
  <c r="D736" i="8" s="1"/>
  <c r="D761" i="8" s="1"/>
  <c r="D786" i="8" s="1"/>
  <c r="D811" i="8" s="1"/>
  <c r="D836" i="8" s="1"/>
  <c r="D861" i="8" s="1"/>
  <c r="D886" i="8" s="1"/>
  <c r="D911" i="8" s="1"/>
  <c r="D936" i="8" s="1"/>
  <c r="D961" i="8" s="1"/>
  <c r="D986" i="8" s="1"/>
  <c r="D1011" i="8" s="1"/>
  <c r="D1036" i="8" s="1"/>
  <c r="D1061" i="8" s="1"/>
  <c r="D1086" i="8" s="1"/>
  <c r="D1111" i="8" s="1"/>
  <c r="D1136" i="8" s="1"/>
  <c r="D1161" i="8" s="1"/>
  <c r="D1186" i="8" s="1"/>
  <c r="D1211" i="8" s="1"/>
  <c r="D1236" i="8" s="1"/>
  <c r="D1261" i="8" s="1"/>
  <c r="D1286" i="8" s="1"/>
  <c r="D1311" i="8" s="1"/>
  <c r="D1336" i="8" s="1"/>
  <c r="D1361" i="8" s="1"/>
  <c r="D1386" i="8" s="1"/>
  <c r="D1411" i="8" s="1"/>
  <c r="D1436" i="8" s="1"/>
  <c r="D1461" i="8" s="1"/>
  <c r="D1486" i="8" s="1"/>
  <c r="D1511" i="8" s="1"/>
  <c r="D1536" i="8" s="1"/>
  <c r="D1561" i="8" s="1"/>
  <c r="D1586" i="8" s="1"/>
  <c r="D1611" i="8" s="1"/>
  <c r="D1636" i="8" s="1"/>
  <c r="D1661" i="8" s="1"/>
  <c r="D1686" i="8" s="1"/>
  <c r="D1711" i="8" s="1"/>
  <c r="D1736" i="8" s="1"/>
  <c r="D1761" i="8" s="1"/>
  <c r="D1786" i="8" s="1"/>
  <c r="D1811" i="8" s="1"/>
  <c r="D1836" i="8" s="1"/>
  <c r="D1861" i="8" s="1"/>
  <c r="D1886" i="8" s="1"/>
  <c r="D1911" i="8" s="1"/>
  <c r="D1936" i="8" s="1"/>
  <c r="D1961" i="8" s="1"/>
  <c r="D1986" i="8" s="1"/>
  <c r="D2011" i="8" s="1"/>
  <c r="D2036" i="8" s="1"/>
  <c r="D2061" i="8" s="1"/>
  <c r="D2086" i="8" s="1"/>
  <c r="D2111" i="8" s="1"/>
  <c r="D2136" i="8" s="1"/>
  <c r="D2161" i="8" s="1"/>
  <c r="D2186" i="8" s="1"/>
  <c r="D2211" i="8" s="1"/>
  <c r="D2236" i="8" s="1"/>
  <c r="D2261" i="8" s="1"/>
  <c r="D2286" i="8" s="1"/>
  <c r="D2311" i="8" s="1"/>
  <c r="D2336" i="8" s="1"/>
  <c r="D2361" i="8" s="1"/>
  <c r="D2386" i="8" s="1"/>
  <c r="D2411" i="8" s="1"/>
  <c r="D2436" i="8" s="1"/>
  <c r="D2461" i="8" s="1"/>
  <c r="D2486" i="8" s="1"/>
  <c r="D2511" i="8" s="1"/>
  <c r="D2536" i="8" s="1"/>
  <c r="D2561" i="8" s="1"/>
  <c r="D2586" i="8" s="1"/>
  <c r="D2611" i="8" s="1"/>
  <c r="D2636" i="8" s="1"/>
  <c r="D2661" i="8" s="1"/>
  <c r="D2686" i="8" s="1"/>
  <c r="D2711" i="8" s="1"/>
  <c r="D2736" i="8" s="1"/>
  <c r="D2761" i="8" s="1"/>
  <c r="D2786" i="8" s="1"/>
  <c r="D2811" i="8" s="1"/>
  <c r="D2836" i="8" s="1"/>
  <c r="D2861" i="8" s="1"/>
  <c r="D2886" i="8" s="1"/>
  <c r="D2911" i="8" s="1"/>
  <c r="D2936" i="8" s="1"/>
  <c r="D2961" i="8" s="1"/>
  <c r="D2986" i="8" s="1"/>
  <c r="D3011" i="8" s="1"/>
  <c r="D3036" i="8" s="1"/>
  <c r="D3061" i="8" s="1"/>
  <c r="D3086" i="8" s="1"/>
  <c r="D3111" i="8" s="1"/>
  <c r="D3136" i="8" s="1"/>
  <c r="D3161" i="8" s="1"/>
  <c r="D3186" i="8" s="1"/>
  <c r="D3211" i="8" s="1"/>
  <c r="D3236" i="8" s="1"/>
  <c r="D3261" i="8" s="1"/>
  <c r="D3286" i="8" s="1"/>
  <c r="D3311" i="8" s="1"/>
  <c r="D3336" i="8" s="1"/>
  <c r="D3361" i="8" s="1"/>
  <c r="D3386" i="8" s="1"/>
  <c r="D3411" i="8" s="1"/>
  <c r="D3436" i="8" s="1"/>
  <c r="D3461" i="8" s="1"/>
  <c r="D3486" i="8" s="1"/>
  <c r="D3511" i="8" s="1"/>
  <c r="D3536" i="8" s="1"/>
  <c r="D3561" i="8" s="1"/>
  <c r="D3586" i="8" s="1"/>
  <c r="D3611" i="8" s="1"/>
  <c r="D3636" i="8" s="1"/>
  <c r="D3661" i="8" s="1"/>
  <c r="D3686" i="8" s="1"/>
  <c r="D3711" i="8" s="1"/>
  <c r="D3736" i="8" s="1"/>
  <c r="D3761" i="8" s="1"/>
  <c r="D3786" i="8" s="1"/>
  <c r="D3811" i="8" s="1"/>
  <c r="D3836" i="8" s="1"/>
  <c r="D3861" i="8" s="1"/>
  <c r="D3886" i="8" s="1"/>
  <c r="D3911" i="8" s="1"/>
  <c r="D3936" i="8" s="1"/>
  <c r="D3961" i="8" s="1"/>
  <c r="D3986" i="8" s="1"/>
  <c r="D4011" i="8" s="1"/>
  <c r="D4036" i="8" s="1"/>
  <c r="D4061" i="8" s="1"/>
  <c r="D4086" i="8" s="1"/>
  <c r="D4111" i="8" s="1"/>
  <c r="D4136" i="8" s="1"/>
  <c r="D4161" i="8" s="1"/>
  <c r="D4186" i="8" s="1"/>
  <c r="D4211" i="8" s="1"/>
  <c r="D4236" i="8" s="1"/>
  <c r="D4261" i="8" s="1"/>
  <c r="D4286" i="8" s="1"/>
  <c r="D4311" i="8" s="1"/>
  <c r="D4336" i="8" s="1"/>
  <c r="D4361" i="8" s="1"/>
  <c r="D4386" i="8" s="1"/>
  <c r="D4411" i="8" s="1"/>
  <c r="D4436" i="8" s="1"/>
  <c r="D4461" i="8" s="1"/>
  <c r="D4486" i="8" s="1"/>
  <c r="D4511" i="8" s="1"/>
  <c r="D4536" i="8" s="1"/>
  <c r="D4561" i="8" s="1"/>
  <c r="D4586" i="8" s="1"/>
  <c r="D4611" i="8" s="1"/>
  <c r="D4636" i="8" s="1"/>
  <c r="D4661" i="8" s="1"/>
  <c r="D4686" i="8" s="1"/>
  <c r="D4711" i="8" s="1"/>
  <c r="D4736" i="8" s="1"/>
  <c r="D4761" i="8" s="1"/>
  <c r="D4786" i="8" s="1"/>
  <c r="D4811" i="8" s="1"/>
  <c r="D4836" i="8" s="1"/>
  <c r="D4861" i="8" s="1"/>
  <c r="D4886" i="8" s="1"/>
  <c r="D4911" i="8" s="1"/>
  <c r="D4936" i="8" s="1"/>
  <c r="D4961" i="8" s="1"/>
  <c r="D4986" i="8" s="1"/>
  <c r="D5011" i="8" s="1"/>
  <c r="D5036" i="8" s="1"/>
  <c r="D5061" i="8" s="1"/>
  <c r="D5086" i="8" s="1"/>
  <c r="D5111" i="8" s="1"/>
  <c r="D5136" i="8" s="1"/>
  <c r="D5161" i="8" s="1"/>
  <c r="D5186" i="8" s="1"/>
  <c r="D5211" i="8" s="1"/>
  <c r="D5236" i="8" s="1"/>
  <c r="D5261" i="8" s="1"/>
  <c r="D5286" i="8" s="1"/>
  <c r="D5311" i="8" s="1"/>
  <c r="D5336" i="8" s="1"/>
  <c r="D5361" i="8" s="1"/>
  <c r="D5386" i="8" s="1"/>
  <c r="D5411" i="8" s="1"/>
  <c r="D5436" i="8" s="1"/>
  <c r="D5461" i="8" s="1"/>
  <c r="D5486" i="8" s="1"/>
  <c r="D5511" i="8" s="1"/>
  <c r="D5536" i="8" s="1"/>
  <c r="D5561" i="8" s="1"/>
  <c r="D5586" i="8" s="1"/>
  <c r="D5611" i="8" s="1"/>
  <c r="D5636" i="8" s="1"/>
  <c r="D5661" i="8" s="1"/>
  <c r="D5686" i="8" s="1"/>
  <c r="D5711" i="8" s="1"/>
  <c r="D5736" i="8" s="1"/>
  <c r="D5761" i="8" s="1"/>
  <c r="D5786" i="8" s="1"/>
  <c r="D5811" i="8" s="1"/>
  <c r="D5836" i="8" s="1"/>
  <c r="D5861" i="8" s="1"/>
  <c r="D5886" i="8" s="1"/>
  <c r="D5911" i="8" s="1"/>
  <c r="D5936" i="8" s="1"/>
  <c r="D5961" i="8" s="1"/>
  <c r="D5986" i="8" s="1"/>
  <c r="D6011" i="8" s="1"/>
  <c r="D6036" i="8" s="1"/>
  <c r="D6061" i="8" s="1"/>
  <c r="D6086" i="8" s="1"/>
  <c r="D6111" i="8" s="1"/>
  <c r="D6136" i="8" s="1"/>
  <c r="D6161" i="8" s="1"/>
  <c r="D6186" i="8" s="1"/>
  <c r="D6211" i="8" s="1"/>
  <c r="D6236" i="8" s="1"/>
  <c r="D6261" i="8" s="1"/>
  <c r="D6286" i="8" s="1"/>
  <c r="D6311" i="8" s="1"/>
  <c r="D6336" i="8" s="1"/>
  <c r="D6361" i="8" s="1"/>
  <c r="D6386" i="8" s="1"/>
  <c r="D6411" i="8" s="1"/>
  <c r="D6436" i="8" s="1"/>
  <c r="D6461" i="8" s="1"/>
  <c r="D6486" i="8" s="1"/>
  <c r="D6511" i="8" s="1"/>
  <c r="D6536" i="8" s="1"/>
  <c r="D6561" i="8" s="1"/>
  <c r="D6586" i="8" s="1"/>
  <c r="D6611" i="8" s="1"/>
  <c r="D6636" i="8" s="1"/>
  <c r="D6661" i="8" s="1"/>
  <c r="D6686" i="8" s="1"/>
  <c r="D6711" i="8" s="1"/>
  <c r="D6736" i="8" s="1"/>
  <c r="D6761" i="8" s="1"/>
  <c r="D6786" i="8" s="1"/>
  <c r="D6811" i="8" s="1"/>
  <c r="D6836" i="8" s="1"/>
  <c r="D6861" i="8" s="1"/>
  <c r="D6886" i="8" s="1"/>
  <c r="D6911" i="8" s="1"/>
  <c r="D6936" i="8" s="1"/>
  <c r="D6961" i="8" s="1"/>
  <c r="D6986" i="8" s="1"/>
  <c r="D7011" i="8" s="1"/>
  <c r="D7036" i="8" s="1"/>
  <c r="D7061" i="8" s="1"/>
  <c r="D7086" i="8" s="1"/>
  <c r="D7111" i="8" s="1"/>
  <c r="D7136" i="8" s="1"/>
  <c r="D7161" i="8" s="1"/>
  <c r="D7186" i="8" s="1"/>
  <c r="D7211" i="8" s="1"/>
  <c r="D7236" i="8" s="1"/>
  <c r="D7261" i="8" s="1"/>
  <c r="D7286" i="8" s="1"/>
  <c r="D7311" i="8" s="1"/>
  <c r="D7336" i="8" s="1"/>
  <c r="D7361" i="8" s="1"/>
  <c r="D7386" i="8" s="1"/>
  <c r="D7411" i="8" s="1"/>
  <c r="D7436" i="8" s="1"/>
  <c r="D7461" i="8" s="1"/>
  <c r="D7486" i="8" s="1"/>
  <c r="D7511" i="8" s="1"/>
  <c r="D7536" i="8" s="1"/>
  <c r="D7561" i="8" s="1"/>
  <c r="D7586" i="8" s="1"/>
  <c r="D7611" i="8" s="1"/>
  <c r="D7636" i="8" s="1"/>
  <c r="D7661" i="8" s="1"/>
  <c r="D7686" i="8" s="1"/>
  <c r="D7711" i="8" s="1"/>
  <c r="D7736" i="8" s="1"/>
  <c r="D7761" i="8" s="1"/>
  <c r="D7786" i="8" s="1"/>
  <c r="D7811" i="8" s="1"/>
  <c r="D7836" i="8" s="1"/>
  <c r="D7861" i="8" s="1"/>
  <c r="D7886" i="8" s="1"/>
  <c r="D7911" i="8" s="1"/>
  <c r="D7936" i="8" s="1"/>
  <c r="D7961" i="8" s="1"/>
  <c r="D7986" i="8" s="1"/>
  <c r="D8011" i="8" s="1"/>
  <c r="D8036" i="8" s="1"/>
  <c r="D8061" i="8" s="1"/>
  <c r="D8086" i="8" s="1"/>
  <c r="D8111" i="8" s="1"/>
  <c r="D8136" i="8" s="1"/>
  <c r="D8161" i="8" s="1"/>
  <c r="D8186" i="8" s="1"/>
  <c r="D8211" i="8" s="1"/>
  <c r="D8236" i="8" s="1"/>
  <c r="D8261" i="8" s="1"/>
  <c r="D8286" i="8" s="1"/>
  <c r="D8311" i="8" s="1"/>
  <c r="D8336" i="8" s="1"/>
  <c r="D8361" i="8" s="1"/>
  <c r="D8386" i="8" s="1"/>
  <c r="D8411" i="8" s="1"/>
  <c r="D8436" i="8" s="1"/>
  <c r="D8461" i="8" s="1"/>
  <c r="D8486" i="8" s="1"/>
  <c r="D8511" i="8" s="1"/>
  <c r="D8536" i="8" s="1"/>
  <c r="D8561" i="8" s="1"/>
  <c r="D8586" i="8" s="1"/>
  <c r="D8611" i="8" s="1"/>
  <c r="D8636" i="8" s="1"/>
  <c r="D8661" i="8" s="1"/>
  <c r="D8686" i="8" s="1"/>
  <c r="D8711" i="8" s="1"/>
  <c r="D8736" i="8" s="1"/>
  <c r="D8761" i="8" s="1"/>
  <c r="D8786" i="8" s="1"/>
  <c r="D8811" i="8" s="1"/>
  <c r="D8836" i="8" s="1"/>
  <c r="D8861" i="8" s="1"/>
  <c r="D8886" i="8" s="1"/>
  <c r="D8911" i="8" s="1"/>
  <c r="D8936" i="8" s="1"/>
  <c r="D8961" i="8" s="1"/>
  <c r="D8986" i="8" s="1"/>
  <c r="D9011" i="8" s="1"/>
  <c r="D9036" i="8" s="1"/>
  <c r="D9061" i="8" s="1"/>
  <c r="D9086" i="8" s="1"/>
  <c r="D9111" i="8" s="1"/>
  <c r="D9136" i="8" s="1"/>
  <c r="D9161" i="8" s="1"/>
  <c r="D9" i="8"/>
  <c r="D34" i="8" s="1"/>
  <c r="D59" i="8" s="1"/>
  <c r="D84" i="8" s="1"/>
  <c r="D109" i="8" s="1"/>
  <c r="D134" i="8" s="1"/>
  <c r="D159" i="8" s="1"/>
  <c r="D184" i="8" s="1"/>
  <c r="D209" i="8" s="1"/>
  <c r="D234" i="8" s="1"/>
  <c r="D259" i="8" s="1"/>
  <c r="D284" i="8" s="1"/>
  <c r="D309" i="8" s="1"/>
  <c r="D334" i="8" s="1"/>
  <c r="D359" i="8" s="1"/>
  <c r="D384" i="8" s="1"/>
  <c r="D409" i="8" s="1"/>
  <c r="D434" i="8" s="1"/>
  <c r="D459" i="8" s="1"/>
  <c r="D484" i="8" s="1"/>
  <c r="D509" i="8" s="1"/>
  <c r="D534" i="8" s="1"/>
  <c r="D559" i="8" s="1"/>
  <c r="D584" i="8" s="1"/>
  <c r="D609" i="8" s="1"/>
  <c r="D634" i="8" s="1"/>
  <c r="D659" i="8" s="1"/>
  <c r="D684" i="8" s="1"/>
  <c r="D709" i="8" s="1"/>
  <c r="D734" i="8" s="1"/>
  <c r="D759" i="8" s="1"/>
  <c r="D784" i="8" s="1"/>
  <c r="D809" i="8" s="1"/>
  <c r="D834" i="8" s="1"/>
  <c r="D859" i="8" s="1"/>
  <c r="D884" i="8" s="1"/>
  <c r="D909" i="8" s="1"/>
  <c r="D934" i="8" s="1"/>
  <c r="D959" i="8" s="1"/>
  <c r="D984" i="8" s="1"/>
  <c r="D1009" i="8" s="1"/>
  <c r="D1034" i="8" s="1"/>
  <c r="D1059" i="8" s="1"/>
  <c r="D1084" i="8" s="1"/>
  <c r="D1109" i="8" s="1"/>
  <c r="D1134" i="8" s="1"/>
  <c r="D1159" i="8" s="1"/>
  <c r="D1184" i="8" s="1"/>
  <c r="D1209" i="8" s="1"/>
  <c r="D1234" i="8" s="1"/>
  <c r="D1259" i="8" s="1"/>
  <c r="D1284" i="8" s="1"/>
  <c r="D1309" i="8" s="1"/>
  <c r="D1334" i="8" s="1"/>
  <c r="D1359" i="8" s="1"/>
  <c r="D1384" i="8" s="1"/>
  <c r="D1409" i="8" s="1"/>
  <c r="D1434" i="8" s="1"/>
  <c r="D1459" i="8" s="1"/>
  <c r="D1484" i="8" s="1"/>
  <c r="D1509" i="8" s="1"/>
  <c r="D1534" i="8" s="1"/>
  <c r="D1559" i="8" s="1"/>
  <c r="D1584" i="8" s="1"/>
  <c r="D1609" i="8" s="1"/>
  <c r="D1634" i="8" s="1"/>
  <c r="D1659" i="8" s="1"/>
  <c r="D1684" i="8" s="1"/>
  <c r="D1709" i="8" s="1"/>
  <c r="D1734" i="8" s="1"/>
  <c r="D1759" i="8" s="1"/>
  <c r="D1784" i="8" s="1"/>
  <c r="D1809" i="8" s="1"/>
  <c r="D1834" i="8" s="1"/>
  <c r="D1859" i="8" s="1"/>
  <c r="D1884" i="8" s="1"/>
  <c r="D1909" i="8" s="1"/>
  <c r="D1934" i="8" s="1"/>
  <c r="D1959" i="8" s="1"/>
  <c r="D1984" i="8" s="1"/>
  <c r="D2009" i="8" s="1"/>
  <c r="D2034" i="8" s="1"/>
  <c r="D2059" i="8" s="1"/>
  <c r="D2084" i="8" s="1"/>
  <c r="D2109" i="8" s="1"/>
  <c r="D2134" i="8" s="1"/>
  <c r="D2159" i="8" s="1"/>
  <c r="D2184" i="8" s="1"/>
  <c r="D2209" i="8" s="1"/>
  <c r="D2234" i="8" s="1"/>
  <c r="D2259" i="8" s="1"/>
  <c r="D2284" i="8" s="1"/>
  <c r="D2309" i="8" s="1"/>
  <c r="D2334" i="8" s="1"/>
  <c r="D2359" i="8" s="1"/>
  <c r="D2384" i="8" s="1"/>
  <c r="D2409" i="8" s="1"/>
  <c r="D2434" i="8" s="1"/>
  <c r="D2459" i="8" s="1"/>
  <c r="D2484" i="8" s="1"/>
  <c r="D2509" i="8" s="1"/>
  <c r="D2534" i="8" s="1"/>
  <c r="D2559" i="8" s="1"/>
  <c r="D2584" i="8" s="1"/>
  <c r="D2609" i="8" s="1"/>
  <c r="D2634" i="8" s="1"/>
  <c r="D2659" i="8" s="1"/>
  <c r="D2684" i="8" s="1"/>
  <c r="D2709" i="8" s="1"/>
  <c r="D2734" i="8" s="1"/>
  <c r="D2759" i="8" s="1"/>
  <c r="D2784" i="8" s="1"/>
  <c r="D2809" i="8" s="1"/>
  <c r="D2834" i="8" s="1"/>
  <c r="D2859" i="8" s="1"/>
  <c r="D2884" i="8" s="1"/>
  <c r="D2909" i="8" s="1"/>
  <c r="D2934" i="8" s="1"/>
  <c r="D2959" i="8" s="1"/>
  <c r="D2984" i="8" s="1"/>
  <c r="D3009" i="8" s="1"/>
  <c r="D3034" i="8" s="1"/>
  <c r="D3059" i="8" s="1"/>
  <c r="D3084" i="8" s="1"/>
  <c r="D3109" i="8" s="1"/>
  <c r="D3134" i="8" s="1"/>
  <c r="D3159" i="8" s="1"/>
  <c r="D3184" i="8" s="1"/>
  <c r="D3209" i="8" s="1"/>
  <c r="D3234" i="8" s="1"/>
  <c r="D3259" i="8" s="1"/>
  <c r="D3284" i="8" s="1"/>
  <c r="D3309" i="8" s="1"/>
  <c r="D3334" i="8" s="1"/>
  <c r="D3359" i="8" s="1"/>
  <c r="D3384" i="8" s="1"/>
  <c r="D3409" i="8" s="1"/>
  <c r="D3434" i="8" s="1"/>
  <c r="D3459" i="8" s="1"/>
  <c r="D3484" i="8" s="1"/>
  <c r="D3509" i="8" s="1"/>
  <c r="D3534" i="8" s="1"/>
  <c r="D3559" i="8" s="1"/>
  <c r="D3584" i="8" s="1"/>
  <c r="D3609" i="8" s="1"/>
  <c r="D3634" i="8" s="1"/>
  <c r="D3659" i="8" s="1"/>
  <c r="D3684" i="8" s="1"/>
  <c r="D3709" i="8" s="1"/>
  <c r="D3734" i="8" s="1"/>
  <c r="D3759" i="8" s="1"/>
  <c r="D3784" i="8" s="1"/>
  <c r="D3809" i="8" s="1"/>
  <c r="D3834" i="8" s="1"/>
  <c r="D3859" i="8" s="1"/>
  <c r="D3884" i="8" s="1"/>
  <c r="D3909" i="8" s="1"/>
  <c r="D3934" i="8" s="1"/>
  <c r="D3959" i="8" s="1"/>
  <c r="D3984" i="8" s="1"/>
  <c r="D4009" i="8" s="1"/>
  <c r="D4034" i="8" s="1"/>
  <c r="D4059" i="8" s="1"/>
  <c r="D4084" i="8" s="1"/>
  <c r="D4109" i="8" s="1"/>
  <c r="D4134" i="8" s="1"/>
  <c r="D4159" i="8" s="1"/>
  <c r="D4184" i="8" s="1"/>
  <c r="D4209" i="8" s="1"/>
  <c r="D4234" i="8" s="1"/>
  <c r="D4259" i="8" s="1"/>
  <c r="D4284" i="8" s="1"/>
  <c r="D4309" i="8" s="1"/>
  <c r="D4334" i="8" s="1"/>
  <c r="D4359" i="8" s="1"/>
  <c r="D4384" i="8" s="1"/>
  <c r="D4409" i="8" s="1"/>
  <c r="D4434" i="8" s="1"/>
  <c r="D4459" i="8" s="1"/>
  <c r="D4484" i="8" s="1"/>
  <c r="D4509" i="8" s="1"/>
  <c r="D4534" i="8" s="1"/>
  <c r="D4559" i="8" s="1"/>
  <c r="D4584" i="8" s="1"/>
  <c r="D4609" i="8" s="1"/>
  <c r="D4634" i="8" s="1"/>
  <c r="D4659" i="8" s="1"/>
  <c r="D4684" i="8" s="1"/>
  <c r="D4709" i="8" s="1"/>
  <c r="D4734" i="8" s="1"/>
  <c r="D4759" i="8" s="1"/>
  <c r="D4784" i="8" s="1"/>
  <c r="D4809" i="8" s="1"/>
  <c r="D4834" i="8" s="1"/>
  <c r="D4859" i="8" s="1"/>
  <c r="D4884" i="8" s="1"/>
  <c r="D4909" i="8" s="1"/>
  <c r="D4934" i="8" s="1"/>
  <c r="D4959" i="8" s="1"/>
  <c r="D4984" i="8" s="1"/>
  <c r="D5009" i="8" s="1"/>
  <c r="D5034" i="8" s="1"/>
  <c r="D5059" i="8" s="1"/>
  <c r="D5084" i="8" s="1"/>
  <c r="D5109" i="8" s="1"/>
  <c r="D5134" i="8" s="1"/>
  <c r="D5159" i="8" s="1"/>
  <c r="D5184" i="8" s="1"/>
  <c r="D5209" i="8" s="1"/>
  <c r="D5234" i="8" s="1"/>
  <c r="D5259" i="8" s="1"/>
  <c r="D5284" i="8" s="1"/>
  <c r="D5309" i="8" s="1"/>
  <c r="D5334" i="8" s="1"/>
  <c r="D5359" i="8" s="1"/>
  <c r="D5384" i="8" s="1"/>
  <c r="D5409" i="8" s="1"/>
  <c r="D5434" i="8" s="1"/>
  <c r="D5459" i="8" s="1"/>
  <c r="D5484" i="8" s="1"/>
  <c r="D5509" i="8" s="1"/>
  <c r="D5534" i="8" s="1"/>
  <c r="D5559" i="8" s="1"/>
  <c r="D5584" i="8" s="1"/>
  <c r="D5609" i="8" s="1"/>
  <c r="D5634" i="8" s="1"/>
  <c r="D5659" i="8" s="1"/>
  <c r="D5684" i="8" s="1"/>
  <c r="D5709" i="8" s="1"/>
  <c r="D5734" i="8" s="1"/>
  <c r="D5759" i="8" s="1"/>
  <c r="D5784" i="8" s="1"/>
  <c r="D5809" i="8" s="1"/>
  <c r="D5834" i="8" s="1"/>
  <c r="D5859" i="8" s="1"/>
  <c r="D5884" i="8" s="1"/>
  <c r="D5909" i="8" s="1"/>
  <c r="D5934" i="8" s="1"/>
  <c r="D5959" i="8" s="1"/>
  <c r="D5984" i="8" s="1"/>
  <c r="D6009" i="8" s="1"/>
  <c r="D6034" i="8" s="1"/>
  <c r="D6059" i="8" s="1"/>
  <c r="D6084" i="8" s="1"/>
  <c r="D6109" i="8" s="1"/>
  <c r="D6134" i="8" s="1"/>
  <c r="D6159" i="8" s="1"/>
  <c r="D6184" i="8" s="1"/>
  <c r="D6209" i="8" s="1"/>
  <c r="D6234" i="8" s="1"/>
  <c r="D6259" i="8" s="1"/>
  <c r="D6284" i="8" s="1"/>
  <c r="D6309" i="8" s="1"/>
  <c r="D6334" i="8" s="1"/>
  <c r="D6359" i="8" s="1"/>
  <c r="D6384" i="8" s="1"/>
  <c r="D6409" i="8" s="1"/>
  <c r="D6434" i="8" s="1"/>
  <c r="D6459" i="8" s="1"/>
  <c r="D6484" i="8" s="1"/>
  <c r="D6509" i="8" s="1"/>
  <c r="D6534" i="8" s="1"/>
  <c r="D6559" i="8" s="1"/>
  <c r="D6584" i="8" s="1"/>
  <c r="D6609" i="8" s="1"/>
  <c r="D6634" i="8" s="1"/>
  <c r="D6659" i="8" s="1"/>
  <c r="D6684" i="8" s="1"/>
  <c r="D6709" i="8" s="1"/>
  <c r="D6734" i="8" s="1"/>
  <c r="D6759" i="8" s="1"/>
  <c r="D6784" i="8" s="1"/>
  <c r="D6809" i="8" s="1"/>
  <c r="D6834" i="8" s="1"/>
  <c r="D6859" i="8" s="1"/>
  <c r="D6884" i="8" s="1"/>
  <c r="D6909" i="8" s="1"/>
  <c r="D6934" i="8" s="1"/>
  <c r="D6959" i="8" s="1"/>
  <c r="D6984" i="8" s="1"/>
  <c r="D7009" i="8" s="1"/>
  <c r="D7034" i="8" s="1"/>
  <c r="D7059" i="8" s="1"/>
  <c r="D7084" i="8" s="1"/>
  <c r="D7109" i="8" s="1"/>
  <c r="D7134" i="8" s="1"/>
  <c r="D7159" i="8" s="1"/>
  <c r="D7184" i="8" s="1"/>
  <c r="D7209" i="8" s="1"/>
  <c r="D7234" i="8" s="1"/>
  <c r="D7259" i="8" s="1"/>
  <c r="D7284" i="8" s="1"/>
  <c r="D7309" i="8" s="1"/>
  <c r="D7334" i="8" s="1"/>
  <c r="D7359" i="8" s="1"/>
  <c r="D7384" i="8" s="1"/>
  <c r="D7409" i="8" s="1"/>
  <c r="D7434" i="8" s="1"/>
  <c r="D7459" i="8" s="1"/>
  <c r="D7484" i="8" s="1"/>
  <c r="D7509" i="8" s="1"/>
  <c r="D7534" i="8" s="1"/>
  <c r="D7559" i="8" s="1"/>
  <c r="D7584" i="8" s="1"/>
  <c r="D7609" i="8" s="1"/>
  <c r="D7634" i="8" s="1"/>
  <c r="D7659" i="8" s="1"/>
  <c r="D7684" i="8" s="1"/>
  <c r="D7709" i="8" s="1"/>
  <c r="D7734" i="8" s="1"/>
  <c r="D7759" i="8" s="1"/>
  <c r="D7784" i="8" s="1"/>
  <c r="D7809" i="8" s="1"/>
  <c r="D7834" i="8" s="1"/>
  <c r="D7859" i="8" s="1"/>
  <c r="D7884" i="8" s="1"/>
  <c r="D7909" i="8" s="1"/>
  <c r="D7934" i="8" s="1"/>
  <c r="D7959" i="8" s="1"/>
  <c r="D7984" i="8" s="1"/>
  <c r="D8009" i="8" s="1"/>
  <c r="D8034" i="8" s="1"/>
  <c r="D8059" i="8" s="1"/>
  <c r="D8084" i="8" s="1"/>
  <c r="D8109" i="8" s="1"/>
  <c r="D8134" i="8" s="1"/>
  <c r="D8159" i="8" s="1"/>
  <c r="D8184" i="8" s="1"/>
  <c r="D8209" i="8" s="1"/>
  <c r="D8234" i="8" s="1"/>
  <c r="D8259" i="8" s="1"/>
  <c r="D8284" i="8" s="1"/>
  <c r="D8309" i="8" s="1"/>
  <c r="D8334" i="8" s="1"/>
  <c r="D8359" i="8" s="1"/>
  <c r="D8384" i="8" s="1"/>
  <c r="D8409" i="8" s="1"/>
  <c r="D8434" i="8" s="1"/>
  <c r="D8459" i="8" s="1"/>
  <c r="D8484" i="8" s="1"/>
  <c r="D8509" i="8" s="1"/>
  <c r="D8534" i="8" s="1"/>
  <c r="D8559" i="8" s="1"/>
  <c r="D8584" i="8" s="1"/>
  <c r="D8609" i="8" s="1"/>
  <c r="D8634" i="8" s="1"/>
  <c r="D8659" i="8" s="1"/>
  <c r="D8684" i="8" s="1"/>
  <c r="D8709" i="8" s="1"/>
  <c r="D8734" i="8" s="1"/>
  <c r="D8759" i="8" s="1"/>
  <c r="D8784" i="8" s="1"/>
  <c r="D8809" i="8" s="1"/>
  <c r="D8834" i="8" s="1"/>
  <c r="D8859" i="8" s="1"/>
  <c r="D8884" i="8" s="1"/>
  <c r="D8909" i="8" s="1"/>
  <c r="D8934" i="8" s="1"/>
  <c r="D8959" i="8" s="1"/>
  <c r="D8984" i="8" s="1"/>
  <c r="D9009" i="8" s="1"/>
  <c r="D9034" i="8" s="1"/>
  <c r="D9059" i="8" s="1"/>
  <c r="D9084" i="8" s="1"/>
  <c r="D9109" i="8" s="1"/>
  <c r="D9134" i="8" s="1"/>
  <c r="D9159" i="8" s="1"/>
  <c r="D7" i="8"/>
  <c r="D32" i="8" s="1"/>
  <c r="D57" i="8" s="1"/>
  <c r="D82" i="8" s="1"/>
  <c r="D107" i="8" s="1"/>
  <c r="D132" i="8" s="1"/>
  <c r="D157" i="8" s="1"/>
  <c r="D182" i="8" s="1"/>
  <c r="D207" i="8" s="1"/>
  <c r="D232" i="8" s="1"/>
  <c r="D257" i="8" s="1"/>
  <c r="D282" i="8" s="1"/>
  <c r="D307" i="8" s="1"/>
  <c r="D332" i="8" s="1"/>
  <c r="D357" i="8" s="1"/>
  <c r="D382" i="8" s="1"/>
  <c r="D407" i="8" s="1"/>
  <c r="D432" i="8" s="1"/>
  <c r="D457" i="8" s="1"/>
  <c r="D482" i="8" s="1"/>
  <c r="D507" i="8" s="1"/>
  <c r="D532" i="8" s="1"/>
  <c r="D557" i="8" s="1"/>
  <c r="D582" i="8" s="1"/>
  <c r="D607" i="8" s="1"/>
  <c r="D632" i="8" s="1"/>
  <c r="D657" i="8" s="1"/>
  <c r="D682" i="8" s="1"/>
  <c r="D707" i="8" s="1"/>
  <c r="D732" i="8" s="1"/>
  <c r="D757" i="8" s="1"/>
  <c r="D782" i="8" s="1"/>
  <c r="D807" i="8" s="1"/>
  <c r="D832" i="8" s="1"/>
  <c r="D857" i="8" s="1"/>
  <c r="D882" i="8" s="1"/>
  <c r="D907" i="8" s="1"/>
  <c r="D932" i="8" s="1"/>
  <c r="D957" i="8" s="1"/>
  <c r="D982" i="8" s="1"/>
  <c r="D1007" i="8" s="1"/>
  <c r="D1032" i="8" s="1"/>
  <c r="D1057" i="8" s="1"/>
  <c r="D1082" i="8" s="1"/>
  <c r="D1107" i="8" s="1"/>
  <c r="D1132" i="8" s="1"/>
  <c r="D1157" i="8" s="1"/>
  <c r="D1182" i="8" s="1"/>
  <c r="D1207" i="8" s="1"/>
  <c r="D1232" i="8" s="1"/>
  <c r="D1257" i="8" s="1"/>
  <c r="D1282" i="8" s="1"/>
  <c r="D1307" i="8" s="1"/>
  <c r="D1332" i="8" s="1"/>
  <c r="D1357" i="8" s="1"/>
  <c r="D1382" i="8" s="1"/>
  <c r="D1407" i="8" s="1"/>
  <c r="D1432" i="8" s="1"/>
  <c r="D1457" i="8" s="1"/>
  <c r="D1482" i="8" s="1"/>
  <c r="D1507" i="8" s="1"/>
  <c r="D1532" i="8" s="1"/>
  <c r="D1557" i="8" s="1"/>
  <c r="D1582" i="8" s="1"/>
  <c r="D1607" i="8" s="1"/>
  <c r="D1632" i="8" s="1"/>
  <c r="D1657" i="8" s="1"/>
  <c r="D1682" i="8" s="1"/>
  <c r="D1707" i="8" s="1"/>
  <c r="D1732" i="8" s="1"/>
  <c r="D1757" i="8" s="1"/>
  <c r="D1782" i="8" s="1"/>
  <c r="D1807" i="8" s="1"/>
  <c r="D1832" i="8" s="1"/>
  <c r="D1857" i="8" s="1"/>
  <c r="D1882" i="8" s="1"/>
  <c r="D1907" i="8" s="1"/>
  <c r="D1932" i="8" s="1"/>
  <c r="D1957" i="8" s="1"/>
  <c r="D1982" i="8" s="1"/>
  <c r="D2007" i="8" s="1"/>
  <c r="D2032" i="8" s="1"/>
  <c r="D2057" i="8" s="1"/>
  <c r="D2082" i="8" s="1"/>
  <c r="D2107" i="8" s="1"/>
  <c r="D2132" i="8" s="1"/>
  <c r="D2157" i="8" s="1"/>
  <c r="D2182" i="8" s="1"/>
  <c r="D2207" i="8" s="1"/>
  <c r="D2232" i="8" s="1"/>
  <c r="D2257" i="8" s="1"/>
  <c r="D2282" i="8" s="1"/>
  <c r="D2307" i="8" s="1"/>
  <c r="D2332" i="8" s="1"/>
  <c r="D2357" i="8" s="1"/>
  <c r="D2382" i="8" s="1"/>
  <c r="D2407" i="8" s="1"/>
  <c r="D2432" i="8" s="1"/>
  <c r="D2457" i="8" s="1"/>
  <c r="D2482" i="8" s="1"/>
  <c r="D2507" i="8" s="1"/>
  <c r="D2532" i="8" s="1"/>
  <c r="D2557" i="8" s="1"/>
  <c r="D2582" i="8" s="1"/>
  <c r="D2607" i="8" s="1"/>
  <c r="D2632" i="8" s="1"/>
  <c r="D2657" i="8" s="1"/>
  <c r="D2682" i="8" s="1"/>
  <c r="D2707" i="8" s="1"/>
  <c r="D2732" i="8" s="1"/>
  <c r="D2757" i="8" s="1"/>
  <c r="D2782" i="8" s="1"/>
  <c r="D2807" i="8" s="1"/>
  <c r="D2832" i="8" s="1"/>
  <c r="D2857" i="8" s="1"/>
  <c r="D2882" i="8" s="1"/>
  <c r="D2907" i="8" s="1"/>
  <c r="D2932" i="8" s="1"/>
  <c r="D2957" i="8" s="1"/>
  <c r="D2982" i="8" s="1"/>
  <c r="D3007" i="8" s="1"/>
  <c r="D3032" i="8" s="1"/>
  <c r="D3057" i="8" s="1"/>
  <c r="D3082" i="8" s="1"/>
  <c r="D3107" i="8" s="1"/>
  <c r="D3132" i="8" s="1"/>
  <c r="D3157" i="8" s="1"/>
  <c r="D3182" i="8" s="1"/>
  <c r="D3207" i="8" s="1"/>
  <c r="D3232" i="8" s="1"/>
  <c r="D3257" i="8" s="1"/>
  <c r="D3282" i="8" s="1"/>
  <c r="D3307" i="8" s="1"/>
  <c r="D3332" i="8" s="1"/>
  <c r="D3357" i="8" s="1"/>
  <c r="D3382" i="8" s="1"/>
  <c r="D3407" i="8" s="1"/>
  <c r="D3432" i="8" s="1"/>
  <c r="D3457" i="8" s="1"/>
  <c r="D3482" i="8" s="1"/>
  <c r="D3507" i="8" s="1"/>
  <c r="D3532" i="8" s="1"/>
  <c r="D3557" i="8" s="1"/>
  <c r="D3582" i="8" s="1"/>
  <c r="D3607" i="8" s="1"/>
  <c r="D3632" i="8" s="1"/>
  <c r="D3657" i="8" s="1"/>
  <c r="D3682" i="8" s="1"/>
  <c r="D3707" i="8" s="1"/>
  <c r="D3732" i="8" s="1"/>
  <c r="D3757" i="8" s="1"/>
  <c r="D3782" i="8" s="1"/>
  <c r="D3807" i="8" s="1"/>
  <c r="D3832" i="8" s="1"/>
  <c r="D3857" i="8" s="1"/>
  <c r="D3882" i="8" s="1"/>
  <c r="D3907" i="8" s="1"/>
  <c r="D3932" i="8" s="1"/>
  <c r="D3957" i="8" s="1"/>
  <c r="D3982" i="8" s="1"/>
  <c r="D4007" i="8" s="1"/>
  <c r="D4032" i="8" s="1"/>
  <c r="D4057" i="8" s="1"/>
  <c r="D4082" i="8" s="1"/>
  <c r="D4107" i="8" s="1"/>
  <c r="D4132" i="8" s="1"/>
  <c r="D4157" i="8" s="1"/>
  <c r="D4182" i="8" s="1"/>
  <c r="D4207" i="8" s="1"/>
  <c r="D4232" i="8" s="1"/>
  <c r="D4257" i="8" s="1"/>
  <c r="D4282" i="8" s="1"/>
  <c r="D4307" i="8" s="1"/>
  <c r="D4332" i="8" s="1"/>
  <c r="D4357" i="8" s="1"/>
  <c r="D4382" i="8" s="1"/>
  <c r="D4407" i="8" s="1"/>
  <c r="D4432" i="8" s="1"/>
  <c r="D4457" i="8" s="1"/>
  <c r="D4482" i="8" s="1"/>
  <c r="D4507" i="8" s="1"/>
  <c r="D4532" i="8" s="1"/>
  <c r="D4557" i="8" s="1"/>
  <c r="D4582" i="8" s="1"/>
  <c r="D4607" i="8" s="1"/>
  <c r="D4632" i="8" s="1"/>
  <c r="D4657" i="8" s="1"/>
  <c r="D4682" i="8" s="1"/>
  <c r="D4707" i="8" s="1"/>
  <c r="D4732" i="8" s="1"/>
  <c r="D4757" i="8" s="1"/>
  <c r="D4782" i="8" s="1"/>
  <c r="D4807" i="8" s="1"/>
  <c r="D4832" i="8" s="1"/>
  <c r="D4857" i="8" s="1"/>
  <c r="D4882" i="8" s="1"/>
  <c r="D4907" i="8" s="1"/>
  <c r="D4932" i="8" s="1"/>
  <c r="D4957" i="8" s="1"/>
  <c r="D4982" i="8" s="1"/>
  <c r="D5007" i="8" s="1"/>
  <c r="D5032" i="8" s="1"/>
  <c r="D5057" i="8" s="1"/>
  <c r="D5082" i="8" s="1"/>
  <c r="D5107" i="8" s="1"/>
  <c r="D5132" i="8" s="1"/>
  <c r="D5157" i="8" s="1"/>
  <c r="D5182" i="8" s="1"/>
  <c r="D5207" i="8" s="1"/>
  <c r="D5232" i="8" s="1"/>
  <c r="D5257" i="8" s="1"/>
  <c r="D5282" i="8" s="1"/>
  <c r="D5307" i="8" s="1"/>
  <c r="D5332" i="8" s="1"/>
  <c r="D5357" i="8" s="1"/>
  <c r="D5382" i="8" s="1"/>
  <c r="D5407" i="8" s="1"/>
  <c r="D5432" i="8" s="1"/>
  <c r="D5457" i="8" s="1"/>
  <c r="D5482" i="8" s="1"/>
  <c r="D5507" i="8" s="1"/>
  <c r="D5532" i="8" s="1"/>
  <c r="D5557" i="8" s="1"/>
  <c r="D5582" i="8" s="1"/>
  <c r="D5607" i="8" s="1"/>
  <c r="D5632" i="8" s="1"/>
  <c r="D5657" i="8" s="1"/>
  <c r="D5682" i="8" s="1"/>
  <c r="D5707" i="8" s="1"/>
  <c r="D5732" i="8" s="1"/>
  <c r="D5757" i="8" s="1"/>
  <c r="D5782" i="8" s="1"/>
  <c r="D5807" i="8" s="1"/>
  <c r="D5832" i="8" s="1"/>
  <c r="D5857" i="8" s="1"/>
  <c r="D5882" i="8" s="1"/>
  <c r="D5907" i="8" s="1"/>
  <c r="D5932" i="8" s="1"/>
  <c r="D5957" i="8" s="1"/>
  <c r="D5982" i="8" s="1"/>
  <c r="D6007" i="8" s="1"/>
  <c r="D6032" i="8" s="1"/>
  <c r="D6057" i="8" s="1"/>
  <c r="D6082" i="8" s="1"/>
  <c r="D6107" i="8" s="1"/>
  <c r="D6132" i="8" s="1"/>
  <c r="D6157" i="8" s="1"/>
  <c r="D6182" i="8" s="1"/>
  <c r="D6207" i="8" s="1"/>
  <c r="D6232" i="8" s="1"/>
  <c r="D6257" i="8" s="1"/>
  <c r="D6282" i="8" s="1"/>
  <c r="D6307" i="8" s="1"/>
  <c r="D6332" i="8" s="1"/>
  <c r="D6357" i="8" s="1"/>
  <c r="D6382" i="8" s="1"/>
  <c r="D6407" i="8" s="1"/>
  <c r="D6432" i="8" s="1"/>
  <c r="D6457" i="8" s="1"/>
  <c r="D6482" i="8" s="1"/>
  <c r="D6507" i="8" s="1"/>
  <c r="D6532" i="8" s="1"/>
  <c r="D6557" i="8" s="1"/>
  <c r="D6582" i="8" s="1"/>
  <c r="D6607" i="8" s="1"/>
  <c r="D6632" i="8" s="1"/>
  <c r="D6657" i="8" s="1"/>
  <c r="D6682" i="8" s="1"/>
  <c r="D6707" i="8" s="1"/>
  <c r="D6732" i="8" s="1"/>
  <c r="D6757" i="8" s="1"/>
  <c r="D6782" i="8" s="1"/>
  <c r="D6807" i="8" s="1"/>
  <c r="D6832" i="8" s="1"/>
  <c r="D6857" i="8" s="1"/>
  <c r="D6882" i="8" s="1"/>
  <c r="D6907" i="8" s="1"/>
  <c r="D6932" i="8" s="1"/>
  <c r="D6957" i="8" s="1"/>
  <c r="D6982" i="8" s="1"/>
  <c r="D7007" i="8" s="1"/>
  <c r="D7032" i="8" s="1"/>
  <c r="D7057" i="8" s="1"/>
  <c r="D7082" i="8" s="1"/>
  <c r="D7107" i="8" s="1"/>
  <c r="D7132" i="8" s="1"/>
  <c r="D7157" i="8" s="1"/>
  <c r="D7182" i="8" s="1"/>
  <c r="D7207" i="8" s="1"/>
  <c r="D7232" i="8" s="1"/>
  <c r="D7257" i="8" s="1"/>
  <c r="D7282" i="8" s="1"/>
  <c r="D7307" i="8" s="1"/>
  <c r="D7332" i="8" s="1"/>
  <c r="D7357" i="8" s="1"/>
  <c r="D7382" i="8" s="1"/>
  <c r="D7407" i="8" s="1"/>
  <c r="D7432" i="8" s="1"/>
  <c r="D7457" i="8" s="1"/>
  <c r="D7482" i="8" s="1"/>
  <c r="D7507" i="8" s="1"/>
  <c r="D7532" i="8" s="1"/>
  <c r="D7557" i="8" s="1"/>
  <c r="D7582" i="8" s="1"/>
  <c r="D7607" i="8" s="1"/>
  <c r="D7632" i="8" s="1"/>
  <c r="D7657" i="8" s="1"/>
  <c r="D7682" i="8" s="1"/>
  <c r="D7707" i="8" s="1"/>
  <c r="D7732" i="8" s="1"/>
  <c r="D7757" i="8" s="1"/>
  <c r="D7782" i="8" s="1"/>
  <c r="D7807" i="8" s="1"/>
  <c r="D7832" i="8" s="1"/>
  <c r="D7857" i="8" s="1"/>
  <c r="D7882" i="8" s="1"/>
  <c r="D7907" i="8" s="1"/>
  <c r="D7932" i="8" s="1"/>
  <c r="D7957" i="8" s="1"/>
  <c r="D7982" i="8" s="1"/>
  <c r="D8007" i="8" s="1"/>
  <c r="D8032" i="8" s="1"/>
  <c r="D8057" i="8" s="1"/>
  <c r="D8082" i="8" s="1"/>
  <c r="D8107" i="8" s="1"/>
  <c r="D8132" i="8" s="1"/>
  <c r="D8157" i="8" s="1"/>
  <c r="D8182" i="8" s="1"/>
  <c r="D8207" i="8" s="1"/>
  <c r="D8232" i="8" s="1"/>
  <c r="D8257" i="8" s="1"/>
  <c r="D8282" i="8" s="1"/>
  <c r="D8307" i="8" s="1"/>
  <c r="D8332" i="8" s="1"/>
  <c r="D8357" i="8" s="1"/>
  <c r="D8382" i="8" s="1"/>
  <c r="D8407" i="8" s="1"/>
  <c r="D8432" i="8" s="1"/>
  <c r="D8457" i="8" s="1"/>
  <c r="D8482" i="8" s="1"/>
  <c r="D8507" i="8" s="1"/>
  <c r="D8532" i="8" s="1"/>
  <c r="D8557" i="8" s="1"/>
  <c r="D8582" i="8" s="1"/>
  <c r="D8607" i="8" s="1"/>
  <c r="D8632" i="8" s="1"/>
  <c r="D8657" i="8" s="1"/>
  <c r="D8682" i="8" s="1"/>
  <c r="D8707" i="8" s="1"/>
  <c r="D8732" i="8" s="1"/>
  <c r="D8757" i="8" s="1"/>
  <c r="D8782" i="8" s="1"/>
  <c r="D8807" i="8" s="1"/>
  <c r="D8832" i="8" s="1"/>
  <c r="D8857" i="8" s="1"/>
  <c r="D8882" i="8" s="1"/>
  <c r="D8907" i="8" s="1"/>
  <c r="D8932" i="8" s="1"/>
  <c r="D8957" i="8" s="1"/>
  <c r="D8982" i="8" s="1"/>
  <c r="D9007" i="8" s="1"/>
  <c r="D9032" i="8" s="1"/>
  <c r="D9057" i="8" s="1"/>
  <c r="D9082" i="8" s="1"/>
  <c r="D9107" i="8" s="1"/>
  <c r="D9132" i="8" s="1"/>
  <c r="D9157" i="8" s="1"/>
  <c r="D5" i="8"/>
  <c r="D30" i="8" s="1"/>
  <c r="D55" i="8" s="1"/>
  <c r="D80" i="8" s="1"/>
  <c r="D105" i="8" s="1"/>
  <c r="D130" i="8" s="1"/>
  <c r="D155" i="8" s="1"/>
  <c r="D180" i="8" s="1"/>
  <c r="D205" i="8" s="1"/>
  <c r="D230" i="8" s="1"/>
  <c r="D255" i="8" s="1"/>
  <c r="D280" i="8" s="1"/>
  <c r="D305" i="8" s="1"/>
  <c r="D330" i="8" s="1"/>
  <c r="D355" i="8" s="1"/>
  <c r="D380" i="8" s="1"/>
  <c r="D405" i="8" s="1"/>
  <c r="D430" i="8" s="1"/>
  <c r="D455" i="8" s="1"/>
  <c r="D480" i="8" s="1"/>
  <c r="D505" i="8" s="1"/>
  <c r="D530" i="8" s="1"/>
  <c r="D555" i="8" s="1"/>
  <c r="D580" i="8" s="1"/>
  <c r="D605" i="8" s="1"/>
  <c r="D630" i="8" s="1"/>
  <c r="D655" i="8" s="1"/>
  <c r="D680" i="8" s="1"/>
  <c r="D705" i="8" s="1"/>
  <c r="D730" i="8" s="1"/>
  <c r="D755" i="8" s="1"/>
  <c r="D780" i="8" s="1"/>
  <c r="D805" i="8" s="1"/>
  <c r="D830" i="8" s="1"/>
  <c r="D855" i="8" s="1"/>
  <c r="D880" i="8" s="1"/>
  <c r="D905" i="8" s="1"/>
  <c r="D930" i="8" s="1"/>
  <c r="D955" i="8" s="1"/>
  <c r="D980" i="8" s="1"/>
  <c r="D1005" i="8" s="1"/>
  <c r="D1030" i="8" s="1"/>
  <c r="D1055" i="8" s="1"/>
  <c r="D1080" i="8" s="1"/>
  <c r="D1105" i="8" s="1"/>
  <c r="D1130" i="8" s="1"/>
  <c r="D1155" i="8" s="1"/>
  <c r="D1180" i="8" s="1"/>
  <c r="D1205" i="8" s="1"/>
  <c r="D1230" i="8" s="1"/>
  <c r="D1255" i="8" s="1"/>
  <c r="D1280" i="8" s="1"/>
  <c r="D1305" i="8" s="1"/>
  <c r="D1330" i="8" s="1"/>
  <c r="D1355" i="8" s="1"/>
  <c r="D1380" i="8" s="1"/>
  <c r="D1405" i="8" s="1"/>
  <c r="D1430" i="8" s="1"/>
  <c r="D1455" i="8" s="1"/>
  <c r="D1480" i="8" s="1"/>
  <c r="D1505" i="8" s="1"/>
  <c r="D1530" i="8" s="1"/>
  <c r="D1555" i="8" s="1"/>
  <c r="D1580" i="8" s="1"/>
  <c r="D1605" i="8" s="1"/>
  <c r="D1630" i="8" s="1"/>
  <c r="D1655" i="8" s="1"/>
  <c r="D1680" i="8" s="1"/>
  <c r="D1705" i="8" s="1"/>
  <c r="D1730" i="8" s="1"/>
  <c r="D1755" i="8" s="1"/>
  <c r="D1780" i="8" s="1"/>
  <c r="D1805" i="8" s="1"/>
  <c r="D1830" i="8" s="1"/>
  <c r="D1855" i="8" s="1"/>
  <c r="D1880" i="8" s="1"/>
  <c r="D1905" i="8" s="1"/>
  <c r="D1930" i="8" s="1"/>
  <c r="D1955" i="8" s="1"/>
  <c r="D1980" i="8" s="1"/>
  <c r="D2005" i="8" s="1"/>
  <c r="D2030" i="8" s="1"/>
  <c r="D2055" i="8" s="1"/>
  <c r="D2080" i="8" s="1"/>
  <c r="D2105" i="8" s="1"/>
  <c r="D2130" i="8" s="1"/>
  <c r="D2155" i="8" s="1"/>
  <c r="D2180" i="8" s="1"/>
  <c r="D2205" i="8" s="1"/>
  <c r="D2230" i="8" s="1"/>
  <c r="D2255" i="8" s="1"/>
  <c r="D2280" i="8" s="1"/>
  <c r="D2305" i="8" s="1"/>
  <c r="D2330" i="8" s="1"/>
  <c r="D2355" i="8" s="1"/>
  <c r="D2380" i="8" s="1"/>
  <c r="D2405" i="8" s="1"/>
  <c r="D2430" i="8" s="1"/>
  <c r="D2455" i="8" s="1"/>
  <c r="D2480" i="8" s="1"/>
  <c r="D2505" i="8" s="1"/>
  <c r="D2530" i="8" s="1"/>
  <c r="D2555" i="8" s="1"/>
  <c r="D2580" i="8" s="1"/>
  <c r="D2605" i="8" s="1"/>
  <c r="D2630" i="8" s="1"/>
  <c r="D2655" i="8" s="1"/>
  <c r="D2680" i="8" s="1"/>
  <c r="D2705" i="8" s="1"/>
  <c r="D2730" i="8" s="1"/>
  <c r="D2755" i="8" s="1"/>
  <c r="D2780" i="8" s="1"/>
  <c r="D2805" i="8" s="1"/>
  <c r="D2830" i="8" s="1"/>
  <c r="D2855" i="8" s="1"/>
  <c r="D2880" i="8" s="1"/>
  <c r="D2905" i="8" s="1"/>
  <c r="D2930" i="8" s="1"/>
  <c r="D2955" i="8" s="1"/>
  <c r="D2980" i="8" s="1"/>
  <c r="D3005" i="8" s="1"/>
  <c r="D3030" i="8" s="1"/>
  <c r="D3055" i="8" s="1"/>
  <c r="D3080" i="8" s="1"/>
  <c r="D3105" i="8" s="1"/>
  <c r="D3130" i="8" s="1"/>
  <c r="D3155" i="8" s="1"/>
  <c r="D3180" i="8" s="1"/>
  <c r="D3205" i="8" s="1"/>
  <c r="D3230" i="8" s="1"/>
  <c r="D3255" i="8" s="1"/>
  <c r="D3280" i="8" s="1"/>
  <c r="D3305" i="8" s="1"/>
  <c r="D3330" i="8" s="1"/>
  <c r="D3355" i="8" s="1"/>
  <c r="D3380" i="8" s="1"/>
  <c r="D3405" i="8" s="1"/>
  <c r="D3430" i="8" s="1"/>
  <c r="D3455" i="8" s="1"/>
  <c r="D3480" i="8" s="1"/>
  <c r="D3505" i="8" s="1"/>
  <c r="D3530" i="8" s="1"/>
  <c r="D3555" i="8" s="1"/>
  <c r="D3580" i="8" s="1"/>
  <c r="D3605" i="8" s="1"/>
  <c r="D3630" i="8" s="1"/>
  <c r="D3655" i="8" s="1"/>
  <c r="D3680" i="8" s="1"/>
  <c r="D3705" i="8" s="1"/>
  <c r="D3730" i="8" s="1"/>
  <c r="D3755" i="8" s="1"/>
  <c r="D3780" i="8" s="1"/>
  <c r="D3805" i="8" s="1"/>
  <c r="D3830" i="8" s="1"/>
  <c r="D3855" i="8" s="1"/>
  <c r="D3880" i="8" s="1"/>
  <c r="D3905" i="8" s="1"/>
  <c r="D3930" i="8" s="1"/>
  <c r="D3955" i="8" s="1"/>
  <c r="D3980" i="8" s="1"/>
  <c r="D4005" i="8" s="1"/>
  <c r="D4030" i="8" s="1"/>
  <c r="D4055" i="8" s="1"/>
  <c r="D4080" i="8" s="1"/>
  <c r="D4105" i="8" s="1"/>
  <c r="D4130" i="8" s="1"/>
  <c r="D4155" i="8" s="1"/>
  <c r="D4180" i="8" s="1"/>
  <c r="D4205" i="8" s="1"/>
  <c r="D4230" i="8" s="1"/>
  <c r="D4255" i="8" s="1"/>
  <c r="D4280" i="8" s="1"/>
  <c r="D4305" i="8" s="1"/>
  <c r="D4330" i="8" s="1"/>
  <c r="D4355" i="8" s="1"/>
  <c r="D4380" i="8" s="1"/>
  <c r="D4405" i="8" s="1"/>
  <c r="D4430" i="8" s="1"/>
  <c r="D4455" i="8" s="1"/>
  <c r="D4480" i="8" s="1"/>
  <c r="D4505" i="8" s="1"/>
  <c r="D4530" i="8" s="1"/>
  <c r="D4555" i="8" s="1"/>
  <c r="D4580" i="8" s="1"/>
  <c r="D4605" i="8" s="1"/>
  <c r="D4630" i="8" s="1"/>
  <c r="D4655" i="8" s="1"/>
  <c r="D4680" i="8" s="1"/>
  <c r="D4705" i="8" s="1"/>
  <c r="D4730" i="8" s="1"/>
  <c r="D4755" i="8" s="1"/>
  <c r="D4780" i="8" s="1"/>
  <c r="D4805" i="8" s="1"/>
  <c r="D4830" i="8" s="1"/>
  <c r="D4855" i="8" s="1"/>
  <c r="D4880" i="8" s="1"/>
  <c r="D4905" i="8" s="1"/>
  <c r="D4930" i="8" s="1"/>
  <c r="D4955" i="8" s="1"/>
  <c r="D4980" i="8" s="1"/>
  <c r="D5005" i="8" s="1"/>
  <c r="D5030" i="8" s="1"/>
  <c r="D5055" i="8" s="1"/>
  <c r="D5080" i="8" s="1"/>
  <c r="D5105" i="8" s="1"/>
  <c r="D5130" i="8" s="1"/>
  <c r="D5155" i="8" s="1"/>
  <c r="D5180" i="8" s="1"/>
  <c r="D5205" i="8" s="1"/>
  <c r="D5230" i="8" s="1"/>
  <c r="D5255" i="8" s="1"/>
  <c r="D5280" i="8" s="1"/>
  <c r="D5305" i="8" s="1"/>
  <c r="D5330" i="8" s="1"/>
  <c r="D5355" i="8" s="1"/>
  <c r="D5380" i="8" s="1"/>
  <c r="D5405" i="8" s="1"/>
  <c r="D5430" i="8" s="1"/>
  <c r="D5455" i="8" s="1"/>
  <c r="D5480" i="8" s="1"/>
  <c r="D5505" i="8" s="1"/>
  <c r="D5530" i="8" s="1"/>
  <c r="D5555" i="8" s="1"/>
  <c r="D5580" i="8" s="1"/>
  <c r="D5605" i="8" s="1"/>
  <c r="D5630" i="8" s="1"/>
  <c r="D5655" i="8" s="1"/>
  <c r="D5680" i="8" s="1"/>
  <c r="D5705" i="8" s="1"/>
  <c r="D5730" i="8" s="1"/>
  <c r="D5755" i="8" s="1"/>
  <c r="D5780" i="8" s="1"/>
  <c r="D5805" i="8" s="1"/>
  <c r="D5830" i="8" s="1"/>
  <c r="D5855" i="8" s="1"/>
  <c r="D5880" i="8" s="1"/>
  <c r="D5905" i="8" s="1"/>
  <c r="D5930" i="8" s="1"/>
  <c r="D5955" i="8" s="1"/>
  <c r="D5980" i="8" s="1"/>
  <c r="D6005" i="8" s="1"/>
  <c r="D6030" i="8" s="1"/>
  <c r="D6055" i="8" s="1"/>
  <c r="D6080" i="8" s="1"/>
  <c r="D6105" i="8" s="1"/>
  <c r="D6130" i="8" s="1"/>
  <c r="D6155" i="8" s="1"/>
  <c r="D6180" i="8" s="1"/>
  <c r="D6205" i="8" s="1"/>
  <c r="D6230" i="8" s="1"/>
  <c r="D6255" i="8" s="1"/>
  <c r="D6280" i="8" s="1"/>
  <c r="D6305" i="8" s="1"/>
  <c r="D6330" i="8" s="1"/>
  <c r="D6355" i="8" s="1"/>
  <c r="D6380" i="8" s="1"/>
  <c r="D6405" i="8" s="1"/>
  <c r="D6430" i="8" s="1"/>
  <c r="D6455" i="8" s="1"/>
  <c r="D6480" i="8" s="1"/>
  <c r="D6505" i="8" s="1"/>
  <c r="D6530" i="8" s="1"/>
  <c r="D6555" i="8" s="1"/>
  <c r="D6580" i="8" s="1"/>
  <c r="D6605" i="8" s="1"/>
  <c r="D6630" i="8" s="1"/>
  <c r="D6655" i="8" s="1"/>
  <c r="D6680" i="8" s="1"/>
  <c r="D6705" i="8" s="1"/>
  <c r="D6730" i="8" s="1"/>
  <c r="D6755" i="8" s="1"/>
  <c r="D6780" i="8" s="1"/>
  <c r="D6805" i="8" s="1"/>
  <c r="D6830" i="8" s="1"/>
  <c r="D6855" i="8" s="1"/>
  <c r="D6880" i="8" s="1"/>
  <c r="D6905" i="8" s="1"/>
  <c r="D6930" i="8" s="1"/>
  <c r="D6955" i="8" s="1"/>
  <c r="D6980" i="8" s="1"/>
  <c r="D7005" i="8" s="1"/>
  <c r="D7030" i="8" s="1"/>
  <c r="D7055" i="8" s="1"/>
  <c r="D7080" i="8" s="1"/>
  <c r="D7105" i="8" s="1"/>
  <c r="D7130" i="8" s="1"/>
  <c r="D7155" i="8" s="1"/>
  <c r="D7180" i="8" s="1"/>
  <c r="D7205" i="8" s="1"/>
  <c r="D7230" i="8" s="1"/>
  <c r="D7255" i="8" s="1"/>
  <c r="D7280" i="8" s="1"/>
  <c r="D7305" i="8" s="1"/>
  <c r="D7330" i="8" s="1"/>
  <c r="D7355" i="8" s="1"/>
  <c r="D7380" i="8" s="1"/>
  <c r="D7405" i="8" s="1"/>
  <c r="D7430" i="8" s="1"/>
  <c r="D7455" i="8" s="1"/>
  <c r="D7480" i="8" s="1"/>
  <c r="D7505" i="8" s="1"/>
  <c r="D7530" i="8" s="1"/>
  <c r="D7555" i="8" s="1"/>
  <c r="D7580" i="8" s="1"/>
  <c r="D7605" i="8" s="1"/>
  <c r="D7630" i="8" s="1"/>
  <c r="D7655" i="8" s="1"/>
  <c r="D7680" i="8" s="1"/>
  <c r="D7705" i="8" s="1"/>
  <c r="D7730" i="8" s="1"/>
  <c r="D7755" i="8" s="1"/>
  <c r="D7780" i="8" s="1"/>
  <c r="D7805" i="8" s="1"/>
  <c r="D7830" i="8" s="1"/>
  <c r="D7855" i="8" s="1"/>
  <c r="D7880" i="8" s="1"/>
  <c r="D7905" i="8" s="1"/>
  <c r="D7930" i="8" s="1"/>
  <c r="D7955" i="8" s="1"/>
  <c r="D7980" i="8" s="1"/>
  <c r="D8005" i="8" s="1"/>
  <c r="D8030" i="8" s="1"/>
  <c r="D8055" i="8" s="1"/>
  <c r="D8080" i="8" s="1"/>
  <c r="D8105" i="8" s="1"/>
  <c r="D8130" i="8" s="1"/>
  <c r="D8155" i="8" s="1"/>
  <c r="D8180" i="8" s="1"/>
  <c r="D8205" i="8" s="1"/>
  <c r="D8230" i="8" s="1"/>
  <c r="D8255" i="8" s="1"/>
  <c r="D8280" i="8" s="1"/>
  <c r="D8305" i="8" s="1"/>
  <c r="D8330" i="8" s="1"/>
  <c r="D8355" i="8" s="1"/>
  <c r="D8380" i="8" s="1"/>
  <c r="D8405" i="8" s="1"/>
  <c r="D8430" i="8" s="1"/>
  <c r="D8455" i="8" s="1"/>
  <c r="D8480" i="8" s="1"/>
  <c r="D8505" i="8" s="1"/>
  <c r="D8530" i="8" s="1"/>
  <c r="D8555" i="8" s="1"/>
  <c r="D8580" i="8" s="1"/>
  <c r="D8605" i="8" s="1"/>
  <c r="D8630" i="8" s="1"/>
  <c r="D8655" i="8" s="1"/>
  <c r="D8680" i="8" s="1"/>
  <c r="D8705" i="8" s="1"/>
  <c r="D8730" i="8" s="1"/>
  <c r="D8755" i="8" s="1"/>
  <c r="D8780" i="8" s="1"/>
  <c r="D8805" i="8" s="1"/>
  <c r="D8830" i="8" s="1"/>
  <c r="D8855" i="8" s="1"/>
  <c r="D8880" i="8" s="1"/>
  <c r="D8905" i="8" s="1"/>
  <c r="D8930" i="8" s="1"/>
  <c r="D8955" i="8" s="1"/>
  <c r="D8980" i="8" s="1"/>
  <c r="D9005" i="8" s="1"/>
  <c r="D9030" i="8" s="1"/>
  <c r="D9055" i="8" s="1"/>
  <c r="D9080" i="8" s="1"/>
  <c r="D9105" i="8" s="1"/>
  <c r="D9130" i="8" s="1"/>
  <c r="D9155" i="8" s="1"/>
  <c r="D3" i="8"/>
  <c r="D28" i="8" s="1"/>
  <c r="D53" i="8" s="1"/>
  <c r="D78" i="8" s="1"/>
  <c r="D103" i="8" s="1"/>
  <c r="D128" i="8" s="1"/>
  <c r="D153" i="8" s="1"/>
  <c r="D178" i="8" s="1"/>
  <c r="D203" i="8" s="1"/>
  <c r="D228" i="8" s="1"/>
  <c r="D253" i="8" s="1"/>
  <c r="D278" i="8" s="1"/>
  <c r="D303" i="8" s="1"/>
  <c r="D328" i="8" s="1"/>
  <c r="D353" i="8" s="1"/>
  <c r="D378" i="8" s="1"/>
  <c r="D403" i="8" s="1"/>
  <c r="D428" i="8" s="1"/>
  <c r="D453" i="8" s="1"/>
  <c r="D478" i="8" s="1"/>
  <c r="D503" i="8" s="1"/>
  <c r="D528" i="8" s="1"/>
  <c r="D553" i="8" s="1"/>
  <c r="D578" i="8" s="1"/>
  <c r="D603" i="8" s="1"/>
  <c r="D628" i="8" s="1"/>
  <c r="D653" i="8" s="1"/>
  <c r="D678" i="8" s="1"/>
  <c r="D703" i="8" s="1"/>
  <c r="D728" i="8" s="1"/>
  <c r="D753" i="8" s="1"/>
  <c r="D778" i="8" s="1"/>
  <c r="D803" i="8" s="1"/>
  <c r="D828" i="8" s="1"/>
  <c r="D853" i="8" s="1"/>
  <c r="D878" i="8" s="1"/>
  <c r="D903" i="8" s="1"/>
  <c r="D928" i="8" s="1"/>
  <c r="D953" i="8" s="1"/>
  <c r="D978" i="8" s="1"/>
  <c r="D1003" i="8" s="1"/>
  <c r="D1028" i="8" s="1"/>
  <c r="D1053" i="8" s="1"/>
  <c r="D1078" i="8" s="1"/>
  <c r="D1103" i="8" s="1"/>
  <c r="D1128" i="8" s="1"/>
  <c r="D1153" i="8" s="1"/>
  <c r="D1178" i="8" s="1"/>
  <c r="D1203" i="8" s="1"/>
  <c r="D1228" i="8" s="1"/>
  <c r="D1253" i="8" s="1"/>
  <c r="D1278" i="8" s="1"/>
  <c r="D1303" i="8" s="1"/>
  <c r="D1328" i="8" s="1"/>
  <c r="D1353" i="8" s="1"/>
  <c r="D1378" i="8" s="1"/>
  <c r="D1403" i="8" s="1"/>
  <c r="D1428" i="8" s="1"/>
  <c r="D1453" i="8" s="1"/>
  <c r="D1478" i="8" s="1"/>
  <c r="D1503" i="8" s="1"/>
  <c r="D1528" i="8" s="1"/>
  <c r="D1553" i="8" s="1"/>
  <c r="D1578" i="8" s="1"/>
  <c r="D1603" i="8" s="1"/>
  <c r="D1628" i="8" s="1"/>
  <c r="D1653" i="8" s="1"/>
  <c r="D1678" i="8" s="1"/>
  <c r="D1703" i="8" s="1"/>
  <c r="D1728" i="8" s="1"/>
  <c r="D1753" i="8" s="1"/>
  <c r="D1778" i="8" s="1"/>
  <c r="D1803" i="8" s="1"/>
  <c r="D1828" i="8" s="1"/>
  <c r="D1853" i="8" s="1"/>
  <c r="D1878" i="8" s="1"/>
  <c r="D1903" i="8" s="1"/>
  <c r="D1928" i="8" s="1"/>
  <c r="D1953" i="8" s="1"/>
  <c r="D1978" i="8" s="1"/>
  <c r="D2003" i="8" s="1"/>
  <c r="D2028" i="8" s="1"/>
  <c r="D2053" i="8" s="1"/>
  <c r="D2078" i="8" s="1"/>
  <c r="D2103" i="8" s="1"/>
  <c r="D2128" i="8" s="1"/>
  <c r="D2153" i="8" s="1"/>
  <c r="D2178" i="8" s="1"/>
  <c r="D2203" i="8" s="1"/>
  <c r="D2228" i="8" s="1"/>
  <c r="D2253" i="8" s="1"/>
  <c r="D2278" i="8" s="1"/>
  <c r="D2303" i="8" s="1"/>
  <c r="D2328" i="8" s="1"/>
  <c r="D2353" i="8" s="1"/>
  <c r="D2378" i="8" s="1"/>
  <c r="D2403" i="8" s="1"/>
  <c r="D2428" i="8" s="1"/>
  <c r="D2453" i="8" s="1"/>
  <c r="D2478" i="8" s="1"/>
  <c r="D2503" i="8" s="1"/>
  <c r="D2528" i="8" s="1"/>
  <c r="D2553" i="8" s="1"/>
  <c r="D2578" i="8" s="1"/>
  <c r="D2603" i="8" s="1"/>
  <c r="D2628" i="8" s="1"/>
  <c r="D2653" i="8" s="1"/>
  <c r="D2678" i="8" s="1"/>
  <c r="D2703" i="8" s="1"/>
  <c r="D2728" i="8" s="1"/>
  <c r="D2753" i="8" s="1"/>
  <c r="D2778" i="8" s="1"/>
  <c r="D2803" i="8" s="1"/>
  <c r="D2828" i="8" s="1"/>
  <c r="D2853" i="8" s="1"/>
  <c r="D2878" i="8" s="1"/>
  <c r="D2903" i="8" s="1"/>
  <c r="D2928" i="8" s="1"/>
  <c r="D2953" i="8" s="1"/>
  <c r="D2978" i="8" s="1"/>
  <c r="D3003" i="8" s="1"/>
  <c r="D3028" i="8" s="1"/>
  <c r="D3053" i="8" s="1"/>
  <c r="D3078" i="8" s="1"/>
  <c r="D3103" i="8" s="1"/>
  <c r="D3128" i="8" s="1"/>
  <c r="D3153" i="8" s="1"/>
  <c r="D3178" i="8" s="1"/>
  <c r="D3203" i="8" s="1"/>
  <c r="D3228" i="8" s="1"/>
  <c r="D3253" i="8" s="1"/>
  <c r="D3278" i="8" s="1"/>
  <c r="D3303" i="8" s="1"/>
  <c r="D3328" i="8" s="1"/>
  <c r="D3353" i="8" s="1"/>
  <c r="D3378" i="8" s="1"/>
  <c r="D3403" i="8" s="1"/>
  <c r="D3428" i="8" s="1"/>
  <c r="D3453" i="8" s="1"/>
  <c r="D3478" i="8" s="1"/>
  <c r="D3503" i="8" s="1"/>
  <c r="D3528" i="8" s="1"/>
  <c r="D3553" i="8" s="1"/>
  <c r="D3578" i="8" s="1"/>
  <c r="D3603" i="8" s="1"/>
  <c r="D3628" i="8" s="1"/>
  <c r="D3653" i="8" s="1"/>
  <c r="D3678" i="8" s="1"/>
  <c r="D3703" i="8" s="1"/>
  <c r="D3728" i="8" s="1"/>
  <c r="D3753" i="8" s="1"/>
  <c r="D3778" i="8" s="1"/>
  <c r="D3803" i="8" s="1"/>
  <c r="D3828" i="8" s="1"/>
  <c r="D3853" i="8" s="1"/>
  <c r="D3878" i="8" s="1"/>
  <c r="D3903" i="8" s="1"/>
  <c r="D3928" i="8" s="1"/>
  <c r="D3953" i="8" s="1"/>
  <c r="D3978" i="8" s="1"/>
  <c r="D4003" i="8" s="1"/>
  <c r="D4028" i="8" s="1"/>
  <c r="D4053" i="8" s="1"/>
  <c r="D4078" i="8" s="1"/>
  <c r="D4103" i="8" s="1"/>
  <c r="D4128" i="8" s="1"/>
  <c r="D4153" i="8" s="1"/>
  <c r="D4178" i="8" s="1"/>
  <c r="D4203" i="8" s="1"/>
  <c r="D4228" i="8" s="1"/>
  <c r="D4253" i="8" s="1"/>
  <c r="D4278" i="8" s="1"/>
  <c r="D4303" i="8" s="1"/>
  <c r="D4328" i="8" s="1"/>
  <c r="D4353" i="8" s="1"/>
  <c r="D4378" i="8" s="1"/>
  <c r="D4403" i="8" s="1"/>
  <c r="D4428" i="8" s="1"/>
  <c r="D4453" i="8" s="1"/>
  <c r="D4478" i="8" s="1"/>
  <c r="D4503" i="8" s="1"/>
  <c r="D4528" i="8" s="1"/>
  <c r="D4553" i="8" s="1"/>
  <c r="D4578" i="8" s="1"/>
  <c r="D4603" i="8" s="1"/>
  <c r="D4628" i="8" s="1"/>
  <c r="D4653" i="8" s="1"/>
  <c r="D4678" i="8" s="1"/>
  <c r="D4703" i="8" s="1"/>
  <c r="D4728" i="8" s="1"/>
  <c r="D4753" i="8" s="1"/>
  <c r="D4778" i="8" s="1"/>
  <c r="D4803" i="8" s="1"/>
  <c r="D4828" i="8" s="1"/>
  <c r="D4853" i="8" s="1"/>
  <c r="D4878" i="8" s="1"/>
  <c r="D4903" i="8" s="1"/>
  <c r="D4928" i="8" s="1"/>
  <c r="D4953" i="8" s="1"/>
  <c r="D4978" i="8" s="1"/>
  <c r="D5003" i="8" s="1"/>
  <c r="D5028" i="8" s="1"/>
  <c r="D5053" i="8" s="1"/>
  <c r="D5078" i="8" s="1"/>
  <c r="D5103" i="8" s="1"/>
  <c r="D5128" i="8" s="1"/>
  <c r="D5153" i="8" s="1"/>
  <c r="D5178" i="8" s="1"/>
  <c r="D5203" i="8" s="1"/>
  <c r="D5228" i="8" s="1"/>
  <c r="D5253" i="8" s="1"/>
  <c r="D5278" i="8" s="1"/>
  <c r="D5303" i="8" s="1"/>
  <c r="D5328" i="8" s="1"/>
  <c r="D5353" i="8" s="1"/>
  <c r="D5378" i="8" s="1"/>
  <c r="D5403" i="8" s="1"/>
  <c r="D5428" i="8" s="1"/>
  <c r="D5453" i="8" s="1"/>
  <c r="D5478" i="8" s="1"/>
  <c r="D5503" i="8" s="1"/>
  <c r="D5528" i="8" s="1"/>
  <c r="D5553" i="8" s="1"/>
  <c r="D5578" i="8" s="1"/>
  <c r="D5603" i="8" s="1"/>
  <c r="D5628" i="8" s="1"/>
  <c r="D5653" i="8" s="1"/>
  <c r="D5678" i="8" s="1"/>
  <c r="D5703" i="8" s="1"/>
  <c r="D5728" i="8" s="1"/>
  <c r="D5753" i="8" s="1"/>
  <c r="D5778" i="8" s="1"/>
  <c r="D5803" i="8" s="1"/>
  <c r="D5828" i="8" s="1"/>
  <c r="D5853" i="8" s="1"/>
  <c r="D5878" i="8" s="1"/>
  <c r="D5903" i="8" s="1"/>
  <c r="D5928" i="8" s="1"/>
  <c r="D5953" i="8" s="1"/>
  <c r="D5978" i="8" s="1"/>
  <c r="D6003" i="8" s="1"/>
  <c r="D6028" i="8" s="1"/>
  <c r="D6053" i="8" s="1"/>
  <c r="D6078" i="8" s="1"/>
  <c r="D6103" i="8" s="1"/>
  <c r="D6128" i="8" s="1"/>
  <c r="D6153" i="8" s="1"/>
  <c r="D6178" i="8" s="1"/>
  <c r="D6203" i="8" s="1"/>
  <c r="D6228" i="8" s="1"/>
  <c r="D6253" i="8" s="1"/>
  <c r="D6278" i="8" s="1"/>
  <c r="D6303" i="8" s="1"/>
  <c r="D6328" i="8" s="1"/>
  <c r="D6353" i="8" s="1"/>
  <c r="D6378" i="8" s="1"/>
  <c r="D6403" i="8" s="1"/>
  <c r="D6428" i="8" s="1"/>
  <c r="D6453" i="8" s="1"/>
  <c r="D6478" i="8" s="1"/>
  <c r="D6503" i="8" s="1"/>
  <c r="D6528" i="8" s="1"/>
  <c r="D6553" i="8" s="1"/>
  <c r="D6578" i="8" s="1"/>
  <c r="D6603" i="8" s="1"/>
  <c r="D6628" i="8" s="1"/>
  <c r="D6653" i="8" s="1"/>
  <c r="D6678" i="8" s="1"/>
  <c r="D6703" i="8" s="1"/>
  <c r="D6728" i="8" s="1"/>
  <c r="D6753" i="8" s="1"/>
  <c r="D6778" i="8" s="1"/>
  <c r="D6803" i="8" s="1"/>
  <c r="D6828" i="8" s="1"/>
  <c r="D6853" i="8" s="1"/>
  <c r="D6878" i="8" s="1"/>
  <c r="D6903" i="8" s="1"/>
  <c r="D6928" i="8" s="1"/>
  <c r="D6953" i="8" s="1"/>
  <c r="D6978" i="8" s="1"/>
  <c r="D7003" i="8" s="1"/>
  <c r="D7028" i="8" s="1"/>
  <c r="D7053" i="8" s="1"/>
  <c r="D7078" i="8" s="1"/>
  <c r="D7103" i="8" s="1"/>
  <c r="D7128" i="8" s="1"/>
  <c r="D7153" i="8" s="1"/>
  <c r="D7178" i="8" s="1"/>
  <c r="D7203" i="8" s="1"/>
  <c r="D7228" i="8" s="1"/>
  <c r="D7253" i="8" s="1"/>
  <c r="D7278" i="8" s="1"/>
  <c r="D7303" i="8" s="1"/>
  <c r="D7328" i="8" s="1"/>
  <c r="D7353" i="8" s="1"/>
  <c r="D7378" i="8" s="1"/>
  <c r="D7403" i="8" s="1"/>
  <c r="D7428" i="8" s="1"/>
  <c r="D7453" i="8" s="1"/>
  <c r="D7478" i="8" s="1"/>
  <c r="D7503" i="8" s="1"/>
  <c r="D7528" i="8" s="1"/>
  <c r="D7553" i="8" s="1"/>
  <c r="D7578" i="8" s="1"/>
  <c r="D7603" i="8" s="1"/>
  <c r="D7628" i="8" s="1"/>
  <c r="D7653" i="8" s="1"/>
  <c r="D7678" i="8" s="1"/>
  <c r="D7703" i="8" s="1"/>
  <c r="D7728" i="8" s="1"/>
  <c r="D7753" i="8" s="1"/>
  <c r="D7778" i="8" s="1"/>
  <c r="D7803" i="8" s="1"/>
  <c r="D7828" i="8" s="1"/>
  <c r="D7853" i="8" s="1"/>
  <c r="D7878" i="8" s="1"/>
  <c r="D7903" i="8" s="1"/>
  <c r="D7928" i="8" s="1"/>
  <c r="D7953" i="8" s="1"/>
  <c r="D7978" i="8" s="1"/>
  <c r="D8003" i="8" s="1"/>
  <c r="D8028" i="8" s="1"/>
  <c r="D8053" i="8" s="1"/>
  <c r="D8078" i="8" s="1"/>
  <c r="D8103" i="8" s="1"/>
  <c r="D8128" i="8" s="1"/>
  <c r="D8153" i="8" s="1"/>
  <c r="D8178" i="8" s="1"/>
  <c r="D8203" i="8" s="1"/>
  <c r="D8228" i="8" s="1"/>
  <c r="D8253" i="8" s="1"/>
  <c r="D8278" i="8" s="1"/>
  <c r="D8303" i="8" s="1"/>
  <c r="D8328" i="8" s="1"/>
  <c r="D8353" i="8" s="1"/>
  <c r="D8378" i="8" s="1"/>
  <c r="D8403" i="8" s="1"/>
  <c r="D8428" i="8" s="1"/>
  <c r="D8453" i="8" s="1"/>
  <c r="D8478" i="8" s="1"/>
  <c r="D8503" i="8" s="1"/>
  <c r="D8528" i="8" s="1"/>
  <c r="D8553" i="8" s="1"/>
  <c r="D8578" i="8" s="1"/>
  <c r="D8603" i="8" s="1"/>
  <c r="D8628" i="8" s="1"/>
  <c r="D8653" i="8" s="1"/>
  <c r="D8678" i="8" s="1"/>
  <c r="D8703" i="8" s="1"/>
  <c r="D8728" i="8" s="1"/>
  <c r="D8753" i="8" s="1"/>
  <c r="D8778" i="8" s="1"/>
  <c r="D8803" i="8" s="1"/>
  <c r="D8828" i="8" s="1"/>
  <c r="D8853" i="8" s="1"/>
  <c r="D8878" i="8" s="1"/>
  <c r="D8903" i="8" s="1"/>
  <c r="D8928" i="8" s="1"/>
  <c r="D8953" i="8" s="1"/>
  <c r="D8978" i="8" s="1"/>
  <c r="D9003" i="8" s="1"/>
  <c r="D9028" i="8" s="1"/>
  <c r="D9053" i="8" s="1"/>
  <c r="D9078" i="8" s="1"/>
  <c r="D9103" i="8" s="1"/>
  <c r="D9128" i="8" s="1"/>
  <c r="D9153" i="8" s="1"/>
  <c r="B8" i="11"/>
  <c r="B10" i="11"/>
  <c r="B12" i="11"/>
  <c r="B14" i="11"/>
  <c r="B16" i="11"/>
  <c r="A22" i="11"/>
  <c r="B7" i="12"/>
  <c r="B9" i="12"/>
  <c r="B11" i="12"/>
  <c r="B13" i="12"/>
  <c r="B15" i="12"/>
  <c r="B17" i="12"/>
  <c r="B19" i="12"/>
  <c r="B21" i="12"/>
  <c r="B23" i="12"/>
  <c r="B25" i="12"/>
  <c r="B27" i="12"/>
  <c r="B29" i="12"/>
  <c r="B31" i="12"/>
  <c r="C17" i="8"/>
  <c r="C42" i="8" s="1"/>
  <c r="C67" i="8" s="1"/>
  <c r="C92" i="8" s="1"/>
  <c r="C117" i="8" s="1"/>
  <c r="C142" i="8" s="1"/>
  <c r="C167" i="8" s="1"/>
  <c r="C192" i="8" s="1"/>
  <c r="C217" i="8" s="1"/>
  <c r="C242" i="8" s="1"/>
  <c r="C267" i="8" s="1"/>
  <c r="C292" i="8" s="1"/>
  <c r="C317" i="8" s="1"/>
  <c r="C342" i="8" s="1"/>
  <c r="C367" i="8" s="1"/>
  <c r="C392" i="8" s="1"/>
  <c r="C417" i="8" s="1"/>
  <c r="C442" i="8" s="1"/>
  <c r="C467" i="8" s="1"/>
  <c r="C492" i="8" s="1"/>
  <c r="C517" i="8" s="1"/>
  <c r="C542" i="8" s="1"/>
  <c r="C567" i="8" s="1"/>
  <c r="C592" i="8" s="1"/>
  <c r="C617" i="8" s="1"/>
  <c r="C642" i="8" s="1"/>
  <c r="C667" i="8" s="1"/>
  <c r="C692" i="8" s="1"/>
  <c r="C717" i="8" s="1"/>
  <c r="C742" i="8" s="1"/>
  <c r="C767" i="8" s="1"/>
  <c r="C792" i="8" s="1"/>
  <c r="C817" i="8" s="1"/>
  <c r="C842" i="8" s="1"/>
  <c r="C867" i="8" s="1"/>
  <c r="C892" i="8" s="1"/>
  <c r="C917" i="8" s="1"/>
  <c r="C942" i="8" s="1"/>
  <c r="C967" i="8" s="1"/>
  <c r="C992" i="8" s="1"/>
  <c r="C1017" i="8" s="1"/>
  <c r="C1042" i="8" s="1"/>
  <c r="C1067" i="8" s="1"/>
  <c r="C1092" i="8" s="1"/>
  <c r="C1117" i="8" s="1"/>
  <c r="C1142" i="8" s="1"/>
  <c r="C1167" i="8" s="1"/>
  <c r="C1192" i="8" s="1"/>
  <c r="C1217" i="8" s="1"/>
  <c r="C1242" i="8" s="1"/>
  <c r="C1267" i="8" s="1"/>
  <c r="C1292" i="8" s="1"/>
  <c r="C1317" i="8" s="1"/>
  <c r="C1342" i="8" s="1"/>
  <c r="C1367" i="8" s="1"/>
  <c r="C1392" i="8" s="1"/>
  <c r="C1417" i="8" s="1"/>
  <c r="C1442" i="8" s="1"/>
  <c r="C1467" i="8" s="1"/>
  <c r="C1492" i="8" s="1"/>
  <c r="C1517" i="8" s="1"/>
  <c r="C1542" i="8" s="1"/>
  <c r="C1567" i="8" s="1"/>
  <c r="C1592" i="8" s="1"/>
  <c r="C1617" i="8" s="1"/>
  <c r="C1642" i="8" s="1"/>
  <c r="C1667" i="8" s="1"/>
  <c r="C1692" i="8" s="1"/>
  <c r="C1717" i="8" s="1"/>
  <c r="C1742" i="8" s="1"/>
  <c r="C1767" i="8" s="1"/>
  <c r="C1792" i="8" s="1"/>
  <c r="C1817" i="8" s="1"/>
  <c r="C1842" i="8" s="1"/>
  <c r="C1867" i="8" s="1"/>
  <c r="C1892" i="8" s="1"/>
  <c r="C1917" i="8" s="1"/>
  <c r="C1942" i="8" s="1"/>
  <c r="C1967" i="8" s="1"/>
  <c r="C1992" i="8" s="1"/>
  <c r="C2017" i="8" s="1"/>
  <c r="C2042" i="8" s="1"/>
  <c r="C2067" i="8" s="1"/>
  <c r="C2092" i="8" s="1"/>
  <c r="C2117" i="8" s="1"/>
  <c r="C2142" i="8" s="1"/>
  <c r="C2167" i="8" s="1"/>
  <c r="C2192" i="8" s="1"/>
  <c r="C2217" i="8" s="1"/>
  <c r="C2242" i="8" s="1"/>
  <c r="C2267" i="8" s="1"/>
  <c r="C2292" i="8" s="1"/>
  <c r="C2317" i="8" s="1"/>
  <c r="C2342" i="8" s="1"/>
  <c r="C2367" i="8" s="1"/>
  <c r="C2392" i="8" s="1"/>
  <c r="C2417" i="8" s="1"/>
  <c r="C2442" i="8" s="1"/>
  <c r="C2467" i="8" s="1"/>
  <c r="C2492" i="8" s="1"/>
  <c r="C2517" i="8" s="1"/>
  <c r="C2542" i="8" s="1"/>
  <c r="C2567" i="8" s="1"/>
  <c r="C2592" i="8" s="1"/>
  <c r="C2617" i="8" s="1"/>
  <c r="C2642" i="8" s="1"/>
  <c r="C2667" i="8" s="1"/>
  <c r="C2692" i="8" s="1"/>
  <c r="C2717" i="8" s="1"/>
  <c r="C2742" i="8" s="1"/>
  <c r="C2767" i="8" s="1"/>
  <c r="C2792" i="8" s="1"/>
  <c r="C2817" i="8" s="1"/>
  <c r="C2842" i="8" s="1"/>
  <c r="C2867" i="8" s="1"/>
  <c r="C2892" i="8" s="1"/>
  <c r="C2917" i="8" s="1"/>
  <c r="C2942" i="8" s="1"/>
  <c r="C2967" i="8" s="1"/>
  <c r="C2992" i="8" s="1"/>
  <c r="C3017" i="8" s="1"/>
  <c r="C3042" i="8" s="1"/>
  <c r="C3067" i="8" s="1"/>
  <c r="C3092" i="8" s="1"/>
  <c r="C3117" i="8" s="1"/>
  <c r="C3142" i="8" s="1"/>
  <c r="C3167" i="8" s="1"/>
  <c r="C3192" i="8" s="1"/>
  <c r="C3217" i="8" s="1"/>
  <c r="C3242" i="8" s="1"/>
  <c r="C3267" i="8" s="1"/>
  <c r="C3292" i="8" s="1"/>
  <c r="C3317" i="8" s="1"/>
  <c r="C3342" i="8" s="1"/>
  <c r="C3367" i="8" s="1"/>
  <c r="C3392" i="8" s="1"/>
  <c r="C3417" i="8" s="1"/>
  <c r="C3442" i="8" s="1"/>
  <c r="C3467" i="8" s="1"/>
  <c r="C3492" i="8" s="1"/>
  <c r="C3517" i="8" s="1"/>
  <c r="C3542" i="8" s="1"/>
  <c r="C3567" i="8" s="1"/>
  <c r="C3592" i="8" s="1"/>
  <c r="C3617" i="8" s="1"/>
  <c r="C3642" i="8" s="1"/>
  <c r="C3667" i="8" s="1"/>
  <c r="C3692" i="8" s="1"/>
  <c r="C3717" i="8" s="1"/>
  <c r="C3742" i="8" s="1"/>
  <c r="C3767" i="8" s="1"/>
  <c r="C3792" i="8" s="1"/>
  <c r="C3817" i="8" s="1"/>
  <c r="C3842" i="8" s="1"/>
  <c r="C3867" i="8" s="1"/>
  <c r="C3892" i="8" s="1"/>
  <c r="C3917" i="8" s="1"/>
  <c r="C3942" i="8" s="1"/>
  <c r="C3967" i="8" s="1"/>
  <c r="C3992" i="8" s="1"/>
  <c r="C4017" i="8" s="1"/>
  <c r="C4042" i="8" s="1"/>
  <c r="C4067" i="8" s="1"/>
  <c r="C4092" i="8" s="1"/>
  <c r="C4117" i="8" s="1"/>
  <c r="C4142" i="8" s="1"/>
  <c r="C4167" i="8" s="1"/>
  <c r="C4192" i="8" s="1"/>
  <c r="C4217" i="8" s="1"/>
  <c r="C4242" i="8" s="1"/>
  <c r="C4267" i="8" s="1"/>
  <c r="C4292" i="8" s="1"/>
  <c r="C4317" i="8" s="1"/>
  <c r="C4342" i="8" s="1"/>
  <c r="C4367" i="8" s="1"/>
  <c r="C4392" i="8" s="1"/>
  <c r="C4417" i="8" s="1"/>
  <c r="C4442" i="8" s="1"/>
  <c r="C4467" i="8" s="1"/>
  <c r="C4492" i="8" s="1"/>
  <c r="C4517" i="8" s="1"/>
  <c r="C4542" i="8" s="1"/>
  <c r="C4567" i="8" s="1"/>
  <c r="C4592" i="8" s="1"/>
  <c r="C4617" i="8" s="1"/>
  <c r="C4642" i="8" s="1"/>
  <c r="C4667" i="8" s="1"/>
  <c r="C4692" i="8" s="1"/>
  <c r="C4717" i="8" s="1"/>
  <c r="C4742" i="8" s="1"/>
  <c r="C4767" i="8" s="1"/>
  <c r="C4792" i="8" s="1"/>
  <c r="C4817" i="8" s="1"/>
  <c r="C4842" i="8" s="1"/>
  <c r="C4867" i="8" s="1"/>
  <c r="C4892" i="8" s="1"/>
  <c r="C4917" i="8" s="1"/>
  <c r="C4942" i="8" s="1"/>
  <c r="C4967" i="8" s="1"/>
  <c r="C4992" i="8" s="1"/>
  <c r="C5017" i="8" s="1"/>
  <c r="C5042" i="8" s="1"/>
  <c r="C5067" i="8" s="1"/>
  <c r="C5092" i="8" s="1"/>
  <c r="C5117" i="8" s="1"/>
  <c r="C5142" i="8" s="1"/>
  <c r="C5167" i="8" s="1"/>
  <c r="C5192" i="8" s="1"/>
  <c r="C5217" i="8" s="1"/>
  <c r="C5242" i="8" s="1"/>
  <c r="C5267" i="8" s="1"/>
  <c r="C5292" i="8" s="1"/>
  <c r="C5317" i="8" s="1"/>
  <c r="C5342" i="8" s="1"/>
  <c r="C5367" i="8" s="1"/>
  <c r="C5392" i="8" s="1"/>
  <c r="C5417" i="8" s="1"/>
  <c r="C5442" i="8" s="1"/>
  <c r="C5467" i="8" s="1"/>
  <c r="C5492" i="8" s="1"/>
  <c r="C5517" i="8" s="1"/>
  <c r="C5542" i="8" s="1"/>
  <c r="C5567" i="8" s="1"/>
  <c r="C5592" i="8" s="1"/>
  <c r="C5617" i="8" s="1"/>
  <c r="C5642" i="8" s="1"/>
  <c r="C5667" i="8" s="1"/>
  <c r="C5692" i="8" s="1"/>
  <c r="C5717" i="8" s="1"/>
  <c r="C5742" i="8" s="1"/>
  <c r="C5767" i="8" s="1"/>
  <c r="C5792" i="8" s="1"/>
  <c r="C5817" i="8" s="1"/>
  <c r="C5842" i="8" s="1"/>
  <c r="C5867" i="8" s="1"/>
  <c r="C5892" i="8" s="1"/>
  <c r="C5917" i="8" s="1"/>
  <c r="C5942" i="8" s="1"/>
  <c r="C5967" i="8" s="1"/>
  <c r="C5992" i="8" s="1"/>
  <c r="C6017" i="8" s="1"/>
  <c r="C6042" i="8" s="1"/>
  <c r="C6067" i="8" s="1"/>
  <c r="C6092" i="8" s="1"/>
  <c r="C6117" i="8" s="1"/>
  <c r="C6142" i="8" s="1"/>
  <c r="C6167" i="8" s="1"/>
  <c r="C6192" i="8" s="1"/>
  <c r="C6217" i="8" s="1"/>
  <c r="C6242" i="8" s="1"/>
  <c r="C6267" i="8" s="1"/>
  <c r="C6292" i="8" s="1"/>
  <c r="C6317" i="8" s="1"/>
  <c r="C6342" i="8" s="1"/>
  <c r="C6367" i="8" s="1"/>
  <c r="C6392" i="8" s="1"/>
  <c r="C6417" i="8" s="1"/>
  <c r="C6442" i="8" s="1"/>
  <c r="C6467" i="8" s="1"/>
  <c r="C6492" i="8" s="1"/>
  <c r="C6517" i="8" s="1"/>
  <c r="C6542" i="8" s="1"/>
  <c r="C6567" i="8" s="1"/>
  <c r="C6592" i="8" s="1"/>
  <c r="C6617" i="8" s="1"/>
  <c r="C6642" i="8" s="1"/>
  <c r="C6667" i="8" s="1"/>
  <c r="C6692" i="8" s="1"/>
  <c r="C6717" i="8" s="1"/>
  <c r="C6742" i="8" s="1"/>
  <c r="C6767" i="8" s="1"/>
  <c r="C6792" i="8" s="1"/>
  <c r="C6817" i="8" s="1"/>
  <c r="C6842" i="8" s="1"/>
  <c r="C6867" i="8" s="1"/>
  <c r="C6892" i="8" s="1"/>
  <c r="C6917" i="8" s="1"/>
  <c r="C6942" i="8" s="1"/>
  <c r="C6967" i="8" s="1"/>
  <c r="C6992" i="8" s="1"/>
  <c r="C7017" i="8" s="1"/>
  <c r="C7042" i="8" s="1"/>
  <c r="C7067" i="8" s="1"/>
  <c r="C7092" i="8" s="1"/>
  <c r="C7117" i="8" s="1"/>
  <c r="C7142" i="8" s="1"/>
  <c r="C7167" i="8" s="1"/>
  <c r="C7192" i="8" s="1"/>
  <c r="C7217" i="8" s="1"/>
  <c r="C7242" i="8" s="1"/>
  <c r="C7267" i="8" s="1"/>
  <c r="C7292" i="8" s="1"/>
  <c r="C7317" i="8" s="1"/>
  <c r="C7342" i="8" s="1"/>
  <c r="C7367" i="8" s="1"/>
  <c r="C7392" i="8" s="1"/>
  <c r="C7417" i="8" s="1"/>
  <c r="C7442" i="8" s="1"/>
  <c r="C7467" i="8" s="1"/>
  <c r="C7492" i="8" s="1"/>
  <c r="C7517" i="8" s="1"/>
  <c r="C7542" i="8" s="1"/>
  <c r="C7567" i="8" s="1"/>
  <c r="C7592" i="8" s="1"/>
  <c r="C7617" i="8" s="1"/>
  <c r="C7642" i="8" s="1"/>
  <c r="C7667" i="8" s="1"/>
  <c r="C7692" i="8" s="1"/>
  <c r="C7717" i="8" s="1"/>
  <c r="C7742" i="8" s="1"/>
  <c r="C7767" i="8" s="1"/>
  <c r="C7792" i="8" s="1"/>
  <c r="C7817" i="8" s="1"/>
  <c r="C7842" i="8" s="1"/>
  <c r="C7867" i="8" s="1"/>
  <c r="C7892" i="8" s="1"/>
  <c r="C7917" i="8" s="1"/>
  <c r="C7942" i="8" s="1"/>
  <c r="C7967" i="8" s="1"/>
  <c r="C7992" i="8" s="1"/>
  <c r="C8017" i="8" s="1"/>
  <c r="C8042" i="8" s="1"/>
  <c r="C8067" i="8" s="1"/>
  <c r="C8092" i="8" s="1"/>
  <c r="C8117" i="8" s="1"/>
  <c r="C8142" i="8" s="1"/>
  <c r="C8167" i="8" s="1"/>
  <c r="C8192" i="8" s="1"/>
  <c r="C8217" i="8" s="1"/>
  <c r="C8242" i="8" s="1"/>
  <c r="C8267" i="8" s="1"/>
  <c r="C8292" i="8" s="1"/>
  <c r="C8317" i="8" s="1"/>
  <c r="C8342" i="8" s="1"/>
  <c r="C8367" i="8" s="1"/>
  <c r="C8392" i="8" s="1"/>
  <c r="C8417" i="8" s="1"/>
  <c r="C8442" i="8" s="1"/>
  <c r="C8467" i="8" s="1"/>
  <c r="C8492" i="8" s="1"/>
  <c r="C8517" i="8" s="1"/>
  <c r="C8542" i="8" s="1"/>
  <c r="C8567" i="8" s="1"/>
  <c r="C8592" i="8" s="1"/>
  <c r="C8617" i="8" s="1"/>
  <c r="C8642" i="8" s="1"/>
  <c r="C8667" i="8" s="1"/>
  <c r="C8692" i="8" s="1"/>
  <c r="C8717" i="8" s="1"/>
  <c r="C8742" i="8" s="1"/>
  <c r="C8767" i="8" s="1"/>
  <c r="C8792" i="8" s="1"/>
  <c r="C8817" i="8" s="1"/>
  <c r="C8842" i="8" s="1"/>
  <c r="C8867" i="8" s="1"/>
  <c r="C8892" i="8" s="1"/>
  <c r="C8917" i="8" s="1"/>
  <c r="C8942" i="8" s="1"/>
  <c r="C8967" i="8" s="1"/>
  <c r="C8992" i="8" s="1"/>
  <c r="C9017" i="8" s="1"/>
  <c r="C9042" i="8" s="1"/>
  <c r="C9067" i="8" s="1"/>
  <c r="C9092" i="8" s="1"/>
  <c r="C9117" i="8" s="1"/>
  <c r="C9142" i="8" s="1"/>
  <c r="C9167" i="8" s="1"/>
  <c r="C7" i="8"/>
  <c r="C32" i="8" s="1"/>
  <c r="C57" i="8" s="1"/>
  <c r="C82" i="8" s="1"/>
  <c r="C107" i="8" s="1"/>
  <c r="C132" i="8" s="1"/>
  <c r="C157" i="8" s="1"/>
  <c r="C182" i="8" s="1"/>
  <c r="C207" i="8" s="1"/>
  <c r="C232" i="8" s="1"/>
  <c r="C257" i="8" s="1"/>
  <c r="C282" i="8" s="1"/>
  <c r="C307" i="8" s="1"/>
  <c r="C332" i="8" s="1"/>
  <c r="C357" i="8" s="1"/>
  <c r="C382" i="8" s="1"/>
  <c r="C407" i="8" s="1"/>
  <c r="C432" i="8" s="1"/>
  <c r="C457" i="8" s="1"/>
  <c r="C482" i="8" s="1"/>
  <c r="C507" i="8" s="1"/>
  <c r="C532" i="8" s="1"/>
  <c r="C557" i="8" s="1"/>
  <c r="C582" i="8" s="1"/>
  <c r="C607" i="8" s="1"/>
  <c r="C632" i="8" s="1"/>
  <c r="C657" i="8" s="1"/>
  <c r="C682" i="8" s="1"/>
  <c r="C707" i="8" s="1"/>
  <c r="C732" i="8" s="1"/>
  <c r="C757" i="8" s="1"/>
  <c r="C782" i="8" s="1"/>
  <c r="C807" i="8" s="1"/>
  <c r="C832" i="8" s="1"/>
  <c r="C857" i="8" s="1"/>
  <c r="C882" i="8" s="1"/>
  <c r="C907" i="8" s="1"/>
  <c r="C932" i="8" s="1"/>
  <c r="C957" i="8" s="1"/>
  <c r="C982" i="8" s="1"/>
  <c r="C1007" i="8" s="1"/>
  <c r="C1032" i="8" s="1"/>
  <c r="C1057" i="8" s="1"/>
  <c r="C1082" i="8" s="1"/>
  <c r="C1107" i="8" s="1"/>
  <c r="C1132" i="8" s="1"/>
  <c r="C1157" i="8" s="1"/>
  <c r="C1182" i="8" s="1"/>
  <c r="C1207" i="8" s="1"/>
  <c r="C1232" i="8" s="1"/>
  <c r="C1257" i="8" s="1"/>
  <c r="C1282" i="8" s="1"/>
  <c r="C1307" i="8" s="1"/>
  <c r="C1332" i="8" s="1"/>
  <c r="C1357" i="8" s="1"/>
  <c r="C1382" i="8" s="1"/>
  <c r="C1407" i="8" s="1"/>
  <c r="C1432" i="8" s="1"/>
  <c r="C1457" i="8" s="1"/>
  <c r="C1482" i="8" s="1"/>
  <c r="C1507" i="8" s="1"/>
  <c r="C1532" i="8" s="1"/>
  <c r="C1557" i="8" s="1"/>
  <c r="C1582" i="8" s="1"/>
  <c r="C1607" i="8" s="1"/>
  <c r="C1632" i="8" s="1"/>
  <c r="C1657" i="8" s="1"/>
  <c r="C1682" i="8" s="1"/>
  <c r="C1707" i="8" s="1"/>
  <c r="C1732" i="8" s="1"/>
  <c r="C1757" i="8" s="1"/>
  <c r="C1782" i="8" s="1"/>
  <c r="C1807" i="8" s="1"/>
  <c r="C1832" i="8" s="1"/>
  <c r="C1857" i="8" s="1"/>
  <c r="C1882" i="8" s="1"/>
  <c r="C1907" i="8" s="1"/>
  <c r="C1932" i="8" s="1"/>
  <c r="C1957" i="8" s="1"/>
  <c r="C1982" i="8" s="1"/>
  <c r="C2007" i="8" s="1"/>
  <c r="C2032" i="8" s="1"/>
  <c r="C2057" i="8" s="1"/>
  <c r="C2082" i="8" s="1"/>
  <c r="C2107" i="8" s="1"/>
  <c r="C2132" i="8" s="1"/>
  <c r="C2157" i="8" s="1"/>
  <c r="C2182" i="8" s="1"/>
  <c r="C2207" i="8" s="1"/>
  <c r="C2232" i="8" s="1"/>
  <c r="C2257" i="8" s="1"/>
  <c r="C2282" i="8" s="1"/>
  <c r="C2307" i="8" s="1"/>
  <c r="C2332" i="8" s="1"/>
  <c r="C2357" i="8" s="1"/>
  <c r="C2382" i="8" s="1"/>
  <c r="C2407" i="8" s="1"/>
  <c r="C2432" i="8" s="1"/>
  <c r="C2457" i="8" s="1"/>
  <c r="C2482" i="8" s="1"/>
  <c r="C2507" i="8" s="1"/>
  <c r="C2532" i="8" s="1"/>
  <c r="C2557" i="8" s="1"/>
  <c r="C2582" i="8" s="1"/>
  <c r="C2607" i="8" s="1"/>
  <c r="C2632" i="8" s="1"/>
  <c r="C2657" i="8" s="1"/>
  <c r="C2682" i="8" s="1"/>
  <c r="C2707" i="8" s="1"/>
  <c r="C2732" i="8" s="1"/>
  <c r="C2757" i="8" s="1"/>
  <c r="C2782" i="8" s="1"/>
  <c r="C2807" i="8" s="1"/>
  <c r="C2832" i="8" s="1"/>
  <c r="C2857" i="8" s="1"/>
  <c r="C2882" i="8" s="1"/>
  <c r="C2907" i="8" s="1"/>
  <c r="C2932" i="8" s="1"/>
  <c r="C2957" i="8" s="1"/>
  <c r="C2982" i="8" s="1"/>
  <c r="C3007" i="8" s="1"/>
  <c r="C3032" i="8" s="1"/>
  <c r="C3057" i="8" s="1"/>
  <c r="C3082" i="8" s="1"/>
  <c r="C3107" i="8" s="1"/>
  <c r="C3132" i="8" s="1"/>
  <c r="C3157" i="8" s="1"/>
  <c r="C3182" i="8" s="1"/>
  <c r="C3207" i="8" s="1"/>
  <c r="C3232" i="8" s="1"/>
  <c r="C3257" i="8" s="1"/>
  <c r="C3282" i="8" s="1"/>
  <c r="C3307" i="8" s="1"/>
  <c r="C3332" i="8" s="1"/>
  <c r="C3357" i="8" s="1"/>
  <c r="C3382" i="8" s="1"/>
  <c r="C3407" i="8" s="1"/>
  <c r="C3432" i="8" s="1"/>
  <c r="C3457" i="8" s="1"/>
  <c r="C3482" i="8" s="1"/>
  <c r="C3507" i="8" s="1"/>
  <c r="C3532" i="8" s="1"/>
  <c r="C3557" i="8" s="1"/>
  <c r="C3582" i="8" s="1"/>
  <c r="C3607" i="8" s="1"/>
  <c r="C3632" i="8" s="1"/>
  <c r="C3657" i="8" s="1"/>
  <c r="C3682" i="8" s="1"/>
  <c r="C3707" i="8" s="1"/>
  <c r="C3732" i="8" s="1"/>
  <c r="C3757" i="8" s="1"/>
  <c r="C3782" i="8" s="1"/>
  <c r="C3807" i="8" s="1"/>
  <c r="C3832" i="8" s="1"/>
  <c r="C3857" i="8" s="1"/>
  <c r="C3882" i="8" s="1"/>
  <c r="C3907" i="8" s="1"/>
  <c r="C3932" i="8" s="1"/>
  <c r="C3957" i="8" s="1"/>
  <c r="C3982" i="8" s="1"/>
  <c r="C4007" i="8" s="1"/>
  <c r="C4032" i="8" s="1"/>
  <c r="C4057" i="8" s="1"/>
  <c r="C4082" i="8" s="1"/>
  <c r="C4107" i="8" s="1"/>
  <c r="C4132" i="8" s="1"/>
  <c r="C4157" i="8" s="1"/>
  <c r="C4182" i="8" s="1"/>
  <c r="C4207" i="8" s="1"/>
  <c r="C4232" i="8" s="1"/>
  <c r="C4257" i="8" s="1"/>
  <c r="C4282" i="8" s="1"/>
  <c r="C4307" i="8" s="1"/>
  <c r="C4332" i="8" s="1"/>
  <c r="C4357" i="8" s="1"/>
  <c r="C4382" i="8" s="1"/>
  <c r="C4407" i="8" s="1"/>
  <c r="C4432" i="8" s="1"/>
  <c r="C4457" i="8" s="1"/>
  <c r="C4482" i="8" s="1"/>
  <c r="C4507" i="8" s="1"/>
  <c r="C4532" i="8" s="1"/>
  <c r="C4557" i="8" s="1"/>
  <c r="C4582" i="8" s="1"/>
  <c r="C4607" i="8" s="1"/>
  <c r="C4632" i="8" s="1"/>
  <c r="C4657" i="8" s="1"/>
  <c r="C4682" i="8" s="1"/>
  <c r="C4707" i="8" s="1"/>
  <c r="C4732" i="8" s="1"/>
  <c r="C4757" i="8" s="1"/>
  <c r="C4782" i="8" s="1"/>
  <c r="C4807" i="8" s="1"/>
  <c r="C4832" i="8" s="1"/>
  <c r="C4857" i="8" s="1"/>
  <c r="C4882" i="8" s="1"/>
  <c r="C4907" i="8" s="1"/>
  <c r="C4932" i="8" s="1"/>
  <c r="C4957" i="8" s="1"/>
  <c r="C4982" i="8" s="1"/>
  <c r="C5007" i="8" s="1"/>
  <c r="C5032" i="8" s="1"/>
  <c r="C5057" i="8" s="1"/>
  <c r="C5082" i="8" s="1"/>
  <c r="C5107" i="8" s="1"/>
  <c r="C5132" i="8" s="1"/>
  <c r="C5157" i="8" s="1"/>
  <c r="C5182" i="8" s="1"/>
  <c r="C5207" i="8" s="1"/>
  <c r="C5232" i="8" s="1"/>
  <c r="C5257" i="8" s="1"/>
  <c r="C5282" i="8" s="1"/>
  <c r="C5307" i="8" s="1"/>
  <c r="C5332" i="8" s="1"/>
  <c r="C5357" i="8" s="1"/>
  <c r="C5382" i="8" s="1"/>
  <c r="C5407" i="8" s="1"/>
  <c r="C5432" i="8" s="1"/>
  <c r="C5457" i="8" s="1"/>
  <c r="C5482" i="8" s="1"/>
  <c r="C5507" i="8" s="1"/>
  <c r="C5532" i="8" s="1"/>
  <c r="C5557" i="8" s="1"/>
  <c r="C5582" i="8" s="1"/>
  <c r="C5607" i="8" s="1"/>
  <c r="C5632" i="8" s="1"/>
  <c r="C5657" i="8" s="1"/>
  <c r="C5682" i="8" s="1"/>
  <c r="C5707" i="8" s="1"/>
  <c r="C5732" i="8" s="1"/>
  <c r="C5757" i="8" s="1"/>
  <c r="C5782" i="8" s="1"/>
  <c r="C5807" i="8" s="1"/>
  <c r="C5832" i="8" s="1"/>
  <c r="C5857" i="8" s="1"/>
  <c r="C5882" i="8" s="1"/>
  <c r="C5907" i="8" s="1"/>
  <c r="C5932" i="8" s="1"/>
  <c r="C5957" i="8" s="1"/>
  <c r="C5982" i="8" s="1"/>
  <c r="C6007" i="8" s="1"/>
  <c r="C6032" i="8" s="1"/>
  <c r="C6057" i="8" s="1"/>
  <c r="C6082" i="8" s="1"/>
  <c r="C6107" i="8" s="1"/>
  <c r="C6132" i="8" s="1"/>
  <c r="C6157" i="8" s="1"/>
  <c r="C6182" i="8" s="1"/>
  <c r="C6207" i="8" s="1"/>
  <c r="C6232" i="8" s="1"/>
  <c r="C6257" i="8" s="1"/>
  <c r="C6282" i="8" s="1"/>
  <c r="C6307" i="8" s="1"/>
  <c r="C6332" i="8" s="1"/>
  <c r="C6357" i="8" s="1"/>
  <c r="C6382" i="8" s="1"/>
  <c r="C6407" i="8" s="1"/>
  <c r="C6432" i="8" s="1"/>
  <c r="C6457" i="8" s="1"/>
  <c r="C6482" i="8" s="1"/>
  <c r="C6507" i="8" s="1"/>
  <c r="C6532" i="8" s="1"/>
  <c r="C6557" i="8" s="1"/>
  <c r="C6582" i="8" s="1"/>
  <c r="C6607" i="8" s="1"/>
  <c r="C6632" i="8" s="1"/>
  <c r="C6657" i="8" s="1"/>
  <c r="C6682" i="8" s="1"/>
  <c r="C6707" i="8" s="1"/>
  <c r="C6732" i="8" s="1"/>
  <c r="C6757" i="8" s="1"/>
  <c r="C6782" i="8" s="1"/>
  <c r="C6807" i="8" s="1"/>
  <c r="C6832" i="8" s="1"/>
  <c r="C6857" i="8" s="1"/>
  <c r="C6882" i="8" s="1"/>
  <c r="C6907" i="8" s="1"/>
  <c r="C6932" i="8" s="1"/>
  <c r="C6957" i="8" s="1"/>
  <c r="C6982" i="8" s="1"/>
  <c r="C7007" i="8" s="1"/>
  <c r="C7032" i="8" s="1"/>
  <c r="C7057" i="8" s="1"/>
  <c r="C7082" i="8" s="1"/>
  <c r="C7107" i="8" s="1"/>
  <c r="C7132" i="8" s="1"/>
  <c r="C7157" i="8" s="1"/>
  <c r="C7182" i="8" s="1"/>
  <c r="C7207" i="8" s="1"/>
  <c r="C7232" i="8" s="1"/>
  <c r="C7257" i="8" s="1"/>
  <c r="C7282" i="8" s="1"/>
  <c r="C7307" i="8" s="1"/>
  <c r="C7332" i="8" s="1"/>
  <c r="C7357" i="8" s="1"/>
  <c r="C7382" i="8" s="1"/>
  <c r="C7407" i="8" s="1"/>
  <c r="C7432" i="8" s="1"/>
  <c r="C7457" i="8" s="1"/>
  <c r="C7482" i="8" s="1"/>
  <c r="C7507" i="8" s="1"/>
  <c r="C7532" i="8" s="1"/>
  <c r="C7557" i="8" s="1"/>
  <c r="C7582" i="8" s="1"/>
  <c r="C7607" i="8" s="1"/>
  <c r="C7632" i="8" s="1"/>
  <c r="C7657" i="8" s="1"/>
  <c r="C7682" i="8" s="1"/>
  <c r="C7707" i="8" s="1"/>
  <c r="C7732" i="8" s="1"/>
  <c r="C7757" i="8" s="1"/>
  <c r="C7782" i="8" s="1"/>
  <c r="C7807" i="8" s="1"/>
  <c r="C7832" i="8" s="1"/>
  <c r="C7857" i="8" s="1"/>
  <c r="C7882" i="8" s="1"/>
  <c r="C7907" i="8" s="1"/>
  <c r="C7932" i="8" s="1"/>
  <c r="C7957" i="8" s="1"/>
  <c r="C7982" i="8" s="1"/>
  <c r="C8007" i="8" s="1"/>
  <c r="C8032" i="8" s="1"/>
  <c r="C8057" i="8" s="1"/>
  <c r="C8082" i="8" s="1"/>
  <c r="C8107" i="8" s="1"/>
  <c r="C8132" i="8" s="1"/>
  <c r="C8157" i="8" s="1"/>
  <c r="C8182" i="8" s="1"/>
  <c r="C8207" i="8" s="1"/>
  <c r="C8232" i="8" s="1"/>
  <c r="C8257" i="8" s="1"/>
  <c r="C8282" i="8" s="1"/>
  <c r="C8307" i="8" s="1"/>
  <c r="C8332" i="8" s="1"/>
  <c r="C8357" i="8" s="1"/>
  <c r="C8382" i="8" s="1"/>
  <c r="C8407" i="8" s="1"/>
  <c r="C8432" i="8" s="1"/>
  <c r="C8457" i="8" s="1"/>
  <c r="C8482" i="8" s="1"/>
  <c r="C8507" i="8" s="1"/>
  <c r="C8532" i="8" s="1"/>
  <c r="C8557" i="8" s="1"/>
  <c r="C8582" i="8" s="1"/>
  <c r="C8607" i="8" s="1"/>
  <c r="C8632" i="8" s="1"/>
  <c r="C8657" i="8" s="1"/>
  <c r="C8682" i="8" s="1"/>
  <c r="C8707" i="8" s="1"/>
  <c r="C8732" i="8" s="1"/>
  <c r="C8757" i="8" s="1"/>
  <c r="C8782" i="8" s="1"/>
  <c r="C8807" i="8" s="1"/>
  <c r="C8832" i="8" s="1"/>
  <c r="C8857" i="8" s="1"/>
  <c r="C8882" i="8" s="1"/>
  <c r="C8907" i="8" s="1"/>
  <c r="C8932" i="8" s="1"/>
  <c r="C8957" i="8" s="1"/>
  <c r="C8982" i="8" s="1"/>
  <c r="C9007" i="8" s="1"/>
  <c r="C9032" i="8" s="1"/>
  <c r="C9057" i="8" s="1"/>
  <c r="C9082" i="8" s="1"/>
  <c r="C9107" i="8" s="1"/>
  <c r="C9132" i="8" s="1"/>
  <c r="C9157" i="8" s="1"/>
  <c r="C3" i="8"/>
  <c r="C28" i="8" s="1"/>
  <c r="C53" i="8" s="1"/>
  <c r="C78" i="8" s="1"/>
  <c r="C103" i="8" s="1"/>
  <c r="C128" i="8" s="1"/>
  <c r="C153" i="8" s="1"/>
  <c r="C178" i="8" s="1"/>
  <c r="C203" i="8" s="1"/>
  <c r="C228" i="8" s="1"/>
  <c r="C253" i="8" s="1"/>
  <c r="C278" i="8" s="1"/>
  <c r="C303" i="8" s="1"/>
  <c r="C328" i="8" s="1"/>
  <c r="C353" i="8" s="1"/>
  <c r="C378" i="8" s="1"/>
  <c r="C403" i="8" s="1"/>
  <c r="C428" i="8" s="1"/>
  <c r="C453" i="8" s="1"/>
  <c r="C478" i="8" s="1"/>
  <c r="C503" i="8" s="1"/>
  <c r="C528" i="8" s="1"/>
  <c r="C553" i="8" s="1"/>
  <c r="C578" i="8" s="1"/>
  <c r="C603" i="8" s="1"/>
  <c r="C628" i="8" s="1"/>
  <c r="C653" i="8" s="1"/>
  <c r="C678" i="8" s="1"/>
  <c r="C703" i="8" s="1"/>
  <c r="C728" i="8" s="1"/>
  <c r="C753" i="8" s="1"/>
  <c r="C778" i="8" s="1"/>
  <c r="C803" i="8" s="1"/>
  <c r="C828" i="8" s="1"/>
  <c r="C853" i="8" s="1"/>
  <c r="C878" i="8" s="1"/>
  <c r="C903" i="8" s="1"/>
  <c r="C928" i="8" s="1"/>
  <c r="C953" i="8" s="1"/>
  <c r="C978" i="8" s="1"/>
  <c r="C1003" i="8" s="1"/>
  <c r="C1028" i="8" s="1"/>
  <c r="C1053" i="8" s="1"/>
  <c r="C1078" i="8" s="1"/>
  <c r="C1103" i="8" s="1"/>
  <c r="C1128" i="8" s="1"/>
  <c r="C1153" i="8" s="1"/>
  <c r="C1178" i="8" s="1"/>
  <c r="C1203" i="8" s="1"/>
  <c r="C1228" i="8" s="1"/>
  <c r="C1253" i="8" s="1"/>
  <c r="C1278" i="8" s="1"/>
  <c r="C1303" i="8" s="1"/>
  <c r="C1328" i="8" s="1"/>
  <c r="C1353" i="8" s="1"/>
  <c r="C1378" i="8" s="1"/>
  <c r="C1403" i="8" s="1"/>
  <c r="C1428" i="8" s="1"/>
  <c r="C1453" i="8" s="1"/>
  <c r="C1478" i="8" s="1"/>
  <c r="C1503" i="8" s="1"/>
  <c r="C1528" i="8" s="1"/>
  <c r="C1553" i="8" s="1"/>
  <c r="C1578" i="8" s="1"/>
  <c r="C1603" i="8" s="1"/>
  <c r="C1628" i="8" s="1"/>
  <c r="C1653" i="8" s="1"/>
  <c r="C1678" i="8" s="1"/>
  <c r="C1703" i="8" s="1"/>
  <c r="C1728" i="8" s="1"/>
  <c r="C1753" i="8" s="1"/>
  <c r="C1778" i="8" s="1"/>
  <c r="C1803" i="8" s="1"/>
  <c r="C1828" i="8" s="1"/>
  <c r="C1853" i="8" s="1"/>
  <c r="C1878" i="8" s="1"/>
  <c r="C1903" i="8" s="1"/>
  <c r="C1928" i="8" s="1"/>
  <c r="C1953" i="8" s="1"/>
  <c r="C1978" i="8" s="1"/>
  <c r="C2003" i="8" s="1"/>
  <c r="C2028" i="8" s="1"/>
  <c r="C2053" i="8" s="1"/>
  <c r="C2078" i="8" s="1"/>
  <c r="C2103" i="8" s="1"/>
  <c r="C2128" i="8" s="1"/>
  <c r="C2153" i="8" s="1"/>
  <c r="C2178" i="8" s="1"/>
  <c r="C2203" i="8" s="1"/>
  <c r="C2228" i="8" s="1"/>
  <c r="C2253" i="8" s="1"/>
  <c r="C2278" i="8" s="1"/>
  <c r="C2303" i="8" s="1"/>
  <c r="C2328" i="8" s="1"/>
  <c r="C2353" i="8" s="1"/>
  <c r="C2378" i="8" s="1"/>
  <c r="C2403" i="8" s="1"/>
  <c r="C2428" i="8" s="1"/>
  <c r="C2453" i="8" s="1"/>
  <c r="C2478" i="8" s="1"/>
  <c r="C2503" i="8" s="1"/>
  <c r="C2528" i="8" s="1"/>
  <c r="C2553" i="8" s="1"/>
  <c r="C2578" i="8" s="1"/>
  <c r="C2603" i="8" s="1"/>
  <c r="C2628" i="8" s="1"/>
  <c r="C2653" i="8" s="1"/>
  <c r="C2678" i="8" s="1"/>
  <c r="C2703" i="8" s="1"/>
  <c r="C2728" i="8" s="1"/>
  <c r="C2753" i="8" s="1"/>
  <c r="C2778" i="8" s="1"/>
  <c r="C2803" i="8" s="1"/>
  <c r="C2828" i="8" s="1"/>
  <c r="C2853" i="8" s="1"/>
  <c r="C2878" i="8" s="1"/>
  <c r="C2903" i="8" s="1"/>
  <c r="C2928" i="8" s="1"/>
  <c r="C2953" i="8" s="1"/>
  <c r="C2978" i="8" s="1"/>
  <c r="C3003" i="8" s="1"/>
  <c r="C3028" i="8" s="1"/>
  <c r="C3053" i="8" s="1"/>
  <c r="C3078" i="8" s="1"/>
  <c r="C3103" i="8" s="1"/>
  <c r="C3128" i="8" s="1"/>
  <c r="C3153" i="8" s="1"/>
  <c r="C3178" i="8" s="1"/>
  <c r="C3203" i="8" s="1"/>
  <c r="C3228" i="8" s="1"/>
  <c r="C3253" i="8" s="1"/>
  <c r="C3278" i="8" s="1"/>
  <c r="C3303" i="8" s="1"/>
  <c r="C3328" i="8" s="1"/>
  <c r="C3353" i="8" s="1"/>
  <c r="C3378" i="8" s="1"/>
  <c r="C3403" i="8" s="1"/>
  <c r="C3428" i="8" s="1"/>
  <c r="C3453" i="8" s="1"/>
  <c r="C3478" i="8" s="1"/>
  <c r="C3503" i="8" s="1"/>
  <c r="C3528" i="8" s="1"/>
  <c r="C3553" i="8" s="1"/>
  <c r="C3578" i="8" s="1"/>
  <c r="C3603" i="8" s="1"/>
  <c r="C3628" i="8" s="1"/>
  <c r="C3653" i="8" s="1"/>
  <c r="C3678" i="8" s="1"/>
  <c r="C3703" i="8" s="1"/>
  <c r="C3728" i="8" s="1"/>
  <c r="C3753" i="8" s="1"/>
  <c r="C3778" i="8" s="1"/>
  <c r="C3803" i="8" s="1"/>
  <c r="C3828" i="8" s="1"/>
  <c r="C3853" i="8" s="1"/>
  <c r="C3878" i="8" s="1"/>
  <c r="C3903" i="8" s="1"/>
  <c r="C3928" i="8" s="1"/>
  <c r="C3953" i="8" s="1"/>
  <c r="C3978" i="8" s="1"/>
  <c r="C4003" i="8" s="1"/>
  <c r="C4028" i="8" s="1"/>
  <c r="C4053" i="8" s="1"/>
  <c r="C4078" i="8" s="1"/>
  <c r="C4103" i="8" s="1"/>
  <c r="C4128" i="8" s="1"/>
  <c r="C4153" i="8" s="1"/>
  <c r="C4178" i="8" s="1"/>
  <c r="C4203" i="8" s="1"/>
  <c r="C4228" i="8" s="1"/>
  <c r="C4253" i="8" s="1"/>
  <c r="C4278" i="8" s="1"/>
  <c r="C4303" i="8" s="1"/>
  <c r="C4328" i="8" s="1"/>
  <c r="C4353" i="8" s="1"/>
  <c r="C4378" i="8" s="1"/>
  <c r="C4403" i="8" s="1"/>
  <c r="C4428" i="8" s="1"/>
  <c r="C4453" i="8" s="1"/>
  <c r="C4478" i="8" s="1"/>
  <c r="C4503" i="8" s="1"/>
  <c r="C4528" i="8" s="1"/>
  <c r="C4553" i="8" s="1"/>
  <c r="C4578" i="8" s="1"/>
  <c r="C4603" i="8" s="1"/>
  <c r="C4628" i="8" s="1"/>
  <c r="C4653" i="8" s="1"/>
  <c r="C4678" i="8" s="1"/>
  <c r="C4703" i="8" s="1"/>
  <c r="C4728" i="8" s="1"/>
  <c r="C4753" i="8" s="1"/>
  <c r="C4778" i="8" s="1"/>
  <c r="C4803" i="8" s="1"/>
  <c r="C4828" i="8" s="1"/>
  <c r="C4853" i="8" s="1"/>
  <c r="C4878" i="8" s="1"/>
  <c r="C4903" i="8" s="1"/>
  <c r="C4928" i="8" s="1"/>
  <c r="C4953" i="8" s="1"/>
  <c r="C4978" i="8" s="1"/>
  <c r="C5003" i="8" s="1"/>
  <c r="C5028" i="8" s="1"/>
  <c r="C5053" i="8" s="1"/>
  <c r="C5078" i="8" s="1"/>
  <c r="C5103" i="8" s="1"/>
  <c r="C5128" i="8" s="1"/>
  <c r="C5153" i="8" s="1"/>
  <c r="C5178" i="8" s="1"/>
  <c r="C5203" i="8" s="1"/>
  <c r="C5228" i="8" s="1"/>
  <c r="C5253" i="8" s="1"/>
  <c r="C5278" i="8" s="1"/>
  <c r="C5303" i="8" s="1"/>
  <c r="C5328" i="8" s="1"/>
  <c r="C5353" i="8" s="1"/>
  <c r="C5378" i="8" s="1"/>
  <c r="C5403" i="8" s="1"/>
  <c r="C5428" i="8" s="1"/>
  <c r="C5453" i="8" s="1"/>
  <c r="C5478" i="8" s="1"/>
  <c r="C5503" i="8" s="1"/>
  <c r="C5528" i="8" s="1"/>
  <c r="C5553" i="8" s="1"/>
  <c r="C5578" i="8" s="1"/>
  <c r="C5603" i="8" s="1"/>
  <c r="C5628" i="8" s="1"/>
  <c r="C5653" i="8" s="1"/>
  <c r="C5678" i="8" s="1"/>
  <c r="C5703" i="8" s="1"/>
  <c r="C5728" i="8" s="1"/>
  <c r="C5753" i="8" s="1"/>
  <c r="C5778" i="8" s="1"/>
  <c r="C5803" i="8" s="1"/>
  <c r="C5828" i="8" s="1"/>
  <c r="C5853" i="8" s="1"/>
  <c r="C5878" i="8" s="1"/>
  <c r="C5903" i="8" s="1"/>
  <c r="C5928" i="8" s="1"/>
  <c r="C5953" i="8" s="1"/>
  <c r="C5978" i="8" s="1"/>
  <c r="C6003" i="8" s="1"/>
  <c r="C6028" i="8" s="1"/>
  <c r="C6053" i="8" s="1"/>
  <c r="C6078" i="8" s="1"/>
  <c r="C6103" i="8" s="1"/>
  <c r="C6128" i="8" s="1"/>
  <c r="C6153" i="8" s="1"/>
  <c r="C6178" i="8" s="1"/>
  <c r="C6203" i="8" s="1"/>
  <c r="C6228" i="8" s="1"/>
  <c r="C6253" i="8" s="1"/>
  <c r="C6278" i="8" s="1"/>
  <c r="C6303" i="8" s="1"/>
  <c r="C6328" i="8" s="1"/>
  <c r="C6353" i="8" s="1"/>
  <c r="C6378" i="8" s="1"/>
  <c r="C6403" i="8" s="1"/>
  <c r="C6428" i="8" s="1"/>
  <c r="C6453" i="8" s="1"/>
  <c r="C6478" i="8" s="1"/>
  <c r="C6503" i="8" s="1"/>
  <c r="C6528" i="8" s="1"/>
  <c r="C6553" i="8" s="1"/>
  <c r="C6578" i="8" s="1"/>
  <c r="C6603" i="8" s="1"/>
  <c r="C6628" i="8" s="1"/>
  <c r="C6653" i="8" s="1"/>
  <c r="C6678" i="8" s="1"/>
  <c r="C6703" i="8" s="1"/>
  <c r="C6728" i="8" s="1"/>
  <c r="C6753" i="8" s="1"/>
  <c r="C6778" i="8" s="1"/>
  <c r="C6803" i="8" s="1"/>
  <c r="C6828" i="8" s="1"/>
  <c r="C6853" i="8" s="1"/>
  <c r="C6878" i="8" s="1"/>
  <c r="C6903" i="8" s="1"/>
  <c r="C6928" i="8" s="1"/>
  <c r="C6953" i="8" s="1"/>
  <c r="C6978" i="8" s="1"/>
  <c r="C7003" i="8" s="1"/>
  <c r="C7028" i="8" s="1"/>
  <c r="C7053" i="8" s="1"/>
  <c r="C7078" i="8" s="1"/>
  <c r="C7103" i="8" s="1"/>
  <c r="C7128" i="8" s="1"/>
  <c r="C7153" i="8" s="1"/>
  <c r="C7178" i="8" s="1"/>
  <c r="C7203" i="8" s="1"/>
  <c r="C7228" i="8" s="1"/>
  <c r="C7253" i="8" s="1"/>
  <c r="C7278" i="8" s="1"/>
  <c r="C7303" i="8" s="1"/>
  <c r="C7328" i="8" s="1"/>
  <c r="C7353" i="8" s="1"/>
  <c r="C7378" i="8" s="1"/>
  <c r="C7403" i="8" s="1"/>
  <c r="C7428" i="8" s="1"/>
  <c r="C7453" i="8" s="1"/>
  <c r="C7478" i="8" s="1"/>
  <c r="C7503" i="8" s="1"/>
  <c r="C7528" i="8" s="1"/>
  <c r="C7553" i="8" s="1"/>
  <c r="C7578" i="8" s="1"/>
  <c r="C7603" i="8" s="1"/>
  <c r="C7628" i="8" s="1"/>
  <c r="C7653" i="8" s="1"/>
  <c r="C7678" i="8" s="1"/>
  <c r="C7703" i="8" s="1"/>
  <c r="C7728" i="8" s="1"/>
  <c r="C7753" i="8" s="1"/>
  <c r="C7778" i="8" s="1"/>
  <c r="C7803" i="8" s="1"/>
  <c r="C7828" i="8" s="1"/>
  <c r="C7853" i="8" s="1"/>
  <c r="C7878" i="8" s="1"/>
  <c r="C7903" i="8" s="1"/>
  <c r="C7928" i="8" s="1"/>
  <c r="C7953" i="8" s="1"/>
  <c r="C7978" i="8" s="1"/>
  <c r="C8003" i="8" s="1"/>
  <c r="C8028" i="8" s="1"/>
  <c r="C8053" i="8" s="1"/>
  <c r="C8078" i="8" s="1"/>
  <c r="C8103" i="8" s="1"/>
  <c r="C8128" i="8" s="1"/>
  <c r="C8153" i="8" s="1"/>
  <c r="C8178" i="8" s="1"/>
  <c r="C8203" i="8" s="1"/>
  <c r="C8228" i="8" s="1"/>
  <c r="C8253" i="8" s="1"/>
  <c r="C8278" i="8" s="1"/>
  <c r="C8303" i="8" s="1"/>
  <c r="C8328" i="8" s="1"/>
  <c r="C8353" i="8" s="1"/>
  <c r="C8378" i="8" s="1"/>
  <c r="C8403" i="8" s="1"/>
  <c r="C8428" i="8" s="1"/>
  <c r="C8453" i="8" s="1"/>
  <c r="C8478" i="8" s="1"/>
  <c r="C8503" i="8" s="1"/>
  <c r="C8528" i="8" s="1"/>
  <c r="C8553" i="8" s="1"/>
  <c r="C8578" i="8" s="1"/>
  <c r="C8603" i="8" s="1"/>
  <c r="C8628" i="8" s="1"/>
  <c r="C8653" i="8" s="1"/>
  <c r="C8678" i="8" s="1"/>
  <c r="C8703" i="8" s="1"/>
  <c r="C8728" i="8" s="1"/>
  <c r="C8753" i="8" s="1"/>
  <c r="C8778" i="8" s="1"/>
  <c r="C8803" i="8" s="1"/>
  <c r="C8828" i="8" s="1"/>
  <c r="C8853" i="8" s="1"/>
  <c r="C8878" i="8" s="1"/>
  <c r="C8903" i="8" s="1"/>
  <c r="C8928" i="8" s="1"/>
  <c r="C8953" i="8" s="1"/>
  <c r="C8978" i="8" s="1"/>
  <c r="C9003" i="8" s="1"/>
  <c r="C9028" i="8" s="1"/>
  <c r="C9053" i="8" s="1"/>
  <c r="C9078" i="8" s="1"/>
  <c r="C9103" i="8" s="1"/>
  <c r="C9128" i="8" s="1"/>
  <c r="C9153" i="8" s="1"/>
  <c r="A7" i="11"/>
  <c r="B18" i="11"/>
  <c r="B20" i="11"/>
  <c r="B22" i="11"/>
  <c r="B24" i="11"/>
  <c r="B26" i="11"/>
  <c r="B28" i="11"/>
  <c r="B30" i="11"/>
  <c r="A8" i="12"/>
  <c r="A12" i="12"/>
  <c r="A22" i="12"/>
  <c r="C17" i="7"/>
  <c r="C11" i="7"/>
  <c r="G22" i="3"/>
  <c r="B30" i="4"/>
  <c r="E30" i="4" s="1"/>
  <c r="B16" i="4"/>
  <c r="E16" i="4" s="1"/>
  <c r="B19" i="7"/>
  <c r="B9" i="7"/>
  <c r="B5" i="7"/>
  <c r="D26" i="8"/>
  <c r="D51" i="8" s="1"/>
  <c r="D76" i="8" s="1"/>
  <c r="D101" i="8" s="1"/>
  <c r="D126" i="8" s="1"/>
  <c r="D151" i="8" s="1"/>
  <c r="D176" i="8" s="1"/>
  <c r="D201" i="8" s="1"/>
  <c r="D226" i="8" s="1"/>
  <c r="D251" i="8" s="1"/>
  <c r="D276" i="8" s="1"/>
  <c r="D301" i="8" s="1"/>
  <c r="D326" i="8" s="1"/>
  <c r="D351" i="8" s="1"/>
  <c r="D376" i="8" s="1"/>
  <c r="D401" i="8" s="1"/>
  <c r="D426" i="8" s="1"/>
  <c r="D451" i="8" s="1"/>
  <c r="D476" i="8" s="1"/>
  <c r="D501" i="8" s="1"/>
  <c r="D526" i="8" s="1"/>
  <c r="D551" i="8" s="1"/>
  <c r="D576" i="8" s="1"/>
  <c r="D601" i="8" s="1"/>
  <c r="D626" i="8" s="1"/>
  <c r="D651" i="8" s="1"/>
  <c r="D676" i="8" s="1"/>
  <c r="D701" i="8" s="1"/>
  <c r="D726" i="8" s="1"/>
  <c r="D751" i="8" s="1"/>
  <c r="D776" i="8" s="1"/>
  <c r="D801" i="8" s="1"/>
  <c r="D826" i="8" s="1"/>
  <c r="D851" i="8" s="1"/>
  <c r="D876" i="8" s="1"/>
  <c r="D901" i="8" s="1"/>
  <c r="D926" i="8" s="1"/>
  <c r="D951" i="8" s="1"/>
  <c r="D976" i="8" s="1"/>
  <c r="D1001" i="8" s="1"/>
  <c r="D1026" i="8" s="1"/>
  <c r="D1051" i="8" s="1"/>
  <c r="D1076" i="8" s="1"/>
  <c r="D1101" i="8" s="1"/>
  <c r="D1126" i="8" s="1"/>
  <c r="D1151" i="8" s="1"/>
  <c r="D1176" i="8" s="1"/>
  <c r="D1201" i="8" s="1"/>
  <c r="D1226" i="8" s="1"/>
  <c r="D1251" i="8" s="1"/>
  <c r="D1276" i="8" s="1"/>
  <c r="D1301" i="8" s="1"/>
  <c r="D1326" i="8" s="1"/>
  <c r="D1351" i="8" s="1"/>
  <c r="D1376" i="8" s="1"/>
  <c r="D1401" i="8" s="1"/>
  <c r="D1426" i="8" s="1"/>
  <c r="D1451" i="8" s="1"/>
  <c r="D1476" i="8" s="1"/>
  <c r="D1501" i="8" s="1"/>
  <c r="D1526" i="8" s="1"/>
  <c r="D1551" i="8" s="1"/>
  <c r="D1576" i="8" s="1"/>
  <c r="D1601" i="8" s="1"/>
  <c r="D1626" i="8" s="1"/>
  <c r="D1651" i="8" s="1"/>
  <c r="D1676" i="8" s="1"/>
  <c r="D1701" i="8" s="1"/>
  <c r="D1726" i="8" s="1"/>
  <c r="D1751" i="8" s="1"/>
  <c r="D1776" i="8" s="1"/>
  <c r="D1801" i="8" s="1"/>
  <c r="D1826" i="8" s="1"/>
  <c r="D1851" i="8" s="1"/>
  <c r="D1876" i="8" s="1"/>
  <c r="D1901" i="8" s="1"/>
  <c r="D1926" i="8" s="1"/>
  <c r="D1951" i="8" s="1"/>
  <c r="D1976" i="8" s="1"/>
  <c r="D2001" i="8" s="1"/>
  <c r="D2026" i="8" s="1"/>
  <c r="D2051" i="8" s="1"/>
  <c r="D2076" i="8" s="1"/>
  <c r="D2101" i="8" s="1"/>
  <c r="D2126" i="8" s="1"/>
  <c r="D2151" i="8" s="1"/>
  <c r="D2176" i="8" s="1"/>
  <c r="D2201" i="8" s="1"/>
  <c r="D2226" i="8" s="1"/>
  <c r="D2251" i="8" s="1"/>
  <c r="D2276" i="8" s="1"/>
  <c r="D2301" i="8" s="1"/>
  <c r="D2326" i="8" s="1"/>
  <c r="D2351" i="8" s="1"/>
  <c r="D2376" i="8" s="1"/>
  <c r="D2401" i="8" s="1"/>
  <c r="D2426" i="8" s="1"/>
  <c r="D2451" i="8" s="1"/>
  <c r="D2476" i="8" s="1"/>
  <c r="D2501" i="8" s="1"/>
  <c r="D2526" i="8" s="1"/>
  <c r="D2551" i="8" s="1"/>
  <c r="D2576" i="8" s="1"/>
  <c r="D2601" i="8" s="1"/>
  <c r="D2626" i="8" s="1"/>
  <c r="D2651" i="8" s="1"/>
  <c r="D2676" i="8" s="1"/>
  <c r="D2701" i="8" s="1"/>
  <c r="D2726" i="8" s="1"/>
  <c r="D2751" i="8" s="1"/>
  <c r="D2776" i="8" s="1"/>
  <c r="D2801" i="8" s="1"/>
  <c r="D2826" i="8" s="1"/>
  <c r="D2851" i="8" s="1"/>
  <c r="D2876" i="8" s="1"/>
  <c r="D2901" i="8" s="1"/>
  <c r="D2926" i="8" s="1"/>
  <c r="D2951" i="8" s="1"/>
  <c r="D2976" i="8" s="1"/>
  <c r="D3001" i="8" s="1"/>
  <c r="D3026" i="8" s="1"/>
  <c r="D3051" i="8" s="1"/>
  <c r="D3076" i="8" s="1"/>
  <c r="D3101" i="8" s="1"/>
  <c r="D3126" i="8" s="1"/>
  <c r="D3151" i="8" s="1"/>
  <c r="D3176" i="8" s="1"/>
  <c r="D3201" i="8" s="1"/>
  <c r="D3226" i="8" s="1"/>
  <c r="D3251" i="8" s="1"/>
  <c r="D3276" i="8" s="1"/>
  <c r="D3301" i="8" s="1"/>
  <c r="D3326" i="8" s="1"/>
  <c r="D3351" i="8" s="1"/>
  <c r="D3376" i="8" s="1"/>
  <c r="D3401" i="8" s="1"/>
  <c r="D3426" i="8" s="1"/>
  <c r="D3451" i="8" s="1"/>
  <c r="D3476" i="8" s="1"/>
  <c r="D3501" i="8" s="1"/>
  <c r="D3526" i="8" s="1"/>
  <c r="D3551" i="8" s="1"/>
  <c r="D3576" i="8" s="1"/>
  <c r="D3601" i="8" s="1"/>
  <c r="D3626" i="8" s="1"/>
  <c r="D3651" i="8" s="1"/>
  <c r="D3676" i="8" s="1"/>
  <c r="D3701" i="8" s="1"/>
  <c r="D3726" i="8" s="1"/>
  <c r="D3751" i="8" s="1"/>
  <c r="D3776" i="8" s="1"/>
  <c r="D3801" i="8" s="1"/>
  <c r="D3826" i="8" s="1"/>
  <c r="D3851" i="8" s="1"/>
  <c r="D3876" i="8" s="1"/>
  <c r="D3901" i="8" s="1"/>
  <c r="D3926" i="8" s="1"/>
  <c r="D3951" i="8" s="1"/>
  <c r="D3976" i="8" s="1"/>
  <c r="D4001" i="8" s="1"/>
  <c r="D4026" i="8" s="1"/>
  <c r="D4051" i="8" s="1"/>
  <c r="D4076" i="8" s="1"/>
  <c r="D4101" i="8" s="1"/>
  <c r="D4126" i="8" s="1"/>
  <c r="D4151" i="8" s="1"/>
  <c r="D4176" i="8" s="1"/>
  <c r="D4201" i="8" s="1"/>
  <c r="D4226" i="8" s="1"/>
  <c r="D4251" i="8" s="1"/>
  <c r="D4276" i="8" s="1"/>
  <c r="D4301" i="8" s="1"/>
  <c r="D4326" i="8" s="1"/>
  <c r="D4351" i="8" s="1"/>
  <c r="D4376" i="8" s="1"/>
  <c r="D4401" i="8" s="1"/>
  <c r="D4426" i="8" s="1"/>
  <c r="D4451" i="8" s="1"/>
  <c r="D4476" i="8" s="1"/>
  <c r="D4501" i="8" s="1"/>
  <c r="D4526" i="8" s="1"/>
  <c r="D4551" i="8" s="1"/>
  <c r="D4576" i="8" s="1"/>
  <c r="D4601" i="8" s="1"/>
  <c r="D4626" i="8" s="1"/>
  <c r="D4651" i="8" s="1"/>
  <c r="D4676" i="8" s="1"/>
  <c r="D4701" i="8" s="1"/>
  <c r="D4726" i="8" s="1"/>
  <c r="D4751" i="8" s="1"/>
  <c r="D4776" i="8" s="1"/>
  <c r="D4801" i="8" s="1"/>
  <c r="D4826" i="8" s="1"/>
  <c r="D4851" i="8" s="1"/>
  <c r="D4876" i="8" s="1"/>
  <c r="D4901" i="8" s="1"/>
  <c r="D4926" i="8" s="1"/>
  <c r="D4951" i="8" s="1"/>
  <c r="D4976" i="8" s="1"/>
  <c r="D5001" i="8" s="1"/>
  <c r="D5026" i="8" s="1"/>
  <c r="D5051" i="8" s="1"/>
  <c r="D5076" i="8" s="1"/>
  <c r="D5101" i="8" s="1"/>
  <c r="D5126" i="8" s="1"/>
  <c r="D5151" i="8" s="1"/>
  <c r="D5176" i="8" s="1"/>
  <c r="D5201" i="8" s="1"/>
  <c r="D5226" i="8" s="1"/>
  <c r="D5251" i="8" s="1"/>
  <c r="D5276" i="8" s="1"/>
  <c r="D5301" i="8" s="1"/>
  <c r="D5326" i="8" s="1"/>
  <c r="D5351" i="8" s="1"/>
  <c r="D5376" i="8" s="1"/>
  <c r="D5401" i="8" s="1"/>
  <c r="D5426" i="8" s="1"/>
  <c r="D5451" i="8" s="1"/>
  <c r="D5476" i="8" s="1"/>
  <c r="D5501" i="8" s="1"/>
  <c r="D5526" i="8" s="1"/>
  <c r="D5551" i="8" s="1"/>
  <c r="D5576" i="8" s="1"/>
  <c r="D5601" i="8" s="1"/>
  <c r="D5626" i="8" s="1"/>
  <c r="D5651" i="8" s="1"/>
  <c r="D5676" i="8" s="1"/>
  <c r="D5701" i="8" s="1"/>
  <c r="D5726" i="8" s="1"/>
  <c r="D5751" i="8" s="1"/>
  <c r="D5776" i="8" s="1"/>
  <c r="D5801" i="8" s="1"/>
  <c r="D5826" i="8" s="1"/>
  <c r="D5851" i="8" s="1"/>
  <c r="D5876" i="8" s="1"/>
  <c r="D5901" i="8" s="1"/>
  <c r="D5926" i="8" s="1"/>
  <c r="D5951" i="8" s="1"/>
  <c r="D5976" i="8" s="1"/>
  <c r="D6001" i="8" s="1"/>
  <c r="D6026" i="8" s="1"/>
  <c r="D6051" i="8" s="1"/>
  <c r="D6076" i="8" s="1"/>
  <c r="D6101" i="8" s="1"/>
  <c r="D6126" i="8" s="1"/>
  <c r="D6151" i="8" s="1"/>
  <c r="D6176" i="8" s="1"/>
  <c r="D6201" i="8" s="1"/>
  <c r="D6226" i="8" s="1"/>
  <c r="D6251" i="8" s="1"/>
  <c r="D6276" i="8" s="1"/>
  <c r="D6301" i="8" s="1"/>
  <c r="D6326" i="8" s="1"/>
  <c r="D6351" i="8" s="1"/>
  <c r="D6376" i="8" s="1"/>
  <c r="D6401" i="8" s="1"/>
  <c r="D6426" i="8" s="1"/>
  <c r="D6451" i="8" s="1"/>
  <c r="D6476" i="8" s="1"/>
  <c r="D6501" i="8" s="1"/>
  <c r="D6526" i="8" s="1"/>
  <c r="D6551" i="8" s="1"/>
  <c r="D6576" i="8" s="1"/>
  <c r="D6601" i="8" s="1"/>
  <c r="D6626" i="8" s="1"/>
  <c r="D6651" i="8" s="1"/>
  <c r="D6676" i="8" s="1"/>
  <c r="D6701" i="8" s="1"/>
  <c r="D6726" i="8" s="1"/>
  <c r="D6751" i="8" s="1"/>
  <c r="D6776" i="8" s="1"/>
  <c r="D6801" i="8" s="1"/>
  <c r="D6826" i="8" s="1"/>
  <c r="D6851" i="8" s="1"/>
  <c r="D6876" i="8" s="1"/>
  <c r="D6901" i="8" s="1"/>
  <c r="D6926" i="8" s="1"/>
  <c r="D6951" i="8" s="1"/>
  <c r="D6976" i="8" s="1"/>
  <c r="D7001" i="8" s="1"/>
  <c r="D7026" i="8" s="1"/>
  <c r="D7051" i="8" s="1"/>
  <c r="D7076" i="8" s="1"/>
  <c r="D7101" i="8" s="1"/>
  <c r="D7126" i="8" s="1"/>
  <c r="D7151" i="8" s="1"/>
  <c r="D7176" i="8" s="1"/>
  <c r="D7201" i="8" s="1"/>
  <c r="D7226" i="8" s="1"/>
  <c r="D7251" i="8" s="1"/>
  <c r="D7276" i="8" s="1"/>
  <c r="D7301" i="8" s="1"/>
  <c r="D7326" i="8" s="1"/>
  <c r="D7351" i="8" s="1"/>
  <c r="D7376" i="8" s="1"/>
  <c r="D7401" i="8" s="1"/>
  <c r="D7426" i="8" s="1"/>
  <c r="D7451" i="8" s="1"/>
  <c r="D7476" i="8" s="1"/>
  <c r="D7501" i="8" s="1"/>
  <c r="D7526" i="8" s="1"/>
  <c r="D7551" i="8" s="1"/>
  <c r="D7576" i="8" s="1"/>
  <c r="D7601" i="8" s="1"/>
  <c r="D7626" i="8" s="1"/>
  <c r="D7651" i="8" s="1"/>
  <c r="D7676" i="8" s="1"/>
  <c r="D7701" i="8" s="1"/>
  <c r="D7726" i="8" s="1"/>
  <c r="D7751" i="8" s="1"/>
  <c r="D7776" i="8" s="1"/>
  <c r="D7801" i="8" s="1"/>
  <c r="D7826" i="8" s="1"/>
  <c r="D7851" i="8" s="1"/>
  <c r="D7876" i="8" s="1"/>
  <c r="D7901" i="8" s="1"/>
  <c r="D7926" i="8" s="1"/>
  <c r="D7951" i="8" s="1"/>
  <c r="D7976" i="8" s="1"/>
  <c r="D8001" i="8" s="1"/>
  <c r="D8026" i="8" s="1"/>
  <c r="D8051" i="8" s="1"/>
  <c r="D8076" i="8" s="1"/>
  <c r="D8101" i="8" s="1"/>
  <c r="D8126" i="8" s="1"/>
  <c r="D8151" i="8" s="1"/>
  <c r="D8176" i="8" s="1"/>
  <c r="D8201" i="8" s="1"/>
  <c r="D8226" i="8" s="1"/>
  <c r="D8251" i="8" s="1"/>
  <c r="D8276" i="8" s="1"/>
  <c r="D8301" i="8" s="1"/>
  <c r="D8326" i="8" s="1"/>
  <c r="D8351" i="8" s="1"/>
  <c r="D8376" i="8" s="1"/>
  <c r="D8401" i="8" s="1"/>
  <c r="D8426" i="8" s="1"/>
  <c r="D8451" i="8" s="1"/>
  <c r="D8476" i="8" s="1"/>
  <c r="D8501" i="8" s="1"/>
  <c r="D8526" i="8" s="1"/>
  <c r="D8551" i="8" s="1"/>
  <c r="D8576" i="8" s="1"/>
  <c r="D8601" i="8" s="1"/>
  <c r="D8626" i="8" s="1"/>
  <c r="D8651" i="8" s="1"/>
  <c r="D8676" i="8" s="1"/>
  <c r="D8701" i="8" s="1"/>
  <c r="D8726" i="8" s="1"/>
  <c r="D8751" i="8" s="1"/>
  <c r="D8776" i="8" s="1"/>
  <c r="D8801" i="8" s="1"/>
  <c r="D8826" i="8" s="1"/>
  <c r="D8851" i="8" s="1"/>
  <c r="D8876" i="8" s="1"/>
  <c r="D8901" i="8" s="1"/>
  <c r="D8926" i="8" s="1"/>
  <c r="D8951" i="8" s="1"/>
  <c r="D8976" i="8" s="1"/>
  <c r="D9001" i="8" s="1"/>
  <c r="D9026" i="8" s="1"/>
  <c r="D9051" i="8" s="1"/>
  <c r="D9076" i="8" s="1"/>
  <c r="D9101" i="8" s="1"/>
  <c r="D9126" i="8" s="1"/>
  <c r="D9151" i="8" s="1"/>
  <c r="D9176" i="8" s="1"/>
  <c r="D24" i="8"/>
  <c r="D49" i="8" s="1"/>
  <c r="D74" i="8" s="1"/>
  <c r="D99" i="8" s="1"/>
  <c r="D124" i="8" s="1"/>
  <c r="D149" i="8" s="1"/>
  <c r="D174" i="8" s="1"/>
  <c r="D199" i="8" s="1"/>
  <c r="D224" i="8" s="1"/>
  <c r="D249" i="8" s="1"/>
  <c r="D274" i="8" s="1"/>
  <c r="D299" i="8" s="1"/>
  <c r="D324" i="8" s="1"/>
  <c r="D349" i="8" s="1"/>
  <c r="D374" i="8" s="1"/>
  <c r="D399" i="8" s="1"/>
  <c r="D424" i="8" s="1"/>
  <c r="D449" i="8" s="1"/>
  <c r="D474" i="8" s="1"/>
  <c r="D499" i="8" s="1"/>
  <c r="D524" i="8" s="1"/>
  <c r="D549" i="8" s="1"/>
  <c r="D574" i="8" s="1"/>
  <c r="D599" i="8" s="1"/>
  <c r="D624" i="8" s="1"/>
  <c r="D649" i="8" s="1"/>
  <c r="D674" i="8" s="1"/>
  <c r="D699" i="8" s="1"/>
  <c r="D724" i="8" s="1"/>
  <c r="D749" i="8" s="1"/>
  <c r="D774" i="8" s="1"/>
  <c r="D799" i="8" s="1"/>
  <c r="D824" i="8" s="1"/>
  <c r="D849" i="8" s="1"/>
  <c r="D874" i="8" s="1"/>
  <c r="D899" i="8" s="1"/>
  <c r="D924" i="8" s="1"/>
  <c r="D949" i="8" s="1"/>
  <c r="D974" i="8" s="1"/>
  <c r="D999" i="8" s="1"/>
  <c r="D1024" i="8" s="1"/>
  <c r="D1049" i="8" s="1"/>
  <c r="D1074" i="8" s="1"/>
  <c r="D1099" i="8" s="1"/>
  <c r="D1124" i="8" s="1"/>
  <c r="D1149" i="8" s="1"/>
  <c r="D1174" i="8" s="1"/>
  <c r="D1199" i="8" s="1"/>
  <c r="D1224" i="8" s="1"/>
  <c r="D1249" i="8" s="1"/>
  <c r="D1274" i="8" s="1"/>
  <c r="D1299" i="8" s="1"/>
  <c r="D1324" i="8" s="1"/>
  <c r="D1349" i="8" s="1"/>
  <c r="D1374" i="8" s="1"/>
  <c r="D1399" i="8" s="1"/>
  <c r="D1424" i="8" s="1"/>
  <c r="D1449" i="8" s="1"/>
  <c r="D1474" i="8" s="1"/>
  <c r="D1499" i="8" s="1"/>
  <c r="D1524" i="8" s="1"/>
  <c r="D1549" i="8" s="1"/>
  <c r="D1574" i="8" s="1"/>
  <c r="D1599" i="8" s="1"/>
  <c r="D1624" i="8" s="1"/>
  <c r="D1649" i="8" s="1"/>
  <c r="D1674" i="8" s="1"/>
  <c r="D1699" i="8" s="1"/>
  <c r="D1724" i="8" s="1"/>
  <c r="D1749" i="8" s="1"/>
  <c r="D1774" i="8" s="1"/>
  <c r="D1799" i="8" s="1"/>
  <c r="D1824" i="8" s="1"/>
  <c r="D1849" i="8" s="1"/>
  <c r="D1874" i="8" s="1"/>
  <c r="D1899" i="8" s="1"/>
  <c r="D1924" i="8" s="1"/>
  <c r="D1949" i="8" s="1"/>
  <c r="D1974" i="8" s="1"/>
  <c r="D1999" i="8" s="1"/>
  <c r="D2024" i="8" s="1"/>
  <c r="D2049" i="8" s="1"/>
  <c r="D2074" i="8" s="1"/>
  <c r="D2099" i="8" s="1"/>
  <c r="D2124" i="8" s="1"/>
  <c r="D2149" i="8" s="1"/>
  <c r="D2174" i="8" s="1"/>
  <c r="D2199" i="8" s="1"/>
  <c r="D2224" i="8" s="1"/>
  <c r="D2249" i="8" s="1"/>
  <c r="D2274" i="8" s="1"/>
  <c r="D2299" i="8" s="1"/>
  <c r="D2324" i="8" s="1"/>
  <c r="D2349" i="8" s="1"/>
  <c r="D2374" i="8" s="1"/>
  <c r="D2399" i="8" s="1"/>
  <c r="D2424" i="8" s="1"/>
  <c r="D2449" i="8" s="1"/>
  <c r="D2474" i="8" s="1"/>
  <c r="D2499" i="8" s="1"/>
  <c r="D2524" i="8" s="1"/>
  <c r="D2549" i="8" s="1"/>
  <c r="D2574" i="8" s="1"/>
  <c r="D2599" i="8" s="1"/>
  <c r="D2624" i="8" s="1"/>
  <c r="D2649" i="8" s="1"/>
  <c r="D2674" i="8" s="1"/>
  <c r="D2699" i="8" s="1"/>
  <c r="D2724" i="8" s="1"/>
  <c r="D2749" i="8" s="1"/>
  <c r="D2774" i="8" s="1"/>
  <c r="D2799" i="8" s="1"/>
  <c r="D2824" i="8" s="1"/>
  <c r="D2849" i="8" s="1"/>
  <c r="D2874" i="8" s="1"/>
  <c r="D2899" i="8" s="1"/>
  <c r="D2924" i="8" s="1"/>
  <c r="D2949" i="8" s="1"/>
  <c r="D2974" i="8" s="1"/>
  <c r="D2999" i="8" s="1"/>
  <c r="D3024" i="8" s="1"/>
  <c r="D3049" i="8" s="1"/>
  <c r="D3074" i="8" s="1"/>
  <c r="D3099" i="8" s="1"/>
  <c r="D3124" i="8" s="1"/>
  <c r="D3149" i="8" s="1"/>
  <c r="D3174" i="8" s="1"/>
  <c r="D3199" i="8" s="1"/>
  <c r="D3224" i="8" s="1"/>
  <c r="D3249" i="8" s="1"/>
  <c r="D3274" i="8" s="1"/>
  <c r="D3299" i="8" s="1"/>
  <c r="D3324" i="8" s="1"/>
  <c r="D3349" i="8" s="1"/>
  <c r="D3374" i="8" s="1"/>
  <c r="D3399" i="8" s="1"/>
  <c r="D3424" i="8" s="1"/>
  <c r="D3449" i="8" s="1"/>
  <c r="D3474" i="8" s="1"/>
  <c r="D3499" i="8" s="1"/>
  <c r="D3524" i="8" s="1"/>
  <c r="D3549" i="8" s="1"/>
  <c r="D3574" i="8" s="1"/>
  <c r="D3599" i="8" s="1"/>
  <c r="D3624" i="8" s="1"/>
  <c r="D3649" i="8" s="1"/>
  <c r="D3674" i="8" s="1"/>
  <c r="D3699" i="8" s="1"/>
  <c r="D3724" i="8" s="1"/>
  <c r="D3749" i="8" s="1"/>
  <c r="D3774" i="8" s="1"/>
  <c r="D3799" i="8" s="1"/>
  <c r="D3824" i="8" s="1"/>
  <c r="D3849" i="8" s="1"/>
  <c r="D3874" i="8" s="1"/>
  <c r="D3899" i="8" s="1"/>
  <c r="D3924" i="8" s="1"/>
  <c r="D3949" i="8" s="1"/>
  <c r="D3974" i="8" s="1"/>
  <c r="D3999" i="8" s="1"/>
  <c r="D4024" i="8" s="1"/>
  <c r="D4049" i="8" s="1"/>
  <c r="D4074" i="8" s="1"/>
  <c r="D4099" i="8" s="1"/>
  <c r="D4124" i="8" s="1"/>
  <c r="D4149" i="8" s="1"/>
  <c r="D4174" i="8" s="1"/>
  <c r="D4199" i="8" s="1"/>
  <c r="D4224" i="8" s="1"/>
  <c r="D4249" i="8" s="1"/>
  <c r="D4274" i="8" s="1"/>
  <c r="D4299" i="8" s="1"/>
  <c r="D4324" i="8" s="1"/>
  <c r="D4349" i="8" s="1"/>
  <c r="D4374" i="8" s="1"/>
  <c r="D4399" i="8" s="1"/>
  <c r="D4424" i="8" s="1"/>
  <c r="D4449" i="8" s="1"/>
  <c r="D4474" i="8" s="1"/>
  <c r="D4499" i="8" s="1"/>
  <c r="D4524" i="8" s="1"/>
  <c r="D4549" i="8" s="1"/>
  <c r="D4574" i="8" s="1"/>
  <c r="D4599" i="8" s="1"/>
  <c r="D4624" i="8" s="1"/>
  <c r="D4649" i="8" s="1"/>
  <c r="D4674" i="8" s="1"/>
  <c r="D4699" i="8" s="1"/>
  <c r="D4724" i="8" s="1"/>
  <c r="D4749" i="8" s="1"/>
  <c r="D4774" i="8" s="1"/>
  <c r="D4799" i="8" s="1"/>
  <c r="D4824" i="8" s="1"/>
  <c r="D4849" i="8" s="1"/>
  <c r="D4874" i="8" s="1"/>
  <c r="D4899" i="8" s="1"/>
  <c r="D4924" i="8" s="1"/>
  <c r="D4949" i="8" s="1"/>
  <c r="D4974" i="8" s="1"/>
  <c r="D4999" i="8" s="1"/>
  <c r="D5024" i="8" s="1"/>
  <c r="D5049" i="8" s="1"/>
  <c r="D5074" i="8" s="1"/>
  <c r="D5099" i="8" s="1"/>
  <c r="D5124" i="8" s="1"/>
  <c r="D5149" i="8" s="1"/>
  <c r="D5174" i="8" s="1"/>
  <c r="D5199" i="8" s="1"/>
  <c r="D5224" i="8" s="1"/>
  <c r="D5249" i="8" s="1"/>
  <c r="D5274" i="8" s="1"/>
  <c r="D5299" i="8" s="1"/>
  <c r="D5324" i="8" s="1"/>
  <c r="D5349" i="8" s="1"/>
  <c r="D5374" i="8" s="1"/>
  <c r="D5399" i="8" s="1"/>
  <c r="D5424" i="8" s="1"/>
  <c r="D5449" i="8" s="1"/>
  <c r="D5474" i="8" s="1"/>
  <c r="D5499" i="8" s="1"/>
  <c r="D5524" i="8" s="1"/>
  <c r="D5549" i="8" s="1"/>
  <c r="D5574" i="8" s="1"/>
  <c r="D5599" i="8" s="1"/>
  <c r="D5624" i="8" s="1"/>
  <c r="D5649" i="8" s="1"/>
  <c r="D5674" i="8" s="1"/>
  <c r="D5699" i="8" s="1"/>
  <c r="D5724" i="8" s="1"/>
  <c r="D5749" i="8" s="1"/>
  <c r="D5774" i="8" s="1"/>
  <c r="D5799" i="8" s="1"/>
  <c r="D5824" i="8" s="1"/>
  <c r="D5849" i="8" s="1"/>
  <c r="D5874" i="8" s="1"/>
  <c r="D5899" i="8" s="1"/>
  <c r="D5924" i="8" s="1"/>
  <c r="D5949" i="8" s="1"/>
  <c r="D5974" i="8" s="1"/>
  <c r="D5999" i="8" s="1"/>
  <c r="D6024" i="8" s="1"/>
  <c r="D6049" i="8" s="1"/>
  <c r="D6074" i="8" s="1"/>
  <c r="D6099" i="8" s="1"/>
  <c r="D6124" i="8" s="1"/>
  <c r="D6149" i="8" s="1"/>
  <c r="D6174" i="8" s="1"/>
  <c r="D6199" i="8" s="1"/>
  <c r="D6224" i="8" s="1"/>
  <c r="D6249" i="8" s="1"/>
  <c r="D6274" i="8" s="1"/>
  <c r="D6299" i="8" s="1"/>
  <c r="D6324" i="8" s="1"/>
  <c r="D6349" i="8" s="1"/>
  <c r="D6374" i="8" s="1"/>
  <c r="D6399" i="8" s="1"/>
  <c r="D6424" i="8" s="1"/>
  <c r="D6449" i="8" s="1"/>
  <c r="D6474" i="8" s="1"/>
  <c r="D6499" i="8" s="1"/>
  <c r="D6524" i="8" s="1"/>
  <c r="D6549" i="8" s="1"/>
  <c r="D6574" i="8" s="1"/>
  <c r="D6599" i="8" s="1"/>
  <c r="D6624" i="8" s="1"/>
  <c r="D6649" i="8" s="1"/>
  <c r="D6674" i="8" s="1"/>
  <c r="D6699" i="8" s="1"/>
  <c r="D6724" i="8" s="1"/>
  <c r="D6749" i="8" s="1"/>
  <c r="D6774" i="8" s="1"/>
  <c r="D6799" i="8" s="1"/>
  <c r="D6824" i="8" s="1"/>
  <c r="D6849" i="8" s="1"/>
  <c r="D6874" i="8" s="1"/>
  <c r="D6899" i="8" s="1"/>
  <c r="D6924" i="8" s="1"/>
  <c r="D6949" i="8" s="1"/>
  <c r="D6974" i="8" s="1"/>
  <c r="D6999" i="8" s="1"/>
  <c r="D7024" i="8" s="1"/>
  <c r="D7049" i="8" s="1"/>
  <c r="D7074" i="8" s="1"/>
  <c r="D7099" i="8" s="1"/>
  <c r="D7124" i="8" s="1"/>
  <c r="D7149" i="8" s="1"/>
  <c r="D7174" i="8" s="1"/>
  <c r="D7199" i="8" s="1"/>
  <c r="D7224" i="8" s="1"/>
  <c r="D7249" i="8" s="1"/>
  <c r="D7274" i="8" s="1"/>
  <c r="D7299" i="8" s="1"/>
  <c r="D7324" i="8" s="1"/>
  <c r="D7349" i="8" s="1"/>
  <c r="D7374" i="8" s="1"/>
  <c r="D7399" i="8" s="1"/>
  <c r="D7424" i="8" s="1"/>
  <c r="D7449" i="8" s="1"/>
  <c r="D7474" i="8" s="1"/>
  <c r="D7499" i="8" s="1"/>
  <c r="D7524" i="8" s="1"/>
  <c r="D7549" i="8" s="1"/>
  <c r="D7574" i="8" s="1"/>
  <c r="D7599" i="8" s="1"/>
  <c r="D7624" i="8" s="1"/>
  <c r="D7649" i="8" s="1"/>
  <c r="D7674" i="8" s="1"/>
  <c r="D7699" i="8" s="1"/>
  <c r="D7724" i="8" s="1"/>
  <c r="D7749" i="8" s="1"/>
  <c r="D7774" i="8" s="1"/>
  <c r="D7799" i="8" s="1"/>
  <c r="D7824" i="8" s="1"/>
  <c r="D7849" i="8" s="1"/>
  <c r="D7874" i="8" s="1"/>
  <c r="D7899" i="8" s="1"/>
  <c r="D7924" i="8" s="1"/>
  <c r="D7949" i="8" s="1"/>
  <c r="D7974" i="8" s="1"/>
  <c r="D7999" i="8" s="1"/>
  <c r="D8024" i="8" s="1"/>
  <c r="D8049" i="8" s="1"/>
  <c r="D8074" i="8" s="1"/>
  <c r="D8099" i="8" s="1"/>
  <c r="D8124" i="8" s="1"/>
  <c r="D8149" i="8" s="1"/>
  <c r="D8174" i="8" s="1"/>
  <c r="D8199" i="8" s="1"/>
  <c r="D8224" i="8" s="1"/>
  <c r="D8249" i="8" s="1"/>
  <c r="D8274" i="8" s="1"/>
  <c r="D8299" i="8" s="1"/>
  <c r="D8324" i="8" s="1"/>
  <c r="D8349" i="8" s="1"/>
  <c r="D8374" i="8" s="1"/>
  <c r="D8399" i="8" s="1"/>
  <c r="D8424" i="8" s="1"/>
  <c r="D8449" i="8" s="1"/>
  <c r="D8474" i="8" s="1"/>
  <c r="D8499" i="8" s="1"/>
  <c r="D8524" i="8" s="1"/>
  <c r="D8549" i="8" s="1"/>
  <c r="D8574" i="8" s="1"/>
  <c r="D8599" i="8" s="1"/>
  <c r="D8624" i="8" s="1"/>
  <c r="D8649" i="8" s="1"/>
  <c r="D8674" i="8" s="1"/>
  <c r="D8699" i="8" s="1"/>
  <c r="D8724" i="8" s="1"/>
  <c r="D8749" i="8" s="1"/>
  <c r="D8774" i="8" s="1"/>
  <c r="D8799" i="8" s="1"/>
  <c r="D8824" i="8" s="1"/>
  <c r="D8849" i="8" s="1"/>
  <c r="D8874" i="8" s="1"/>
  <c r="D8899" i="8" s="1"/>
  <c r="D8924" i="8" s="1"/>
  <c r="D8949" i="8" s="1"/>
  <c r="D8974" i="8" s="1"/>
  <c r="D8999" i="8" s="1"/>
  <c r="D9024" i="8" s="1"/>
  <c r="D9049" i="8" s="1"/>
  <c r="D9074" i="8" s="1"/>
  <c r="D9099" i="8" s="1"/>
  <c r="D9124" i="8" s="1"/>
  <c r="D9149" i="8" s="1"/>
  <c r="D9174" i="8" s="1"/>
  <c r="D22" i="8"/>
  <c r="D47" i="8" s="1"/>
  <c r="D72" i="8" s="1"/>
  <c r="D97" i="8" s="1"/>
  <c r="D122" i="8" s="1"/>
  <c r="D147" i="8" s="1"/>
  <c r="D172" i="8" s="1"/>
  <c r="D197" i="8" s="1"/>
  <c r="D222" i="8" s="1"/>
  <c r="D247" i="8" s="1"/>
  <c r="D272" i="8" s="1"/>
  <c r="D297" i="8" s="1"/>
  <c r="D322" i="8" s="1"/>
  <c r="D347" i="8" s="1"/>
  <c r="D372" i="8" s="1"/>
  <c r="D397" i="8" s="1"/>
  <c r="D422" i="8" s="1"/>
  <c r="D447" i="8" s="1"/>
  <c r="D472" i="8" s="1"/>
  <c r="D497" i="8" s="1"/>
  <c r="D522" i="8" s="1"/>
  <c r="D547" i="8" s="1"/>
  <c r="D572" i="8" s="1"/>
  <c r="D597" i="8" s="1"/>
  <c r="D622" i="8" s="1"/>
  <c r="D647" i="8" s="1"/>
  <c r="D672" i="8" s="1"/>
  <c r="D697" i="8" s="1"/>
  <c r="D722" i="8" s="1"/>
  <c r="D747" i="8" s="1"/>
  <c r="D772" i="8" s="1"/>
  <c r="D797" i="8" s="1"/>
  <c r="D822" i="8" s="1"/>
  <c r="D847" i="8" s="1"/>
  <c r="D872" i="8" s="1"/>
  <c r="D897" i="8" s="1"/>
  <c r="D922" i="8" s="1"/>
  <c r="D947" i="8" s="1"/>
  <c r="D972" i="8" s="1"/>
  <c r="D997" i="8" s="1"/>
  <c r="D1022" i="8" s="1"/>
  <c r="D1047" i="8" s="1"/>
  <c r="D1072" i="8" s="1"/>
  <c r="D1097" i="8" s="1"/>
  <c r="D1122" i="8" s="1"/>
  <c r="D1147" i="8" s="1"/>
  <c r="D1172" i="8" s="1"/>
  <c r="D1197" i="8" s="1"/>
  <c r="D1222" i="8" s="1"/>
  <c r="D1247" i="8" s="1"/>
  <c r="D1272" i="8" s="1"/>
  <c r="D1297" i="8" s="1"/>
  <c r="D1322" i="8" s="1"/>
  <c r="D1347" i="8" s="1"/>
  <c r="D1372" i="8" s="1"/>
  <c r="D1397" i="8" s="1"/>
  <c r="D1422" i="8" s="1"/>
  <c r="D1447" i="8" s="1"/>
  <c r="D1472" i="8" s="1"/>
  <c r="D1497" i="8" s="1"/>
  <c r="D1522" i="8" s="1"/>
  <c r="D1547" i="8" s="1"/>
  <c r="D1572" i="8" s="1"/>
  <c r="D1597" i="8" s="1"/>
  <c r="D1622" i="8" s="1"/>
  <c r="D1647" i="8" s="1"/>
  <c r="D1672" i="8" s="1"/>
  <c r="D1697" i="8" s="1"/>
  <c r="D1722" i="8" s="1"/>
  <c r="D1747" i="8" s="1"/>
  <c r="D1772" i="8" s="1"/>
  <c r="D1797" i="8" s="1"/>
  <c r="D1822" i="8" s="1"/>
  <c r="D1847" i="8" s="1"/>
  <c r="D1872" i="8" s="1"/>
  <c r="D1897" i="8" s="1"/>
  <c r="D1922" i="8" s="1"/>
  <c r="D1947" i="8" s="1"/>
  <c r="D1972" i="8" s="1"/>
  <c r="D1997" i="8" s="1"/>
  <c r="D2022" i="8" s="1"/>
  <c r="D2047" i="8" s="1"/>
  <c r="D2072" i="8" s="1"/>
  <c r="D2097" i="8" s="1"/>
  <c r="D2122" i="8" s="1"/>
  <c r="D2147" i="8" s="1"/>
  <c r="D2172" i="8" s="1"/>
  <c r="D2197" i="8" s="1"/>
  <c r="D2222" i="8" s="1"/>
  <c r="D2247" i="8" s="1"/>
  <c r="D2272" i="8" s="1"/>
  <c r="D2297" i="8" s="1"/>
  <c r="D2322" i="8" s="1"/>
  <c r="D2347" i="8" s="1"/>
  <c r="D2372" i="8" s="1"/>
  <c r="D2397" i="8" s="1"/>
  <c r="D2422" i="8" s="1"/>
  <c r="D2447" i="8" s="1"/>
  <c r="D2472" i="8" s="1"/>
  <c r="D2497" i="8" s="1"/>
  <c r="D2522" i="8" s="1"/>
  <c r="D2547" i="8" s="1"/>
  <c r="D2572" i="8" s="1"/>
  <c r="D2597" i="8" s="1"/>
  <c r="D2622" i="8" s="1"/>
  <c r="D2647" i="8" s="1"/>
  <c r="D2672" i="8" s="1"/>
  <c r="D2697" i="8" s="1"/>
  <c r="D2722" i="8" s="1"/>
  <c r="D2747" i="8" s="1"/>
  <c r="D2772" i="8" s="1"/>
  <c r="D2797" i="8" s="1"/>
  <c r="D2822" i="8" s="1"/>
  <c r="D2847" i="8" s="1"/>
  <c r="D2872" i="8" s="1"/>
  <c r="D2897" i="8" s="1"/>
  <c r="D2922" i="8" s="1"/>
  <c r="D2947" i="8" s="1"/>
  <c r="D2972" i="8" s="1"/>
  <c r="D2997" i="8" s="1"/>
  <c r="D3022" i="8" s="1"/>
  <c r="D3047" i="8" s="1"/>
  <c r="D3072" i="8" s="1"/>
  <c r="D3097" i="8" s="1"/>
  <c r="D3122" i="8" s="1"/>
  <c r="D3147" i="8" s="1"/>
  <c r="D3172" i="8" s="1"/>
  <c r="D3197" i="8" s="1"/>
  <c r="D3222" i="8" s="1"/>
  <c r="D3247" i="8" s="1"/>
  <c r="D3272" i="8" s="1"/>
  <c r="D3297" i="8" s="1"/>
  <c r="D3322" i="8" s="1"/>
  <c r="D3347" i="8" s="1"/>
  <c r="D3372" i="8" s="1"/>
  <c r="D3397" i="8" s="1"/>
  <c r="D3422" i="8" s="1"/>
  <c r="D3447" i="8" s="1"/>
  <c r="D3472" i="8" s="1"/>
  <c r="D3497" i="8" s="1"/>
  <c r="D3522" i="8" s="1"/>
  <c r="D3547" i="8" s="1"/>
  <c r="D3572" i="8" s="1"/>
  <c r="D3597" i="8" s="1"/>
  <c r="D3622" i="8" s="1"/>
  <c r="D3647" i="8" s="1"/>
  <c r="D3672" i="8" s="1"/>
  <c r="D3697" i="8" s="1"/>
  <c r="D3722" i="8" s="1"/>
  <c r="D3747" i="8" s="1"/>
  <c r="D3772" i="8" s="1"/>
  <c r="D3797" i="8" s="1"/>
  <c r="D3822" i="8" s="1"/>
  <c r="D3847" i="8" s="1"/>
  <c r="D3872" i="8" s="1"/>
  <c r="D3897" i="8" s="1"/>
  <c r="D3922" i="8" s="1"/>
  <c r="D3947" i="8" s="1"/>
  <c r="D3972" i="8" s="1"/>
  <c r="D3997" i="8" s="1"/>
  <c r="D4022" i="8" s="1"/>
  <c r="D4047" i="8" s="1"/>
  <c r="D4072" i="8" s="1"/>
  <c r="D4097" i="8" s="1"/>
  <c r="D4122" i="8" s="1"/>
  <c r="D4147" i="8" s="1"/>
  <c r="D4172" i="8" s="1"/>
  <c r="D4197" i="8" s="1"/>
  <c r="D4222" i="8" s="1"/>
  <c r="D4247" i="8" s="1"/>
  <c r="D4272" i="8" s="1"/>
  <c r="D4297" i="8" s="1"/>
  <c r="D4322" i="8" s="1"/>
  <c r="D4347" i="8" s="1"/>
  <c r="D4372" i="8" s="1"/>
  <c r="D4397" i="8" s="1"/>
  <c r="D4422" i="8" s="1"/>
  <c r="D4447" i="8" s="1"/>
  <c r="D4472" i="8" s="1"/>
  <c r="D4497" i="8" s="1"/>
  <c r="D4522" i="8" s="1"/>
  <c r="D4547" i="8" s="1"/>
  <c r="D4572" i="8" s="1"/>
  <c r="D4597" i="8" s="1"/>
  <c r="D4622" i="8" s="1"/>
  <c r="D4647" i="8" s="1"/>
  <c r="D4672" i="8" s="1"/>
  <c r="D4697" i="8" s="1"/>
  <c r="D4722" i="8" s="1"/>
  <c r="D4747" i="8" s="1"/>
  <c r="D4772" i="8" s="1"/>
  <c r="D4797" i="8" s="1"/>
  <c r="D4822" i="8" s="1"/>
  <c r="D4847" i="8" s="1"/>
  <c r="D4872" i="8" s="1"/>
  <c r="D4897" i="8" s="1"/>
  <c r="D4922" i="8" s="1"/>
  <c r="D4947" i="8" s="1"/>
  <c r="D4972" i="8" s="1"/>
  <c r="D4997" i="8" s="1"/>
  <c r="D5022" i="8" s="1"/>
  <c r="D5047" i="8" s="1"/>
  <c r="D5072" i="8" s="1"/>
  <c r="D5097" i="8" s="1"/>
  <c r="D5122" i="8" s="1"/>
  <c r="D5147" i="8" s="1"/>
  <c r="D5172" i="8" s="1"/>
  <c r="D5197" i="8" s="1"/>
  <c r="D5222" i="8" s="1"/>
  <c r="D5247" i="8" s="1"/>
  <c r="D5272" i="8" s="1"/>
  <c r="D5297" i="8" s="1"/>
  <c r="D5322" i="8" s="1"/>
  <c r="D5347" i="8" s="1"/>
  <c r="D5372" i="8" s="1"/>
  <c r="D5397" i="8" s="1"/>
  <c r="D5422" i="8" s="1"/>
  <c r="D5447" i="8" s="1"/>
  <c r="D5472" i="8" s="1"/>
  <c r="D5497" i="8" s="1"/>
  <c r="D5522" i="8" s="1"/>
  <c r="D5547" i="8" s="1"/>
  <c r="D5572" i="8" s="1"/>
  <c r="D5597" i="8" s="1"/>
  <c r="D5622" i="8" s="1"/>
  <c r="D5647" i="8" s="1"/>
  <c r="D5672" i="8" s="1"/>
  <c r="D5697" i="8" s="1"/>
  <c r="D5722" i="8" s="1"/>
  <c r="D5747" i="8" s="1"/>
  <c r="D5772" i="8" s="1"/>
  <c r="D5797" i="8" s="1"/>
  <c r="D5822" i="8" s="1"/>
  <c r="D5847" i="8" s="1"/>
  <c r="D5872" i="8" s="1"/>
  <c r="D5897" i="8" s="1"/>
  <c r="D5922" i="8" s="1"/>
  <c r="D5947" i="8" s="1"/>
  <c r="D5972" i="8" s="1"/>
  <c r="D5997" i="8" s="1"/>
  <c r="D6022" i="8" s="1"/>
  <c r="D6047" i="8" s="1"/>
  <c r="D6072" i="8" s="1"/>
  <c r="D6097" i="8" s="1"/>
  <c r="D6122" i="8" s="1"/>
  <c r="D6147" i="8" s="1"/>
  <c r="D6172" i="8" s="1"/>
  <c r="D6197" i="8" s="1"/>
  <c r="D6222" i="8" s="1"/>
  <c r="D6247" i="8" s="1"/>
  <c r="D6272" i="8" s="1"/>
  <c r="D6297" i="8" s="1"/>
  <c r="D6322" i="8" s="1"/>
  <c r="D6347" i="8" s="1"/>
  <c r="D6372" i="8" s="1"/>
  <c r="D6397" i="8" s="1"/>
  <c r="D6422" i="8" s="1"/>
  <c r="D6447" i="8" s="1"/>
  <c r="D6472" i="8" s="1"/>
  <c r="D6497" i="8" s="1"/>
  <c r="D6522" i="8" s="1"/>
  <c r="D6547" i="8" s="1"/>
  <c r="D6572" i="8" s="1"/>
  <c r="D6597" i="8" s="1"/>
  <c r="D6622" i="8" s="1"/>
  <c r="D6647" i="8" s="1"/>
  <c r="D6672" i="8" s="1"/>
  <c r="D6697" i="8" s="1"/>
  <c r="D6722" i="8" s="1"/>
  <c r="D6747" i="8" s="1"/>
  <c r="D6772" i="8" s="1"/>
  <c r="D6797" i="8" s="1"/>
  <c r="D6822" i="8" s="1"/>
  <c r="D6847" i="8" s="1"/>
  <c r="D6872" i="8" s="1"/>
  <c r="D6897" i="8" s="1"/>
  <c r="D6922" i="8" s="1"/>
  <c r="D6947" i="8" s="1"/>
  <c r="D6972" i="8" s="1"/>
  <c r="D6997" i="8" s="1"/>
  <c r="D7022" i="8" s="1"/>
  <c r="D7047" i="8" s="1"/>
  <c r="D7072" i="8" s="1"/>
  <c r="D7097" i="8" s="1"/>
  <c r="D7122" i="8" s="1"/>
  <c r="D7147" i="8" s="1"/>
  <c r="D7172" i="8" s="1"/>
  <c r="D7197" i="8" s="1"/>
  <c r="D7222" i="8" s="1"/>
  <c r="D7247" i="8" s="1"/>
  <c r="D7272" i="8" s="1"/>
  <c r="D7297" i="8" s="1"/>
  <c r="D7322" i="8" s="1"/>
  <c r="D7347" i="8" s="1"/>
  <c r="D7372" i="8" s="1"/>
  <c r="D7397" i="8" s="1"/>
  <c r="D7422" i="8" s="1"/>
  <c r="D7447" i="8" s="1"/>
  <c r="D7472" i="8" s="1"/>
  <c r="D7497" i="8" s="1"/>
  <c r="D7522" i="8" s="1"/>
  <c r="D7547" i="8" s="1"/>
  <c r="D7572" i="8" s="1"/>
  <c r="D7597" i="8" s="1"/>
  <c r="D7622" i="8" s="1"/>
  <c r="D7647" i="8" s="1"/>
  <c r="D7672" i="8" s="1"/>
  <c r="D7697" i="8" s="1"/>
  <c r="D7722" i="8" s="1"/>
  <c r="D7747" i="8" s="1"/>
  <c r="D7772" i="8" s="1"/>
  <c r="D7797" i="8" s="1"/>
  <c r="D7822" i="8" s="1"/>
  <c r="D7847" i="8" s="1"/>
  <c r="D7872" i="8" s="1"/>
  <c r="D7897" i="8" s="1"/>
  <c r="D7922" i="8" s="1"/>
  <c r="D7947" i="8" s="1"/>
  <c r="D7972" i="8" s="1"/>
  <c r="D7997" i="8" s="1"/>
  <c r="D8022" i="8" s="1"/>
  <c r="D8047" i="8" s="1"/>
  <c r="D8072" i="8" s="1"/>
  <c r="D8097" i="8" s="1"/>
  <c r="D8122" i="8" s="1"/>
  <c r="D8147" i="8" s="1"/>
  <c r="D8172" i="8" s="1"/>
  <c r="D8197" i="8" s="1"/>
  <c r="D8222" i="8" s="1"/>
  <c r="D8247" i="8" s="1"/>
  <c r="D8272" i="8" s="1"/>
  <c r="D8297" i="8" s="1"/>
  <c r="D8322" i="8" s="1"/>
  <c r="D8347" i="8" s="1"/>
  <c r="D8372" i="8" s="1"/>
  <c r="D8397" i="8" s="1"/>
  <c r="D8422" i="8" s="1"/>
  <c r="D8447" i="8" s="1"/>
  <c r="D8472" i="8" s="1"/>
  <c r="D8497" i="8" s="1"/>
  <c r="D8522" i="8" s="1"/>
  <c r="D8547" i="8" s="1"/>
  <c r="D8572" i="8" s="1"/>
  <c r="D8597" i="8" s="1"/>
  <c r="D8622" i="8" s="1"/>
  <c r="D8647" i="8" s="1"/>
  <c r="D8672" i="8" s="1"/>
  <c r="D8697" i="8" s="1"/>
  <c r="D8722" i="8" s="1"/>
  <c r="D8747" i="8" s="1"/>
  <c r="D8772" i="8" s="1"/>
  <c r="D8797" i="8" s="1"/>
  <c r="D8822" i="8" s="1"/>
  <c r="D8847" i="8" s="1"/>
  <c r="D8872" i="8" s="1"/>
  <c r="D8897" i="8" s="1"/>
  <c r="D8922" i="8" s="1"/>
  <c r="D8947" i="8" s="1"/>
  <c r="D8972" i="8" s="1"/>
  <c r="D8997" i="8" s="1"/>
  <c r="D9022" i="8" s="1"/>
  <c r="D9047" i="8" s="1"/>
  <c r="D9072" i="8" s="1"/>
  <c r="D9097" i="8" s="1"/>
  <c r="D9122" i="8" s="1"/>
  <c r="D9147" i="8" s="1"/>
  <c r="D9172" i="8" s="1"/>
  <c r="D20" i="8"/>
  <c r="D45" i="8" s="1"/>
  <c r="D70" i="8" s="1"/>
  <c r="D95" i="8" s="1"/>
  <c r="D120" i="8" s="1"/>
  <c r="D145" i="8" s="1"/>
  <c r="D170" i="8" s="1"/>
  <c r="D195" i="8" s="1"/>
  <c r="D220" i="8" s="1"/>
  <c r="D245" i="8" s="1"/>
  <c r="D270" i="8" s="1"/>
  <c r="D295" i="8" s="1"/>
  <c r="D320" i="8" s="1"/>
  <c r="D345" i="8" s="1"/>
  <c r="D370" i="8" s="1"/>
  <c r="D395" i="8" s="1"/>
  <c r="D420" i="8" s="1"/>
  <c r="D445" i="8" s="1"/>
  <c r="D470" i="8" s="1"/>
  <c r="D495" i="8" s="1"/>
  <c r="D520" i="8" s="1"/>
  <c r="D545" i="8" s="1"/>
  <c r="D570" i="8" s="1"/>
  <c r="D595" i="8" s="1"/>
  <c r="D620" i="8" s="1"/>
  <c r="D645" i="8" s="1"/>
  <c r="D670" i="8" s="1"/>
  <c r="D695" i="8" s="1"/>
  <c r="D720" i="8" s="1"/>
  <c r="D745" i="8" s="1"/>
  <c r="D770" i="8" s="1"/>
  <c r="D795" i="8" s="1"/>
  <c r="D820" i="8" s="1"/>
  <c r="D845" i="8" s="1"/>
  <c r="D870" i="8" s="1"/>
  <c r="D895" i="8" s="1"/>
  <c r="D920" i="8" s="1"/>
  <c r="D945" i="8" s="1"/>
  <c r="D970" i="8" s="1"/>
  <c r="D995" i="8" s="1"/>
  <c r="D1020" i="8" s="1"/>
  <c r="D1045" i="8" s="1"/>
  <c r="D1070" i="8" s="1"/>
  <c r="D1095" i="8" s="1"/>
  <c r="D1120" i="8" s="1"/>
  <c r="D1145" i="8" s="1"/>
  <c r="D1170" i="8" s="1"/>
  <c r="D1195" i="8" s="1"/>
  <c r="D1220" i="8" s="1"/>
  <c r="D1245" i="8" s="1"/>
  <c r="D1270" i="8" s="1"/>
  <c r="D1295" i="8" s="1"/>
  <c r="D1320" i="8" s="1"/>
  <c r="D1345" i="8" s="1"/>
  <c r="D1370" i="8" s="1"/>
  <c r="D1395" i="8" s="1"/>
  <c r="D1420" i="8" s="1"/>
  <c r="D1445" i="8" s="1"/>
  <c r="D1470" i="8" s="1"/>
  <c r="D1495" i="8" s="1"/>
  <c r="D1520" i="8" s="1"/>
  <c r="D1545" i="8" s="1"/>
  <c r="D1570" i="8" s="1"/>
  <c r="D1595" i="8" s="1"/>
  <c r="D1620" i="8" s="1"/>
  <c r="D1645" i="8" s="1"/>
  <c r="D1670" i="8" s="1"/>
  <c r="D1695" i="8" s="1"/>
  <c r="D1720" i="8" s="1"/>
  <c r="D1745" i="8" s="1"/>
  <c r="D1770" i="8" s="1"/>
  <c r="D1795" i="8" s="1"/>
  <c r="D1820" i="8" s="1"/>
  <c r="D1845" i="8" s="1"/>
  <c r="D1870" i="8" s="1"/>
  <c r="D1895" i="8" s="1"/>
  <c r="D1920" i="8" s="1"/>
  <c r="D1945" i="8" s="1"/>
  <c r="D1970" i="8" s="1"/>
  <c r="D1995" i="8" s="1"/>
  <c r="D2020" i="8" s="1"/>
  <c r="D2045" i="8" s="1"/>
  <c r="D2070" i="8" s="1"/>
  <c r="D2095" i="8" s="1"/>
  <c r="D2120" i="8" s="1"/>
  <c r="D2145" i="8" s="1"/>
  <c r="D2170" i="8" s="1"/>
  <c r="D2195" i="8" s="1"/>
  <c r="D2220" i="8" s="1"/>
  <c r="D2245" i="8" s="1"/>
  <c r="D2270" i="8" s="1"/>
  <c r="D2295" i="8" s="1"/>
  <c r="D2320" i="8" s="1"/>
  <c r="D2345" i="8" s="1"/>
  <c r="D2370" i="8" s="1"/>
  <c r="D2395" i="8" s="1"/>
  <c r="D2420" i="8" s="1"/>
  <c r="D2445" i="8" s="1"/>
  <c r="D2470" i="8" s="1"/>
  <c r="D2495" i="8" s="1"/>
  <c r="D2520" i="8" s="1"/>
  <c r="D2545" i="8" s="1"/>
  <c r="D2570" i="8" s="1"/>
  <c r="D2595" i="8" s="1"/>
  <c r="D2620" i="8" s="1"/>
  <c r="D2645" i="8" s="1"/>
  <c r="D2670" i="8" s="1"/>
  <c r="D2695" i="8" s="1"/>
  <c r="D2720" i="8" s="1"/>
  <c r="D2745" i="8" s="1"/>
  <c r="D2770" i="8" s="1"/>
  <c r="D2795" i="8" s="1"/>
  <c r="D2820" i="8" s="1"/>
  <c r="D2845" i="8" s="1"/>
  <c r="D2870" i="8" s="1"/>
  <c r="D2895" i="8" s="1"/>
  <c r="D2920" i="8" s="1"/>
  <c r="D2945" i="8" s="1"/>
  <c r="D2970" i="8" s="1"/>
  <c r="D2995" i="8" s="1"/>
  <c r="D3020" i="8" s="1"/>
  <c r="D3045" i="8" s="1"/>
  <c r="D3070" i="8" s="1"/>
  <c r="D3095" i="8" s="1"/>
  <c r="D3120" i="8" s="1"/>
  <c r="D3145" i="8" s="1"/>
  <c r="D3170" i="8" s="1"/>
  <c r="D3195" i="8" s="1"/>
  <c r="D3220" i="8" s="1"/>
  <c r="D3245" i="8" s="1"/>
  <c r="D3270" i="8" s="1"/>
  <c r="D3295" i="8" s="1"/>
  <c r="D3320" i="8" s="1"/>
  <c r="D3345" i="8" s="1"/>
  <c r="D3370" i="8" s="1"/>
  <c r="D3395" i="8" s="1"/>
  <c r="D3420" i="8" s="1"/>
  <c r="D3445" i="8" s="1"/>
  <c r="D3470" i="8" s="1"/>
  <c r="D3495" i="8" s="1"/>
  <c r="D3520" i="8" s="1"/>
  <c r="D3545" i="8" s="1"/>
  <c r="D3570" i="8" s="1"/>
  <c r="D3595" i="8" s="1"/>
  <c r="D3620" i="8" s="1"/>
  <c r="D3645" i="8" s="1"/>
  <c r="D3670" i="8" s="1"/>
  <c r="D3695" i="8" s="1"/>
  <c r="D3720" i="8" s="1"/>
  <c r="D3745" i="8" s="1"/>
  <c r="D3770" i="8" s="1"/>
  <c r="D3795" i="8" s="1"/>
  <c r="D3820" i="8" s="1"/>
  <c r="D3845" i="8" s="1"/>
  <c r="D3870" i="8" s="1"/>
  <c r="D3895" i="8" s="1"/>
  <c r="D3920" i="8" s="1"/>
  <c r="D3945" i="8" s="1"/>
  <c r="D3970" i="8" s="1"/>
  <c r="D3995" i="8" s="1"/>
  <c r="D4020" i="8" s="1"/>
  <c r="D4045" i="8" s="1"/>
  <c r="D4070" i="8" s="1"/>
  <c r="D4095" i="8" s="1"/>
  <c r="D4120" i="8" s="1"/>
  <c r="D4145" i="8" s="1"/>
  <c r="D4170" i="8" s="1"/>
  <c r="D4195" i="8" s="1"/>
  <c r="D4220" i="8" s="1"/>
  <c r="D4245" i="8" s="1"/>
  <c r="D4270" i="8" s="1"/>
  <c r="D4295" i="8" s="1"/>
  <c r="D4320" i="8" s="1"/>
  <c r="D4345" i="8" s="1"/>
  <c r="D4370" i="8" s="1"/>
  <c r="D4395" i="8" s="1"/>
  <c r="D4420" i="8" s="1"/>
  <c r="D4445" i="8" s="1"/>
  <c r="D4470" i="8" s="1"/>
  <c r="D4495" i="8" s="1"/>
  <c r="D4520" i="8" s="1"/>
  <c r="D4545" i="8" s="1"/>
  <c r="D4570" i="8" s="1"/>
  <c r="D4595" i="8" s="1"/>
  <c r="D4620" i="8" s="1"/>
  <c r="D4645" i="8" s="1"/>
  <c r="D4670" i="8" s="1"/>
  <c r="D4695" i="8" s="1"/>
  <c r="D4720" i="8" s="1"/>
  <c r="D4745" i="8" s="1"/>
  <c r="D4770" i="8" s="1"/>
  <c r="D4795" i="8" s="1"/>
  <c r="D4820" i="8" s="1"/>
  <c r="D4845" i="8" s="1"/>
  <c r="D4870" i="8" s="1"/>
  <c r="D4895" i="8" s="1"/>
  <c r="D4920" i="8" s="1"/>
  <c r="D4945" i="8" s="1"/>
  <c r="D4970" i="8" s="1"/>
  <c r="D4995" i="8" s="1"/>
  <c r="D5020" i="8" s="1"/>
  <c r="D5045" i="8" s="1"/>
  <c r="D5070" i="8" s="1"/>
  <c r="D5095" i="8" s="1"/>
  <c r="D5120" i="8" s="1"/>
  <c r="D5145" i="8" s="1"/>
  <c r="D5170" i="8" s="1"/>
  <c r="D5195" i="8" s="1"/>
  <c r="D5220" i="8" s="1"/>
  <c r="D5245" i="8" s="1"/>
  <c r="D5270" i="8" s="1"/>
  <c r="D5295" i="8" s="1"/>
  <c r="D5320" i="8" s="1"/>
  <c r="D5345" i="8" s="1"/>
  <c r="D5370" i="8" s="1"/>
  <c r="D5395" i="8" s="1"/>
  <c r="D5420" i="8" s="1"/>
  <c r="D5445" i="8" s="1"/>
  <c r="D5470" i="8" s="1"/>
  <c r="D5495" i="8" s="1"/>
  <c r="D5520" i="8" s="1"/>
  <c r="D5545" i="8" s="1"/>
  <c r="D5570" i="8" s="1"/>
  <c r="D5595" i="8" s="1"/>
  <c r="D5620" i="8" s="1"/>
  <c r="D5645" i="8" s="1"/>
  <c r="D5670" i="8" s="1"/>
  <c r="D5695" i="8" s="1"/>
  <c r="D5720" i="8" s="1"/>
  <c r="D5745" i="8" s="1"/>
  <c r="D5770" i="8" s="1"/>
  <c r="D5795" i="8" s="1"/>
  <c r="D5820" i="8" s="1"/>
  <c r="D5845" i="8" s="1"/>
  <c r="D5870" i="8" s="1"/>
  <c r="D5895" i="8" s="1"/>
  <c r="D5920" i="8" s="1"/>
  <c r="D5945" i="8" s="1"/>
  <c r="D5970" i="8" s="1"/>
  <c r="D5995" i="8" s="1"/>
  <c r="D6020" i="8" s="1"/>
  <c r="D6045" i="8" s="1"/>
  <c r="D6070" i="8" s="1"/>
  <c r="D6095" i="8" s="1"/>
  <c r="D6120" i="8" s="1"/>
  <c r="D6145" i="8" s="1"/>
  <c r="D6170" i="8" s="1"/>
  <c r="D6195" i="8" s="1"/>
  <c r="D6220" i="8" s="1"/>
  <c r="D6245" i="8" s="1"/>
  <c r="D6270" i="8" s="1"/>
  <c r="D6295" i="8" s="1"/>
  <c r="D6320" i="8" s="1"/>
  <c r="D6345" i="8" s="1"/>
  <c r="D6370" i="8" s="1"/>
  <c r="D6395" i="8" s="1"/>
  <c r="D6420" i="8" s="1"/>
  <c r="D6445" i="8" s="1"/>
  <c r="D6470" i="8" s="1"/>
  <c r="D6495" i="8" s="1"/>
  <c r="D6520" i="8" s="1"/>
  <c r="D6545" i="8" s="1"/>
  <c r="D6570" i="8" s="1"/>
  <c r="D6595" i="8" s="1"/>
  <c r="D6620" i="8" s="1"/>
  <c r="D6645" i="8" s="1"/>
  <c r="D6670" i="8" s="1"/>
  <c r="D6695" i="8" s="1"/>
  <c r="D6720" i="8" s="1"/>
  <c r="D6745" i="8" s="1"/>
  <c r="D6770" i="8" s="1"/>
  <c r="D6795" i="8" s="1"/>
  <c r="D6820" i="8" s="1"/>
  <c r="D6845" i="8" s="1"/>
  <c r="D6870" i="8" s="1"/>
  <c r="D6895" i="8" s="1"/>
  <c r="D6920" i="8" s="1"/>
  <c r="D6945" i="8" s="1"/>
  <c r="D6970" i="8" s="1"/>
  <c r="D6995" i="8" s="1"/>
  <c r="D7020" i="8" s="1"/>
  <c r="D7045" i="8" s="1"/>
  <c r="D7070" i="8" s="1"/>
  <c r="D7095" i="8" s="1"/>
  <c r="D7120" i="8" s="1"/>
  <c r="D7145" i="8" s="1"/>
  <c r="D7170" i="8" s="1"/>
  <c r="D7195" i="8" s="1"/>
  <c r="D7220" i="8" s="1"/>
  <c r="D7245" i="8" s="1"/>
  <c r="D7270" i="8" s="1"/>
  <c r="D7295" i="8" s="1"/>
  <c r="D7320" i="8" s="1"/>
  <c r="D7345" i="8" s="1"/>
  <c r="D7370" i="8" s="1"/>
  <c r="D7395" i="8" s="1"/>
  <c r="D7420" i="8" s="1"/>
  <c r="D7445" i="8" s="1"/>
  <c r="D7470" i="8" s="1"/>
  <c r="D7495" i="8" s="1"/>
  <c r="D7520" i="8" s="1"/>
  <c r="D7545" i="8" s="1"/>
  <c r="D7570" i="8" s="1"/>
  <c r="D7595" i="8" s="1"/>
  <c r="D7620" i="8" s="1"/>
  <c r="D7645" i="8" s="1"/>
  <c r="D7670" i="8" s="1"/>
  <c r="D7695" i="8" s="1"/>
  <c r="D7720" i="8" s="1"/>
  <c r="D7745" i="8" s="1"/>
  <c r="D7770" i="8" s="1"/>
  <c r="D7795" i="8" s="1"/>
  <c r="D7820" i="8" s="1"/>
  <c r="D7845" i="8" s="1"/>
  <c r="D7870" i="8" s="1"/>
  <c r="D7895" i="8" s="1"/>
  <c r="D7920" i="8" s="1"/>
  <c r="D7945" i="8" s="1"/>
  <c r="D7970" i="8" s="1"/>
  <c r="D7995" i="8" s="1"/>
  <c r="D8020" i="8" s="1"/>
  <c r="D8045" i="8" s="1"/>
  <c r="D8070" i="8" s="1"/>
  <c r="D8095" i="8" s="1"/>
  <c r="D8120" i="8" s="1"/>
  <c r="D8145" i="8" s="1"/>
  <c r="D8170" i="8" s="1"/>
  <c r="D8195" i="8" s="1"/>
  <c r="D8220" i="8" s="1"/>
  <c r="D8245" i="8" s="1"/>
  <c r="D8270" i="8" s="1"/>
  <c r="D8295" i="8" s="1"/>
  <c r="D8320" i="8" s="1"/>
  <c r="D8345" i="8" s="1"/>
  <c r="D8370" i="8" s="1"/>
  <c r="D8395" i="8" s="1"/>
  <c r="D8420" i="8" s="1"/>
  <c r="D8445" i="8" s="1"/>
  <c r="D8470" i="8" s="1"/>
  <c r="D8495" i="8" s="1"/>
  <c r="D8520" i="8" s="1"/>
  <c r="D8545" i="8" s="1"/>
  <c r="D8570" i="8" s="1"/>
  <c r="D8595" i="8" s="1"/>
  <c r="D8620" i="8" s="1"/>
  <c r="D8645" i="8" s="1"/>
  <c r="D8670" i="8" s="1"/>
  <c r="D8695" i="8" s="1"/>
  <c r="D8720" i="8" s="1"/>
  <c r="D8745" i="8" s="1"/>
  <c r="D8770" i="8" s="1"/>
  <c r="D8795" i="8" s="1"/>
  <c r="D8820" i="8" s="1"/>
  <c r="D8845" i="8" s="1"/>
  <c r="D8870" i="8" s="1"/>
  <c r="D8895" i="8" s="1"/>
  <c r="D8920" i="8" s="1"/>
  <c r="D8945" i="8" s="1"/>
  <c r="D8970" i="8" s="1"/>
  <c r="D8995" i="8" s="1"/>
  <c r="D9020" i="8" s="1"/>
  <c r="D9045" i="8" s="1"/>
  <c r="D9070" i="8" s="1"/>
  <c r="D9095" i="8" s="1"/>
  <c r="D9120" i="8" s="1"/>
  <c r="D9145" i="8" s="1"/>
  <c r="D9170" i="8" s="1"/>
  <c r="D18" i="8"/>
  <c r="D43" i="8" s="1"/>
  <c r="D68" i="8" s="1"/>
  <c r="D93" i="8" s="1"/>
  <c r="D118" i="8" s="1"/>
  <c r="D143" i="8" s="1"/>
  <c r="D168" i="8" s="1"/>
  <c r="D193" i="8" s="1"/>
  <c r="D218" i="8" s="1"/>
  <c r="D243" i="8" s="1"/>
  <c r="D268" i="8" s="1"/>
  <c r="D293" i="8" s="1"/>
  <c r="D318" i="8" s="1"/>
  <c r="D343" i="8" s="1"/>
  <c r="D368" i="8" s="1"/>
  <c r="D393" i="8" s="1"/>
  <c r="D418" i="8" s="1"/>
  <c r="D443" i="8" s="1"/>
  <c r="D468" i="8" s="1"/>
  <c r="D493" i="8" s="1"/>
  <c r="D518" i="8" s="1"/>
  <c r="D543" i="8" s="1"/>
  <c r="D568" i="8" s="1"/>
  <c r="D593" i="8" s="1"/>
  <c r="D618" i="8" s="1"/>
  <c r="D643" i="8" s="1"/>
  <c r="D668" i="8" s="1"/>
  <c r="D693" i="8" s="1"/>
  <c r="D718" i="8" s="1"/>
  <c r="D743" i="8" s="1"/>
  <c r="D768" i="8" s="1"/>
  <c r="D793" i="8" s="1"/>
  <c r="D818" i="8" s="1"/>
  <c r="D843" i="8" s="1"/>
  <c r="D868" i="8" s="1"/>
  <c r="D893" i="8" s="1"/>
  <c r="D918" i="8" s="1"/>
  <c r="D943" i="8" s="1"/>
  <c r="D968" i="8" s="1"/>
  <c r="D993" i="8" s="1"/>
  <c r="D1018" i="8" s="1"/>
  <c r="D1043" i="8" s="1"/>
  <c r="D1068" i="8" s="1"/>
  <c r="D1093" i="8" s="1"/>
  <c r="D1118" i="8" s="1"/>
  <c r="D1143" i="8" s="1"/>
  <c r="D1168" i="8" s="1"/>
  <c r="D1193" i="8" s="1"/>
  <c r="D1218" i="8" s="1"/>
  <c r="D1243" i="8" s="1"/>
  <c r="D1268" i="8" s="1"/>
  <c r="D1293" i="8" s="1"/>
  <c r="D1318" i="8" s="1"/>
  <c r="D1343" i="8" s="1"/>
  <c r="D1368" i="8" s="1"/>
  <c r="D1393" i="8" s="1"/>
  <c r="D1418" i="8" s="1"/>
  <c r="D1443" i="8" s="1"/>
  <c r="D1468" i="8" s="1"/>
  <c r="D1493" i="8" s="1"/>
  <c r="D1518" i="8" s="1"/>
  <c r="D1543" i="8" s="1"/>
  <c r="D1568" i="8" s="1"/>
  <c r="D1593" i="8" s="1"/>
  <c r="D1618" i="8" s="1"/>
  <c r="D1643" i="8" s="1"/>
  <c r="D1668" i="8" s="1"/>
  <c r="D1693" i="8" s="1"/>
  <c r="D1718" i="8" s="1"/>
  <c r="D1743" i="8" s="1"/>
  <c r="D1768" i="8" s="1"/>
  <c r="D1793" i="8" s="1"/>
  <c r="D1818" i="8" s="1"/>
  <c r="D1843" i="8" s="1"/>
  <c r="D1868" i="8" s="1"/>
  <c r="D1893" i="8" s="1"/>
  <c r="D1918" i="8" s="1"/>
  <c r="D1943" i="8" s="1"/>
  <c r="D1968" i="8" s="1"/>
  <c r="D1993" i="8" s="1"/>
  <c r="D2018" i="8" s="1"/>
  <c r="D2043" i="8" s="1"/>
  <c r="D2068" i="8" s="1"/>
  <c r="D2093" i="8" s="1"/>
  <c r="D2118" i="8" s="1"/>
  <c r="D2143" i="8" s="1"/>
  <c r="D2168" i="8" s="1"/>
  <c r="D2193" i="8" s="1"/>
  <c r="D2218" i="8" s="1"/>
  <c r="D2243" i="8" s="1"/>
  <c r="D2268" i="8" s="1"/>
  <c r="D2293" i="8" s="1"/>
  <c r="D2318" i="8" s="1"/>
  <c r="D2343" i="8" s="1"/>
  <c r="D2368" i="8" s="1"/>
  <c r="D2393" i="8" s="1"/>
  <c r="D2418" i="8" s="1"/>
  <c r="D2443" i="8" s="1"/>
  <c r="D2468" i="8" s="1"/>
  <c r="D2493" i="8" s="1"/>
  <c r="D2518" i="8" s="1"/>
  <c r="D2543" i="8" s="1"/>
  <c r="D2568" i="8" s="1"/>
  <c r="D2593" i="8" s="1"/>
  <c r="D2618" i="8" s="1"/>
  <c r="D2643" i="8" s="1"/>
  <c r="D2668" i="8" s="1"/>
  <c r="D2693" i="8" s="1"/>
  <c r="D2718" i="8" s="1"/>
  <c r="D2743" i="8" s="1"/>
  <c r="D2768" i="8" s="1"/>
  <c r="D2793" i="8" s="1"/>
  <c r="D2818" i="8" s="1"/>
  <c r="D2843" i="8" s="1"/>
  <c r="D2868" i="8" s="1"/>
  <c r="D2893" i="8" s="1"/>
  <c r="D2918" i="8" s="1"/>
  <c r="D2943" i="8" s="1"/>
  <c r="D2968" i="8" s="1"/>
  <c r="D2993" i="8" s="1"/>
  <c r="D3018" i="8" s="1"/>
  <c r="D3043" i="8" s="1"/>
  <c r="D3068" i="8" s="1"/>
  <c r="D3093" i="8" s="1"/>
  <c r="D3118" i="8" s="1"/>
  <c r="D3143" i="8" s="1"/>
  <c r="D3168" i="8" s="1"/>
  <c r="D3193" i="8" s="1"/>
  <c r="D3218" i="8" s="1"/>
  <c r="D3243" i="8" s="1"/>
  <c r="D3268" i="8" s="1"/>
  <c r="D3293" i="8" s="1"/>
  <c r="D3318" i="8" s="1"/>
  <c r="D3343" i="8" s="1"/>
  <c r="D3368" i="8" s="1"/>
  <c r="D3393" i="8" s="1"/>
  <c r="D3418" i="8" s="1"/>
  <c r="D3443" i="8" s="1"/>
  <c r="D3468" i="8" s="1"/>
  <c r="D3493" i="8" s="1"/>
  <c r="D3518" i="8" s="1"/>
  <c r="D3543" i="8" s="1"/>
  <c r="D3568" i="8" s="1"/>
  <c r="D3593" i="8" s="1"/>
  <c r="D3618" i="8" s="1"/>
  <c r="D3643" i="8" s="1"/>
  <c r="D3668" i="8" s="1"/>
  <c r="D3693" i="8" s="1"/>
  <c r="D3718" i="8" s="1"/>
  <c r="D3743" i="8" s="1"/>
  <c r="D3768" i="8" s="1"/>
  <c r="D3793" i="8" s="1"/>
  <c r="D3818" i="8" s="1"/>
  <c r="D3843" i="8" s="1"/>
  <c r="D3868" i="8" s="1"/>
  <c r="D3893" i="8" s="1"/>
  <c r="D3918" i="8" s="1"/>
  <c r="D3943" i="8" s="1"/>
  <c r="D3968" i="8" s="1"/>
  <c r="D3993" i="8" s="1"/>
  <c r="D4018" i="8" s="1"/>
  <c r="D4043" i="8" s="1"/>
  <c r="D4068" i="8" s="1"/>
  <c r="D4093" i="8" s="1"/>
  <c r="D4118" i="8" s="1"/>
  <c r="D4143" i="8" s="1"/>
  <c r="D4168" i="8" s="1"/>
  <c r="D4193" i="8" s="1"/>
  <c r="D4218" i="8" s="1"/>
  <c r="D4243" i="8" s="1"/>
  <c r="D4268" i="8" s="1"/>
  <c r="D4293" i="8" s="1"/>
  <c r="D4318" i="8" s="1"/>
  <c r="D4343" i="8" s="1"/>
  <c r="D4368" i="8" s="1"/>
  <c r="D4393" i="8" s="1"/>
  <c r="D4418" i="8" s="1"/>
  <c r="D4443" i="8" s="1"/>
  <c r="D4468" i="8" s="1"/>
  <c r="D4493" i="8" s="1"/>
  <c r="D4518" i="8" s="1"/>
  <c r="D4543" i="8" s="1"/>
  <c r="D4568" i="8" s="1"/>
  <c r="D4593" i="8" s="1"/>
  <c r="D4618" i="8" s="1"/>
  <c r="D4643" i="8" s="1"/>
  <c r="D4668" i="8" s="1"/>
  <c r="D4693" i="8" s="1"/>
  <c r="D4718" i="8" s="1"/>
  <c r="D4743" i="8" s="1"/>
  <c r="D4768" i="8" s="1"/>
  <c r="D4793" i="8" s="1"/>
  <c r="D4818" i="8" s="1"/>
  <c r="D4843" i="8" s="1"/>
  <c r="D4868" i="8" s="1"/>
  <c r="D4893" i="8" s="1"/>
  <c r="D4918" i="8" s="1"/>
  <c r="D4943" i="8" s="1"/>
  <c r="D4968" i="8" s="1"/>
  <c r="D4993" i="8" s="1"/>
  <c r="D5018" i="8" s="1"/>
  <c r="D5043" i="8" s="1"/>
  <c r="D5068" i="8" s="1"/>
  <c r="D5093" i="8" s="1"/>
  <c r="D5118" i="8" s="1"/>
  <c r="D5143" i="8" s="1"/>
  <c r="D5168" i="8" s="1"/>
  <c r="D5193" i="8" s="1"/>
  <c r="D5218" i="8" s="1"/>
  <c r="D5243" i="8" s="1"/>
  <c r="D5268" i="8" s="1"/>
  <c r="D5293" i="8" s="1"/>
  <c r="D5318" i="8" s="1"/>
  <c r="D5343" i="8" s="1"/>
  <c r="D5368" i="8" s="1"/>
  <c r="D5393" i="8" s="1"/>
  <c r="D5418" i="8" s="1"/>
  <c r="D5443" i="8" s="1"/>
  <c r="D5468" i="8" s="1"/>
  <c r="D5493" i="8" s="1"/>
  <c r="D5518" i="8" s="1"/>
  <c r="D5543" i="8" s="1"/>
  <c r="D5568" i="8" s="1"/>
  <c r="D5593" i="8" s="1"/>
  <c r="D5618" i="8" s="1"/>
  <c r="D5643" i="8" s="1"/>
  <c r="D5668" i="8" s="1"/>
  <c r="D5693" i="8" s="1"/>
  <c r="D5718" i="8" s="1"/>
  <c r="D5743" i="8" s="1"/>
  <c r="D5768" i="8" s="1"/>
  <c r="D5793" i="8" s="1"/>
  <c r="D5818" i="8" s="1"/>
  <c r="D5843" i="8" s="1"/>
  <c r="D5868" i="8" s="1"/>
  <c r="D5893" i="8" s="1"/>
  <c r="D5918" i="8" s="1"/>
  <c r="D5943" i="8" s="1"/>
  <c r="D5968" i="8" s="1"/>
  <c r="D5993" i="8" s="1"/>
  <c r="D6018" i="8" s="1"/>
  <c r="D6043" i="8" s="1"/>
  <c r="D6068" i="8" s="1"/>
  <c r="D6093" i="8" s="1"/>
  <c r="D6118" i="8" s="1"/>
  <c r="D6143" i="8" s="1"/>
  <c r="D6168" i="8" s="1"/>
  <c r="D6193" i="8" s="1"/>
  <c r="D6218" i="8" s="1"/>
  <c r="D6243" i="8" s="1"/>
  <c r="D6268" i="8" s="1"/>
  <c r="D6293" i="8" s="1"/>
  <c r="D6318" i="8" s="1"/>
  <c r="D6343" i="8" s="1"/>
  <c r="D6368" i="8" s="1"/>
  <c r="D6393" i="8" s="1"/>
  <c r="D6418" i="8" s="1"/>
  <c r="D6443" i="8" s="1"/>
  <c r="D6468" i="8" s="1"/>
  <c r="D6493" i="8" s="1"/>
  <c r="D6518" i="8" s="1"/>
  <c r="D6543" i="8" s="1"/>
  <c r="D6568" i="8" s="1"/>
  <c r="D6593" i="8" s="1"/>
  <c r="D6618" i="8" s="1"/>
  <c r="D6643" i="8" s="1"/>
  <c r="D6668" i="8" s="1"/>
  <c r="D6693" i="8" s="1"/>
  <c r="D6718" i="8" s="1"/>
  <c r="D6743" i="8" s="1"/>
  <c r="D6768" i="8" s="1"/>
  <c r="D6793" i="8" s="1"/>
  <c r="D6818" i="8" s="1"/>
  <c r="D6843" i="8" s="1"/>
  <c r="D6868" i="8" s="1"/>
  <c r="D6893" i="8" s="1"/>
  <c r="D6918" i="8" s="1"/>
  <c r="D6943" i="8" s="1"/>
  <c r="D6968" i="8" s="1"/>
  <c r="D6993" i="8" s="1"/>
  <c r="D7018" i="8" s="1"/>
  <c r="D7043" i="8" s="1"/>
  <c r="D7068" i="8" s="1"/>
  <c r="D7093" i="8" s="1"/>
  <c r="D7118" i="8" s="1"/>
  <c r="D7143" i="8" s="1"/>
  <c r="D7168" i="8" s="1"/>
  <c r="D7193" i="8" s="1"/>
  <c r="D7218" i="8" s="1"/>
  <c r="D7243" i="8" s="1"/>
  <c r="D7268" i="8" s="1"/>
  <c r="D7293" i="8" s="1"/>
  <c r="D7318" i="8" s="1"/>
  <c r="D7343" i="8" s="1"/>
  <c r="D7368" i="8" s="1"/>
  <c r="D7393" i="8" s="1"/>
  <c r="D7418" i="8" s="1"/>
  <c r="D7443" i="8" s="1"/>
  <c r="D7468" i="8" s="1"/>
  <c r="D7493" i="8" s="1"/>
  <c r="D7518" i="8" s="1"/>
  <c r="D7543" i="8" s="1"/>
  <c r="D7568" i="8" s="1"/>
  <c r="D7593" i="8" s="1"/>
  <c r="D7618" i="8" s="1"/>
  <c r="D7643" i="8" s="1"/>
  <c r="D7668" i="8" s="1"/>
  <c r="D7693" i="8" s="1"/>
  <c r="D7718" i="8" s="1"/>
  <c r="D7743" i="8" s="1"/>
  <c r="D7768" i="8" s="1"/>
  <c r="D7793" i="8" s="1"/>
  <c r="D7818" i="8" s="1"/>
  <c r="D7843" i="8" s="1"/>
  <c r="D7868" i="8" s="1"/>
  <c r="D7893" i="8" s="1"/>
  <c r="D7918" i="8" s="1"/>
  <c r="D7943" i="8" s="1"/>
  <c r="D7968" i="8" s="1"/>
  <c r="D7993" i="8" s="1"/>
  <c r="D8018" i="8" s="1"/>
  <c r="D8043" i="8" s="1"/>
  <c r="D8068" i="8" s="1"/>
  <c r="D8093" i="8" s="1"/>
  <c r="D8118" i="8" s="1"/>
  <c r="D8143" i="8" s="1"/>
  <c r="D8168" i="8" s="1"/>
  <c r="D8193" i="8" s="1"/>
  <c r="D8218" i="8" s="1"/>
  <c r="D8243" i="8" s="1"/>
  <c r="D8268" i="8" s="1"/>
  <c r="D8293" i="8" s="1"/>
  <c r="D8318" i="8" s="1"/>
  <c r="D8343" i="8" s="1"/>
  <c r="D8368" i="8" s="1"/>
  <c r="D8393" i="8" s="1"/>
  <c r="D8418" i="8" s="1"/>
  <c r="D8443" i="8" s="1"/>
  <c r="D8468" i="8" s="1"/>
  <c r="D8493" i="8" s="1"/>
  <c r="D8518" i="8" s="1"/>
  <c r="D8543" i="8" s="1"/>
  <c r="D8568" i="8" s="1"/>
  <c r="D8593" i="8" s="1"/>
  <c r="D8618" i="8" s="1"/>
  <c r="D8643" i="8" s="1"/>
  <c r="D8668" i="8" s="1"/>
  <c r="D8693" i="8" s="1"/>
  <c r="D8718" i="8" s="1"/>
  <c r="D8743" i="8" s="1"/>
  <c r="D8768" i="8" s="1"/>
  <c r="D8793" i="8" s="1"/>
  <c r="D8818" i="8" s="1"/>
  <c r="D8843" i="8" s="1"/>
  <c r="D8868" i="8" s="1"/>
  <c r="D8893" i="8" s="1"/>
  <c r="D8918" i="8" s="1"/>
  <c r="D8943" i="8" s="1"/>
  <c r="D8968" i="8" s="1"/>
  <c r="D8993" i="8" s="1"/>
  <c r="D9018" i="8" s="1"/>
  <c r="D9043" i="8" s="1"/>
  <c r="D9068" i="8" s="1"/>
  <c r="D9093" i="8" s="1"/>
  <c r="D9118" i="8" s="1"/>
  <c r="D9143" i="8" s="1"/>
  <c r="D9168" i="8" s="1"/>
  <c r="D16" i="8"/>
  <c r="D41" i="8" s="1"/>
  <c r="D66" i="8" s="1"/>
  <c r="D91" i="8" s="1"/>
  <c r="D116" i="8" s="1"/>
  <c r="D141" i="8" s="1"/>
  <c r="D166" i="8" s="1"/>
  <c r="D191" i="8" s="1"/>
  <c r="D216" i="8" s="1"/>
  <c r="D241" i="8" s="1"/>
  <c r="D266" i="8" s="1"/>
  <c r="D291" i="8" s="1"/>
  <c r="D316" i="8" s="1"/>
  <c r="D341" i="8" s="1"/>
  <c r="D366" i="8" s="1"/>
  <c r="D391" i="8" s="1"/>
  <c r="D416" i="8" s="1"/>
  <c r="D441" i="8" s="1"/>
  <c r="D466" i="8" s="1"/>
  <c r="D491" i="8" s="1"/>
  <c r="D516" i="8" s="1"/>
  <c r="D541" i="8" s="1"/>
  <c r="D566" i="8" s="1"/>
  <c r="D591" i="8" s="1"/>
  <c r="D616" i="8" s="1"/>
  <c r="D641" i="8" s="1"/>
  <c r="D666" i="8" s="1"/>
  <c r="D691" i="8" s="1"/>
  <c r="D716" i="8" s="1"/>
  <c r="D741" i="8" s="1"/>
  <c r="D766" i="8" s="1"/>
  <c r="D791" i="8" s="1"/>
  <c r="D816" i="8" s="1"/>
  <c r="D841" i="8" s="1"/>
  <c r="D866" i="8" s="1"/>
  <c r="D891" i="8" s="1"/>
  <c r="D916" i="8" s="1"/>
  <c r="D941" i="8" s="1"/>
  <c r="D966" i="8" s="1"/>
  <c r="D991" i="8" s="1"/>
  <c r="D1016" i="8" s="1"/>
  <c r="D1041" i="8" s="1"/>
  <c r="D1066" i="8" s="1"/>
  <c r="D1091" i="8" s="1"/>
  <c r="D1116" i="8" s="1"/>
  <c r="D1141" i="8" s="1"/>
  <c r="D1166" i="8" s="1"/>
  <c r="D1191" i="8" s="1"/>
  <c r="D1216" i="8" s="1"/>
  <c r="D1241" i="8" s="1"/>
  <c r="D1266" i="8" s="1"/>
  <c r="D1291" i="8" s="1"/>
  <c r="D1316" i="8" s="1"/>
  <c r="D1341" i="8" s="1"/>
  <c r="D1366" i="8" s="1"/>
  <c r="D1391" i="8" s="1"/>
  <c r="D1416" i="8" s="1"/>
  <c r="D1441" i="8" s="1"/>
  <c r="D1466" i="8" s="1"/>
  <c r="D1491" i="8" s="1"/>
  <c r="D1516" i="8" s="1"/>
  <c r="D1541" i="8" s="1"/>
  <c r="D1566" i="8" s="1"/>
  <c r="D1591" i="8" s="1"/>
  <c r="D1616" i="8" s="1"/>
  <c r="D1641" i="8" s="1"/>
  <c r="D1666" i="8" s="1"/>
  <c r="D1691" i="8" s="1"/>
  <c r="D1716" i="8" s="1"/>
  <c r="D1741" i="8" s="1"/>
  <c r="D1766" i="8" s="1"/>
  <c r="D1791" i="8" s="1"/>
  <c r="D1816" i="8" s="1"/>
  <c r="D1841" i="8" s="1"/>
  <c r="D1866" i="8" s="1"/>
  <c r="D1891" i="8" s="1"/>
  <c r="D1916" i="8" s="1"/>
  <c r="D1941" i="8" s="1"/>
  <c r="D1966" i="8" s="1"/>
  <c r="D1991" i="8" s="1"/>
  <c r="D2016" i="8" s="1"/>
  <c r="D2041" i="8" s="1"/>
  <c r="D2066" i="8" s="1"/>
  <c r="D2091" i="8" s="1"/>
  <c r="D2116" i="8" s="1"/>
  <c r="D2141" i="8" s="1"/>
  <c r="D2166" i="8" s="1"/>
  <c r="D2191" i="8" s="1"/>
  <c r="D2216" i="8" s="1"/>
  <c r="D2241" i="8" s="1"/>
  <c r="D2266" i="8" s="1"/>
  <c r="D2291" i="8" s="1"/>
  <c r="D2316" i="8" s="1"/>
  <c r="D2341" i="8" s="1"/>
  <c r="D2366" i="8" s="1"/>
  <c r="D2391" i="8" s="1"/>
  <c r="D2416" i="8" s="1"/>
  <c r="D2441" i="8" s="1"/>
  <c r="D2466" i="8" s="1"/>
  <c r="D2491" i="8" s="1"/>
  <c r="D2516" i="8" s="1"/>
  <c r="D2541" i="8" s="1"/>
  <c r="D2566" i="8" s="1"/>
  <c r="D2591" i="8" s="1"/>
  <c r="D2616" i="8" s="1"/>
  <c r="D2641" i="8" s="1"/>
  <c r="D2666" i="8" s="1"/>
  <c r="D2691" i="8" s="1"/>
  <c r="D2716" i="8" s="1"/>
  <c r="D2741" i="8" s="1"/>
  <c r="D2766" i="8" s="1"/>
  <c r="D2791" i="8" s="1"/>
  <c r="D2816" i="8" s="1"/>
  <c r="D2841" i="8" s="1"/>
  <c r="D2866" i="8" s="1"/>
  <c r="D2891" i="8" s="1"/>
  <c r="D2916" i="8" s="1"/>
  <c r="D2941" i="8" s="1"/>
  <c r="D2966" i="8" s="1"/>
  <c r="D2991" i="8" s="1"/>
  <c r="D3016" i="8" s="1"/>
  <c r="D3041" i="8" s="1"/>
  <c r="D3066" i="8" s="1"/>
  <c r="D3091" i="8" s="1"/>
  <c r="D3116" i="8" s="1"/>
  <c r="D3141" i="8" s="1"/>
  <c r="D3166" i="8" s="1"/>
  <c r="D3191" i="8" s="1"/>
  <c r="D3216" i="8" s="1"/>
  <c r="D3241" i="8" s="1"/>
  <c r="D3266" i="8" s="1"/>
  <c r="D3291" i="8" s="1"/>
  <c r="D3316" i="8" s="1"/>
  <c r="D3341" i="8" s="1"/>
  <c r="D3366" i="8" s="1"/>
  <c r="D3391" i="8" s="1"/>
  <c r="D3416" i="8" s="1"/>
  <c r="D3441" i="8" s="1"/>
  <c r="D3466" i="8" s="1"/>
  <c r="D3491" i="8" s="1"/>
  <c r="D3516" i="8" s="1"/>
  <c r="D3541" i="8" s="1"/>
  <c r="D3566" i="8" s="1"/>
  <c r="D3591" i="8" s="1"/>
  <c r="D3616" i="8" s="1"/>
  <c r="D3641" i="8" s="1"/>
  <c r="D3666" i="8" s="1"/>
  <c r="D3691" i="8" s="1"/>
  <c r="D3716" i="8" s="1"/>
  <c r="D3741" i="8" s="1"/>
  <c r="D3766" i="8" s="1"/>
  <c r="D3791" i="8" s="1"/>
  <c r="D3816" i="8" s="1"/>
  <c r="D3841" i="8" s="1"/>
  <c r="D3866" i="8" s="1"/>
  <c r="D3891" i="8" s="1"/>
  <c r="D3916" i="8" s="1"/>
  <c r="D3941" i="8" s="1"/>
  <c r="D3966" i="8" s="1"/>
  <c r="D3991" i="8" s="1"/>
  <c r="D4016" i="8" s="1"/>
  <c r="D4041" i="8" s="1"/>
  <c r="D4066" i="8" s="1"/>
  <c r="D4091" i="8" s="1"/>
  <c r="D4116" i="8" s="1"/>
  <c r="D4141" i="8" s="1"/>
  <c r="D4166" i="8" s="1"/>
  <c r="D4191" i="8" s="1"/>
  <c r="D4216" i="8" s="1"/>
  <c r="D4241" i="8" s="1"/>
  <c r="D4266" i="8" s="1"/>
  <c r="D4291" i="8" s="1"/>
  <c r="D4316" i="8" s="1"/>
  <c r="D4341" i="8" s="1"/>
  <c r="D4366" i="8" s="1"/>
  <c r="D4391" i="8" s="1"/>
  <c r="D4416" i="8" s="1"/>
  <c r="D4441" i="8" s="1"/>
  <c r="D4466" i="8" s="1"/>
  <c r="D4491" i="8" s="1"/>
  <c r="D4516" i="8" s="1"/>
  <c r="D4541" i="8" s="1"/>
  <c r="D4566" i="8" s="1"/>
  <c r="D4591" i="8" s="1"/>
  <c r="D4616" i="8" s="1"/>
  <c r="D4641" i="8" s="1"/>
  <c r="D4666" i="8" s="1"/>
  <c r="D4691" i="8" s="1"/>
  <c r="D4716" i="8" s="1"/>
  <c r="D4741" i="8" s="1"/>
  <c r="D4766" i="8" s="1"/>
  <c r="D4791" i="8" s="1"/>
  <c r="D4816" i="8" s="1"/>
  <c r="D4841" i="8" s="1"/>
  <c r="D4866" i="8" s="1"/>
  <c r="D4891" i="8" s="1"/>
  <c r="D4916" i="8" s="1"/>
  <c r="D4941" i="8" s="1"/>
  <c r="D4966" i="8" s="1"/>
  <c r="D4991" i="8" s="1"/>
  <c r="D5016" i="8" s="1"/>
  <c r="D5041" i="8" s="1"/>
  <c r="D5066" i="8" s="1"/>
  <c r="D5091" i="8" s="1"/>
  <c r="D5116" i="8" s="1"/>
  <c r="D5141" i="8" s="1"/>
  <c r="D5166" i="8" s="1"/>
  <c r="D5191" i="8" s="1"/>
  <c r="D5216" i="8" s="1"/>
  <c r="D5241" i="8" s="1"/>
  <c r="D5266" i="8" s="1"/>
  <c r="D5291" i="8" s="1"/>
  <c r="D5316" i="8" s="1"/>
  <c r="D5341" i="8" s="1"/>
  <c r="D5366" i="8" s="1"/>
  <c r="D5391" i="8" s="1"/>
  <c r="D5416" i="8" s="1"/>
  <c r="D5441" i="8" s="1"/>
  <c r="D5466" i="8" s="1"/>
  <c r="D5491" i="8" s="1"/>
  <c r="D5516" i="8" s="1"/>
  <c r="D5541" i="8" s="1"/>
  <c r="D5566" i="8" s="1"/>
  <c r="D5591" i="8" s="1"/>
  <c r="D5616" i="8" s="1"/>
  <c r="D5641" i="8" s="1"/>
  <c r="D5666" i="8" s="1"/>
  <c r="D5691" i="8" s="1"/>
  <c r="D5716" i="8" s="1"/>
  <c r="D5741" i="8" s="1"/>
  <c r="D5766" i="8" s="1"/>
  <c r="D5791" i="8" s="1"/>
  <c r="D5816" i="8" s="1"/>
  <c r="D5841" i="8" s="1"/>
  <c r="D5866" i="8" s="1"/>
  <c r="D5891" i="8" s="1"/>
  <c r="D5916" i="8" s="1"/>
  <c r="D5941" i="8" s="1"/>
  <c r="D5966" i="8" s="1"/>
  <c r="D5991" i="8" s="1"/>
  <c r="D6016" i="8" s="1"/>
  <c r="D6041" i="8" s="1"/>
  <c r="D6066" i="8" s="1"/>
  <c r="D6091" i="8" s="1"/>
  <c r="D6116" i="8" s="1"/>
  <c r="D6141" i="8" s="1"/>
  <c r="D6166" i="8" s="1"/>
  <c r="D6191" i="8" s="1"/>
  <c r="D6216" i="8" s="1"/>
  <c r="D6241" i="8" s="1"/>
  <c r="D6266" i="8" s="1"/>
  <c r="D6291" i="8" s="1"/>
  <c r="D6316" i="8" s="1"/>
  <c r="D6341" i="8" s="1"/>
  <c r="D6366" i="8" s="1"/>
  <c r="D6391" i="8" s="1"/>
  <c r="D6416" i="8" s="1"/>
  <c r="D6441" i="8" s="1"/>
  <c r="D6466" i="8" s="1"/>
  <c r="D6491" i="8" s="1"/>
  <c r="D6516" i="8" s="1"/>
  <c r="D6541" i="8" s="1"/>
  <c r="D6566" i="8" s="1"/>
  <c r="D6591" i="8" s="1"/>
  <c r="D6616" i="8" s="1"/>
  <c r="D6641" i="8" s="1"/>
  <c r="D6666" i="8" s="1"/>
  <c r="D6691" i="8" s="1"/>
  <c r="D6716" i="8" s="1"/>
  <c r="D6741" i="8" s="1"/>
  <c r="D6766" i="8" s="1"/>
  <c r="D6791" i="8" s="1"/>
  <c r="D6816" i="8" s="1"/>
  <c r="D6841" i="8" s="1"/>
  <c r="D6866" i="8" s="1"/>
  <c r="D6891" i="8" s="1"/>
  <c r="D6916" i="8" s="1"/>
  <c r="D6941" i="8" s="1"/>
  <c r="D6966" i="8" s="1"/>
  <c r="D6991" i="8" s="1"/>
  <c r="D7016" i="8" s="1"/>
  <c r="D7041" i="8" s="1"/>
  <c r="D7066" i="8" s="1"/>
  <c r="D7091" i="8" s="1"/>
  <c r="D7116" i="8" s="1"/>
  <c r="D7141" i="8" s="1"/>
  <c r="D7166" i="8" s="1"/>
  <c r="D7191" i="8" s="1"/>
  <c r="D7216" i="8" s="1"/>
  <c r="D7241" i="8" s="1"/>
  <c r="D7266" i="8" s="1"/>
  <c r="D7291" i="8" s="1"/>
  <c r="D7316" i="8" s="1"/>
  <c r="D7341" i="8" s="1"/>
  <c r="D7366" i="8" s="1"/>
  <c r="D7391" i="8" s="1"/>
  <c r="D7416" i="8" s="1"/>
  <c r="D7441" i="8" s="1"/>
  <c r="D7466" i="8" s="1"/>
  <c r="D7491" i="8" s="1"/>
  <c r="D7516" i="8" s="1"/>
  <c r="D7541" i="8" s="1"/>
  <c r="D7566" i="8" s="1"/>
  <c r="D7591" i="8" s="1"/>
  <c r="D7616" i="8" s="1"/>
  <c r="D7641" i="8" s="1"/>
  <c r="D7666" i="8" s="1"/>
  <c r="D7691" i="8" s="1"/>
  <c r="D7716" i="8" s="1"/>
  <c r="D7741" i="8" s="1"/>
  <c r="D7766" i="8" s="1"/>
  <c r="D7791" i="8" s="1"/>
  <c r="D7816" i="8" s="1"/>
  <c r="D7841" i="8" s="1"/>
  <c r="D7866" i="8" s="1"/>
  <c r="D7891" i="8" s="1"/>
  <c r="D7916" i="8" s="1"/>
  <c r="D7941" i="8" s="1"/>
  <c r="D7966" i="8" s="1"/>
  <c r="D7991" i="8" s="1"/>
  <c r="D8016" i="8" s="1"/>
  <c r="D8041" i="8" s="1"/>
  <c r="D8066" i="8" s="1"/>
  <c r="D8091" i="8" s="1"/>
  <c r="D8116" i="8" s="1"/>
  <c r="D8141" i="8" s="1"/>
  <c r="D8166" i="8" s="1"/>
  <c r="D8191" i="8" s="1"/>
  <c r="D8216" i="8" s="1"/>
  <c r="D8241" i="8" s="1"/>
  <c r="D8266" i="8" s="1"/>
  <c r="D8291" i="8" s="1"/>
  <c r="D8316" i="8" s="1"/>
  <c r="D8341" i="8" s="1"/>
  <c r="D8366" i="8" s="1"/>
  <c r="D8391" i="8" s="1"/>
  <c r="D8416" i="8" s="1"/>
  <c r="D8441" i="8" s="1"/>
  <c r="D8466" i="8" s="1"/>
  <c r="D8491" i="8" s="1"/>
  <c r="D8516" i="8" s="1"/>
  <c r="D8541" i="8" s="1"/>
  <c r="D8566" i="8" s="1"/>
  <c r="D8591" i="8" s="1"/>
  <c r="D8616" i="8" s="1"/>
  <c r="D8641" i="8" s="1"/>
  <c r="D8666" i="8" s="1"/>
  <c r="D8691" i="8" s="1"/>
  <c r="D8716" i="8" s="1"/>
  <c r="D8741" i="8" s="1"/>
  <c r="D8766" i="8" s="1"/>
  <c r="D8791" i="8" s="1"/>
  <c r="D8816" i="8" s="1"/>
  <c r="D8841" i="8" s="1"/>
  <c r="D8866" i="8" s="1"/>
  <c r="D8891" i="8" s="1"/>
  <c r="D8916" i="8" s="1"/>
  <c r="D8941" i="8" s="1"/>
  <c r="D8966" i="8" s="1"/>
  <c r="D8991" i="8" s="1"/>
  <c r="D9016" i="8" s="1"/>
  <c r="D9041" i="8" s="1"/>
  <c r="D9066" i="8" s="1"/>
  <c r="D9091" i="8" s="1"/>
  <c r="D9116" i="8" s="1"/>
  <c r="D9141" i="8" s="1"/>
  <c r="D9166" i="8" s="1"/>
  <c r="D14" i="8"/>
  <c r="D39" i="8" s="1"/>
  <c r="D64" i="8" s="1"/>
  <c r="D89" i="8" s="1"/>
  <c r="D114" i="8" s="1"/>
  <c r="D139" i="8" s="1"/>
  <c r="D164" i="8" s="1"/>
  <c r="D189" i="8" s="1"/>
  <c r="D214" i="8" s="1"/>
  <c r="D239" i="8" s="1"/>
  <c r="D264" i="8" s="1"/>
  <c r="D289" i="8" s="1"/>
  <c r="D314" i="8" s="1"/>
  <c r="D339" i="8" s="1"/>
  <c r="D364" i="8" s="1"/>
  <c r="D389" i="8" s="1"/>
  <c r="D414" i="8" s="1"/>
  <c r="D439" i="8" s="1"/>
  <c r="D464" i="8" s="1"/>
  <c r="D489" i="8" s="1"/>
  <c r="D514" i="8" s="1"/>
  <c r="D539" i="8" s="1"/>
  <c r="D564" i="8" s="1"/>
  <c r="D589" i="8" s="1"/>
  <c r="D614" i="8" s="1"/>
  <c r="D639" i="8" s="1"/>
  <c r="D664" i="8" s="1"/>
  <c r="D689" i="8" s="1"/>
  <c r="D714" i="8" s="1"/>
  <c r="D739" i="8" s="1"/>
  <c r="D764" i="8" s="1"/>
  <c r="D789" i="8" s="1"/>
  <c r="D814" i="8" s="1"/>
  <c r="D839" i="8" s="1"/>
  <c r="D864" i="8" s="1"/>
  <c r="D889" i="8" s="1"/>
  <c r="D914" i="8" s="1"/>
  <c r="D939" i="8" s="1"/>
  <c r="D964" i="8" s="1"/>
  <c r="D989" i="8" s="1"/>
  <c r="D1014" i="8" s="1"/>
  <c r="D1039" i="8" s="1"/>
  <c r="D1064" i="8" s="1"/>
  <c r="D1089" i="8" s="1"/>
  <c r="D1114" i="8" s="1"/>
  <c r="D1139" i="8" s="1"/>
  <c r="D1164" i="8" s="1"/>
  <c r="D1189" i="8" s="1"/>
  <c r="D1214" i="8" s="1"/>
  <c r="D1239" i="8" s="1"/>
  <c r="D1264" i="8" s="1"/>
  <c r="D1289" i="8" s="1"/>
  <c r="D1314" i="8" s="1"/>
  <c r="D1339" i="8" s="1"/>
  <c r="D1364" i="8" s="1"/>
  <c r="D1389" i="8" s="1"/>
  <c r="D1414" i="8" s="1"/>
  <c r="D1439" i="8" s="1"/>
  <c r="D1464" i="8" s="1"/>
  <c r="D1489" i="8" s="1"/>
  <c r="D1514" i="8" s="1"/>
  <c r="D1539" i="8" s="1"/>
  <c r="D1564" i="8" s="1"/>
  <c r="D1589" i="8" s="1"/>
  <c r="D1614" i="8" s="1"/>
  <c r="D1639" i="8" s="1"/>
  <c r="D1664" i="8" s="1"/>
  <c r="D1689" i="8" s="1"/>
  <c r="D1714" i="8" s="1"/>
  <c r="D1739" i="8" s="1"/>
  <c r="D1764" i="8" s="1"/>
  <c r="D1789" i="8" s="1"/>
  <c r="D1814" i="8" s="1"/>
  <c r="D1839" i="8" s="1"/>
  <c r="D1864" i="8" s="1"/>
  <c r="D1889" i="8" s="1"/>
  <c r="D1914" i="8" s="1"/>
  <c r="D1939" i="8" s="1"/>
  <c r="D1964" i="8" s="1"/>
  <c r="D1989" i="8" s="1"/>
  <c r="D2014" i="8" s="1"/>
  <c r="D2039" i="8" s="1"/>
  <c r="D2064" i="8" s="1"/>
  <c r="D2089" i="8" s="1"/>
  <c r="D2114" i="8" s="1"/>
  <c r="D2139" i="8" s="1"/>
  <c r="D2164" i="8" s="1"/>
  <c r="D2189" i="8" s="1"/>
  <c r="D2214" i="8" s="1"/>
  <c r="D2239" i="8" s="1"/>
  <c r="D2264" i="8" s="1"/>
  <c r="D2289" i="8" s="1"/>
  <c r="D2314" i="8" s="1"/>
  <c r="D2339" i="8" s="1"/>
  <c r="D2364" i="8" s="1"/>
  <c r="D2389" i="8" s="1"/>
  <c r="D2414" i="8" s="1"/>
  <c r="D2439" i="8" s="1"/>
  <c r="D2464" i="8" s="1"/>
  <c r="D2489" i="8" s="1"/>
  <c r="D2514" i="8" s="1"/>
  <c r="D2539" i="8" s="1"/>
  <c r="D2564" i="8" s="1"/>
  <c r="D2589" i="8" s="1"/>
  <c r="D2614" i="8" s="1"/>
  <c r="D2639" i="8" s="1"/>
  <c r="D2664" i="8" s="1"/>
  <c r="D2689" i="8" s="1"/>
  <c r="D2714" i="8" s="1"/>
  <c r="D2739" i="8" s="1"/>
  <c r="D2764" i="8" s="1"/>
  <c r="D2789" i="8" s="1"/>
  <c r="D2814" i="8" s="1"/>
  <c r="D2839" i="8" s="1"/>
  <c r="D2864" i="8" s="1"/>
  <c r="D2889" i="8" s="1"/>
  <c r="D2914" i="8" s="1"/>
  <c r="D2939" i="8" s="1"/>
  <c r="D2964" i="8" s="1"/>
  <c r="D2989" i="8" s="1"/>
  <c r="D3014" i="8" s="1"/>
  <c r="D3039" i="8" s="1"/>
  <c r="D3064" i="8" s="1"/>
  <c r="D3089" i="8" s="1"/>
  <c r="D3114" i="8" s="1"/>
  <c r="D3139" i="8" s="1"/>
  <c r="D3164" i="8" s="1"/>
  <c r="D3189" i="8" s="1"/>
  <c r="D3214" i="8" s="1"/>
  <c r="D3239" i="8" s="1"/>
  <c r="D3264" i="8" s="1"/>
  <c r="D3289" i="8" s="1"/>
  <c r="D3314" i="8" s="1"/>
  <c r="D3339" i="8" s="1"/>
  <c r="D3364" i="8" s="1"/>
  <c r="D3389" i="8" s="1"/>
  <c r="D3414" i="8" s="1"/>
  <c r="D3439" i="8" s="1"/>
  <c r="D3464" i="8" s="1"/>
  <c r="D3489" i="8" s="1"/>
  <c r="D3514" i="8" s="1"/>
  <c r="D3539" i="8" s="1"/>
  <c r="D3564" i="8" s="1"/>
  <c r="D3589" i="8" s="1"/>
  <c r="D3614" i="8" s="1"/>
  <c r="D3639" i="8" s="1"/>
  <c r="D3664" i="8" s="1"/>
  <c r="D3689" i="8" s="1"/>
  <c r="D3714" i="8" s="1"/>
  <c r="D3739" i="8" s="1"/>
  <c r="D3764" i="8" s="1"/>
  <c r="D3789" i="8" s="1"/>
  <c r="D3814" i="8" s="1"/>
  <c r="D3839" i="8" s="1"/>
  <c r="D3864" i="8" s="1"/>
  <c r="D3889" i="8" s="1"/>
  <c r="D3914" i="8" s="1"/>
  <c r="D3939" i="8" s="1"/>
  <c r="D3964" i="8" s="1"/>
  <c r="D3989" i="8" s="1"/>
  <c r="D4014" i="8" s="1"/>
  <c r="D4039" i="8" s="1"/>
  <c r="D4064" i="8" s="1"/>
  <c r="D4089" i="8" s="1"/>
  <c r="D4114" i="8" s="1"/>
  <c r="D4139" i="8" s="1"/>
  <c r="D4164" i="8" s="1"/>
  <c r="D4189" i="8" s="1"/>
  <c r="D4214" i="8" s="1"/>
  <c r="D4239" i="8" s="1"/>
  <c r="D4264" i="8" s="1"/>
  <c r="D4289" i="8" s="1"/>
  <c r="D4314" i="8" s="1"/>
  <c r="D4339" i="8" s="1"/>
  <c r="D4364" i="8" s="1"/>
  <c r="D4389" i="8" s="1"/>
  <c r="D4414" i="8" s="1"/>
  <c r="D4439" i="8" s="1"/>
  <c r="D4464" i="8" s="1"/>
  <c r="D4489" i="8" s="1"/>
  <c r="D4514" i="8" s="1"/>
  <c r="D4539" i="8" s="1"/>
  <c r="D4564" i="8" s="1"/>
  <c r="D4589" i="8" s="1"/>
  <c r="D4614" i="8" s="1"/>
  <c r="D4639" i="8" s="1"/>
  <c r="D4664" i="8" s="1"/>
  <c r="D4689" i="8" s="1"/>
  <c r="D4714" i="8" s="1"/>
  <c r="D4739" i="8" s="1"/>
  <c r="D4764" i="8" s="1"/>
  <c r="D4789" i="8" s="1"/>
  <c r="D4814" i="8" s="1"/>
  <c r="D4839" i="8" s="1"/>
  <c r="D4864" i="8" s="1"/>
  <c r="D4889" i="8" s="1"/>
  <c r="D4914" i="8" s="1"/>
  <c r="D4939" i="8" s="1"/>
  <c r="D4964" i="8" s="1"/>
  <c r="D4989" i="8" s="1"/>
  <c r="D5014" i="8" s="1"/>
  <c r="D5039" i="8" s="1"/>
  <c r="D5064" i="8" s="1"/>
  <c r="D5089" i="8" s="1"/>
  <c r="D5114" i="8" s="1"/>
  <c r="D5139" i="8" s="1"/>
  <c r="D5164" i="8" s="1"/>
  <c r="D5189" i="8" s="1"/>
  <c r="D5214" i="8" s="1"/>
  <c r="D5239" i="8" s="1"/>
  <c r="D5264" i="8" s="1"/>
  <c r="D5289" i="8" s="1"/>
  <c r="D5314" i="8" s="1"/>
  <c r="D5339" i="8" s="1"/>
  <c r="D5364" i="8" s="1"/>
  <c r="D5389" i="8" s="1"/>
  <c r="D5414" i="8" s="1"/>
  <c r="D5439" i="8" s="1"/>
  <c r="D5464" i="8" s="1"/>
  <c r="D5489" i="8" s="1"/>
  <c r="D5514" i="8" s="1"/>
  <c r="D5539" i="8" s="1"/>
  <c r="D5564" i="8" s="1"/>
  <c r="D5589" i="8" s="1"/>
  <c r="D5614" i="8" s="1"/>
  <c r="D5639" i="8" s="1"/>
  <c r="D5664" i="8" s="1"/>
  <c r="D5689" i="8" s="1"/>
  <c r="D5714" i="8" s="1"/>
  <c r="D5739" i="8" s="1"/>
  <c r="D5764" i="8" s="1"/>
  <c r="D5789" i="8" s="1"/>
  <c r="D5814" i="8" s="1"/>
  <c r="D5839" i="8" s="1"/>
  <c r="D5864" i="8" s="1"/>
  <c r="D5889" i="8" s="1"/>
  <c r="D5914" i="8" s="1"/>
  <c r="D5939" i="8" s="1"/>
  <c r="D5964" i="8" s="1"/>
  <c r="D5989" i="8" s="1"/>
  <c r="D6014" i="8" s="1"/>
  <c r="D6039" i="8" s="1"/>
  <c r="D6064" i="8" s="1"/>
  <c r="D6089" i="8" s="1"/>
  <c r="D6114" i="8" s="1"/>
  <c r="D6139" i="8" s="1"/>
  <c r="D6164" i="8" s="1"/>
  <c r="D6189" i="8" s="1"/>
  <c r="D6214" i="8" s="1"/>
  <c r="D6239" i="8" s="1"/>
  <c r="D6264" i="8" s="1"/>
  <c r="D6289" i="8" s="1"/>
  <c r="D6314" i="8" s="1"/>
  <c r="D6339" i="8" s="1"/>
  <c r="D6364" i="8" s="1"/>
  <c r="D6389" i="8" s="1"/>
  <c r="D6414" i="8" s="1"/>
  <c r="D6439" i="8" s="1"/>
  <c r="D6464" i="8" s="1"/>
  <c r="D6489" i="8" s="1"/>
  <c r="D6514" i="8" s="1"/>
  <c r="D6539" i="8" s="1"/>
  <c r="D6564" i="8" s="1"/>
  <c r="D6589" i="8" s="1"/>
  <c r="D6614" i="8" s="1"/>
  <c r="D6639" i="8" s="1"/>
  <c r="D6664" i="8" s="1"/>
  <c r="D6689" i="8" s="1"/>
  <c r="D6714" i="8" s="1"/>
  <c r="D6739" i="8" s="1"/>
  <c r="D6764" i="8" s="1"/>
  <c r="D6789" i="8" s="1"/>
  <c r="D6814" i="8" s="1"/>
  <c r="D6839" i="8" s="1"/>
  <c r="D6864" i="8" s="1"/>
  <c r="D6889" i="8" s="1"/>
  <c r="D6914" i="8" s="1"/>
  <c r="D6939" i="8" s="1"/>
  <c r="D6964" i="8" s="1"/>
  <c r="D6989" i="8" s="1"/>
  <c r="D7014" i="8" s="1"/>
  <c r="D7039" i="8" s="1"/>
  <c r="D7064" i="8" s="1"/>
  <c r="D7089" i="8" s="1"/>
  <c r="D7114" i="8" s="1"/>
  <c r="D7139" i="8" s="1"/>
  <c r="D7164" i="8" s="1"/>
  <c r="D7189" i="8" s="1"/>
  <c r="D7214" i="8" s="1"/>
  <c r="D7239" i="8" s="1"/>
  <c r="D7264" i="8" s="1"/>
  <c r="D7289" i="8" s="1"/>
  <c r="D7314" i="8" s="1"/>
  <c r="D7339" i="8" s="1"/>
  <c r="D7364" i="8" s="1"/>
  <c r="D7389" i="8" s="1"/>
  <c r="D7414" i="8" s="1"/>
  <c r="D7439" i="8" s="1"/>
  <c r="D7464" i="8" s="1"/>
  <c r="D7489" i="8" s="1"/>
  <c r="D7514" i="8" s="1"/>
  <c r="D7539" i="8" s="1"/>
  <c r="D7564" i="8" s="1"/>
  <c r="D7589" i="8" s="1"/>
  <c r="D7614" i="8" s="1"/>
  <c r="D7639" i="8" s="1"/>
  <c r="D7664" i="8" s="1"/>
  <c r="D7689" i="8" s="1"/>
  <c r="D7714" i="8" s="1"/>
  <c r="D7739" i="8" s="1"/>
  <c r="D7764" i="8" s="1"/>
  <c r="D7789" i="8" s="1"/>
  <c r="D7814" i="8" s="1"/>
  <c r="D7839" i="8" s="1"/>
  <c r="D7864" i="8" s="1"/>
  <c r="D7889" i="8" s="1"/>
  <c r="D7914" i="8" s="1"/>
  <c r="D7939" i="8" s="1"/>
  <c r="D7964" i="8" s="1"/>
  <c r="D7989" i="8" s="1"/>
  <c r="D8014" i="8" s="1"/>
  <c r="D8039" i="8" s="1"/>
  <c r="D8064" i="8" s="1"/>
  <c r="D8089" i="8" s="1"/>
  <c r="D8114" i="8" s="1"/>
  <c r="D8139" i="8" s="1"/>
  <c r="D8164" i="8" s="1"/>
  <c r="D8189" i="8" s="1"/>
  <c r="D8214" i="8" s="1"/>
  <c r="D8239" i="8" s="1"/>
  <c r="D8264" i="8" s="1"/>
  <c r="D8289" i="8" s="1"/>
  <c r="D8314" i="8" s="1"/>
  <c r="D8339" i="8" s="1"/>
  <c r="D8364" i="8" s="1"/>
  <c r="D8389" i="8" s="1"/>
  <c r="D8414" i="8" s="1"/>
  <c r="D8439" i="8" s="1"/>
  <c r="D8464" i="8" s="1"/>
  <c r="D8489" i="8" s="1"/>
  <c r="D8514" i="8" s="1"/>
  <c r="D8539" i="8" s="1"/>
  <c r="D8564" i="8" s="1"/>
  <c r="D8589" i="8" s="1"/>
  <c r="D8614" i="8" s="1"/>
  <c r="D8639" i="8" s="1"/>
  <c r="D8664" i="8" s="1"/>
  <c r="D8689" i="8" s="1"/>
  <c r="D8714" i="8" s="1"/>
  <c r="D8739" i="8" s="1"/>
  <c r="D8764" i="8" s="1"/>
  <c r="D8789" i="8" s="1"/>
  <c r="D8814" i="8" s="1"/>
  <c r="D8839" i="8" s="1"/>
  <c r="D8864" i="8" s="1"/>
  <c r="D8889" i="8" s="1"/>
  <c r="D8914" i="8" s="1"/>
  <c r="D8939" i="8" s="1"/>
  <c r="D8964" i="8" s="1"/>
  <c r="D8989" i="8" s="1"/>
  <c r="D9014" i="8" s="1"/>
  <c r="D9039" i="8" s="1"/>
  <c r="D9064" i="8" s="1"/>
  <c r="D9089" i="8" s="1"/>
  <c r="D9114" i="8" s="1"/>
  <c r="D9139" i="8" s="1"/>
  <c r="D9164" i="8" s="1"/>
  <c r="D12" i="8"/>
  <c r="D37" i="8" s="1"/>
  <c r="D62" i="8" s="1"/>
  <c r="D87" i="8" s="1"/>
  <c r="D112" i="8" s="1"/>
  <c r="D137" i="8" s="1"/>
  <c r="D162" i="8" s="1"/>
  <c r="D187" i="8" s="1"/>
  <c r="D212" i="8" s="1"/>
  <c r="D237" i="8" s="1"/>
  <c r="D262" i="8" s="1"/>
  <c r="D287" i="8" s="1"/>
  <c r="D312" i="8" s="1"/>
  <c r="D337" i="8" s="1"/>
  <c r="D362" i="8" s="1"/>
  <c r="D387" i="8" s="1"/>
  <c r="D412" i="8" s="1"/>
  <c r="D437" i="8" s="1"/>
  <c r="D462" i="8" s="1"/>
  <c r="D487" i="8" s="1"/>
  <c r="D512" i="8" s="1"/>
  <c r="D537" i="8" s="1"/>
  <c r="D562" i="8" s="1"/>
  <c r="D587" i="8" s="1"/>
  <c r="D612" i="8" s="1"/>
  <c r="D637" i="8" s="1"/>
  <c r="D662" i="8" s="1"/>
  <c r="D687" i="8" s="1"/>
  <c r="D712" i="8" s="1"/>
  <c r="D737" i="8" s="1"/>
  <c r="D762" i="8" s="1"/>
  <c r="D787" i="8" s="1"/>
  <c r="D812" i="8" s="1"/>
  <c r="D837" i="8" s="1"/>
  <c r="D862" i="8" s="1"/>
  <c r="D887" i="8" s="1"/>
  <c r="D912" i="8" s="1"/>
  <c r="D937" i="8" s="1"/>
  <c r="D962" i="8" s="1"/>
  <c r="D987" i="8" s="1"/>
  <c r="D1012" i="8" s="1"/>
  <c r="D1037" i="8" s="1"/>
  <c r="D1062" i="8" s="1"/>
  <c r="D1087" i="8" s="1"/>
  <c r="D1112" i="8" s="1"/>
  <c r="D1137" i="8" s="1"/>
  <c r="D1162" i="8" s="1"/>
  <c r="D1187" i="8" s="1"/>
  <c r="D1212" i="8" s="1"/>
  <c r="D1237" i="8" s="1"/>
  <c r="D1262" i="8" s="1"/>
  <c r="D1287" i="8" s="1"/>
  <c r="D1312" i="8" s="1"/>
  <c r="D1337" i="8" s="1"/>
  <c r="D1362" i="8" s="1"/>
  <c r="D1387" i="8" s="1"/>
  <c r="D1412" i="8" s="1"/>
  <c r="D1437" i="8" s="1"/>
  <c r="D1462" i="8" s="1"/>
  <c r="D1487" i="8" s="1"/>
  <c r="D1512" i="8" s="1"/>
  <c r="D1537" i="8" s="1"/>
  <c r="D1562" i="8" s="1"/>
  <c r="D1587" i="8" s="1"/>
  <c r="D1612" i="8" s="1"/>
  <c r="D1637" i="8" s="1"/>
  <c r="D1662" i="8" s="1"/>
  <c r="D1687" i="8" s="1"/>
  <c r="D1712" i="8" s="1"/>
  <c r="D1737" i="8" s="1"/>
  <c r="D1762" i="8" s="1"/>
  <c r="D1787" i="8" s="1"/>
  <c r="D1812" i="8" s="1"/>
  <c r="D1837" i="8" s="1"/>
  <c r="D1862" i="8" s="1"/>
  <c r="D1887" i="8" s="1"/>
  <c r="D1912" i="8" s="1"/>
  <c r="D1937" i="8" s="1"/>
  <c r="D1962" i="8" s="1"/>
  <c r="D1987" i="8" s="1"/>
  <c r="D2012" i="8" s="1"/>
  <c r="D2037" i="8" s="1"/>
  <c r="D2062" i="8" s="1"/>
  <c r="D2087" i="8" s="1"/>
  <c r="D2112" i="8" s="1"/>
  <c r="D2137" i="8" s="1"/>
  <c r="D2162" i="8" s="1"/>
  <c r="D2187" i="8" s="1"/>
  <c r="D2212" i="8" s="1"/>
  <c r="D2237" i="8" s="1"/>
  <c r="D2262" i="8" s="1"/>
  <c r="D2287" i="8" s="1"/>
  <c r="D2312" i="8" s="1"/>
  <c r="D2337" i="8" s="1"/>
  <c r="D2362" i="8" s="1"/>
  <c r="D2387" i="8" s="1"/>
  <c r="D2412" i="8" s="1"/>
  <c r="D2437" i="8" s="1"/>
  <c r="D2462" i="8" s="1"/>
  <c r="D2487" i="8" s="1"/>
  <c r="D2512" i="8" s="1"/>
  <c r="D2537" i="8" s="1"/>
  <c r="D2562" i="8" s="1"/>
  <c r="D2587" i="8" s="1"/>
  <c r="D2612" i="8" s="1"/>
  <c r="D2637" i="8" s="1"/>
  <c r="D2662" i="8" s="1"/>
  <c r="D2687" i="8" s="1"/>
  <c r="D2712" i="8" s="1"/>
  <c r="D2737" i="8" s="1"/>
  <c r="D2762" i="8" s="1"/>
  <c r="D2787" i="8" s="1"/>
  <c r="D2812" i="8" s="1"/>
  <c r="D2837" i="8" s="1"/>
  <c r="D2862" i="8" s="1"/>
  <c r="D2887" i="8" s="1"/>
  <c r="D2912" i="8" s="1"/>
  <c r="D2937" i="8" s="1"/>
  <c r="D2962" i="8" s="1"/>
  <c r="D2987" i="8" s="1"/>
  <c r="D3012" i="8" s="1"/>
  <c r="D3037" i="8" s="1"/>
  <c r="D3062" i="8" s="1"/>
  <c r="D3087" i="8" s="1"/>
  <c r="D3112" i="8" s="1"/>
  <c r="D3137" i="8" s="1"/>
  <c r="D3162" i="8" s="1"/>
  <c r="D3187" i="8" s="1"/>
  <c r="D3212" i="8" s="1"/>
  <c r="D3237" i="8" s="1"/>
  <c r="D3262" i="8" s="1"/>
  <c r="D3287" i="8" s="1"/>
  <c r="D3312" i="8" s="1"/>
  <c r="D3337" i="8" s="1"/>
  <c r="D3362" i="8" s="1"/>
  <c r="D3387" i="8" s="1"/>
  <c r="D3412" i="8" s="1"/>
  <c r="D3437" i="8" s="1"/>
  <c r="D3462" i="8" s="1"/>
  <c r="D3487" i="8" s="1"/>
  <c r="D3512" i="8" s="1"/>
  <c r="D3537" i="8" s="1"/>
  <c r="D3562" i="8" s="1"/>
  <c r="D3587" i="8" s="1"/>
  <c r="D3612" i="8" s="1"/>
  <c r="D3637" i="8" s="1"/>
  <c r="D3662" i="8" s="1"/>
  <c r="D3687" i="8" s="1"/>
  <c r="D3712" i="8" s="1"/>
  <c r="D3737" i="8" s="1"/>
  <c r="D3762" i="8" s="1"/>
  <c r="D3787" i="8" s="1"/>
  <c r="D3812" i="8" s="1"/>
  <c r="D3837" i="8" s="1"/>
  <c r="D3862" i="8" s="1"/>
  <c r="D3887" i="8" s="1"/>
  <c r="D3912" i="8" s="1"/>
  <c r="D3937" i="8" s="1"/>
  <c r="D3962" i="8" s="1"/>
  <c r="D3987" i="8" s="1"/>
  <c r="D4012" i="8" s="1"/>
  <c r="D4037" i="8" s="1"/>
  <c r="D4062" i="8" s="1"/>
  <c r="D4087" i="8" s="1"/>
  <c r="D4112" i="8" s="1"/>
  <c r="D4137" i="8" s="1"/>
  <c r="D4162" i="8" s="1"/>
  <c r="D4187" i="8" s="1"/>
  <c r="D4212" i="8" s="1"/>
  <c r="D4237" i="8" s="1"/>
  <c r="D4262" i="8" s="1"/>
  <c r="D4287" i="8" s="1"/>
  <c r="D4312" i="8" s="1"/>
  <c r="D4337" i="8" s="1"/>
  <c r="D4362" i="8" s="1"/>
  <c r="D4387" i="8" s="1"/>
  <c r="D4412" i="8" s="1"/>
  <c r="D4437" i="8" s="1"/>
  <c r="D4462" i="8" s="1"/>
  <c r="D4487" i="8" s="1"/>
  <c r="D4512" i="8" s="1"/>
  <c r="D4537" i="8" s="1"/>
  <c r="D4562" i="8" s="1"/>
  <c r="D4587" i="8" s="1"/>
  <c r="D4612" i="8" s="1"/>
  <c r="D4637" i="8" s="1"/>
  <c r="D4662" i="8" s="1"/>
  <c r="D4687" i="8" s="1"/>
  <c r="D4712" i="8" s="1"/>
  <c r="D4737" i="8" s="1"/>
  <c r="D4762" i="8" s="1"/>
  <c r="D4787" i="8" s="1"/>
  <c r="D4812" i="8" s="1"/>
  <c r="D4837" i="8" s="1"/>
  <c r="D4862" i="8" s="1"/>
  <c r="D4887" i="8" s="1"/>
  <c r="D4912" i="8" s="1"/>
  <c r="D4937" i="8" s="1"/>
  <c r="D4962" i="8" s="1"/>
  <c r="D4987" i="8" s="1"/>
  <c r="D5012" i="8" s="1"/>
  <c r="D5037" i="8" s="1"/>
  <c r="D5062" i="8" s="1"/>
  <c r="D5087" i="8" s="1"/>
  <c r="D5112" i="8" s="1"/>
  <c r="D5137" i="8" s="1"/>
  <c r="D5162" i="8" s="1"/>
  <c r="D5187" i="8" s="1"/>
  <c r="D5212" i="8" s="1"/>
  <c r="D5237" i="8" s="1"/>
  <c r="D5262" i="8" s="1"/>
  <c r="D5287" i="8" s="1"/>
  <c r="D5312" i="8" s="1"/>
  <c r="D5337" i="8" s="1"/>
  <c r="D5362" i="8" s="1"/>
  <c r="D5387" i="8" s="1"/>
  <c r="D5412" i="8" s="1"/>
  <c r="D5437" i="8" s="1"/>
  <c r="D5462" i="8" s="1"/>
  <c r="D5487" i="8" s="1"/>
  <c r="D5512" i="8" s="1"/>
  <c r="D5537" i="8" s="1"/>
  <c r="D5562" i="8" s="1"/>
  <c r="D5587" i="8" s="1"/>
  <c r="D5612" i="8" s="1"/>
  <c r="D5637" i="8" s="1"/>
  <c r="D5662" i="8" s="1"/>
  <c r="D5687" i="8" s="1"/>
  <c r="D5712" i="8" s="1"/>
  <c r="D5737" i="8" s="1"/>
  <c r="D5762" i="8" s="1"/>
  <c r="D5787" i="8" s="1"/>
  <c r="D5812" i="8" s="1"/>
  <c r="D5837" i="8" s="1"/>
  <c r="D5862" i="8" s="1"/>
  <c r="D5887" i="8" s="1"/>
  <c r="D5912" i="8" s="1"/>
  <c r="D5937" i="8" s="1"/>
  <c r="D5962" i="8" s="1"/>
  <c r="D5987" i="8" s="1"/>
  <c r="D6012" i="8" s="1"/>
  <c r="D6037" i="8" s="1"/>
  <c r="D6062" i="8" s="1"/>
  <c r="D6087" i="8" s="1"/>
  <c r="D6112" i="8" s="1"/>
  <c r="D6137" i="8" s="1"/>
  <c r="D6162" i="8" s="1"/>
  <c r="D6187" i="8" s="1"/>
  <c r="D6212" i="8" s="1"/>
  <c r="D6237" i="8" s="1"/>
  <c r="D6262" i="8" s="1"/>
  <c r="D6287" i="8" s="1"/>
  <c r="D6312" i="8" s="1"/>
  <c r="D6337" i="8" s="1"/>
  <c r="D6362" i="8" s="1"/>
  <c r="D6387" i="8" s="1"/>
  <c r="D6412" i="8" s="1"/>
  <c r="D6437" i="8" s="1"/>
  <c r="D6462" i="8" s="1"/>
  <c r="D6487" i="8" s="1"/>
  <c r="D6512" i="8" s="1"/>
  <c r="D6537" i="8" s="1"/>
  <c r="D6562" i="8" s="1"/>
  <c r="D6587" i="8" s="1"/>
  <c r="D6612" i="8" s="1"/>
  <c r="D6637" i="8" s="1"/>
  <c r="D6662" i="8" s="1"/>
  <c r="D6687" i="8" s="1"/>
  <c r="D6712" i="8" s="1"/>
  <c r="D6737" i="8" s="1"/>
  <c r="D6762" i="8" s="1"/>
  <c r="D6787" i="8" s="1"/>
  <c r="D6812" i="8" s="1"/>
  <c r="D6837" i="8" s="1"/>
  <c r="D6862" i="8" s="1"/>
  <c r="D6887" i="8" s="1"/>
  <c r="D6912" i="8" s="1"/>
  <c r="D6937" i="8" s="1"/>
  <c r="D6962" i="8" s="1"/>
  <c r="D6987" i="8" s="1"/>
  <c r="D7012" i="8" s="1"/>
  <c r="D7037" i="8" s="1"/>
  <c r="D7062" i="8" s="1"/>
  <c r="D7087" i="8" s="1"/>
  <c r="D7112" i="8" s="1"/>
  <c r="D7137" i="8" s="1"/>
  <c r="D7162" i="8" s="1"/>
  <c r="D7187" i="8" s="1"/>
  <c r="D7212" i="8" s="1"/>
  <c r="D7237" i="8" s="1"/>
  <c r="D7262" i="8" s="1"/>
  <c r="D7287" i="8" s="1"/>
  <c r="D7312" i="8" s="1"/>
  <c r="D7337" i="8" s="1"/>
  <c r="D7362" i="8" s="1"/>
  <c r="D7387" i="8" s="1"/>
  <c r="D7412" i="8" s="1"/>
  <c r="D7437" i="8" s="1"/>
  <c r="D7462" i="8" s="1"/>
  <c r="D7487" i="8" s="1"/>
  <c r="D7512" i="8" s="1"/>
  <c r="D7537" i="8" s="1"/>
  <c r="D7562" i="8" s="1"/>
  <c r="D7587" i="8" s="1"/>
  <c r="D7612" i="8" s="1"/>
  <c r="D7637" i="8" s="1"/>
  <c r="D7662" i="8" s="1"/>
  <c r="D7687" i="8" s="1"/>
  <c r="D7712" i="8" s="1"/>
  <c r="D7737" i="8" s="1"/>
  <c r="D7762" i="8" s="1"/>
  <c r="D7787" i="8" s="1"/>
  <c r="D7812" i="8" s="1"/>
  <c r="D7837" i="8" s="1"/>
  <c r="D7862" i="8" s="1"/>
  <c r="D7887" i="8" s="1"/>
  <c r="D7912" i="8" s="1"/>
  <c r="D7937" i="8" s="1"/>
  <c r="D7962" i="8" s="1"/>
  <c r="D7987" i="8" s="1"/>
  <c r="D8012" i="8" s="1"/>
  <c r="D8037" i="8" s="1"/>
  <c r="D8062" i="8" s="1"/>
  <c r="D8087" i="8" s="1"/>
  <c r="D8112" i="8" s="1"/>
  <c r="D8137" i="8" s="1"/>
  <c r="D8162" i="8" s="1"/>
  <c r="D8187" i="8" s="1"/>
  <c r="D8212" i="8" s="1"/>
  <c r="D8237" i="8" s="1"/>
  <c r="D8262" i="8" s="1"/>
  <c r="D8287" i="8" s="1"/>
  <c r="D8312" i="8" s="1"/>
  <c r="D8337" i="8" s="1"/>
  <c r="D8362" i="8" s="1"/>
  <c r="D8387" i="8" s="1"/>
  <c r="D8412" i="8" s="1"/>
  <c r="D8437" i="8" s="1"/>
  <c r="D8462" i="8" s="1"/>
  <c r="D8487" i="8" s="1"/>
  <c r="D8512" i="8" s="1"/>
  <c r="D8537" i="8" s="1"/>
  <c r="D8562" i="8" s="1"/>
  <c r="D8587" i="8" s="1"/>
  <c r="D8612" i="8" s="1"/>
  <c r="D8637" i="8" s="1"/>
  <c r="D8662" i="8" s="1"/>
  <c r="D8687" i="8" s="1"/>
  <c r="D8712" i="8" s="1"/>
  <c r="D8737" i="8" s="1"/>
  <c r="D8762" i="8" s="1"/>
  <c r="D8787" i="8" s="1"/>
  <c r="D8812" i="8" s="1"/>
  <c r="D8837" i="8" s="1"/>
  <c r="D8862" i="8" s="1"/>
  <c r="D8887" i="8" s="1"/>
  <c r="D8912" i="8" s="1"/>
  <c r="D8937" i="8" s="1"/>
  <c r="D8962" i="8" s="1"/>
  <c r="D8987" i="8" s="1"/>
  <c r="D9012" i="8" s="1"/>
  <c r="D9037" i="8" s="1"/>
  <c r="D9062" i="8" s="1"/>
  <c r="D9087" i="8" s="1"/>
  <c r="D9112" i="8" s="1"/>
  <c r="D9137" i="8" s="1"/>
  <c r="D9162" i="8" s="1"/>
  <c r="D10" i="8"/>
  <c r="D35" i="8" s="1"/>
  <c r="D60" i="8" s="1"/>
  <c r="D85" i="8" s="1"/>
  <c r="D110" i="8" s="1"/>
  <c r="D135" i="8" s="1"/>
  <c r="D160" i="8" s="1"/>
  <c r="D185" i="8" s="1"/>
  <c r="D210" i="8" s="1"/>
  <c r="D235" i="8" s="1"/>
  <c r="D260" i="8" s="1"/>
  <c r="D285" i="8" s="1"/>
  <c r="D310" i="8" s="1"/>
  <c r="D335" i="8" s="1"/>
  <c r="D360" i="8" s="1"/>
  <c r="D385" i="8" s="1"/>
  <c r="D410" i="8" s="1"/>
  <c r="D435" i="8" s="1"/>
  <c r="D460" i="8" s="1"/>
  <c r="D485" i="8" s="1"/>
  <c r="D510" i="8" s="1"/>
  <c r="D535" i="8" s="1"/>
  <c r="D560" i="8" s="1"/>
  <c r="D585" i="8" s="1"/>
  <c r="D610" i="8" s="1"/>
  <c r="D635" i="8" s="1"/>
  <c r="D660" i="8" s="1"/>
  <c r="D685" i="8" s="1"/>
  <c r="D710" i="8" s="1"/>
  <c r="D735" i="8" s="1"/>
  <c r="D760" i="8" s="1"/>
  <c r="D785" i="8" s="1"/>
  <c r="D810" i="8" s="1"/>
  <c r="D835" i="8" s="1"/>
  <c r="D860" i="8" s="1"/>
  <c r="D885" i="8" s="1"/>
  <c r="D910" i="8" s="1"/>
  <c r="D935" i="8" s="1"/>
  <c r="D960" i="8" s="1"/>
  <c r="D985" i="8" s="1"/>
  <c r="D1010" i="8" s="1"/>
  <c r="D1035" i="8" s="1"/>
  <c r="D1060" i="8" s="1"/>
  <c r="D1085" i="8" s="1"/>
  <c r="D1110" i="8" s="1"/>
  <c r="D1135" i="8" s="1"/>
  <c r="D1160" i="8" s="1"/>
  <c r="D1185" i="8" s="1"/>
  <c r="D1210" i="8" s="1"/>
  <c r="D1235" i="8" s="1"/>
  <c r="D1260" i="8" s="1"/>
  <c r="D1285" i="8" s="1"/>
  <c r="D1310" i="8" s="1"/>
  <c r="D1335" i="8" s="1"/>
  <c r="D1360" i="8" s="1"/>
  <c r="D1385" i="8" s="1"/>
  <c r="D1410" i="8" s="1"/>
  <c r="D1435" i="8" s="1"/>
  <c r="D1460" i="8" s="1"/>
  <c r="D1485" i="8" s="1"/>
  <c r="D1510" i="8" s="1"/>
  <c r="D1535" i="8" s="1"/>
  <c r="D1560" i="8" s="1"/>
  <c r="D1585" i="8" s="1"/>
  <c r="D1610" i="8" s="1"/>
  <c r="D1635" i="8" s="1"/>
  <c r="D1660" i="8" s="1"/>
  <c r="D1685" i="8" s="1"/>
  <c r="D1710" i="8" s="1"/>
  <c r="D1735" i="8" s="1"/>
  <c r="D1760" i="8" s="1"/>
  <c r="D1785" i="8" s="1"/>
  <c r="D1810" i="8" s="1"/>
  <c r="D1835" i="8" s="1"/>
  <c r="D1860" i="8" s="1"/>
  <c r="D1885" i="8" s="1"/>
  <c r="D1910" i="8" s="1"/>
  <c r="D1935" i="8" s="1"/>
  <c r="D1960" i="8" s="1"/>
  <c r="D1985" i="8" s="1"/>
  <c r="D2010" i="8" s="1"/>
  <c r="D2035" i="8" s="1"/>
  <c r="D2060" i="8" s="1"/>
  <c r="D2085" i="8" s="1"/>
  <c r="D2110" i="8" s="1"/>
  <c r="D2135" i="8" s="1"/>
  <c r="D2160" i="8" s="1"/>
  <c r="D2185" i="8" s="1"/>
  <c r="D2210" i="8" s="1"/>
  <c r="D2235" i="8" s="1"/>
  <c r="D2260" i="8" s="1"/>
  <c r="D2285" i="8" s="1"/>
  <c r="D2310" i="8" s="1"/>
  <c r="D2335" i="8" s="1"/>
  <c r="D2360" i="8" s="1"/>
  <c r="D2385" i="8" s="1"/>
  <c r="D2410" i="8" s="1"/>
  <c r="D2435" i="8" s="1"/>
  <c r="D2460" i="8" s="1"/>
  <c r="D2485" i="8" s="1"/>
  <c r="D2510" i="8" s="1"/>
  <c r="D2535" i="8" s="1"/>
  <c r="D2560" i="8" s="1"/>
  <c r="D2585" i="8" s="1"/>
  <c r="D2610" i="8" s="1"/>
  <c r="D2635" i="8" s="1"/>
  <c r="D2660" i="8" s="1"/>
  <c r="D2685" i="8" s="1"/>
  <c r="D2710" i="8" s="1"/>
  <c r="D2735" i="8" s="1"/>
  <c r="D2760" i="8" s="1"/>
  <c r="D2785" i="8" s="1"/>
  <c r="D2810" i="8" s="1"/>
  <c r="D2835" i="8" s="1"/>
  <c r="D2860" i="8" s="1"/>
  <c r="D2885" i="8" s="1"/>
  <c r="D2910" i="8" s="1"/>
  <c r="D2935" i="8" s="1"/>
  <c r="D2960" i="8" s="1"/>
  <c r="D2985" i="8" s="1"/>
  <c r="D3010" i="8" s="1"/>
  <c r="D3035" i="8" s="1"/>
  <c r="D3060" i="8" s="1"/>
  <c r="D3085" i="8" s="1"/>
  <c r="D3110" i="8" s="1"/>
  <c r="D3135" i="8" s="1"/>
  <c r="D3160" i="8" s="1"/>
  <c r="D3185" i="8" s="1"/>
  <c r="D3210" i="8" s="1"/>
  <c r="D3235" i="8" s="1"/>
  <c r="D3260" i="8" s="1"/>
  <c r="D3285" i="8" s="1"/>
  <c r="D3310" i="8" s="1"/>
  <c r="D3335" i="8" s="1"/>
  <c r="D3360" i="8" s="1"/>
  <c r="D3385" i="8" s="1"/>
  <c r="D3410" i="8" s="1"/>
  <c r="D3435" i="8" s="1"/>
  <c r="D3460" i="8" s="1"/>
  <c r="D3485" i="8" s="1"/>
  <c r="D3510" i="8" s="1"/>
  <c r="D3535" i="8" s="1"/>
  <c r="D3560" i="8" s="1"/>
  <c r="D3585" i="8" s="1"/>
  <c r="D3610" i="8" s="1"/>
  <c r="D3635" i="8" s="1"/>
  <c r="D3660" i="8" s="1"/>
  <c r="D3685" i="8" s="1"/>
  <c r="D3710" i="8" s="1"/>
  <c r="D3735" i="8" s="1"/>
  <c r="D3760" i="8" s="1"/>
  <c r="D3785" i="8" s="1"/>
  <c r="D3810" i="8" s="1"/>
  <c r="D3835" i="8" s="1"/>
  <c r="D3860" i="8" s="1"/>
  <c r="D3885" i="8" s="1"/>
  <c r="D3910" i="8" s="1"/>
  <c r="D3935" i="8" s="1"/>
  <c r="D3960" i="8" s="1"/>
  <c r="D3985" i="8" s="1"/>
  <c r="D4010" i="8" s="1"/>
  <c r="D4035" i="8" s="1"/>
  <c r="D4060" i="8" s="1"/>
  <c r="D4085" i="8" s="1"/>
  <c r="D4110" i="8" s="1"/>
  <c r="D4135" i="8" s="1"/>
  <c r="D4160" i="8" s="1"/>
  <c r="D4185" i="8" s="1"/>
  <c r="D4210" i="8" s="1"/>
  <c r="D4235" i="8" s="1"/>
  <c r="D4260" i="8" s="1"/>
  <c r="D4285" i="8" s="1"/>
  <c r="D4310" i="8" s="1"/>
  <c r="D4335" i="8" s="1"/>
  <c r="D4360" i="8" s="1"/>
  <c r="D4385" i="8" s="1"/>
  <c r="D4410" i="8" s="1"/>
  <c r="D4435" i="8" s="1"/>
  <c r="D4460" i="8" s="1"/>
  <c r="D4485" i="8" s="1"/>
  <c r="D4510" i="8" s="1"/>
  <c r="D4535" i="8" s="1"/>
  <c r="D4560" i="8" s="1"/>
  <c r="D4585" i="8" s="1"/>
  <c r="D4610" i="8" s="1"/>
  <c r="D4635" i="8" s="1"/>
  <c r="D4660" i="8" s="1"/>
  <c r="D4685" i="8" s="1"/>
  <c r="D4710" i="8" s="1"/>
  <c r="D4735" i="8" s="1"/>
  <c r="D4760" i="8" s="1"/>
  <c r="D4785" i="8" s="1"/>
  <c r="D4810" i="8" s="1"/>
  <c r="D4835" i="8" s="1"/>
  <c r="D4860" i="8" s="1"/>
  <c r="D4885" i="8" s="1"/>
  <c r="D4910" i="8" s="1"/>
  <c r="D4935" i="8" s="1"/>
  <c r="D4960" i="8" s="1"/>
  <c r="D4985" i="8" s="1"/>
  <c r="D5010" i="8" s="1"/>
  <c r="D5035" i="8" s="1"/>
  <c r="D5060" i="8" s="1"/>
  <c r="D5085" i="8" s="1"/>
  <c r="D5110" i="8" s="1"/>
  <c r="D5135" i="8" s="1"/>
  <c r="D5160" i="8" s="1"/>
  <c r="D5185" i="8" s="1"/>
  <c r="D5210" i="8" s="1"/>
  <c r="D5235" i="8" s="1"/>
  <c r="D5260" i="8" s="1"/>
  <c r="D5285" i="8" s="1"/>
  <c r="D5310" i="8" s="1"/>
  <c r="D5335" i="8" s="1"/>
  <c r="D5360" i="8" s="1"/>
  <c r="D5385" i="8" s="1"/>
  <c r="D5410" i="8" s="1"/>
  <c r="D5435" i="8" s="1"/>
  <c r="D5460" i="8" s="1"/>
  <c r="D5485" i="8" s="1"/>
  <c r="D5510" i="8" s="1"/>
  <c r="D5535" i="8" s="1"/>
  <c r="D5560" i="8" s="1"/>
  <c r="D5585" i="8" s="1"/>
  <c r="D5610" i="8" s="1"/>
  <c r="D5635" i="8" s="1"/>
  <c r="D5660" i="8" s="1"/>
  <c r="D5685" i="8" s="1"/>
  <c r="D5710" i="8" s="1"/>
  <c r="D5735" i="8" s="1"/>
  <c r="D5760" i="8" s="1"/>
  <c r="D5785" i="8" s="1"/>
  <c r="D5810" i="8" s="1"/>
  <c r="D5835" i="8" s="1"/>
  <c r="D5860" i="8" s="1"/>
  <c r="D5885" i="8" s="1"/>
  <c r="D5910" i="8" s="1"/>
  <c r="D5935" i="8" s="1"/>
  <c r="D5960" i="8" s="1"/>
  <c r="D5985" i="8" s="1"/>
  <c r="D6010" i="8" s="1"/>
  <c r="D6035" i="8" s="1"/>
  <c r="D6060" i="8" s="1"/>
  <c r="D6085" i="8" s="1"/>
  <c r="D6110" i="8" s="1"/>
  <c r="D6135" i="8" s="1"/>
  <c r="D6160" i="8" s="1"/>
  <c r="D6185" i="8" s="1"/>
  <c r="D6210" i="8" s="1"/>
  <c r="D6235" i="8" s="1"/>
  <c r="D6260" i="8" s="1"/>
  <c r="D6285" i="8" s="1"/>
  <c r="D6310" i="8" s="1"/>
  <c r="D6335" i="8" s="1"/>
  <c r="D6360" i="8" s="1"/>
  <c r="D6385" i="8" s="1"/>
  <c r="D6410" i="8" s="1"/>
  <c r="D6435" i="8" s="1"/>
  <c r="D6460" i="8" s="1"/>
  <c r="D6485" i="8" s="1"/>
  <c r="D6510" i="8" s="1"/>
  <c r="D6535" i="8" s="1"/>
  <c r="D6560" i="8" s="1"/>
  <c r="D6585" i="8" s="1"/>
  <c r="D6610" i="8" s="1"/>
  <c r="D6635" i="8" s="1"/>
  <c r="D6660" i="8" s="1"/>
  <c r="D6685" i="8" s="1"/>
  <c r="D6710" i="8" s="1"/>
  <c r="D6735" i="8" s="1"/>
  <c r="D6760" i="8" s="1"/>
  <c r="D6785" i="8" s="1"/>
  <c r="D6810" i="8" s="1"/>
  <c r="D6835" i="8" s="1"/>
  <c r="D6860" i="8" s="1"/>
  <c r="D6885" i="8" s="1"/>
  <c r="D6910" i="8" s="1"/>
  <c r="D6935" i="8" s="1"/>
  <c r="D6960" i="8" s="1"/>
  <c r="D6985" i="8" s="1"/>
  <c r="D7010" i="8" s="1"/>
  <c r="D7035" i="8" s="1"/>
  <c r="D7060" i="8" s="1"/>
  <c r="D7085" i="8" s="1"/>
  <c r="D7110" i="8" s="1"/>
  <c r="D7135" i="8" s="1"/>
  <c r="D7160" i="8" s="1"/>
  <c r="D7185" i="8" s="1"/>
  <c r="D7210" i="8" s="1"/>
  <c r="D7235" i="8" s="1"/>
  <c r="D7260" i="8" s="1"/>
  <c r="D7285" i="8" s="1"/>
  <c r="D7310" i="8" s="1"/>
  <c r="D7335" i="8" s="1"/>
  <c r="D7360" i="8" s="1"/>
  <c r="D7385" i="8" s="1"/>
  <c r="D7410" i="8" s="1"/>
  <c r="D7435" i="8" s="1"/>
  <c r="D7460" i="8" s="1"/>
  <c r="D7485" i="8" s="1"/>
  <c r="D7510" i="8" s="1"/>
  <c r="D7535" i="8" s="1"/>
  <c r="D7560" i="8" s="1"/>
  <c r="D7585" i="8" s="1"/>
  <c r="D7610" i="8" s="1"/>
  <c r="D7635" i="8" s="1"/>
  <c r="D7660" i="8" s="1"/>
  <c r="D7685" i="8" s="1"/>
  <c r="D7710" i="8" s="1"/>
  <c r="D7735" i="8" s="1"/>
  <c r="D7760" i="8" s="1"/>
  <c r="D7785" i="8" s="1"/>
  <c r="D7810" i="8" s="1"/>
  <c r="D7835" i="8" s="1"/>
  <c r="D7860" i="8" s="1"/>
  <c r="D7885" i="8" s="1"/>
  <c r="D7910" i="8" s="1"/>
  <c r="D7935" i="8" s="1"/>
  <c r="D7960" i="8" s="1"/>
  <c r="D7985" i="8" s="1"/>
  <c r="D8010" i="8" s="1"/>
  <c r="D8035" i="8" s="1"/>
  <c r="D8060" i="8" s="1"/>
  <c r="D8085" i="8" s="1"/>
  <c r="D8110" i="8" s="1"/>
  <c r="D8135" i="8" s="1"/>
  <c r="D8160" i="8" s="1"/>
  <c r="D8185" i="8" s="1"/>
  <c r="D8210" i="8" s="1"/>
  <c r="D8235" i="8" s="1"/>
  <c r="D8260" i="8" s="1"/>
  <c r="D8285" i="8" s="1"/>
  <c r="D8310" i="8" s="1"/>
  <c r="D8335" i="8" s="1"/>
  <c r="D8360" i="8" s="1"/>
  <c r="D8385" i="8" s="1"/>
  <c r="D8410" i="8" s="1"/>
  <c r="D8435" i="8" s="1"/>
  <c r="D8460" i="8" s="1"/>
  <c r="D8485" i="8" s="1"/>
  <c r="D8510" i="8" s="1"/>
  <c r="D8535" i="8" s="1"/>
  <c r="D8560" i="8" s="1"/>
  <c r="D8585" i="8" s="1"/>
  <c r="D8610" i="8" s="1"/>
  <c r="D8635" i="8" s="1"/>
  <c r="D8660" i="8" s="1"/>
  <c r="D8685" i="8" s="1"/>
  <c r="D8710" i="8" s="1"/>
  <c r="D8735" i="8" s="1"/>
  <c r="D8760" i="8" s="1"/>
  <c r="D8785" i="8" s="1"/>
  <c r="D8810" i="8" s="1"/>
  <c r="D8835" i="8" s="1"/>
  <c r="D8860" i="8" s="1"/>
  <c r="D8885" i="8" s="1"/>
  <c r="D8910" i="8" s="1"/>
  <c r="D8935" i="8" s="1"/>
  <c r="D8960" i="8" s="1"/>
  <c r="D8985" i="8" s="1"/>
  <c r="D9010" i="8" s="1"/>
  <c r="D9035" i="8" s="1"/>
  <c r="D9060" i="8" s="1"/>
  <c r="D9085" i="8" s="1"/>
  <c r="D9110" i="8" s="1"/>
  <c r="D9135" i="8" s="1"/>
  <c r="D9160" i="8" s="1"/>
  <c r="D8" i="8"/>
  <c r="D33" i="8" s="1"/>
  <c r="D58" i="8" s="1"/>
  <c r="D83" i="8" s="1"/>
  <c r="D108" i="8" s="1"/>
  <c r="D133" i="8" s="1"/>
  <c r="D158" i="8" s="1"/>
  <c r="D183" i="8" s="1"/>
  <c r="D208" i="8" s="1"/>
  <c r="D233" i="8" s="1"/>
  <c r="D258" i="8" s="1"/>
  <c r="D283" i="8" s="1"/>
  <c r="D308" i="8" s="1"/>
  <c r="D333" i="8" s="1"/>
  <c r="D358" i="8" s="1"/>
  <c r="D383" i="8" s="1"/>
  <c r="D408" i="8" s="1"/>
  <c r="D433" i="8" s="1"/>
  <c r="D458" i="8" s="1"/>
  <c r="D483" i="8" s="1"/>
  <c r="D508" i="8" s="1"/>
  <c r="D533" i="8" s="1"/>
  <c r="D558" i="8" s="1"/>
  <c r="D583" i="8" s="1"/>
  <c r="D608" i="8" s="1"/>
  <c r="D633" i="8" s="1"/>
  <c r="D658" i="8" s="1"/>
  <c r="D683" i="8" s="1"/>
  <c r="D708" i="8" s="1"/>
  <c r="D733" i="8" s="1"/>
  <c r="D758" i="8" s="1"/>
  <c r="D783" i="8" s="1"/>
  <c r="D808" i="8" s="1"/>
  <c r="D833" i="8" s="1"/>
  <c r="D858" i="8" s="1"/>
  <c r="D883" i="8" s="1"/>
  <c r="D908" i="8" s="1"/>
  <c r="D933" i="8" s="1"/>
  <c r="D958" i="8" s="1"/>
  <c r="D983" i="8" s="1"/>
  <c r="D1008" i="8" s="1"/>
  <c r="D1033" i="8" s="1"/>
  <c r="D1058" i="8" s="1"/>
  <c r="D1083" i="8" s="1"/>
  <c r="D1108" i="8" s="1"/>
  <c r="D1133" i="8" s="1"/>
  <c r="D1158" i="8" s="1"/>
  <c r="D1183" i="8" s="1"/>
  <c r="D1208" i="8" s="1"/>
  <c r="D1233" i="8" s="1"/>
  <c r="D1258" i="8" s="1"/>
  <c r="D1283" i="8" s="1"/>
  <c r="D1308" i="8" s="1"/>
  <c r="D1333" i="8" s="1"/>
  <c r="D1358" i="8" s="1"/>
  <c r="D1383" i="8" s="1"/>
  <c r="D1408" i="8" s="1"/>
  <c r="D1433" i="8" s="1"/>
  <c r="D1458" i="8" s="1"/>
  <c r="D1483" i="8" s="1"/>
  <c r="D1508" i="8" s="1"/>
  <c r="D1533" i="8" s="1"/>
  <c r="D1558" i="8" s="1"/>
  <c r="D1583" i="8" s="1"/>
  <c r="D1608" i="8" s="1"/>
  <c r="D1633" i="8" s="1"/>
  <c r="D1658" i="8" s="1"/>
  <c r="D1683" i="8" s="1"/>
  <c r="D1708" i="8" s="1"/>
  <c r="D1733" i="8" s="1"/>
  <c r="D1758" i="8" s="1"/>
  <c r="D1783" i="8" s="1"/>
  <c r="D1808" i="8" s="1"/>
  <c r="D1833" i="8" s="1"/>
  <c r="D1858" i="8" s="1"/>
  <c r="D1883" i="8" s="1"/>
  <c r="D1908" i="8" s="1"/>
  <c r="D1933" i="8" s="1"/>
  <c r="D1958" i="8" s="1"/>
  <c r="D1983" i="8" s="1"/>
  <c r="D2008" i="8" s="1"/>
  <c r="D2033" i="8" s="1"/>
  <c r="D2058" i="8" s="1"/>
  <c r="D2083" i="8" s="1"/>
  <c r="D2108" i="8" s="1"/>
  <c r="D2133" i="8" s="1"/>
  <c r="D2158" i="8" s="1"/>
  <c r="D2183" i="8" s="1"/>
  <c r="D2208" i="8" s="1"/>
  <c r="D2233" i="8" s="1"/>
  <c r="D2258" i="8" s="1"/>
  <c r="D2283" i="8" s="1"/>
  <c r="D2308" i="8" s="1"/>
  <c r="D2333" i="8" s="1"/>
  <c r="D2358" i="8" s="1"/>
  <c r="D2383" i="8" s="1"/>
  <c r="D2408" i="8" s="1"/>
  <c r="D2433" i="8" s="1"/>
  <c r="D2458" i="8" s="1"/>
  <c r="D2483" i="8" s="1"/>
  <c r="D2508" i="8" s="1"/>
  <c r="D2533" i="8" s="1"/>
  <c r="D2558" i="8" s="1"/>
  <c r="D2583" i="8" s="1"/>
  <c r="D2608" i="8" s="1"/>
  <c r="D2633" i="8" s="1"/>
  <c r="D2658" i="8" s="1"/>
  <c r="D2683" i="8" s="1"/>
  <c r="D2708" i="8" s="1"/>
  <c r="D2733" i="8" s="1"/>
  <c r="D2758" i="8" s="1"/>
  <c r="D2783" i="8" s="1"/>
  <c r="D2808" i="8" s="1"/>
  <c r="D2833" i="8" s="1"/>
  <c r="D2858" i="8" s="1"/>
  <c r="D2883" i="8" s="1"/>
  <c r="D2908" i="8" s="1"/>
  <c r="D2933" i="8" s="1"/>
  <c r="D2958" i="8" s="1"/>
  <c r="D2983" i="8" s="1"/>
  <c r="D3008" i="8" s="1"/>
  <c r="D3033" i="8" s="1"/>
  <c r="D3058" i="8" s="1"/>
  <c r="D3083" i="8" s="1"/>
  <c r="D3108" i="8" s="1"/>
  <c r="D3133" i="8" s="1"/>
  <c r="D3158" i="8" s="1"/>
  <c r="D3183" i="8" s="1"/>
  <c r="D3208" i="8" s="1"/>
  <c r="D3233" i="8" s="1"/>
  <c r="D3258" i="8" s="1"/>
  <c r="D3283" i="8" s="1"/>
  <c r="D3308" i="8" s="1"/>
  <c r="D3333" i="8" s="1"/>
  <c r="D3358" i="8" s="1"/>
  <c r="D3383" i="8" s="1"/>
  <c r="D3408" i="8" s="1"/>
  <c r="D3433" i="8" s="1"/>
  <c r="D3458" i="8" s="1"/>
  <c r="D3483" i="8" s="1"/>
  <c r="D3508" i="8" s="1"/>
  <c r="D3533" i="8" s="1"/>
  <c r="D3558" i="8" s="1"/>
  <c r="D3583" i="8" s="1"/>
  <c r="D3608" i="8" s="1"/>
  <c r="D3633" i="8" s="1"/>
  <c r="D3658" i="8" s="1"/>
  <c r="D3683" i="8" s="1"/>
  <c r="D3708" i="8" s="1"/>
  <c r="D3733" i="8" s="1"/>
  <c r="D3758" i="8" s="1"/>
  <c r="D3783" i="8" s="1"/>
  <c r="D3808" i="8" s="1"/>
  <c r="D3833" i="8" s="1"/>
  <c r="D3858" i="8" s="1"/>
  <c r="D3883" i="8" s="1"/>
  <c r="D3908" i="8" s="1"/>
  <c r="D3933" i="8" s="1"/>
  <c r="D3958" i="8" s="1"/>
  <c r="D3983" i="8" s="1"/>
  <c r="D4008" i="8" s="1"/>
  <c r="D4033" i="8" s="1"/>
  <c r="D4058" i="8" s="1"/>
  <c r="D4083" i="8" s="1"/>
  <c r="D4108" i="8" s="1"/>
  <c r="D4133" i="8" s="1"/>
  <c r="D4158" i="8" s="1"/>
  <c r="D4183" i="8" s="1"/>
  <c r="D4208" i="8" s="1"/>
  <c r="D4233" i="8" s="1"/>
  <c r="D4258" i="8" s="1"/>
  <c r="D4283" i="8" s="1"/>
  <c r="D4308" i="8" s="1"/>
  <c r="D4333" i="8" s="1"/>
  <c r="D4358" i="8" s="1"/>
  <c r="D4383" i="8" s="1"/>
  <c r="D4408" i="8" s="1"/>
  <c r="D4433" i="8" s="1"/>
  <c r="D4458" i="8" s="1"/>
  <c r="D4483" i="8" s="1"/>
  <c r="D4508" i="8" s="1"/>
  <c r="D4533" i="8" s="1"/>
  <c r="D4558" i="8" s="1"/>
  <c r="D4583" i="8" s="1"/>
  <c r="D4608" i="8" s="1"/>
  <c r="D4633" i="8" s="1"/>
  <c r="D4658" i="8" s="1"/>
  <c r="D4683" i="8" s="1"/>
  <c r="D4708" i="8" s="1"/>
  <c r="D4733" i="8" s="1"/>
  <c r="D4758" i="8" s="1"/>
  <c r="D4783" i="8" s="1"/>
  <c r="D4808" i="8" s="1"/>
  <c r="D4833" i="8" s="1"/>
  <c r="D4858" i="8" s="1"/>
  <c r="D4883" i="8" s="1"/>
  <c r="D4908" i="8" s="1"/>
  <c r="D4933" i="8" s="1"/>
  <c r="D4958" i="8" s="1"/>
  <c r="D4983" i="8" s="1"/>
  <c r="D5008" i="8" s="1"/>
  <c r="D5033" i="8" s="1"/>
  <c r="D5058" i="8" s="1"/>
  <c r="D5083" i="8" s="1"/>
  <c r="D5108" i="8" s="1"/>
  <c r="D5133" i="8" s="1"/>
  <c r="D5158" i="8" s="1"/>
  <c r="D5183" i="8" s="1"/>
  <c r="D5208" i="8" s="1"/>
  <c r="D5233" i="8" s="1"/>
  <c r="D5258" i="8" s="1"/>
  <c r="D5283" i="8" s="1"/>
  <c r="D5308" i="8" s="1"/>
  <c r="D5333" i="8" s="1"/>
  <c r="D5358" i="8" s="1"/>
  <c r="D5383" i="8" s="1"/>
  <c r="D5408" i="8" s="1"/>
  <c r="D5433" i="8" s="1"/>
  <c r="D5458" i="8" s="1"/>
  <c r="D5483" i="8" s="1"/>
  <c r="D5508" i="8" s="1"/>
  <c r="D5533" i="8" s="1"/>
  <c r="D5558" i="8" s="1"/>
  <c r="D5583" i="8" s="1"/>
  <c r="D5608" i="8" s="1"/>
  <c r="D5633" i="8" s="1"/>
  <c r="D5658" i="8" s="1"/>
  <c r="D5683" i="8" s="1"/>
  <c r="D5708" i="8" s="1"/>
  <c r="D5733" i="8" s="1"/>
  <c r="D5758" i="8" s="1"/>
  <c r="D5783" i="8" s="1"/>
  <c r="D5808" i="8" s="1"/>
  <c r="D5833" i="8" s="1"/>
  <c r="D5858" i="8" s="1"/>
  <c r="D5883" i="8" s="1"/>
  <c r="D5908" i="8" s="1"/>
  <c r="D5933" i="8" s="1"/>
  <c r="D5958" i="8" s="1"/>
  <c r="D5983" i="8" s="1"/>
  <c r="D6008" i="8" s="1"/>
  <c r="D6033" i="8" s="1"/>
  <c r="D6058" i="8" s="1"/>
  <c r="D6083" i="8" s="1"/>
  <c r="D6108" i="8" s="1"/>
  <c r="D6133" i="8" s="1"/>
  <c r="D6158" i="8" s="1"/>
  <c r="D6183" i="8" s="1"/>
  <c r="D6208" i="8" s="1"/>
  <c r="D6233" i="8" s="1"/>
  <c r="D6258" i="8" s="1"/>
  <c r="D6283" i="8" s="1"/>
  <c r="D6308" i="8" s="1"/>
  <c r="D6333" i="8" s="1"/>
  <c r="D6358" i="8" s="1"/>
  <c r="D6383" i="8" s="1"/>
  <c r="D6408" i="8" s="1"/>
  <c r="D6433" i="8" s="1"/>
  <c r="D6458" i="8" s="1"/>
  <c r="D6483" i="8" s="1"/>
  <c r="D6508" i="8" s="1"/>
  <c r="D6533" i="8" s="1"/>
  <c r="D6558" i="8" s="1"/>
  <c r="D6583" i="8" s="1"/>
  <c r="D6608" i="8" s="1"/>
  <c r="D6633" i="8" s="1"/>
  <c r="D6658" i="8" s="1"/>
  <c r="D6683" i="8" s="1"/>
  <c r="D6708" i="8" s="1"/>
  <c r="D6733" i="8" s="1"/>
  <c r="D6758" i="8" s="1"/>
  <c r="D6783" i="8" s="1"/>
  <c r="D6808" i="8" s="1"/>
  <c r="D6833" i="8" s="1"/>
  <c r="D6858" i="8" s="1"/>
  <c r="D6883" i="8" s="1"/>
  <c r="D6908" i="8" s="1"/>
  <c r="D6933" i="8" s="1"/>
  <c r="D6958" i="8" s="1"/>
  <c r="D6983" i="8" s="1"/>
  <c r="D7008" i="8" s="1"/>
  <c r="D7033" i="8" s="1"/>
  <c r="D7058" i="8" s="1"/>
  <c r="D7083" i="8" s="1"/>
  <c r="D7108" i="8" s="1"/>
  <c r="D7133" i="8" s="1"/>
  <c r="D7158" i="8" s="1"/>
  <c r="D7183" i="8" s="1"/>
  <c r="D7208" i="8" s="1"/>
  <c r="D7233" i="8" s="1"/>
  <c r="D7258" i="8" s="1"/>
  <c r="D7283" i="8" s="1"/>
  <c r="D7308" i="8" s="1"/>
  <c r="D7333" i="8" s="1"/>
  <c r="D7358" i="8" s="1"/>
  <c r="D7383" i="8" s="1"/>
  <c r="D7408" i="8" s="1"/>
  <c r="D7433" i="8" s="1"/>
  <c r="D7458" i="8" s="1"/>
  <c r="D7483" i="8" s="1"/>
  <c r="D7508" i="8" s="1"/>
  <c r="D7533" i="8" s="1"/>
  <c r="D7558" i="8" s="1"/>
  <c r="D7583" i="8" s="1"/>
  <c r="D7608" i="8" s="1"/>
  <c r="D7633" i="8" s="1"/>
  <c r="D7658" i="8" s="1"/>
  <c r="D7683" i="8" s="1"/>
  <c r="D7708" i="8" s="1"/>
  <c r="D7733" i="8" s="1"/>
  <c r="D7758" i="8" s="1"/>
  <c r="D7783" i="8" s="1"/>
  <c r="D7808" i="8" s="1"/>
  <c r="D7833" i="8" s="1"/>
  <c r="D7858" i="8" s="1"/>
  <c r="D7883" i="8" s="1"/>
  <c r="D7908" i="8" s="1"/>
  <c r="D7933" i="8" s="1"/>
  <c r="D7958" i="8" s="1"/>
  <c r="D7983" i="8" s="1"/>
  <c r="D8008" i="8" s="1"/>
  <c r="D8033" i="8" s="1"/>
  <c r="D8058" i="8" s="1"/>
  <c r="D8083" i="8" s="1"/>
  <c r="D8108" i="8" s="1"/>
  <c r="D8133" i="8" s="1"/>
  <c r="D8158" i="8" s="1"/>
  <c r="D8183" i="8" s="1"/>
  <c r="D8208" i="8" s="1"/>
  <c r="D8233" i="8" s="1"/>
  <c r="D8258" i="8" s="1"/>
  <c r="D8283" i="8" s="1"/>
  <c r="D8308" i="8" s="1"/>
  <c r="D8333" i="8" s="1"/>
  <c r="D8358" i="8" s="1"/>
  <c r="D8383" i="8" s="1"/>
  <c r="D8408" i="8" s="1"/>
  <c r="D8433" i="8" s="1"/>
  <c r="D8458" i="8" s="1"/>
  <c r="D8483" i="8" s="1"/>
  <c r="D8508" i="8" s="1"/>
  <c r="D8533" i="8" s="1"/>
  <c r="D8558" i="8" s="1"/>
  <c r="D8583" i="8" s="1"/>
  <c r="D8608" i="8" s="1"/>
  <c r="D8633" i="8" s="1"/>
  <c r="D8658" i="8" s="1"/>
  <c r="D8683" i="8" s="1"/>
  <c r="D8708" i="8" s="1"/>
  <c r="D8733" i="8" s="1"/>
  <c r="D8758" i="8" s="1"/>
  <c r="D8783" i="8" s="1"/>
  <c r="D8808" i="8" s="1"/>
  <c r="D8833" i="8" s="1"/>
  <c r="D8858" i="8" s="1"/>
  <c r="D8883" i="8" s="1"/>
  <c r="D8908" i="8" s="1"/>
  <c r="D8933" i="8" s="1"/>
  <c r="D8958" i="8" s="1"/>
  <c r="D8983" i="8" s="1"/>
  <c r="D9008" i="8" s="1"/>
  <c r="D9033" i="8" s="1"/>
  <c r="D9058" i="8" s="1"/>
  <c r="D9083" i="8" s="1"/>
  <c r="D9108" i="8" s="1"/>
  <c r="D9133" i="8" s="1"/>
  <c r="D9158" i="8" s="1"/>
  <c r="D6" i="8"/>
  <c r="D31" i="8" s="1"/>
  <c r="D56" i="8" s="1"/>
  <c r="D81" i="8" s="1"/>
  <c r="D106" i="8" s="1"/>
  <c r="D131" i="8" s="1"/>
  <c r="D156" i="8" s="1"/>
  <c r="D181" i="8" s="1"/>
  <c r="D206" i="8" s="1"/>
  <c r="D231" i="8" s="1"/>
  <c r="D256" i="8" s="1"/>
  <c r="D281" i="8" s="1"/>
  <c r="D306" i="8" s="1"/>
  <c r="D331" i="8" s="1"/>
  <c r="D356" i="8" s="1"/>
  <c r="D381" i="8" s="1"/>
  <c r="D406" i="8" s="1"/>
  <c r="D431" i="8" s="1"/>
  <c r="D456" i="8" s="1"/>
  <c r="D481" i="8" s="1"/>
  <c r="D506" i="8" s="1"/>
  <c r="D531" i="8" s="1"/>
  <c r="D556" i="8" s="1"/>
  <c r="D581" i="8" s="1"/>
  <c r="D606" i="8" s="1"/>
  <c r="D631" i="8" s="1"/>
  <c r="D656" i="8" s="1"/>
  <c r="D681" i="8" s="1"/>
  <c r="D706" i="8" s="1"/>
  <c r="D731" i="8" s="1"/>
  <c r="D756" i="8" s="1"/>
  <c r="D781" i="8" s="1"/>
  <c r="D806" i="8" s="1"/>
  <c r="D831" i="8" s="1"/>
  <c r="D856" i="8" s="1"/>
  <c r="D881" i="8" s="1"/>
  <c r="D906" i="8" s="1"/>
  <c r="D931" i="8" s="1"/>
  <c r="D956" i="8" s="1"/>
  <c r="D981" i="8" s="1"/>
  <c r="D1006" i="8" s="1"/>
  <c r="D1031" i="8" s="1"/>
  <c r="D1056" i="8" s="1"/>
  <c r="D1081" i="8" s="1"/>
  <c r="D1106" i="8" s="1"/>
  <c r="D1131" i="8" s="1"/>
  <c r="D1156" i="8" s="1"/>
  <c r="D1181" i="8" s="1"/>
  <c r="D1206" i="8" s="1"/>
  <c r="D1231" i="8" s="1"/>
  <c r="D1256" i="8" s="1"/>
  <c r="D1281" i="8" s="1"/>
  <c r="D1306" i="8" s="1"/>
  <c r="D1331" i="8" s="1"/>
  <c r="D1356" i="8" s="1"/>
  <c r="D1381" i="8" s="1"/>
  <c r="D1406" i="8" s="1"/>
  <c r="D1431" i="8" s="1"/>
  <c r="D1456" i="8" s="1"/>
  <c r="D1481" i="8" s="1"/>
  <c r="D1506" i="8" s="1"/>
  <c r="D1531" i="8" s="1"/>
  <c r="D1556" i="8" s="1"/>
  <c r="D1581" i="8" s="1"/>
  <c r="D1606" i="8" s="1"/>
  <c r="D1631" i="8" s="1"/>
  <c r="D1656" i="8" s="1"/>
  <c r="D1681" i="8" s="1"/>
  <c r="D1706" i="8" s="1"/>
  <c r="D1731" i="8" s="1"/>
  <c r="D1756" i="8" s="1"/>
  <c r="D1781" i="8" s="1"/>
  <c r="D1806" i="8" s="1"/>
  <c r="D1831" i="8" s="1"/>
  <c r="D1856" i="8" s="1"/>
  <c r="D1881" i="8" s="1"/>
  <c r="D1906" i="8" s="1"/>
  <c r="D1931" i="8" s="1"/>
  <c r="D1956" i="8" s="1"/>
  <c r="D1981" i="8" s="1"/>
  <c r="D2006" i="8" s="1"/>
  <c r="D2031" i="8" s="1"/>
  <c r="D2056" i="8" s="1"/>
  <c r="D2081" i="8" s="1"/>
  <c r="D2106" i="8" s="1"/>
  <c r="D2131" i="8" s="1"/>
  <c r="D2156" i="8" s="1"/>
  <c r="D2181" i="8" s="1"/>
  <c r="D2206" i="8" s="1"/>
  <c r="D2231" i="8" s="1"/>
  <c r="D2256" i="8" s="1"/>
  <c r="D2281" i="8" s="1"/>
  <c r="D2306" i="8" s="1"/>
  <c r="D2331" i="8" s="1"/>
  <c r="D2356" i="8" s="1"/>
  <c r="D2381" i="8" s="1"/>
  <c r="D2406" i="8" s="1"/>
  <c r="D2431" i="8" s="1"/>
  <c r="D2456" i="8" s="1"/>
  <c r="D2481" i="8" s="1"/>
  <c r="D2506" i="8" s="1"/>
  <c r="D2531" i="8" s="1"/>
  <c r="D2556" i="8" s="1"/>
  <c r="D2581" i="8" s="1"/>
  <c r="D2606" i="8" s="1"/>
  <c r="D2631" i="8" s="1"/>
  <c r="D2656" i="8" s="1"/>
  <c r="D2681" i="8" s="1"/>
  <c r="D2706" i="8" s="1"/>
  <c r="D2731" i="8" s="1"/>
  <c r="D2756" i="8" s="1"/>
  <c r="D2781" i="8" s="1"/>
  <c r="D2806" i="8" s="1"/>
  <c r="D2831" i="8" s="1"/>
  <c r="D2856" i="8" s="1"/>
  <c r="D2881" i="8" s="1"/>
  <c r="D2906" i="8" s="1"/>
  <c r="D2931" i="8" s="1"/>
  <c r="D2956" i="8" s="1"/>
  <c r="D2981" i="8" s="1"/>
  <c r="D3006" i="8" s="1"/>
  <c r="D3031" i="8" s="1"/>
  <c r="D3056" i="8" s="1"/>
  <c r="D3081" i="8" s="1"/>
  <c r="D3106" i="8" s="1"/>
  <c r="D3131" i="8" s="1"/>
  <c r="D3156" i="8" s="1"/>
  <c r="D3181" i="8" s="1"/>
  <c r="D3206" i="8" s="1"/>
  <c r="D3231" i="8" s="1"/>
  <c r="D3256" i="8" s="1"/>
  <c r="D3281" i="8" s="1"/>
  <c r="D3306" i="8" s="1"/>
  <c r="D3331" i="8" s="1"/>
  <c r="D3356" i="8" s="1"/>
  <c r="D3381" i="8" s="1"/>
  <c r="D3406" i="8" s="1"/>
  <c r="D3431" i="8" s="1"/>
  <c r="D3456" i="8" s="1"/>
  <c r="D3481" i="8" s="1"/>
  <c r="D3506" i="8" s="1"/>
  <c r="D3531" i="8" s="1"/>
  <c r="D3556" i="8" s="1"/>
  <c r="D3581" i="8" s="1"/>
  <c r="D3606" i="8" s="1"/>
  <c r="D3631" i="8" s="1"/>
  <c r="D3656" i="8" s="1"/>
  <c r="D3681" i="8" s="1"/>
  <c r="D3706" i="8" s="1"/>
  <c r="D3731" i="8" s="1"/>
  <c r="D3756" i="8" s="1"/>
  <c r="D3781" i="8" s="1"/>
  <c r="D3806" i="8" s="1"/>
  <c r="D3831" i="8" s="1"/>
  <c r="D3856" i="8" s="1"/>
  <c r="D3881" i="8" s="1"/>
  <c r="D3906" i="8" s="1"/>
  <c r="D3931" i="8" s="1"/>
  <c r="D3956" i="8" s="1"/>
  <c r="D3981" i="8" s="1"/>
  <c r="D4006" i="8" s="1"/>
  <c r="D4031" i="8" s="1"/>
  <c r="D4056" i="8" s="1"/>
  <c r="D4081" i="8" s="1"/>
  <c r="D4106" i="8" s="1"/>
  <c r="D4131" i="8" s="1"/>
  <c r="D4156" i="8" s="1"/>
  <c r="D4181" i="8" s="1"/>
  <c r="D4206" i="8" s="1"/>
  <c r="D4231" i="8" s="1"/>
  <c r="D4256" i="8" s="1"/>
  <c r="D4281" i="8" s="1"/>
  <c r="D4306" i="8" s="1"/>
  <c r="D4331" i="8" s="1"/>
  <c r="D4356" i="8" s="1"/>
  <c r="D4381" i="8" s="1"/>
  <c r="D4406" i="8" s="1"/>
  <c r="D4431" i="8" s="1"/>
  <c r="D4456" i="8" s="1"/>
  <c r="D4481" i="8" s="1"/>
  <c r="D4506" i="8" s="1"/>
  <c r="D4531" i="8" s="1"/>
  <c r="D4556" i="8" s="1"/>
  <c r="D4581" i="8" s="1"/>
  <c r="D4606" i="8" s="1"/>
  <c r="D4631" i="8" s="1"/>
  <c r="D4656" i="8" s="1"/>
  <c r="D4681" i="8" s="1"/>
  <c r="D4706" i="8" s="1"/>
  <c r="D4731" i="8" s="1"/>
  <c r="D4756" i="8" s="1"/>
  <c r="D4781" i="8" s="1"/>
  <c r="D4806" i="8" s="1"/>
  <c r="D4831" i="8" s="1"/>
  <c r="D4856" i="8" s="1"/>
  <c r="D4881" i="8" s="1"/>
  <c r="D4906" i="8" s="1"/>
  <c r="D4931" i="8" s="1"/>
  <c r="D4956" i="8" s="1"/>
  <c r="D4981" i="8" s="1"/>
  <c r="D5006" i="8" s="1"/>
  <c r="D5031" i="8" s="1"/>
  <c r="D5056" i="8" s="1"/>
  <c r="D5081" i="8" s="1"/>
  <c r="D5106" i="8" s="1"/>
  <c r="D5131" i="8" s="1"/>
  <c r="D5156" i="8" s="1"/>
  <c r="D5181" i="8" s="1"/>
  <c r="D5206" i="8" s="1"/>
  <c r="D5231" i="8" s="1"/>
  <c r="D5256" i="8" s="1"/>
  <c r="D5281" i="8" s="1"/>
  <c r="D5306" i="8" s="1"/>
  <c r="D5331" i="8" s="1"/>
  <c r="D5356" i="8" s="1"/>
  <c r="D5381" i="8" s="1"/>
  <c r="D5406" i="8" s="1"/>
  <c r="D5431" i="8" s="1"/>
  <c r="D5456" i="8" s="1"/>
  <c r="D5481" i="8" s="1"/>
  <c r="D5506" i="8" s="1"/>
  <c r="D5531" i="8" s="1"/>
  <c r="D5556" i="8" s="1"/>
  <c r="D5581" i="8" s="1"/>
  <c r="D5606" i="8" s="1"/>
  <c r="D5631" i="8" s="1"/>
  <c r="D5656" i="8" s="1"/>
  <c r="D5681" i="8" s="1"/>
  <c r="D5706" i="8" s="1"/>
  <c r="D5731" i="8" s="1"/>
  <c r="D5756" i="8" s="1"/>
  <c r="D5781" i="8" s="1"/>
  <c r="D5806" i="8" s="1"/>
  <c r="D5831" i="8" s="1"/>
  <c r="D5856" i="8" s="1"/>
  <c r="D5881" i="8" s="1"/>
  <c r="D5906" i="8" s="1"/>
  <c r="D5931" i="8" s="1"/>
  <c r="D5956" i="8" s="1"/>
  <c r="D5981" i="8" s="1"/>
  <c r="D6006" i="8" s="1"/>
  <c r="D6031" i="8" s="1"/>
  <c r="D6056" i="8" s="1"/>
  <c r="D6081" i="8" s="1"/>
  <c r="D6106" i="8" s="1"/>
  <c r="D6131" i="8" s="1"/>
  <c r="D6156" i="8" s="1"/>
  <c r="D6181" i="8" s="1"/>
  <c r="D6206" i="8" s="1"/>
  <c r="D6231" i="8" s="1"/>
  <c r="D6256" i="8" s="1"/>
  <c r="D6281" i="8" s="1"/>
  <c r="D6306" i="8" s="1"/>
  <c r="D6331" i="8" s="1"/>
  <c r="D6356" i="8" s="1"/>
  <c r="D6381" i="8" s="1"/>
  <c r="D6406" i="8" s="1"/>
  <c r="D6431" i="8" s="1"/>
  <c r="D6456" i="8" s="1"/>
  <c r="D6481" i="8" s="1"/>
  <c r="D6506" i="8" s="1"/>
  <c r="D6531" i="8" s="1"/>
  <c r="D6556" i="8" s="1"/>
  <c r="D6581" i="8" s="1"/>
  <c r="D6606" i="8" s="1"/>
  <c r="D6631" i="8" s="1"/>
  <c r="D6656" i="8" s="1"/>
  <c r="D6681" i="8" s="1"/>
  <c r="D6706" i="8" s="1"/>
  <c r="D6731" i="8" s="1"/>
  <c r="D6756" i="8" s="1"/>
  <c r="D6781" i="8" s="1"/>
  <c r="D6806" i="8" s="1"/>
  <c r="D6831" i="8" s="1"/>
  <c r="D6856" i="8" s="1"/>
  <c r="D6881" i="8" s="1"/>
  <c r="D6906" i="8" s="1"/>
  <c r="D6931" i="8" s="1"/>
  <c r="D6956" i="8" s="1"/>
  <c r="D6981" i="8" s="1"/>
  <c r="D7006" i="8" s="1"/>
  <c r="D7031" i="8" s="1"/>
  <c r="D7056" i="8" s="1"/>
  <c r="D7081" i="8" s="1"/>
  <c r="D7106" i="8" s="1"/>
  <c r="D7131" i="8" s="1"/>
  <c r="D7156" i="8" s="1"/>
  <c r="D7181" i="8" s="1"/>
  <c r="D7206" i="8" s="1"/>
  <c r="D7231" i="8" s="1"/>
  <c r="D7256" i="8" s="1"/>
  <c r="D7281" i="8" s="1"/>
  <c r="D7306" i="8" s="1"/>
  <c r="D7331" i="8" s="1"/>
  <c r="D7356" i="8" s="1"/>
  <c r="D7381" i="8" s="1"/>
  <c r="D7406" i="8" s="1"/>
  <c r="D7431" i="8" s="1"/>
  <c r="D7456" i="8" s="1"/>
  <c r="D7481" i="8" s="1"/>
  <c r="D7506" i="8" s="1"/>
  <c r="D7531" i="8" s="1"/>
  <c r="D7556" i="8" s="1"/>
  <c r="D7581" i="8" s="1"/>
  <c r="D7606" i="8" s="1"/>
  <c r="D7631" i="8" s="1"/>
  <c r="D7656" i="8" s="1"/>
  <c r="D7681" i="8" s="1"/>
  <c r="D7706" i="8" s="1"/>
  <c r="D7731" i="8" s="1"/>
  <c r="D7756" i="8" s="1"/>
  <c r="D7781" i="8" s="1"/>
  <c r="D7806" i="8" s="1"/>
  <c r="D7831" i="8" s="1"/>
  <c r="D7856" i="8" s="1"/>
  <c r="D7881" i="8" s="1"/>
  <c r="D7906" i="8" s="1"/>
  <c r="D7931" i="8" s="1"/>
  <c r="D7956" i="8" s="1"/>
  <c r="D7981" i="8" s="1"/>
  <c r="D8006" i="8" s="1"/>
  <c r="D8031" i="8" s="1"/>
  <c r="D8056" i="8" s="1"/>
  <c r="D8081" i="8" s="1"/>
  <c r="D8106" i="8" s="1"/>
  <c r="D8131" i="8" s="1"/>
  <c r="D8156" i="8" s="1"/>
  <c r="D8181" i="8" s="1"/>
  <c r="D8206" i="8" s="1"/>
  <c r="D8231" i="8" s="1"/>
  <c r="D8256" i="8" s="1"/>
  <c r="D8281" i="8" s="1"/>
  <c r="D8306" i="8" s="1"/>
  <c r="D8331" i="8" s="1"/>
  <c r="D8356" i="8" s="1"/>
  <c r="D8381" i="8" s="1"/>
  <c r="D8406" i="8" s="1"/>
  <c r="D8431" i="8" s="1"/>
  <c r="D8456" i="8" s="1"/>
  <c r="D8481" i="8" s="1"/>
  <c r="D8506" i="8" s="1"/>
  <c r="D8531" i="8" s="1"/>
  <c r="D8556" i="8" s="1"/>
  <c r="D8581" i="8" s="1"/>
  <c r="D8606" i="8" s="1"/>
  <c r="D8631" i="8" s="1"/>
  <c r="D8656" i="8" s="1"/>
  <c r="D8681" i="8" s="1"/>
  <c r="D8706" i="8" s="1"/>
  <c r="D8731" i="8" s="1"/>
  <c r="D8756" i="8" s="1"/>
  <c r="D8781" i="8" s="1"/>
  <c r="D8806" i="8" s="1"/>
  <c r="D8831" i="8" s="1"/>
  <c r="D8856" i="8" s="1"/>
  <c r="D8881" i="8" s="1"/>
  <c r="D8906" i="8" s="1"/>
  <c r="D8931" i="8" s="1"/>
  <c r="D8956" i="8" s="1"/>
  <c r="D8981" i="8" s="1"/>
  <c r="D9006" i="8" s="1"/>
  <c r="D9031" i="8" s="1"/>
  <c r="D9056" i="8" s="1"/>
  <c r="D9081" i="8" s="1"/>
  <c r="D9106" i="8" s="1"/>
  <c r="D9131" i="8" s="1"/>
  <c r="D9156" i="8" s="1"/>
  <c r="D4" i="8"/>
  <c r="D29" i="8" s="1"/>
  <c r="D54" i="8" s="1"/>
  <c r="D79" i="8" s="1"/>
  <c r="D104" i="8" s="1"/>
  <c r="D129" i="8" s="1"/>
  <c r="D154" i="8" s="1"/>
  <c r="D179" i="8" s="1"/>
  <c r="D204" i="8" s="1"/>
  <c r="D229" i="8" s="1"/>
  <c r="D254" i="8" s="1"/>
  <c r="D279" i="8" s="1"/>
  <c r="D304" i="8" s="1"/>
  <c r="D329" i="8" s="1"/>
  <c r="D354" i="8" s="1"/>
  <c r="D379" i="8" s="1"/>
  <c r="D404" i="8" s="1"/>
  <c r="D429" i="8" s="1"/>
  <c r="D454" i="8" s="1"/>
  <c r="D479" i="8" s="1"/>
  <c r="D504" i="8" s="1"/>
  <c r="D529" i="8" s="1"/>
  <c r="D554" i="8" s="1"/>
  <c r="D579" i="8" s="1"/>
  <c r="D604" i="8" s="1"/>
  <c r="D629" i="8" s="1"/>
  <c r="D654" i="8" s="1"/>
  <c r="D679" i="8" s="1"/>
  <c r="D704" i="8" s="1"/>
  <c r="D729" i="8" s="1"/>
  <c r="D754" i="8" s="1"/>
  <c r="D779" i="8" s="1"/>
  <c r="D804" i="8" s="1"/>
  <c r="D829" i="8" s="1"/>
  <c r="D854" i="8" s="1"/>
  <c r="D879" i="8" s="1"/>
  <c r="D904" i="8" s="1"/>
  <c r="D929" i="8" s="1"/>
  <c r="D954" i="8" s="1"/>
  <c r="D979" i="8" s="1"/>
  <c r="D1004" i="8" s="1"/>
  <c r="D1029" i="8" s="1"/>
  <c r="D1054" i="8" s="1"/>
  <c r="D1079" i="8" s="1"/>
  <c r="D1104" i="8" s="1"/>
  <c r="D1129" i="8" s="1"/>
  <c r="D1154" i="8" s="1"/>
  <c r="D1179" i="8" s="1"/>
  <c r="D1204" i="8" s="1"/>
  <c r="D1229" i="8" s="1"/>
  <c r="D1254" i="8" s="1"/>
  <c r="D1279" i="8" s="1"/>
  <c r="D1304" i="8" s="1"/>
  <c r="D1329" i="8" s="1"/>
  <c r="D1354" i="8" s="1"/>
  <c r="D1379" i="8" s="1"/>
  <c r="D1404" i="8" s="1"/>
  <c r="D1429" i="8" s="1"/>
  <c r="D1454" i="8" s="1"/>
  <c r="D1479" i="8" s="1"/>
  <c r="D1504" i="8" s="1"/>
  <c r="D1529" i="8" s="1"/>
  <c r="D1554" i="8" s="1"/>
  <c r="D1579" i="8" s="1"/>
  <c r="D1604" i="8" s="1"/>
  <c r="D1629" i="8" s="1"/>
  <c r="D1654" i="8" s="1"/>
  <c r="D1679" i="8" s="1"/>
  <c r="D1704" i="8" s="1"/>
  <c r="D1729" i="8" s="1"/>
  <c r="D1754" i="8" s="1"/>
  <c r="D1779" i="8" s="1"/>
  <c r="D1804" i="8" s="1"/>
  <c r="D1829" i="8" s="1"/>
  <c r="D1854" i="8" s="1"/>
  <c r="D1879" i="8" s="1"/>
  <c r="D1904" i="8" s="1"/>
  <c r="D1929" i="8" s="1"/>
  <c r="D1954" i="8" s="1"/>
  <c r="D1979" i="8" s="1"/>
  <c r="D2004" i="8" s="1"/>
  <c r="D2029" i="8" s="1"/>
  <c r="D2054" i="8" s="1"/>
  <c r="D2079" i="8" s="1"/>
  <c r="D2104" i="8" s="1"/>
  <c r="D2129" i="8" s="1"/>
  <c r="D2154" i="8" s="1"/>
  <c r="D2179" i="8" s="1"/>
  <c r="D2204" i="8" s="1"/>
  <c r="D2229" i="8" s="1"/>
  <c r="D2254" i="8" s="1"/>
  <c r="D2279" i="8" s="1"/>
  <c r="D2304" i="8" s="1"/>
  <c r="D2329" i="8" s="1"/>
  <c r="D2354" i="8" s="1"/>
  <c r="D2379" i="8" s="1"/>
  <c r="D2404" i="8" s="1"/>
  <c r="D2429" i="8" s="1"/>
  <c r="D2454" i="8" s="1"/>
  <c r="D2479" i="8" s="1"/>
  <c r="D2504" i="8" s="1"/>
  <c r="D2529" i="8" s="1"/>
  <c r="D2554" i="8" s="1"/>
  <c r="D2579" i="8" s="1"/>
  <c r="D2604" i="8" s="1"/>
  <c r="D2629" i="8" s="1"/>
  <c r="D2654" i="8" s="1"/>
  <c r="D2679" i="8" s="1"/>
  <c r="D2704" i="8" s="1"/>
  <c r="D2729" i="8" s="1"/>
  <c r="D2754" i="8" s="1"/>
  <c r="D2779" i="8" s="1"/>
  <c r="D2804" i="8" s="1"/>
  <c r="D2829" i="8" s="1"/>
  <c r="D2854" i="8" s="1"/>
  <c r="D2879" i="8" s="1"/>
  <c r="D2904" i="8" s="1"/>
  <c r="D2929" i="8" s="1"/>
  <c r="D2954" i="8" s="1"/>
  <c r="D2979" i="8" s="1"/>
  <c r="D3004" i="8" s="1"/>
  <c r="D3029" i="8" s="1"/>
  <c r="D3054" i="8" s="1"/>
  <c r="D3079" i="8" s="1"/>
  <c r="D3104" i="8" s="1"/>
  <c r="D3129" i="8" s="1"/>
  <c r="D3154" i="8" s="1"/>
  <c r="D3179" i="8" s="1"/>
  <c r="D3204" i="8" s="1"/>
  <c r="D3229" i="8" s="1"/>
  <c r="D3254" i="8" s="1"/>
  <c r="D3279" i="8" s="1"/>
  <c r="D3304" i="8" s="1"/>
  <c r="D3329" i="8" s="1"/>
  <c r="D3354" i="8" s="1"/>
  <c r="D3379" i="8" s="1"/>
  <c r="D3404" i="8" s="1"/>
  <c r="D3429" i="8" s="1"/>
  <c r="D3454" i="8" s="1"/>
  <c r="D3479" i="8" s="1"/>
  <c r="D3504" i="8" s="1"/>
  <c r="D3529" i="8" s="1"/>
  <c r="D3554" i="8" s="1"/>
  <c r="D3579" i="8" s="1"/>
  <c r="D3604" i="8" s="1"/>
  <c r="D3629" i="8" s="1"/>
  <c r="D3654" i="8" s="1"/>
  <c r="D3679" i="8" s="1"/>
  <c r="D3704" i="8" s="1"/>
  <c r="D3729" i="8" s="1"/>
  <c r="D3754" i="8" s="1"/>
  <c r="D3779" i="8" s="1"/>
  <c r="D3804" i="8" s="1"/>
  <c r="D3829" i="8" s="1"/>
  <c r="D3854" i="8" s="1"/>
  <c r="D3879" i="8" s="1"/>
  <c r="D3904" i="8" s="1"/>
  <c r="D3929" i="8" s="1"/>
  <c r="D3954" i="8" s="1"/>
  <c r="D3979" i="8" s="1"/>
  <c r="D4004" i="8" s="1"/>
  <c r="D4029" i="8" s="1"/>
  <c r="D4054" i="8" s="1"/>
  <c r="D4079" i="8" s="1"/>
  <c r="D4104" i="8" s="1"/>
  <c r="D4129" i="8" s="1"/>
  <c r="D4154" i="8" s="1"/>
  <c r="D4179" i="8" s="1"/>
  <c r="D4204" i="8" s="1"/>
  <c r="D4229" i="8" s="1"/>
  <c r="D4254" i="8" s="1"/>
  <c r="D4279" i="8" s="1"/>
  <c r="D4304" i="8" s="1"/>
  <c r="D4329" i="8" s="1"/>
  <c r="D4354" i="8" s="1"/>
  <c r="D4379" i="8" s="1"/>
  <c r="D4404" i="8" s="1"/>
  <c r="D4429" i="8" s="1"/>
  <c r="D4454" i="8" s="1"/>
  <c r="D4479" i="8" s="1"/>
  <c r="D4504" i="8" s="1"/>
  <c r="D4529" i="8" s="1"/>
  <c r="D4554" i="8" s="1"/>
  <c r="D4579" i="8" s="1"/>
  <c r="D4604" i="8" s="1"/>
  <c r="D4629" i="8" s="1"/>
  <c r="D4654" i="8" s="1"/>
  <c r="D4679" i="8" s="1"/>
  <c r="D4704" i="8" s="1"/>
  <c r="D4729" i="8" s="1"/>
  <c r="D4754" i="8" s="1"/>
  <c r="D4779" i="8" s="1"/>
  <c r="D4804" i="8" s="1"/>
  <c r="D4829" i="8" s="1"/>
  <c r="D4854" i="8" s="1"/>
  <c r="D4879" i="8" s="1"/>
  <c r="D4904" i="8" s="1"/>
  <c r="D4929" i="8" s="1"/>
  <c r="D4954" i="8" s="1"/>
  <c r="D4979" i="8" s="1"/>
  <c r="D5004" i="8" s="1"/>
  <c r="D5029" i="8" s="1"/>
  <c r="D5054" i="8" s="1"/>
  <c r="D5079" i="8" s="1"/>
  <c r="D5104" i="8" s="1"/>
  <c r="D5129" i="8" s="1"/>
  <c r="D5154" i="8" s="1"/>
  <c r="D5179" i="8" s="1"/>
  <c r="D5204" i="8" s="1"/>
  <c r="D5229" i="8" s="1"/>
  <c r="D5254" i="8" s="1"/>
  <c r="D5279" i="8" s="1"/>
  <c r="D5304" i="8" s="1"/>
  <c r="D5329" i="8" s="1"/>
  <c r="D5354" i="8" s="1"/>
  <c r="D5379" i="8" s="1"/>
  <c r="D5404" i="8" s="1"/>
  <c r="D5429" i="8" s="1"/>
  <c r="D5454" i="8" s="1"/>
  <c r="D5479" i="8" s="1"/>
  <c r="D5504" i="8" s="1"/>
  <c r="D5529" i="8" s="1"/>
  <c r="D5554" i="8" s="1"/>
  <c r="D5579" i="8" s="1"/>
  <c r="D5604" i="8" s="1"/>
  <c r="D5629" i="8" s="1"/>
  <c r="D5654" i="8" s="1"/>
  <c r="D5679" i="8" s="1"/>
  <c r="D5704" i="8" s="1"/>
  <c r="D5729" i="8" s="1"/>
  <c r="D5754" i="8" s="1"/>
  <c r="D5779" i="8" s="1"/>
  <c r="D5804" i="8" s="1"/>
  <c r="D5829" i="8" s="1"/>
  <c r="D5854" i="8" s="1"/>
  <c r="D5879" i="8" s="1"/>
  <c r="D5904" i="8" s="1"/>
  <c r="D5929" i="8" s="1"/>
  <c r="D5954" i="8" s="1"/>
  <c r="D5979" i="8" s="1"/>
  <c r="D6004" i="8" s="1"/>
  <c r="D6029" i="8" s="1"/>
  <c r="D6054" i="8" s="1"/>
  <c r="D6079" i="8" s="1"/>
  <c r="D6104" i="8" s="1"/>
  <c r="D6129" i="8" s="1"/>
  <c r="D6154" i="8" s="1"/>
  <c r="D6179" i="8" s="1"/>
  <c r="D6204" i="8" s="1"/>
  <c r="D6229" i="8" s="1"/>
  <c r="D6254" i="8" s="1"/>
  <c r="D6279" i="8" s="1"/>
  <c r="D6304" i="8" s="1"/>
  <c r="D6329" i="8" s="1"/>
  <c r="D6354" i="8" s="1"/>
  <c r="D6379" i="8" s="1"/>
  <c r="D6404" i="8" s="1"/>
  <c r="D6429" i="8" s="1"/>
  <c r="D6454" i="8" s="1"/>
  <c r="D6479" i="8" s="1"/>
  <c r="D6504" i="8" s="1"/>
  <c r="D6529" i="8" s="1"/>
  <c r="D6554" i="8" s="1"/>
  <c r="D6579" i="8" s="1"/>
  <c r="D6604" i="8" s="1"/>
  <c r="D6629" i="8" s="1"/>
  <c r="D6654" i="8" s="1"/>
  <c r="D6679" i="8" s="1"/>
  <c r="D6704" i="8" s="1"/>
  <c r="D6729" i="8" s="1"/>
  <c r="D6754" i="8" s="1"/>
  <c r="D6779" i="8" s="1"/>
  <c r="D6804" i="8" s="1"/>
  <c r="D6829" i="8" s="1"/>
  <c r="D6854" i="8" s="1"/>
  <c r="D6879" i="8" s="1"/>
  <c r="D6904" i="8" s="1"/>
  <c r="D6929" i="8" s="1"/>
  <c r="D6954" i="8" s="1"/>
  <c r="D6979" i="8" s="1"/>
  <c r="D7004" i="8" s="1"/>
  <c r="D7029" i="8" s="1"/>
  <c r="D7054" i="8" s="1"/>
  <c r="D7079" i="8" s="1"/>
  <c r="D7104" i="8" s="1"/>
  <c r="D7129" i="8" s="1"/>
  <c r="D7154" i="8" s="1"/>
  <c r="D7179" i="8" s="1"/>
  <c r="D7204" i="8" s="1"/>
  <c r="D7229" i="8" s="1"/>
  <c r="D7254" i="8" s="1"/>
  <c r="D7279" i="8" s="1"/>
  <c r="D7304" i="8" s="1"/>
  <c r="D7329" i="8" s="1"/>
  <c r="D7354" i="8" s="1"/>
  <c r="D7379" i="8" s="1"/>
  <c r="D7404" i="8" s="1"/>
  <c r="D7429" i="8" s="1"/>
  <c r="D7454" i="8" s="1"/>
  <c r="D7479" i="8" s="1"/>
  <c r="D7504" i="8" s="1"/>
  <c r="D7529" i="8" s="1"/>
  <c r="D7554" i="8" s="1"/>
  <c r="D7579" i="8" s="1"/>
  <c r="D7604" i="8" s="1"/>
  <c r="D7629" i="8" s="1"/>
  <c r="D7654" i="8" s="1"/>
  <c r="D7679" i="8" s="1"/>
  <c r="D7704" i="8" s="1"/>
  <c r="D7729" i="8" s="1"/>
  <c r="D7754" i="8" s="1"/>
  <c r="D7779" i="8" s="1"/>
  <c r="D7804" i="8" s="1"/>
  <c r="D7829" i="8" s="1"/>
  <c r="D7854" i="8" s="1"/>
  <c r="D7879" i="8" s="1"/>
  <c r="D7904" i="8" s="1"/>
  <c r="D7929" i="8" s="1"/>
  <c r="D7954" i="8" s="1"/>
  <c r="D7979" i="8" s="1"/>
  <c r="D8004" i="8" s="1"/>
  <c r="D8029" i="8" s="1"/>
  <c r="D8054" i="8" s="1"/>
  <c r="D8079" i="8" s="1"/>
  <c r="D8104" i="8" s="1"/>
  <c r="D8129" i="8" s="1"/>
  <c r="D8154" i="8" s="1"/>
  <c r="D8179" i="8" s="1"/>
  <c r="D8204" i="8" s="1"/>
  <c r="D8229" i="8" s="1"/>
  <c r="D8254" i="8" s="1"/>
  <c r="D8279" i="8" s="1"/>
  <c r="D8304" i="8" s="1"/>
  <c r="D8329" i="8" s="1"/>
  <c r="D8354" i="8" s="1"/>
  <c r="D8379" i="8" s="1"/>
  <c r="D8404" i="8" s="1"/>
  <c r="D8429" i="8" s="1"/>
  <c r="D8454" i="8" s="1"/>
  <c r="D8479" i="8" s="1"/>
  <c r="D8504" i="8" s="1"/>
  <c r="D8529" i="8" s="1"/>
  <c r="D8554" i="8" s="1"/>
  <c r="D8579" i="8" s="1"/>
  <c r="D8604" i="8" s="1"/>
  <c r="D8629" i="8" s="1"/>
  <c r="D8654" i="8" s="1"/>
  <c r="D8679" i="8" s="1"/>
  <c r="D8704" i="8" s="1"/>
  <c r="D8729" i="8" s="1"/>
  <c r="D8754" i="8" s="1"/>
  <c r="D8779" i="8" s="1"/>
  <c r="D8804" i="8" s="1"/>
  <c r="D8829" i="8" s="1"/>
  <c r="D8854" i="8" s="1"/>
  <c r="D8879" i="8" s="1"/>
  <c r="D8904" i="8" s="1"/>
  <c r="D8929" i="8" s="1"/>
  <c r="D8954" i="8" s="1"/>
  <c r="D8979" i="8" s="1"/>
  <c r="D9004" i="8" s="1"/>
  <c r="D9029" i="8" s="1"/>
  <c r="D9054" i="8" s="1"/>
  <c r="D9079" i="8" s="1"/>
  <c r="D9104" i="8" s="1"/>
  <c r="D9129" i="8" s="1"/>
  <c r="D9154" i="8" s="1"/>
  <c r="D2" i="8"/>
  <c r="D27" i="8" s="1"/>
  <c r="D52" i="8" s="1"/>
  <c r="D77" i="8" s="1"/>
  <c r="D102" i="8" s="1"/>
  <c r="D127" i="8" s="1"/>
  <c r="D152" i="8" s="1"/>
  <c r="D177" i="8" s="1"/>
  <c r="D202" i="8" s="1"/>
  <c r="D227" i="8" s="1"/>
  <c r="D252" i="8" s="1"/>
  <c r="D277" i="8" s="1"/>
  <c r="D302" i="8" s="1"/>
  <c r="D327" i="8" s="1"/>
  <c r="D352" i="8" s="1"/>
  <c r="D377" i="8" s="1"/>
  <c r="D402" i="8" s="1"/>
  <c r="D427" i="8" s="1"/>
  <c r="D452" i="8" s="1"/>
  <c r="D477" i="8" s="1"/>
  <c r="D502" i="8" s="1"/>
  <c r="D527" i="8" s="1"/>
  <c r="D552" i="8" s="1"/>
  <c r="D577" i="8" s="1"/>
  <c r="D602" i="8" s="1"/>
  <c r="D627" i="8" s="1"/>
  <c r="D652" i="8" s="1"/>
  <c r="D677" i="8" s="1"/>
  <c r="D702" i="8" s="1"/>
  <c r="D727" i="8" s="1"/>
  <c r="D752" i="8" s="1"/>
  <c r="D777" i="8" s="1"/>
  <c r="D802" i="8" s="1"/>
  <c r="D827" i="8" s="1"/>
  <c r="D852" i="8" s="1"/>
  <c r="D877" i="8" s="1"/>
  <c r="D902" i="8" s="1"/>
  <c r="D927" i="8" s="1"/>
  <c r="D952" i="8" s="1"/>
  <c r="D977" i="8" s="1"/>
  <c r="D1002" i="8" s="1"/>
  <c r="D1027" i="8" s="1"/>
  <c r="D1052" i="8" s="1"/>
  <c r="D1077" i="8" s="1"/>
  <c r="D1102" i="8" s="1"/>
  <c r="D1127" i="8" s="1"/>
  <c r="D1152" i="8" s="1"/>
  <c r="D1177" i="8" s="1"/>
  <c r="D1202" i="8" s="1"/>
  <c r="D1227" i="8" s="1"/>
  <c r="D1252" i="8" s="1"/>
  <c r="D1277" i="8" s="1"/>
  <c r="D1302" i="8" s="1"/>
  <c r="D1327" i="8" s="1"/>
  <c r="D1352" i="8" s="1"/>
  <c r="D1377" i="8" s="1"/>
  <c r="D1402" i="8" s="1"/>
  <c r="D1427" i="8" s="1"/>
  <c r="D1452" i="8" s="1"/>
  <c r="D1477" i="8" s="1"/>
  <c r="D1502" i="8" s="1"/>
  <c r="D1527" i="8" s="1"/>
  <c r="D1552" i="8" s="1"/>
  <c r="D1577" i="8" s="1"/>
  <c r="D1602" i="8" s="1"/>
  <c r="D1627" i="8" s="1"/>
  <c r="D1652" i="8" s="1"/>
  <c r="D1677" i="8" s="1"/>
  <c r="D1702" i="8" s="1"/>
  <c r="D1727" i="8" s="1"/>
  <c r="D1752" i="8" s="1"/>
  <c r="D1777" i="8" s="1"/>
  <c r="D1802" i="8" s="1"/>
  <c r="D1827" i="8" s="1"/>
  <c r="D1852" i="8" s="1"/>
  <c r="D1877" i="8" s="1"/>
  <c r="D1902" i="8" s="1"/>
  <c r="D1927" i="8" s="1"/>
  <c r="D1952" i="8" s="1"/>
  <c r="D1977" i="8" s="1"/>
  <c r="D2002" i="8" s="1"/>
  <c r="D2027" i="8" s="1"/>
  <c r="D2052" i="8" s="1"/>
  <c r="D2077" i="8" s="1"/>
  <c r="D2102" i="8" s="1"/>
  <c r="D2127" i="8" s="1"/>
  <c r="D2152" i="8" s="1"/>
  <c r="D2177" i="8" s="1"/>
  <c r="D2202" i="8" s="1"/>
  <c r="D2227" i="8" s="1"/>
  <c r="D2252" i="8" s="1"/>
  <c r="D2277" i="8" s="1"/>
  <c r="D2302" i="8" s="1"/>
  <c r="D2327" i="8" s="1"/>
  <c r="D2352" i="8" s="1"/>
  <c r="D2377" i="8" s="1"/>
  <c r="D2402" i="8" s="1"/>
  <c r="D2427" i="8" s="1"/>
  <c r="D2452" i="8" s="1"/>
  <c r="D2477" i="8" s="1"/>
  <c r="D2502" i="8" s="1"/>
  <c r="D2527" i="8" s="1"/>
  <c r="D2552" i="8" s="1"/>
  <c r="D2577" i="8" s="1"/>
  <c r="D2602" i="8" s="1"/>
  <c r="D2627" i="8" s="1"/>
  <c r="D2652" i="8" s="1"/>
  <c r="D2677" i="8" s="1"/>
  <c r="D2702" i="8" s="1"/>
  <c r="D2727" i="8" s="1"/>
  <c r="D2752" i="8" s="1"/>
  <c r="D2777" i="8" s="1"/>
  <c r="D2802" i="8" s="1"/>
  <c r="D2827" i="8" s="1"/>
  <c r="D2852" i="8" s="1"/>
  <c r="D2877" i="8" s="1"/>
  <c r="D2902" i="8" s="1"/>
  <c r="D2927" i="8" s="1"/>
  <c r="D2952" i="8" s="1"/>
  <c r="D2977" i="8" s="1"/>
  <c r="D3002" i="8" s="1"/>
  <c r="D3027" i="8" s="1"/>
  <c r="D3052" i="8" s="1"/>
  <c r="D3077" i="8" s="1"/>
  <c r="D3102" i="8" s="1"/>
  <c r="D3127" i="8" s="1"/>
  <c r="D3152" i="8" s="1"/>
  <c r="D3177" i="8" s="1"/>
  <c r="D3202" i="8" s="1"/>
  <c r="D3227" i="8" s="1"/>
  <c r="D3252" i="8" s="1"/>
  <c r="D3277" i="8" s="1"/>
  <c r="D3302" i="8" s="1"/>
  <c r="D3327" i="8" s="1"/>
  <c r="D3352" i="8" s="1"/>
  <c r="D3377" i="8" s="1"/>
  <c r="D3402" i="8" s="1"/>
  <c r="D3427" i="8" s="1"/>
  <c r="D3452" i="8" s="1"/>
  <c r="D3477" i="8" s="1"/>
  <c r="D3502" i="8" s="1"/>
  <c r="D3527" i="8" s="1"/>
  <c r="D3552" i="8" s="1"/>
  <c r="D3577" i="8" s="1"/>
  <c r="D3602" i="8" s="1"/>
  <c r="D3627" i="8" s="1"/>
  <c r="D3652" i="8" s="1"/>
  <c r="D3677" i="8" s="1"/>
  <c r="D3702" i="8" s="1"/>
  <c r="D3727" i="8" s="1"/>
  <c r="D3752" i="8" s="1"/>
  <c r="D3777" i="8" s="1"/>
  <c r="D3802" i="8" s="1"/>
  <c r="D3827" i="8" s="1"/>
  <c r="D3852" i="8" s="1"/>
  <c r="D3877" i="8" s="1"/>
  <c r="D3902" i="8" s="1"/>
  <c r="D3927" i="8" s="1"/>
  <c r="D3952" i="8" s="1"/>
  <c r="D3977" i="8" s="1"/>
  <c r="D4002" i="8" s="1"/>
  <c r="D4027" i="8" s="1"/>
  <c r="D4052" i="8" s="1"/>
  <c r="D4077" i="8" s="1"/>
  <c r="D4102" i="8" s="1"/>
  <c r="D4127" i="8" s="1"/>
  <c r="D4152" i="8" s="1"/>
  <c r="D4177" i="8" s="1"/>
  <c r="D4202" i="8" s="1"/>
  <c r="D4227" i="8" s="1"/>
  <c r="D4252" i="8" s="1"/>
  <c r="D4277" i="8" s="1"/>
  <c r="D4302" i="8" s="1"/>
  <c r="D4327" i="8" s="1"/>
  <c r="D4352" i="8" s="1"/>
  <c r="D4377" i="8" s="1"/>
  <c r="D4402" i="8" s="1"/>
  <c r="D4427" i="8" s="1"/>
  <c r="D4452" i="8" s="1"/>
  <c r="D4477" i="8" s="1"/>
  <c r="D4502" i="8" s="1"/>
  <c r="D4527" i="8" s="1"/>
  <c r="D4552" i="8" s="1"/>
  <c r="D4577" i="8" s="1"/>
  <c r="D4602" i="8" s="1"/>
  <c r="D4627" i="8" s="1"/>
  <c r="D4652" i="8" s="1"/>
  <c r="D4677" i="8" s="1"/>
  <c r="D4702" i="8" s="1"/>
  <c r="D4727" i="8" s="1"/>
  <c r="D4752" i="8" s="1"/>
  <c r="D4777" i="8" s="1"/>
  <c r="D4802" i="8" s="1"/>
  <c r="D4827" i="8" s="1"/>
  <c r="D4852" i="8" s="1"/>
  <c r="D4877" i="8" s="1"/>
  <c r="D4902" i="8" s="1"/>
  <c r="D4927" i="8" s="1"/>
  <c r="D4952" i="8" s="1"/>
  <c r="D4977" i="8" s="1"/>
  <c r="D5002" i="8" s="1"/>
  <c r="D5027" i="8" s="1"/>
  <c r="D5052" i="8" s="1"/>
  <c r="D5077" i="8" s="1"/>
  <c r="D5102" i="8" s="1"/>
  <c r="D5127" i="8" s="1"/>
  <c r="D5152" i="8" s="1"/>
  <c r="D5177" i="8" s="1"/>
  <c r="D5202" i="8" s="1"/>
  <c r="D5227" i="8" s="1"/>
  <c r="D5252" i="8" s="1"/>
  <c r="D5277" i="8" s="1"/>
  <c r="D5302" i="8" s="1"/>
  <c r="D5327" i="8" s="1"/>
  <c r="D5352" i="8" s="1"/>
  <c r="D5377" i="8" s="1"/>
  <c r="D5402" i="8" s="1"/>
  <c r="D5427" i="8" s="1"/>
  <c r="D5452" i="8" s="1"/>
  <c r="D5477" i="8" s="1"/>
  <c r="D5502" i="8" s="1"/>
  <c r="D5527" i="8" s="1"/>
  <c r="D5552" i="8" s="1"/>
  <c r="D5577" i="8" s="1"/>
  <c r="D5602" i="8" s="1"/>
  <c r="D5627" i="8" s="1"/>
  <c r="D5652" i="8" s="1"/>
  <c r="D5677" i="8" s="1"/>
  <c r="D5702" i="8" s="1"/>
  <c r="D5727" i="8" s="1"/>
  <c r="D5752" i="8" s="1"/>
  <c r="D5777" i="8" s="1"/>
  <c r="D5802" i="8" s="1"/>
  <c r="D5827" i="8" s="1"/>
  <c r="D5852" i="8" s="1"/>
  <c r="D5877" i="8" s="1"/>
  <c r="D5902" i="8" s="1"/>
  <c r="D5927" i="8" s="1"/>
  <c r="D5952" i="8" s="1"/>
  <c r="D5977" i="8" s="1"/>
  <c r="D6002" i="8" s="1"/>
  <c r="D6027" i="8" s="1"/>
  <c r="D6052" i="8" s="1"/>
  <c r="D6077" i="8" s="1"/>
  <c r="D6102" i="8" s="1"/>
  <c r="D6127" i="8" s="1"/>
  <c r="D6152" i="8" s="1"/>
  <c r="D6177" i="8" s="1"/>
  <c r="D6202" i="8" s="1"/>
  <c r="D6227" i="8" s="1"/>
  <c r="D6252" i="8" s="1"/>
  <c r="D6277" i="8" s="1"/>
  <c r="D6302" i="8" s="1"/>
  <c r="D6327" i="8" s="1"/>
  <c r="D6352" i="8" s="1"/>
  <c r="D6377" i="8" s="1"/>
  <c r="D6402" i="8" s="1"/>
  <c r="D6427" i="8" s="1"/>
  <c r="D6452" i="8" s="1"/>
  <c r="D6477" i="8" s="1"/>
  <c r="D6502" i="8" s="1"/>
  <c r="D6527" i="8" s="1"/>
  <c r="D6552" i="8" s="1"/>
  <c r="D6577" i="8" s="1"/>
  <c r="D6602" i="8" s="1"/>
  <c r="D6627" i="8" s="1"/>
  <c r="D6652" i="8" s="1"/>
  <c r="D6677" i="8" s="1"/>
  <c r="D6702" i="8" s="1"/>
  <c r="D6727" i="8" s="1"/>
  <c r="D6752" i="8" s="1"/>
  <c r="D6777" i="8" s="1"/>
  <c r="D6802" i="8" s="1"/>
  <c r="D6827" i="8" s="1"/>
  <c r="D6852" i="8" s="1"/>
  <c r="D6877" i="8" s="1"/>
  <c r="D6902" i="8" s="1"/>
  <c r="D6927" i="8" s="1"/>
  <c r="D6952" i="8" s="1"/>
  <c r="D6977" i="8" s="1"/>
  <c r="D7002" i="8" s="1"/>
  <c r="D7027" i="8" s="1"/>
  <c r="D7052" i="8" s="1"/>
  <c r="D7077" i="8" s="1"/>
  <c r="D7102" i="8" s="1"/>
  <c r="D7127" i="8" s="1"/>
  <c r="D7152" i="8" s="1"/>
  <c r="D7177" i="8" s="1"/>
  <c r="D7202" i="8" s="1"/>
  <c r="D7227" i="8" s="1"/>
  <c r="D7252" i="8" s="1"/>
  <c r="D7277" i="8" s="1"/>
  <c r="D7302" i="8" s="1"/>
  <c r="D7327" i="8" s="1"/>
  <c r="D7352" i="8" s="1"/>
  <c r="D7377" i="8" s="1"/>
  <c r="D7402" i="8" s="1"/>
  <c r="D7427" i="8" s="1"/>
  <c r="D7452" i="8" s="1"/>
  <c r="D7477" i="8" s="1"/>
  <c r="D7502" i="8" s="1"/>
  <c r="D7527" i="8" s="1"/>
  <c r="D7552" i="8" s="1"/>
  <c r="D7577" i="8" s="1"/>
  <c r="D7602" i="8" s="1"/>
  <c r="D7627" i="8" s="1"/>
  <c r="D7652" i="8" s="1"/>
  <c r="D7677" i="8" s="1"/>
  <c r="D7702" i="8" s="1"/>
  <c r="D7727" i="8" s="1"/>
  <c r="D7752" i="8" s="1"/>
  <c r="D7777" i="8" s="1"/>
  <c r="D7802" i="8" s="1"/>
  <c r="D7827" i="8" s="1"/>
  <c r="D7852" i="8" s="1"/>
  <c r="D7877" i="8" s="1"/>
  <c r="D7902" i="8" s="1"/>
  <c r="D7927" i="8" s="1"/>
  <c r="D7952" i="8" s="1"/>
  <c r="D7977" i="8" s="1"/>
  <c r="D8002" i="8" s="1"/>
  <c r="D8027" i="8" s="1"/>
  <c r="D8052" i="8" s="1"/>
  <c r="D8077" i="8" s="1"/>
  <c r="D8102" i="8" s="1"/>
  <c r="D8127" i="8" s="1"/>
  <c r="D8152" i="8" s="1"/>
  <c r="D8177" i="8" s="1"/>
  <c r="D8202" i="8" s="1"/>
  <c r="D8227" i="8" s="1"/>
  <c r="D8252" i="8" s="1"/>
  <c r="D8277" i="8" s="1"/>
  <c r="D8302" i="8" s="1"/>
  <c r="D8327" i="8" s="1"/>
  <c r="D8352" i="8" s="1"/>
  <c r="D8377" i="8" s="1"/>
  <c r="D8402" i="8" s="1"/>
  <c r="D8427" i="8" s="1"/>
  <c r="D8452" i="8" s="1"/>
  <c r="D8477" i="8" s="1"/>
  <c r="D8502" i="8" s="1"/>
  <c r="D8527" i="8" s="1"/>
  <c r="D8552" i="8" s="1"/>
  <c r="D8577" i="8" s="1"/>
  <c r="D8602" i="8" s="1"/>
  <c r="D8627" i="8" s="1"/>
  <c r="D8652" i="8" s="1"/>
  <c r="D8677" i="8" s="1"/>
  <c r="D8702" i="8" s="1"/>
  <c r="D8727" i="8" s="1"/>
  <c r="D8752" i="8" s="1"/>
  <c r="D8777" i="8" s="1"/>
  <c r="D8802" i="8" s="1"/>
  <c r="D8827" i="8" s="1"/>
  <c r="D8852" i="8" s="1"/>
  <c r="D8877" i="8" s="1"/>
  <c r="D8902" i="8" s="1"/>
  <c r="D8927" i="8" s="1"/>
  <c r="D8952" i="8" s="1"/>
  <c r="D8977" i="8" s="1"/>
  <c r="D9002" i="8" s="1"/>
  <c r="D9027" i="8" s="1"/>
  <c r="D9052" i="8" s="1"/>
  <c r="D9077" i="8" s="1"/>
  <c r="D9102" i="8" s="1"/>
  <c r="D9127" i="8" s="1"/>
  <c r="D9152" i="8" s="1"/>
  <c r="B7" i="11"/>
  <c r="B9" i="11"/>
  <c r="B11" i="11"/>
  <c r="B13" i="11"/>
  <c r="B15" i="11"/>
  <c r="A17" i="11"/>
  <c r="A27" i="11"/>
  <c r="B8" i="12"/>
  <c r="C8" i="12" s="1"/>
  <c r="B10" i="12"/>
  <c r="B12" i="12"/>
  <c r="C12" i="12" s="1"/>
  <c r="B14" i="12"/>
  <c r="B16" i="12"/>
  <c r="B18" i="12"/>
  <c r="B20" i="12"/>
  <c r="B22" i="12"/>
  <c r="B24" i="12"/>
  <c r="B26" i="12"/>
  <c r="B28" i="12"/>
  <c r="B30" i="12"/>
  <c r="B24" i="7"/>
  <c r="B17" i="4"/>
  <c r="E17" i="4" s="1"/>
  <c r="C25" i="7"/>
  <c r="C23" i="7"/>
  <c r="C19" i="7"/>
  <c r="C5" i="7"/>
  <c r="B22" i="4"/>
  <c r="E22" i="4" s="1"/>
  <c r="B14" i="4"/>
  <c r="E14" i="4" s="1"/>
  <c r="C25" i="4"/>
  <c r="C28" i="7"/>
  <c r="C26" i="7"/>
  <c r="C24" i="7"/>
  <c r="C22" i="7"/>
  <c r="C20" i="7"/>
  <c r="C18" i="7"/>
  <c r="C16" i="7"/>
  <c r="C14" i="7"/>
  <c r="D14" i="7" s="1"/>
  <c r="C12" i="7"/>
  <c r="C10" i="7"/>
  <c r="C8" i="7"/>
  <c r="C6" i="7"/>
  <c r="C4" i="7"/>
  <c r="C22" i="8"/>
  <c r="C47" i="8" s="1"/>
  <c r="C72" i="8" s="1"/>
  <c r="C97" i="8" s="1"/>
  <c r="C122" i="8" s="1"/>
  <c r="C147" i="8" s="1"/>
  <c r="C172" i="8" s="1"/>
  <c r="C197" i="8" s="1"/>
  <c r="C222" i="8" s="1"/>
  <c r="C247" i="8" s="1"/>
  <c r="C272" i="8" s="1"/>
  <c r="C297" i="8" s="1"/>
  <c r="C322" i="8" s="1"/>
  <c r="C347" i="8" s="1"/>
  <c r="C372" i="8" s="1"/>
  <c r="C397" i="8" s="1"/>
  <c r="C422" i="8" s="1"/>
  <c r="C447" i="8" s="1"/>
  <c r="C472" i="8" s="1"/>
  <c r="C497" i="8" s="1"/>
  <c r="C522" i="8" s="1"/>
  <c r="C547" i="8" s="1"/>
  <c r="C572" i="8" s="1"/>
  <c r="C597" i="8" s="1"/>
  <c r="C622" i="8" s="1"/>
  <c r="C647" i="8" s="1"/>
  <c r="C672" i="8" s="1"/>
  <c r="C697" i="8" s="1"/>
  <c r="C722" i="8" s="1"/>
  <c r="C747" i="8" s="1"/>
  <c r="C772" i="8" s="1"/>
  <c r="C797" i="8" s="1"/>
  <c r="C822" i="8" s="1"/>
  <c r="C847" i="8" s="1"/>
  <c r="C872" i="8" s="1"/>
  <c r="C897" i="8" s="1"/>
  <c r="C922" i="8" s="1"/>
  <c r="C947" i="8" s="1"/>
  <c r="C972" i="8" s="1"/>
  <c r="C997" i="8" s="1"/>
  <c r="C1022" i="8" s="1"/>
  <c r="C1047" i="8" s="1"/>
  <c r="C1072" i="8" s="1"/>
  <c r="C1097" i="8" s="1"/>
  <c r="C1122" i="8" s="1"/>
  <c r="C1147" i="8" s="1"/>
  <c r="C1172" i="8" s="1"/>
  <c r="C1197" i="8" s="1"/>
  <c r="C1222" i="8" s="1"/>
  <c r="C1247" i="8" s="1"/>
  <c r="C1272" i="8" s="1"/>
  <c r="C1297" i="8" s="1"/>
  <c r="C1322" i="8" s="1"/>
  <c r="C1347" i="8" s="1"/>
  <c r="C1372" i="8" s="1"/>
  <c r="C1397" i="8" s="1"/>
  <c r="C1422" i="8" s="1"/>
  <c r="C1447" i="8" s="1"/>
  <c r="C1472" i="8" s="1"/>
  <c r="C1497" i="8" s="1"/>
  <c r="C1522" i="8" s="1"/>
  <c r="C1547" i="8" s="1"/>
  <c r="C1572" i="8" s="1"/>
  <c r="C1597" i="8" s="1"/>
  <c r="C1622" i="8" s="1"/>
  <c r="C1647" i="8" s="1"/>
  <c r="C1672" i="8" s="1"/>
  <c r="C1697" i="8" s="1"/>
  <c r="C1722" i="8" s="1"/>
  <c r="C1747" i="8" s="1"/>
  <c r="C1772" i="8" s="1"/>
  <c r="C1797" i="8" s="1"/>
  <c r="C1822" i="8" s="1"/>
  <c r="C1847" i="8" s="1"/>
  <c r="C1872" i="8" s="1"/>
  <c r="C1897" i="8" s="1"/>
  <c r="C1922" i="8" s="1"/>
  <c r="C1947" i="8" s="1"/>
  <c r="C1972" i="8" s="1"/>
  <c r="C1997" i="8" s="1"/>
  <c r="C2022" i="8" s="1"/>
  <c r="C2047" i="8" s="1"/>
  <c r="C2072" i="8" s="1"/>
  <c r="C2097" i="8" s="1"/>
  <c r="C2122" i="8" s="1"/>
  <c r="C2147" i="8" s="1"/>
  <c r="C2172" i="8" s="1"/>
  <c r="C2197" i="8" s="1"/>
  <c r="C2222" i="8" s="1"/>
  <c r="C2247" i="8" s="1"/>
  <c r="C2272" i="8" s="1"/>
  <c r="C2297" i="8" s="1"/>
  <c r="C2322" i="8" s="1"/>
  <c r="C2347" i="8" s="1"/>
  <c r="C2372" i="8" s="1"/>
  <c r="C2397" i="8" s="1"/>
  <c r="C2422" i="8" s="1"/>
  <c r="C2447" i="8" s="1"/>
  <c r="C2472" i="8" s="1"/>
  <c r="C2497" i="8" s="1"/>
  <c r="C2522" i="8" s="1"/>
  <c r="C2547" i="8" s="1"/>
  <c r="C2572" i="8" s="1"/>
  <c r="C2597" i="8" s="1"/>
  <c r="C2622" i="8" s="1"/>
  <c r="C2647" i="8" s="1"/>
  <c r="C2672" i="8" s="1"/>
  <c r="C2697" i="8" s="1"/>
  <c r="C2722" i="8" s="1"/>
  <c r="C2747" i="8" s="1"/>
  <c r="C2772" i="8" s="1"/>
  <c r="C2797" i="8" s="1"/>
  <c r="C2822" i="8" s="1"/>
  <c r="C2847" i="8" s="1"/>
  <c r="C2872" i="8" s="1"/>
  <c r="C2897" i="8" s="1"/>
  <c r="C2922" i="8" s="1"/>
  <c r="C2947" i="8" s="1"/>
  <c r="C2972" i="8" s="1"/>
  <c r="C2997" i="8" s="1"/>
  <c r="C3022" i="8" s="1"/>
  <c r="C3047" i="8" s="1"/>
  <c r="C3072" i="8" s="1"/>
  <c r="C3097" i="8" s="1"/>
  <c r="C3122" i="8" s="1"/>
  <c r="C3147" i="8" s="1"/>
  <c r="C3172" i="8" s="1"/>
  <c r="C3197" i="8" s="1"/>
  <c r="C3222" i="8" s="1"/>
  <c r="C3247" i="8" s="1"/>
  <c r="C3272" i="8" s="1"/>
  <c r="C3297" i="8" s="1"/>
  <c r="C3322" i="8" s="1"/>
  <c r="C3347" i="8" s="1"/>
  <c r="C3372" i="8" s="1"/>
  <c r="C3397" i="8" s="1"/>
  <c r="C3422" i="8" s="1"/>
  <c r="C3447" i="8" s="1"/>
  <c r="C3472" i="8" s="1"/>
  <c r="C3497" i="8" s="1"/>
  <c r="C3522" i="8" s="1"/>
  <c r="C3547" i="8" s="1"/>
  <c r="C3572" i="8" s="1"/>
  <c r="C3597" i="8" s="1"/>
  <c r="C3622" i="8" s="1"/>
  <c r="C3647" i="8" s="1"/>
  <c r="C3672" i="8" s="1"/>
  <c r="C3697" i="8" s="1"/>
  <c r="C3722" i="8" s="1"/>
  <c r="C3747" i="8" s="1"/>
  <c r="C3772" i="8" s="1"/>
  <c r="C3797" i="8" s="1"/>
  <c r="C3822" i="8" s="1"/>
  <c r="C3847" i="8" s="1"/>
  <c r="C3872" i="8" s="1"/>
  <c r="C3897" i="8" s="1"/>
  <c r="C3922" i="8" s="1"/>
  <c r="C3947" i="8" s="1"/>
  <c r="C3972" i="8" s="1"/>
  <c r="C3997" i="8" s="1"/>
  <c r="C4022" i="8" s="1"/>
  <c r="C4047" i="8" s="1"/>
  <c r="C4072" i="8" s="1"/>
  <c r="C4097" i="8" s="1"/>
  <c r="C4122" i="8" s="1"/>
  <c r="C4147" i="8" s="1"/>
  <c r="C4172" i="8" s="1"/>
  <c r="C4197" i="8" s="1"/>
  <c r="C4222" i="8" s="1"/>
  <c r="C4247" i="8" s="1"/>
  <c r="C4272" i="8" s="1"/>
  <c r="C4297" i="8" s="1"/>
  <c r="C4322" i="8" s="1"/>
  <c r="C4347" i="8" s="1"/>
  <c r="C4372" i="8" s="1"/>
  <c r="C4397" i="8" s="1"/>
  <c r="C4422" i="8" s="1"/>
  <c r="C4447" i="8" s="1"/>
  <c r="C4472" i="8" s="1"/>
  <c r="C4497" i="8" s="1"/>
  <c r="C4522" i="8" s="1"/>
  <c r="C4547" i="8" s="1"/>
  <c r="C4572" i="8" s="1"/>
  <c r="C4597" i="8" s="1"/>
  <c r="C4622" i="8" s="1"/>
  <c r="C4647" i="8" s="1"/>
  <c r="C4672" i="8" s="1"/>
  <c r="C4697" i="8" s="1"/>
  <c r="C4722" i="8" s="1"/>
  <c r="C4747" i="8" s="1"/>
  <c r="C4772" i="8" s="1"/>
  <c r="C4797" i="8" s="1"/>
  <c r="C4822" i="8" s="1"/>
  <c r="C4847" i="8" s="1"/>
  <c r="C4872" i="8" s="1"/>
  <c r="C4897" i="8" s="1"/>
  <c r="C4922" i="8" s="1"/>
  <c r="C4947" i="8" s="1"/>
  <c r="C4972" i="8" s="1"/>
  <c r="C4997" i="8" s="1"/>
  <c r="C5022" i="8" s="1"/>
  <c r="C5047" i="8" s="1"/>
  <c r="C5072" i="8" s="1"/>
  <c r="C5097" i="8" s="1"/>
  <c r="C5122" i="8" s="1"/>
  <c r="C5147" i="8" s="1"/>
  <c r="C5172" i="8" s="1"/>
  <c r="C5197" i="8" s="1"/>
  <c r="C5222" i="8" s="1"/>
  <c r="C5247" i="8" s="1"/>
  <c r="C5272" i="8" s="1"/>
  <c r="C5297" i="8" s="1"/>
  <c r="C5322" i="8" s="1"/>
  <c r="C5347" i="8" s="1"/>
  <c r="C5372" i="8" s="1"/>
  <c r="C5397" i="8" s="1"/>
  <c r="C5422" i="8" s="1"/>
  <c r="C5447" i="8" s="1"/>
  <c r="C5472" i="8" s="1"/>
  <c r="C5497" i="8" s="1"/>
  <c r="C5522" i="8" s="1"/>
  <c r="C5547" i="8" s="1"/>
  <c r="C5572" i="8" s="1"/>
  <c r="C5597" i="8" s="1"/>
  <c r="C5622" i="8" s="1"/>
  <c r="C5647" i="8" s="1"/>
  <c r="C5672" i="8" s="1"/>
  <c r="C5697" i="8" s="1"/>
  <c r="C5722" i="8" s="1"/>
  <c r="C5747" i="8" s="1"/>
  <c r="C5772" i="8" s="1"/>
  <c r="C5797" i="8" s="1"/>
  <c r="C5822" i="8" s="1"/>
  <c r="C5847" i="8" s="1"/>
  <c r="C5872" i="8" s="1"/>
  <c r="C5897" i="8" s="1"/>
  <c r="C5922" i="8" s="1"/>
  <c r="C5947" i="8" s="1"/>
  <c r="C5972" i="8" s="1"/>
  <c r="C5997" i="8" s="1"/>
  <c r="C6022" i="8" s="1"/>
  <c r="C6047" i="8" s="1"/>
  <c r="C6072" i="8" s="1"/>
  <c r="C6097" i="8" s="1"/>
  <c r="C6122" i="8" s="1"/>
  <c r="C6147" i="8" s="1"/>
  <c r="C6172" i="8" s="1"/>
  <c r="C6197" i="8" s="1"/>
  <c r="C6222" i="8" s="1"/>
  <c r="C6247" i="8" s="1"/>
  <c r="C6272" i="8" s="1"/>
  <c r="C6297" i="8" s="1"/>
  <c r="C6322" i="8" s="1"/>
  <c r="C6347" i="8" s="1"/>
  <c r="C6372" i="8" s="1"/>
  <c r="C6397" i="8" s="1"/>
  <c r="C6422" i="8" s="1"/>
  <c r="C6447" i="8" s="1"/>
  <c r="C6472" i="8" s="1"/>
  <c r="C6497" i="8" s="1"/>
  <c r="C6522" i="8" s="1"/>
  <c r="C6547" i="8" s="1"/>
  <c r="C6572" i="8" s="1"/>
  <c r="C6597" i="8" s="1"/>
  <c r="C6622" i="8" s="1"/>
  <c r="C6647" i="8" s="1"/>
  <c r="C6672" i="8" s="1"/>
  <c r="C6697" i="8" s="1"/>
  <c r="C6722" i="8" s="1"/>
  <c r="C6747" i="8" s="1"/>
  <c r="C6772" i="8" s="1"/>
  <c r="C6797" i="8" s="1"/>
  <c r="C6822" i="8" s="1"/>
  <c r="C6847" i="8" s="1"/>
  <c r="C6872" i="8" s="1"/>
  <c r="C6897" i="8" s="1"/>
  <c r="C6922" i="8" s="1"/>
  <c r="C6947" i="8" s="1"/>
  <c r="C6972" i="8" s="1"/>
  <c r="C6997" i="8" s="1"/>
  <c r="C7022" i="8" s="1"/>
  <c r="C7047" i="8" s="1"/>
  <c r="C7072" i="8" s="1"/>
  <c r="C7097" i="8" s="1"/>
  <c r="C7122" i="8" s="1"/>
  <c r="C7147" i="8" s="1"/>
  <c r="C7172" i="8" s="1"/>
  <c r="C7197" i="8" s="1"/>
  <c r="C7222" i="8" s="1"/>
  <c r="C7247" i="8" s="1"/>
  <c r="C7272" i="8" s="1"/>
  <c r="C7297" i="8" s="1"/>
  <c r="C7322" i="8" s="1"/>
  <c r="C7347" i="8" s="1"/>
  <c r="C7372" i="8" s="1"/>
  <c r="C7397" i="8" s="1"/>
  <c r="C7422" i="8" s="1"/>
  <c r="C7447" i="8" s="1"/>
  <c r="C7472" i="8" s="1"/>
  <c r="C7497" i="8" s="1"/>
  <c r="C7522" i="8" s="1"/>
  <c r="C7547" i="8" s="1"/>
  <c r="C7572" i="8" s="1"/>
  <c r="C7597" i="8" s="1"/>
  <c r="C7622" i="8" s="1"/>
  <c r="C7647" i="8" s="1"/>
  <c r="C7672" i="8" s="1"/>
  <c r="C7697" i="8" s="1"/>
  <c r="C7722" i="8" s="1"/>
  <c r="C7747" i="8" s="1"/>
  <c r="C7772" i="8" s="1"/>
  <c r="C7797" i="8" s="1"/>
  <c r="C7822" i="8" s="1"/>
  <c r="C7847" i="8" s="1"/>
  <c r="C7872" i="8" s="1"/>
  <c r="C7897" i="8" s="1"/>
  <c r="C7922" i="8" s="1"/>
  <c r="C7947" i="8" s="1"/>
  <c r="C7972" i="8" s="1"/>
  <c r="C7997" i="8" s="1"/>
  <c r="C8022" i="8" s="1"/>
  <c r="C8047" i="8" s="1"/>
  <c r="C8072" i="8" s="1"/>
  <c r="C8097" i="8" s="1"/>
  <c r="C8122" i="8" s="1"/>
  <c r="C8147" i="8" s="1"/>
  <c r="C8172" i="8" s="1"/>
  <c r="C8197" i="8" s="1"/>
  <c r="C8222" i="8" s="1"/>
  <c r="C8247" i="8" s="1"/>
  <c r="C8272" i="8" s="1"/>
  <c r="C8297" i="8" s="1"/>
  <c r="C8322" i="8" s="1"/>
  <c r="C8347" i="8" s="1"/>
  <c r="C8372" i="8" s="1"/>
  <c r="C8397" i="8" s="1"/>
  <c r="C8422" i="8" s="1"/>
  <c r="C8447" i="8" s="1"/>
  <c r="C8472" i="8" s="1"/>
  <c r="C8497" i="8" s="1"/>
  <c r="C8522" i="8" s="1"/>
  <c r="C8547" i="8" s="1"/>
  <c r="C8572" i="8" s="1"/>
  <c r="C8597" i="8" s="1"/>
  <c r="C8622" i="8" s="1"/>
  <c r="C8647" i="8" s="1"/>
  <c r="C8672" i="8" s="1"/>
  <c r="C8697" i="8" s="1"/>
  <c r="C8722" i="8" s="1"/>
  <c r="C8747" i="8" s="1"/>
  <c r="C8772" i="8" s="1"/>
  <c r="C8797" i="8" s="1"/>
  <c r="C8822" i="8" s="1"/>
  <c r="C8847" i="8" s="1"/>
  <c r="C8872" i="8" s="1"/>
  <c r="C8897" i="8" s="1"/>
  <c r="C8922" i="8" s="1"/>
  <c r="C8947" i="8" s="1"/>
  <c r="C8972" i="8" s="1"/>
  <c r="C8997" i="8" s="1"/>
  <c r="C9022" i="8" s="1"/>
  <c r="C9047" i="8" s="1"/>
  <c r="C9072" i="8" s="1"/>
  <c r="C9097" i="8" s="1"/>
  <c r="C9122" i="8" s="1"/>
  <c r="C9147" i="8" s="1"/>
  <c r="C9172" i="8" s="1"/>
  <c r="C12" i="8"/>
  <c r="C2" i="8"/>
  <c r="C27" i="8" s="1"/>
  <c r="C52" i="8" s="1"/>
  <c r="C77" i="8" s="1"/>
  <c r="C102" i="8" s="1"/>
  <c r="C127" i="8" s="1"/>
  <c r="C152" i="8" s="1"/>
  <c r="C177" i="8" s="1"/>
  <c r="C202" i="8" s="1"/>
  <c r="C227" i="8" s="1"/>
  <c r="C252" i="8" s="1"/>
  <c r="C277" i="8" s="1"/>
  <c r="C302" i="8" s="1"/>
  <c r="C327" i="8" s="1"/>
  <c r="C352" i="8" s="1"/>
  <c r="C377" i="8" s="1"/>
  <c r="C402" i="8" s="1"/>
  <c r="C427" i="8" s="1"/>
  <c r="C452" i="8" s="1"/>
  <c r="C477" i="8" s="1"/>
  <c r="C502" i="8" s="1"/>
  <c r="C527" i="8" s="1"/>
  <c r="C552" i="8" s="1"/>
  <c r="C577" i="8" s="1"/>
  <c r="C602" i="8" s="1"/>
  <c r="C627" i="8" s="1"/>
  <c r="C652" i="8" s="1"/>
  <c r="C677" i="8" s="1"/>
  <c r="C702" i="8" s="1"/>
  <c r="C727" i="8" s="1"/>
  <c r="C752" i="8" s="1"/>
  <c r="C777" i="8" s="1"/>
  <c r="C802" i="8" s="1"/>
  <c r="C827" i="8" s="1"/>
  <c r="C852" i="8" s="1"/>
  <c r="C877" i="8" s="1"/>
  <c r="C902" i="8" s="1"/>
  <c r="C927" i="8" s="1"/>
  <c r="C952" i="8" s="1"/>
  <c r="C977" i="8" s="1"/>
  <c r="C1002" i="8" s="1"/>
  <c r="C1027" i="8" s="1"/>
  <c r="C1052" i="8" s="1"/>
  <c r="C1077" i="8" s="1"/>
  <c r="C1102" i="8" s="1"/>
  <c r="C1127" i="8" s="1"/>
  <c r="C1152" i="8" s="1"/>
  <c r="C1177" i="8" s="1"/>
  <c r="C1202" i="8" s="1"/>
  <c r="C1227" i="8" s="1"/>
  <c r="C1252" i="8" s="1"/>
  <c r="C1277" i="8" s="1"/>
  <c r="C1302" i="8" s="1"/>
  <c r="C1327" i="8" s="1"/>
  <c r="C1352" i="8" s="1"/>
  <c r="C1377" i="8" s="1"/>
  <c r="C1402" i="8" s="1"/>
  <c r="C1427" i="8" s="1"/>
  <c r="C1452" i="8" s="1"/>
  <c r="C1477" i="8" s="1"/>
  <c r="C1502" i="8" s="1"/>
  <c r="C1527" i="8" s="1"/>
  <c r="C1552" i="8" s="1"/>
  <c r="C1577" i="8" s="1"/>
  <c r="C1602" i="8" s="1"/>
  <c r="C1627" i="8" s="1"/>
  <c r="C1652" i="8" s="1"/>
  <c r="C1677" i="8" s="1"/>
  <c r="C1702" i="8" s="1"/>
  <c r="C1727" i="8" s="1"/>
  <c r="C1752" i="8" s="1"/>
  <c r="C1777" i="8" s="1"/>
  <c r="C1802" i="8" s="1"/>
  <c r="C1827" i="8" s="1"/>
  <c r="C1852" i="8" s="1"/>
  <c r="C1877" i="8" s="1"/>
  <c r="C1902" i="8" s="1"/>
  <c r="C1927" i="8" s="1"/>
  <c r="C1952" i="8" s="1"/>
  <c r="C1977" i="8" s="1"/>
  <c r="C2002" i="8" s="1"/>
  <c r="C2027" i="8" s="1"/>
  <c r="C2052" i="8" s="1"/>
  <c r="C2077" i="8" s="1"/>
  <c r="C2102" i="8" s="1"/>
  <c r="C2127" i="8" s="1"/>
  <c r="C2152" i="8" s="1"/>
  <c r="C2177" i="8" s="1"/>
  <c r="C2202" i="8" s="1"/>
  <c r="C2227" i="8" s="1"/>
  <c r="C2252" i="8" s="1"/>
  <c r="C2277" i="8" s="1"/>
  <c r="C2302" i="8" s="1"/>
  <c r="C2327" i="8" s="1"/>
  <c r="C2352" i="8" s="1"/>
  <c r="C2377" i="8" s="1"/>
  <c r="C2402" i="8" s="1"/>
  <c r="C2427" i="8" s="1"/>
  <c r="C2452" i="8" s="1"/>
  <c r="C2477" i="8" s="1"/>
  <c r="C2502" i="8" s="1"/>
  <c r="C2527" i="8" s="1"/>
  <c r="C2552" i="8" s="1"/>
  <c r="C2577" i="8" s="1"/>
  <c r="C2602" i="8" s="1"/>
  <c r="C2627" i="8" s="1"/>
  <c r="C2652" i="8" s="1"/>
  <c r="C2677" i="8" s="1"/>
  <c r="C2702" i="8" s="1"/>
  <c r="C2727" i="8" s="1"/>
  <c r="C2752" i="8" s="1"/>
  <c r="C2777" i="8" s="1"/>
  <c r="C2802" i="8" s="1"/>
  <c r="C2827" i="8" s="1"/>
  <c r="C2852" i="8" s="1"/>
  <c r="C2877" i="8" s="1"/>
  <c r="C2902" i="8" s="1"/>
  <c r="C2927" i="8" s="1"/>
  <c r="C2952" i="8" s="1"/>
  <c r="C2977" i="8" s="1"/>
  <c r="C3002" i="8" s="1"/>
  <c r="C3027" i="8" s="1"/>
  <c r="C3052" i="8" s="1"/>
  <c r="C3077" i="8" s="1"/>
  <c r="C3102" i="8" s="1"/>
  <c r="C3127" i="8" s="1"/>
  <c r="C3152" i="8" s="1"/>
  <c r="C3177" i="8" s="1"/>
  <c r="C3202" i="8" s="1"/>
  <c r="C3227" i="8" s="1"/>
  <c r="C3252" i="8" s="1"/>
  <c r="C3277" i="8" s="1"/>
  <c r="C3302" i="8" s="1"/>
  <c r="C3327" i="8" s="1"/>
  <c r="C3352" i="8" s="1"/>
  <c r="C3377" i="8" s="1"/>
  <c r="C3402" i="8" s="1"/>
  <c r="C3427" i="8" s="1"/>
  <c r="C3452" i="8" s="1"/>
  <c r="C3477" i="8" s="1"/>
  <c r="C3502" i="8" s="1"/>
  <c r="C3527" i="8" s="1"/>
  <c r="C3552" i="8" s="1"/>
  <c r="C3577" i="8" s="1"/>
  <c r="C3602" i="8" s="1"/>
  <c r="C3627" i="8" s="1"/>
  <c r="C3652" i="8" s="1"/>
  <c r="C3677" i="8" s="1"/>
  <c r="C3702" i="8" s="1"/>
  <c r="C3727" i="8" s="1"/>
  <c r="C3752" i="8" s="1"/>
  <c r="C3777" i="8" s="1"/>
  <c r="C3802" i="8" s="1"/>
  <c r="C3827" i="8" s="1"/>
  <c r="C3852" i="8" s="1"/>
  <c r="C3877" i="8" s="1"/>
  <c r="C3902" i="8" s="1"/>
  <c r="C3927" i="8" s="1"/>
  <c r="C3952" i="8" s="1"/>
  <c r="C3977" i="8" s="1"/>
  <c r="C4002" i="8" s="1"/>
  <c r="C4027" i="8" s="1"/>
  <c r="C4052" i="8" s="1"/>
  <c r="C4077" i="8" s="1"/>
  <c r="C4102" i="8" s="1"/>
  <c r="C4127" i="8" s="1"/>
  <c r="C4152" i="8" s="1"/>
  <c r="C4177" i="8" s="1"/>
  <c r="C4202" i="8" s="1"/>
  <c r="C4227" i="8" s="1"/>
  <c r="C4252" i="8" s="1"/>
  <c r="C4277" i="8" s="1"/>
  <c r="C4302" i="8" s="1"/>
  <c r="C4327" i="8" s="1"/>
  <c r="C4352" i="8" s="1"/>
  <c r="C4377" i="8" s="1"/>
  <c r="C4402" i="8" s="1"/>
  <c r="C4427" i="8" s="1"/>
  <c r="C4452" i="8" s="1"/>
  <c r="C4477" i="8" s="1"/>
  <c r="C4502" i="8" s="1"/>
  <c r="C4527" i="8" s="1"/>
  <c r="C4552" i="8" s="1"/>
  <c r="C4577" i="8" s="1"/>
  <c r="C4602" i="8" s="1"/>
  <c r="C4627" i="8" s="1"/>
  <c r="C4652" i="8" s="1"/>
  <c r="C4677" i="8" s="1"/>
  <c r="C4702" i="8" s="1"/>
  <c r="C4727" i="8" s="1"/>
  <c r="C4752" i="8" s="1"/>
  <c r="C4777" i="8" s="1"/>
  <c r="C4802" i="8" s="1"/>
  <c r="C4827" i="8" s="1"/>
  <c r="C4852" i="8" s="1"/>
  <c r="C4877" i="8" s="1"/>
  <c r="C4902" i="8" s="1"/>
  <c r="C4927" i="8" s="1"/>
  <c r="C4952" i="8" s="1"/>
  <c r="C4977" i="8" s="1"/>
  <c r="C5002" i="8" s="1"/>
  <c r="C5027" i="8" s="1"/>
  <c r="C5052" i="8" s="1"/>
  <c r="C5077" i="8" s="1"/>
  <c r="C5102" i="8" s="1"/>
  <c r="C5127" i="8" s="1"/>
  <c r="C5152" i="8" s="1"/>
  <c r="C5177" i="8" s="1"/>
  <c r="C5202" i="8" s="1"/>
  <c r="C5227" i="8" s="1"/>
  <c r="C5252" i="8" s="1"/>
  <c r="C5277" i="8" s="1"/>
  <c r="C5302" i="8" s="1"/>
  <c r="C5327" i="8" s="1"/>
  <c r="C5352" i="8" s="1"/>
  <c r="C5377" i="8" s="1"/>
  <c r="C5402" i="8" s="1"/>
  <c r="C5427" i="8" s="1"/>
  <c r="C5452" i="8" s="1"/>
  <c r="C5477" i="8" s="1"/>
  <c r="C5502" i="8" s="1"/>
  <c r="C5527" i="8" s="1"/>
  <c r="C5552" i="8" s="1"/>
  <c r="C5577" i="8" s="1"/>
  <c r="C5602" i="8" s="1"/>
  <c r="C5627" i="8" s="1"/>
  <c r="C5652" i="8" s="1"/>
  <c r="C5677" i="8" s="1"/>
  <c r="C5702" i="8" s="1"/>
  <c r="C5727" i="8" s="1"/>
  <c r="C5752" i="8" s="1"/>
  <c r="C5777" i="8" s="1"/>
  <c r="C5802" i="8" s="1"/>
  <c r="C5827" i="8" s="1"/>
  <c r="C5852" i="8" s="1"/>
  <c r="C5877" i="8" s="1"/>
  <c r="C5902" i="8" s="1"/>
  <c r="C5927" i="8" s="1"/>
  <c r="C5952" i="8" s="1"/>
  <c r="C5977" i="8" s="1"/>
  <c r="C6002" i="8" s="1"/>
  <c r="C6027" i="8" s="1"/>
  <c r="C6052" i="8" s="1"/>
  <c r="C6077" i="8" s="1"/>
  <c r="C6102" i="8" s="1"/>
  <c r="C6127" i="8" s="1"/>
  <c r="C6152" i="8" s="1"/>
  <c r="C6177" i="8" s="1"/>
  <c r="C6202" i="8" s="1"/>
  <c r="C6227" i="8" s="1"/>
  <c r="C6252" i="8" s="1"/>
  <c r="C6277" i="8" s="1"/>
  <c r="C6302" i="8" s="1"/>
  <c r="C6327" i="8" s="1"/>
  <c r="C6352" i="8" s="1"/>
  <c r="C6377" i="8" s="1"/>
  <c r="C6402" i="8" s="1"/>
  <c r="C6427" i="8" s="1"/>
  <c r="C6452" i="8" s="1"/>
  <c r="C6477" i="8" s="1"/>
  <c r="C6502" i="8" s="1"/>
  <c r="C6527" i="8" s="1"/>
  <c r="C6552" i="8" s="1"/>
  <c r="C6577" i="8" s="1"/>
  <c r="C6602" i="8" s="1"/>
  <c r="C6627" i="8" s="1"/>
  <c r="C6652" i="8" s="1"/>
  <c r="C6677" i="8" s="1"/>
  <c r="C6702" i="8" s="1"/>
  <c r="C6727" i="8" s="1"/>
  <c r="C6752" i="8" s="1"/>
  <c r="C6777" i="8" s="1"/>
  <c r="C6802" i="8" s="1"/>
  <c r="C6827" i="8" s="1"/>
  <c r="C6852" i="8" s="1"/>
  <c r="C6877" i="8" s="1"/>
  <c r="C6902" i="8" s="1"/>
  <c r="C6927" i="8" s="1"/>
  <c r="C6952" i="8" s="1"/>
  <c r="C6977" i="8" s="1"/>
  <c r="C7002" i="8" s="1"/>
  <c r="C7027" i="8" s="1"/>
  <c r="C7052" i="8" s="1"/>
  <c r="C7077" i="8" s="1"/>
  <c r="C7102" i="8" s="1"/>
  <c r="C7127" i="8" s="1"/>
  <c r="C7152" i="8" s="1"/>
  <c r="C7177" i="8" s="1"/>
  <c r="C7202" i="8" s="1"/>
  <c r="C7227" i="8" s="1"/>
  <c r="C7252" i="8" s="1"/>
  <c r="C7277" i="8" s="1"/>
  <c r="C7302" i="8" s="1"/>
  <c r="C7327" i="8" s="1"/>
  <c r="C7352" i="8" s="1"/>
  <c r="C7377" i="8" s="1"/>
  <c r="C7402" i="8" s="1"/>
  <c r="C7427" i="8" s="1"/>
  <c r="C7452" i="8" s="1"/>
  <c r="C7477" i="8" s="1"/>
  <c r="C7502" i="8" s="1"/>
  <c r="C7527" i="8" s="1"/>
  <c r="C7552" i="8" s="1"/>
  <c r="C7577" i="8" s="1"/>
  <c r="C7602" i="8" s="1"/>
  <c r="C7627" i="8" s="1"/>
  <c r="C7652" i="8" s="1"/>
  <c r="C7677" i="8" s="1"/>
  <c r="C7702" i="8" s="1"/>
  <c r="C7727" i="8" s="1"/>
  <c r="C7752" i="8" s="1"/>
  <c r="C7777" i="8" s="1"/>
  <c r="C7802" i="8" s="1"/>
  <c r="C7827" i="8" s="1"/>
  <c r="C7852" i="8" s="1"/>
  <c r="C7877" i="8" s="1"/>
  <c r="C7902" i="8" s="1"/>
  <c r="C7927" i="8" s="1"/>
  <c r="C7952" i="8" s="1"/>
  <c r="C7977" i="8" s="1"/>
  <c r="C8002" i="8" s="1"/>
  <c r="C8027" i="8" s="1"/>
  <c r="C8052" i="8" s="1"/>
  <c r="C8077" i="8" s="1"/>
  <c r="C8102" i="8" s="1"/>
  <c r="C8127" i="8" s="1"/>
  <c r="C8152" i="8" s="1"/>
  <c r="C8177" i="8" s="1"/>
  <c r="C8202" i="8" s="1"/>
  <c r="C8227" i="8" s="1"/>
  <c r="C8252" i="8" s="1"/>
  <c r="C8277" i="8" s="1"/>
  <c r="C8302" i="8" s="1"/>
  <c r="C8327" i="8" s="1"/>
  <c r="C8352" i="8" s="1"/>
  <c r="C8377" i="8" s="1"/>
  <c r="C8402" i="8" s="1"/>
  <c r="C8427" i="8" s="1"/>
  <c r="C8452" i="8" s="1"/>
  <c r="C8477" i="8" s="1"/>
  <c r="C8502" i="8" s="1"/>
  <c r="C8527" i="8" s="1"/>
  <c r="C8552" i="8" s="1"/>
  <c r="C8577" i="8" s="1"/>
  <c r="C8602" i="8" s="1"/>
  <c r="C8627" i="8" s="1"/>
  <c r="C8652" i="8" s="1"/>
  <c r="C8677" i="8" s="1"/>
  <c r="C8702" i="8" s="1"/>
  <c r="C8727" i="8" s="1"/>
  <c r="C8752" i="8" s="1"/>
  <c r="C8777" i="8" s="1"/>
  <c r="C8802" i="8" s="1"/>
  <c r="C8827" i="8" s="1"/>
  <c r="C8852" i="8" s="1"/>
  <c r="C8877" i="8" s="1"/>
  <c r="C8902" i="8" s="1"/>
  <c r="C8927" i="8" s="1"/>
  <c r="C8952" i="8" s="1"/>
  <c r="C8977" i="8" s="1"/>
  <c r="C9002" i="8" s="1"/>
  <c r="C9027" i="8" s="1"/>
  <c r="C9052" i="8" s="1"/>
  <c r="C9077" i="8" s="1"/>
  <c r="C9102" i="8" s="1"/>
  <c r="C9127" i="8" s="1"/>
  <c r="C9152" i="8" s="1"/>
  <c r="A8" i="11"/>
  <c r="C8" i="11" s="1"/>
  <c r="A12" i="11"/>
  <c r="C12" i="11" s="1"/>
  <c r="B17" i="11"/>
  <c r="C17" i="11" s="1"/>
  <c r="B19" i="11"/>
  <c r="B21" i="11"/>
  <c r="B23" i="11"/>
  <c r="B25" i="11"/>
  <c r="B27" i="11"/>
  <c r="B29" i="11"/>
  <c r="B31" i="11"/>
  <c r="A7" i="12"/>
  <c r="C7" i="12" s="1"/>
  <c r="A17" i="12"/>
  <c r="C17" i="12" s="1"/>
  <c r="A27" i="12"/>
  <c r="C27" i="12" s="1"/>
  <c r="D4" i="7"/>
  <c r="K29" i="12"/>
  <c r="K28" i="12"/>
  <c r="K31" i="12"/>
  <c r="K27" i="12"/>
  <c r="K30" i="12"/>
  <c r="K26" i="12"/>
  <c r="K21" i="12"/>
  <c r="K24" i="12"/>
  <c r="K20" i="12"/>
  <c r="K25" i="12"/>
  <c r="K23" i="12"/>
  <c r="K19" i="12"/>
  <c r="K22" i="12"/>
  <c r="K18" i="12"/>
  <c r="K17" i="12"/>
  <c r="K13" i="12"/>
  <c r="K16" i="12"/>
  <c r="K12" i="12"/>
  <c r="K15" i="12"/>
  <c r="K11" i="12"/>
  <c r="K14" i="12"/>
  <c r="K10" i="12"/>
  <c r="K9" i="12"/>
  <c r="K8" i="12"/>
  <c r="K7" i="12"/>
  <c r="O29" i="12"/>
  <c r="O28" i="12"/>
  <c r="O31" i="12"/>
  <c r="O27" i="12"/>
  <c r="O30" i="12"/>
  <c r="O26" i="12"/>
  <c r="O25" i="12"/>
  <c r="O21" i="12"/>
  <c r="O24" i="12"/>
  <c r="O20" i="12"/>
  <c r="O23" i="12"/>
  <c r="O19" i="12"/>
  <c r="O22" i="12"/>
  <c r="O18" i="12"/>
  <c r="O17" i="12"/>
  <c r="O13" i="12"/>
  <c r="O16" i="12"/>
  <c r="O12" i="12"/>
  <c r="O15" i="12"/>
  <c r="O11" i="12"/>
  <c r="O14" i="12"/>
  <c r="O10" i="12"/>
  <c r="O9" i="12"/>
  <c r="O8" i="12"/>
  <c r="O7" i="12"/>
  <c r="S29" i="12"/>
  <c r="S28" i="12"/>
  <c r="S31" i="12"/>
  <c r="S27" i="12"/>
  <c r="S30" i="12"/>
  <c r="S26" i="12"/>
  <c r="S21" i="12"/>
  <c r="S24" i="12"/>
  <c r="S20" i="12"/>
  <c r="S25" i="12"/>
  <c r="S23" i="12"/>
  <c r="S19" i="12"/>
  <c r="S22" i="12"/>
  <c r="S18" i="12"/>
  <c r="S17" i="12"/>
  <c r="S13" i="12"/>
  <c r="S16" i="12"/>
  <c r="S12" i="12"/>
  <c r="S15" i="12"/>
  <c r="S11" i="12"/>
  <c r="S14" i="12"/>
  <c r="S10" i="12"/>
  <c r="S9" i="12"/>
  <c r="S8" i="12"/>
  <c r="S7" i="12"/>
  <c r="W29" i="12"/>
  <c r="W28" i="12"/>
  <c r="W31" i="12"/>
  <c r="W27" i="12"/>
  <c r="W30" i="12"/>
  <c r="W26" i="12"/>
  <c r="W25" i="12"/>
  <c r="W21" i="12"/>
  <c r="W24" i="12"/>
  <c r="W20" i="12"/>
  <c r="W23" i="12"/>
  <c r="W19" i="12"/>
  <c r="W22" i="12"/>
  <c r="W18" i="12"/>
  <c r="W17" i="12"/>
  <c r="W13" i="12"/>
  <c r="W16" i="12"/>
  <c r="W12" i="12"/>
  <c r="W15" i="12"/>
  <c r="W11" i="12"/>
  <c r="W14" i="12"/>
  <c r="W10" i="12"/>
  <c r="W9" i="12"/>
  <c r="W8" i="12"/>
  <c r="W7" i="12"/>
  <c r="AA29" i="12"/>
  <c r="AA28" i="12"/>
  <c r="AA31" i="12"/>
  <c r="AA27" i="12"/>
  <c r="AA30" i="12"/>
  <c r="AA26" i="12"/>
  <c r="AA21" i="12"/>
  <c r="AA24" i="12"/>
  <c r="AA20" i="12"/>
  <c r="AA25" i="12"/>
  <c r="AA23" i="12"/>
  <c r="AA19" i="12"/>
  <c r="AA22" i="12"/>
  <c r="AA18" i="12"/>
  <c r="AA13" i="12"/>
  <c r="AA17" i="12"/>
  <c r="AA16" i="12"/>
  <c r="AA12" i="12"/>
  <c r="AA15" i="12"/>
  <c r="AA11" i="12"/>
  <c r="AA14" i="12"/>
  <c r="AA10" i="12"/>
  <c r="AA9" i="12"/>
  <c r="AA8" i="12"/>
  <c r="AA7" i="12"/>
  <c r="AE29" i="12"/>
  <c r="AE28" i="12"/>
  <c r="AE31" i="12"/>
  <c r="AE27" i="12"/>
  <c r="AE30" i="12"/>
  <c r="AE26" i="12"/>
  <c r="AE25" i="12"/>
  <c r="AE21" i="12"/>
  <c r="AE24" i="12"/>
  <c r="AE20" i="12"/>
  <c r="AE23" i="12"/>
  <c r="AE19" i="12"/>
  <c r="AE22" i="12"/>
  <c r="AE18" i="12"/>
  <c r="AE13" i="12"/>
  <c r="AE16" i="12"/>
  <c r="AE12" i="12"/>
  <c r="AE17" i="12"/>
  <c r="AE15" i="12"/>
  <c r="AE11" i="12"/>
  <c r="AE14" i="12"/>
  <c r="AE10" i="12"/>
  <c r="AE9" i="12"/>
  <c r="AE8" i="12"/>
  <c r="AE7" i="12"/>
  <c r="AI29" i="12"/>
  <c r="AI28" i="12"/>
  <c r="AI31" i="12"/>
  <c r="AI27" i="12"/>
  <c r="AI30" i="12"/>
  <c r="AI26" i="12"/>
  <c r="AI21" i="12"/>
  <c r="AI24" i="12"/>
  <c r="AI20" i="12"/>
  <c r="AI25" i="12"/>
  <c r="AI23" i="12"/>
  <c r="AI19" i="12"/>
  <c r="AI22" i="12"/>
  <c r="AI18" i="12"/>
  <c r="AI17" i="12"/>
  <c r="AI13" i="12"/>
  <c r="AI16" i="12"/>
  <c r="AI12" i="12"/>
  <c r="AI15" i="12"/>
  <c r="AI11" i="12"/>
  <c r="AI14" i="12"/>
  <c r="AI10" i="12"/>
  <c r="AI9" i="12"/>
  <c r="AI8" i="12"/>
  <c r="AI7" i="12"/>
  <c r="AM29" i="12"/>
  <c r="AM28" i="12"/>
  <c r="AM31" i="12"/>
  <c r="AM27" i="12"/>
  <c r="AM30" i="12"/>
  <c r="AM26" i="12"/>
  <c r="AM25" i="12"/>
  <c r="AM21" i="12"/>
  <c r="AM24" i="12"/>
  <c r="AM20" i="12"/>
  <c r="AM23" i="12"/>
  <c r="AM19" i="12"/>
  <c r="AM22" i="12"/>
  <c r="AM18" i="12"/>
  <c r="AM13" i="12"/>
  <c r="AM16" i="12"/>
  <c r="AM12" i="12"/>
  <c r="AM17" i="12"/>
  <c r="AM15" i="12"/>
  <c r="AM11" i="12"/>
  <c r="AM14" i="12"/>
  <c r="AM10" i="12"/>
  <c r="AM9" i="12"/>
  <c r="AM8" i="12"/>
  <c r="AM7" i="12"/>
  <c r="AQ29" i="12"/>
  <c r="AQ28" i="12"/>
  <c r="AQ31" i="12"/>
  <c r="AQ27" i="12"/>
  <c r="AQ30" i="12"/>
  <c r="AQ26" i="12"/>
  <c r="AQ21" i="12"/>
  <c r="AQ24" i="12"/>
  <c r="AQ20" i="12"/>
  <c r="AQ25" i="12"/>
  <c r="AQ23" i="12"/>
  <c r="AQ19" i="12"/>
  <c r="AQ22" i="12"/>
  <c r="AQ18" i="12"/>
  <c r="AQ17" i="12"/>
  <c r="AQ13" i="12"/>
  <c r="AQ16" i="12"/>
  <c r="AQ12" i="12"/>
  <c r="AQ15" i="12"/>
  <c r="AQ11" i="12"/>
  <c r="AQ14" i="12"/>
  <c r="AQ10" i="12"/>
  <c r="AQ9" i="12"/>
  <c r="AQ8" i="12"/>
  <c r="AQ7" i="12"/>
  <c r="AU29" i="12"/>
  <c r="AU28" i="12"/>
  <c r="AU31" i="12"/>
  <c r="AU27" i="12"/>
  <c r="AU30" i="12"/>
  <c r="AU26" i="12"/>
  <c r="AU25" i="12"/>
  <c r="AU21" i="12"/>
  <c r="AU24" i="12"/>
  <c r="AU20" i="12"/>
  <c r="AU23" i="12"/>
  <c r="AU19" i="12"/>
  <c r="AU22" i="12"/>
  <c r="AU18" i="12"/>
  <c r="AU13" i="12"/>
  <c r="AU16" i="12"/>
  <c r="AU12" i="12"/>
  <c r="AU17" i="12"/>
  <c r="AU15" i="12"/>
  <c r="AU11" i="12"/>
  <c r="AU14" i="12"/>
  <c r="AU10" i="12"/>
  <c r="AU9" i="12"/>
  <c r="AU8" i="12"/>
  <c r="AU7" i="12"/>
  <c r="AY29" i="12"/>
  <c r="AY28" i="12"/>
  <c r="AY31" i="12"/>
  <c r="AY27" i="12"/>
  <c r="AY30" i="12"/>
  <c r="AY26" i="12"/>
  <c r="AY21" i="12"/>
  <c r="AY24" i="12"/>
  <c r="AY20" i="12"/>
  <c r="AY25" i="12"/>
  <c r="AY23" i="12"/>
  <c r="AY19" i="12"/>
  <c r="AY22" i="12"/>
  <c r="AY18" i="12"/>
  <c r="AY17" i="12"/>
  <c r="AY13" i="12"/>
  <c r="AY16" i="12"/>
  <c r="AY12" i="12"/>
  <c r="AY15" i="12"/>
  <c r="AY11" i="12"/>
  <c r="AY14" i="12"/>
  <c r="AY10" i="12"/>
  <c r="AY9" i="12"/>
  <c r="AY8" i="12"/>
  <c r="AY7" i="12"/>
  <c r="BC29" i="12"/>
  <c r="BC28" i="12"/>
  <c r="BC31" i="12"/>
  <c r="BC27" i="12"/>
  <c r="BC30" i="12"/>
  <c r="BC26" i="12"/>
  <c r="BC25" i="12"/>
  <c r="BC21" i="12"/>
  <c r="BC24" i="12"/>
  <c r="BC20" i="12"/>
  <c r="BC23" i="12"/>
  <c r="BC19" i="12"/>
  <c r="BC22" i="12"/>
  <c r="BC18" i="12"/>
  <c r="BC13" i="12"/>
  <c r="BC16" i="12"/>
  <c r="BC12" i="12"/>
  <c r="BC17" i="12"/>
  <c r="BC15" i="12"/>
  <c r="BC11" i="12"/>
  <c r="BC14" i="12"/>
  <c r="BC10" i="12"/>
  <c r="BC9" i="12"/>
  <c r="BC8" i="12"/>
  <c r="BC7" i="12"/>
  <c r="BG29" i="12"/>
  <c r="BG28" i="12"/>
  <c r="BG31" i="12"/>
  <c r="BG27" i="12"/>
  <c r="BG30" i="12"/>
  <c r="BG26" i="12"/>
  <c r="BG21" i="12"/>
  <c r="BG24" i="12"/>
  <c r="BG20" i="12"/>
  <c r="BG25" i="12"/>
  <c r="BG23" i="12"/>
  <c r="BG19" i="12"/>
  <c r="BG22" i="12"/>
  <c r="BG18" i="12"/>
  <c r="BG17" i="12"/>
  <c r="BG13" i="12"/>
  <c r="BG16" i="12"/>
  <c r="BG12" i="12"/>
  <c r="BG15" i="12"/>
  <c r="BG11" i="12"/>
  <c r="BG14" i="12"/>
  <c r="BG10" i="12"/>
  <c r="BG9" i="12"/>
  <c r="BG8" i="12"/>
  <c r="BG7" i="12"/>
  <c r="BK29" i="12"/>
  <c r="BK28" i="12"/>
  <c r="BK31" i="12"/>
  <c r="BK27" i="12"/>
  <c r="BK30" i="12"/>
  <c r="BK26" i="12"/>
  <c r="BK25" i="12"/>
  <c r="BK21" i="12"/>
  <c r="BK24" i="12"/>
  <c r="BK20" i="12"/>
  <c r="BK23" i="12"/>
  <c r="BK19" i="12"/>
  <c r="BK22" i="12"/>
  <c r="BK18" i="12"/>
  <c r="BK13" i="12"/>
  <c r="BK16" i="12"/>
  <c r="BK12" i="12"/>
  <c r="BK17" i="12"/>
  <c r="BK15" i="12"/>
  <c r="BK11" i="12"/>
  <c r="BK14" i="12"/>
  <c r="BK10" i="12"/>
  <c r="BK9" i="12"/>
  <c r="BK8" i="12"/>
  <c r="BK7" i="12"/>
  <c r="BO29" i="12"/>
  <c r="BO28" i="12"/>
  <c r="BO31" i="12"/>
  <c r="BO27" i="12"/>
  <c r="BO30" i="12"/>
  <c r="BO26" i="12"/>
  <c r="BO21" i="12"/>
  <c r="BO24" i="12"/>
  <c r="BO20" i="12"/>
  <c r="BO25" i="12"/>
  <c r="BO23" i="12"/>
  <c r="BO19" i="12"/>
  <c r="BO22" i="12"/>
  <c r="BO18" i="12"/>
  <c r="BO17" i="12"/>
  <c r="BO13" i="12"/>
  <c r="BO16" i="12"/>
  <c r="BO12" i="12"/>
  <c r="BO15" i="12"/>
  <c r="BO11" i="12"/>
  <c r="BO14" i="12"/>
  <c r="BO10" i="12"/>
  <c r="BO9" i="12"/>
  <c r="BO8" i="12"/>
  <c r="BO7" i="12"/>
  <c r="BS29" i="12"/>
  <c r="BS28" i="12"/>
  <c r="BS31" i="12"/>
  <c r="BS27" i="12"/>
  <c r="BS30" i="12"/>
  <c r="BS26" i="12"/>
  <c r="BS25" i="12"/>
  <c r="BS21" i="12"/>
  <c r="BS24" i="12"/>
  <c r="BS20" i="12"/>
  <c r="BS23" i="12"/>
  <c r="BS19" i="12"/>
  <c r="BS22" i="12"/>
  <c r="BS18" i="12"/>
  <c r="BS13" i="12"/>
  <c r="BS16" i="12"/>
  <c r="BS12" i="12"/>
  <c r="BS17" i="12"/>
  <c r="BS15" i="12"/>
  <c r="BS11" i="12"/>
  <c r="BS14" i="12"/>
  <c r="BS10" i="12"/>
  <c r="BS9" i="12"/>
  <c r="BS8" i="12"/>
  <c r="BS7" i="12"/>
  <c r="BW29" i="12"/>
  <c r="BW28" i="12"/>
  <c r="BW31" i="12"/>
  <c r="BW27" i="12"/>
  <c r="BW30" i="12"/>
  <c r="BW26" i="12"/>
  <c r="BW21" i="12"/>
  <c r="BW24" i="12"/>
  <c r="BW20" i="12"/>
  <c r="BW25" i="12"/>
  <c r="BW23" i="12"/>
  <c r="BW19" i="12"/>
  <c r="BW22" i="12"/>
  <c r="BW18" i="12"/>
  <c r="BW17" i="12"/>
  <c r="BW13" i="12"/>
  <c r="BW16" i="12"/>
  <c r="BW12" i="12"/>
  <c r="BW15" i="12"/>
  <c r="BW11" i="12"/>
  <c r="BW14" i="12"/>
  <c r="BW10" i="12"/>
  <c r="BW9" i="12"/>
  <c r="BW8" i="12"/>
  <c r="BW7" i="12"/>
  <c r="CA29" i="12"/>
  <c r="CA28" i="12"/>
  <c r="CA31" i="12"/>
  <c r="CA27" i="12"/>
  <c r="CA30" i="12"/>
  <c r="CA26" i="12"/>
  <c r="CA25" i="12"/>
  <c r="CA21" i="12"/>
  <c r="CA24" i="12"/>
  <c r="CA20" i="12"/>
  <c r="CA23" i="12"/>
  <c r="CA19" i="12"/>
  <c r="CA22" i="12"/>
  <c r="CA18" i="12"/>
  <c r="CA13" i="12"/>
  <c r="CA16" i="12"/>
  <c r="CA12" i="12"/>
  <c r="CA17" i="12"/>
  <c r="CA15" i="12"/>
  <c r="CA11" i="12"/>
  <c r="CA14" i="12"/>
  <c r="CA10" i="12"/>
  <c r="CA9" i="12"/>
  <c r="CA8" i="12"/>
  <c r="CA7" i="12"/>
  <c r="CE29" i="12"/>
  <c r="CE28" i="12"/>
  <c r="CE31" i="12"/>
  <c r="CE27" i="12"/>
  <c r="CE30" i="12"/>
  <c r="CE26" i="12"/>
  <c r="CE21" i="12"/>
  <c r="CE24" i="12"/>
  <c r="CE20" i="12"/>
  <c r="CE25" i="12"/>
  <c r="CE23" i="12"/>
  <c r="CE19" i="12"/>
  <c r="CE22" i="12"/>
  <c r="CE18" i="12"/>
  <c r="CE17" i="12"/>
  <c r="CE13" i="12"/>
  <c r="CE16" i="12"/>
  <c r="CE12" i="12"/>
  <c r="CE15" i="12"/>
  <c r="CE11" i="12"/>
  <c r="CE14" i="12"/>
  <c r="CE10" i="12"/>
  <c r="CE9" i="12"/>
  <c r="CE8" i="12"/>
  <c r="CE7" i="12"/>
  <c r="CI29" i="12"/>
  <c r="CI28" i="12"/>
  <c r="CI31" i="12"/>
  <c r="CI27" i="12"/>
  <c r="CI30" i="12"/>
  <c r="CI26" i="12"/>
  <c r="CI25" i="12"/>
  <c r="CI21" i="12"/>
  <c r="CI24" i="12"/>
  <c r="CI20" i="12"/>
  <c r="CI23" i="12"/>
  <c r="CI19" i="12"/>
  <c r="CI22" i="12"/>
  <c r="CI18" i="12"/>
  <c r="CI13" i="12"/>
  <c r="CI16" i="12"/>
  <c r="CI12" i="12"/>
  <c r="CI17" i="12"/>
  <c r="CI15" i="12"/>
  <c r="CI11" i="12"/>
  <c r="CI14" i="12"/>
  <c r="CI10" i="12"/>
  <c r="CI9" i="12"/>
  <c r="CI8" i="12"/>
  <c r="CI7" i="12"/>
  <c r="CM29" i="12"/>
  <c r="CM28" i="12"/>
  <c r="CM31" i="12"/>
  <c r="CM27" i="12"/>
  <c r="CM30" i="12"/>
  <c r="CM26" i="12"/>
  <c r="CM21" i="12"/>
  <c r="CM24" i="12"/>
  <c r="CM20" i="12"/>
  <c r="CM25" i="12"/>
  <c r="CM23" i="12"/>
  <c r="CM19" i="12"/>
  <c r="CM22" i="12"/>
  <c r="CM18" i="12"/>
  <c r="CM17" i="12"/>
  <c r="CM13" i="12"/>
  <c r="CM16" i="12"/>
  <c r="CM12" i="12"/>
  <c r="CM15" i="12"/>
  <c r="CM11" i="12"/>
  <c r="CM14" i="12"/>
  <c r="CM10" i="12"/>
  <c r="CM9" i="12"/>
  <c r="CM8" i="12"/>
  <c r="CM7" i="12"/>
  <c r="CQ29" i="12"/>
  <c r="CQ28" i="12"/>
  <c r="CQ31" i="12"/>
  <c r="CQ27" i="12"/>
  <c r="CQ30" i="12"/>
  <c r="CQ26" i="12"/>
  <c r="CQ25" i="12"/>
  <c r="CQ21" i="12"/>
  <c r="CQ24" i="12"/>
  <c r="CQ20" i="12"/>
  <c r="CQ23" i="12"/>
  <c r="CQ19" i="12"/>
  <c r="CQ22" i="12"/>
  <c r="CQ18" i="12"/>
  <c r="CQ13" i="12"/>
  <c r="CQ16" i="12"/>
  <c r="CQ12" i="12"/>
  <c r="CQ17" i="12"/>
  <c r="CQ15" i="12"/>
  <c r="CQ11" i="12"/>
  <c r="CQ14" i="12"/>
  <c r="CQ10" i="12"/>
  <c r="CQ9" i="12"/>
  <c r="CQ8" i="12"/>
  <c r="CQ7" i="12"/>
  <c r="CU29" i="12"/>
  <c r="CU28" i="12"/>
  <c r="CU31" i="12"/>
  <c r="CU27" i="12"/>
  <c r="CU30" i="12"/>
  <c r="CU26" i="12"/>
  <c r="CU21" i="12"/>
  <c r="CU24" i="12"/>
  <c r="CU20" i="12"/>
  <c r="CU25" i="12"/>
  <c r="CU23" i="12"/>
  <c r="CU19" i="12"/>
  <c r="CU22" i="12"/>
  <c r="CU18" i="12"/>
  <c r="CU17" i="12"/>
  <c r="CU13" i="12"/>
  <c r="CU16" i="12"/>
  <c r="CU12" i="12"/>
  <c r="CU15" i="12"/>
  <c r="CU11" i="12"/>
  <c r="CU14" i="12"/>
  <c r="CU10" i="12"/>
  <c r="CU9" i="12"/>
  <c r="CU8" i="12"/>
  <c r="CU7" i="12"/>
  <c r="CY29" i="12"/>
  <c r="CY28" i="12"/>
  <c r="CY31" i="12"/>
  <c r="CY27" i="12"/>
  <c r="CY30" i="12"/>
  <c r="CY26" i="12"/>
  <c r="CY25" i="12"/>
  <c r="CY21" i="12"/>
  <c r="CY24" i="12"/>
  <c r="CY20" i="12"/>
  <c r="CY23" i="12"/>
  <c r="CY19" i="12"/>
  <c r="CY22" i="12"/>
  <c r="CY18" i="12"/>
  <c r="CY13" i="12"/>
  <c r="CY16" i="12"/>
  <c r="CY12" i="12"/>
  <c r="CY17" i="12"/>
  <c r="CY15" i="12"/>
  <c r="CY11" i="12"/>
  <c r="CY14" i="12"/>
  <c r="CY10" i="12"/>
  <c r="CY9" i="12"/>
  <c r="CY8" i="12"/>
  <c r="CY7" i="12"/>
  <c r="DC29" i="12"/>
  <c r="DC28" i="12"/>
  <c r="DC31" i="12"/>
  <c r="DC27" i="12"/>
  <c r="DC30" i="12"/>
  <c r="DC26" i="12"/>
  <c r="DC21" i="12"/>
  <c r="DC24" i="12"/>
  <c r="DC20" i="12"/>
  <c r="DC25" i="12"/>
  <c r="DC23" i="12"/>
  <c r="DC19" i="12"/>
  <c r="DC22" i="12"/>
  <c r="DC18" i="12"/>
  <c r="DC17" i="12"/>
  <c r="DC13" i="12"/>
  <c r="DC16" i="12"/>
  <c r="DC12" i="12"/>
  <c r="DC15" i="12"/>
  <c r="DC11" i="12"/>
  <c r="DC14" i="12"/>
  <c r="DC10" i="12"/>
  <c r="DC8" i="12"/>
  <c r="DC9" i="12"/>
  <c r="DC7" i="12"/>
  <c r="DG29" i="12"/>
  <c r="DG28" i="12"/>
  <c r="DG31" i="12"/>
  <c r="DG27" i="12"/>
  <c r="DG30" i="12"/>
  <c r="DG26" i="12"/>
  <c r="DG25" i="12"/>
  <c r="DG21" i="12"/>
  <c r="DG24" i="12"/>
  <c r="DG20" i="12"/>
  <c r="DG23" i="12"/>
  <c r="DG19" i="12"/>
  <c r="DG22" i="12"/>
  <c r="DG18" i="12"/>
  <c r="DG13" i="12"/>
  <c r="DG16" i="12"/>
  <c r="DG12" i="12"/>
  <c r="DG17" i="12"/>
  <c r="DG15" i="12"/>
  <c r="DG11" i="12"/>
  <c r="DG14" i="12"/>
  <c r="DG10" i="12"/>
  <c r="DG9" i="12"/>
  <c r="DG8" i="12"/>
  <c r="DG7" i="12"/>
  <c r="DK29" i="12"/>
  <c r="DK28" i="12"/>
  <c r="DK31" i="12"/>
  <c r="DK27" i="12"/>
  <c r="DK30" i="12"/>
  <c r="DK26" i="12"/>
  <c r="DK21" i="12"/>
  <c r="DK24" i="12"/>
  <c r="DK20" i="12"/>
  <c r="DK25" i="12"/>
  <c r="DK23" i="12"/>
  <c r="DK19" i="12"/>
  <c r="DK22" i="12"/>
  <c r="DK18" i="12"/>
  <c r="DK17" i="12"/>
  <c r="DK13" i="12"/>
  <c r="DK16" i="12"/>
  <c r="DK12" i="12"/>
  <c r="DK15" i="12"/>
  <c r="DK11" i="12"/>
  <c r="DK14" i="12"/>
  <c r="DK10" i="12"/>
  <c r="DK8" i="12"/>
  <c r="DK9" i="12"/>
  <c r="DK7" i="12"/>
  <c r="DO29" i="12"/>
  <c r="DO28" i="12"/>
  <c r="DO31" i="12"/>
  <c r="DO27" i="12"/>
  <c r="DO30" i="12"/>
  <c r="DO26" i="12"/>
  <c r="DO25" i="12"/>
  <c r="DO21" i="12"/>
  <c r="DO24" i="12"/>
  <c r="DO20" i="12"/>
  <c r="DO23" i="12"/>
  <c r="DO19" i="12"/>
  <c r="DO22" i="12"/>
  <c r="DO18" i="12"/>
  <c r="DO13" i="12"/>
  <c r="DO16" i="12"/>
  <c r="DO12" i="12"/>
  <c r="DO17" i="12"/>
  <c r="DO15" i="12"/>
  <c r="DO11" i="12"/>
  <c r="DO14" i="12"/>
  <c r="DO10" i="12"/>
  <c r="DO9" i="12"/>
  <c r="DO8" i="12"/>
  <c r="DO7" i="12"/>
  <c r="DS29" i="12"/>
  <c r="DS28" i="12"/>
  <c r="DS31" i="12"/>
  <c r="DS27" i="12"/>
  <c r="DS30" i="12"/>
  <c r="DS26" i="12"/>
  <c r="DS21" i="12"/>
  <c r="DS24" i="12"/>
  <c r="DS20" i="12"/>
  <c r="DS25" i="12"/>
  <c r="DS23" i="12"/>
  <c r="DS19" i="12"/>
  <c r="DS22" i="12"/>
  <c r="DS18" i="12"/>
  <c r="DS17" i="12"/>
  <c r="DS13" i="12"/>
  <c r="DS16" i="12"/>
  <c r="DS12" i="12"/>
  <c r="DS15" i="12"/>
  <c r="DS11" i="12"/>
  <c r="DS14" i="12"/>
  <c r="DS10" i="12"/>
  <c r="DS8" i="12"/>
  <c r="DS9" i="12"/>
  <c r="DS7" i="12"/>
  <c r="DW29" i="12"/>
  <c r="DW28" i="12"/>
  <c r="DW31" i="12"/>
  <c r="DW27" i="12"/>
  <c r="DW30" i="12"/>
  <c r="DW26" i="12"/>
  <c r="DW25" i="12"/>
  <c r="DW21" i="12"/>
  <c r="DW24" i="12"/>
  <c r="DW20" i="12"/>
  <c r="DW23" i="12"/>
  <c r="DW19" i="12"/>
  <c r="DW22" i="12"/>
  <c r="DW18" i="12"/>
  <c r="DW13" i="12"/>
  <c r="DW16" i="12"/>
  <c r="DW12" i="12"/>
  <c r="DW17" i="12"/>
  <c r="DW15" i="12"/>
  <c r="DW11" i="12"/>
  <c r="DW14" i="12"/>
  <c r="DW10" i="12"/>
  <c r="DW9" i="12"/>
  <c r="DW8" i="12"/>
  <c r="DW7" i="12"/>
  <c r="EA29" i="12"/>
  <c r="EA28" i="12"/>
  <c r="EA31" i="12"/>
  <c r="EA27" i="12"/>
  <c r="EA30" i="12"/>
  <c r="EA26" i="12"/>
  <c r="EA21" i="12"/>
  <c r="EA24" i="12"/>
  <c r="EA20" i="12"/>
  <c r="EA25" i="12"/>
  <c r="EA23" i="12"/>
  <c r="EA19" i="12"/>
  <c r="EA22" i="12"/>
  <c r="EA18" i="12"/>
  <c r="EA17" i="12"/>
  <c r="EA13" i="12"/>
  <c r="EA16" i="12"/>
  <c r="EA12" i="12"/>
  <c r="EA15" i="12"/>
  <c r="EA11" i="12"/>
  <c r="EA14" i="12"/>
  <c r="EA10" i="12"/>
  <c r="EA8" i="12"/>
  <c r="EA9" i="12"/>
  <c r="EA7" i="12"/>
  <c r="EE29" i="12"/>
  <c r="EE28" i="12"/>
  <c r="EE31" i="12"/>
  <c r="EE27" i="12"/>
  <c r="EE30" i="12"/>
  <c r="EE26" i="12"/>
  <c r="EE25" i="12"/>
  <c r="EE21" i="12"/>
  <c r="EE24" i="12"/>
  <c r="EE20" i="12"/>
  <c r="EE23" i="12"/>
  <c r="EE19" i="12"/>
  <c r="EE22" i="12"/>
  <c r="EE18" i="12"/>
  <c r="EE13" i="12"/>
  <c r="EE16" i="12"/>
  <c r="EE12" i="12"/>
  <c r="EE17" i="12"/>
  <c r="EE15" i="12"/>
  <c r="EE11" i="12"/>
  <c r="EE14" i="12"/>
  <c r="EE10" i="12"/>
  <c r="EE9" i="12"/>
  <c r="EE8" i="12"/>
  <c r="EE7" i="12"/>
  <c r="EI29" i="12"/>
  <c r="EI28" i="12"/>
  <c r="EI31" i="12"/>
  <c r="EI27" i="12"/>
  <c r="EI30" i="12"/>
  <c r="EI26" i="12"/>
  <c r="EI21" i="12"/>
  <c r="EI24" i="12"/>
  <c r="EI20" i="12"/>
  <c r="EI25" i="12"/>
  <c r="EI23" i="12"/>
  <c r="EI19" i="12"/>
  <c r="EI22" i="12"/>
  <c r="EI18" i="12"/>
  <c r="EI17" i="12"/>
  <c r="EI13" i="12"/>
  <c r="EI16" i="12"/>
  <c r="EI12" i="12"/>
  <c r="EI15" i="12"/>
  <c r="EI11" i="12"/>
  <c r="EI14" i="12"/>
  <c r="EI10" i="12"/>
  <c r="EI8" i="12"/>
  <c r="EI9" i="12"/>
  <c r="EI7" i="12"/>
  <c r="EM29" i="12"/>
  <c r="EM28" i="12"/>
  <c r="EM31" i="12"/>
  <c r="EM27" i="12"/>
  <c r="EM30" i="12"/>
  <c r="EM26" i="12"/>
  <c r="EM25" i="12"/>
  <c r="EM21" i="12"/>
  <c r="EM24" i="12"/>
  <c r="EM20" i="12"/>
  <c r="EM23" i="12"/>
  <c r="EM19" i="12"/>
  <c r="EM22" i="12"/>
  <c r="EM18" i="12"/>
  <c r="EM13" i="12"/>
  <c r="EM16" i="12"/>
  <c r="EM12" i="12"/>
  <c r="EM17" i="12"/>
  <c r="EM15" i="12"/>
  <c r="EM11" i="12"/>
  <c r="EM14" i="12"/>
  <c r="EM10" i="12"/>
  <c r="EM9" i="12"/>
  <c r="EM8" i="12"/>
  <c r="EM7" i="12"/>
  <c r="EQ29" i="12"/>
  <c r="EQ28" i="12"/>
  <c r="EQ31" i="12"/>
  <c r="EQ27" i="12"/>
  <c r="EQ30" i="12"/>
  <c r="EQ26" i="12"/>
  <c r="EQ21" i="12"/>
  <c r="EQ24" i="12"/>
  <c r="EQ20" i="12"/>
  <c r="EQ25" i="12"/>
  <c r="EQ23" i="12"/>
  <c r="EQ19" i="12"/>
  <c r="EQ22" i="12"/>
  <c r="EQ18" i="12"/>
  <c r="EQ17" i="12"/>
  <c r="EQ13" i="12"/>
  <c r="EQ16" i="12"/>
  <c r="EQ12" i="12"/>
  <c r="EQ15" i="12"/>
  <c r="EQ11" i="12"/>
  <c r="EQ14" i="12"/>
  <c r="EQ10" i="12"/>
  <c r="EQ8" i="12"/>
  <c r="EQ9" i="12"/>
  <c r="EQ7" i="12"/>
  <c r="EU29" i="12"/>
  <c r="EU28" i="12"/>
  <c r="EU31" i="12"/>
  <c r="EU27" i="12"/>
  <c r="EU30" i="12"/>
  <c r="EU26" i="12"/>
  <c r="EU25" i="12"/>
  <c r="EU21" i="12"/>
  <c r="EU24" i="12"/>
  <c r="EU20" i="12"/>
  <c r="EU23" i="12"/>
  <c r="EU19" i="12"/>
  <c r="EU22" i="12"/>
  <c r="EU18" i="12"/>
  <c r="EU13" i="12"/>
  <c r="EU16" i="12"/>
  <c r="EU12" i="12"/>
  <c r="EU17" i="12"/>
  <c r="EU15" i="12"/>
  <c r="EU11" i="12"/>
  <c r="EU14" i="12"/>
  <c r="EU10" i="12"/>
  <c r="EU9" i="12"/>
  <c r="EU8" i="12"/>
  <c r="EU7" i="12"/>
  <c r="EY29" i="12"/>
  <c r="EY28" i="12"/>
  <c r="EY31" i="12"/>
  <c r="EY27" i="12"/>
  <c r="EY30" i="12"/>
  <c r="EY26" i="12"/>
  <c r="EY21" i="12"/>
  <c r="EY24" i="12"/>
  <c r="EY20" i="12"/>
  <c r="EY25" i="12"/>
  <c r="EY23" i="12"/>
  <c r="EY19" i="12"/>
  <c r="EY22" i="12"/>
  <c r="EY18" i="12"/>
  <c r="EY17" i="12"/>
  <c r="EY13" i="12"/>
  <c r="EY16" i="12"/>
  <c r="EY12" i="12"/>
  <c r="EY15" i="12"/>
  <c r="EY11" i="12"/>
  <c r="EY14" i="12"/>
  <c r="EY10" i="12"/>
  <c r="EY8" i="12"/>
  <c r="EY9" i="12"/>
  <c r="EY7" i="12"/>
  <c r="FC29" i="12"/>
  <c r="FC28" i="12"/>
  <c r="FC31" i="12"/>
  <c r="FC27" i="12"/>
  <c r="FC30" i="12"/>
  <c r="FC26" i="12"/>
  <c r="FC25" i="12"/>
  <c r="FC21" i="12"/>
  <c r="FC24" i="12"/>
  <c r="FC20" i="12"/>
  <c r="FC23" i="12"/>
  <c r="FC19" i="12"/>
  <c r="FC22" i="12"/>
  <c r="FC18" i="12"/>
  <c r="FC13" i="12"/>
  <c r="FC16" i="12"/>
  <c r="FC12" i="12"/>
  <c r="FC17" i="12"/>
  <c r="FC15" i="12"/>
  <c r="FC11" i="12"/>
  <c r="FC14" i="12"/>
  <c r="FC10" i="12"/>
  <c r="FC9" i="12"/>
  <c r="FC8" i="12"/>
  <c r="FC7" i="12"/>
  <c r="FG29" i="12"/>
  <c r="FG28" i="12"/>
  <c r="FG31" i="12"/>
  <c r="FG27" i="12"/>
  <c r="FG30" i="12"/>
  <c r="FG26" i="12"/>
  <c r="FG21" i="12"/>
  <c r="FG24" i="12"/>
  <c r="FG20" i="12"/>
  <c r="FG25" i="12"/>
  <c r="FG23" i="12"/>
  <c r="FG19" i="12"/>
  <c r="FG22" i="12"/>
  <c r="FG18" i="12"/>
  <c r="FG17" i="12"/>
  <c r="FG13" i="12"/>
  <c r="FG16" i="12"/>
  <c r="FG12" i="12"/>
  <c r="FG15" i="12"/>
  <c r="FG11" i="12"/>
  <c r="FG14" i="12"/>
  <c r="FG10" i="12"/>
  <c r="FG8" i="12"/>
  <c r="FG9" i="12"/>
  <c r="FG7" i="12"/>
  <c r="FK29" i="12"/>
  <c r="FK28" i="12"/>
  <c r="FK31" i="12"/>
  <c r="FK27" i="12"/>
  <c r="FK30" i="12"/>
  <c r="FK26" i="12"/>
  <c r="FK25" i="12"/>
  <c r="FK21" i="12"/>
  <c r="FK24" i="12"/>
  <c r="FK20" i="12"/>
  <c r="FK23" i="12"/>
  <c r="FK19" i="12"/>
  <c r="FK22" i="12"/>
  <c r="FK18" i="12"/>
  <c r="FK13" i="12"/>
  <c r="FK16" i="12"/>
  <c r="FK12" i="12"/>
  <c r="FK17" i="12"/>
  <c r="FK15" i="12"/>
  <c r="FK11" i="12"/>
  <c r="FK14" i="12"/>
  <c r="FK10" i="12"/>
  <c r="FK9" i="12"/>
  <c r="FK8" i="12"/>
  <c r="FK7" i="12"/>
  <c r="FO29" i="12"/>
  <c r="FO28" i="12"/>
  <c r="FO31" i="12"/>
  <c r="FO27" i="12"/>
  <c r="FO30" i="12"/>
  <c r="FO26" i="12"/>
  <c r="FO21" i="12"/>
  <c r="FO24" i="12"/>
  <c r="FO20" i="12"/>
  <c r="FO25" i="12"/>
  <c r="FO23" i="12"/>
  <c r="FO19" i="12"/>
  <c r="FO22" i="12"/>
  <c r="FO18" i="12"/>
  <c r="FO17" i="12"/>
  <c r="FO13" i="12"/>
  <c r="FO16" i="12"/>
  <c r="FO12" i="12"/>
  <c r="FO15" i="12"/>
  <c r="FO11" i="12"/>
  <c r="FO14" i="12"/>
  <c r="FO10" i="12"/>
  <c r="FO8" i="12"/>
  <c r="FO9" i="12"/>
  <c r="FO7" i="12"/>
  <c r="FS29" i="12"/>
  <c r="FS28" i="12"/>
  <c r="FS31" i="12"/>
  <c r="FS27" i="12"/>
  <c r="FS30" i="12"/>
  <c r="FS26" i="12"/>
  <c r="FS25" i="12"/>
  <c r="FS21" i="12"/>
  <c r="FS24" i="12"/>
  <c r="FS20" i="12"/>
  <c r="FS23" i="12"/>
  <c r="FS19" i="12"/>
  <c r="FS22" i="12"/>
  <c r="FS18" i="12"/>
  <c r="FS13" i="12"/>
  <c r="FS16" i="12"/>
  <c r="FS12" i="12"/>
  <c r="FS17" i="12"/>
  <c r="FS15" i="12"/>
  <c r="FS11" i="12"/>
  <c r="FS14" i="12"/>
  <c r="FS10" i="12"/>
  <c r="FS9" i="12"/>
  <c r="FS8" i="12"/>
  <c r="FS7" i="12"/>
  <c r="FW29" i="12"/>
  <c r="FW28" i="12"/>
  <c r="FW31" i="12"/>
  <c r="FW27" i="12"/>
  <c r="FW30" i="12"/>
  <c r="FW26" i="12"/>
  <c r="FW21" i="12"/>
  <c r="FW24" i="12"/>
  <c r="FW20" i="12"/>
  <c r="FW25" i="12"/>
  <c r="FW23" i="12"/>
  <c r="FW19" i="12"/>
  <c r="FW22" i="12"/>
  <c r="FW18" i="12"/>
  <c r="FW17" i="12"/>
  <c r="FW13" i="12"/>
  <c r="FW16" i="12"/>
  <c r="FW12" i="12"/>
  <c r="FW15" i="12"/>
  <c r="FW11" i="12"/>
  <c r="FW14" i="12"/>
  <c r="FW10" i="12"/>
  <c r="FW8" i="12"/>
  <c r="FW9" i="12"/>
  <c r="FW7" i="12"/>
  <c r="GA29" i="12"/>
  <c r="GA28" i="12"/>
  <c r="GA31" i="12"/>
  <c r="GA27" i="12"/>
  <c r="GA30" i="12"/>
  <c r="GA26" i="12"/>
  <c r="GA25" i="12"/>
  <c r="GA21" i="12"/>
  <c r="GA24" i="12"/>
  <c r="GA20" i="12"/>
  <c r="GA23" i="12"/>
  <c r="GA19" i="12"/>
  <c r="GA22" i="12"/>
  <c r="GA18" i="12"/>
  <c r="GA13" i="12"/>
  <c r="GA16" i="12"/>
  <c r="GA12" i="12"/>
  <c r="GA17" i="12"/>
  <c r="GA15" i="12"/>
  <c r="GA11" i="12"/>
  <c r="GA14" i="12"/>
  <c r="GA10" i="12"/>
  <c r="GA9" i="12"/>
  <c r="GA8" i="12"/>
  <c r="GA7" i="12"/>
  <c r="GE29" i="12"/>
  <c r="GE28" i="12"/>
  <c r="GE31" i="12"/>
  <c r="GE27" i="12"/>
  <c r="GE30" i="12"/>
  <c r="GE26" i="12"/>
  <c r="GE21" i="12"/>
  <c r="GE24" i="12"/>
  <c r="GE20" i="12"/>
  <c r="GE25" i="12"/>
  <c r="GE23" i="12"/>
  <c r="GE19" i="12"/>
  <c r="GE22" i="12"/>
  <c r="GE18" i="12"/>
  <c r="GE17" i="12"/>
  <c r="GE13" i="12"/>
  <c r="GE16" i="12"/>
  <c r="GE12" i="12"/>
  <c r="GE15" i="12"/>
  <c r="GE11" i="12"/>
  <c r="GE14" i="12"/>
  <c r="GE10" i="12"/>
  <c r="GE8" i="12"/>
  <c r="GE9" i="12"/>
  <c r="GE7" i="12"/>
  <c r="GI29" i="12"/>
  <c r="GI28" i="12"/>
  <c r="GI31" i="12"/>
  <c r="GI27" i="12"/>
  <c r="GI30" i="12"/>
  <c r="GI26" i="12"/>
  <c r="GI25" i="12"/>
  <c r="GI21" i="12"/>
  <c r="GI24" i="12"/>
  <c r="GI20" i="12"/>
  <c r="GI23" i="12"/>
  <c r="GI19" i="12"/>
  <c r="GI22" i="12"/>
  <c r="GI18" i="12"/>
  <c r="GI13" i="12"/>
  <c r="GI16" i="12"/>
  <c r="GI12" i="12"/>
  <c r="GI17" i="12"/>
  <c r="GI15" i="12"/>
  <c r="GI11" i="12"/>
  <c r="GI14" i="12"/>
  <c r="GI10" i="12"/>
  <c r="GI9" i="12"/>
  <c r="GI8" i="12"/>
  <c r="GI7" i="12"/>
  <c r="GM29" i="12"/>
  <c r="GM28" i="12"/>
  <c r="GM31" i="12"/>
  <c r="GM27" i="12"/>
  <c r="GM30" i="12"/>
  <c r="GM26" i="12"/>
  <c r="GM21" i="12"/>
  <c r="GM24" i="12"/>
  <c r="GM20" i="12"/>
  <c r="GM25" i="12"/>
  <c r="GM23" i="12"/>
  <c r="GM19" i="12"/>
  <c r="GM22" i="12"/>
  <c r="GM18" i="12"/>
  <c r="GM17" i="12"/>
  <c r="GM13" i="12"/>
  <c r="GM16" i="12"/>
  <c r="GM12" i="12"/>
  <c r="GM15" i="12"/>
  <c r="GM11" i="12"/>
  <c r="GM14" i="12"/>
  <c r="GM10" i="12"/>
  <c r="GM8" i="12"/>
  <c r="GM9" i="12"/>
  <c r="GM7" i="12"/>
  <c r="GQ29" i="12"/>
  <c r="GQ28" i="12"/>
  <c r="GQ31" i="12"/>
  <c r="GQ27" i="12"/>
  <c r="GQ30" i="12"/>
  <c r="GQ26" i="12"/>
  <c r="GQ21" i="12"/>
  <c r="GQ25" i="12"/>
  <c r="GQ24" i="12"/>
  <c r="GQ20" i="12"/>
  <c r="GQ23" i="12"/>
  <c r="GQ19" i="12"/>
  <c r="GQ22" i="12"/>
  <c r="GQ18" i="12"/>
  <c r="GQ13" i="12"/>
  <c r="GQ16" i="12"/>
  <c r="GQ12" i="12"/>
  <c r="GQ17" i="12"/>
  <c r="GQ15" i="12"/>
  <c r="GQ11" i="12"/>
  <c r="GQ14" i="12"/>
  <c r="GQ10" i="12"/>
  <c r="GQ9" i="12"/>
  <c r="GQ8" i="12"/>
  <c r="GQ7" i="12"/>
  <c r="GU29" i="12"/>
  <c r="GU28" i="12"/>
  <c r="GU31" i="12"/>
  <c r="GU27" i="12"/>
  <c r="GU30" i="12"/>
  <c r="GU26" i="12"/>
  <c r="GU25" i="12"/>
  <c r="GU21" i="12"/>
  <c r="GU24" i="12"/>
  <c r="GU20" i="12"/>
  <c r="GU23" i="12"/>
  <c r="GU19" i="12"/>
  <c r="GU22" i="12"/>
  <c r="GU18" i="12"/>
  <c r="GU17" i="12"/>
  <c r="GU13" i="12"/>
  <c r="GU16" i="12"/>
  <c r="GU12" i="12"/>
  <c r="GU15" i="12"/>
  <c r="GU11" i="12"/>
  <c r="GU14" i="12"/>
  <c r="GU10" i="12"/>
  <c r="GU8" i="12"/>
  <c r="GU9" i="12"/>
  <c r="GU7" i="12"/>
  <c r="GY29" i="12"/>
  <c r="GY28" i="12"/>
  <c r="GY31" i="12"/>
  <c r="GY27" i="12"/>
  <c r="GY30" i="12"/>
  <c r="GY26" i="12"/>
  <c r="GY21" i="12"/>
  <c r="GY24" i="12"/>
  <c r="GY20" i="12"/>
  <c r="GY23" i="12"/>
  <c r="GY19" i="12"/>
  <c r="GY25" i="12"/>
  <c r="GY22" i="12"/>
  <c r="GY18" i="12"/>
  <c r="GY13" i="12"/>
  <c r="GY16" i="12"/>
  <c r="GY12" i="12"/>
  <c r="GY17" i="12"/>
  <c r="GY15" i="12"/>
  <c r="GY11" i="12"/>
  <c r="GY14" i="12"/>
  <c r="GY10" i="12"/>
  <c r="GY9" i="12"/>
  <c r="GY8" i="12"/>
  <c r="GY7" i="12"/>
  <c r="HC29" i="12"/>
  <c r="HC28" i="12"/>
  <c r="HC31" i="12"/>
  <c r="HC27" i="12"/>
  <c r="HC30" i="12"/>
  <c r="HC26" i="12"/>
  <c r="HC21" i="12"/>
  <c r="HC24" i="12"/>
  <c r="HC20" i="12"/>
  <c r="HC25" i="12"/>
  <c r="HC23" i="12"/>
  <c r="HC19" i="12"/>
  <c r="HC22" i="12"/>
  <c r="HC18" i="12"/>
  <c r="HC17" i="12"/>
  <c r="HC13" i="12"/>
  <c r="HC16" i="12"/>
  <c r="HC12" i="12"/>
  <c r="HC15" i="12"/>
  <c r="HC11" i="12"/>
  <c r="HC14" i="12"/>
  <c r="HC10" i="12"/>
  <c r="HC8" i="12"/>
  <c r="HC9" i="12"/>
  <c r="HC7" i="12"/>
  <c r="HG29" i="12"/>
  <c r="HG28" i="12"/>
  <c r="HG31" i="12"/>
  <c r="HG27" i="12"/>
  <c r="HG30" i="12"/>
  <c r="HG26" i="12"/>
  <c r="HG21" i="12"/>
  <c r="HG25" i="12"/>
  <c r="HG24" i="12"/>
  <c r="HG20" i="12"/>
  <c r="HG23" i="12"/>
  <c r="HG19" i="12"/>
  <c r="HG22" i="12"/>
  <c r="HG18" i="12"/>
  <c r="HG13" i="12"/>
  <c r="HG16" i="12"/>
  <c r="HG12" i="12"/>
  <c r="HG17" i="12"/>
  <c r="HG15" i="12"/>
  <c r="HG11" i="12"/>
  <c r="HG14" i="12"/>
  <c r="HG10" i="12"/>
  <c r="HG9" i="12"/>
  <c r="HG8" i="12"/>
  <c r="HG7" i="12"/>
  <c r="HK29" i="12"/>
  <c r="HK28" i="12"/>
  <c r="HK31" i="12"/>
  <c r="HK27" i="12"/>
  <c r="HK30" i="12"/>
  <c r="HK26" i="12"/>
  <c r="HK25" i="12"/>
  <c r="HK21" i="12"/>
  <c r="HK24" i="12"/>
  <c r="HK20" i="12"/>
  <c r="HK23" i="12"/>
  <c r="HK19" i="12"/>
  <c r="HK22" i="12"/>
  <c r="HK18" i="12"/>
  <c r="HK17" i="12"/>
  <c r="HK13" i="12"/>
  <c r="HK16" i="12"/>
  <c r="HK12" i="12"/>
  <c r="HK15" i="12"/>
  <c r="HK11" i="12"/>
  <c r="HK14" i="12"/>
  <c r="HK10" i="12"/>
  <c r="HK8" i="12"/>
  <c r="HK9" i="12"/>
  <c r="HK7" i="12"/>
  <c r="HO29" i="12"/>
  <c r="HO28" i="12"/>
  <c r="HO31" i="12"/>
  <c r="HO27" i="12"/>
  <c r="HO30" i="12"/>
  <c r="HO26" i="12"/>
  <c r="HO21" i="12"/>
  <c r="HO24" i="12"/>
  <c r="HO20" i="12"/>
  <c r="HO23" i="12"/>
  <c r="HO19" i="12"/>
  <c r="HO25" i="12"/>
  <c r="HO22" i="12"/>
  <c r="HO18" i="12"/>
  <c r="HO13" i="12"/>
  <c r="HO16" i="12"/>
  <c r="HO12" i="12"/>
  <c r="HO17" i="12"/>
  <c r="HO15" i="12"/>
  <c r="HO11" i="12"/>
  <c r="HO14" i="12"/>
  <c r="HO10" i="12"/>
  <c r="HO9" i="12"/>
  <c r="HO8" i="12"/>
  <c r="HO7" i="12"/>
  <c r="HS29" i="12"/>
  <c r="HS28" i="12"/>
  <c r="HS31" i="12"/>
  <c r="HS27" i="12"/>
  <c r="HS30" i="12"/>
  <c r="HS26" i="12"/>
  <c r="HS21" i="12"/>
  <c r="HS24" i="12"/>
  <c r="HS20" i="12"/>
  <c r="HS25" i="12"/>
  <c r="HS23" i="12"/>
  <c r="HS19" i="12"/>
  <c r="HS22" i="12"/>
  <c r="HS18" i="12"/>
  <c r="HS17" i="12"/>
  <c r="HS13" i="12"/>
  <c r="HS16" i="12"/>
  <c r="HS12" i="12"/>
  <c r="HS15" i="12"/>
  <c r="HS11" i="12"/>
  <c r="HS14" i="12"/>
  <c r="HS10" i="12"/>
  <c r="HS8" i="12"/>
  <c r="HS9" i="12"/>
  <c r="HS7" i="12"/>
  <c r="HW29" i="12"/>
  <c r="HW25" i="12"/>
  <c r="HW28" i="12"/>
  <c r="HW31" i="12"/>
  <c r="HW27" i="12"/>
  <c r="HW30" i="12"/>
  <c r="HW26" i="12"/>
  <c r="HW21" i="12"/>
  <c r="HW24" i="12"/>
  <c r="HW20" i="12"/>
  <c r="HW23" i="12"/>
  <c r="HW19" i="12"/>
  <c r="HW22" i="12"/>
  <c r="HW18" i="12"/>
  <c r="HW13" i="12"/>
  <c r="HW16" i="12"/>
  <c r="HW12" i="12"/>
  <c r="HW17" i="12"/>
  <c r="HW15" i="12"/>
  <c r="HW11" i="12"/>
  <c r="HW14" i="12"/>
  <c r="HW10" i="12"/>
  <c r="HW9" i="12"/>
  <c r="HW8" i="12"/>
  <c r="HW7" i="12"/>
  <c r="IA29" i="12"/>
  <c r="IA25" i="12"/>
  <c r="IA28" i="12"/>
  <c r="IA31" i="12"/>
  <c r="IA27" i="12"/>
  <c r="IA30" i="12"/>
  <c r="IA26" i="12"/>
  <c r="IA21" i="12"/>
  <c r="IA24" i="12"/>
  <c r="IA20" i="12"/>
  <c r="IA23" i="12"/>
  <c r="IA19" i="12"/>
  <c r="IA22" i="12"/>
  <c r="IA18" i="12"/>
  <c r="IA17" i="12"/>
  <c r="IA13" i="12"/>
  <c r="IA16" i="12"/>
  <c r="IA12" i="12"/>
  <c r="IA15" i="12"/>
  <c r="IA11" i="12"/>
  <c r="IA14" i="12"/>
  <c r="IA10" i="12"/>
  <c r="IA8" i="12"/>
  <c r="IA9" i="12"/>
  <c r="IA7" i="12"/>
  <c r="IE29" i="12"/>
  <c r="IE25" i="12"/>
  <c r="IE28" i="12"/>
  <c r="IE31" i="12"/>
  <c r="IE27" i="12"/>
  <c r="IE30" i="12"/>
  <c r="IE26" i="12"/>
  <c r="IE21" i="12"/>
  <c r="IE24" i="12"/>
  <c r="IE20" i="12"/>
  <c r="IE23" i="12"/>
  <c r="IE19" i="12"/>
  <c r="IE22" i="12"/>
  <c r="IE18" i="12"/>
  <c r="IE13" i="12"/>
  <c r="IE16" i="12"/>
  <c r="IE12" i="12"/>
  <c r="IE17" i="12"/>
  <c r="IE15" i="12"/>
  <c r="IE11" i="12"/>
  <c r="IE14" i="12"/>
  <c r="IE10" i="12"/>
  <c r="IE9" i="12"/>
  <c r="IE8" i="12"/>
  <c r="IE7" i="12"/>
  <c r="II29" i="12"/>
  <c r="II25" i="12"/>
  <c r="II28" i="12"/>
  <c r="II31" i="12"/>
  <c r="II27" i="12"/>
  <c r="II30" i="12"/>
  <c r="II26" i="12"/>
  <c r="II21" i="12"/>
  <c r="II24" i="12"/>
  <c r="II20" i="12"/>
  <c r="II23" i="12"/>
  <c r="II19" i="12"/>
  <c r="II22" i="12"/>
  <c r="II18" i="12"/>
  <c r="II17" i="12"/>
  <c r="II13" i="12"/>
  <c r="II16" i="12"/>
  <c r="II12" i="12"/>
  <c r="II15" i="12"/>
  <c r="II11" i="12"/>
  <c r="II14" i="12"/>
  <c r="II10" i="12"/>
  <c r="II8" i="12"/>
  <c r="II9" i="12"/>
  <c r="II7" i="12"/>
  <c r="IM29" i="12"/>
  <c r="IM25" i="12"/>
  <c r="IM28" i="12"/>
  <c r="IM31" i="12"/>
  <c r="IM27" i="12"/>
  <c r="IM30" i="12"/>
  <c r="IM26" i="12"/>
  <c r="IM21" i="12"/>
  <c r="IM24" i="12"/>
  <c r="IM20" i="12"/>
  <c r="IM23" i="12"/>
  <c r="IM19" i="12"/>
  <c r="IM22" i="12"/>
  <c r="IM18" i="12"/>
  <c r="IM13" i="12"/>
  <c r="IM16" i="12"/>
  <c r="IM12" i="12"/>
  <c r="IM17" i="12"/>
  <c r="IM15" i="12"/>
  <c r="IM11" i="12"/>
  <c r="IM14" i="12"/>
  <c r="IM10" i="12"/>
  <c r="IM9" i="12"/>
  <c r="IM8" i="12"/>
  <c r="IM7" i="12"/>
  <c r="IQ29" i="12"/>
  <c r="IQ25" i="12"/>
  <c r="IQ28" i="12"/>
  <c r="IQ31" i="12"/>
  <c r="IQ27" i="12"/>
  <c r="IQ30" i="12"/>
  <c r="IQ26" i="12"/>
  <c r="IQ21" i="12"/>
  <c r="IQ24" i="12"/>
  <c r="IQ20" i="12"/>
  <c r="IQ23" i="12"/>
  <c r="IQ19" i="12"/>
  <c r="IQ22" i="12"/>
  <c r="IQ18" i="12"/>
  <c r="IQ17" i="12"/>
  <c r="IQ13" i="12"/>
  <c r="IQ16" i="12"/>
  <c r="IQ12" i="12"/>
  <c r="IQ15" i="12"/>
  <c r="IQ11" i="12"/>
  <c r="IQ14" i="12"/>
  <c r="IQ10" i="12"/>
  <c r="IQ8" i="12"/>
  <c r="IQ9" i="12"/>
  <c r="IQ7" i="12"/>
  <c r="IU29" i="12"/>
  <c r="IU25" i="12"/>
  <c r="IU28" i="12"/>
  <c r="IU31" i="12"/>
  <c r="IU27" i="12"/>
  <c r="IU30" i="12"/>
  <c r="IU26" i="12"/>
  <c r="IU21" i="12"/>
  <c r="IU24" i="12"/>
  <c r="IU20" i="12"/>
  <c r="IU23" i="12"/>
  <c r="IU19" i="12"/>
  <c r="IU22" i="12"/>
  <c r="IU18" i="12"/>
  <c r="IU13" i="12"/>
  <c r="IU16" i="12"/>
  <c r="IU12" i="12"/>
  <c r="IU17" i="12"/>
  <c r="IU15" i="12"/>
  <c r="IU11" i="12"/>
  <c r="IU14" i="12"/>
  <c r="IU10" i="12"/>
  <c r="IU9" i="12"/>
  <c r="IU8" i="12"/>
  <c r="IU7" i="12"/>
  <c r="IY29" i="12"/>
  <c r="IY25" i="12"/>
  <c r="IY28" i="12"/>
  <c r="IY31" i="12"/>
  <c r="IY27" i="12"/>
  <c r="IY30" i="12"/>
  <c r="IY26" i="12"/>
  <c r="IY21" i="12"/>
  <c r="IY24" i="12"/>
  <c r="IY20" i="12"/>
  <c r="IY23" i="12"/>
  <c r="IY19" i="12"/>
  <c r="IY22" i="12"/>
  <c r="IY18" i="12"/>
  <c r="IY17" i="12"/>
  <c r="IY13" i="12"/>
  <c r="IY16" i="12"/>
  <c r="IY12" i="12"/>
  <c r="IY15" i="12"/>
  <c r="IY11" i="12"/>
  <c r="IY14" i="12"/>
  <c r="IY10" i="12"/>
  <c r="IY8" i="12"/>
  <c r="IY9" i="12"/>
  <c r="IY7" i="12"/>
  <c r="JC29" i="12"/>
  <c r="JC25" i="12"/>
  <c r="JC28" i="12"/>
  <c r="JC31" i="12"/>
  <c r="JC27" i="12"/>
  <c r="JC30" i="12"/>
  <c r="JC26" i="12"/>
  <c r="JC21" i="12"/>
  <c r="JC24" i="12"/>
  <c r="JC20" i="12"/>
  <c r="JC23" i="12"/>
  <c r="JC19" i="12"/>
  <c r="JC22" i="12"/>
  <c r="JC18" i="12"/>
  <c r="JC13" i="12"/>
  <c r="JC16" i="12"/>
  <c r="JC12" i="12"/>
  <c r="JC17" i="12"/>
  <c r="JC15" i="12"/>
  <c r="JC11" i="12"/>
  <c r="JC14" i="12"/>
  <c r="JC10" i="12"/>
  <c r="JC9" i="12"/>
  <c r="JC8" i="12"/>
  <c r="JC7" i="12"/>
  <c r="JG29" i="12"/>
  <c r="JG25" i="12"/>
  <c r="JG28" i="12"/>
  <c r="JG31" i="12"/>
  <c r="JG27" i="12"/>
  <c r="JG30" i="12"/>
  <c r="JG26" i="12"/>
  <c r="JG21" i="12"/>
  <c r="JG24" i="12"/>
  <c r="JG20" i="12"/>
  <c r="JG23" i="12"/>
  <c r="JG19" i="12"/>
  <c r="JG22" i="12"/>
  <c r="JG18" i="12"/>
  <c r="JG17" i="12"/>
  <c r="JG13" i="12"/>
  <c r="JG16" i="12"/>
  <c r="JG12" i="12"/>
  <c r="JG15" i="12"/>
  <c r="JG11" i="12"/>
  <c r="JG14" i="12"/>
  <c r="JG10" i="12"/>
  <c r="JG8" i="12"/>
  <c r="JG9" i="12"/>
  <c r="JG7" i="12"/>
  <c r="JK29" i="12"/>
  <c r="JK25" i="12"/>
  <c r="JK28" i="12"/>
  <c r="JK31" i="12"/>
  <c r="JK27" i="12"/>
  <c r="JK30" i="12"/>
  <c r="JK26" i="12"/>
  <c r="JK21" i="12"/>
  <c r="JK24" i="12"/>
  <c r="JK20" i="12"/>
  <c r="JK23" i="12"/>
  <c r="JK19" i="12"/>
  <c r="JK22" i="12"/>
  <c r="JK18" i="12"/>
  <c r="JK13" i="12"/>
  <c r="JK16" i="12"/>
  <c r="JK12" i="12"/>
  <c r="JK17" i="12"/>
  <c r="JK15" i="12"/>
  <c r="JK11" i="12"/>
  <c r="JK14" i="12"/>
  <c r="JK10" i="12"/>
  <c r="JK9" i="12"/>
  <c r="JK8" i="12"/>
  <c r="JK7" i="12"/>
  <c r="JO29" i="12"/>
  <c r="JO25" i="12"/>
  <c r="JO28" i="12"/>
  <c r="JO31" i="12"/>
  <c r="JO27" i="12"/>
  <c r="JO30" i="12"/>
  <c r="JO26" i="12"/>
  <c r="JO21" i="12"/>
  <c r="JO24" i="12"/>
  <c r="JO20" i="12"/>
  <c r="JO23" i="12"/>
  <c r="JO19" i="12"/>
  <c r="JO22" i="12"/>
  <c r="JO18" i="12"/>
  <c r="JO17" i="12"/>
  <c r="JO13" i="12"/>
  <c r="JO16" i="12"/>
  <c r="JO12" i="12"/>
  <c r="JO15" i="12"/>
  <c r="JO11" i="12"/>
  <c r="JO14" i="12"/>
  <c r="JO10" i="12"/>
  <c r="JO8" i="12"/>
  <c r="JO9" i="12"/>
  <c r="JO7" i="12"/>
  <c r="JS29" i="12"/>
  <c r="JS25" i="12"/>
  <c r="JS28" i="12"/>
  <c r="JS31" i="12"/>
  <c r="JS27" i="12"/>
  <c r="JS30" i="12"/>
  <c r="JS26" i="12"/>
  <c r="JS21" i="12"/>
  <c r="JS24" i="12"/>
  <c r="JS20" i="12"/>
  <c r="JS23" i="12"/>
  <c r="JS19" i="12"/>
  <c r="JS22" i="12"/>
  <c r="JS18" i="12"/>
  <c r="JS13" i="12"/>
  <c r="JS16" i="12"/>
  <c r="JS12" i="12"/>
  <c r="JS17" i="12"/>
  <c r="JS15" i="12"/>
  <c r="JS11" i="12"/>
  <c r="JS14" i="12"/>
  <c r="JS10" i="12"/>
  <c r="JS9" i="12"/>
  <c r="JS8" i="12"/>
  <c r="JS7" i="12"/>
  <c r="JW29" i="12"/>
  <c r="JW25" i="12"/>
  <c r="JW28" i="12"/>
  <c r="JW31" i="12"/>
  <c r="JW27" i="12"/>
  <c r="JW30" i="12"/>
  <c r="JW26" i="12"/>
  <c r="JW21" i="12"/>
  <c r="JW24" i="12"/>
  <c r="JW20" i="12"/>
  <c r="JW23" i="12"/>
  <c r="JW19" i="12"/>
  <c r="JW22" i="12"/>
  <c r="JW18" i="12"/>
  <c r="JW17" i="12"/>
  <c r="JW13" i="12"/>
  <c r="JW16" i="12"/>
  <c r="JW12" i="12"/>
  <c r="JW15" i="12"/>
  <c r="JW11" i="12"/>
  <c r="JW14" i="12"/>
  <c r="JW10" i="12"/>
  <c r="JW8" i="12"/>
  <c r="JW9" i="12"/>
  <c r="JW7" i="12"/>
  <c r="KA29" i="12"/>
  <c r="KA25" i="12"/>
  <c r="KA28" i="12"/>
  <c r="KA31" i="12"/>
  <c r="KA27" i="12"/>
  <c r="KA30" i="12"/>
  <c r="KA26" i="12"/>
  <c r="KA21" i="12"/>
  <c r="KA24" i="12"/>
  <c r="KA20" i="12"/>
  <c r="KA23" i="12"/>
  <c r="KA19" i="12"/>
  <c r="KA22" i="12"/>
  <c r="KA18" i="12"/>
  <c r="KA13" i="12"/>
  <c r="KA16" i="12"/>
  <c r="KA12" i="12"/>
  <c r="KA17" i="12"/>
  <c r="KA15" i="12"/>
  <c r="KA11" i="12"/>
  <c r="KA14" i="12"/>
  <c r="KA10" i="12"/>
  <c r="KA9" i="12"/>
  <c r="KA8" i="12"/>
  <c r="KA7" i="12"/>
  <c r="KE29" i="12"/>
  <c r="KE25" i="12"/>
  <c r="KE28" i="12"/>
  <c r="KE31" i="12"/>
  <c r="KE27" i="12"/>
  <c r="KE30" i="12"/>
  <c r="KE26" i="12"/>
  <c r="KE21" i="12"/>
  <c r="KE24" i="12"/>
  <c r="KE20" i="12"/>
  <c r="KE23" i="12"/>
  <c r="KE19" i="12"/>
  <c r="KE22" i="12"/>
  <c r="KE18" i="12"/>
  <c r="KE13" i="12"/>
  <c r="KE17" i="12"/>
  <c r="KE16" i="12"/>
  <c r="KE12" i="12"/>
  <c r="KE15" i="12"/>
  <c r="KE11" i="12"/>
  <c r="KE14" i="12"/>
  <c r="KE10" i="12"/>
  <c r="KE8" i="12"/>
  <c r="KE9" i="12"/>
  <c r="KE7" i="12"/>
  <c r="KI29" i="12"/>
  <c r="KI25" i="12"/>
  <c r="KI28" i="12"/>
  <c r="KI31" i="12"/>
  <c r="KI27" i="12"/>
  <c r="KI30" i="12"/>
  <c r="KI26" i="12"/>
  <c r="KI21" i="12"/>
  <c r="KI24" i="12"/>
  <c r="KI20" i="12"/>
  <c r="KI23" i="12"/>
  <c r="KI19" i="12"/>
  <c r="KI22" i="12"/>
  <c r="KI18" i="12"/>
  <c r="KI17" i="12"/>
  <c r="KI13" i="12"/>
  <c r="KI16" i="12"/>
  <c r="KI12" i="12"/>
  <c r="KI15" i="12"/>
  <c r="KI11" i="12"/>
  <c r="KI14" i="12"/>
  <c r="KI10" i="12"/>
  <c r="KI9" i="12"/>
  <c r="KI8" i="12"/>
  <c r="KI7" i="12"/>
  <c r="KM29" i="12"/>
  <c r="KM25" i="12"/>
  <c r="KM28" i="12"/>
  <c r="KM31" i="12"/>
  <c r="KM27" i="12"/>
  <c r="KM30" i="12"/>
  <c r="KM26" i="12"/>
  <c r="KM21" i="12"/>
  <c r="KM24" i="12"/>
  <c r="KM20" i="12"/>
  <c r="KM23" i="12"/>
  <c r="KM19" i="12"/>
  <c r="KM22" i="12"/>
  <c r="KM18" i="12"/>
  <c r="KM13" i="12"/>
  <c r="KM16" i="12"/>
  <c r="KM12" i="12"/>
  <c r="KM15" i="12"/>
  <c r="KM11" i="12"/>
  <c r="KM17" i="12"/>
  <c r="KM14" i="12"/>
  <c r="KM10" i="12"/>
  <c r="KM8" i="12"/>
  <c r="KM9" i="12"/>
  <c r="KM7" i="12"/>
  <c r="KQ29" i="12"/>
  <c r="KQ25" i="12"/>
  <c r="KQ28" i="12"/>
  <c r="KQ31" i="12"/>
  <c r="KQ27" i="12"/>
  <c r="KQ30" i="12"/>
  <c r="KQ26" i="12"/>
  <c r="KQ21" i="12"/>
  <c r="KQ24" i="12"/>
  <c r="KQ20" i="12"/>
  <c r="KQ23" i="12"/>
  <c r="KQ19" i="12"/>
  <c r="KQ22" i="12"/>
  <c r="KQ18" i="12"/>
  <c r="KQ13" i="12"/>
  <c r="KQ16" i="12"/>
  <c r="KQ12" i="12"/>
  <c r="KQ17" i="12"/>
  <c r="KQ15" i="12"/>
  <c r="KQ11" i="12"/>
  <c r="KQ14" i="12"/>
  <c r="KQ10" i="12"/>
  <c r="KQ9" i="12"/>
  <c r="KQ8" i="12"/>
  <c r="KQ7" i="12"/>
  <c r="KU29" i="12"/>
  <c r="KU25" i="12"/>
  <c r="KU28" i="12"/>
  <c r="KU31" i="12"/>
  <c r="KU27" i="12"/>
  <c r="KU30" i="12"/>
  <c r="KU26" i="12"/>
  <c r="KU21" i="12"/>
  <c r="KU24" i="12"/>
  <c r="KU20" i="12"/>
  <c r="KU23" i="12"/>
  <c r="KU19" i="12"/>
  <c r="KU22" i="12"/>
  <c r="KU18" i="12"/>
  <c r="KU13" i="12"/>
  <c r="KU17" i="12"/>
  <c r="KU16" i="12"/>
  <c r="KU12" i="12"/>
  <c r="KU15" i="12"/>
  <c r="KU11" i="12"/>
  <c r="KU14" i="12"/>
  <c r="KU10" i="12"/>
  <c r="KU8" i="12"/>
  <c r="KU9" i="12"/>
  <c r="KU7" i="12"/>
  <c r="KY29" i="12"/>
  <c r="KY25" i="12"/>
  <c r="KY28" i="12"/>
  <c r="KY31" i="12"/>
  <c r="KY27" i="12"/>
  <c r="KY30" i="12"/>
  <c r="KY26" i="12"/>
  <c r="KY21" i="12"/>
  <c r="KY20" i="12"/>
  <c r="KY24" i="12"/>
  <c r="KY23" i="12"/>
  <c r="KY19" i="12"/>
  <c r="KY22" i="12"/>
  <c r="KY18" i="12"/>
  <c r="KY17" i="12"/>
  <c r="KY13" i="12"/>
  <c r="KY16" i="12"/>
  <c r="KY12" i="12"/>
  <c r="KY15" i="12"/>
  <c r="KY11" i="12"/>
  <c r="KY14" i="12"/>
  <c r="KY10" i="12"/>
  <c r="KY9" i="12"/>
  <c r="KY8" i="12"/>
  <c r="KY7" i="12"/>
  <c r="LC29" i="12"/>
  <c r="LC25" i="12"/>
  <c r="LC28" i="12"/>
  <c r="LC24" i="12"/>
  <c r="LC31" i="12"/>
  <c r="LC27" i="12"/>
  <c r="LC30" i="12"/>
  <c r="LC26" i="12"/>
  <c r="LC21" i="12"/>
  <c r="LC20" i="12"/>
  <c r="LC23" i="12"/>
  <c r="LC19" i="12"/>
  <c r="LC22" i="12"/>
  <c r="LC18" i="12"/>
  <c r="LC13" i="12"/>
  <c r="LC16" i="12"/>
  <c r="LC12" i="12"/>
  <c r="LC15" i="12"/>
  <c r="LC11" i="12"/>
  <c r="LC17" i="12"/>
  <c r="LC14" i="12"/>
  <c r="LC10" i="12"/>
  <c r="LC8" i="12"/>
  <c r="LC9" i="12"/>
  <c r="LC7" i="12"/>
  <c r="LG29" i="12"/>
  <c r="LG25" i="12"/>
  <c r="LG28" i="12"/>
  <c r="LG24" i="12"/>
  <c r="LG31" i="12"/>
  <c r="LG27" i="12"/>
  <c r="LG30" i="12"/>
  <c r="LG26" i="12"/>
  <c r="LG21" i="12"/>
  <c r="LG17" i="12"/>
  <c r="LG20" i="12"/>
  <c r="LG23" i="12"/>
  <c r="LG19" i="12"/>
  <c r="LG22" i="12"/>
  <c r="LG18" i="12"/>
  <c r="LG13" i="12"/>
  <c r="LG16" i="12"/>
  <c r="LG12" i="12"/>
  <c r="LG15" i="12"/>
  <c r="LG11" i="12"/>
  <c r="LG14" i="12"/>
  <c r="LG10" i="12"/>
  <c r="LG9" i="12"/>
  <c r="LG8" i="12"/>
  <c r="LG7" i="12"/>
  <c r="LK29" i="12"/>
  <c r="LK25" i="12"/>
  <c r="LK28" i="12"/>
  <c r="LK24" i="12"/>
  <c r="LK31" i="12"/>
  <c r="LK27" i="12"/>
  <c r="LK30" i="12"/>
  <c r="LK26" i="12"/>
  <c r="LK21" i="12"/>
  <c r="LK17" i="12"/>
  <c r="LK20" i="12"/>
  <c r="LK23" i="12"/>
  <c r="LK19" i="12"/>
  <c r="LK22" i="12"/>
  <c r="LK18" i="12"/>
  <c r="LK13" i="12"/>
  <c r="LK16" i="12"/>
  <c r="LK12" i="12"/>
  <c r="LK15" i="12"/>
  <c r="LK11" i="12"/>
  <c r="LK14" i="12"/>
  <c r="LK10" i="12"/>
  <c r="LK8" i="12"/>
  <c r="LK9" i="12"/>
  <c r="LK7" i="12"/>
  <c r="LO29" i="12"/>
  <c r="LO25" i="12"/>
  <c r="LO28" i="12"/>
  <c r="LO24" i="12"/>
  <c r="LO31" i="12"/>
  <c r="LO27" i="12"/>
  <c r="LO30" i="12"/>
  <c r="LO26" i="12"/>
  <c r="LO21" i="12"/>
  <c r="LO17" i="12"/>
  <c r="LO20" i="12"/>
  <c r="LO23" i="12"/>
  <c r="LO19" i="12"/>
  <c r="LO22" i="12"/>
  <c r="LO18" i="12"/>
  <c r="LO13" i="12"/>
  <c r="LO16" i="12"/>
  <c r="LO12" i="12"/>
  <c r="LO15" i="12"/>
  <c r="LO11" i="12"/>
  <c r="LO14" i="12"/>
  <c r="LO10" i="12"/>
  <c r="LO9" i="12"/>
  <c r="LO8" i="12"/>
  <c r="LO7" i="12"/>
  <c r="LS29" i="12"/>
  <c r="LS25" i="12"/>
  <c r="LS28" i="12"/>
  <c r="LS24" i="12"/>
  <c r="LS31" i="12"/>
  <c r="LS27" i="12"/>
  <c r="LS30" i="12"/>
  <c r="LS26" i="12"/>
  <c r="LS21" i="12"/>
  <c r="LS17" i="12"/>
  <c r="LS20" i="12"/>
  <c r="LS23" i="12"/>
  <c r="LS19" i="12"/>
  <c r="LS22" i="12"/>
  <c r="LS18" i="12"/>
  <c r="LS13" i="12"/>
  <c r="LS16" i="12"/>
  <c r="LS12" i="12"/>
  <c r="LS15" i="12"/>
  <c r="LS11" i="12"/>
  <c r="LS14" i="12"/>
  <c r="LS10" i="12"/>
  <c r="LS8" i="12"/>
  <c r="LS9" i="12"/>
  <c r="LS7" i="12"/>
  <c r="LW29" i="12"/>
  <c r="LW25" i="12"/>
  <c r="LW28" i="12"/>
  <c r="LW24" i="12"/>
  <c r="LW31" i="12"/>
  <c r="LW27" i="12"/>
  <c r="LW30" i="12"/>
  <c r="LW26" i="12"/>
  <c r="LW21" i="12"/>
  <c r="LW17" i="12"/>
  <c r="LW20" i="12"/>
  <c r="LW23" i="12"/>
  <c r="LW19" i="12"/>
  <c r="LW22" i="12"/>
  <c r="LW18" i="12"/>
  <c r="LW13" i="12"/>
  <c r="LW16" i="12"/>
  <c r="LW12" i="12"/>
  <c r="LW15" i="12"/>
  <c r="LW11" i="12"/>
  <c r="LW14" i="12"/>
  <c r="LW10" i="12"/>
  <c r="LW9" i="12"/>
  <c r="LW8" i="12"/>
  <c r="LW7" i="12"/>
  <c r="MA29" i="12"/>
  <c r="MA25" i="12"/>
  <c r="MA28" i="12"/>
  <c r="MA24" i="12"/>
  <c r="MA31" i="12"/>
  <c r="MA27" i="12"/>
  <c r="MA30" i="12"/>
  <c r="MA26" i="12"/>
  <c r="MA21" i="12"/>
  <c r="MA17" i="12"/>
  <c r="MA20" i="12"/>
  <c r="MA23" i="12"/>
  <c r="MA19" i="12"/>
  <c r="MA22" i="12"/>
  <c r="MA18" i="12"/>
  <c r="MA13" i="12"/>
  <c r="MA16" i="12"/>
  <c r="MA12" i="12"/>
  <c r="MA15" i="12"/>
  <c r="MA11" i="12"/>
  <c r="MA14" i="12"/>
  <c r="MA10" i="12"/>
  <c r="MA8" i="12"/>
  <c r="MA9" i="12"/>
  <c r="MA7" i="12"/>
  <c r="ME29" i="12"/>
  <c r="ME25" i="12"/>
  <c r="ME28" i="12"/>
  <c r="ME24" i="12"/>
  <c r="ME31" i="12"/>
  <c r="ME27" i="12"/>
  <c r="ME30" i="12"/>
  <c r="ME26" i="12"/>
  <c r="ME21" i="12"/>
  <c r="ME17" i="12"/>
  <c r="ME20" i="12"/>
  <c r="ME23" i="12"/>
  <c r="ME19" i="12"/>
  <c r="ME22" i="12"/>
  <c r="ME18" i="12"/>
  <c r="ME13" i="12"/>
  <c r="ME16" i="12"/>
  <c r="ME12" i="12"/>
  <c r="ME15" i="12"/>
  <c r="ME11" i="12"/>
  <c r="ME14" i="12"/>
  <c r="ME10" i="12"/>
  <c r="ME9" i="12"/>
  <c r="ME8" i="12"/>
  <c r="ME7" i="12"/>
  <c r="MI31" i="12"/>
  <c r="MI29" i="12"/>
  <c r="MI25" i="12"/>
  <c r="MI28" i="12"/>
  <c r="MI24" i="12"/>
  <c r="MI27" i="12"/>
  <c r="MI30" i="12"/>
  <c r="MI26" i="12"/>
  <c r="MI21" i="12"/>
  <c r="MI17" i="12"/>
  <c r="MI20" i="12"/>
  <c r="MI23" i="12"/>
  <c r="MI19" i="12"/>
  <c r="MI22" i="12"/>
  <c r="MI18" i="12"/>
  <c r="MI13" i="12"/>
  <c r="MI16" i="12"/>
  <c r="MI12" i="12"/>
  <c r="MI15" i="12"/>
  <c r="MI11" i="12"/>
  <c r="MI14" i="12"/>
  <c r="MI10" i="12"/>
  <c r="MI8" i="12"/>
  <c r="MI9" i="12"/>
  <c r="MI7" i="12"/>
  <c r="MM29" i="12"/>
  <c r="MM25" i="12"/>
  <c r="MM28" i="12"/>
  <c r="MM24" i="12"/>
  <c r="MM31" i="12"/>
  <c r="MM27" i="12"/>
  <c r="MM30" i="12"/>
  <c r="MM26" i="12"/>
  <c r="MM21" i="12"/>
  <c r="MM17" i="12"/>
  <c r="MM20" i="12"/>
  <c r="MM23" i="12"/>
  <c r="MM19" i="12"/>
  <c r="MM22" i="12"/>
  <c r="MM18" i="12"/>
  <c r="MM13" i="12"/>
  <c r="MM16" i="12"/>
  <c r="MM12" i="12"/>
  <c r="MM15" i="12"/>
  <c r="MM11" i="12"/>
  <c r="MM14" i="12"/>
  <c r="MM10" i="12"/>
  <c r="MM9" i="12"/>
  <c r="MM8" i="12"/>
  <c r="MM7" i="12"/>
  <c r="MQ31" i="12"/>
  <c r="MQ29" i="12"/>
  <c r="MQ25" i="12"/>
  <c r="MQ28" i="12"/>
  <c r="MQ24" i="12"/>
  <c r="MQ27" i="12"/>
  <c r="MQ30" i="12"/>
  <c r="MQ26" i="12"/>
  <c r="MQ21" i="12"/>
  <c r="MQ17" i="12"/>
  <c r="MQ20" i="12"/>
  <c r="MQ23" i="12"/>
  <c r="MQ19" i="12"/>
  <c r="MQ22" i="12"/>
  <c r="MQ18" i="12"/>
  <c r="MQ13" i="12"/>
  <c r="MQ16" i="12"/>
  <c r="MQ12" i="12"/>
  <c r="MQ15" i="12"/>
  <c r="MQ11" i="12"/>
  <c r="MQ14" i="12"/>
  <c r="MQ10" i="12"/>
  <c r="MQ8" i="12"/>
  <c r="MQ9" i="12"/>
  <c r="MQ7" i="12"/>
  <c r="MU29" i="12"/>
  <c r="MU25" i="12"/>
  <c r="MU28" i="12"/>
  <c r="MU24" i="12"/>
  <c r="MU31" i="12"/>
  <c r="MU27" i="12"/>
  <c r="MU30" i="12"/>
  <c r="MU26" i="12"/>
  <c r="MU21" i="12"/>
  <c r="MU17" i="12"/>
  <c r="MU20" i="12"/>
  <c r="MU23" i="12"/>
  <c r="MU19" i="12"/>
  <c r="MU22" i="12"/>
  <c r="MU18" i="12"/>
  <c r="MU13" i="12"/>
  <c r="MU16" i="12"/>
  <c r="MU12" i="12"/>
  <c r="MU15" i="12"/>
  <c r="MU11" i="12"/>
  <c r="MU14" i="12"/>
  <c r="MU10" i="12"/>
  <c r="MU9" i="12"/>
  <c r="MU8" i="12"/>
  <c r="MU7" i="12"/>
  <c r="MY31" i="12"/>
  <c r="MY29" i="12"/>
  <c r="MY25" i="12"/>
  <c r="MY28" i="12"/>
  <c r="MY24" i="12"/>
  <c r="MY27" i="12"/>
  <c r="MY30" i="12"/>
  <c r="MY26" i="12"/>
  <c r="MY21" i="12"/>
  <c r="MY17" i="12"/>
  <c r="MY20" i="12"/>
  <c r="MY23" i="12"/>
  <c r="MY19" i="12"/>
  <c r="MY22" i="12"/>
  <c r="MY18" i="12"/>
  <c r="MY13" i="12"/>
  <c r="MY16" i="12"/>
  <c r="MY12" i="12"/>
  <c r="MY15" i="12"/>
  <c r="MY11" i="12"/>
  <c r="MY14" i="12"/>
  <c r="MY10" i="12"/>
  <c r="MY8" i="12"/>
  <c r="MY9" i="12"/>
  <c r="MY7" i="12"/>
  <c r="NC29" i="12"/>
  <c r="NC25" i="12"/>
  <c r="NC28" i="12"/>
  <c r="NC24" i="12"/>
  <c r="NC31" i="12"/>
  <c r="NC27" i="12"/>
  <c r="NC30" i="12"/>
  <c r="NC26" i="12"/>
  <c r="NC21" i="12"/>
  <c r="NC17" i="12"/>
  <c r="NC20" i="12"/>
  <c r="NC23" i="12"/>
  <c r="NC19" i="12"/>
  <c r="NC22" i="12"/>
  <c r="NC18" i="12"/>
  <c r="NC13" i="12"/>
  <c r="NC16" i="12"/>
  <c r="NC12" i="12"/>
  <c r="NC15" i="12"/>
  <c r="NC11" i="12"/>
  <c r="NC14" i="12"/>
  <c r="NC10" i="12"/>
  <c r="NC9" i="12"/>
  <c r="NC8" i="12"/>
  <c r="NC7" i="12"/>
  <c r="NG31" i="12"/>
  <c r="NG29" i="12"/>
  <c r="NG25" i="12"/>
  <c r="NG28" i="12"/>
  <c r="NG24" i="12"/>
  <c r="NG27" i="12"/>
  <c r="NG30" i="12"/>
  <c r="NG26" i="12"/>
  <c r="NG21" i="12"/>
  <c r="NG17" i="12"/>
  <c r="NG20" i="12"/>
  <c r="NG23" i="12"/>
  <c r="NG19" i="12"/>
  <c r="NG22" i="12"/>
  <c r="NG18" i="12"/>
  <c r="NG13" i="12"/>
  <c r="NG16" i="12"/>
  <c r="NG12" i="12"/>
  <c r="NG15" i="12"/>
  <c r="NG11" i="12"/>
  <c r="NG14" i="12"/>
  <c r="NG10" i="12"/>
  <c r="NG8" i="12"/>
  <c r="NG7" i="12"/>
  <c r="NG9" i="12"/>
  <c r="H28" i="12"/>
  <c r="H31" i="12"/>
  <c r="H27" i="12"/>
  <c r="H30" i="12"/>
  <c r="H26" i="12"/>
  <c r="H29" i="12"/>
  <c r="H25" i="12"/>
  <c r="H24" i="12"/>
  <c r="H20" i="12"/>
  <c r="H23" i="12"/>
  <c r="H19" i="12"/>
  <c r="H22" i="12"/>
  <c r="H18" i="12"/>
  <c r="H21" i="12"/>
  <c r="H16" i="12"/>
  <c r="H12" i="12"/>
  <c r="H15" i="12"/>
  <c r="H11" i="12"/>
  <c r="H14" i="12"/>
  <c r="H10" i="12"/>
  <c r="H17" i="12"/>
  <c r="H13" i="12"/>
  <c r="H8" i="12"/>
  <c r="H7" i="12"/>
  <c r="H9" i="12"/>
  <c r="L28" i="12"/>
  <c r="L31" i="12"/>
  <c r="L27" i="12"/>
  <c r="L30" i="12"/>
  <c r="L26" i="12"/>
  <c r="L29" i="12"/>
  <c r="L25" i="12"/>
  <c r="L24" i="12"/>
  <c r="L20" i="12"/>
  <c r="L23" i="12"/>
  <c r="L19" i="12"/>
  <c r="L22" i="12"/>
  <c r="L18" i="12"/>
  <c r="L21" i="12"/>
  <c r="L16" i="12"/>
  <c r="L12" i="12"/>
  <c r="L15" i="12"/>
  <c r="L11" i="12"/>
  <c r="L14" i="12"/>
  <c r="L10" i="12"/>
  <c r="L17" i="12"/>
  <c r="L13" i="12"/>
  <c r="L8" i="12"/>
  <c r="L7" i="12"/>
  <c r="L9" i="12"/>
  <c r="P28" i="12"/>
  <c r="P31" i="12"/>
  <c r="P27" i="12"/>
  <c r="P30" i="12"/>
  <c r="P26" i="12"/>
  <c r="P29" i="12"/>
  <c r="P25" i="12"/>
  <c r="P24" i="12"/>
  <c r="P20" i="12"/>
  <c r="P23" i="12"/>
  <c r="P19" i="12"/>
  <c r="P22" i="12"/>
  <c r="P18" i="12"/>
  <c r="P21" i="12"/>
  <c r="P16" i="12"/>
  <c r="P12" i="12"/>
  <c r="P15" i="12"/>
  <c r="P11" i="12"/>
  <c r="P14" i="12"/>
  <c r="P10" i="12"/>
  <c r="P17" i="12"/>
  <c r="P13" i="12"/>
  <c r="P8" i="12"/>
  <c r="P7" i="12"/>
  <c r="P9" i="12"/>
  <c r="T28" i="12"/>
  <c r="T31" i="12"/>
  <c r="T27" i="12"/>
  <c r="T30" i="12"/>
  <c r="T26" i="12"/>
  <c r="T29" i="12"/>
  <c r="T25" i="12"/>
  <c r="T24" i="12"/>
  <c r="T20" i="12"/>
  <c r="T23" i="12"/>
  <c r="T19" i="12"/>
  <c r="T22" i="12"/>
  <c r="T18" i="12"/>
  <c r="T21" i="12"/>
  <c r="T16" i="12"/>
  <c r="T12" i="12"/>
  <c r="T15" i="12"/>
  <c r="T11" i="12"/>
  <c r="T14" i="12"/>
  <c r="T10" i="12"/>
  <c r="T17" i="12"/>
  <c r="T13" i="12"/>
  <c r="T8" i="12"/>
  <c r="T7" i="12"/>
  <c r="T9" i="12"/>
  <c r="X28" i="12"/>
  <c r="X31" i="12"/>
  <c r="X27" i="12"/>
  <c r="X30" i="12"/>
  <c r="X26" i="12"/>
  <c r="X29" i="12"/>
  <c r="X25" i="12"/>
  <c r="X24" i="12"/>
  <c r="X20" i="12"/>
  <c r="X23" i="12"/>
  <c r="X19" i="12"/>
  <c r="X22" i="12"/>
  <c r="X18" i="12"/>
  <c r="X21" i="12"/>
  <c r="X17" i="12"/>
  <c r="X16" i="12"/>
  <c r="X12" i="12"/>
  <c r="X15" i="12"/>
  <c r="X11" i="12"/>
  <c r="X14" i="12"/>
  <c r="X10" i="12"/>
  <c r="X13" i="12"/>
  <c r="X8" i="12"/>
  <c r="X7" i="12"/>
  <c r="X9" i="12"/>
  <c r="AB28" i="12"/>
  <c r="AB31" i="12"/>
  <c r="AB27" i="12"/>
  <c r="AB30" i="12"/>
  <c r="AB26" i="12"/>
  <c r="AB29" i="12"/>
  <c r="AB25" i="12"/>
  <c r="AB24" i="12"/>
  <c r="AB20" i="12"/>
  <c r="AB23" i="12"/>
  <c r="AB19" i="12"/>
  <c r="AB22" i="12"/>
  <c r="AB18" i="12"/>
  <c r="AB21" i="12"/>
  <c r="AB17" i="12"/>
  <c r="AB16" i="12"/>
  <c r="AB12" i="12"/>
  <c r="AB15" i="12"/>
  <c r="AB11" i="12"/>
  <c r="AB14" i="12"/>
  <c r="AB10" i="12"/>
  <c r="AB13" i="12"/>
  <c r="AB8" i="12"/>
  <c r="AB7" i="12"/>
  <c r="AB9" i="12"/>
  <c r="AF28" i="12"/>
  <c r="AF31" i="12"/>
  <c r="AF27" i="12"/>
  <c r="AF30" i="12"/>
  <c r="AF26" i="12"/>
  <c r="AF29" i="12"/>
  <c r="AF25" i="12"/>
  <c r="AF24" i="12"/>
  <c r="AF20" i="12"/>
  <c r="AF23" i="12"/>
  <c r="AF19" i="12"/>
  <c r="AF22" i="12"/>
  <c r="AF18" i="12"/>
  <c r="AF21" i="12"/>
  <c r="AF17" i="12"/>
  <c r="AF16" i="12"/>
  <c r="AF12" i="12"/>
  <c r="AF15" i="12"/>
  <c r="AF11" i="12"/>
  <c r="AF14" i="12"/>
  <c r="AF10" i="12"/>
  <c r="AF13" i="12"/>
  <c r="AF8" i="12"/>
  <c r="AF7" i="12"/>
  <c r="AF9" i="12"/>
  <c r="AJ28" i="12"/>
  <c r="AJ31" i="12"/>
  <c r="AJ27" i="12"/>
  <c r="AJ30" i="12"/>
  <c r="AJ26" i="12"/>
  <c r="AJ29" i="12"/>
  <c r="AJ25" i="12"/>
  <c r="AJ24" i="12"/>
  <c r="AJ20" i="12"/>
  <c r="AJ23" i="12"/>
  <c r="AJ19" i="12"/>
  <c r="AJ22" i="12"/>
  <c r="AJ18" i="12"/>
  <c r="AJ21" i="12"/>
  <c r="AJ17" i="12"/>
  <c r="AJ16" i="12"/>
  <c r="AJ12" i="12"/>
  <c r="AJ15" i="12"/>
  <c r="AJ11" i="12"/>
  <c r="AJ14" i="12"/>
  <c r="AJ10" i="12"/>
  <c r="AJ13" i="12"/>
  <c r="AJ8" i="12"/>
  <c r="AJ7" i="12"/>
  <c r="AJ9" i="12"/>
  <c r="AN28" i="12"/>
  <c r="AN31" i="12"/>
  <c r="AN27" i="12"/>
  <c r="AN30" i="12"/>
  <c r="AN26" i="12"/>
  <c r="AN29" i="12"/>
  <c r="AN25" i="12"/>
  <c r="AN24" i="12"/>
  <c r="AN20" i="12"/>
  <c r="AN23" i="12"/>
  <c r="AN19" i="12"/>
  <c r="AN22" i="12"/>
  <c r="AN18" i="12"/>
  <c r="AN21" i="12"/>
  <c r="AN17" i="12"/>
  <c r="AN16" i="12"/>
  <c r="AN12" i="12"/>
  <c r="AN15" i="12"/>
  <c r="AN11" i="12"/>
  <c r="AN14" i="12"/>
  <c r="AN10" i="12"/>
  <c r="AN13" i="12"/>
  <c r="AN8" i="12"/>
  <c r="AN7" i="12"/>
  <c r="AN9" i="12"/>
  <c r="AR28" i="12"/>
  <c r="AR31" i="12"/>
  <c r="AR27" i="12"/>
  <c r="AR30" i="12"/>
  <c r="AR26" i="12"/>
  <c r="AR29" i="12"/>
  <c r="AR25" i="12"/>
  <c r="AR24" i="12"/>
  <c r="AR20" i="12"/>
  <c r="AR23" i="12"/>
  <c r="AR19" i="12"/>
  <c r="AR22" i="12"/>
  <c r="AR18" i="12"/>
  <c r="AR21" i="12"/>
  <c r="AR17" i="12"/>
  <c r="AR16" i="12"/>
  <c r="AR12" i="12"/>
  <c r="AR15" i="12"/>
  <c r="AR11" i="12"/>
  <c r="AR14" i="12"/>
  <c r="AR10" i="12"/>
  <c r="AR13" i="12"/>
  <c r="AR8" i="12"/>
  <c r="AR7" i="12"/>
  <c r="AR9" i="12"/>
  <c r="AV28" i="12"/>
  <c r="AV31" i="12"/>
  <c r="AV27" i="12"/>
  <c r="AV30" i="12"/>
  <c r="AV26" i="12"/>
  <c r="AV29" i="12"/>
  <c r="AV25" i="12"/>
  <c r="AV24" i="12"/>
  <c r="AV20" i="12"/>
  <c r="AV23" i="12"/>
  <c r="AV19" i="12"/>
  <c r="AV22" i="12"/>
  <c r="AV18" i="12"/>
  <c r="AV21" i="12"/>
  <c r="AV17" i="12"/>
  <c r="AV16" i="12"/>
  <c r="AV12" i="12"/>
  <c r="AV15" i="12"/>
  <c r="AV11" i="12"/>
  <c r="AV14" i="12"/>
  <c r="AV10" i="12"/>
  <c r="AV13" i="12"/>
  <c r="AV8" i="12"/>
  <c r="AV7" i="12"/>
  <c r="AV9" i="12"/>
  <c r="AZ28" i="12"/>
  <c r="AZ31" i="12"/>
  <c r="AZ27" i="12"/>
  <c r="AZ30" i="12"/>
  <c r="AZ26" i="12"/>
  <c r="AZ29" i="12"/>
  <c r="AZ25" i="12"/>
  <c r="AZ24" i="12"/>
  <c r="AZ20" i="12"/>
  <c r="AZ23" i="12"/>
  <c r="AZ19" i="12"/>
  <c r="AZ22" i="12"/>
  <c r="AZ18" i="12"/>
  <c r="AZ21" i="12"/>
  <c r="AZ17" i="12"/>
  <c r="AZ16" i="12"/>
  <c r="AZ12" i="12"/>
  <c r="AZ15" i="12"/>
  <c r="AZ11" i="12"/>
  <c r="AZ14" i="12"/>
  <c r="AZ10" i="12"/>
  <c r="AZ13" i="12"/>
  <c r="AZ8" i="12"/>
  <c r="AZ7" i="12"/>
  <c r="AZ9" i="12"/>
  <c r="BD28" i="12"/>
  <c r="BD31" i="12"/>
  <c r="BD27" i="12"/>
  <c r="BD30" i="12"/>
  <c r="BD26" i="12"/>
  <c r="BD29" i="12"/>
  <c r="BD25" i="12"/>
  <c r="BD24" i="12"/>
  <c r="BD20" i="12"/>
  <c r="BD23" i="12"/>
  <c r="BD19" i="12"/>
  <c r="BD22" i="12"/>
  <c r="BD18" i="12"/>
  <c r="BD21" i="12"/>
  <c r="BD17" i="12"/>
  <c r="BD16" i="12"/>
  <c r="BD12" i="12"/>
  <c r="BD15" i="12"/>
  <c r="BD11" i="12"/>
  <c r="BD14" i="12"/>
  <c r="BD10" i="12"/>
  <c r="BD13" i="12"/>
  <c r="BD8" i="12"/>
  <c r="BD7" i="12"/>
  <c r="BD9" i="12"/>
  <c r="BH28" i="12"/>
  <c r="BH31" i="12"/>
  <c r="BH27" i="12"/>
  <c r="BH30" i="12"/>
  <c r="BH26" i="12"/>
  <c r="BH29" i="12"/>
  <c r="BH25" i="12"/>
  <c r="BH24" i="12"/>
  <c r="BH20" i="12"/>
  <c r="BH23" i="12"/>
  <c r="BH19" i="12"/>
  <c r="BH22" i="12"/>
  <c r="BH18" i="12"/>
  <c r="BH21" i="12"/>
  <c r="BH17" i="12"/>
  <c r="BH16" i="12"/>
  <c r="BH12" i="12"/>
  <c r="BH15" i="12"/>
  <c r="BH11" i="12"/>
  <c r="BH14" i="12"/>
  <c r="BH10" i="12"/>
  <c r="BH13" i="12"/>
  <c r="BH8" i="12"/>
  <c r="BH7" i="12"/>
  <c r="BH9" i="12"/>
  <c r="BL28" i="12"/>
  <c r="BL31" i="12"/>
  <c r="BL27" i="12"/>
  <c r="BL30" i="12"/>
  <c r="BL26" i="12"/>
  <c r="BL29" i="12"/>
  <c r="BL25" i="12"/>
  <c r="BL24" i="12"/>
  <c r="BL20" i="12"/>
  <c r="BL23" i="12"/>
  <c r="BL19" i="12"/>
  <c r="BL22" i="12"/>
  <c r="BL18" i="12"/>
  <c r="BL21" i="12"/>
  <c r="BL17" i="12"/>
  <c r="BL16" i="12"/>
  <c r="BL12" i="12"/>
  <c r="BL15" i="12"/>
  <c r="BL11" i="12"/>
  <c r="BL14" i="12"/>
  <c r="BL10" i="12"/>
  <c r="BL13" i="12"/>
  <c r="BL8" i="12"/>
  <c r="BL7" i="12"/>
  <c r="BL9" i="12"/>
  <c r="BP28" i="12"/>
  <c r="BP31" i="12"/>
  <c r="BP27" i="12"/>
  <c r="BP30" i="12"/>
  <c r="BP26" i="12"/>
  <c r="BP29" i="12"/>
  <c r="BP25" i="12"/>
  <c r="BP24" i="12"/>
  <c r="BP20" i="12"/>
  <c r="BP23" i="12"/>
  <c r="BP19" i="12"/>
  <c r="BP22" i="12"/>
  <c r="BP18" i="12"/>
  <c r="BP21" i="12"/>
  <c r="BP17" i="12"/>
  <c r="BP16" i="12"/>
  <c r="BP12" i="12"/>
  <c r="BP15" i="12"/>
  <c r="BP11" i="12"/>
  <c r="BP14" i="12"/>
  <c r="BP10" i="12"/>
  <c r="BP13" i="12"/>
  <c r="BP8" i="12"/>
  <c r="BP7" i="12"/>
  <c r="BP9" i="12"/>
  <c r="BT28" i="12"/>
  <c r="BT31" i="12"/>
  <c r="BT27" i="12"/>
  <c r="BT30" i="12"/>
  <c r="BT26" i="12"/>
  <c r="BT29" i="12"/>
  <c r="BT25" i="12"/>
  <c r="BT24" i="12"/>
  <c r="BT20" i="12"/>
  <c r="BT23" i="12"/>
  <c r="BT19" i="12"/>
  <c r="BT22" i="12"/>
  <c r="BT18" i="12"/>
  <c r="BT21" i="12"/>
  <c r="BT17" i="12"/>
  <c r="BT16" i="12"/>
  <c r="BT12" i="12"/>
  <c r="BT15" i="12"/>
  <c r="BT11" i="12"/>
  <c r="BT14" i="12"/>
  <c r="BT10" i="12"/>
  <c r="BT13" i="12"/>
  <c r="BT8" i="12"/>
  <c r="BT7" i="12"/>
  <c r="BT9" i="12"/>
  <c r="BX28" i="12"/>
  <c r="BX31" i="12"/>
  <c r="BX27" i="12"/>
  <c r="BX30" i="12"/>
  <c r="BX26" i="12"/>
  <c r="BX29" i="12"/>
  <c r="BX25" i="12"/>
  <c r="BX24" i="12"/>
  <c r="BX20" i="12"/>
  <c r="BX23" i="12"/>
  <c r="BX19" i="12"/>
  <c r="BX22" i="12"/>
  <c r="BX18" i="12"/>
  <c r="BX21" i="12"/>
  <c r="BX17" i="12"/>
  <c r="BX16" i="12"/>
  <c r="BX12" i="12"/>
  <c r="BX15" i="12"/>
  <c r="BX11" i="12"/>
  <c r="BX14" i="12"/>
  <c r="BX10" i="12"/>
  <c r="BX13" i="12"/>
  <c r="BX8" i="12"/>
  <c r="BX7" i="12"/>
  <c r="BX9" i="12"/>
  <c r="CB28" i="12"/>
  <c r="CB31" i="12"/>
  <c r="CB27" i="12"/>
  <c r="CB30" i="12"/>
  <c r="CB26" i="12"/>
  <c r="CB29" i="12"/>
  <c r="CB25" i="12"/>
  <c r="CB24" i="12"/>
  <c r="CB20" i="12"/>
  <c r="CB23" i="12"/>
  <c r="CB19" i="12"/>
  <c r="CB22" i="12"/>
  <c r="CB18" i="12"/>
  <c r="CB21" i="12"/>
  <c r="CB17" i="12"/>
  <c r="CB16" i="12"/>
  <c r="CB12" i="12"/>
  <c r="CB15" i="12"/>
  <c r="CB11" i="12"/>
  <c r="CB14" i="12"/>
  <c r="CB10" i="12"/>
  <c r="CB13" i="12"/>
  <c r="CB8" i="12"/>
  <c r="CB7" i="12"/>
  <c r="CB9" i="12"/>
  <c r="CF28" i="12"/>
  <c r="CF31" i="12"/>
  <c r="CF27" i="12"/>
  <c r="CF30" i="12"/>
  <c r="CF26" i="12"/>
  <c r="CF29" i="12"/>
  <c r="CF25" i="12"/>
  <c r="CF24" i="12"/>
  <c r="CF20" i="12"/>
  <c r="CF23" i="12"/>
  <c r="CF19" i="12"/>
  <c r="CF22" i="12"/>
  <c r="CF18" i="12"/>
  <c r="CF21" i="12"/>
  <c r="CF17" i="12"/>
  <c r="CF16" i="12"/>
  <c r="CF12" i="12"/>
  <c r="CF15" i="12"/>
  <c r="CF11" i="12"/>
  <c r="CF14" i="12"/>
  <c r="CF10" i="12"/>
  <c r="CF13" i="12"/>
  <c r="CF8" i="12"/>
  <c r="CF7" i="12"/>
  <c r="CF9" i="12"/>
  <c r="CJ28" i="12"/>
  <c r="CJ31" i="12"/>
  <c r="CJ27" i="12"/>
  <c r="CJ30" i="12"/>
  <c r="CJ26" i="12"/>
  <c r="CJ29" i="12"/>
  <c r="CJ25" i="12"/>
  <c r="CJ24" i="12"/>
  <c r="CJ20" i="12"/>
  <c r="CJ23" i="12"/>
  <c r="CJ19" i="12"/>
  <c r="CJ22" i="12"/>
  <c r="CJ18" i="12"/>
  <c r="CJ21" i="12"/>
  <c r="CJ17" i="12"/>
  <c r="CJ16" i="12"/>
  <c r="CJ12" i="12"/>
  <c r="CJ15" i="12"/>
  <c r="CJ11" i="12"/>
  <c r="CJ14" i="12"/>
  <c r="CJ10" i="12"/>
  <c r="CJ13" i="12"/>
  <c r="CJ8" i="12"/>
  <c r="CJ7" i="12"/>
  <c r="CJ9" i="12"/>
  <c r="CN28" i="12"/>
  <c r="CN31" i="12"/>
  <c r="CN27" i="12"/>
  <c r="CN30" i="12"/>
  <c r="CN26" i="12"/>
  <c r="CN29" i="12"/>
  <c r="CN25" i="12"/>
  <c r="CN24" i="12"/>
  <c r="CN20" i="12"/>
  <c r="CN23" i="12"/>
  <c r="CN19" i="12"/>
  <c r="CN22" i="12"/>
  <c r="CN18" i="12"/>
  <c r="CN21" i="12"/>
  <c r="CN17" i="12"/>
  <c r="CN16" i="12"/>
  <c r="CN12" i="12"/>
  <c r="CN15" i="12"/>
  <c r="CN11" i="12"/>
  <c r="CN14" i="12"/>
  <c r="CN10" i="12"/>
  <c r="CN13" i="12"/>
  <c r="CN8" i="12"/>
  <c r="CN7" i="12"/>
  <c r="CN9" i="12"/>
  <c r="CR28" i="12"/>
  <c r="CR31" i="12"/>
  <c r="CR27" i="12"/>
  <c r="CR30" i="12"/>
  <c r="CR26" i="12"/>
  <c r="CR29" i="12"/>
  <c r="CR25" i="12"/>
  <c r="CR24" i="12"/>
  <c r="CR20" i="12"/>
  <c r="CR23" i="12"/>
  <c r="CR19" i="12"/>
  <c r="CR22" i="12"/>
  <c r="CR18" i="12"/>
  <c r="CR21" i="12"/>
  <c r="CR17" i="12"/>
  <c r="CR16" i="12"/>
  <c r="CR12" i="12"/>
  <c r="CR15" i="12"/>
  <c r="CR11" i="12"/>
  <c r="CR14" i="12"/>
  <c r="CR10" i="12"/>
  <c r="CR13" i="12"/>
  <c r="CR8" i="12"/>
  <c r="CR7" i="12"/>
  <c r="CR9" i="12"/>
  <c r="CV28" i="12"/>
  <c r="CV31" i="12"/>
  <c r="CV27" i="12"/>
  <c r="CV30" i="12"/>
  <c r="CV26" i="12"/>
  <c r="CV29" i="12"/>
  <c r="CV25" i="12"/>
  <c r="CV24" i="12"/>
  <c r="CV20" i="12"/>
  <c r="CV23" i="12"/>
  <c r="CV19" i="12"/>
  <c r="CV22" i="12"/>
  <c r="CV18" i="12"/>
  <c r="CV21" i="12"/>
  <c r="CV17" i="12"/>
  <c r="CV16" i="12"/>
  <c r="CV12" i="12"/>
  <c r="CV15" i="12"/>
  <c r="CV11" i="12"/>
  <c r="CV14" i="12"/>
  <c r="CV10" i="12"/>
  <c r="CV13" i="12"/>
  <c r="CV8" i="12"/>
  <c r="CV7" i="12"/>
  <c r="CV9" i="12"/>
  <c r="CZ28" i="12"/>
  <c r="CZ31" i="12"/>
  <c r="CZ27" i="12"/>
  <c r="CZ30" i="12"/>
  <c r="CZ26" i="12"/>
  <c r="CZ29" i="12"/>
  <c r="CZ25" i="12"/>
  <c r="CZ24" i="12"/>
  <c r="CZ20" i="12"/>
  <c r="CZ23" i="12"/>
  <c r="CZ19" i="12"/>
  <c r="CZ22" i="12"/>
  <c r="CZ18" i="12"/>
  <c r="CZ21" i="12"/>
  <c r="CZ17" i="12"/>
  <c r="CZ16" i="12"/>
  <c r="CZ12" i="12"/>
  <c r="CZ15" i="12"/>
  <c r="CZ11" i="12"/>
  <c r="CZ14" i="12"/>
  <c r="CZ10" i="12"/>
  <c r="CZ13" i="12"/>
  <c r="CZ9" i="12"/>
  <c r="CZ8" i="12"/>
  <c r="CZ7" i="12"/>
  <c r="DD28" i="12"/>
  <c r="DD31" i="12"/>
  <c r="DD27" i="12"/>
  <c r="DD30" i="12"/>
  <c r="DD26" i="12"/>
  <c r="DD29" i="12"/>
  <c r="DD25" i="12"/>
  <c r="DD24" i="12"/>
  <c r="DD20" i="12"/>
  <c r="DD23" i="12"/>
  <c r="DD19" i="12"/>
  <c r="DD22" i="12"/>
  <c r="DD18" i="12"/>
  <c r="DD21" i="12"/>
  <c r="DD17" i="12"/>
  <c r="DD16" i="12"/>
  <c r="DD12" i="12"/>
  <c r="DD15" i="12"/>
  <c r="DD11" i="12"/>
  <c r="DD14" i="12"/>
  <c r="DD10" i="12"/>
  <c r="DD13" i="12"/>
  <c r="DD9" i="12"/>
  <c r="DD8" i="12"/>
  <c r="DD7" i="12"/>
  <c r="DH28" i="12"/>
  <c r="DH31" i="12"/>
  <c r="DH27" i="12"/>
  <c r="DH30" i="12"/>
  <c r="DH26" i="12"/>
  <c r="DH29" i="12"/>
  <c r="DH25" i="12"/>
  <c r="DH24" i="12"/>
  <c r="DH20" i="12"/>
  <c r="DH23" i="12"/>
  <c r="DH19" i="12"/>
  <c r="DH22" i="12"/>
  <c r="DH18" i="12"/>
  <c r="DH21" i="12"/>
  <c r="DH17" i="12"/>
  <c r="DH16" i="12"/>
  <c r="DH12" i="12"/>
  <c r="DH15" i="12"/>
  <c r="DH11" i="12"/>
  <c r="DH14" i="12"/>
  <c r="DH10" i="12"/>
  <c r="DH13" i="12"/>
  <c r="DH9" i="12"/>
  <c r="DH8" i="12"/>
  <c r="DH7" i="12"/>
  <c r="DL28" i="12"/>
  <c r="DL31" i="12"/>
  <c r="DL27" i="12"/>
  <c r="DL30" i="12"/>
  <c r="DL26" i="12"/>
  <c r="DL29" i="12"/>
  <c r="DL25" i="12"/>
  <c r="DL24" i="12"/>
  <c r="DL20" i="12"/>
  <c r="DL23" i="12"/>
  <c r="DL19" i="12"/>
  <c r="DL22" i="12"/>
  <c r="DL18" i="12"/>
  <c r="DL21" i="12"/>
  <c r="DL17" i="12"/>
  <c r="DL16" i="12"/>
  <c r="DL12" i="12"/>
  <c r="DL15" i="12"/>
  <c r="DL11" i="12"/>
  <c r="DL14" i="12"/>
  <c r="DL10" i="12"/>
  <c r="DL13" i="12"/>
  <c r="DL9" i="12"/>
  <c r="DL8" i="12"/>
  <c r="DL7" i="12"/>
  <c r="DP28" i="12"/>
  <c r="DP31" i="12"/>
  <c r="DP27" i="12"/>
  <c r="DP30" i="12"/>
  <c r="DP26" i="12"/>
  <c r="DP29" i="12"/>
  <c r="DP25" i="12"/>
  <c r="DP24" i="12"/>
  <c r="DP20" i="12"/>
  <c r="DP23" i="12"/>
  <c r="DP19" i="12"/>
  <c r="DP22" i="12"/>
  <c r="DP18" i="12"/>
  <c r="DP21" i="12"/>
  <c r="DP17" i="12"/>
  <c r="DP16" i="12"/>
  <c r="DP12" i="12"/>
  <c r="DP15" i="12"/>
  <c r="DP11" i="12"/>
  <c r="DP14" i="12"/>
  <c r="DP10" i="12"/>
  <c r="DP13" i="12"/>
  <c r="DP9" i="12"/>
  <c r="DP8" i="12"/>
  <c r="DP7" i="12"/>
  <c r="DT28" i="12"/>
  <c r="DT31" i="12"/>
  <c r="DT27" i="12"/>
  <c r="DT30" i="12"/>
  <c r="DT26" i="12"/>
  <c r="DT29" i="12"/>
  <c r="DT25" i="12"/>
  <c r="DT24" i="12"/>
  <c r="DT20" i="12"/>
  <c r="DT23" i="12"/>
  <c r="DT19" i="12"/>
  <c r="DT22" i="12"/>
  <c r="DT18" i="12"/>
  <c r="DT21" i="12"/>
  <c r="DT17" i="12"/>
  <c r="DT16" i="12"/>
  <c r="DT12" i="12"/>
  <c r="DT15" i="12"/>
  <c r="DT11" i="12"/>
  <c r="DT14" i="12"/>
  <c r="DT10" i="12"/>
  <c r="DT13" i="12"/>
  <c r="DT9" i="12"/>
  <c r="DT8" i="12"/>
  <c r="DT7" i="12"/>
  <c r="DX28" i="12"/>
  <c r="DX31" i="12"/>
  <c r="DX27" i="12"/>
  <c r="DX30" i="12"/>
  <c r="DX26" i="12"/>
  <c r="DX29" i="12"/>
  <c r="DX25" i="12"/>
  <c r="DX24" i="12"/>
  <c r="DX20" i="12"/>
  <c r="DX23" i="12"/>
  <c r="DX19" i="12"/>
  <c r="DX22" i="12"/>
  <c r="DX18" i="12"/>
  <c r="DX21" i="12"/>
  <c r="DX17" i="12"/>
  <c r="DX16" i="12"/>
  <c r="DX12" i="12"/>
  <c r="DX15" i="12"/>
  <c r="DX11" i="12"/>
  <c r="DX14" i="12"/>
  <c r="DX10" i="12"/>
  <c r="DX13" i="12"/>
  <c r="DX9" i="12"/>
  <c r="DX8" i="12"/>
  <c r="DX7" i="12"/>
  <c r="EB28" i="12"/>
  <c r="EB31" i="12"/>
  <c r="EB27" i="12"/>
  <c r="EB30" i="12"/>
  <c r="EB26" i="12"/>
  <c r="EB29" i="12"/>
  <c r="EB25" i="12"/>
  <c r="EB24" i="12"/>
  <c r="EB20" i="12"/>
  <c r="EB23" i="12"/>
  <c r="EB19" i="12"/>
  <c r="EB22" i="12"/>
  <c r="EB18" i="12"/>
  <c r="EB21" i="12"/>
  <c r="EB17" i="12"/>
  <c r="EB16" i="12"/>
  <c r="EB12" i="12"/>
  <c r="EB15" i="12"/>
  <c r="EB11" i="12"/>
  <c r="EB14" i="12"/>
  <c r="EB10" i="12"/>
  <c r="EB13" i="12"/>
  <c r="EB9" i="12"/>
  <c r="EB8" i="12"/>
  <c r="EB7" i="12"/>
  <c r="EF28" i="12"/>
  <c r="EF31" i="12"/>
  <c r="EF27" i="12"/>
  <c r="EF30" i="12"/>
  <c r="EF26" i="12"/>
  <c r="EF29" i="12"/>
  <c r="EF25" i="12"/>
  <c r="EF24" i="12"/>
  <c r="EF20" i="12"/>
  <c r="EF23" i="12"/>
  <c r="EF19" i="12"/>
  <c r="EF22" i="12"/>
  <c r="EF18" i="12"/>
  <c r="EF21" i="12"/>
  <c r="EF17" i="12"/>
  <c r="EF16" i="12"/>
  <c r="EF12" i="12"/>
  <c r="EF15" i="12"/>
  <c r="EF11" i="12"/>
  <c r="EF14" i="12"/>
  <c r="EF10" i="12"/>
  <c r="EF13" i="12"/>
  <c r="EF9" i="12"/>
  <c r="EF8" i="12"/>
  <c r="EF7" i="12"/>
  <c r="EJ28" i="12"/>
  <c r="EJ31" i="12"/>
  <c r="EJ27" i="12"/>
  <c r="EJ30" i="12"/>
  <c r="EJ26" i="12"/>
  <c r="EJ29" i="12"/>
  <c r="EJ25" i="12"/>
  <c r="EJ24" i="12"/>
  <c r="EJ20" i="12"/>
  <c r="EJ23" i="12"/>
  <c r="EJ19" i="12"/>
  <c r="EJ22" i="12"/>
  <c r="EJ18" i="12"/>
  <c r="EJ21" i="12"/>
  <c r="EJ17" i="12"/>
  <c r="EJ16" i="12"/>
  <c r="EJ12" i="12"/>
  <c r="EJ15" i="12"/>
  <c r="EJ11" i="12"/>
  <c r="EJ14" i="12"/>
  <c r="EJ10" i="12"/>
  <c r="EJ13" i="12"/>
  <c r="EJ9" i="12"/>
  <c r="EJ8" i="12"/>
  <c r="EJ7" i="12"/>
  <c r="EN28" i="12"/>
  <c r="EN31" i="12"/>
  <c r="EN27" i="12"/>
  <c r="EN30" i="12"/>
  <c r="EN26" i="12"/>
  <c r="EN29" i="12"/>
  <c r="EN25" i="12"/>
  <c r="EN24" i="12"/>
  <c r="EN20" i="12"/>
  <c r="EN23" i="12"/>
  <c r="EN19" i="12"/>
  <c r="EN22" i="12"/>
  <c r="EN18" i="12"/>
  <c r="EN21" i="12"/>
  <c r="EN17" i="12"/>
  <c r="EN16" i="12"/>
  <c r="EN12" i="12"/>
  <c r="EN15" i="12"/>
  <c r="EN11" i="12"/>
  <c r="EN14" i="12"/>
  <c r="EN10" i="12"/>
  <c r="EN13" i="12"/>
  <c r="EN9" i="12"/>
  <c r="EN8" i="12"/>
  <c r="EN7" i="12"/>
  <c r="ER28" i="12"/>
  <c r="ER31" i="12"/>
  <c r="ER27" i="12"/>
  <c r="ER30" i="12"/>
  <c r="ER26" i="12"/>
  <c r="ER29" i="12"/>
  <c r="ER25" i="12"/>
  <c r="ER24" i="12"/>
  <c r="ER20" i="12"/>
  <c r="ER23" i="12"/>
  <c r="ER19" i="12"/>
  <c r="ER22" i="12"/>
  <c r="ER18" i="12"/>
  <c r="ER21" i="12"/>
  <c r="ER17" i="12"/>
  <c r="ER16" i="12"/>
  <c r="ER12" i="12"/>
  <c r="ER15" i="12"/>
  <c r="ER11" i="12"/>
  <c r="ER14" i="12"/>
  <c r="ER10" i="12"/>
  <c r="ER13" i="12"/>
  <c r="ER9" i="12"/>
  <c r="ER8" i="12"/>
  <c r="ER7" i="12"/>
  <c r="EV28" i="12"/>
  <c r="EV31" i="12"/>
  <c r="EV27" i="12"/>
  <c r="EV30" i="12"/>
  <c r="EV26" i="12"/>
  <c r="EV29" i="12"/>
  <c r="EV25" i="12"/>
  <c r="EV24" i="12"/>
  <c r="EV20" i="12"/>
  <c r="EV23" i="12"/>
  <c r="EV19" i="12"/>
  <c r="EV22" i="12"/>
  <c r="EV18" i="12"/>
  <c r="EV21" i="12"/>
  <c r="EV17" i="12"/>
  <c r="EV16" i="12"/>
  <c r="EV12" i="12"/>
  <c r="EV15" i="12"/>
  <c r="EV11" i="12"/>
  <c r="EV14" i="12"/>
  <c r="EV10" i="12"/>
  <c r="EV13" i="12"/>
  <c r="EV9" i="12"/>
  <c r="EV8" i="12"/>
  <c r="EV7" i="12"/>
  <c r="EZ28" i="12"/>
  <c r="EZ31" i="12"/>
  <c r="EZ27" i="12"/>
  <c r="EZ30" i="12"/>
  <c r="EZ26" i="12"/>
  <c r="EZ29" i="12"/>
  <c r="EZ25" i="12"/>
  <c r="EZ24" i="12"/>
  <c r="EZ20" i="12"/>
  <c r="EZ23" i="12"/>
  <c r="EZ19" i="12"/>
  <c r="EZ22" i="12"/>
  <c r="EZ18" i="12"/>
  <c r="EZ21" i="12"/>
  <c r="EZ17" i="12"/>
  <c r="EZ16" i="12"/>
  <c r="EZ12" i="12"/>
  <c r="EZ15" i="12"/>
  <c r="EZ11" i="12"/>
  <c r="EZ14" i="12"/>
  <c r="EZ10" i="12"/>
  <c r="EZ13" i="12"/>
  <c r="EZ9" i="12"/>
  <c r="EZ8" i="12"/>
  <c r="EZ7" i="12"/>
  <c r="FD28" i="12"/>
  <c r="FD31" i="12"/>
  <c r="FD27" i="12"/>
  <c r="FD30" i="12"/>
  <c r="FD26" i="12"/>
  <c r="FD29" i="12"/>
  <c r="FD25" i="12"/>
  <c r="FD24" i="12"/>
  <c r="FD20" i="12"/>
  <c r="FD23" i="12"/>
  <c r="FD19" i="12"/>
  <c r="FD22" i="12"/>
  <c r="FD18" i="12"/>
  <c r="FD21" i="12"/>
  <c r="FD17" i="12"/>
  <c r="FD16" i="12"/>
  <c r="FD12" i="12"/>
  <c r="FD15" i="12"/>
  <c r="FD11" i="12"/>
  <c r="FD14" i="12"/>
  <c r="FD10" i="12"/>
  <c r="FD13" i="12"/>
  <c r="FD9" i="12"/>
  <c r="FD8" i="12"/>
  <c r="FD7" i="12"/>
  <c r="FH28" i="12"/>
  <c r="FH31" i="12"/>
  <c r="FH27" i="12"/>
  <c r="FH30" i="12"/>
  <c r="FH26" i="12"/>
  <c r="FH29" i="12"/>
  <c r="FH25" i="12"/>
  <c r="FH24" i="12"/>
  <c r="FH20" i="12"/>
  <c r="FH23" i="12"/>
  <c r="FH19" i="12"/>
  <c r="FH22" i="12"/>
  <c r="FH18" i="12"/>
  <c r="FH21" i="12"/>
  <c r="FH17" i="12"/>
  <c r="FH16" i="12"/>
  <c r="FH12" i="12"/>
  <c r="FH15" i="12"/>
  <c r="FH11" i="12"/>
  <c r="FH14" i="12"/>
  <c r="FH10" i="12"/>
  <c r="FH13" i="12"/>
  <c r="FH9" i="12"/>
  <c r="FH8" i="12"/>
  <c r="FH7" i="12"/>
  <c r="FL28" i="12"/>
  <c r="FL31" i="12"/>
  <c r="FL27" i="12"/>
  <c r="FL30" i="12"/>
  <c r="FL26" i="12"/>
  <c r="FL29" i="12"/>
  <c r="FL25" i="12"/>
  <c r="FL24" i="12"/>
  <c r="FL20" i="12"/>
  <c r="FL23" i="12"/>
  <c r="FL19" i="12"/>
  <c r="FL22" i="12"/>
  <c r="FL18" i="12"/>
  <c r="FL21" i="12"/>
  <c r="FL17" i="12"/>
  <c r="FL16" i="12"/>
  <c r="FL12" i="12"/>
  <c r="FL15" i="12"/>
  <c r="FL11" i="12"/>
  <c r="FL14" i="12"/>
  <c r="FL10" i="12"/>
  <c r="FL13" i="12"/>
  <c r="FL9" i="12"/>
  <c r="FL8" i="12"/>
  <c r="FL7" i="12"/>
  <c r="FP28" i="12"/>
  <c r="FP31" i="12"/>
  <c r="FP27" i="12"/>
  <c r="FP30" i="12"/>
  <c r="FP26" i="12"/>
  <c r="FP29" i="12"/>
  <c r="FP25" i="12"/>
  <c r="FP24" i="12"/>
  <c r="FP20" i="12"/>
  <c r="FP23" i="12"/>
  <c r="FP19" i="12"/>
  <c r="FP22" i="12"/>
  <c r="FP18" i="12"/>
  <c r="FP21" i="12"/>
  <c r="FP17" i="12"/>
  <c r="FP16" i="12"/>
  <c r="FP12" i="12"/>
  <c r="FP15" i="12"/>
  <c r="FP11" i="12"/>
  <c r="FP14" i="12"/>
  <c r="FP10" i="12"/>
  <c r="FP13" i="12"/>
  <c r="FP9" i="12"/>
  <c r="FP8" i="12"/>
  <c r="FP7" i="12"/>
  <c r="FT28" i="12"/>
  <c r="FT31" i="12"/>
  <c r="FT27" i="12"/>
  <c r="FT30" i="12"/>
  <c r="FT26" i="12"/>
  <c r="FT29" i="12"/>
  <c r="FT25" i="12"/>
  <c r="FT24" i="12"/>
  <c r="FT20" i="12"/>
  <c r="FT23" i="12"/>
  <c r="FT19" i="12"/>
  <c r="FT22" i="12"/>
  <c r="FT18" i="12"/>
  <c r="FT21" i="12"/>
  <c r="FT17" i="12"/>
  <c r="FT16" i="12"/>
  <c r="FT12" i="12"/>
  <c r="FT15" i="12"/>
  <c r="FT11" i="12"/>
  <c r="FT14" i="12"/>
  <c r="FT10" i="12"/>
  <c r="FT13" i="12"/>
  <c r="FT9" i="12"/>
  <c r="FT8" i="12"/>
  <c r="FT7" i="12"/>
  <c r="FX28" i="12"/>
  <c r="FX31" i="12"/>
  <c r="FX27" i="12"/>
  <c r="FX30" i="12"/>
  <c r="FX26" i="12"/>
  <c r="FX29" i="12"/>
  <c r="FX25" i="12"/>
  <c r="FX24" i="12"/>
  <c r="FX20" i="12"/>
  <c r="FX23" i="12"/>
  <c r="FX19" i="12"/>
  <c r="FX22" i="12"/>
  <c r="FX18" i="12"/>
  <c r="FX21" i="12"/>
  <c r="FX17" i="12"/>
  <c r="FX16" i="12"/>
  <c r="FX12" i="12"/>
  <c r="FX15" i="12"/>
  <c r="FX11" i="12"/>
  <c r="FX14" i="12"/>
  <c r="FX10" i="12"/>
  <c r="FX13" i="12"/>
  <c r="FX9" i="12"/>
  <c r="FX8" i="12"/>
  <c r="FX7" i="12"/>
  <c r="GB28" i="12"/>
  <c r="GB31" i="12"/>
  <c r="GB27" i="12"/>
  <c r="GB30" i="12"/>
  <c r="GB26" i="12"/>
  <c r="GB29" i="12"/>
  <c r="GB25" i="12"/>
  <c r="GB24" i="12"/>
  <c r="GB20" i="12"/>
  <c r="GB23" i="12"/>
  <c r="GB19" i="12"/>
  <c r="GB22" i="12"/>
  <c r="GB18" i="12"/>
  <c r="GB21" i="12"/>
  <c r="GB17" i="12"/>
  <c r="GB16" i="12"/>
  <c r="GB12" i="12"/>
  <c r="GB15" i="12"/>
  <c r="GB11" i="12"/>
  <c r="GB14" i="12"/>
  <c r="GB10" i="12"/>
  <c r="GB13" i="12"/>
  <c r="GB9" i="12"/>
  <c r="GB8" i="12"/>
  <c r="GB7" i="12"/>
  <c r="GF28" i="12"/>
  <c r="GF31" i="12"/>
  <c r="GF27" i="12"/>
  <c r="GF30" i="12"/>
  <c r="GF26" i="12"/>
  <c r="GF29" i="12"/>
  <c r="GF25" i="12"/>
  <c r="GF24" i="12"/>
  <c r="GF20" i="12"/>
  <c r="GF23" i="12"/>
  <c r="GF19" i="12"/>
  <c r="GF22" i="12"/>
  <c r="GF18" i="12"/>
  <c r="GF21" i="12"/>
  <c r="GF17" i="12"/>
  <c r="GF16" i="12"/>
  <c r="GF12" i="12"/>
  <c r="GF15" i="12"/>
  <c r="GF11" i="12"/>
  <c r="GF14" i="12"/>
  <c r="GF10" i="12"/>
  <c r="GF13" i="12"/>
  <c r="GF9" i="12"/>
  <c r="GF8" i="12"/>
  <c r="GF7" i="12"/>
  <c r="GJ28" i="12"/>
  <c r="GJ31" i="12"/>
  <c r="GJ27" i="12"/>
  <c r="GJ30" i="12"/>
  <c r="GJ26" i="12"/>
  <c r="GJ29" i="12"/>
  <c r="GJ25" i="12"/>
  <c r="GJ24" i="12"/>
  <c r="GJ20" i="12"/>
  <c r="GJ23" i="12"/>
  <c r="GJ19" i="12"/>
  <c r="GJ22" i="12"/>
  <c r="GJ18" i="12"/>
  <c r="GJ21" i="12"/>
  <c r="GJ17" i="12"/>
  <c r="GJ16" i="12"/>
  <c r="GJ12" i="12"/>
  <c r="GJ15" i="12"/>
  <c r="GJ11" i="12"/>
  <c r="GJ14" i="12"/>
  <c r="GJ10" i="12"/>
  <c r="GJ13" i="12"/>
  <c r="GJ9" i="12"/>
  <c r="GJ8" i="12"/>
  <c r="GJ7" i="12"/>
  <c r="GN28" i="12"/>
  <c r="GN31" i="12"/>
  <c r="GN27" i="12"/>
  <c r="GN30" i="12"/>
  <c r="GN26" i="12"/>
  <c r="GN29" i="12"/>
  <c r="GN25" i="12"/>
  <c r="GN24" i="12"/>
  <c r="GN20" i="12"/>
  <c r="GN23" i="12"/>
  <c r="GN19" i="12"/>
  <c r="GN22" i="12"/>
  <c r="GN18" i="12"/>
  <c r="GN21" i="12"/>
  <c r="GN17" i="12"/>
  <c r="GN16" i="12"/>
  <c r="GN12" i="12"/>
  <c r="GN15" i="12"/>
  <c r="GN11" i="12"/>
  <c r="GN14" i="12"/>
  <c r="GN10" i="12"/>
  <c r="GN13" i="12"/>
  <c r="GN9" i="12"/>
  <c r="GN8" i="12"/>
  <c r="GN7" i="12"/>
  <c r="GR28" i="12"/>
  <c r="GR31" i="12"/>
  <c r="GR27" i="12"/>
  <c r="GR30" i="12"/>
  <c r="GR26" i="12"/>
  <c r="GR29" i="12"/>
  <c r="GR25" i="12"/>
  <c r="GR24" i="12"/>
  <c r="GR20" i="12"/>
  <c r="GR23" i="12"/>
  <c r="GR19" i="12"/>
  <c r="GR22" i="12"/>
  <c r="GR18" i="12"/>
  <c r="GR21" i="12"/>
  <c r="GR17" i="12"/>
  <c r="GR16" i="12"/>
  <c r="GR12" i="12"/>
  <c r="GR15" i="12"/>
  <c r="GR11" i="12"/>
  <c r="GR14" i="12"/>
  <c r="GR10" i="12"/>
  <c r="GR13" i="12"/>
  <c r="GR9" i="12"/>
  <c r="GR8" i="12"/>
  <c r="GR7" i="12"/>
  <c r="GV28" i="12"/>
  <c r="GV31" i="12"/>
  <c r="GV27" i="12"/>
  <c r="GV30" i="12"/>
  <c r="GV26" i="12"/>
  <c r="GV29" i="12"/>
  <c r="GV25" i="12"/>
  <c r="GV24" i="12"/>
  <c r="GV20" i="12"/>
  <c r="GV23" i="12"/>
  <c r="GV19" i="12"/>
  <c r="GV22" i="12"/>
  <c r="GV18" i="12"/>
  <c r="GV21" i="12"/>
  <c r="GV17" i="12"/>
  <c r="GV16" i="12"/>
  <c r="GV12" i="12"/>
  <c r="GV15" i="12"/>
  <c r="GV11" i="12"/>
  <c r="GV14" i="12"/>
  <c r="GV10" i="12"/>
  <c r="GV13" i="12"/>
  <c r="GV9" i="12"/>
  <c r="GV8" i="12"/>
  <c r="GV7" i="12"/>
  <c r="GZ28" i="12"/>
  <c r="GZ31" i="12"/>
  <c r="GZ27" i="12"/>
  <c r="GZ30" i="12"/>
  <c r="GZ26" i="12"/>
  <c r="GZ29" i="12"/>
  <c r="GZ25" i="12"/>
  <c r="GZ24" i="12"/>
  <c r="GZ20" i="12"/>
  <c r="GZ23" i="12"/>
  <c r="GZ19" i="12"/>
  <c r="GZ22" i="12"/>
  <c r="GZ18" i="12"/>
  <c r="GZ21" i="12"/>
  <c r="GZ17" i="12"/>
  <c r="GZ16" i="12"/>
  <c r="GZ12" i="12"/>
  <c r="GZ15" i="12"/>
  <c r="GZ11" i="12"/>
  <c r="GZ14" i="12"/>
  <c r="GZ10" i="12"/>
  <c r="GZ13" i="12"/>
  <c r="GZ9" i="12"/>
  <c r="GZ8" i="12"/>
  <c r="GZ7" i="12"/>
  <c r="HD28" i="12"/>
  <c r="HD31" i="12"/>
  <c r="HD27" i="12"/>
  <c r="HD30" i="12"/>
  <c r="HD26" i="12"/>
  <c r="HD29" i="12"/>
  <c r="HD25" i="12"/>
  <c r="HD24" i="12"/>
  <c r="HD20" i="12"/>
  <c r="HD23" i="12"/>
  <c r="HD19" i="12"/>
  <c r="HD22" i="12"/>
  <c r="HD18" i="12"/>
  <c r="HD21" i="12"/>
  <c r="HD17" i="12"/>
  <c r="HD16" i="12"/>
  <c r="HD12" i="12"/>
  <c r="HD15" i="12"/>
  <c r="HD11" i="12"/>
  <c r="HD14" i="12"/>
  <c r="HD10" i="12"/>
  <c r="HD13" i="12"/>
  <c r="HD9" i="12"/>
  <c r="HD8" i="12"/>
  <c r="HD7" i="12"/>
  <c r="HH28" i="12"/>
  <c r="HH31" i="12"/>
  <c r="HH27" i="12"/>
  <c r="HH30" i="12"/>
  <c r="HH26" i="12"/>
  <c r="HH29" i="12"/>
  <c r="HH25" i="12"/>
  <c r="HH24" i="12"/>
  <c r="HH20" i="12"/>
  <c r="HH23" i="12"/>
  <c r="HH19" i="12"/>
  <c r="HH22" i="12"/>
  <c r="HH18" i="12"/>
  <c r="HH21" i="12"/>
  <c r="HH17" i="12"/>
  <c r="HH16" i="12"/>
  <c r="HH12" i="12"/>
  <c r="HH15" i="12"/>
  <c r="HH11" i="12"/>
  <c r="HH14" i="12"/>
  <c r="HH10" i="12"/>
  <c r="HH13" i="12"/>
  <c r="HH9" i="12"/>
  <c r="HH8" i="12"/>
  <c r="HH7" i="12"/>
  <c r="HL28" i="12"/>
  <c r="HL31" i="12"/>
  <c r="HL27" i="12"/>
  <c r="HL30" i="12"/>
  <c r="HL26" i="12"/>
  <c r="HL29" i="12"/>
  <c r="HL25" i="12"/>
  <c r="HL24" i="12"/>
  <c r="HL20" i="12"/>
  <c r="HL23" i="12"/>
  <c r="HL19" i="12"/>
  <c r="HL22" i="12"/>
  <c r="HL18" i="12"/>
  <c r="HL21" i="12"/>
  <c r="HL17" i="12"/>
  <c r="HL16" i="12"/>
  <c r="HL12" i="12"/>
  <c r="HL15" i="12"/>
  <c r="HL11" i="12"/>
  <c r="HL14" i="12"/>
  <c r="HL10" i="12"/>
  <c r="HL13" i="12"/>
  <c r="HL9" i="12"/>
  <c r="HL8" i="12"/>
  <c r="HL7" i="12"/>
  <c r="HP28" i="12"/>
  <c r="HP31" i="12"/>
  <c r="HP27" i="12"/>
  <c r="HP30" i="12"/>
  <c r="HP26" i="12"/>
  <c r="HP29" i="12"/>
  <c r="HP25" i="12"/>
  <c r="HP24" i="12"/>
  <c r="HP20" i="12"/>
  <c r="HP23" i="12"/>
  <c r="HP19" i="12"/>
  <c r="HP22" i="12"/>
  <c r="HP18" i="12"/>
  <c r="HP21" i="12"/>
  <c r="HP17" i="12"/>
  <c r="HP16" i="12"/>
  <c r="HP12" i="12"/>
  <c r="HP15" i="12"/>
  <c r="HP11" i="12"/>
  <c r="HP14" i="12"/>
  <c r="HP10" i="12"/>
  <c r="HP13" i="12"/>
  <c r="HP9" i="12"/>
  <c r="HP8" i="12"/>
  <c r="HP7" i="12"/>
  <c r="HT28" i="12"/>
  <c r="HT31" i="12"/>
  <c r="HT27" i="12"/>
  <c r="HT30" i="12"/>
  <c r="HT26" i="12"/>
  <c r="HT29" i="12"/>
  <c r="HT25" i="12"/>
  <c r="HT24" i="12"/>
  <c r="HT20" i="12"/>
  <c r="HT23" i="12"/>
  <c r="HT19" i="12"/>
  <c r="HT22" i="12"/>
  <c r="HT18" i="12"/>
  <c r="HT21" i="12"/>
  <c r="HT17" i="12"/>
  <c r="HT16" i="12"/>
  <c r="HT12" i="12"/>
  <c r="HT15" i="12"/>
  <c r="HT11" i="12"/>
  <c r="HT14" i="12"/>
  <c r="HT10" i="12"/>
  <c r="HT13" i="12"/>
  <c r="HT9" i="12"/>
  <c r="HT8" i="12"/>
  <c r="HT7" i="12"/>
  <c r="HX28" i="12"/>
  <c r="HX31" i="12"/>
  <c r="HX27" i="12"/>
  <c r="HX30" i="12"/>
  <c r="HX26" i="12"/>
  <c r="HX29" i="12"/>
  <c r="HX25" i="12"/>
  <c r="HX24" i="12"/>
  <c r="HX20" i="12"/>
  <c r="HX23" i="12"/>
  <c r="HX19" i="12"/>
  <c r="HX22" i="12"/>
  <c r="HX18" i="12"/>
  <c r="HX21" i="12"/>
  <c r="HX17" i="12"/>
  <c r="HX16" i="12"/>
  <c r="HX12" i="12"/>
  <c r="HX15" i="12"/>
  <c r="HX11" i="12"/>
  <c r="HX14" i="12"/>
  <c r="HX10" i="12"/>
  <c r="HX13" i="12"/>
  <c r="HX9" i="12"/>
  <c r="HX8" i="12"/>
  <c r="HX7" i="12"/>
  <c r="IB28" i="12"/>
  <c r="IB31" i="12"/>
  <c r="IB27" i="12"/>
  <c r="IB30" i="12"/>
  <c r="IB26" i="12"/>
  <c r="IB29" i="12"/>
  <c r="IB25" i="12"/>
  <c r="IB24" i="12"/>
  <c r="IB20" i="12"/>
  <c r="IB23" i="12"/>
  <c r="IB19" i="12"/>
  <c r="IB22" i="12"/>
  <c r="IB18" i="12"/>
  <c r="IB21" i="12"/>
  <c r="IB17" i="12"/>
  <c r="IB16" i="12"/>
  <c r="IB12" i="12"/>
  <c r="IB15" i="12"/>
  <c r="IB11" i="12"/>
  <c r="IB14" i="12"/>
  <c r="IB10" i="12"/>
  <c r="IB13" i="12"/>
  <c r="IB9" i="12"/>
  <c r="IB8" i="12"/>
  <c r="IB7" i="12"/>
  <c r="IF28" i="12"/>
  <c r="IF31" i="12"/>
  <c r="IF27" i="12"/>
  <c r="IF30" i="12"/>
  <c r="IF26" i="12"/>
  <c r="IF29" i="12"/>
  <c r="IF25" i="12"/>
  <c r="IF24" i="12"/>
  <c r="IF20" i="12"/>
  <c r="IF23" i="12"/>
  <c r="IF19" i="12"/>
  <c r="IF22" i="12"/>
  <c r="IF18" i="12"/>
  <c r="IF21" i="12"/>
  <c r="IF17" i="12"/>
  <c r="IF16" i="12"/>
  <c r="IF12" i="12"/>
  <c r="IF15" i="12"/>
  <c r="IF11" i="12"/>
  <c r="IF14" i="12"/>
  <c r="IF10" i="12"/>
  <c r="IF13" i="12"/>
  <c r="IF9" i="12"/>
  <c r="IF8" i="12"/>
  <c r="IF7" i="12"/>
  <c r="IJ28" i="12"/>
  <c r="IJ31" i="12"/>
  <c r="IJ27" i="12"/>
  <c r="IJ30" i="12"/>
  <c r="IJ26" i="12"/>
  <c r="IJ29" i="12"/>
  <c r="IJ25" i="12"/>
  <c r="IJ24" i="12"/>
  <c r="IJ20" i="12"/>
  <c r="IJ23" i="12"/>
  <c r="IJ19" i="12"/>
  <c r="IJ22" i="12"/>
  <c r="IJ18" i="12"/>
  <c r="IJ21" i="12"/>
  <c r="IJ17" i="12"/>
  <c r="IJ16" i="12"/>
  <c r="IJ12" i="12"/>
  <c r="IJ15" i="12"/>
  <c r="IJ11" i="12"/>
  <c r="IJ14" i="12"/>
  <c r="IJ10" i="12"/>
  <c r="IJ13" i="12"/>
  <c r="IJ9" i="12"/>
  <c r="IJ8" i="12"/>
  <c r="IJ7" i="12"/>
  <c r="IN28" i="12"/>
  <c r="IN31" i="12"/>
  <c r="IN27" i="12"/>
  <c r="IN30" i="12"/>
  <c r="IN26" i="12"/>
  <c r="IN29" i="12"/>
  <c r="IN25" i="12"/>
  <c r="IN24" i="12"/>
  <c r="IN20" i="12"/>
  <c r="IN23" i="12"/>
  <c r="IN19" i="12"/>
  <c r="IN22" i="12"/>
  <c r="IN18" i="12"/>
  <c r="IN21" i="12"/>
  <c r="IN17" i="12"/>
  <c r="IN16" i="12"/>
  <c r="IN12" i="12"/>
  <c r="IN15" i="12"/>
  <c r="IN11" i="12"/>
  <c r="IN14" i="12"/>
  <c r="IN10" i="12"/>
  <c r="IN13" i="12"/>
  <c r="IN9" i="12"/>
  <c r="IN8" i="12"/>
  <c r="IN7" i="12"/>
  <c r="IR28" i="12"/>
  <c r="IR31" i="12"/>
  <c r="IR27" i="12"/>
  <c r="IR30" i="12"/>
  <c r="IR26" i="12"/>
  <c r="IR29" i="12"/>
  <c r="IR25" i="12"/>
  <c r="IR24" i="12"/>
  <c r="IR20" i="12"/>
  <c r="IR23" i="12"/>
  <c r="IR19" i="12"/>
  <c r="IR22" i="12"/>
  <c r="IR18" i="12"/>
  <c r="IR21" i="12"/>
  <c r="IR17" i="12"/>
  <c r="IR16" i="12"/>
  <c r="IR12" i="12"/>
  <c r="IR15" i="12"/>
  <c r="IR11" i="12"/>
  <c r="IR14" i="12"/>
  <c r="IR10" i="12"/>
  <c r="IR13" i="12"/>
  <c r="IR9" i="12"/>
  <c r="IR8" i="12"/>
  <c r="IR7" i="12"/>
  <c r="IV28" i="12"/>
  <c r="IV31" i="12"/>
  <c r="IV27" i="12"/>
  <c r="IV30" i="12"/>
  <c r="IV26" i="12"/>
  <c r="IV29" i="12"/>
  <c r="IV25" i="12"/>
  <c r="IV24" i="12"/>
  <c r="IV20" i="12"/>
  <c r="IV23" i="12"/>
  <c r="IV19" i="12"/>
  <c r="IV22" i="12"/>
  <c r="IV18" i="12"/>
  <c r="IV21" i="12"/>
  <c r="IV17" i="12"/>
  <c r="IV16" i="12"/>
  <c r="IV12" i="12"/>
  <c r="IV15" i="12"/>
  <c r="IV11" i="12"/>
  <c r="IV14" i="12"/>
  <c r="IV10" i="12"/>
  <c r="IV13" i="12"/>
  <c r="IV9" i="12"/>
  <c r="IV8" i="12"/>
  <c r="IV7" i="12"/>
  <c r="IZ28" i="12"/>
  <c r="IZ31" i="12"/>
  <c r="IZ27" i="12"/>
  <c r="IZ30" i="12"/>
  <c r="IZ26" i="12"/>
  <c r="IZ29" i="12"/>
  <c r="IZ25" i="12"/>
  <c r="IZ24" i="12"/>
  <c r="IZ20" i="12"/>
  <c r="IZ23" i="12"/>
  <c r="IZ19" i="12"/>
  <c r="IZ22" i="12"/>
  <c r="IZ18" i="12"/>
  <c r="IZ21" i="12"/>
  <c r="IZ17" i="12"/>
  <c r="IZ16" i="12"/>
  <c r="IZ12" i="12"/>
  <c r="IZ15" i="12"/>
  <c r="IZ11" i="12"/>
  <c r="IZ14" i="12"/>
  <c r="IZ10" i="12"/>
  <c r="IZ13" i="12"/>
  <c r="IZ9" i="12"/>
  <c r="IZ8" i="12"/>
  <c r="IZ7" i="12"/>
  <c r="JD28" i="12"/>
  <c r="JD31" i="12"/>
  <c r="JD27" i="12"/>
  <c r="JD30" i="12"/>
  <c r="JD26" i="12"/>
  <c r="JD29" i="12"/>
  <c r="JD25" i="12"/>
  <c r="JD24" i="12"/>
  <c r="JD20" i="12"/>
  <c r="JD23" i="12"/>
  <c r="JD19" i="12"/>
  <c r="JD22" i="12"/>
  <c r="JD18" i="12"/>
  <c r="JD21" i="12"/>
  <c r="JD17" i="12"/>
  <c r="JD16" i="12"/>
  <c r="JD12" i="12"/>
  <c r="JD15" i="12"/>
  <c r="JD11" i="12"/>
  <c r="JD14" i="12"/>
  <c r="JD10" i="12"/>
  <c r="JD13" i="12"/>
  <c r="JD9" i="12"/>
  <c r="JD8" i="12"/>
  <c r="JD7" i="12"/>
  <c r="JH28" i="12"/>
  <c r="JH31" i="12"/>
  <c r="JH27" i="12"/>
  <c r="JH30" i="12"/>
  <c r="JH26" i="12"/>
  <c r="JH29" i="12"/>
  <c r="JH25" i="12"/>
  <c r="JH24" i="12"/>
  <c r="JH20" i="12"/>
  <c r="JH23" i="12"/>
  <c r="JH19" i="12"/>
  <c r="JH22" i="12"/>
  <c r="JH18" i="12"/>
  <c r="JH21" i="12"/>
  <c r="JH17" i="12"/>
  <c r="JH16" i="12"/>
  <c r="JH12" i="12"/>
  <c r="JH15" i="12"/>
  <c r="JH11" i="12"/>
  <c r="JH14" i="12"/>
  <c r="JH10" i="12"/>
  <c r="JH13" i="12"/>
  <c r="JH9" i="12"/>
  <c r="JH8" i="12"/>
  <c r="JH7" i="12"/>
  <c r="JL28" i="12"/>
  <c r="JL31" i="12"/>
  <c r="JL27" i="12"/>
  <c r="JL30" i="12"/>
  <c r="JL26" i="12"/>
  <c r="JL29" i="12"/>
  <c r="JL25" i="12"/>
  <c r="JL24" i="12"/>
  <c r="JL20" i="12"/>
  <c r="JL23" i="12"/>
  <c r="JL19" i="12"/>
  <c r="JL22" i="12"/>
  <c r="JL18" i="12"/>
  <c r="JL21" i="12"/>
  <c r="JL17" i="12"/>
  <c r="JL16" i="12"/>
  <c r="JL12" i="12"/>
  <c r="JL15" i="12"/>
  <c r="JL11" i="12"/>
  <c r="JL14" i="12"/>
  <c r="JL10" i="12"/>
  <c r="JL13" i="12"/>
  <c r="JL9" i="12"/>
  <c r="JL8" i="12"/>
  <c r="JL7" i="12"/>
  <c r="JP28" i="12"/>
  <c r="JP31" i="12"/>
  <c r="JP27" i="12"/>
  <c r="JP30" i="12"/>
  <c r="JP26" i="12"/>
  <c r="JP29" i="12"/>
  <c r="JP25" i="12"/>
  <c r="JP24" i="12"/>
  <c r="JP20" i="12"/>
  <c r="JP23" i="12"/>
  <c r="JP19" i="12"/>
  <c r="JP22" i="12"/>
  <c r="JP18" i="12"/>
  <c r="JP21" i="12"/>
  <c r="JP17" i="12"/>
  <c r="JP16" i="12"/>
  <c r="JP12" i="12"/>
  <c r="JP15" i="12"/>
  <c r="JP11" i="12"/>
  <c r="JP14" i="12"/>
  <c r="JP10" i="12"/>
  <c r="JP13" i="12"/>
  <c r="JP9" i="12"/>
  <c r="JP8" i="12"/>
  <c r="JP7" i="12"/>
  <c r="JT28" i="12"/>
  <c r="JT31" i="12"/>
  <c r="JT27" i="12"/>
  <c r="JT30" i="12"/>
  <c r="JT26" i="12"/>
  <c r="JT29" i="12"/>
  <c r="JT25" i="12"/>
  <c r="JT24" i="12"/>
  <c r="JT20" i="12"/>
  <c r="JT23" i="12"/>
  <c r="JT19" i="12"/>
  <c r="JT22" i="12"/>
  <c r="JT18" i="12"/>
  <c r="JT21" i="12"/>
  <c r="JT17" i="12"/>
  <c r="JT16" i="12"/>
  <c r="JT12" i="12"/>
  <c r="JT15" i="12"/>
  <c r="JT11" i="12"/>
  <c r="JT14" i="12"/>
  <c r="JT10" i="12"/>
  <c r="JT13" i="12"/>
  <c r="JT9" i="12"/>
  <c r="JT8" i="12"/>
  <c r="JT7" i="12"/>
  <c r="JX28" i="12"/>
  <c r="JX31" i="12"/>
  <c r="JX27" i="12"/>
  <c r="JX30" i="12"/>
  <c r="JX26" i="12"/>
  <c r="JX29" i="12"/>
  <c r="JX25" i="12"/>
  <c r="JX24" i="12"/>
  <c r="JX20" i="12"/>
  <c r="JX23" i="12"/>
  <c r="JX19" i="12"/>
  <c r="JX22" i="12"/>
  <c r="JX18" i="12"/>
  <c r="JX21" i="12"/>
  <c r="JX17" i="12"/>
  <c r="JX16" i="12"/>
  <c r="JX12" i="12"/>
  <c r="JX15" i="12"/>
  <c r="JX11" i="12"/>
  <c r="JX14" i="12"/>
  <c r="JX10" i="12"/>
  <c r="JX13" i="12"/>
  <c r="JX9" i="12"/>
  <c r="JX8" i="12"/>
  <c r="JX7" i="12"/>
  <c r="KB28" i="12"/>
  <c r="KB31" i="12"/>
  <c r="KB27" i="12"/>
  <c r="KB30" i="12"/>
  <c r="KB26" i="12"/>
  <c r="KB29" i="12"/>
  <c r="KB25" i="12"/>
  <c r="KB24" i="12"/>
  <c r="KB20" i="12"/>
  <c r="KB23" i="12"/>
  <c r="KB19" i="12"/>
  <c r="KB22" i="12"/>
  <c r="KB18" i="12"/>
  <c r="KB21" i="12"/>
  <c r="KB17" i="12"/>
  <c r="KB16" i="12"/>
  <c r="KB12" i="12"/>
  <c r="KB15" i="12"/>
  <c r="KB11" i="12"/>
  <c r="KB14" i="12"/>
  <c r="KB10" i="12"/>
  <c r="KB13" i="12"/>
  <c r="KB9" i="12"/>
  <c r="KB8" i="12"/>
  <c r="KB7" i="12"/>
  <c r="KF28" i="12"/>
  <c r="KF31" i="12"/>
  <c r="KF27" i="12"/>
  <c r="KF30" i="12"/>
  <c r="KF26" i="12"/>
  <c r="KF29" i="12"/>
  <c r="KF25" i="12"/>
  <c r="KF24" i="12"/>
  <c r="KF20" i="12"/>
  <c r="KF23" i="12"/>
  <c r="KF19" i="12"/>
  <c r="KF22" i="12"/>
  <c r="KF18" i="12"/>
  <c r="KF21" i="12"/>
  <c r="KF17" i="12"/>
  <c r="KF16" i="12"/>
  <c r="KF12" i="12"/>
  <c r="KF15" i="12"/>
  <c r="KF11" i="12"/>
  <c r="KF14" i="12"/>
  <c r="KF10" i="12"/>
  <c r="KF13" i="12"/>
  <c r="KF9" i="12"/>
  <c r="KF8" i="12"/>
  <c r="KF7" i="12"/>
  <c r="KJ28" i="12"/>
  <c r="KJ31" i="12"/>
  <c r="KJ27" i="12"/>
  <c r="KJ30" i="12"/>
  <c r="KJ26" i="12"/>
  <c r="KJ29" i="12"/>
  <c r="KJ25" i="12"/>
  <c r="KJ24" i="12"/>
  <c r="KJ20" i="12"/>
  <c r="KJ23" i="12"/>
  <c r="KJ19" i="12"/>
  <c r="KJ22" i="12"/>
  <c r="KJ18" i="12"/>
  <c r="KJ21" i="12"/>
  <c r="KJ17" i="12"/>
  <c r="KJ16" i="12"/>
  <c r="KJ12" i="12"/>
  <c r="KJ15" i="12"/>
  <c r="KJ11" i="12"/>
  <c r="KJ14" i="12"/>
  <c r="KJ10" i="12"/>
  <c r="KJ13" i="12"/>
  <c r="KJ9" i="12"/>
  <c r="KJ8" i="12"/>
  <c r="KJ7" i="12"/>
  <c r="KN28" i="12"/>
  <c r="KN31" i="12"/>
  <c r="KN27" i="12"/>
  <c r="KN30" i="12"/>
  <c r="KN26" i="12"/>
  <c r="KN29" i="12"/>
  <c r="KN25" i="12"/>
  <c r="KN24" i="12"/>
  <c r="KN20" i="12"/>
  <c r="KN23" i="12"/>
  <c r="KN19" i="12"/>
  <c r="KN22" i="12"/>
  <c r="KN18" i="12"/>
  <c r="KN21" i="12"/>
  <c r="KN17" i="12"/>
  <c r="KN16" i="12"/>
  <c r="KN12" i="12"/>
  <c r="KN15" i="12"/>
  <c r="KN11" i="12"/>
  <c r="KN14" i="12"/>
  <c r="KN10" i="12"/>
  <c r="KN13" i="12"/>
  <c r="KN9" i="12"/>
  <c r="KN8" i="12"/>
  <c r="KN7" i="12"/>
  <c r="KR28" i="12"/>
  <c r="KR31" i="12"/>
  <c r="KR27" i="12"/>
  <c r="KR30" i="12"/>
  <c r="KR26" i="12"/>
  <c r="KR29" i="12"/>
  <c r="KR25" i="12"/>
  <c r="KR24" i="12"/>
  <c r="KR20" i="12"/>
  <c r="KR23" i="12"/>
  <c r="KR19" i="12"/>
  <c r="KR22" i="12"/>
  <c r="KR18" i="12"/>
  <c r="KR21" i="12"/>
  <c r="KR17" i="12"/>
  <c r="KR16" i="12"/>
  <c r="KR12" i="12"/>
  <c r="KR15" i="12"/>
  <c r="KR11" i="12"/>
  <c r="KR14" i="12"/>
  <c r="KR10" i="12"/>
  <c r="KR13" i="12"/>
  <c r="KR9" i="12"/>
  <c r="KR8" i="12"/>
  <c r="KR7" i="12"/>
  <c r="KV28" i="12"/>
  <c r="KV31" i="12"/>
  <c r="KV27" i="12"/>
  <c r="KV30" i="12"/>
  <c r="KV26" i="12"/>
  <c r="KV29" i="12"/>
  <c r="KV25" i="12"/>
  <c r="KV24" i="12"/>
  <c r="KV20" i="12"/>
  <c r="KV23" i="12"/>
  <c r="KV19" i="12"/>
  <c r="KV22" i="12"/>
  <c r="KV18" i="12"/>
  <c r="KV21" i="12"/>
  <c r="KV17" i="12"/>
  <c r="KV16" i="12"/>
  <c r="KV12" i="12"/>
  <c r="KV15" i="12"/>
  <c r="KV11" i="12"/>
  <c r="KV14" i="12"/>
  <c r="KV10" i="12"/>
  <c r="KV13" i="12"/>
  <c r="KV9" i="12"/>
  <c r="KV8" i="12"/>
  <c r="KV7" i="12"/>
  <c r="KZ28" i="12"/>
  <c r="KZ31" i="12"/>
  <c r="KZ27" i="12"/>
  <c r="KZ30" i="12"/>
  <c r="KZ26" i="12"/>
  <c r="KZ29" i="12"/>
  <c r="KZ25" i="12"/>
  <c r="KZ20" i="12"/>
  <c r="KZ24" i="12"/>
  <c r="KZ23" i="12"/>
  <c r="KZ19" i="12"/>
  <c r="KZ22" i="12"/>
  <c r="KZ18" i="12"/>
  <c r="KZ21" i="12"/>
  <c r="KZ17" i="12"/>
  <c r="KZ16" i="12"/>
  <c r="KZ12" i="12"/>
  <c r="KZ15" i="12"/>
  <c r="KZ11" i="12"/>
  <c r="KZ14" i="12"/>
  <c r="KZ10" i="12"/>
  <c r="KZ13" i="12"/>
  <c r="KZ9" i="12"/>
  <c r="KZ8" i="12"/>
  <c r="KZ7" i="12"/>
  <c r="LD28" i="12"/>
  <c r="LD31" i="12"/>
  <c r="LD27" i="12"/>
  <c r="LD30" i="12"/>
  <c r="LD26" i="12"/>
  <c r="LD29" i="12"/>
  <c r="LD25" i="12"/>
  <c r="LD20" i="12"/>
  <c r="LD23" i="12"/>
  <c r="LD19" i="12"/>
  <c r="LD22" i="12"/>
  <c r="LD18" i="12"/>
  <c r="LD24" i="12"/>
  <c r="LD21" i="12"/>
  <c r="LD17" i="12"/>
  <c r="LD16" i="12"/>
  <c r="LD12" i="12"/>
  <c r="LD15" i="12"/>
  <c r="LD11" i="12"/>
  <c r="LD14" i="12"/>
  <c r="LD10" i="12"/>
  <c r="LD13" i="12"/>
  <c r="LD9" i="12"/>
  <c r="LD8" i="12"/>
  <c r="LD7" i="12"/>
  <c r="LH28" i="12"/>
  <c r="LH31" i="12"/>
  <c r="LH27" i="12"/>
  <c r="LH30" i="12"/>
  <c r="LH26" i="12"/>
  <c r="LH29" i="12"/>
  <c r="LH25" i="12"/>
  <c r="LH20" i="12"/>
  <c r="LH24" i="12"/>
  <c r="LH23" i="12"/>
  <c r="LH19" i="12"/>
  <c r="LH22" i="12"/>
  <c r="LH18" i="12"/>
  <c r="LH21" i="12"/>
  <c r="LH17" i="12"/>
  <c r="LH16" i="12"/>
  <c r="LH12" i="12"/>
  <c r="LH15" i="12"/>
  <c r="LH11" i="12"/>
  <c r="LH14" i="12"/>
  <c r="LH10" i="12"/>
  <c r="LH13" i="12"/>
  <c r="LH9" i="12"/>
  <c r="LH8" i="12"/>
  <c r="LH7" i="12"/>
  <c r="LL28" i="12"/>
  <c r="LL31" i="12"/>
  <c r="LL27" i="12"/>
  <c r="LL30" i="12"/>
  <c r="LL26" i="12"/>
  <c r="LL29" i="12"/>
  <c r="LL25" i="12"/>
  <c r="LL20" i="12"/>
  <c r="LL23" i="12"/>
  <c r="LL19" i="12"/>
  <c r="LL22" i="12"/>
  <c r="LL18" i="12"/>
  <c r="LL24" i="12"/>
  <c r="LL21" i="12"/>
  <c r="LL17" i="12"/>
  <c r="LL16" i="12"/>
  <c r="LL12" i="12"/>
  <c r="LL15" i="12"/>
  <c r="LL11" i="12"/>
  <c r="LL14" i="12"/>
  <c r="LL10" i="12"/>
  <c r="LL13" i="12"/>
  <c r="LL9" i="12"/>
  <c r="LL8" i="12"/>
  <c r="LL7" i="12"/>
  <c r="LP28" i="12"/>
  <c r="LP31" i="12"/>
  <c r="LP27" i="12"/>
  <c r="LP30" i="12"/>
  <c r="LP26" i="12"/>
  <c r="LP29" i="12"/>
  <c r="LP25" i="12"/>
  <c r="LP20" i="12"/>
  <c r="LP24" i="12"/>
  <c r="LP23" i="12"/>
  <c r="LP19" i="12"/>
  <c r="LP22" i="12"/>
  <c r="LP18" i="12"/>
  <c r="LP21" i="12"/>
  <c r="LP17" i="12"/>
  <c r="LP16" i="12"/>
  <c r="LP12" i="12"/>
  <c r="LP15" i="12"/>
  <c r="LP11" i="12"/>
  <c r="LP14" i="12"/>
  <c r="LP10" i="12"/>
  <c r="LP13" i="12"/>
  <c r="LP9" i="12"/>
  <c r="LP8" i="12"/>
  <c r="LP7" i="12"/>
  <c r="LT28" i="12"/>
  <c r="LT31" i="12"/>
  <c r="LT27" i="12"/>
  <c r="LT30" i="12"/>
  <c r="LT26" i="12"/>
  <c r="LT29" i="12"/>
  <c r="LT25" i="12"/>
  <c r="LT20" i="12"/>
  <c r="LT23" i="12"/>
  <c r="LT19" i="12"/>
  <c r="LT22" i="12"/>
  <c r="LT18" i="12"/>
  <c r="LT24" i="12"/>
  <c r="LT21" i="12"/>
  <c r="LT17" i="12"/>
  <c r="LT16" i="12"/>
  <c r="LT12" i="12"/>
  <c r="LT15" i="12"/>
  <c r="LT11" i="12"/>
  <c r="LT14" i="12"/>
  <c r="LT10" i="12"/>
  <c r="LT13" i="12"/>
  <c r="LT9" i="12"/>
  <c r="LT8" i="12"/>
  <c r="LT7" i="12"/>
  <c r="LX28" i="12"/>
  <c r="LX31" i="12"/>
  <c r="LX27" i="12"/>
  <c r="LX30" i="12"/>
  <c r="LX26" i="12"/>
  <c r="LX29" i="12"/>
  <c r="LX25" i="12"/>
  <c r="LX20" i="12"/>
  <c r="LX24" i="12"/>
  <c r="LX23" i="12"/>
  <c r="LX19" i="12"/>
  <c r="LX22" i="12"/>
  <c r="LX18" i="12"/>
  <c r="LX21" i="12"/>
  <c r="LX17" i="12"/>
  <c r="LX16" i="12"/>
  <c r="LX12" i="12"/>
  <c r="LX15" i="12"/>
  <c r="LX11" i="12"/>
  <c r="LX14" i="12"/>
  <c r="LX10" i="12"/>
  <c r="LX13" i="12"/>
  <c r="LX9" i="12"/>
  <c r="LX8" i="12"/>
  <c r="LX7" i="12"/>
  <c r="MB28" i="12"/>
  <c r="MB31" i="12"/>
  <c r="MB27" i="12"/>
  <c r="MB30" i="12"/>
  <c r="MB26" i="12"/>
  <c r="MB29" i="12"/>
  <c r="MB25" i="12"/>
  <c r="MB20" i="12"/>
  <c r="MB23" i="12"/>
  <c r="MB19" i="12"/>
  <c r="MB22" i="12"/>
  <c r="MB18" i="12"/>
  <c r="MB24" i="12"/>
  <c r="MB21" i="12"/>
  <c r="MB17" i="12"/>
  <c r="MB16" i="12"/>
  <c r="MB12" i="12"/>
  <c r="MB15" i="12"/>
  <c r="MB11" i="12"/>
  <c r="MB14" i="12"/>
  <c r="MB10" i="12"/>
  <c r="MB13" i="12"/>
  <c r="MB9" i="12"/>
  <c r="MB8" i="12"/>
  <c r="MB7" i="12"/>
  <c r="MF31" i="12"/>
  <c r="MF28" i="12"/>
  <c r="MF27" i="12"/>
  <c r="MF30" i="12"/>
  <c r="MF26" i="12"/>
  <c r="MF29" i="12"/>
  <c r="MF25" i="12"/>
  <c r="MF20" i="12"/>
  <c r="MF24" i="12"/>
  <c r="MF23" i="12"/>
  <c r="MF19" i="12"/>
  <c r="MF22" i="12"/>
  <c r="MF18" i="12"/>
  <c r="MF21" i="12"/>
  <c r="MF17" i="12"/>
  <c r="MF16" i="12"/>
  <c r="MF12" i="12"/>
  <c r="MF15" i="12"/>
  <c r="MF11" i="12"/>
  <c r="MF14" i="12"/>
  <c r="MF10" i="12"/>
  <c r="MF13" i="12"/>
  <c r="MF9" i="12"/>
  <c r="MF8" i="12"/>
  <c r="MF7" i="12"/>
  <c r="MJ31" i="12"/>
  <c r="MJ28" i="12"/>
  <c r="MJ27" i="12"/>
  <c r="MJ30" i="12"/>
  <c r="MJ26" i="12"/>
  <c r="MJ29" i="12"/>
  <c r="MJ25" i="12"/>
  <c r="MJ20" i="12"/>
  <c r="MJ23" i="12"/>
  <c r="MJ19" i="12"/>
  <c r="MJ22" i="12"/>
  <c r="MJ18" i="12"/>
  <c r="MJ24" i="12"/>
  <c r="MJ21" i="12"/>
  <c r="MJ17" i="12"/>
  <c r="MJ16" i="12"/>
  <c r="MJ12" i="12"/>
  <c r="MJ15" i="12"/>
  <c r="MJ11" i="12"/>
  <c r="MJ14" i="12"/>
  <c r="MJ10" i="12"/>
  <c r="MJ13" i="12"/>
  <c r="MJ9" i="12"/>
  <c r="MJ8" i="12"/>
  <c r="MJ7" i="12"/>
  <c r="MN31" i="12"/>
  <c r="MN28" i="12"/>
  <c r="MN27" i="12"/>
  <c r="MN30" i="12"/>
  <c r="MN26" i="12"/>
  <c r="MN29" i="12"/>
  <c r="MN25" i="12"/>
  <c r="MN20" i="12"/>
  <c r="MN24" i="12"/>
  <c r="MN23" i="12"/>
  <c r="MN19" i="12"/>
  <c r="MN22" i="12"/>
  <c r="MN18" i="12"/>
  <c r="MN21" i="12"/>
  <c r="MN17" i="12"/>
  <c r="MN16" i="12"/>
  <c r="MN12" i="12"/>
  <c r="MN15" i="12"/>
  <c r="MN11" i="12"/>
  <c r="MN14" i="12"/>
  <c r="MN10" i="12"/>
  <c r="MN13" i="12"/>
  <c r="MN9" i="12"/>
  <c r="MN8" i="12"/>
  <c r="MN7" i="12"/>
  <c r="MR31" i="12"/>
  <c r="MR28" i="12"/>
  <c r="MR27" i="12"/>
  <c r="MR30" i="12"/>
  <c r="MR26" i="12"/>
  <c r="MR29" i="12"/>
  <c r="MR25" i="12"/>
  <c r="MR20" i="12"/>
  <c r="MR23" i="12"/>
  <c r="MR19" i="12"/>
  <c r="MR22" i="12"/>
  <c r="MR18" i="12"/>
  <c r="MR24" i="12"/>
  <c r="MR21" i="12"/>
  <c r="MR17" i="12"/>
  <c r="MR16" i="12"/>
  <c r="MR12" i="12"/>
  <c r="MR15" i="12"/>
  <c r="MR11" i="12"/>
  <c r="MR14" i="12"/>
  <c r="MR10" i="12"/>
  <c r="MR13" i="12"/>
  <c r="MR9" i="12"/>
  <c r="MR8" i="12"/>
  <c r="MR7" i="12"/>
  <c r="MV31" i="12"/>
  <c r="MV28" i="12"/>
  <c r="MV27" i="12"/>
  <c r="MV30" i="12"/>
  <c r="MV26" i="12"/>
  <c r="MV29" i="12"/>
  <c r="MV25" i="12"/>
  <c r="MV20" i="12"/>
  <c r="MV24" i="12"/>
  <c r="MV23" i="12"/>
  <c r="MV19" i="12"/>
  <c r="MV22" i="12"/>
  <c r="MV18" i="12"/>
  <c r="MV21" i="12"/>
  <c r="MV17" i="12"/>
  <c r="MV16" i="12"/>
  <c r="MV12" i="12"/>
  <c r="MV15" i="12"/>
  <c r="MV11" i="12"/>
  <c r="MV14" i="12"/>
  <c r="MV10" i="12"/>
  <c r="MV13" i="12"/>
  <c r="MV9" i="12"/>
  <c r="MV8" i="12"/>
  <c r="MV7" i="12"/>
  <c r="MZ31" i="12"/>
  <c r="MZ28" i="12"/>
  <c r="MZ27" i="12"/>
  <c r="MZ30" i="12"/>
  <c r="MZ26" i="12"/>
  <c r="MZ29" i="12"/>
  <c r="MZ25" i="12"/>
  <c r="MZ20" i="12"/>
  <c r="MZ23" i="12"/>
  <c r="MZ19" i="12"/>
  <c r="MZ22" i="12"/>
  <c r="MZ18" i="12"/>
  <c r="MZ24" i="12"/>
  <c r="MZ21" i="12"/>
  <c r="MZ17" i="12"/>
  <c r="MZ16" i="12"/>
  <c r="MZ12" i="12"/>
  <c r="MZ15" i="12"/>
  <c r="MZ11" i="12"/>
  <c r="MZ14" i="12"/>
  <c r="MZ10" i="12"/>
  <c r="MZ13" i="12"/>
  <c r="MZ9" i="12"/>
  <c r="MZ8" i="12"/>
  <c r="MZ7" i="12"/>
  <c r="ND31" i="12"/>
  <c r="ND28" i="12"/>
  <c r="ND27" i="12"/>
  <c r="ND30" i="12"/>
  <c r="ND26" i="12"/>
  <c r="ND29" i="12"/>
  <c r="ND25" i="12"/>
  <c r="ND20" i="12"/>
  <c r="ND24" i="12"/>
  <c r="ND23" i="12"/>
  <c r="ND19" i="12"/>
  <c r="ND22" i="12"/>
  <c r="ND18" i="12"/>
  <c r="ND21" i="12"/>
  <c r="ND17" i="12"/>
  <c r="ND16" i="12"/>
  <c r="ND12" i="12"/>
  <c r="ND15" i="12"/>
  <c r="ND11" i="12"/>
  <c r="ND14" i="12"/>
  <c r="ND10" i="12"/>
  <c r="ND13" i="12"/>
  <c r="ND9" i="12"/>
  <c r="ND8" i="12"/>
  <c r="ND7" i="12"/>
  <c r="NH31" i="12"/>
  <c r="NH28" i="12"/>
  <c r="NH27" i="12"/>
  <c r="NH30" i="12"/>
  <c r="NH26" i="12"/>
  <c r="NH29" i="12"/>
  <c r="NH25" i="12"/>
  <c r="NH20" i="12"/>
  <c r="NH23" i="12"/>
  <c r="NH19" i="12"/>
  <c r="NH22" i="12"/>
  <c r="NH18" i="12"/>
  <c r="NH24" i="12"/>
  <c r="NH21" i="12"/>
  <c r="NH17" i="12"/>
  <c r="NH16" i="12"/>
  <c r="NH12" i="12"/>
  <c r="NH15" i="12"/>
  <c r="NH11" i="12"/>
  <c r="NH14" i="12"/>
  <c r="NH10" i="12"/>
  <c r="NH13" i="12"/>
  <c r="NH9" i="12"/>
  <c r="NH8" i="12"/>
  <c r="NH7" i="12"/>
  <c r="I31" i="12"/>
  <c r="I27" i="12"/>
  <c r="I30" i="12"/>
  <c r="I26" i="12"/>
  <c r="I29" i="12"/>
  <c r="I28" i="12"/>
  <c r="I23" i="12"/>
  <c r="I19" i="12"/>
  <c r="I22" i="12"/>
  <c r="I18" i="12"/>
  <c r="I21" i="12"/>
  <c r="I25" i="12"/>
  <c r="I24" i="12"/>
  <c r="I20" i="12"/>
  <c r="I15" i="12"/>
  <c r="I11" i="12"/>
  <c r="I14" i="12"/>
  <c r="I10" i="12"/>
  <c r="I17" i="12"/>
  <c r="I13" i="12"/>
  <c r="I16" i="12"/>
  <c r="I12" i="12"/>
  <c r="I7" i="12"/>
  <c r="I9" i="12"/>
  <c r="I8" i="12"/>
  <c r="M31" i="12"/>
  <c r="M27" i="12"/>
  <c r="M30" i="12"/>
  <c r="M26" i="12"/>
  <c r="M29" i="12"/>
  <c r="M28" i="12"/>
  <c r="M23" i="12"/>
  <c r="M19" i="12"/>
  <c r="M25" i="12"/>
  <c r="M22" i="12"/>
  <c r="M18" i="12"/>
  <c r="M21" i="12"/>
  <c r="M24" i="12"/>
  <c r="M20" i="12"/>
  <c r="M15" i="12"/>
  <c r="M11" i="12"/>
  <c r="M14" i="12"/>
  <c r="M10" i="12"/>
  <c r="M17" i="12"/>
  <c r="M13" i="12"/>
  <c r="M16" i="12"/>
  <c r="M12" i="12"/>
  <c r="M7" i="12"/>
  <c r="M9" i="12"/>
  <c r="M8" i="12"/>
  <c r="Q31" i="12"/>
  <c r="Q27" i="12"/>
  <c r="Q30" i="12"/>
  <c r="Q26" i="12"/>
  <c r="Q29" i="12"/>
  <c r="Q28" i="12"/>
  <c r="Q23" i="12"/>
  <c r="Q19" i="12"/>
  <c r="Q22" i="12"/>
  <c r="Q18" i="12"/>
  <c r="Q21" i="12"/>
  <c r="Q25" i="12"/>
  <c r="Q24" i="12"/>
  <c r="Q20" i="12"/>
  <c r="Q15" i="12"/>
  <c r="Q11" i="12"/>
  <c r="Q14" i="12"/>
  <c r="Q10" i="12"/>
  <c r="Q17" i="12"/>
  <c r="Q13" i="12"/>
  <c r="Q16" i="12"/>
  <c r="Q12" i="12"/>
  <c r="Q7" i="12"/>
  <c r="Q9" i="12"/>
  <c r="Q8" i="12"/>
  <c r="U31" i="12"/>
  <c r="U27" i="12"/>
  <c r="U30" i="12"/>
  <c r="U26" i="12"/>
  <c r="U29" i="12"/>
  <c r="U28" i="12"/>
  <c r="U23" i="12"/>
  <c r="U19" i="12"/>
  <c r="U25" i="12"/>
  <c r="U22" i="12"/>
  <c r="U18" i="12"/>
  <c r="U21" i="12"/>
  <c r="U24" i="12"/>
  <c r="U20" i="12"/>
  <c r="U15" i="12"/>
  <c r="U11" i="12"/>
  <c r="U14" i="12"/>
  <c r="U10" i="12"/>
  <c r="U17" i="12"/>
  <c r="U13" i="12"/>
  <c r="U16" i="12"/>
  <c r="U12" i="12"/>
  <c r="U7" i="12"/>
  <c r="U9" i="12"/>
  <c r="U8" i="12"/>
  <c r="Y31" i="12"/>
  <c r="Y27" i="12"/>
  <c r="Y30" i="12"/>
  <c r="Y26" i="12"/>
  <c r="Y29" i="12"/>
  <c r="Y28" i="12"/>
  <c r="Y23" i="12"/>
  <c r="Y19" i="12"/>
  <c r="Y22" i="12"/>
  <c r="Y18" i="12"/>
  <c r="Y21" i="12"/>
  <c r="Y25" i="12"/>
  <c r="Y24" i="12"/>
  <c r="Y20" i="12"/>
  <c r="Y15" i="12"/>
  <c r="Y11" i="12"/>
  <c r="Y14" i="12"/>
  <c r="Y10" i="12"/>
  <c r="Y13" i="12"/>
  <c r="Y17" i="12"/>
  <c r="Y16" i="12"/>
  <c r="Y12" i="12"/>
  <c r="Y7" i="12"/>
  <c r="Y9" i="12"/>
  <c r="Y8" i="12"/>
  <c r="AC31" i="12"/>
  <c r="AC27" i="12"/>
  <c r="AC30" i="12"/>
  <c r="AC26" i="12"/>
  <c r="AC29" i="12"/>
  <c r="AC28" i="12"/>
  <c r="AC23" i="12"/>
  <c r="AC19" i="12"/>
  <c r="AC25" i="12"/>
  <c r="AC22" i="12"/>
  <c r="AC18" i="12"/>
  <c r="AC21" i="12"/>
  <c r="AC24" i="12"/>
  <c r="AC20" i="12"/>
  <c r="AC17" i="12"/>
  <c r="AC15" i="12"/>
  <c r="AC11" i="12"/>
  <c r="AC14" i="12"/>
  <c r="AC10" i="12"/>
  <c r="AC13" i="12"/>
  <c r="AC16" i="12"/>
  <c r="AC12" i="12"/>
  <c r="AC7" i="12"/>
  <c r="AC9" i="12"/>
  <c r="AC8" i="12"/>
  <c r="AG31" i="12"/>
  <c r="AG27" i="12"/>
  <c r="AG30" i="12"/>
  <c r="AG26" i="12"/>
  <c r="AG29" i="12"/>
  <c r="AG28" i="12"/>
  <c r="AG23" i="12"/>
  <c r="AG19" i="12"/>
  <c r="AG22" i="12"/>
  <c r="AG18" i="12"/>
  <c r="AG21" i="12"/>
  <c r="AG25" i="12"/>
  <c r="AG24" i="12"/>
  <c r="AG20" i="12"/>
  <c r="AG15" i="12"/>
  <c r="AG11" i="12"/>
  <c r="AG17" i="12"/>
  <c r="AG14" i="12"/>
  <c r="AG10" i="12"/>
  <c r="AG13" i="12"/>
  <c r="AG16" i="12"/>
  <c r="AG12" i="12"/>
  <c r="AG7" i="12"/>
  <c r="AG9" i="12"/>
  <c r="AG8" i="12"/>
  <c r="AK31" i="12"/>
  <c r="AK27" i="12"/>
  <c r="AK30" i="12"/>
  <c r="AK26" i="12"/>
  <c r="AK29" i="12"/>
  <c r="AK28" i="12"/>
  <c r="AK23" i="12"/>
  <c r="AK19" i="12"/>
  <c r="AK25" i="12"/>
  <c r="AK22" i="12"/>
  <c r="AK18" i="12"/>
  <c r="AK21" i="12"/>
  <c r="AK24" i="12"/>
  <c r="AK20" i="12"/>
  <c r="AK15" i="12"/>
  <c r="AK11" i="12"/>
  <c r="AK14" i="12"/>
  <c r="AK10" i="12"/>
  <c r="AK13" i="12"/>
  <c r="AK17" i="12"/>
  <c r="AK16" i="12"/>
  <c r="AK12" i="12"/>
  <c r="AK7" i="12"/>
  <c r="AK9" i="12"/>
  <c r="AK8" i="12"/>
  <c r="AO31" i="12"/>
  <c r="AO27" i="12"/>
  <c r="AO30" i="12"/>
  <c r="AO26" i="12"/>
  <c r="AO29" i="12"/>
  <c r="AO28" i="12"/>
  <c r="AO23" i="12"/>
  <c r="AO19" i="12"/>
  <c r="AO22" i="12"/>
  <c r="AO18" i="12"/>
  <c r="AO21" i="12"/>
  <c r="AO25" i="12"/>
  <c r="AO24" i="12"/>
  <c r="AO20" i="12"/>
  <c r="AO15" i="12"/>
  <c r="AO11" i="12"/>
  <c r="AO17" i="12"/>
  <c r="AO14" i="12"/>
  <c r="AO10" i="12"/>
  <c r="AO13" i="12"/>
  <c r="AO16" i="12"/>
  <c r="AO12" i="12"/>
  <c r="AO7" i="12"/>
  <c r="AO9" i="12"/>
  <c r="AO8" i="12"/>
  <c r="AS31" i="12"/>
  <c r="AS27" i="12"/>
  <c r="AS30" i="12"/>
  <c r="AS26" i="12"/>
  <c r="AS29" i="12"/>
  <c r="AS28" i="12"/>
  <c r="AS23" i="12"/>
  <c r="AS19" i="12"/>
  <c r="AS25" i="12"/>
  <c r="AS22" i="12"/>
  <c r="AS18" i="12"/>
  <c r="AS21" i="12"/>
  <c r="AS24" i="12"/>
  <c r="AS20" i="12"/>
  <c r="AS15" i="12"/>
  <c r="AS11" i="12"/>
  <c r="AS14" i="12"/>
  <c r="AS10" i="12"/>
  <c r="AS13" i="12"/>
  <c r="AS17" i="12"/>
  <c r="AS16" i="12"/>
  <c r="AS12" i="12"/>
  <c r="AS7" i="12"/>
  <c r="AS9" i="12"/>
  <c r="AS8" i="12"/>
  <c r="AW31" i="12"/>
  <c r="AW27" i="12"/>
  <c r="AW30" i="12"/>
  <c r="AW26" i="12"/>
  <c r="AW29" i="12"/>
  <c r="AW28" i="12"/>
  <c r="AW23" i="12"/>
  <c r="AW19" i="12"/>
  <c r="AW22" i="12"/>
  <c r="AW18" i="12"/>
  <c r="AW21" i="12"/>
  <c r="AW25" i="12"/>
  <c r="AW24" i="12"/>
  <c r="AW20" i="12"/>
  <c r="AW15" i="12"/>
  <c r="AW11" i="12"/>
  <c r="AW17" i="12"/>
  <c r="AW14" i="12"/>
  <c r="AW10" i="12"/>
  <c r="AW13" i="12"/>
  <c r="AW16" i="12"/>
  <c r="AW12" i="12"/>
  <c r="AW7" i="12"/>
  <c r="AW9" i="12"/>
  <c r="AW8" i="12"/>
  <c r="BA31" i="12"/>
  <c r="BA27" i="12"/>
  <c r="BA30" i="12"/>
  <c r="BA26" i="12"/>
  <c r="BA29" i="12"/>
  <c r="BA28" i="12"/>
  <c r="BA23" i="12"/>
  <c r="BA19" i="12"/>
  <c r="BA25" i="12"/>
  <c r="BA22" i="12"/>
  <c r="BA18" i="12"/>
  <c r="BA21" i="12"/>
  <c r="BA24" i="12"/>
  <c r="BA20" i="12"/>
  <c r="BA15" i="12"/>
  <c r="BA11" i="12"/>
  <c r="BA14" i="12"/>
  <c r="BA10" i="12"/>
  <c r="BA13" i="12"/>
  <c r="BA17" i="12"/>
  <c r="BA16" i="12"/>
  <c r="BA12" i="12"/>
  <c r="BA7" i="12"/>
  <c r="BA9" i="12"/>
  <c r="BA8" i="12"/>
  <c r="BE31" i="12"/>
  <c r="BE27" i="12"/>
  <c r="BE30" i="12"/>
  <c r="BE26" i="12"/>
  <c r="BE29" i="12"/>
  <c r="BE28" i="12"/>
  <c r="BE23" i="12"/>
  <c r="BE19" i="12"/>
  <c r="BE22" i="12"/>
  <c r="BE18" i="12"/>
  <c r="BE21" i="12"/>
  <c r="BE25" i="12"/>
  <c r="BE24" i="12"/>
  <c r="BE20" i="12"/>
  <c r="BE15" i="12"/>
  <c r="BE11" i="12"/>
  <c r="BE17" i="12"/>
  <c r="BE14" i="12"/>
  <c r="BE10" i="12"/>
  <c r="BE13" i="12"/>
  <c r="BE16" i="12"/>
  <c r="BE12" i="12"/>
  <c r="BE7" i="12"/>
  <c r="BE9" i="12"/>
  <c r="BE8" i="12"/>
  <c r="BI31" i="12"/>
  <c r="BI27" i="12"/>
  <c r="BI30" i="12"/>
  <c r="BI26" i="12"/>
  <c r="BI29" i="12"/>
  <c r="BI28" i="12"/>
  <c r="BI23" i="12"/>
  <c r="BI19" i="12"/>
  <c r="BI25" i="12"/>
  <c r="BI22" i="12"/>
  <c r="BI18" i="12"/>
  <c r="BI21" i="12"/>
  <c r="BI24" i="12"/>
  <c r="BI20" i="12"/>
  <c r="BI15" i="12"/>
  <c r="BI11" i="12"/>
  <c r="BI14" i="12"/>
  <c r="BI10" i="12"/>
  <c r="BI13" i="12"/>
  <c r="BI17" i="12"/>
  <c r="BI16" i="12"/>
  <c r="BI12" i="12"/>
  <c r="BI7" i="12"/>
  <c r="BI9" i="12"/>
  <c r="BI8" i="12"/>
  <c r="BM31" i="12"/>
  <c r="BM27" i="12"/>
  <c r="BM30" i="12"/>
  <c r="BM26" i="12"/>
  <c r="BM29" i="12"/>
  <c r="BM28" i="12"/>
  <c r="BM23" i="12"/>
  <c r="BM19" i="12"/>
  <c r="BM22" i="12"/>
  <c r="BM18" i="12"/>
  <c r="BM21" i="12"/>
  <c r="BM25" i="12"/>
  <c r="BM24" i="12"/>
  <c r="BM20" i="12"/>
  <c r="BM15" i="12"/>
  <c r="BM11" i="12"/>
  <c r="BM17" i="12"/>
  <c r="BM14" i="12"/>
  <c r="BM10" i="12"/>
  <c r="BM13" i="12"/>
  <c r="BM16" i="12"/>
  <c r="BM12" i="12"/>
  <c r="BM7" i="12"/>
  <c r="BM9" i="12"/>
  <c r="BM8" i="12"/>
  <c r="BQ31" i="12"/>
  <c r="BQ27" i="12"/>
  <c r="BQ30" i="12"/>
  <c r="BQ26" i="12"/>
  <c r="BQ29" i="12"/>
  <c r="BQ28" i="12"/>
  <c r="BQ23" i="12"/>
  <c r="BQ19" i="12"/>
  <c r="BQ25" i="12"/>
  <c r="BQ22" i="12"/>
  <c r="BQ18" i="12"/>
  <c r="BQ21" i="12"/>
  <c r="BQ24" i="12"/>
  <c r="BQ20" i="12"/>
  <c r="BQ15" i="12"/>
  <c r="BQ11" i="12"/>
  <c r="BQ14" i="12"/>
  <c r="BQ10" i="12"/>
  <c r="BQ13" i="12"/>
  <c r="BQ17" i="12"/>
  <c r="BQ16" i="12"/>
  <c r="BQ12" i="12"/>
  <c r="BQ7" i="12"/>
  <c r="BQ9" i="12"/>
  <c r="BQ8" i="12"/>
  <c r="BU31" i="12"/>
  <c r="BU27" i="12"/>
  <c r="BU30" i="12"/>
  <c r="BU26" i="12"/>
  <c r="BU29" i="12"/>
  <c r="BU28" i="12"/>
  <c r="BU23" i="12"/>
  <c r="BU19" i="12"/>
  <c r="BU22" i="12"/>
  <c r="BU18" i="12"/>
  <c r="BU21" i="12"/>
  <c r="BU25" i="12"/>
  <c r="BU24" i="12"/>
  <c r="BU20" i="12"/>
  <c r="BU15" i="12"/>
  <c r="BU11" i="12"/>
  <c r="BU17" i="12"/>
  <c r="BU14" i="12"/>
  <c r="BU10" i="12"/>
  <c r="BU13" i="12"/>
  <c r="BU16" i="12"/>
  <c r="BU12" i="12"/>
  <c r="BU7" i="12"/>
  <c r="BU9" i="12"/>
  <c r="BU8" i="12"/>
  <c r="BY31" i="12"/>
  <c r="BY27" i="12"/>
  <c r="BY30" i="12"/>
  <c r="BY26" i="12"/>
  <c r="BY29" i="12"/>
  <c r="BY28" i="12"/>
  <c r="BY23" i="12"/>
  <c r="BY19" i="12"/>
  <c r="BY25" i="12"/>
  <c r="BY22" i="12"/>
  <c r="BY18" i="12"/>
  <c r="BY21" i="12"/>
  <c r="BY24" i="12"/>
  <c r="BY20" i="12"/>
  <c r="BY15" i="12"/>
  <c r="BY11" i="12"/>
  <c r="BY14" i="12"/>
  <c r="BY10" i="12"/>
  <c r="BY13" i="12"/>
  <c r="BY17" i="12"/>
  <c r="BY16" i="12"/>
  <c r="BY12" i="12"/>
  <c r="BY7" i="12"/>
  <c r="BY9" i="12"/>
  <c r="BY8" i="12"/>
  <c r="CC31" i="12"/>
  <c r="CC27" i="12"/>
  <c r="CC30" i="12"/>
  <c r="CC26" i="12"/>
  <c r="CC29" i="12"/>
  <c r="CC28" i="12"/>
  <c r="CC23" i="12"/>
  <c r="CC19" i="12"/>
  <c r="CC22" i="12"/>
  <c r="CC18" i="12"/>
  <c r="CC21" i="12"/>
  <c r="CC25" i="12"/>
  <c r="CC24" i="12"/>
  <c r="CC20" i="12"/>
  <c r="CC15" i="12"/>
  <c r="CC11" i="12"/>
  <c r="CC17" i="12"/>
  <c r="CC14" i="12"/>
  <c r="CC10" i="12"/>
  <c r="CC13" i="12"/>
  <c r="CC16" i="12"/>
  <c r="CC12" i="12"/>
  <c r="CC7" i="12"/>
  <c r="CC9" i="12"/>
  <c r="CC8" i="12"/>
  <c r="CG31" i="12"/>
  <c r="CG27" i="12"/>
  <c r="CG30" i="12"/>
  <c r="CG26" i="12"/>
  <c r="CG29" i="12"/>
  <c r="CG28" i="12"/>
  <c r="CG23" i="12"/>
  <c r="CG19" i="12"/>
  <c r="CG25" i="12"/>
  <c r="CG22" i="12"/>
  <c r="CG18" i="12"/>
  <c r="CG21" i="12"/>
  <c r="CG24" i="12"/>
  <c r="CG20" i="12"/>
  <c r="CG15" i="12"/>
  <c r="CG11" i="12"/>
  <c r="CG14" i="12"/>
  <c r="CG10" i="12"/>
  <c r="CG13" i="12"/>
  <c r="CG17" i="12"/>
  <c r="CG16" i="12"/>
  <c r="CG12" i="12"/>
  <c r="CG7" i="12"/>
  <c r="CG9" i="12"/>
  <c r="CG8" i="12"/>
  <c r="CK31" i="12"/>
  <c r="CK27" i="12"/>
  <c r="CK30" i="12"/>
  <c r="CK26" i="12"/>
  <c r="CK29" i="12"/>
  <c r="CK28" i="12"/>
  <c r="CK23" i="12"/>
  <c r="CK19" i="12"/>
  <c r="CK22" i="12"/>
  <c r="CK18" i="12"/>
  <c r="CK21" i="12"/>
  <c r="CK25" i="12"/>
  <c r="CK24" i="12"/>
  <c r="CK20" i="12"/>
  <c r="CK15" i="12"/>
  <c r="CK11" i="12"/>
  <c r="CK17" i="12"/>
  <c r="CK14" i="12"/>
  <c r="CK10" i="12"/>
  <c r="CK13" i="12"/>
  <c r="CK16" i="12"/>
  <c r="CK12" i="12"/>
  <c r="CK7" i="12"/>
  <c r="CK9" i="12"/>
  <c r="CK8" i="12"/>
  <c r="CO31" i="12"/>
  <c r="CO27" i="12"/>
  <c r="CO30" i="12"/>
  <c r="CO26" i="12"/>
  <c r="CO29" i="12"/>
  <c r="CO28" i="12"/>
  <c r="CO23" i="12"/>
  <c r="CO19" i="12"/>
  <c r="CO25" i="12"/>
  <c r="CO22" i="12"/>
  <c r="CO18" i="12"/>
  <c r="CO21" i="12"/>
  <c r="CO24" i="12"/>
  <c r="CO20" i="12"/>
  <c r="CO15" i="12"/>
  <c r="CO11" i="12"/>
  <c r="CO14" i="12"/>
  <c r="CO10" i="12"/>
  <c r="CO13" i="12"/>
  <c r="CO17" i="12"/>
  <c r="CO16" i="12"/>
  <c r="CO12" i="12"/>
  <c r="CO7" i="12"/>
  <c r="CO9" i="12"/>
  <c r="CO8" i="12"/>
  <c r="CS31" i="12"/>
  <c r="CS27" i="12"/>
  <c r="CS30" i="12"/>
  <c r="CS26" i="12"/>
  <c r="CS29" i="12"/>
  <c r="CS28" i="12"/>
  <c r="CS23" i="12"/>
  <c r="CS19" i="12"/>
  <c r="CS22" i="12"/>
  <c r="CS18" i="12"/>
  <c r="CS21" i="12"/>
  <c r="CS25" i="12"/>
  <c r="CS24" i="12"/>
  <c r="CS20" i="12"/>
  <c r="CS15" i="12"/>
  <c r="CS11" i="12"/>
  <c r="CS17" i="12"/>
  <c r="CS14" i="12"/>
  <c r="CS10" i="12"/>
  <c r="CS13" i="12"/>
  <c r="CS16" i="12"/>
  <c r="CS12" i="12"/>
  <c r="CS7" i="12"/>
  <c r="CS9" i="12"/>
  <c r="CS8" i="12"/>
  <c r="CW31" i="12"/>
  <c r="CW27" i="12"/>
  <c r="CW30" i="12"/>
  <c r="CW26" i="12"/>
  <c r="CW29" i="12"/>
  <c r="CW28" i="12"/>
  <c r="CW23" i="12"/>
  <c r="CW19" i="12"/>
  <c r="CW25" i="12"/>
  <c r="CW22" i="12"/>
  <c r="CW18" i="12"/>
  <c r="CW21" i="12"/>
  <c r="CW24" i="12"/>
  <c r="CW20" i="12"/>
  <c r="CW15" i="12"/>
  <c r="CW11" i="12"/>
  <c r="CW14" i="12"/>
  <c r="CW10" i="12"/>
  <c r="CW13" i="12"/>
  <c r="CW17" i="12"/>
  <c r="CW16" i="12"/>
  <c r="CW12" i="12"/>
  <c r="CW7" i="12"/>
  <c r="CW9" i="12"/>
  <c r="CW8" i="12"/>
  <c r="DA31" i="12"/>
  <c r="DA27" i="12"/>
  <c r="DA30" i="12"/>
  <c r="DA26" i="12"/>
  <c r="DA29" i="12"/>
  <c r="DA28" i="12"/>
  <c r="DA23" i="12"/>
  <c r="DA19" i="12"/>
  <c r="DA22" i="12"/>
  <c r="DA18" i="12"/>
  <c r="DA21" i="12"/>
  <c r="DA25" i="12"/>
  <c r="DA24" i="12"/>
  <c r="DA20" i="12"/>
  <c r="DA15" i="12"/>
  <c r="DA11" i="12"/>
  <c r="DA17" i="12"/>
  <c r="DA14" i="12"/>
  <c r="DA10" i="12"/>
  <c r="DA13" i="12"/>
  <c r="DA16" i="12"/>
  <c r="DA12" i="12"/>
  <c r="DA7" i="12"/>
  <c r="DA9" i="12"/>
  <c r="DA8" i="12"/>
  <c r="DE31" i="12"/>
  <c r="DE27" i="12"/>
  <c r="DE30" i="12"/>
  <c r="DE26" i="12"/>
  <c r="DE29" i="12"/>
  <c r="DE28" i="12"/>
  <c r="DE23" i="12"/>
  <c r="DE19" i="12"/>
  <c r="DE25" i="12"/>
  <c r="DE22" i="12"/>
  <c r="DE18" i="12"/>
  <c r="DE21" i="12"/>
  <c r="DE24" i="12"/>
  <c r="DE20" i="12"/>
  <c r="DE15" i="12"/>
  <c r="DE11" i="12"/>
  <c r="DE14" i="12"/>
  <c r="DE10" i="12"/>
  <c r="DE13" i="12"/>
  <c r="DE17" i="12"/>
  <c r="DE16" i="12"/>
  <c r="DE12" i="12"/>
  <c r="DE7" i="12"/>
  <c r="DE9" i="12"/>
  <c r="DE8" i="12"/>
  <c r="DI31" i="12"/>
  <c r="DI27" i="12"/>
  <c r="DI30" i="12"/>
  <c r="DI26" i="12"/>
  <c r="DI29" i="12"/>
  <c r="DI28" i="12"/>
  <c r="DI23" i="12"/>
  <c r="DI19" i="12"/>
  <c r="DI22" i="12"/>
  <c r="DI18" i="12"/>
  <c r="DI21" i="12"/>
  <c r="DI25" i="12"/>
  <c r="DI24" i="12"/>
  <c r="DI20" i="12"/>
  <c r="DI15" i="12"/>
  <c r="DI11" i="12"/>
  <c r="DI17" i="12"/>
  <c r="DI14" i="12"/>
  <c r="DI10" i="12"/>
  <c r="DI13" i="12"/>
  <c r="DI16" i="12"/>
  <c r="DI12" i="12"/>
  <c r="DI7" i="12"/>
  <c r="DI9" i="12"/>
  <c r="DI8" i="12"/>
  <c r="DM31" i="12"/>
  <c r="DM27" i="12"/>
  <c r="DM30" i="12"/>
  <c r="DM26" i="12"/>
  <c r="DM29" i="12"/>
  <c r="DM28" i="12"/>
  <c r="DM23" i="12"/>
  <c r="DM19" i="12"/>
  <c r="DM25" i="12"/>
  <c r="DM22" i="12"/>
  <c r="DM18" i="12"/>
  <c r="DM21" i="12"/>
  <c r="DM24" i="12"/>
  <c r="DM20" i="12"/>
  <c r="DM15" i="12"/>
  <c r="DM11" i="12"/>
  <c r="DM14" i="12"/>
  <c r="DM10" i="12"/>
  <c r="DM13" i="12"/>
  <c r="DM17" i="12"/>
  <c r="DM16" i="12"/>
  <c r="DM12" i="12"/>
  <c r="DM7" i="12"/>
  <c r="DM9" i="12"/>
  <c r="DM8" i="12"/>
  <c r="DQ31" i="12"/>
  <c r="DQ27" i="12"/>
  <c r="DQ30" i="12"/>
  <c r="DQ26" i="12"/>
  <c r="DQ29" i="12"/>
  <c r="DQ28" i="12"/>
  <c r="DQ23" i="12"/>
  <c r="DQ19" i="12"/>
  <c r="DQ22" i="12"/>
  <c r="DQ18" i="12"/>
  <c r="DQ21" i="12"/>
  <c r="DQ25" i="12"/>
  <c r="DQ24" i="12"/>
  <c r="DQ20" i="12"/>
  <c r="DQ15" i="12"/>
  <c r="DQ11" i="12"/>
  <c r="DQ17" i="12"/>
  <c r="DQ14" i="12"/>
  <c r="DQ10" i="12"/>
  <c r="DQ13" i="12"/>
  <c r="DQ16" i="12"/>
  <c r="DQ12" i="12"/>
  <c r="DQ7" i="12"/>
  <c r="DQ9" i="12"/>
  <c r="DQ8" i="12"/>
  <c r="DU31" i="12"/>
  <c r="DU27" i="12"/>
  <c r="DU30" i="12"/>
  <c r="DU26" i="12"/>
  <c r="DU29" i="12"/>
  <c r="DU28" i="12"/>
  <c r="DU23" i="12"/>
  <c r="DU19" i="12"/>
  <c r="DU25" i="12"/>
  <c r="DU22" i="12"/>
  <c r="DU18" i="12"/>
  <c r="DU21" i="12"/>
  <c r="DU24" i="12"/>
  <c r="DU20" i="12"/>
  <c r="DU15" i="12"/>
  <c r="DU11" i="12"/>
  <c r="DU14" i="12"/>
  <c r="DU10" i="12"/>
  <c r="DU13" i="12"/>
  <c r="DU17" i="12"/>
  <c r="DU16" i="12"/>
  <c r="DU12" i="12"/>
  <c r="DU7" i="12"/>
  <c r="DU9" i="12"/>
  <c r="DU8" i="12"/>
  <c r="DY31" i="12"/>
  <c r="DY27" i="12"/>
  <c r="DY30" i="12"/>
  <c r="DY26" i="12"/>
  <c r="DY29" i="12"/>
  <c r="DY28" i="12"/>
  <c r="DY23" i="12"/>
  <c r="DY19" i="12"/>
  <c r="DY22" i="12"/>
  <c r="DY18" i="12"/>
  <c r="DY21" i="12"/>
  <c r="DY25" i="12"/>
  <c r="DY24" i="12"/>
  <c r="DY20" i="12"/>
  <c r="DY15" i="12"/>
  <c r="DY11" i="12"/>
  <c r="DY17" i="12"/>
  <c r="DY14" i="12"/>
  <c r="DY10" i="12"/>
  <c r="DY13" i="12"/>
  <c r="DY16" i="12"/>
  <c r="DY12" i="12"/>
  <c r="DY7" i="12"/>
  <c r="DY9" i="12"/>
  <c r="DY8" i="12"/>
  <c r="EC31" i="12"/>
  <c r="EC27" i="12"/>
  <c r="EC30" i="12"/>
  <c r="EC26" i="12"/>
  <c r="EC29" i="12"/>
  <c r="EC28" i="12"/>
  <c r="EC23" i="12"/>
  <c r="EC19" i="12"/>
  <c r="EC25" i="12"/>
  <c r="EC22" i="12"/>
  <c r="EC18" i="12"/>
  <c r="EC21" i="12"/>
  <c r="EC24" i="12"/>
  <c r="EC20" i="12"/>
  <c r="EC15" i="12"/>
  <c r="EC11" i="12"/>
  <c r="EC14" i="12"/>
  <c r="EC10" i="12"/>
  <c r="EC13" i="12"/>
  <c r="EC17" i="12"/>
  <c r="EC16" i="12"/>
  <c r="EC12" i="12"/>
  <c r="EC7" i="12"/>
  <c r="EC9" i="12"/>
  <c r="EC8" i="12"/>
  <c r="EG31" i="12"/>
  <c r="EG27" i="12"/>
  <c r="EG30" i="12"/>
  <c r="EG26" i="12"/>
  <c r="EG29" i="12"/>
  <c r="EG28" i="12"/>
  <c r="EG23" i="12"/>
  <c r="EG19" i="12"/>
  <c r="EG22" i="12"/>
  <c r="EG18" i="12"/>
  <c r="EG21" i="12"/>
  <c r="EG25" i="12"/>
  <c r="EG24" i="12"/>
  <c r="EG20" i="12"/>
  <c r="EG15" i="12"/>
  <c r="EG11" i="12"/>
  <c r="EG17" i="12"/>
  <c r="EG14" i="12"/>
  <c r="EG10" i="12"/>
  <c r="EG13" i="12"/>
  <c r="EG16" i="12"/>
  <c r="EG12" i="12"/>
  <c r="EG7" i="12"/>
  <c r="EG9" i="12"/>
  <c r="EG8" i="12"/>
  <c r="EK31" i="12"/>
  <c r="EK27" i="12"/>
  <c r="EK30" i="12"/>
  <c r="EK26" i="12"/>
  <c r="EK29" i="12"/>
  <c r="EK28" i="12"/>
  <c r="EK23" i="12"/>
  <c r="EK19" i="12"/>
  <c r="EK25" i="12"/>
  <c r="EK22" i="12"/>
  <c r="EK18" i="12"/>
  <c r="EK21" i="12"/>
  <c r="EK24" i="12"/>
  <c r="EK20" i="12"/>
  <c r="EK15" i="12"/>
  <c r="EK11" i="12"/>
  <c r="EK14" i="12"/>
  <c r="EK10" i="12"/>
  <c r="EK13" i="12"/>
  <c r="EK17" i="12"/>
  <c r="EK16" i="12"/>
  <c r="EK12" i="12"/>
  <c r="EK7" i="12"/>
  <c r="EK9" i="12"/>
  <c r="EK8" i="12"/>
  <c r="EO31" i="12"/>
  <c r="EO27" i="12"/>
  <c r="EO30" i="12"/>
  <c r="EO26" i="12"/>
  <c r="EO29" i="12"/>
  <c r="EO28" i="12"/>
  <c r="EO23" i="12"/>
  <c r="EO19" i="12"/>
  <c r="EO22" i="12"/>
  <c r="EO18" i="12"/>
  <c r="EO21" i="12"/>
  <c r="EO25" i="12"/>
  <c r="EO24" i="12"/>
  <c r="EO20" i="12"/>
  <c r="EO15" i="12"/>
  <c r="EO11" i="12"/>
  <c r="EO17" i="12"/>
  <c r="EO14" i="12"/>
  <c r="EO10" i="12"/>
  <c r="EO13" i="12"/>
  <c r="EO16" i="12"/>
  <c r="EO12" i="12"/>
  <c r="EO7" i="12"/>
  <c r="EO9" i="12"/>
  <c r="EO8" i="12"/>
  <c r="ES31" i="12"/>
  <c r="ES27" i="12"/>
  <c r="ES30" i="12"/>
  <c r="ES26" i="12"/>
  <c r="ES29" i="12"/>
  <c r="ES28" i="12"/>
  <c r="ES23" i="12"/>
  <c r="ES19" i="12"/>
  <c r="ES25" i="12"/>
  <c r="ES22" i="12"/>
  <c r="ES18" i="12"/>
  <c r="ES21" i="12"/>
  <c r="ES24" i="12"/>
  <c r="ES20" i="12"/>
  <c r="ES15" i="12"/>
  <c r="ES11" i="12"/>
  <c r="ES14" i="12"/>
  <c r="ES10" i="12"/>
  <c r="ES13" i="12"/>
  <c r="ES17" i="12"/>
  <c r="ES16" i="12"/>
  <c r="ES12" i="12"/>
  <c r="ES7" i="12"/>
  <c r="ES9" i="12"/>
  <c r="ES8" i="12"/>
  <c r="EW31" i="12"/>
  <c r="EW27" i="12"/>
  <c r="EW30" i="12"/>
  <c r="EW26" i="12"/>
  <c r="EW29" i="12"/>
  <c r="EW28" i="12"/>
  <c r="EW23" i="12"/>
  <c r="EW19" i="12"/>
  <c r="EW22" i="12"/>
  <c r="EW18" i="12"/>
  <c r="EW21" i="12"/>
  <c r="EW25" i="12"/>
  <c r="EW24" i="12"/>
  <c r="EW20" i="12"/>
  <c r="EW15" i="12"/>
  <c r="EW11" i="12"/>
  <c r="EW17" i="12"/>
  <c r="EW14" i="12"/>
  <c r="EW10" i="12"/>
  <c r="EW13" i="12"/>
  <c r="EW16" i="12"/>
  <c r="EW12" i="12"/>
  <c r="EW7" i="12"/>
  <c r="EW9" i="12"/>
  <c r="EW8" i="12"/>
  <c r="FA31" i="12"/>
  <c r="FA27" i="12"/>
  <c r="FA30" i="12"/>
  <c r="FA26" i="12"/>
  <c r="FA29" i="12"/>
  <c r="FA28" i="12"/>
  <c r="FA23" i="12"/>
  <c r="FA19" i="12"/>
  <c r="FA25" i="12"/>
  <c r="FA22" i="12"/>
  <c r="FA18" i="12"/>
  <c r="FA21" i="12"/>
  <c r="FA24" i="12"/>
  <c r="FA20" i="12"/>
  <c r="FA15" i="12"/>
  <c r="FA11" i="12"/>
  <c r="FA14" i="12"/>
  <c r="FA10" i="12"/>
  <c r="FA13" i="12"/>
  <c r="FA17" i="12"/>
  <c r="FA16" i="12"/>
  <c r="FA12" i="12"/>
  <c r="FA7" i="12"/>
  <c r="FA9" i="12"/>
  <c r="FA8" i="12"/>
  <c r="FE31" i="12"/>
  <c r="FE27" i="12"/>
  <c r="FE30" i="12"/>
  <c r="FE26" i="12"/>
  <c r="FE29" i="12"/>
  <c r="FE28" i="12"/>
  <c r="FE23" i="12"/>
  <c r="FE19" i="12"/>
  <c r="FE22" i="12"/>
  <c r="FE18" i="12"/>
  <c r="FE21" i="12"/>
  <c r="FE25" i="12"/>
  <c r="FE24" i="12"/>
  <c r="FE20" i="12"/>
  <c r="FE15" i="12"/>
  <c r="FE11" i="12"/>
  <c r="FE17" i="12"/>
  <c r="FE14" i="12"/>
  <c r="FE10" i="12"/>
  <c r="FE13" i="12"/>
  <c r="FE16" i="12"/>
  <c r="FE12" i="12"/>
  <c r="FE7" i="12"/>
  <c r="FE9" i="12"/>
  <c r="FE8" i="12"/>
  <c r="FI31" i="12"/>
  <c r="FI27" i="12"/>
  <c r="FI30" i="12"/>
  <c r="FI26" i="12"/>
  <c r="FI29" i="12"/>
  <c r="FI28" i="12"/>
  <c r="FI23" i="12"/>
  <c r="FI19" i="12"/>
  <c r="FI25" i="12"/>
  <c r="FI22" i="12"/>
  <c r="FI18" i="12"/>
  <c r="FI21" i="12"/>
  <c r="FI24" i="12"/>
  <c r="FI20" i="12"/>
  <c r="FI15" i="12"/>
  <c r="FI11" i="12"/>
  <c r="FI14" i="12"/>
  <c r="FI10" i="12"/>
  <c r="FI13" i="12"/>
  <c r="FI17" i="12"/>
  <c r="FI16" i="12"/>
  <c r="FI12" i="12"/>
  <c r="FI7" i="12"/>
  <c r="FI9" i="12"/>
  <c r="FI8" i="12"/>
  <c r="FM31" i="12"/>
  <c r="FM27" i="12"/>
  <c r="FM30" i="12"/>
  <c r="FM26" i="12"/>
  <c r="FM29" i="12"/>
  <c r="FM28" i="12"/>
  <c r="FM23" i="12"/>
  <c r="FM19" i="12"/>
  <c r="FM22" i="12"/>
  <c r="FM18" i="12"/>
  <c r="FM21" i="12"/>
  <c r="FM25" i="12"/>
  <c r="FM24" i="12"/>
  <c r="FM20" i="12"/>
  <c r="FM15" i="12"/>
  <c r="FM11" i="12"/>
  <c r="FM17" i="12"/>
  <c r="FM14" i="12"/>
  <c r="FM10" i="12"/>
  <c r="FM13" i="12"/>
  <c r="FM16" i="12"/>
  <c r="FM12" i="12"/>
  <c r="FM7" i="12"/>
  <c r="FM9" i="12"/>
  <c r="FM8" i="12"/>
  <c r="FQ31" i="12"/>
  <c r="FQ27" i="12"/>
  <c r="FQ30" i="12"/>
  <c r="FQ26" i="12"/>
  <c r="FQ29" i="12"/>
  <c r="FQ28" i="12"/>
  <c r="FQ23" i="12"/>
  <c r="FQ19" i="12"/>
  <c r="FQ25" i="12"/>
  <c r="FQ22" i="12"/>
  <c r="FQ18" i="12"/>
  <c r="FQ21" i="12"/>
  <c r="FQ24" i="12"/>
  <c r="FQ20" i="12"/>
  <c r="FQ15" i="12"/>
  <c r="FQ11" i="12"/>
  <c r="FQ14" i="12"/>
  <c r="FQ10" i="12"/>
  <c r="FQ13" i="12"/>
  <c r="FQ17" i="12"/>
  <c r="FQ16" i="12"/>
  <c r="FQ12" i="12"/>
  <c r="FQ7" i="12"/>
  <c r="FQ9" i="12"/>
  <c r="FQ8" i="12"/>
  <c r="FU31" i="12"/>
  <c r="FU27" i="12"/>
  <c r="FU30" i="12"/>
  <c r="FU26" i="12"/>
  <c r="FU29" i="12"/>
  <c r="FU28" i="12"/>
  <c r="FU23" i="12"/>
  <c r="FU19" i="12"/>
  <c r="FU22" i="12"/>
  <c r="FU18" i="12"/>
  <c r="FU21" i="12"/>
  <c r="FU25" i="12"/>
  <c r="FU24" i="12"/>
  <c r="FU20" i="12"/>
  <c r="FU15" i="12"/>
  <c r="FU11" i="12"/>
  <c r="FU17" i="12"/>
  <c r="FU14" i="12"/>
  <c r="FU10" i="12"/>
  <c r="FU13" i="12"/>
  <c r="FU16" i="12"/>
  <c r="FU12" i="12"/>
  <c r="FU7" i="12"/>
  <c r="FU9" i="12"/>
  <c r="FU8" i="12"/>
  <c r="FY31" i="12"/>
  <c r="FY27" i="12"/>
  <c r="FY30" i="12"/>
  <c r="FY26" i="12"/>
  <c r="FY29" i="12"/>
  <c r="FY28" i="12"/>
  <c r="FY23" i="12"/>
  <c r="FY19" i="12"/>
  <c r="FY25" i="12"/>
  <c r="FY22" i="12"/>
  <c r="FY18" i="12"/>
  <c r="FY21" i="12"/>
  <c r="FY24" i="12"/>
  <c r="FY20" i="12"/>
  <c r="FY15" i="12"/>
  <c r="FY11" i="12"/>
  <c r="FY14" i="12"/>
  <c r="FY10" i="12"/>
  <c r="FY13" i="12"/>
  <c r="FY17" i="12"/>
  <c r="FY16" i="12"/>
  <c r="FY12" i="12"/>
  <c r="FY7" i="12"/>
  <c r="FY9" i="12"/>
  <c r="FY8" i="12"/>
  <c r="GC31" i="12"/>
  <c r="GC27" i="12"/>
  <c r="GC30" i="12"/>
  <c r="GC26" i="12"/>
  <c r="GC29" i="12"/>
  <c r="GC28" i="12"/>
  <c r="GC23" i="12"/>
  <c r="GC19" i="12"/>
  <c r="GC22" i="12"/>
  <c r="GC18" i="12"/>
  <c r="GC21" i="12"/>
  <c r="GC25" i="12"/>
  <c r="GC24" i="12"/>
  <c r="GC20" i="12"/>
  <c r="GC15" i="12"/>
  <c r="GC11" i="12"/>
  <c r="GC17" i="12"/>
  <c r="GC14" i="12"/>
  <c r="GC10" i="12"/>
  <c r="GC13" i="12"/>
  <c r="GC16" i="12"/>
  <c r="GC12" i="12"/>
  <c r="GC7" i="12"/>
  <c r="GC9" i="12"/>
  <c r="GC8" i="12"/>
  <c r="GG31" i="12"/>
  <c r="GG27" i="12"/>
  <c r="GG30" i="12"/>
  <c r="GG26" i="12"/>
  <c r="GG29" i="12"/>
  <c r="GG28" i="12"/>
  <c r="GG23" i="12"/>
  <c r="GG19" i="12"/>
  <c r="GG25" i="12"/>
  <c r="GG22" i="12"/>
  <c r="GG18" i="12"/>
  <c r="GG21" i="12"/>
  <c r="GG24" i="12"/>
  <c r="GG20" i="12"/>
  <c r="GG15" i="12"/>
  <c r="GG11" i="12"/>
  <c r="GG14" i="12"/>
  <c r="GG10" i="12"/>
  <c r="GG13" i="12"/>
  <c r="GG17" i="12"/>
  <c r="GG16" i="12"/>
  <c r="GG12" i="12"/>
  <c r="GG7" i="12"/>
  <c r="GG9" i="12"/>
  <c r="GG8" i="12"/>
  <c r="GK31" i="12"/>
  <c r="GK27" i="12"/>
  <c r="GK30" i="12"/>
  <c r="GK26" i="12"/>
  <c r="GK29" i="12"/>
  <c r="GK28" i="12"/>
  <c r="GK23" i="12"/>
  <c r="GK19" i="12"/>
  <c r="GK22" i="12"/>
  <c r="GK18" i="12"/>
  <c r="GK21" i="12"/>
  <c r="GK25" i="12"/>
  <c r="GK24" i="12"/>
  <c r="GK20" i="12"/>
  <c r="GK15" i="12"/>
  <c r="GK11" i="12"/>
  <c r="GK17" i="12"/>
  <c r="GK14" i="12"/>
  <c r="GK10" i="12"/>
  <c r="GK13" i="12"/>
  <c r="GK16" i="12"/>
  <c r="GK12" i="12"/>
  <c r="GK7" i="12"/>
  <c r="GK9" i="12"/>
  <c r="GK8" i="12"/>
  <c r="GO31" i="12"/>
  <c r="GO27" i="12"/>
  <c r="GO30" i="12"/>
  <c r="GO26" i="12"/>
  <c r="GO29" i="12"/>
  <c r="GO25" i="12"/>
  <c r="GO28" i="12"/>
  <c r="GO23" i="12"/>
  <c r="GO19" i="12"/>
  <c r="GO22" i="12"/>
  <c r="GO18" i="12"/>
  <c r="GO21" i="12"/>
  <c r="GO24" i="12"/>
  <c r="GO20" i="12"/>
  <c r="GO15" i="12"/>
  <c r="GO11" i="12"/>
  <c r="GO14" i="12"/>
  <c r="GO10" i="12"/>
  <c r="GO13" i="12"/>
  <c r="GO17" i="12"/>
  <c r="GO16" i="12"/>
  <c r="GO12" i="12"/>
  <c r="GO7" i="12"/>
  <c r="GO9" i="12"/>
  <c r="GO8" i="12"/>
  <c r="GS31" i="12"/>
  <c r="GS27" i="12"/>
  <c r="GS30" i="12"/>
  <c r="GS26" i="12"/>
  <c r="GS29" i="12"/>
  <c r="GS25" i="12"/>
  <c r="GS28" i="12"/>
  <c r="GS23" i="12"/>
  <c r="GS19" i="12"/>
  <c r="GS22" i="12"/>
  <c r="GS18" i="12"/>
  <c r="GS21" i="12"/>
  <c r="GS24" i="12"/>
  <c r="GS20" i="12"/>
  <c r="GS15" i="12"/>
  <c r="GS11" i="12"/>
  <c r="GS17" i="12"/>
  <c r="GS14" i="12"/>
  <c r="GS10" i="12"/>
  <c r="GS13" i="12"/>
  <c r="GS16" i="12"/>
  <c r="GS12" i="12"/>
  <c r="GS7" i="12"/>
  <c r="GS9" i="12"/>
  <c r="GS8" i="12"/>
  <c r="GW31" i="12"/>
  <c r="GW27" i="12"/>
  <c r="GW30" i="12"/>
  <c r="GW26" i="12"/>
  <c r="GW29" i="12"/>
  <c r="GW25" i="12"/>
  <c r="GW28" i="12"/>
  <c r="GW23" i="12"/>
  <c r="GW19" i="12"/>
  <c r="GW22" i="12"/>
  <c r="GW18" i="12"/>
  <c r="GW21" i="12"/>
  <c r="GW24" i="12"/>
  <c r="GW20" i="12"/>
  <c r="GW15" i="12"/>
  <c r="GW11" i="12"/>
  <c r="GW14" i="12"/>
  <c r="GW10" i="12"/>
  <c r="GW13" i="12"/>
  <c r="GW17" i="12"/>
  <c r="GW16" i="12"/>
  <c r="GW12" i="12"/>
  <c r="GW7" i="12"/>
  <c r="GW9" i="12"/>
  <c r="GW8" i="12"/>
  <c r="HA31" i="12"/>
  <c r="HA27" i="12"/>
  <c r="HA30" i="12"/>
  <c r="HA26" i="12"/>
  <c r="HA29" i="12"/>
  <c r="HA25" i="12"/>
  <c r="HA28" i="12"/>
  <c r="HA23" i="12"/>
  <c r="HA19" i="12"/>
  <c r="HA22" i="12"/>
  <c r="HA18" i="12"/>
  <c r="HA21" i="12"/>
  <c r="HA24" i="12"/>
  <c r="HA20" i="12"/>
  <c r="HA15" i="12"/>
  <c r="HA11" i="12"/>
  <c r="HA17" i="12"/>
  <c r="HA14" i="12"/>
  <c r="HA10" i="12"/>
  <c r="HA13" i="12"/>
  <c r="HA16" i="12"/>
  <c r="HA12" i="12"/>
  <c r="HA7" i="12"/>
  <c r="HA9" i="12"/>
  <c r="HA8" i="12"/>
  <c r="HE31" i="12"/>
  <c r="HE27" i="12"/>
  <c r="HE30" i="12"/>
  <c r="HE26" i="12"/>
  <c r="HE29" i="12"/>
  <c r="HE25" i="12"/>
  <c r="HE28" i="12"/>
  <c r="HE23" i="12"/>
  <c r="HE19" i="12"/>
  <c r="HE22" i="12"/>
  <c r="HE18" i="12"/>
  <c r="HE21" i="12"/>
  <c r="HE24" i="12"/>
  <c r="HE20" i="12"/>
  <c r="HE15" i="12"/>
  <c r="HE11" i="12"/>
  <c r="HE14" i="12"/>
  <c r="HE10" i="12"/>
  <c r="HE13" i="12"/>
  <c r="HE17" i="12"/>
  <c r="HE16" i="12"/>
  <c r="HE12" i="12"/>
  <c r="HE7" i="12"/>
  <c r="HE9" i="12"/>
  <c r="HE8" i="12"/>
  <c r="HI31" i="12"/>
  <c r="HI27" i="12"/>
  <c r="HI30" i="12"/>
  <c r="HI26" i="12"/>
  <c r="HI29" i="12"/>
  <c r="HI25" i="12"/>
  <c r="HI28" i="12"/>
  <c r="HI23" i="12"/>
  <c r="HI19" i="12"/>
  <c r="HI22" i="12"/>
  <c r="HI18" i="12"/>
  <c r="HI21" i="12"/>
  <c r="HI24" i="12"/>
  <c r="HI20" i="12"/>
  <c r="HI15" i="12"/>
  <c r="HI11" i="12"/>
  <c r="HI17" i="12"/>
  <c r="HI14" i="12"/>
  <c r="HI10" i="12"/>
  <c r="HI13" i="12"/>
  <c r="HI16" i="12"/>
  <c r="HI12" i="12"/>
  <c r="HI7" i="12"/>
  <c r="HI9" i="12"/>
  <c r="HI8" i="12"/>
  <c r="HM31" i="12"/>
  <c r="HM27" i="12"/>
  <c r="HM30" i="12"/>
  <c r="HM26" i="12"/>
  <c r="HM29" i="12"/>
  <c r="HM25" i="12"/>
  <c r="HM28" i="12"/>
  <c r="HM23" i="12"/>
  <c r="HM19" i="12"/>
  <c r="HM22" i="12"/>
  <c r="HM18" i="12"/>
  <c r="HM21" i="12"/>
  <c r="HM24" i="12"/>
  <c r="HM20" i="12"/>
  <c r="HM15" i="12"/>
  <c r="HM11" i="12"/>
  <c r="HM14" i="12"/>
  <c r="HM10" i="12"/>
  <c r="HM13" i="12"/>
  <c r="HM17" i="12"/>
  <c r="HM16" i="12"/>
  <c r="HM12" i="12"/>
  <c r="HM7" i="12"/>
  <c r="HM9" i="12"/>
  <c r="HM8" i="12"/>
  <c r="HQ31" i="12"/>
  <c r="HQ27" i="12"/>
  <c r="HQ30" i="12"/>
  <c r="HQ26" i="12"/>
  <c r="HQ29" i="12"/>
  <c r="HQ25" i="12"/>
  <c r="HQ28" i="12"/>
  <c r="HQ23" i="12"/>
  <c r="HQ19" i="12"/>
  <c r="HQ22" i="12"/>
  <c r="HQ18" i="12"/>
  <c r="HQ21" i="12"/>
  <c r="HQ24" i="12"/>
  <c r="HQ20" i="12"/>
  <c r="HQ15" i="12"/>
  <c r="HQ11" i="12"/>
  <c r="HQ17" i="12"/>
  <c r="HQ14" i="12"/>
  <c r="HQ10" i="12"/>
  <c r="HQ13" i="12"/>
  <c r="HQ16" i="12"/>
  <c r="HQ12" i="12"/>
  <c r="HQ7" i="12"/>
  <c r="HQ9" i="12"/>
  <c r="HQ8" i="12"/>
  <c r="HU31" i="12"/>
  <c r="HU27" i="12"/>
  <c r="HU30" i="12"/>
  <c r="HU26" i="12"/>
  <c r="HU29" i="12"/>
  <c r="HU25" i="12"/>
  <c r="HU28" i="12"/>
  <c r="HU23" i="12"/>
  <c r="HU19" i="12"/>
  <c r="HU22" i="12"/>
  <c r="HU18" i="12"/>
  <c r="HU21" i="12"/>
  <c r="HU24" i="12"/>
  <c r="HU20" i="12"/>
  <c r="HU15" i="12"/>
  <c r="HU11" i="12"/>
  <c r="HU14" i="12"/>
  <c r="HU10" i="12"/>
  <c r="HU13" i="12"/>
  <c r="HU17" i="12"/>
  <c r="HU16" i="12"/>
  <c r="HU12" i="12"/>
  <c r="HU7" i="12"/>
  <c r="HU9" i="12"/>
  <c r="HU8" i="12"/>
  <c r="HY31" i="12"/>
  <c r="HY27" i="12"/>
  <c r="HY30" i="12"/>
  <c r="HY26" i="12"/>
  <c r="HY29" i="12"/>
  <c r="HY25" i="12"/>
  <c r="HY28" i="12"/>
  <c r="HY23" i="12"/>
  <c r="HY19" i="12"/>
  <c r="HY22" i="12"/>
  <c r="HY18" i="12"/>
  <c r="HY21" i="12"/>
  <c r="HY24" i="12"/>
  <c r="HY20" i="12"/>
  <c r="HY15" i="12"/>
  <c r="HY11" i="12"/>
  <c r="HY17" i="12"/>
  <c r="HY14" i="12"/>
  <c r="HY10" i="12"/>
  <c r="HY13" i="12"/>
  <c r="HY16" i="12"/>
  <c r="HY12" i="12"/>
  <c r="HY7" i="12"/>
  <c r="HY9" i="12"/>
  <c r="HY8" i="12"/>
  <c r="IC31" i="12"/>
  <c r="IC27" i="12"/>
  <c r="IC30" i="12"/>
  <c r="IC26" i="12"/>
  <c r="IC29" i="12"/>
  <c r="IC25" i="12"/>
  <c r="IC28" i="12"/>
  <c r="IC23" i="12"/>
  <c r="IC19" i="12"/>
  <c r="IC22" i="12"/>
  <c r="IC18" i="12"/>
  <c r="IC21" i="12"/>
  <c r="IC24" i="12"/>
  <c r="IC20" i="12"/>
  <c r="IC15" i="12"/>
  <c r="IC11" i="12"/>
  <c r="IC14" i="12"/>
  <c r="IC10" i="12"/>
  <c r="IC13" i="12"/>
  <c r="IC17" i="12"/>
  <c r="IC16" i="12"/>
  <c r="IC12" i="12"/>
  <c r="IC7" i="12"/>
  <c r="IC9" i="12"/>
  <c r="IC8" i="12"/>
  <c r="IG31" i="12"/>
  <c r="IG27" i="12"/>
  <c r="IG30" i="12"/>
  <c r="IG26" i="12"/>
  <c r="IG29" i="12"/>
  <c r="IG25" i="12"/>
  <c r="IG28" i="12"/>
  <c r="IG23" i="12"/>
  <c r="IG19" i="12"/>
  <c r="IG22" i="12"/>
  <c r="IG18" i="12"/>
  <c r="IG21" i="12"/>
  <c r="IG24" i="12"/>
  <c r="IG20" i="12"/>
  <c r="IG15" i="12"/>
  <c r="IG11" i="12"/>
  <c r="IG17" i="12"/>
  <c r="IG14" i="12"/>
  <c r="IG10" i="12"/>
  <c r="IG13" i="12"/>
  <c r="IG16" i="12"/>
  <c r="IG12" i="12"/>
  <c r="IG7" i="12"/>
  <c r="IG9" i="12"/>
  <c r="IG8" i="12"/>
  <c r="IK31" i="12"/>
  <c r="IK27" i="12"/>
  <c r="IK30" i="12"/>
  <c r="IK26" i="12"/>
  <c r="IK29" i="12"/>
  <c r="IK25" i="12"/>
  <c r="IK28" i="12"/>
  <c r="IK23" i="12"/>
  <c r="IK19" i="12"/>
  <c r="IK22" i="12"/>
  <c r="IK18" i="12"/>
  <c r="IK21" i="12"/>
  <c r="IK24" i="12"/>
  <c r="IK20" i="12"/>
  <c r="IK15" i="12"/>
  <c r="IK11" i="12"/>
  <c r="IK14" i="12"/>
  <c r="IK10" i="12"/>
  <c r="IK13" i="12"/>
  <c r="IK17" i="12"/>
  <c r="IK16" i="12"/>
  <c r="IK12" i="12"/>
  <c r="IK7" i="12"/>
  <c r="IK9" i="12"/>
  <c r="IK8" i="12"/>
  <c r="IO31" i="12"/>
  <c r="IO27" i="12"/>
  <c r="IO30" i="12"/>
  <c r="IO26" i="12"/>
  <c r="IO29" i="12"/>
  <c r="IO25" i="12"/>
  <c r="IO28" i="12"/>
  <c r="IO23" i="12"/>
  <c r="IO19" i="12"/>
  <c r="IO22" i="12"/>
  <c r="IO18" i="12"/>
  <c r="IO21" i="12"/>
  <c r="IO24" i="12"/>
  <c r="IO20" i="12"/>
  <c r="IO15" i="12"/>
  <c r="IO11" i="12"/>
  <c r="IO17" i="12"/>
  <c r="IO14" i="12"/>
  <c r="IO10" i="12"/>
  <c r="IO13" i="12"/>
  <c r="IO16" i="12"/>
  <c r="IO12" i="12"/>
  <c r="IO7" i="12"/>
  <c r="IO9" i="12"/>
  <c r="IO8" i="12"/>
  <c r="IS31" i="12"/>
  <c r="IS27" i="12"/>
  <c r="IS30" i="12"/>
  <c r="IS26" i="12"/>
  <c r="IS29" i="12"/>
  <c r="IS25" i="12"/>
  <c r="IS28" i="12"/>
  <c r="IS23" i="12"/>
  <c r="IS19" i="12"/>
  <c r="IS22" i="12"/>
  <c r="IS18" i="12"/>
  <c r="IS21" i="12"/>
  <c r="IS24" i="12"/>
  <c r="IS20" i="12"/>
  <c r="IS15" i="12"/>
  <c r="IS11" i="12"/>
  <c r="IS14" i="12"/>
  <c r="IS10" i="12"/>
  <c r="IS13" i="12"/>
  <c r="IS17" i="12"/>
  <c r="IS16" i="12"/>
  <c r="IS12" i="12"/>
  <c r="IS7" i="12"/>
  <c r="IS9" i="12"/>
  <c r="IS8" i="12"/>
  <c r="IW31" i="12"/>
  <c r="IW27" i="12"/>
  <c r="IW30" i="12"/>
  <c r="IW26" i="12"/>
  <c r="IW29" i="12"/>
  <c r="IW25" i="12"/>
  <c r="IW28" i="12"/>
  <c r="IW23" i="12"/>
  <c r="IW19" i="12"/>
  <c r="IW22" i="12"/>
  <c r="IW18" i="12"/>
  <c r="IW21" i="12"/>
  <c r="IW24" i="12"/>
  <c r="IW20" i="12"/>
  <c r="IW15" i="12"/>
  <c r="IW11" i="12"/>
  <c r="IW17" i="12"/>
  <c r="IW14" i="12"/>
  <c r="IW10" i="12"/>
  <c r="IW13" i="12"/>
  <c r="IW16" i="12"/>
  <c r="IW12" i="12"/>
  <c r="IW7" i="12"/>
  <c r="IW9" i="12"/>
  <c r="IW8" i="12"/>
  <c r="JA31" i="12"/>
  <c r="JA27" i="12"/>
  <c r="JA30" i="12"/>
  <c r="JA26" i="12"/>
  <c r="JA29" i="12"/>
  <c r="JA25" i="12"/>
  <c r="JA28" i="12"/>
  <c r="JA23" i="12"/>
  <c r="JA19" i="12"/>
  <c r="JA22" i="12"/>
  <c r="JA18" i="12"/>
  <c r="JA21" i="12"/>
  <c r="JA24" i="12"/>
  <c r="JA20" i="12"/>
  <c r="JA15" i="12"/>
  <c r="JA11" i="12"/>
  <c r="JA14" i="12"/>
  <c r="JA10" i="12"/>
  <c r="JA13" i="12"/>
  <c r="JA17" i="12"/>
  <c r="JA16" i="12"/>
  <c r="JA12" i="12"/>
  <c r="JA7" i="12"/>
  <c r="JA9" i="12"/>
  <c r="JA8" i="12"/>
  <c r="JE31" i="12"/>
  <c r="JE27" i="12"/>
  <c r="JE30" i="12"/>
  <c r="JE26" i="12"/>
  <c r="JE29" i="12"/>
  <c r="JE25" i="12"/>
  <c r="JE28" i="12"/>
  <c r="JE23" i="12"/>
  <c r="JE19" i="12"/>
  <c r="JE22" i="12"/>
  <c r="JE18" i="12"/>
  <c r="JE21" i="12"/>
  <c r="JE24" i="12"/>
  <c r="JE20" i="12"/>
  <c r="JE15" i="12"/>
  <c r="JE11" i="12"/>
  <c r="JE17" i="12"/>
  <c r="JE14" i="12"/>
  <c r="JE10" i="12"/>
  <c r="JE13" i="12"/>
  <c r="JE16" i="12"/>
  <c r="JE12" i="12"/>
  <c r="JE7" i="12"/>
  <c r="JE9" i="12"/>
  <c r="JE8" i="12"/>
  <c r="JI31" i="12"/>
  <c r="JI27" i="12"/>
  <c r="JI30" i="12"/>
  <c r="JI26" i="12"/>
  <c r="JI29" i="12"/>
  <c r="JI25" i="12"/>
  <c r="JI28" i="12"/>
  <c r="JI23" i="12"/>
  <c r="JI19" i="12"/>
  <c r="JI22" i="12"/>
  <c r="JI18" i="12"/>
  <c r="JI21" i="12"/>
  <c r="JI24" i="12"/>
  <c r="JI20" i="12"/>
  <c r="JI15" i="12"/>
  <c r="JI11" i="12"/>
  <c r="JI14" i="12"/>
  <c r="JI10" i="12"/>
  <c r="JI13" i="12"/>
  <c r="JI17" i="12"/>
  <c r="JI16" i="12"/>
  <c r="JI12" i="12"/>
  <c r="JI7" i="12"/>
  <c r="JI9" i="12"/>
  <c r="JI8" i="12"/>
  <c r="JM31" i="12"/>
  <c r="JM27" i="12"/>
  <c r="JM30" i="12"/>
  <c r="JM26" i="12"/>
  <c r="JM29" i="12"/>
  <c r="JM25" i="12"/>
  <c r="JM28" i="12"/>
  <c r="JM23" i="12"/>
  <c r="JM19" i="12"/>
  <c r="JM22" i="12"/>
  <c r="JM18" i="12"/>
  <c r="JM21" i="12"/>
  <c r="JM24" i="12"/>
  <c r="JM20" i="12"/>
  <c r="JM15" i="12"/>
  <c r="JM11" i="12"/>
  <c r="JM17" i="12"/>
  <c r="JM14" i="12"/>
  <c r="JM10" i="12"/>
  <c r="JM13" i="12"/>
  <c r="JM16" i="12"/>
  <c r="JM12" i="12"/>
  <c r="JM7" i="12"/>
  <c r="JM9" i="12"/>
  <c r="JM8" i="12"/>
  <c r="JQ31" i="12"/>
  <c r="JQ27" i="12"/>
  <c r="JQ30" i="12"/>
  <c r="JQ26" i="12"/>
  <c r="JQ29" i="12"/>
  <c r="JQ25" i="12"/>
  <c r="JQ28" i="12"/>
  <c r="JQ23" i="12"/>
  <c r="JQ19" i="12"/>
  <c r="JQ22" i="12"/>
  <c r="JQ18" i="12"/>
  <c r="JQ21" i="12"/>
  <c r="JQ24" i="12"/>
  <c r="JQ20" i="12"/>
  <c r="JQ15" i="12"/>
  <c r="JQ11" i="12"/>
  <c r="JQ14" i="12"/>
  <c r="JQ10" i="12"/>
  <c r="JQ13" i="12"/>
  <c r="JQ17" i="12"/>
  <c r="JQ16" i="12"/>
  <c r="JQ12" i="12"/>
  <c r="JQ7" i="12"/>
  <c r="JQ9" i="12"/>
  <c r="JQ8" i="12"/>
  <c r="JU31" i="12"/>
  <c r="JU27" i="12"/>
  <c r="JU30" i="12"/>
  <c r="JU26" i="12"/>
  <c r="JU29" i="12"/>
  <c r="JU25" i="12"/>
  <c r="JU28" i="12"/>
  <c r="JU23" i="12"/>
  <c r="JU19" i="12"/>
  <c r="JU22" i="12"/>
  <c r="JU18" i="12"/>
  <c r="JU21" i="12"/>
  <c r="JU24" i="12"/>
  <c r="JU20" i="12"/>
  <c r="JU15" i="12"/>
  <c r="JU11" i="12"/>
  <c r="JU17" i="12"/>
  <c r="JU14" i="12"/>
  <c r="JU10" i="12"/>
  <c r="JU13" i="12"/>
  <c r="JU16" i="12"/>
  <c r="JU12" i="12"/>
  <c r="JU7" i="12"/>
  <c r="JU9" i="12"/>
  <c r="JU8" i="12"/>
  <c r="JY31" i="12"/>
  <c r="JY27" i="12"/>
  <c r="JY30" i="12"/>
  <c r="JY26" i="12"/>
  <c r="JY29" i="12"/>
  <c r="JY25" i="12"/>
  <c r="JY28" i="12"/>
  <c r="JY23" i="12"/>
  <c r="JY19" i="12"/>
  <c r="JY22" i="12"/>
  <c r="JY18" i="12"/>
  <c r="JY21" i="12"/>
  <c r="JY24" i="12"/>
  <c r="JY20" i="12"/>
  <c r="JY15" i="12"/>
  <c r="JY11" i="12"/>
  <c r="JY14" i="12"/>
  <c r="JY10" i="12"/>
  <c r="JY13" i="12"/>
  <c r="JY17" i="12"/>
  <c r="JY16" i="12"/>
  <c r="JY12" i="12"/>
  <c r="JY7" i="12"/>
  <c r="JY9" i="12"/>
  <c r="JY8" i="12"/>
  <c r="KC31" i="12"/>
  <c r="KC27" i="12"/>
  <c r="KC30" i="12"/>
  <c r="KC26" i="12"/>
  <c r="KC29" i="12"/>
  <c r="KC25" i="12"/>
  <c r="KC28" i="12"/>
  <c r="KC23" i="12"/>
  <c r="KC19" i="12"/>
  <c r="KC22" i="12"/>
  <c r="KC18" i="12"/>
  <c r="KC21" i="12"/>
  <c r="KC17" i="12"/>
  <c r="KC24" i="12"/>
  <c r="KC20" i="12"/>
  <c r="KC15" i="12"/>
  <c r="KC11" i="12"/>
  <c r="KC14" i="12"/>
  <c r="KC10" i="12"/>
  <c r="KC13" i="12"/>
  <c r="KC16" i="12"/>
  <c r="KC12" i="12"/>
  <c r="KC7" i="12"/>
  <c r="KC9" i="12"/>
  <c r="KC8" i="12"/>
  <c r="KG31" i="12"/>
  <c r="KG27" i="12"/>
  <c r="KG30" i="12"/>
  <c r="KG26" i="12"/>
  <c r="KG29" i="12"/>
  <c r="KG25" i="12"/>
  <c r="KG28" i="12"/>
  <c r="KG23" i="12"/>
  <c r="KG19" i="12"/>
  <c r="KG22" i="12"/>
  <c r="KG18" i="12"/>
  <c r="KG21" i="12"/>
  <c r="KG17" i="12"/>
  <c r="KG24" i="12"/>
  <c r="KG20" i="12"/>
  <c r="KG15" i="12"/>
  <c r="KG11" i="12"/>
  <c r="KG14" i="12"/>
  <c r="KG10" i="12"/>
  <c r="KG13" i="12"/>
  <c r="KG16" i="12"/>
  <c r="KG12" i="12"/>
  <c r="KG7" i="12"/>
  <c r="KG9" i="12"/>
  <c r="KG8" i="12"/>
  <c r="KK31" i="12"/>
  <c r="KK27" i="12"/>
  <c r="KK30" i="12"/>
  <c r="KK26" i="12"/>
  <c r="KK29" i="12"/>
  <c r="KK25" i="12"/>
  <c r="KK28" i="12"/>
  <c r="KK23" i="12"/>
  <c r="KK19" i="12"/>
  <c r="KK22" i="12"/>
  <c r="KK18" i="12"/>
  <c r="KK21" i="12"/>
  <c r="KK17" i="12"/>
  <c r="KK24" i="12"/>
  <c r="KK20" i="12"/>
  <c r="KK15" i="12"/>
  <c r="KK11" i="12"/>
  <c r="KK14" i="12"/>
  <c r="KK10" i="12"/>
  <c r="KK13" i="12"/>
  <c r="KK16" i="12"/>
  <c r="KK12" i="12"/>
  <c r="KK7" i="12"/>
  <c r="KK9" i="12"/>
  <c r="KK8" i="12"/>
  <c r="KO31" i="12"/>
  <c r="KO27" i="12"/>
  <c r="KO30" i="12"/>
  <c r="KO26" i="12"/>
  <c r="KO29" i="12"/>
  <c r="KO25" i="12"/>
  <c r="KO28" i="12"/>
  <c r="KO23" i="12"/>
  <c r="KO19" i="12"/>
  <c r="KO22" i="12"/>
  <c r="KO18" i="12"/>
  <c r="KO21" i="12"/>
  <c r="KO17" i="12"/>
  <c r="KO24" i="12"/>
  <c r="KO20" i="12"/>
  <c r="KO15" i="12"/>
  <c r="KO11" i="12"/>
  <c r="KO14" i="12"/>
  <c r="KO10" i="12"/>
  <c r="KO13" i="12"/>
  <c r="KO16" i="12"/>
  <c r="KO12" i="12"/>
  <c r="KO7" i="12"/>
  <c r="KO9" i="12"/>
  <c r="KO8" i="12"/>
  <c r="KS31" i="12"/>
  <c r="KS27" i="12"/>
  <c r="KS30" i="12"/>
  <c r="KS26" i="12"/>
  <c r="KS29" i="12"/>
  <c r="KS25" i="12"/>
  <c r="KS28" i="12"/>
  <c r="KS23" i="12"/>
  <c r="KS19" i="12"/>
  <c r="KS22" i="12"/>
  <c r="KS18" i="12"/>
  <c r="KS21" i="12"/>
  <c r="KS17" i="12"/>
  <c r="KS24" i="12"/>
  <c r="KS20" i="12"/>
  <c r="KS15" i="12"/>
  <c r="KS11" i="12"/>
  <c r="KS14" i="12"/>
  <c r="KS10" i="12"/>
  <c r="KS13" i="12"/>
  <c r="KS16" i="12"/>
  <c r="KS12" i="12"/>
  <c r="KS7" i="12"/>
  <c r="KS9" i="12"/>
  <c r="KS8" i="12"/>
  <c r="KW31" i="12"/>
  <c r="KW27" i="12"/>
  <c r="KW30" i="12"/>
  <c r="KW26" i="12"/>
  <c r="KW29" i="12"/>
  <c r="KW25" i="12"/>
  <c r="KW28" i="12"/>
  <c r="KW24" i="12"/>
  <c r="KW23" i="12"/>
  <c r="KW19" i="12"/>
  <c r="KW22" i="12"/>
  <c r="KW18" i="12"/>
  <c r="KW21" i="12"/>
  <c r="KW17" i="12"/>
  <c r="KW20" i="12"/>
  <c r="KW15" i="12"/>
  <c r="KW11" i="12"/>
  <c r="KW14" i="12"/>
  <c r="KW10" i="12"/>
  <c r="KW13" i="12"/>
  <c r="KW16" i="12"/>
  <c r="KW12" i="12"/>
  <c r="KW7" i="12"/>
  <c r="KW9" i="12"/>
  <c r="KW8" i="12"/>
  <c r="LA31" i="12"/>
  <c r="LA27" i="12"/>
  <c r="LA30" i="12"/>
  <c r="LA26" i="12"/>
  <c r="LA29" i="12"/>
  <c r="LA25" i="12"/>
  <c r="LA28" i="12"/>
  <c r="LA24" i="12"/>
  <c r="LA23" i="12"/>
  <c r="LA19" i="12"/>
  <c r="LA22" i="12"/>
  <c r="LA18" i="12"/>
  <c r="LA21" i="12"/>
  <c r="LA17" i="12"/>
  <c r="LA20" i="12"/>
  <c r="LA15" i="12"/>
  <c r="LA11" i="12"/>
  <c r="LA14" i="12"/>
  <c r="LA10" i="12"/>
  <c r="LA13" i="12"/>
  <c r="LA16" i="12"/>
  <c r="LA12" i="12"/>
  <c r="LA7" i="12"/>
  <c r="LA9" i="12"/>
  <c r="LA8" i="12"/>
  <c r="LE31" i="12"/>
  <c r="LE27" i="12"/>
  <c r="LE30" i="12"/>
  <c r="LE26" i="12"/>
  <c r="LE29" i="12"/>
  <c r="LE25" i="12"/>
  <c r="LE28" i="12"/>
  <c r="LE24" i="12"/>
  <c r="LE23" i="12"/>
  <c r="LE19" i="12"/>
  <c r="LE22" i="12"/>
  <c r="LE18" i="12"/>
  <c r="LE21" i="12"/>
  <c r="LE17" i="12"/>
  <c r="LE20" i="12"/>
  <c r="LE15" i="12"/>
  <c r="LE11" i="12"/>
  <c r="LE14" i="12"/>
  <c r="LE10" i="12"/>
  <c r="LE13" i="12"/>
  <c r="LE16" i="12"/>
  <c r="LE12" i="12"/>
  <c r="LE7" i="12"/>
  <c r="LE9" i="12"/>
  <c r="LE8" i="12"/>
  <c r="LI31" i="12"/>
  <c r="LI27" i="12"/>
  <c r="LI30" i="12"/>
  <c r="LI26" i="12"/>
  <c r="LI29" i="12"/>
  <c r="LI25" i="12"/>
  <c r="LI28" i="12"/>
  <c r="LI24" i="12"/>
  <c r="LI23" i="12"/>
  <c r="LI19" i="12"/>
  <c r="LI22" i="12"/>
  <c r="LI18" i="12"/>
  <c r="LI21" i="12"/>
  <c r="LI17" i="12"/>
  <c r="LI20" i="12"/>
  <c r="LI15" i="12"/>
  <c r="LI11" i="12"/>
  <c r="LI14" i="12"/>
  <c r="LI10" i="12"/>
  <c r="LI13" i="12"/>
  <c r="LI16" i="12"/>
  <c r="LI12" i="12"/>
  <c r="LI7" i="12"/>
  <c r="LI9" i="12"/>
  <c r="LI8" i="12"/>
  <c r="LM31" i="12"/>
  <c r="LM27" i="12"/>
  <c r="LM30" i="12"/>
  <c r="LM26" i="12"/>
  <c r="LM29" i="12"/>
  <c r="LM25" i="12"/>
  <c r="LM28" i="12"/>
  <c r="LM24" i="12"/>
  <c r="LM23" i="12"/>
  <c r="LM19" i="12"/>
  <c r="LM22" i="12"/>
  <c r="LM18" i="12"/>
  <c r="LM21" i="12"/>
  <c r="LM17" i="12"/>
  <c r="LM20" i="12"/>
  <c r="LM15" i="12"/>
  <c r="LM11" i="12"/>
  <c r="LM14" i="12"/>
  <c r="LM10" i="12"/>
  <c r="LM13" i="12"/>
  <c r="LM16" i="12"/>
  <c r="LM12" i="12"/>
  <c r="LM7" i="12"/>
  <c r="LM9" i="12"/>
  <c r="LM8" i="12"/>
  <c r="LQ31" i="12"/>
  <c r="LQ27" i="12"/>
  <c r="LQ30" i="12"/>
  <c r="LQ26" i="12"/>
  <c r="LQ29" i="12"/>
  <c r="LQ25" i="12"/>
  <c r="LQ28" i="12"/>
  <c r="LQ24" i="12"/>
  <c r="LQ23" i="12"/>
  <c r="LQ19" i="12"/>
  <c r="LQ22" i="12"/>
  <c r="LQ18" i="12"/>
  <c r="LQ21" i="12"/>
  <c r="LQ17" i="12"/>
  <c r="LQ20" i="12"/>
  <c r="LQ15" i="12"/>
  <c r="LQ11" i="12"/>
  <c r="LQ14" i="12"/>
  <c r="LQ10" i="12"/>
  <c r="LQ13" i="12"/>
  <c r="LQ16" i="12"/>
  <c r="LQ12" i="12"/>
  <c r="LQ7" i="12"/>
  <c r="LQ9" i="12"/>
  <c r="LQ8" i="12"/>
  <c r="LU31" i="12"/>
  <c r="LU27" i="12"/>
  <c r="LU30" i="12"/>
  <c r="LU26" i="12"/>
  <c r="LU29" i="12"/>
  <c r="LU25" i="12"/>
  <c r="LU28" i="12"/>
  <c r="LU24" i="12"/>
  <c r="LU23" i="12"/>
  <c r="LU19" i="12"/>
  <c r="LU22" i="12"/>
  <c r="LU18" i="12"/>
  <c r="LU21" i="12"/>
  <c r="LU17" i="12"/>
  <c r="LU20" i="12"/>
  <c r="LU15" i="12"/>
  <c r="LU11" i="12"/>
  <c r="LU14" i="12"/>
  <c r="LU10" i="12"/>
  <c r="LU13" i="12"/>
  <c r="LU16" i="12"/>
  <c r="LU12" i="12"/>
  <c r="LU7" i="12"/>
  <c r="LU9" i="12"/>
  <c r="LU8" i="12"/>
  <c r="LY31" i="12"/>
  <c r="LY27" i="12"/>
  <c r="LY30" i="12"/>
  <c r="LY26" i="12"/>
  <c r="LY29" i="12"/>
  <c r="LY25" i="12"/>
  <c r="LY28" i="12"/>
  <c r="LY24" i="12"/>
  <c r="LY23" i="12"/>
  <c r="LY19" i="12"/>
  <c r="LY22" i="12"/>
  <c r="LY18" i="12"/>
  <c r="LY21" i="12"/>
  <c r="LY17" i="12"/>
  <c r="LY20" i="12"/>
  <c r="LY15" i="12"/>
  <c r="LY11" i="12"/>
  <c r="LY14" i="12"/>
  <c r="LY10" i="12"/>
  <c r="LY13" i="12"/>
  <c r="LY16" i="12"/>
  <c r="LY12" i="12"/>
  <c r="LY7" i="12"/>
  <c r="LY9" i="12"/>
  <c r="LY8" i="12"/>
  <c r="MC31" i="12"/>
  <c r="MC27" i="12"/>
  <c r="MC30" i="12"/>
  <c r="MC26" i="12"/>
  <c r="MC29" i="12"/>
  <c r="MC25" i="12"/>
  <c r="MC28" i="12"/>
  <c r="MC24" i="12"/>
  <c r="MC23" i="12"/>
  <c r="MC19" i="12"/>
  <c r="MC22" i="12"/>
  <c r="MC18" i="12"/>
  <c r="MC21" i="12"/>
  <c r="MC17" i="12"/>
  <c r="MC20" i="12"/>
  <c r="MC15" i="12"/>
  <c r="MC11" i="12"/>
  <c r="MC14" i="12"/>
  <c r="MC10" i="12"/>
  <c r="MC13" i="12"/>
  <c r="MC16" i="12"/>
  <c r="MC12" i="12"/>
  <c r="MC7" i="12"/>
  <c r="MC9" i="12"/>
  <c r="MC8" i="12"/>
  <c r="MG27" i="12"/>
  <c r="MG31" i="12"/>
  <c r="MG30" i="12"/>
  <c r="MG26" i="12"/>
  <c r="MG29" i="12"/>
  <c r="MG25" i="12"/>
  <c r="MG28" i="12"/>
  <c r="MG24" i="12"/>
  <c r="MG23" i="12"/>
  <c r="MG19" i="12"/>
  <c r="MG22" i="12"/>
  <c r="MG18" i="12"/>
  <c r="MG21" i="12"/>
  <c r="MG17" i="12"/>
  <c r="MG20" i="12"/>
  <c r="MG15" i="12"/>
  <c r="MG11" i="12"/>
  <c r="MG14" i="12"/>
  <c r="MG10" i="12"/>
  <c r="MG13" i="12"/>
  <c r="MG16" i="12"/>
  <c r="MG12" i="12"/>
  <c r="MG7" i="12"/>
  <c r="MG9" i="12"/>
  <c r="MG8" i="12"/>
  <c r="MK27" i="12"/>
  <c r="MK30" i="12"/>
  <c r="MK26" i="12"/>
  <c r="MK29" i="12"/>
  <c r="MK25" i="12"/>
  <c r="MK31" i="12"/>
  <c r="MK28" i="12"/>
  <c r="MK24" i="12"/>
  <c r="MK23" i="12"/>
  <c r="MK19" i="12"/>
  <c r="MK22" i="12"/>
  <c r="MK18" i="12"/>
  <c r="MK21" i="12"/>
  <c r="MK17" i="12"/>
  <c r="MK20" i="12"/>
  <c r="MK15" i="12"/>
  <c r="MK11" i="12"/>
  <c r="MK14" i="12"/>
  <c r="MK10" i="12"/>
  <c r="MK13" i="12"/>
  <c r="MK16" i="12"/>
  <c r="MK12" i="12"/>
  <c r="MK7" i="12"/>
  <c r="MK9" i="12"/>
  <c r="MK8" i="12"/>
  <c r="MO27" i="12"/>
  <c r="MO31" i="12"/>
  <c r="MO30" i="12"/>
  <c r="MO26" i="12"/>
  <c r="MO29" i="12"/>
  <c r="MO25" i="12"/>
  <c r="MO28" i="12"/>
  <c r="MO24" i="12"/>
  <c r="MO23" i="12"/>
  <c r="MO19" i="12"/>
  <c r="MO22" i="12"/>
  <c r="MO18" i="12"/>
  <c r="MO21" i="12"/>
  <c r="MO17" i="12"/>
  <c r="MO20" i="12"/>
  <c r="MO15" i="12"/>
  <c r="MO11" i="12"/>
  <c r="MO14" i="12"/>
  <c r="MO10" i="12"/>
  <c r="MO13" i="12"/>
  <c r="MO16" i="12"/>
  <c r="MO12" i="12"/>
  <c r="MO7" i="12"/>
  <c r="MO9" i="12"/>
  <c r="MO8" i="12"/>
  <c r="MS27" i="12"/>
  <c r="MS30" i="12"/>
  <c r="MS26" i="12"/>
  <c r="MS29" i="12"/>
  <c r="MS25" i="12"/>
  <c r="MS31" i="12"/>
  <c r="MS28" i="12"/>
  <c r="MS24" i="12"/>
  <c r="MS23" i="12"/>
  <c r="MS19" i="12"/>
  <c r="MS22" i="12"/>
  <c r="MS18" i="12"/>
  <c r="MS21" i="12"/>
  <c r="MS17" i="12"/>
  <c r="MS20" i="12"/>
  <c r="MS15" i="12"/>
  <c r="MS11" i="12"/>
  <c r="MS14" i="12"/>
  <c r="MS10" i="12"/>
  <c r="MS13" i="12"/>
  <c r="MS16" i="12"/>
  <c r="MS12" i="12"/>
  <c r="MS7" i="12"/>
  <c r="MS9" i="12"/>
  <c r="MS8" i="12"/>
  <c r="MW27" i="12"/>
  <c r="MW31" i="12"/>
  <c r="MW30" i="12"/>
  <c r="MW26" i="12"/>
  <c r="MW29" i="12"/>
  <c r="MW25" i="12"/>
  <c r="MW28" i="12"/>
  <c r="MW24" i="12"/>
  <c r="MW23" i="12"/>
  <c r="MW19" i="12"/>
  <c r="MW22" i="12"/>
  <c r="MW18" i="12"/>
  <c r="MW21" i="12"/>
  <c r="MW17" i="12"/>
  <c r="MW20" i="12"/>
  <c r="MW15" i="12"/>
  <c r="MW11" i="12"/>
  <c r="MW14" i="12"/>
  <c r="MW10" i="12"/>
  <c r="MW13" i="12"/>
  <c r="MW16" i="12"/>
  <c r="MW12" i="12"/>
  <c r="MW7" i="12"/>
  <c r="MW9" i="12"/>
  <c r="MW8" i="12"/>
  <c r="NA27" i="12"/>
  <c r="NA30" i="12"/>
  <c r="NA26" i="12"/>
  <c r="NA29" i="12"/>
  <c r="NA25" i="12"/>
  <c r="NA31" i="12"/>
  <c r="NA28" i="12"/>
  <c r="NA24" i="12"/>
  <c r="NA23" i="12"/>
  <c r="NA19" i="12"/>
  <c r="NA22" i="12"/>
  <c r="NA18" i="12"/>
  <c r="NA21" i="12"/>
  <c r="NA17" i="12"/>
  <c r="NA20" i="12"/>
  <c r="NA15" i="12"/>
  <c r="NA11" i="12"/>
  <c r="NA14" i="12"/>
  <c r="NA10" i="12"/>
  <c r="NA13" i="12"/>
  <c r="NA16" i="12"/>
  <c r="NA12" i="12"/>
  <c r="NA7" i="12"/>
  <c r="NA9" i="12"/>
  <c r="NA8" i="12"/>
  <c r="NE27" i="12"/>
  <c r="NE31" i="12"/>
  <c r="NE30" i="12"/>
  <c r="NE26" i="12"/>
  <c r="NE29" i="12"/>
  <c r="NE25" i="12"/>
  <c r="NE28" i="12"/>
  <c r="NE24" i="12"/>
  <c r="NE23" i="12"/>
  <c r="NE19" i="12"/>
  <c r="NE22" i="12"/>
  <c r="NE18" i="12"/>
  <c r="NE21" i="12"/>
  <c r="NE17" i="12"/>
  <c r="NE20" i="12"/>
  <c r="NE15" i="12"/>
  <c r="NE11" i="12"/>
  <c r="NE14" i="12"/>
  <c r="NE10" i="12"/>
  <c r="NE13" i="12"/>
  <c r="NE9" i="12"/>
  <c r="NE16" i="12"/>
  <c r="NE12" i="12"/>
  <c r="NE7" i="12"/>
  <c r="NE8" i="12"/>
  <c r="NI27" i="12"/>
  <c r="NI30" i="12"/>
  <c r="NI26" i="12"/>
  <c r="NI29" i="12"/>
  <c r="NI25" i="12"/>
  <c r="NI31" i="12"/>
  <c r="NI28" i="12"/>
  <c r="NI24" i="12"/>
  <c r="NI23" i="12"/>
  <c r="NI19" i="12"/>
  <c r="NI22" i="12"/>
  <c r="NI18" i="12"/>
  <c r="NI21" i="12"/>
  <c r="NI17" i="12"/>
  <c r="NI20" i="12"/>
  <c r="NI15" i="12"/>
  <c r="NI11" i="12"/>
  <c r="NI14" i="12"/>
  <c r="NI10" i="12"/>
  <c r="NI13" i="12"/>
  <c r="NI9" i="12"/>
  <c r="NI16" i="12"/>
  <c r="NI12" i="12"/>
  <c r="NI7" i="12"/>
  <c r="NI8" i="12"/>
  <c r="J30" i="12"/>
  <c r="J26" i="12"/>
  <c r="J29" i="12"/>
  <c r="J25" i="12"/>
  <c r="J28" i="12"/>
  <c r="J31" i="12"/>
  <c r="J27" i="12"/>
  <c r="J22" i="12"/>
  <c r="J18" i="12"/>
  <c r="J21" i="12"/>
  <c r="J24" i="12"/>
  <c r="J20" i="12"/>
  <c r="J23" i="12"/>
  <c r="J19" i="12"/>
  <c r="J14" i="12"/>
  <c r="J10" i="12"/>
  <c r="J17" i="12"/>
  <c r="J13" i="12"/>
  <c r="J16" i="12"/>
  <c r="J12" i="12"/>
  <c r="J15" i="12"/>
  <c r="J11" i="12"/>
  <c r="J9" i="12"/>
  <c r="J8" i="12"/>
  <c r="J7" i="12"/>
  <c r="N30" i="12"/>
  <c r="N26" i="12"/>
  <c r="N29" i="12"/>
  <c r="N25" i="12"/>
  <c r="N28" i="12"/>
  <c r="N31" i="12"/>
  <c r="N27" i="12"/>
  <c r="N22" i="12"/>
  <c r="N18" i="12"/>
  <c r="N21" i="12"/>
  <c r="N24" i="12"/>
  <c r="N20" i="12"/>
  <c r="N23" i="12"/>
  <c r="N19" i="12"/>
  <c r="N14" i="12"/>
  <c r="N10" i="12"/>
  <c r="N17" i="12"/>
  <c r="N13" i="12"/>
  <c r="N16" i="12"/>
  <c r="N12" i="12"/>
  <c r="N15" i="12"/>
  <c r="N11" i="12"/>
  <c r="N9" i="12"/>
  <c r="N8" i="12"/>
  <c r="N7" i="12"/>
  <c r="R30" i="12"/>
  <c r="R26" i="12"/>
  <c r="R29" i="12"/>
  <c r="R25" i="12"/>
  <c r="R28" i="12"/>
  <c r="R31" i="12"/>
  <c r="R27" i="12"/>
  <c r="R22" i="12"/>
  <c r="R18" i="12"/>
  <c r="R21" i="12"/>
  <c r="R24" i="12"/>
  <c r="R20" i="12"/>
  <c r="R23" i="12"/>
  <c r="R19" i="12"/>
  <c r="R14" i="12"/>
  <c r="R10" i="12"/>
  <c r="R17" i="12"/>
  <c r="R13" i="12"/>
  <c r="R16" i="12"/>
  <c r="R12" i="12"/>
  <c r="R15" i="12"/>
  <c r="R11" i="12"/>
  <c r="R9" i="12"/>
  <c r="R8" i="12"/>
  <c r="R7" i="12"/>
  <c r="V30" i="12"/>
  <c r="V26" i="12"/>
  <c r="V29" i="12"/>
  <c r="V25" i="12"/>
  <c r="V28" i="12"/>
  <c r="V31" i="12"/>
  <c r="V27" i="12"/>
  <c r="V22" i="12"/>
  <c r="V18" i="12"/>
  <c r="V21" i="12"/>
  <c r="V24" i="12"/>
  <c r="V20" i="12"/>
  <c r="V23" i="12"/>
  <c r="V19" i="12"/>
  <c r="V14" i="12"/>
  <c r="V10" i="12"/>
  <c r="V17" i="12"/>
  <c r="V13" i="12"/>
  <c r="V16" i="12"/>
  <c r="V12" i="12"/>
  <c r="V15" i="12"/>
  <c r="V11" i="12"/>
  <c r="V9" i="12"/>
  <c r="V8" i="12"/>
  <c r="V7" i="12"/>
  <c r="Z30" i="12"/>
  <c r="Z26" i="12"/>
  <c r="Z29" i="12"/>
  <c r="Z25" i="12"/>
  <c r="Z28" i="12"/>
  <c r="Z31" i="12"/>
  <c r="Z27" i="12"/>
  <c r="Z22" i="12"/>
  <c r="Z18" i="12"/>
  <c r="Z21" i="12"/>
  <c r="Z24" i="12"/>
  <c r="Z20" i="12"/>
  <c r="Z23" i="12"/>
  <c r="Z19" i="12"/>
  <c r="Z14" i="12"/>
  <c r="Z10" i="12"/>
  <c r="Z13" i="12"/>
  <c r="Z17" i="12"/>
  <c r="Z16" i="12"/>
  <c r="Z12" i="12"/>
  <c r="Z15" i="12"/>
  <c r="Z11" i="12"/>
  <c r="Z9" i="12"/>
  <c r="Z8" i="12"/>
  <c r="Z7" i="12"/>
  <c r="AD30" i="12"/>
  <c r="AD26" i="12"/>
  <c r="AD29" i="12"/>
  <c r="AD25" i="12"/>
  <c r="AD28" i="12"/>
  <c r="AD31" i="12"/>
  <c r="AD27" i="12"/>
  <c r="AD22" i="12"/>
  <c r="AD18" i="12"/>
  <c r="AD21" i="12"/>
  <c r="AD24" i="12"/>
  <c r="AD20" i="12"/>
  <c r="AD23" i="12"/>
  <c r="AD19" i="12"/>
  <c r="AD14" i="12"/>
  <c r="AD10" i="12"/>
  <c r="AD13" i="12"/>
  <c r="AD16" i="12"/>
  <c r="AD12" i="12"/>
  <c r="AD17" i="12"/>
  <c r="AD15" i="12"/>
  <c r="AD11" i="12"/>
  <c r="AD9" i="12"/>
  <c r="AD8" i="12"/>
  <c r="AD7" i="12"/>
  <c r="AH30" i="12"/>
  <c r="AH26" i="12"/>
  <c r="AH29" i="12"/>
  <c r="AH25" i="12"/>
  <c r="AH28" i="12"/>
  <c r="AH31" i="12"/>
  <c r="AH27" i="12"/>
  <c r="AH22" i="12"/>
  <c r="AH18" i="12"/>
  <c r="AH21" i="12"/>
  <c r="AH17" i="12"/>
  <c r="AH24" i="12"/>
  <c r="AH20" i="12"/>
  <c r="AH23" i="12"/>
  <c r="AH19" i="12"/>
  <c r="AH14" i="12"/>
  <c r="AH10" i="12"/>
  <c r="AH13" i="12"/>
  <c r="AH16" i="12"/>
  <c r="AH12" i="12"/>
  <c r="AH15" i="12"/>
  <c r="AH11" i="12"/>
  <c r="AH9" i="12"/>
  <c r="AH8" i="12"/>
  <c r="AH7" i="12"/>
  <c r="AL30" i="12"/>
  <c r="AL26" i="12"/>
  <c r="AL29" i="12"/>
  <c r="AL25" i="12"/>
  <c r="AL28" i="12"/>
  <c r="AL31" i="12"/>
  <c r="AL27" i="12"/>
  <c r="AL22" i="12"/>
  <c r="AL18" i="12"/>
  <c r="AL21" i="12"/>
  <c r="AL17" i="12"/>
  <c r="AL24" i="12"/>
  <c r="AL20" i="12"/>
  <c r="AL23" i="12"/>
  <c r="AL19" i="12"/>
  <c r="AL14" i="12"/>
  <c r="AL10" i="12"/>
  <c r="AL13" i="12"/>
  <c r="AL16" i="12"/>
  <c r="AL12" i="12"/>
  <c r="AL15" i="12"/>
  <c r="AL11" i="12"/>
  <c r="AL9" i="12"/>
  <c r="AL8" i="12"/>
  <c r="AL7" i="12"/>
  <c r="AP30" i="12"/>
  <c r="AP26" i="12"/>
  <c r="AP29" i="12"/>
  <c r="AP25" i="12"/>
  <c r="AP28" i="12"/>
  <c r="AP31" i="12"/>
  <c r="AP27" i="12"/>
  <c r="AP22" i="12"/>
  <c r="AP18" i="12"/>
  <c r="AP21" i="12"/>
  <c r="AP17" i="12"/>
  <c r="AP24" i="12"/>
  <c r="AP20" i="12"/>
  <c r="AP23" i="12"/>
  <c r="AP19" i="12"/>
  <c r="AP14" i="12"/>
  <c r="AP10" i="12"/>
  <c r="AP13" i="12"/>
  <c r="AP16" i="12"/>
  <c r="AP12" i="12"/>
  <c r="AP15" i="12"/>
  <c r="AP11" i="12"/>
  <c r="AP9" i="12"/>
  <c r="AP8" i="12"/>
  <c r="AP7" i="12"/>
  <c r="AT30" i="12"/>
  <c r="AT26" i="12"/>
  <c r="AT29" i="12"/>
  <c r="AT25" i="12"/>
  <c r="AT28" i="12"/>
  <c r="AT31" i="12"/>
  <c r="AT27" i="12"/>
  <c r="AT22" i="12"/>
  <c r="AT18" i="12"/>
  <c r="AT21" i="12"/>
  <c r="AT17" i="12"/>
  <c r="AT24" i="12"/>
  <c r="AT20" i="12"/>
  <c r="AT23" i="12"/>
  <c r="AT19" i="12"/>
  <c r="AT14" i="12"/>
  <c r="AT10" i="12"/>
  <c r="AT13" i="12"/>
  <c r="AT16" i="12"/>
  <c r="AT12" i="12"/>
  <c r="AT15" i="12"/>
  <c r="AT11" i="12"/>
  <c r="AT9" i="12"/>
  <c r="AT8" i="12"/>
  <c r="AT7" i="12"/>
  <c r="AX30" i="12"/>
  <c r="AX26" i="12"/>
  <c r="AX29" i="12"/>
  <c r="AX25" i="12"/>
  <c r="AX28" i="12"/>
  <c r="AX31" i="12"/>
  <c r="AX27" i="12"/>
  <c r="AX22" i="12"/>
  <c r="AX18" i="12"/>
  <c r="AX21" i="12"/>
  <c r="AX17" i="12"/>
  <c r="AX24" i="12"/>
  <c r="AX20" i="12"/>
  <c r="AX23" i="12"/>
  <c r="AX19" i="12"/>
  <c r="AX14" i="12"/>
  <c r="AX10" i="12"/>
  <c r="AX13" i="12"/>
  <c r="AX16" i="12"/>
  <c r="AX12" i="12"/>
  <c r="AX15" i="12"/>
  <c r="AX11" i="12"/>
  <c r="AX9" i="12"/>
  <c r="AX8" i="12"/>
  <c r="AX7" i="12"/>
  <c r="BB30" i="12"/>
  <c r="BB26" i="12"/>
  <c r="BB29" i="12"/>
  <c r="BB25" i="12"/>
  <c r="BB28" i="12"/>
  <c r="BB31" i="12"/>
  <c r="BB27" i="12"/>
  <c r="BB22" i="12"/>
  <c r="BB18" i="12"/>
  <c r="BB21" i="12"/>
  <c r="BB17" i="12"/>
  <c r="BB24" i="12"/>
  <c r="BB20" i="12"/>
  <c r="BB23" i="12"/>
  <c r="BB19" i="12"/>
  <c r="BB14" i="12"/>
  <c r="BB10" i="12"/>
  <c r="BB13" i="12"/>
  <c r="BB16" i="12"/>
  <c r="BB12" i="12"/>
  <c r="BB15" i="12"/>
  <c r="BB11" i="12"/>
  <c r="BB9" i="12"/>
  <c r="BB8" i="12"/>
  <c r="BB7" i="12"/>
  <c r="BF30" i="12"/>
  <c r="BF26" i="12"/>
  <c r="BF29" i="12"/>
  <c r="BF25" i="12"/>
  <c r="BF28" i="12"/>
  <c r="BF31" i="12"/>
  <c r="BF27" i="12"/>
  <c r="BF22" i="12"/>
  <c r="BF18" i="12"/>
  <c r="BF21" i="12"/>
  <c r="BF17" i="12"/>
  <c r="BF24" i="12"/>
  <c r="BF20" i="12"/>
  <c r="BF23" i="12"/>
  <c r="BF19" i="12"/>
  <c r="BF14" i="12"/>
  <c r="BF10" i="12"/>
  <c r="BF13" i="12"/>
  <c r="BF16" i="12"/>
  <c r="BF12" i="12"/>
  <c r="BF15" i="12"/>
  <c r="BF11" i="12"/>
  <c r="BF9" i="12"/>
  <c r="BF8" i="12"/>
  <c r="BF7" i="12"/>
  <c r="BJ30" i="12"/>
  <c r="BJ26" i="12"/>
  <c r="BJ29" i="12"/>
  <c r="BJ25" i="12"/>
  <c r="BJ28" i="12"/>
  <c r="BJ31" i="12"/>
  <c r="BJ27" i="12"/>
  <c r="BJ22" i="12"/>
  <c r="BJ18" i="12"/>
  <c r="BJ21" i="12"/>
  <c r="BJ17" i="12"/>
  <c r="BJ24" i="12"/>
  <c r="BJ20" i="12"/>
  <c r="BJ23" i="12"/>
  <c r="BJ19" i="12"/>
  <c r="BJ14" i="12"/>
  <c r="BJ10" i="12"/>
  <c r="BJ13" i="12"/>
  <c r="BJ16" i="12"/>
  <c r="BJ12" i="12"/>
  <c r="BJ15" i="12"/>
  <c r="BJ11" i="12"/>
  <c r="BJ9" i="12"/>
  <c r="BJ8" i="12"/>
  <c r="BJ7" i="12"/>
  <c r="BN30" i="12"/>
  <c r="BN26" i="12"/>
  <c r="BN29" i="12"/>
  <c r="BN25" i="12"/>
  <c r="BN28" i="12"/>
  <c r="BN31" i="12"/>
  <c r="BN27" i="12"/>
  <c r="BN22" i="12"/>
  <c r="BN18" i="12"/>
  <c r="BN21" i="12"/>
  <c r="BN17" i="12"/>
  <c r="BN24" i="12"/>
  <c r="BN20" i="12"/>
  <c r="BN23" i="12"/>
  <c r="BN19" i="12"/>
  <c r="BN14" i="12"/>
  <c r="BN10" i="12"/>
  <c r="BN13" i="12"/>
  <c r="BN16" i="12"/>
  <c r="BN12" i="12"/>
  <c r="BN15" i="12"/>
  <c r="BN11" i="12"/>
  <c r="BN9" i="12"/>
  <c r="BN8" i="12"/>
  <c r="BN7" i="12"/>
  <c r="BR30" i="12"/>
  <c r="BR26" i="12"/>
  <c r="BR29" i="12"/>
  <c r="BR25" i="12"/>
  <c r="BR28" i="12"/>
  <c r="BR31" i="12"/>
  <c r="BR27" i="12"/>
  <c r="BR22" i="12"/>
  <c r="BR18" i="12"/>
  <c r="BR21" i="12"/>
  <c r="BR17" i="12"/>
  <c r="BR24" i="12"/>
  <c r="BR20" i="12"/>
  <c r="BR23" i="12"/>
  <c r="BR19" i="12"/>
  <c r="BR14" i="12"/>
  <c r="BR10" i="12"/>
  <c r="BR13" i="12"/>
  <c r="BR16" i="12"/>
  <c r="BR12" i="12"/>
  <c r="BR15" i="12"/>
  <c r="BR11" i="12"/>
  <c r="BR9" i="12"/>
  <c r="BR8" i="12"/>
  <c r="BR7" i="12"/>
  <c r="BV30" i="12"/>
  <c r="BV26" i="12"/>
  <c r="BV29" i="12"/>
  <c r="BV25" i="12"/>
  <c r="BV28" i="12"/>
  <c r="BV31" i="12"/>
  <c r="BV27" i="12"/>
  <c r="BV22" i="12"/>
  <c r="BV18" i="12"/>
  <c r="BV21" i="12"/>
  <c r="BV17" i="12"/>
  <c r="BV24" i="12"/>
  <c r="BV20" i="12"/>
  <c r="BV23" i="12"/>
  <c r="BV19" i="12"/>
  <c r="BV14" i="12"/>
  <c r="BV10" i="12"/>
  <c r="BV13" i="12"/>
  <c r="BV16" i="12"/>
  <c r="BV12" i="12"/>
  <c r="BV15" i="12"/>
  <c r="BV11" i="12"/>
  <c r="BV9" i="12"/>
  <c r="BV8" i="12"/>
  <c r="BV7" i="12"/>
  <c r="BZ30" i="12"/>
  <c r="BZ26" i="12"/>
  <c r="BZ29" i="12"/>
  <c r="BZ25" i="12"/>
  <c r="BZ28" i="12"/>
  <c r="BZ31" i="12"/>
  <c r="BZ27" i="12"/>
  <c r="BZ22" i="12"/>
  <c r="BZ18" i="12"/>
  <c r="BZ21" i="12"/>
  <c r="BZ17" i="12"/>
  <c r="BZ24" i="12"/>
  <c r="BZ20" i="12"/>
  <c r="BZ23" i="12"/>
  <c r="BZ19" i="12"/>
  <c r="BZ14" i="12"/>
  <c r="BZ10" i="12"/>
  <c r="BZ13" i="12"/>
  <c r="BZ16" i="12"/>
  <c r="BZ12" i="12"/>
  <c r="BZ15" i="12"/>
  <c r="BZ11" i="12"/>
  <c r="BZ9" i="12"/>
  <c r="BZ8" i="12"/>
  <c r="BZ7" i="12"/>
  <c r="CD30" i="12"/>
  <c r="CD26" i="12"/>
  <c r="CD29" i="12"/>
  <c r="CD25" i="12"/>
  <c r="CD28" i="12"/>
  <c r="CD31" i="12"/>
  <c r="CD27" i="12"/>
  <c r="CD22" i="12"/>
  <c r="CD18" i="12"/>
  <c r="CD21" i="12"/>
  <c r="CD17" i="12"/>
  <c r="CD24" i="12"/>
  <c r="CD20" i="12"/>
  <c r="CD23" i="12"/>
  <c r="CD19" i="12"/>
  <c r="CD14" i="12"/>
  <c r="CD10" i="12"/>
  <c r="CD13" i="12"/>
  <c r="CD16" i="12"/>
  <c r="CD12" i="12"/>
  <c r="CD15" i="12"/>
  <c r="CD11" i="12"/>
  <c r="CD9" i="12"/>
  <c r="CD8" i="12"/>
  <c r="CD7" i="12"/>
  <c r="CH30" i="12"/>
  <c r="CH26" i="12"/>
  <c r="CH29" i="12"/>
  <c r="CH25" i="12"/>
  <c r="CH28" i="12"/>
  <c r="CH31" i="12"/>
  <c r="CH27" i="12"/>
  <c r="CH22" i="12"/>
  <c r="CH18" i="12"/>
  <c r="CH21" i="12"/>
  <c r="CH17" i="12"/>
  <c r="CH24" i="12"/>
  <c r="CH20" i="12"/>
  <c r="CH23" i="12"/>
  <c r="CH19" i="12"/>
  <c r="CH14" i="12"/>
  <c r="CH10" i="12"/>
  <c r="CH13" i="12"/>
  <c r="CH16" i="12"/>
  <c r="CH12" i="12"/>
  <c r="CH15" i="12"/>
  <c r="CH11" i="12"/>
  <c r="CH9" i="12"/>
  <c r="CH8" i="12"/>
  <c r="CH7" i="12"/>
  <c r="CL30" i="12"/>
  <c r="CL26" i="12"/>
  <c r="CL29" i="12"/>
  <c r="CL25" i="12"/>
  <c r="CL28" i="12"/>
  <c r="CL31" i="12"/>
  <c r="CL27" i="12"/>
  <c r="CL22" i="12"/>
  <c r="CL18" i="12"/>
  <c r="CL21" i="12"/>
  <c r="CL17" i="12"/>
  <c r="CL24" i="12"/>
  <c r="CL20" i="12"/>
  <c r="CL23" i="12"/>
  <c r="CL19" i="12"/>
  <c r="CL14" i="12"/>
  <c r="CL10" i="12"/>
  <c r="CL13" i="12"/>
  <c r="CL16" i="12"/>
  <c r="CL12" i="12"/>
  <c r="CL15" i="12"/>
  <c r="CL11" i="12"/>
  <c r="CL9" i="12"/>
  <c r="CL8" i="12"/>
  <c r="CL7" i="12"/>
  <c r="CP30" i="12"/>
  <c r="CP26" i="12"/>
  <c r="CP29" i="12"/>
  <c r="CP25" i="12"/>
  <c r="CP28" i="12"/>
  <c r="CP31" i="12"/>
  <c r="CP27" i="12"/>
  <c r="CP22" i="12"/>
  <c r="CP18" i="12"/>
  <c r="CP21" i="12"/>
  <c r="CP17" i="12"/>
  <c r="CP24" i="12"/>
  <c r="CP20" i="12"/>
  <c r="CP23" i="12"/>
  <c r="CP19" i="12"/>
  <c r="CP14" i="12"/>
  <c r="CP10" i="12"/>
  <c r="CP13" i="12"/>
  <c r="CP16" i="12"/>
  <c r="CP12" i="12"/>
  <c r="CP15" i="12"/>
  <c r="CP11" i="12"/>
  <c r="CP9" i="12"/>
  <c r="CP8" i="12"/>
  <c r="CP7" i="12"/>
  <c r="CT30" i="12"/>
  <c r="CT26" i="12"/>
  <c r="CT29" i="12"/>
  <c r="CT25" i="12"/>
  <c r="CT28" i="12"/>
  <c r="CT31" i="12"/>
  <c r="CT27" i="12"/>
  <c r="CT22" i="12"/>
  <c r="CT18" i="12"/>
  <c r="CT21" i="12"/>
  <c r="CT17" i="12"/>
  <c r="CT24" i="12"/>
  <c r="CT20" i="12"/>
  <c r="CT23" i="12"/>
  <c r="CT19" i="12"/>
  <c r="CT14" i="12"/>
  <c r="CT10" i="12"/>
  <c r="CT13" i="12"/>
  <c r="CT16" i="12"/>
  <c r="CT12" i="12"/>
  <c r="CT15" i="12"/>
  <c r="CT11" i="12"/>
  <c r="CT9" i="12"/>
  <c r="CT8" i="12"/>
  <c r="CT7" i="12"/>
  <c r="CX30" i="12"/>
  <c r="CX26" i="12"/>
  <c r="CX29" i="12"/>
  <c r="CX25" i="12"/>
  <c r="CX28" i="12"/>
  <c r="CX31" i="12"/>
  <c r="CX27" i="12"/>
  <c r="CX22" i="12"/>
  <c r="CX18" i="12"/>
  <c r="CX21" i="12"/>
  <c r="CX17" i="12"/>
  <c r="CX24" i="12"/>
  <c r="CX20" i="12"/>
  <c r="CX23" i="12"/>
  <c r="CX19" i="12"/>
  <c r="CX14" i="12"/>
  <c r="CX10" i="12"/>
  <c r="CX13" i="12"/>
  <c r="CX16" i="12"/>
  <c r="CX12" i="12"/>
  <c r="CX15" i="12"/>
  <c r="CX11" i="12"/>
  <c r="CX9" i="12"/>
  <c r="CX8" i="12"/>
  <c r="CX7" i="12"/>
  <c r="DB30" i="12"/>
  <c r="DB26" i="12"/>
  <c r="DB29" i="12"/>
  <c r="DB25" i="12"/>
  <c r="DB28" i="12"/>
  <c r="DB31" i="12"/>
  <c r="DB27" i="12"/>
  <c r="DB22" i="12"/>
  <c r="DB18" i="12"/>
  <c r="DB21" i="12"/>
  <c r="DB17" i="12"/>
  <c r="DB24" i="12"/>
  <c r="DB20" i="12"/>
  <c r="DB23" i="12"/>
  <c r="DB19" i="12"/>
  <c r="DB14" i="12"/>
  <c r="DB10" i="12"/>
  <c r="DB13" i="12"/>
  <c r="DB9" i="12"/>
  <c r="DB16" i="12"/>
  <c r="DB12" i="12"/>
  <c r="DB15" i="12"/>
  <c r="DB11" i="12"/>
  <c r="DB8" i="12"/>
  <c r="DB7" i="12"/>
  <c r="DF30" i="12"/>
  <c r="DF26" i="12"/>
  <c r="DF29" i="12"/>
  <c r="DF25" i="12"/>
  <c r="DF28" i="12"/>
  <c r="DF31" i="12"/>
  <c r="DF27" i="12"/>
  <c r="DF22" i="12"/>
  <c r="DF18" i="12"/>
  <c r="DF21" i="12"/>
  <c r="DF17" i="12"/>
  <c r="DF24" i="12"/>
  <c r="DF20" i="12"/>
  <c r="DF23" i="12"/>
  <c r="DF19" i="12"/>
  <c r="DF14" i="12"/>
  <c r="DF10" i="12"/>
  <c r="DF13" i="12"/>
  <c r="DF9" i="12"/>
  <c r="DF16" i="12"/>
  <c r="DF12" i="12"/>
  <c r="DF15" i="12"/>
  <c r="DF11" i="12"/>
  <c r="DF8" i="12"/>
  <c r="DF7" i="12"/>
  <c r="DJ30" i="12"/>
  <c r="DJ26" i="12"/>
  <c r="DJ29" i="12"/>
  <c r="DJ25" i="12"/>
  <c r="DJ28" i="12"/>
  <c r="DJ31" i="12"/>
  <c r="DJ27" i="12"/>
  <c r="DJ22" i="12"/>
  <c r="DJ18" i="12"/>
  <c r="DJ21" i="12"/>
  <c r="DJ17" i="12"/>
  <c r="DJ24" i="12"/>
  <c r="DJ20" i="12"/>
  <c r="DJ23" i="12"/>
  <c r="DJ19" i="12"/>
  <c r="DJ14" i="12"/>
  <c r="DJ10" i="12"/>
  <c r="DJ13" i="12"/>
  <c r="DJ9" i="12"/>
  <c r="DJ16" i="12"/>
  <c r="DJ12" i="12"/>
  <c r="DJ15" i="12"/>
  <c r="DJ11" i="12"/>
  <c r="DJ8" i="12"/>
  <c r="DJ7" i="12"/>
  <c r="DN30" i="12"/>
  <c r="DN26" i="12"/>
  <c r="DN29" i="12"/>
  <c r="DN25" i="12"/>
  <c r="DN28" i="12"/>
  <c r="DN31" i="12"/>
  <c r="DN27" i="12"/>
  <c r="DN22" i="12"/>
  <c r="DN18" i="12"/>
  <c r="DN21" i="12"/>
  <c r="DN17" i="12"/>
  <c r="DN24" i="12"/>
  <c r="DN20" i="12"/>
  <c r="DN23" i="12"/>
  <c r="DN19" i="12"/>
  <c r="DN14" i="12"/>
  <c r="DN10" i="12"/>
  <c r="DN13" i="12"/>
  <c r="DN9" i="12"/>
  <c r="DN16" i="12"/>
  <c r="DN12" i="12"/>
  <c r="DN15" i="12"/>
  <c r="DN11" i="12"/>
  <c r="DN8" i="12"/>
  <c r="DN7" i="12"/>
  <c r="DR30" i="12"/>
  <c r="DR26" i="12"/>
  <c r="DR29" i="12"/>
  <c r="DR25" i="12"/>
  <c r="DR28" i="12"/>
  <c r="DR31" i="12"/>
  <c r="DR27" i="12"/>
  <c r="DR22" i="12"/>
  <c r="DR18" i="12"/>
  <c r="DR21" i="12"/>
  <c r="DR17" i="12"/>
  <c r="DR24" i="12"/>
  <c r="DR20" i="12"/>
  <c r="DR23" i="12"/>
  <c r="DR19" i="12"/>
  <c r="DR14" i="12"/>
  <c r="DR10" i="12"/>
  <c r="DR13" i="12"/>
  <c r="DR9" i="12"/>
  <c r="DR16" i="12"/>
  <c r="DR12" i="12"/>
  <c r="DR15" i="12"/>
  <c r="DR11" i="12"/>
  <c r="DR8" i="12"/>
  <c r="DR7" i="12"/>
  <c r="DV30" i="12"/>
  <c r="DV26" i="12"/>
  <c r="DV29" i="12"/>
  <c r="DV25" i="12"/>
  <c r="DV28" i="12"/>
  <c r="DV31" i="12"/>
  <c r="DV27" i="12"/>
  <c r="DV22" i="12"/>
  <c r="DV18" i="12"/>
  <c r="DV21" i="12"/>
  <c r="DV17" i="12"/>
  <c r="DV24" i="12"/>
  <c r="DV20" i="12"/>
  <c r="DV23" i="12"/>
  <c r="DV19" i="12"/>
  <c r="DV14" i="12"/>
  <c r="DV10" i="12"/>
  <c r="DV13" i="12"/>
  <c r="DV9" i="12"/>
  <c r="DV16" i="12"/>
  <c r="DV12" i="12"/>
  <c r="DV15" i="12"/>
  <c r="DV11" i="12"/>
  <c r="DV8" i="12"/>
  <c r="DV7" i="12"/>
  <c r="DZ30" i="12"/>
  <c r="DZ26" i="12"/>
  <c r="DZ29" i="12"/>
  <c r="DZ25" i="12"/>
  <c r="DZ28" i="12"/>
  <c r="DZ31" i="12"/>
  <c r="DZ27" i="12"/>
  <c r="DZ22" i="12"/>
  <c r="DZ18" i="12"/>
  <c r="DZ21" i="12"/>
  <c r="DZ17" i="12"/>
  <c r="DZ24" i="12"/>
  <c r="DZ20" i="12"/>
  <c r="DZ23" i="12"/>
  <c r="DZ19" i="12"/>
  <c r="DZ14" i="12"/>
  <c r="DZ10" i="12"/>
  <c r="DZ13" i="12"/>
  <c r="DZ9" i="12"/>
  <c r="DZ16" i="12"/>
  <c r="DZ12" i="12"/>
  <c r="DZ15" i="12"/>
  <c r="DZ11" i="12"/>
  <c r="DZ8" i="12"/>
  <c r="DZ7" i="12"/>
  <c r="ED30" i="12"/>
  <c r="ED26" i="12"/>
  <c r="ED29" i="12"/>
  <c r="ED25" i="12"/>
  <c r="ED28" i="12"/>
  <c r="ED31" i="12"/>
  <c r="ED27" i="12"/>
  <c r="ED22" i="12"/>
  <c r="ED18" i="12"/>
  <c r="ED21" i="12"/>
  <c r="ED17" i="12"/>
  <c r="ED24" i="12"/>
  <c r="ED20" i="12"/>
  <c r="ED23" i="12"/>
  <c r="ED19" i="12"/>
  <c r="ED14" i="12"/>
  <c r="ED10" i="12"/>
  <c r="ED13" i="12"/>
  <c r="ED9" i="12"/>
  <c r="ED16" i="12"/>
  <c r="ED12" i="12"/>
  <c r="ED15" i="12"/>
  <c r="ED11" i="12"/>
  <c r="ED8" i="12"/>
  <c r="ED7" i="12"/>
  <c r="EH30" i="12"/>
  <c r="EH26" i="12"/>
  <c r="EH29" i="12"/>
  <c r="EH25" i="12"/>
  <c r="EH28" i="12"/>
  <c r="EH31" i="12"/>
  <c r="EH27" i="12"/>
  <c r="EH22" i="12"/>
  <c r="EH18" i="12"/>
  <c r="EH21" i="12"/>
  <c r="EH17" i="12"/>
  <c r="EH24" i="12"/>
  <c r="EH20" i="12"/>
  <c r="EH23" i="12"/>
  <c r="EH19" i="12"/>
  <c r="EH14" i="12"/>
  <c r="EH10" i="12"/>
  <c r="EH13" i="12"/>
  <c r="EH9" i="12"/>
  <c r="EH16" i="12"/>
  <c r="EH12" i="12"/>
  <c r="EH15" i="12"/>
  <c r="EH11" i="12"/>
  <c r="EH8" i="12"/>
  <c r="EH7" i="12"/>
  <c r="EL30" i="12"/>
  <c r="EL26" i="12"/>
  <c r="EL29" i="12"/>
  <c r="EL25" i="12"/>
  <c r="EL28" i="12"/>
  <c r="EL31" i="12"/>
  <c r="EL27" i="12"/>
  <c r="EL22" i="12"/>
  <c r="EL18" i="12"/>
  <c r="EL21" i="12"/>
  <c r="EL17" i="12"/>
  <c r="EL24" i="12"/>
  <c r="EL20" i="12"/>
  <c r="EL23" i="12"/>
  <c r="EL19" i="12"/>
  <c r="EL14" i="12"/>
  <c r="EL10" i="12"/>
  <c r="EL13" i="12"/>
  <c r="EL9" i="12"/>
  <c r="EL16" i="12"/>
  <c r="EL12" i="12"/>
  <c r="EL15" i="12"/>
  <c r="EL11" i="12"/>
  <c r="EL8" i="12"/>
  <c r="EL7" i="12"/>
  <c r="EP30" i="12"/>
  <c r="EP26" i="12"/>
  <c r="EP29" i="12"/>
  <c r="EP25" i="12"/>
  <c r="EP28" i="12"/>
  <c r="EP31" i="12"/>
  <c r="EP27" i="12"/>
  <c r="EP22" i="12"/>
  <c r="EP18" i="12"/>
  <c r="EP21" i="12"/>
  <c r="EP17" i="12"/>
  <c r="EP24" i="12"/>
  <c r="EP20" i="12"/>
  <c r="EP23" i="12"/>
  <c r="EP19" i="12"/>
  <c r="EP14" i="12"/>
  <c r="EP10" i="12"/>
  <c r="EP13" i="12"/>
  <c r="EP9" i="12"/>
  <c r="EP16" i="12"/>
  <c r="EP12" i="12"/>
  <c r="EP15" i="12"/>
  <c r="EP11" i="12"/>
  <c r="EP8" i="12"/>
  <c r="EP7" i="12"/>
  <c r="ET30" i="12"/>
  <c r="ET26" i="12"/>
  <c r="ET29" i="12"/>
  <c r="ET25" i="12"/>
  <c r="ET28" i="12"/>
  <c r="ET31" i="12"/>
  <c r="ET27" i="12"/>
  <c r="ET22" i="12"/>
  <c r="ET18" i="12"/>
  <c r="ET21" i="12"/>
  <c r="ET17" i="12"/>
  <c r="ET24" i="12"/>
  <c r="ET20" i="12"/>
  <c r="ET23" i="12"/>
  <c r="ET19" i="12"/>
  <c r="ET14" i="12"/>
  <c r="ET10" i="12"/>
  <c r="ET13" i="12"/>
  <c r="ET9" i="12"/>
  <c r="ET16" i="12"/>
  <c r="ET12" i="12"/>
  <c r="ET15" i="12"/>
  <c r="ET11" i="12"/>
  <c r="ET8" i="12"/>
  <c r="ET7" i="12"/>
  <c r="EX30" i="12"/>
  <c r="EX26" i="12"/>
  <c r="EX29" i="12"/>
  <c r="EX25" i="12"/>
  <c r="EX28" i="12"/>
  <c r="EX31" i="12"/>
  <c r="EX27" i="12"/>
  <c r="EX22" i="12"/>
  <c r="EX18" i="12"/>
  <c r="EX21" i="12"/>
  <c r="EX17" i="12"/>
  <c r="EX24" i="12"/>
  <c r="EX20" i="12"/>
  <c r="EX23" i="12"/>
  <c r="EX19" i="12"/>
  <c r="EX14" i="12"/>
  <c r="EX10" i="12"/>
  <c r="EX13" i="12"/>
  <c r="EX9" i="12"/>
  <c r="EX16" i="12"/>
  <c r="EX12" i="12"/>
  <c r="EX15" i="12"/>
  <c r="EX11" i="12"/>
  <c r="EX8" i="12"/>
  <c r="EX7" i="12"/>
  <c r="FB30" i="12"/>
  <c r="FB26" i="12"/>
  <c r="FB29" i="12"/>
  <c r="FB25" i="12"/>
  <c r="FB28" i="12"/>
  <c r="FB31" i="12"/>
  <c r="FB27" i="12"/>
  <c r="FB22" i="12"/>
  <c r="FB18" i="12"/>
  <c r="FB21" i="12"/>
  <c r="FB17" i="12"/>
  <c r="FB24" i="12"/>
  <c r="FB20" i="12"/>
  <c r="FB23" i="12"/>
  <c r="FB19" i="12"/>
  <c r="FB14" i="12"/>
  <c r="FB10" i="12"/>
  <c r="FB13" i="12"/>
  <c r="FB9" i="12"/>
  <c r="FB16" i="12"/>
  <c r="FB12" i="12"/>
  <c r="FB15" i="12"/>
  <c r="FB11" i="12"/>
  <c r="FB8" i="12"/>
  <c r="FB7" i="12"/>
  <c r="FF30" i="12"/>
  <c r="FF26" i="12"/>
  <c r="FF29" i="12"/>
  <c r="FF25" i="12"/>
  <c r="FF28" i="12"/>
  <c r="FF31" i="12"/>
  <c r="FF27" i="12"/>
  <c r="FF22" i="12"/>
  <c r="FF18" i="12"/>
  <c r="FF21" i="12"/>
  <c r="FF17" i="12"/>
  <c r="FF24" i="12"/>
  <c r="FF20" i="12"/>
  <c r="FF23" i="12"/>
  <c r="FF19" i="12"/>
  <c r="FF14" i="12"/>
  <c r="FF10" i="12"/>
  <c r="FF13" i="12"/>
  <c r="FF9" i="12"/>
  <c r="FF16" i="12"/>
  <c r="FF12" i="12"/>
  <c r="FF15" i="12"/>
  <c r="FF11" i="12"/>
  <c r="FF8" i="12"/>
  <c r="FF7" i="12"/>
  <c r="FJ30" i="12"/>
  <c r="FJ26" i="12"/>
  <c r="FJ29" i="12"/>
  <c r="FJ25" i="12"/>
  <c r="FJ28" i="12"/>
  <c r="FJ31" i="12"/>
  <c r="FJ27" i="12"/>
  <c r="FJ22" i="12"/>
  <c r="FJ18" i="12"/>
  <c r="FJ21" i="12"/>
  <c r="FJ17" i="12"/>
  <c r="FJ24" i="12"/>
  <c r="FJ20" i="12"/>
  <c r="FJ23" i="12"/>
  <c r="FJ19" i="12"/>
  <c r="FJ14" i="12"/>
  <c r="FJ10" i="12"/>
  <c r="FJ13" i="12"/>
  <c r="FJ9" i="12"/>
  <c r="FJ16" i="12"/>
  <c r="FJ12" i="12"/>
  <c r="FJ15" i="12"/>
  <c r="FJ11" i="12"/>
  <c r="FJ8" i="12"/>
  <c r="FJ7" i="12"/>
  <c r="FN30" i="12"/>
  <c r="FN26" i="12"/>
  <c r="FN29" i="12"/>
  <c r="FN25" i="12"/>
  <c r="FN28" i="12"/>
  <c r="FN31" i="12"/>
  <c r="FN27" i="12"/>
  <c r="FN22" i="12"/>
  <c r="FN18" i="12"/>
  <c r="FN21" i="12"/>
  <c r="FN17" i="12"/>
  <c r="FN24" i="12"/>
  <c r="FN20" i="12"/>
  <c r="FN23" i="12"/>
  <c r="FN19" i="12"/>
  <c r="FN14" i="12"/>
  <c r="FN10" i="12"/>
  <c r="FN13" i="12"/>
  <c r="FN9" i="12"/>
  <c r="FN16" i="12"/>
  <c r="FN12" i="12"/>
  <c r="FN15" i="12"/>
  <c r="FN11" i="12"/>
  <c r="FN8" i="12"/>
  <c r="FN7" i="12"/>
  <c r="FR30" i="12"/>
  <c r="FR26" i="12"/>
  <c r="FR29" i="12"/>
  <c r="FR25" i="12"/>
  <c r="FR28" i="12"/>
  <c r="FR31" i="12"/>
  <c r="FR27" i="12"/>
  <c r="FR22" i="12"/>
  <c r="FR18" i="12"/>
  <c r="FR21" i="12"/>
  <c r="FR17" i="12"/>
  <c r="FR24" i="12"/>
  <c r="FR20" i="12"/>
  <c r="FR23" i="12"/>
  <c r="FR19" i="12"/>
  <c r="FR14" i="12"/>
  <c r="FR10" i="12"/>
  <c r="FR13" i="12"/>
  <c r="FR9" i="12"/>
  <c r="FR16" i="12"/>
  <c r="FR12" i="12"/>
  <c r="FR15" i="12"/>
  <c r="FR11" i="12"/>
  <c r="FR8" i="12"/>
  <c r="FR7" i="12"/>
  <c r="FV30" i="12"/>
  <c r="FV26" i="12"/>
  <c r="FV29" i="12"/>
  <c r="FV25" i="12"/>
  <c r="FV28" i="12"/>
  <c r="FV31" i="12"/>
  <c r="FV27" i="12"/>
  <c r="FV22" i="12"/>
  <c r="FV18" i="12"/>
  <c r="FV21" i="12"/>
  <c r="FV17" i="12"/>
  <c r="FV24" i="12"/>
  <c r="FV20" i="12"/>
  <c r="FV23" i="12"/>
  <c r="FV19" i="12"/>
  <c r="FV14" i="12"/>
  <c r="FV10" i="12"/>
  <c r="FV13" i="12"/>
  <c r="FV9" i="12"/>
  <c r="FV16" i="12"/>
  <c r="FV12" i="12"/>
  <c r="FV15" i="12"/>
  <c r="FV11" i="12"/>
  <c r="FV8" i="12"/>
  <c r="FV7" i="12"/>
  <c r="FZ30" i="12"/>
  <c r="FZ26" i="12"/>
  <c r="FZ29" i="12"/>
  <c r="FZ25" i="12"/>
  <c r="FZ28" i="12"/>
  <c r="FZ31" i="12"/>
  <c r="FZ27" i="12"/>
  <c r="FZ22" i="12"/>
  <c r="FZ18" i="12"/>
  <c r="FZ21" i="12"/>
  <c r="FZ17" i="12"/>
  <c r="FZ24" i="12"/>
  <c r="FZ20" i="12"/>
  <c r="FZ23" i="12"/>
  <c r="FZ19" i="12"/>
  <c r="FZ14" i="12"/>
  <c r="FZ10" i="12"/>
  <c r="FZ13" i="12"/>
  <c r="FZ9" i="12"/>
  <c r="FZ16" i="12"/>
  <c r="FZ12" i="12"/>
  <c r="FZ15" i="12"/>
  <c r="FZ11" i="12"/>
  <c r="FZ8" i="12"/>
  <c r="FZ7" i="12"/>
  <c r="GD30" i="12"/>
  <c r="GD26" i="12"/>
  <c r="GD29" i="12"/>
  <c r="GD25" i="12"/>
  <c r="GD28" i="12"/>
  <c r="GD31" i="12"/>
  <c r="GD27" i="12"/>
  <c r="GD22" i="12"/>
  <c r="GD18" i="12"/>
  <c r="GD21" i="12"/>
  <c r="GD17" i="12"/>
  <c r="GD24" i="12"/>
  <c r="GD20" i="12"/>
  <c r="GD23" i="12"/>
  <c r="GD19" i="12"/>
  <c r="GD14" i="12"/>
  <c r="GD10" i="12"/>
  <c r="GD13" i="12"/>
  <c r="GD9" i="12"/>
  <c r="GD16" i="12"/>
  <c r="GD12" i="12"/>
  <c r="GD15" i="12"/>
  <c r="GD11" i="12"/>
  <c r="GD8" i="12"/>
  <c r="GD7" i="12"/>
  <c r="GH30" i="12"/>
  <c r="GH26" i="12"/>
  <c r="GH29" i="12"/>
  <c r="GH25" i="12"/>
  <c r="GH28" i="12"/>
  <c r="GH31" i="12"/>
  <c r="GH27" i="12"/>
  <c r="GH22" i="12"/>
  <c r="GH18" i="12"/>
  <c r="GH21" i="12"/>
  <c r="GH17" i="12"/>
  <c r="GH24" i="12"/>
  <c r="GH20" i="12"/>
  <c r="GH23" i="12"/>
  <c r="GH19" i="12"/>
  <c r="GH14" i="12"/>
  <c r="GH10" i="12"/>
  <c r="GH13" i="12"/>
  <c r="GH9" i="12"/>
  <c r="GH16" i="12"/>
  <c r="GH12" i="12"/>
  <c r="GH15" i="12"/>
  <c r="GH11" i="12"/>
  <c r="GH8" i="12"/>
  <c r="GH7" i="12"/>
  <c r="GL30" i="12"/>
  <c r="GL26" i="12"/>
  <c r="GL29" i="12"/>
  <c r="GL25" i="12"/>
  <c r="GL28" i="12"/>
  <c r="GL31" i="12"/>
  <c r="GL27" i="12"/>
  <c r="GL22" i="12"/>
  <c r="GL18" i="12"/>
  <c r="GL21" i="12"/>
  <c r="GL17" i="12"/>
  <c r="GL24" i="12"/>
  <c r="GL20" i="12"/>
  <c r="GL23" i="12"/>
  <c r="GL19" i="12"/>
  <c r="GL14" i="12"/>
  <c r="GL10" i="12"/>
  <c r="GL13" i="12"/>
  <c r="GL9" i="12"/>
  <c r="GL16" i="12"/>
  <c r="GL12" i="12"/>
  <c r="GL15" i="12"/>
  <c r="GL11" i="12"/>
  <c r="GL8" i="12"/>
  <c r="GL7" i="12"/>
  <c r="GP30" i="12"/>
  <c r="GP26" i="12"/>
  <c r="GP29" i="12"/>
  <c r="GP25" i="12"/>
  <c r="GP28" i="12"/>
  <c r="GP31" i="12"/>
  <c r="GP27" i="12"/>
  <c r="GP22" i="12"/>
  <c r="GP18" i="12"/>
  <c r="GP21" i="12"/>
  <c r="GP17" i="12"/>
  <c r="GP24" i="12"/>
  <c r="GP20" i="12"/>
  <c r="GP23" i="12"/>
  <c r="GP19" i="12"/>
  <c r="GP14" i="12"/>
  <c r="GP10" i="12"/>
  <c r="GP13" i="12"/>
  <c r="GP9" i="12"/>
  <c r="GP16" i="12"/>
  <c r="GP12" i="12"/>
  <c r="GP15" i="12"/>
  <c r="GP11" i="12"/>
  <c r="GP8" i="12"/>
  <c r="GP7" i="12"/>
  <c r="GT30" i="12"/>
  <c r="GT26" i="12"/>
  <c r="GT29" i="12"/>
  <c r="GT25" i="12"/>
  <c r="GT28" i="12"/>
  <c r="GT31" i="12"/>
  <c r="GT27" i="12"/>
  <c r="GT22" i="12"/>
  <c r="GT18" i="12"/>
  <c r="GT21" i="12"/>
  <c r="GT17" i="12"/>
  <c r="GT24" i="12"/>
  <c r="GT20" i="12"/>
  <c r="GT23" i="12"/>
  <c r="GT19" i="12"/>
  <c r="GT14" i="12"/>
  <c r="GT10" i="12"/>
  <c r="GT13" i="12"/>
  <c r="GT9" i="12"/>
  <c r="GT16" i="12"/>
  <c r="GT12" i="12"/>
  <c r="GT15" i="12"/>
  <c r="GT11" i="12"/>
  <c r="GT8" i="12"/>
  <c r="GT7" i="12"/>
  <c r="GX30" i="12"/>
  <c r="GX26" i="12"/>
  <c r="GX29" i="12"/>
  <c r="GX25" i="12"/>
  <c r="GX28" i="12"/>
  <c r="GX31" i="12"/>
  <c r="GX27" i="12"/>
  <c r="GX22" i="12"/>
  <c r="GX18" i="12"/>
  <c r="GX21" i="12"/>
  <c r="GX17" i="12"/>
  <c r="GX24" i="12"/>
  <c r="GX20" i="12"/>
  <c r="GX23" i="12"/>
  <c r="GX19" i="12"/>
  <c r="GX14" i="12"/>
  <c r="GX10" i="12"/>
  <c r="GX13" i="12"/>
  <c r="GX9" i="12"/>
  <c r="GX16" i="12"/>
  <c r="GX12" i="12"/>
  <c r="GX15" i="12"/>
  <c r="GX11" i="12"/>
  <c r="GX8" i="12"/>
  <c r="GX7" i="12"/>
  <c r="HB30" i="12"/>
  <c r="HB26" i="12"/>
  <c r="HB29" i="12"/>
  <c r="HB25" i="12"/>
  <c r="HB28" i="12"/>
  <c r="HB31" i="12"/>
  <c r="HB27" i="12"/>
  <c r="HB22" i="12"/>
  <c r="HB18" i="12"/>
  <c r="HB21" i="12"/>
  <c r="HB17" i="12"/>
  <c r="HB24" i="12"/>
  <c r="HB20" i="12"/>
  <c r="HB23" i="12"/>
  <c r="HB19" i="12"/>
  <c r="HB14" i="12"/>
  <c r="HB10" i="12"/>
  <c r="HB13" i="12"/>
  <c r="HB9" i="12"/>
  <c r="HB16" i="12"/>
  <c r="HB12" i="12"/>
  <c r="HB15" i="12"/>
  <c r="HB11" i="12"/>
  <c r="HB8" i="12"/>
  <c r="HB7" i="12"/>
  <c r="HF30" i="12"/>
  <c r="HF26" i="12"/>
  <c r="HF29" i="12"/>
  <c r="HF25" i="12"/>
  <c r="HF28" i="12"/>
  <c r="HF31" i="12"/>
  <c r="HF27" i="12"/>
  <c r="HF22" i="12"/>
  <c r="HF18" i="12"/>
  <c r="HF21" i="12"/>
  <c r="HF17" i="12"/>
  <c r="HF24" i="12"/>
  <c r="HF20" i="12"/>
  <c r="HF23" i="12"/>
  <c r="HF19" i="12"/>
  <c r="HF14" i="12"/>
  <c r="HF10" i="12"/>
  <c r="HF13" i="12"/>
  <c r="HF9" i="12"/>
  <c r="HF16" i="12"/>
  <c r="HF12" i="12"/>
  <c r="HF15" i="12"/>
  <c r="HF11" i="12"/>
  <c r="HF8" i="12"/>
  <c r="HF7" i="12"/>
  <c r="HJ30" i="12"/>
  <c r="HJ26" i="12"/>
  <c r="HJ29" i="12"/>
  <c r="HJ25" i="12"/>
  <c r="HJ28" i="12"/>
  <c r="HJ31" i="12"/>
  <c r="HJ27" i="12"/>
  <c r="HJ22" i="12"/>
  <c r="HJ18" i="12"/>
  <c r="HJ21" i="12"/>
  <c r="HJ17" i="12"/>
  <c r="HJ24" i="12"/>
  <c r="HJ20" i="12"/>
  <c r="HJ23" i="12"/>
  <c r="HJ19" i="12"/>
  <c r="HJ14" i="12"/>
  <c r="HJ10" i="12"/>
  <c r="HJ13" i="12"/>
  <c r="HJ9" i="12"/>
  <c r="HJ16" i="12"/>
  <c r="HJ12" i="12"/>
  <c r="HJ15" i="12"/>
  <c r="HJ11" i="12"/>
  <c r="HJ8" i="12"/>
  <c r="HJ7" i="12"/>
  <c r="HN30" i="12"/>
  <c r="HN26" i="12"/>
  <c r="HN29" i="12"/>
  <c r="HN25" i="12"/>
  <c r="HN28" i="12"/>
  <c r="HN31" i="12"/>
  <c r="HN27" i="12"/>
  <c r="HN22" i="12"/>
  <c r="HN18" i="12"/>
  <c r="HN21" i="12"/>
  <c r="HN17" i="12"/>
  <c r="HN24" i="12"/>
  <c r="HN20" i="12"/>
  <c r="HN23" i="12"/>
  <c r="HN19" i="12"/>
  <c r="HN14" i="12"/>
  <c r="HN10" i="12"/>
  <c r="HN13" i="12"/>
  <c r="HN9" i="12"/>
  <c r="HN16" i="12"/>
  <c r="HN12" i="12"/>
  <c r="HN15" i="12"/>
  <c r="HN11" i="12"/>
  <c r="HN8" i="12"/>
  <c r="HN7" i="12"/>
  <c r="HR30" i="12"/>
  <c r="HR26" i="12"/>
  <c r="HR29" i="12"/>
  <c r="HR25" i="12"/>
  <c r="HR28" i="12"/>
  <c r="HR31" i="12"/>
  <c r="HR27" i="12"/>
  <c r="HR22" i="12"/>
  <c r="HR18" i="12"/>
  <c r="HR21" i="12"/>
  <c r="HR17" i="12"/>
  <c r="HR24" i="12"/>
  <c r="HR20" i="12"/>
  <c r="HR23" i="12"/>
  <c r="HR19" i="12"/>
  <c r="HR14" i="12"/>
  <c r="HR10" i="12"/>
  <c r="HR13" i="12"/>
  <c r="HR9" i="12"/>
  <c r="HR16" i="12"/>
  <c r="HR12" i="12"/>
  <c r="HR15" i="12"/>
  <c r="HR11" i="12"/>
  <c r="HR8" i="12"/>
  <c r="HR7" i="12"/>
  <c r="HV30" i="12"/>
  <c r="HV26" i="12"/>
  <c r="HV29" i="12"/>
  <c r="HV25" i="12"/>
  <c r="HV28" i="12"/>
  <c r="HV31" i="12"/>
  <c r="HV27" i="12"/>
  <c r="HV22" i="12"/>
  <c r="HV18" i="12"/>
  <c r="HV21" i="12"/>
  <c r="HV17" i="12"/>
  <c r="HV24" i="12"/>
  <c r="HV20" i="12"/>
  <c r="HV23" i="12"/>
  <c r="HV19" i="12"/>
  <c r="HV14" i="12"/>
  <c r="HV10" i="12"/>
  <c r="HV13" i="12"/>
  <c r="HV9" i="12"/>
  <c r="HV16" i="12"/>
  <c r="HV12" i="12"/>
  <c r="HV15" i="12"/>
  <c r="HV11" i="12"/>
  <c r="HV8" i="12"/>
  <c r="HV7" i="12"/>
  <c r="HZ30" i="12"/>
  <c r="HZ26" i="12"/>
  <c r="HZ29" i="12"/>
  <c r="HZ25" i="12"/>
  <c r="HZ28" i="12"/>
  <c r="HZ31" i="12"/>
  <c r="HZ27" i="12"/>
  <c r="HZ22" i="12"/>
  <c r="HZ18" i="12"/>
  <c r="HZ21" i="12"/>
  <c r="HZ17" i="12"/>
  <c r="HZ24" i="12"/>
  <c r="HZ20" i="12"/>
  <c r="HZ23" i="12"/>
  <c r="HZ19" i="12"/>
  <c r="HZ14" i="12"/>
  <c r="HZ10" i="12"/>
  <c r="HZ13" i="12"/>
  <c r="HZ9" i="12"/>
  <c r="HZ16" i="12"/>
  <c r="HZ12" i="12"/>
  <c r="HZ15" i="12"/>
  <c r="HZ11" i="12"/>
  <c r="HZ8" i="12"/>
  <c r="HZ7" i="12"/>
  <c r="ID30" i="12"/>
  <c r="ID26" i="12"/>
  <c r="ID29" i="12"/>
  <c r="ID25" i="12"/>
  <c r="ID28" i="12"/>
  <c r="ID31" i="12"/>
  <c r="ID27" i="12"/>
  <c r="ID22" i="12"/>
  <c r="ID18" i="12"/>
  <c r="ID21" i="12"/>
  <c r="ID17" i="12"/>
  <c r="ID24" i="12"/>
  <c r="ID20" i="12"/>
  <c r="ID23" i="12"/>
  <c r="ID19" i="12"/>
  <c r="ID14" i="12"/>
  <c r="ID10" i="12"/>
  <c r="ID13" i="12"/>
  <c r="ID9" i="12"/>
  <c r="ID16" i="12"/>
  <c r="ID12" i="12"/>
  <c r="ID15" i="12"/>
  <c r="ID11" i="12"/>
  <c r="ID8" i="12"/>
  <c r="ID7" i="12"/>
  <c r="IH30" i="12"/>
  <c r="IH26" i="12"/>
  <c r="IH29" i="12"/>
  <c r="IH25" i="12"/>
  <c r="IH28" i="12"/>
  <c r="IH31" i="12"/>
  <c r="IH27" i="12"/>
  <c r="IH22" i="12"/>
  <c r="IH18" i="12"/>
  <c r="IH21" i="12"/>
  <c r="IH17" i="12"/>
  <c r="IH24" i="12"/>
  <c r="IH20" i="12"/>
  <c r="IH23" i="12"/>
  <c r="IH19" i="12"/>
  <c r="IH14" i="12"/>
  <c r="IH10" i="12"/>
  <c r="IH13" i="12"/>
  <c r="IH9" i="12"/>
  <c r="IH16" i="12"/>
  <c r="IH12" i="12"/>
  <c r="IH15" i="12"/>
  <c r="IH11" i="12"/>
  <c r="IH8" i="12"/>
  <c r="IH7" i="12"/>
  <c r="IL30" i="12"/>
  <c r="IL26" i="12"/>
  <c r="IL29" i="12"/>
  <c r="IL25" i="12"/>
  <c r="IL28" i="12"/>
  <c r="IL31" i="12"/>
  <c r="IL27" i="12"/>
  <c r="IL22" i="12"/>
  <c r="IL18" i="12"/>
  <c r="IL21" i="12"/>
  <c r="IL17" i="12"/>
  <c r="IL24" i="12"/>
  <c r="IL20" i="12"/>
  <c r="IL23" i="12"/>
  <c r="IL19" i="12"/>
  <c r="IL14" i="12"/>
  <c r="IL10" i="12"/>
  <c r="IL13" i="12"/>
  <c r="IL9" i="12"/>
  <c r="IL16" i="12"/>
  <c r="IL12" i="12"/>
  <c r="IL15" i="12"/>
  <c r="IL11" i="12"/>
  <c r="IL8" i="12"/>
  <c r="IL7" i="12"/>
  <c r="IP30" i="12"/>
  <c r="IP26" i="12"/>
  <c r="IP29" i="12"/>
  <c r="IP25" i="12"/>
  <c r="IP28" i="12"/>
  <c r="IP31" i="12"/>
  <c r="IP27" i="12"/>
  <c r="IP22" i="12"/>
  <c r="IP18" i="12"/>
  <c r="IP21" i="12"/>
  <c r="IP17" i="12"/>
  <c r="IP24" i="12"/>
  <c r="IP20" i="12"/>
  <c r="IP23" i="12"/>
  <c r="IP19" i="12"/>
  <c r="IP14" i="12"/>
  <c r="IP10" i="12"/>
  <c r="IP13" i="12"/>
  <c r="IP9" i="12"/>
  <c r="IP16" i="12"/>
  <c r="IP12" i="12"/>
  <c r="IP15" i="12"/>
  <c r="IP11" i="12"/>
  <c r="IP8" i="12"/>
  <c r="IP7" i="12"/>
  <c r="IT30" i="12"/>
  <c r="IT26" i="12"/>
  <c r="IT29" i="12"/>
  <c r="IT25" i="12"/>
  <c r="IT28" i="12"/>
  <c r="IT31" i="12"/>
  <c r="IT27" i="12"/>
  <c r="IT22" i="12"/>
  <c r="IT18" i="12"/>
  <c r="IT21" i="12"/>
  <c r="IT17" i="12"/>
  <c r="IT24" i="12"/>
  <c r="IT20" i="12"/>
  <c r="IT23" i="12"/>
  <c r="IT19" i="12"/>
  <c r="IT14" i="12"/>
  <c r="IT10" i="12"/>
  <c r="IT13" i="12"/>
  <c r="IT9" i="12"/>
  <c r="IT16" i="12"/>
  <c r="IT12" i="12"/>
  <c r="IT15" i="12"/>
  <c r="IT11" i="12"/>
  <c r="IT8" i="12"/>
  <c r="IT7" i="12"/>
  <c r="IX30" i="12"/>
  <c r="IX26" i="12"/>
  <c r="IX29" i="12"/>
  <c r="IX25" i="12"/>
  <c r="IX28" i="12"/>
  <c r="IX31" i="12"/>
  <c r="IX27" i="12"/>
  <c r="IX22" i="12"/>
  <c r="IX18" i="12"/>
  <c r="IX21" i="12"/>
  <c r="IX17" i="12"/>
  <c r="IX24" i="12"/>
  <c r="IX20" i="12"/>
  <c r="IX23" i="12"/>
  <c r="IX19" i="12"/>
  <c r="IX14" i="12"/>
  <c r="IX10" i="12"/>
  <c r="IX13" i="12"/>
  <c r="IX9" i="12"/>
  <c r="IX16" i="12"/>
  <c r="IX12" i="12"/>
  <c r="IX15" i="12"/>
  <c r="IX11" i="12"/>
  <c r="IX8" i="12"/>
  <c r="IX7" i="12"/>
  <c r="JB30" i="12"/>
  <c r="JB26" i="12"/>
  <c r="JB29" i="12"/>
  <c r="JB25" i="12"/>
  <c r="JB28" i="12"/>
  <c r="JB31" i="12"/>
  <c r="JB27" i="12"/>
  <c r="JB22" i="12"/>
  <c r="JB18" i="12"/>
  <c r="JB21" i="12"/>
  <c r="JB17" i="12"/>
  <c r="JB24" i="12"/>
  <c r="JB20" i="12"/>
  <c r="JB23" i="12"/>
  <c r="JB19" i="12"/>
  <c r="JB14" i="12"/>
  <c r="JB10" i="12"/>
  <c r="JB13" i="12"/>
  <c r="JB9" i="12"/>
  <c r="JB16" i="12"/>
  <c r="JB12" i="12"/>
  <c r="JB15" i="12"/>
  <c r="JB11" i="12"/>
  <c r="JB8" i="12"/>
  <c r="JB7" i="12"/>
  <c r="JF30" i="12"/>
  <c r="JF26" i="12"/>
  <c r="JF29" i="12"/>
  <c r="JF25" i="12"/>
  <c r="JF28" i="12"/>
  <c r="JF31" i="12"/>
  <c r="JF27" i="12"/>
  <c r="JF22" i="12"/>
  <c r="JF18" i="12"/>
  <c r="JF21" i="12"/>
  <c r="JF17" i="12"/>
  <c r="JF24" i="12"/>
  <c r="JF20" i="12"/>
  <c r="JF23" i="12"/>
  <c r="JF19" i="12"/>
  <c r="JF14" i="12"/>
  <c r="JF10" i="12"/>
  <c r="JF13" i="12"/>
  <c r="JF9" i="12"/>
  <c r="JF16" i="12"/>
  <c r="JF12" i="12"/>
  <c r="JF15" i="12"/>
  <c r="JF11" i="12"/>
  <c r="JF8" i="12"/>
  <c r="JF7" i="12"/>
  <c r="JJ30" i="12"/>
  <c r="JJ26" i="12"/>
  <c r="JJ29" i="12"/>
  <c r="JJ25" i="12"/>
  <c r="JJ28" i="12"/>
  <c r="JJ31" i="12"/>
  <c r="JJ27" i="12"/>
  <c r="JJ22" i="12"/>
  <c r="JJ18" i="12"/>
  <c r="JJ21" i="12"/>
  <c r="JJ17" i="12"/>
  <c r="JJ24" i="12"/>
  <c r="JJ20" i="12"/>
  <c r="JJ23" i="12"/>
  <c r="JJ19" i="12"/>
  <c r="JJ14" i="12"/>
  <c r="JJ10" i="12"/>
  <c r="JJ13" i="12"/>
  <c r="JJ9" i="12"/>
  <c r="JJ16" i="12"/>
  <c r="JJ12" i="12"/>
  <c r="JJ15" i="12"/>
  <c r="JJ11" i="12"/>
  <c r="JJ8" i="12"/>
  <c r="JJ7" i="12"/>
  <c r="JN30" i="12"/>
  <c r="JN26" i="12"/>
  <c r="JN29" i="12"/>
  <c r="JN25" i="12"/>
  <c r="JN28" i="12"/>
  <c r="JN31" i="12"/>
  <c r="JN27" i="12"/>
  <c r="JN22" i="12"/>
  <c r="JN18" i="12"/>
  <c r="JN21" i="12"/>
  <c r="JN17" i="12"/>
  <c r="JN24" i="12"/>
  <c r="JN20" i="12"/>
  <c r="JN23" i="12"/>
  <c r="JN19" i="12"/>
  <c r="JN14" i="12"/>
  <c r="JN10" i="12"/>
  <c r="JN13" i="12"/>
  <c r="JN9" i="12"/>
  <c r="JN16" i="12"/>
  <c r="JN12" i="12"/>
  <c r="JN15" i="12"/>
  <c r="JN11" i="12"/>
  <c r="JN8" i="12"/>
  <c r="JN7" i="12"/>
  <c r="JR30" i="12"/>
  <c r="JR26" i="12"/>
  <c r="JR29" i="12"/>
  <c r="JR25" i="12"/>
  <c r="JR28" i="12"/>
  <c r="JR31" i="12"/>
  <c r="JR27" i="12"/>
  <c r="JR22" i="12"/>
  <c r="JR18" i="12"/>
  <c r="JR21" i="12"/>
  <c r="JR17" i="12"/>
  <c r="JR24" i="12"/>
  <c r="JR20" i="12"/>
  <c r="JR23" i="12"/>
  <c r="JR19" i="12"/>
  <c r="JR14" i="12"/>
  <c r="JR10" i="12"/>
  <c r="JR13" i="12"/>
  <c r="JR9" i="12"/>
  <c r="JR16" i="12"/>
  <c r="JR12" i="12"/>
  <c r="JR15" i="12"/>
  <c r="JR11" i="12"/>
  <c r="JR8" i="12"/>
  <c r="JR7" i="12"/>
  <c r="JV30" i="12"/>
  <c r="JV26" i="12"/>
  <c r="JV29" i="12"/>
  <c r="JV25" i="12"/>
  <c r="JV28" i="12"/>
  <c r="JV31" i="12"/>
  <c r="JV27" i="12"/>
  <c r="JV22" i="12"/>
  <c r="JV18" i="12"/>
  <c r="JV21" i="12"/>
  <c r="JV17" i="12"/>
  <c r="JV24" i="12"/>
  <c r="JV20" i="12"/>
  <c r="JV23" i="12"/>
  <c r="JV19" i="12"/>
  <c r="JV14" i="12"/>
  <c r="JV10" i="12"/>
  <c r="JV13" i="12"/>
  <c r="JV9" i="12"/>
  <c r="JV16" i="12"/>
  <c r="JV12" i="12"/>
  <c r="JV15" i="12"/>
  <c r="JV11" i="12"/>
  <c r="JV8" i="12"/>
  <c r="JV7" i="12"/>
  <c r="JZ30" i="12"/>
  <c r="JZ26" i="12"/>
  <c r="JZ29" i="12"/>
  <c r="JZ25" i="12"/>
  <c r="JZ28" i="12"/>
  <c r="JZ31" i="12"/>
  <c r="JZ27" i="12"/>
  <c r="JZ22" i="12"/>
  <c r="JZ18" i="12"/>
  <c r="JZ21" i="12"/>
  <c r="JZ17" i="12"/>
  <c r="JZ24" i="12"/>
  <c r="JZ20" i="12"/>
  <c r="JZ23" i="12"/>
  <c r="JZ19" i="12"/>
  <c r="JZ14" i="12"/>
  <c r="JZ10" i="12"/>
  <c r="JZ13" i="12"/>
  <c r="JZ9" i="12"/>
  <c r="JZ16" i="12"/>
  <c r="JZ12" i="12"/>
  <c r="JZ15" i="12"/>
  <c r="JZ11" i="12"/>
  <c r="JZ8" i="12"/>
  <c r="JZ7" i="12"/>
  <c r="KD30" i="12"/>
  <c r="KD26" i="12"/>
  <c r="KD29" i="12"/>
  <c r="KD25" i="12"/>
  <c r="KD28" i="12"/>
  <c r="KD31" i="12"/>
  <c r="KD27" i="12"/>
  <c r="KD22" i="12"/>
  <c r="KD18" i="12"/>
  <c r="KD21" i="12"/>
  <c r="KD17" i="12"/>
  <c r="KD24" i="12"/>
  <c r="KD20" i="12"/>
  <c r="KD23" i="12"/>
  <c r="KD19" i="12"/>
  <c r="KD14" i="12"/>
  <c r="KD10" i="12"/>
  <c r="KD13" i="12"/>
  <c r="KD9" i="12"/>
  <c r="KD16" i="12"/>
  <c r="KD12" i="12"/>
  <c r="KD15" i="12"/>
  <c r="KD11" i="12"/>
  <c r="KD8" i="12"/>
  <c r="KD7" i="12"/>
  <c r="KH30" i="12"/>
  <c r="KH26" i="12"/>
  <c r="KH29" i="12"/>
  <c r="KH25" i="12"/>
  <c r="KH28" i="12"/>
  <c r="KH31" i="12"/>
  <c r="KH27" i="12"/>
  <c r="KH22" i="12"/>
  <c r="KH18" i="12"/>
  <c r="KH21" i="12"/>
  <c r="KH17" i="12"/>
  <c r="KH24" i="12"/>
  <c r="KH20" i="12"/>
  <c r="KH23" i="12"/>
  <c r="KH19" i="12"/>
  <c r="KH14" i="12"/>
  <c r="KH10" i="12"/>
  <c r="KH13" i="12"/>
  <c r="KH9" i="12"/>
  <c r="KH16" i="12"/>
  <c r="KH12" i="12"/>
  <c r="KH15" i="12"/>
  <c r="KH11" i="12"/>
  <c r="KH8" i="12"/>
  <c r="KH7" i="12"/>
  <c r="KL30" i="12"/>
  <c r="KL26" i="12"/>
  <c r="KL29" i="12"/>
  <c r="KL25" i="12"/>
  <c r="KL28" i="12"/>
  <c r="KL31" i="12"/>
  <c r="KL27" i="12"/>
  <c r="KL22" i="12"/>
  <c r="KL18" i="12"/>
  <c r="KL21" i="12"/>
  <c r="KL17" i="12"/>
  <c r="KL24" i="12"/>
  <c r="KL20" i="12"/>
  <c r="KL23" i="12"/>
  <c r="KL19" i="12"/>
  <c r="KL14" i="12"/>
  <c r="KL10" i="12"/>
  <c r="KL13" i="12"/>
  <c r="KL9" i="12"/>
  <c r="KL16" i="12"/>
  <c r="KL12" i="12"/>
  <c r="KL15" i="12"/>
  <c r="KL11" i="12"/>
  <c r="KL8" i="12"/>
  <c r="KL7" i="12"/>
  <c r="KP30" i="12"/>
  <c r="KP26" i="12"/>
  <c r="KP29" i="12"/>
  <c r="KP25" i="12"/>
  <c r="KP28" i="12"/>
  <c r="KP31" i="12"/>
  <c r="KP27" i="12"/>
  <c r="KP22" i="12"/>
  <c r="KP18" i="12"/>
  <c r="KP21" i="12"/>
  <c r="KP17" i="12"/>
  <c r="KP24" i="12"/>
  <c r="KP20" i="12"/>
  <c r="KP23" i="12"/>
  <c r="KP19" i="12"/>
  <c r="KP14" i="12"/>
  <c r="KP10" i="12"/>
  <c r="KP13" i="12"/>
  <c r="KP9" i="12"/>
  <c r="KP16" i="12"/>
  <c r="KP12" i="12"/>
  <c r="KP15" i="12"/>
  <c r="KP11" i="12"/>
  <c r="KP8" i="12"/>
  <c r="KP7" i="12"/>
  <c r="KT30" i="12"/>
  <c r="KT26" i="12"/>
  <c r="KT29" i="12"/>
  <c r="KT25" i="12"/>
  <c r="KT28" i="12"/>
  <c r="KT31" i="12"/>
  <c r="KT27" i="12"/>
  <c r="KT22" i="12"/>
  <c r="KT18" i="12"/>
  <c r="KT21" i="12"/>
  <c r="KT17" i="12"/>
  <c r="KT24" i="12"/>
  <c r="KT20" i="12"/>
  <c r="KT23" i="12"/>
  <c r="KT19" i="12"/>
  <c r="KT14" i="12"/>
  <c r="KT10" i="12"/>
  <c r="KT13" i="12"/>
  <c r="KT9" i="12"/>
  <c r="KT16" i="12"/>
  <c r="KT12" i="12"/>
  <c r="KT15" i="12"/>
  <c r="KT11" i="12"/>
  <c r="KT8" i="12"/>
  <c r="KT7" i="12"/>
  <c r="KX30" i="12"/>
  <c r="KX26" i="12"/>
  <c r="KX29" i="12"/>
  <c r="KX25" i="12"/>
  <c r="KX28" i="12"/>
  <c r="KX31" i="12"/>
  <c r="KX27" i="12"/>
  <c r="KX22" i="12"/>
  <c r="KX18" i="12"/>
  <c r="KX21" i="12"/>
  <c r="KX17" i="12"/>
  <c r="KX20" i="12"/>
  <c r="KX24" i="12"/>
  <c r="KX23" i="12"/>
  <c r="KX19" i="12"/>
  <c r="KX14" i="12"/>
  <c r="KX10" i="12"/>
  <c r="KX13" i="12"/>
  <c r="KX9" i="12"/>
  <c r="KX16" i="12"/>
  <c r="KX12" i="12"/>
  <c r="KX15" i="12"/>
  <c r="KX11" i="12"/>
  <c r="KX8" i="12"/>
  <c r="KX7" i="12"/>
  <c r="LB30" i="12"/>
  <c r="LB26" i="12"/>
  <c r="LB29" i="12"/>
  <c r="LB25" i="12"/>
  <c r="LB28" i="12"/>
  <c r="LB31" i="12"/>
  <c r="LB27" i="12"/>
  <c r="LB24" i="12"/>
  <c r="LB22" i="12"/>
  <c r="LB18" i="12"/>
  <c r="LB21" i="12"/>
  <c r="LB17" i="12"/>
  <c r="LB20" i="12"/>
  <c r="LB23" i="12"/>
  <c r="LB19" i="12"/>
  <c r="LB14" i="12"/>
  <c r="LB10" i="12"/>
  <c r="LB13" i="12"/>
  <c r="LB9" i="12"/>
  <c r="LB16" i="12"/>
  <c r="LB12" i="12"/>
  <c r="LB15" i="12"/>
  <c r="LB11" i="12"/>
  <c r="LB8" i="12"/>
  <c r="LB7" i="12"/>
  <c r="LF30" i="12"/>
  <c r="LF26" i="12"/>
  <c r="LF29" i="12"/>
  <c r="LF25" i="12"/>
  <c r="LF28" i="12"/>
  <c r="LF31" i="12"/>
  <c r="LF27" i="12"/>
  <c r="LF22" i="12"/>
  <c r="LF18" i="12"/>
  <c r="LF21" i="12"/>
  <c r="LF17" i="12"/>
  <c r="LF24" i="12"/>
  <c r="LF20" i="12"/>
  <c r="LF23" i="12"/>
  <c r="LF19" i="12"/>
  <c r="LF14" i="12"/>
  <c r="LF10" i="12"/>
  <c r="LF13" i="12"/>
  <c r="LF9" i="12"/>
  <c r="LF16" i="12"/>
  <c r="LF12" i="12"/>
  <c r="LF15" i="12"/>
  <c r="LF11" i="12"/>
  <c r="LF8" i="12"/>
  <c r="LF7" i="12"/>
  <c r="LJ30" i="12"/>
  <c r="LJ26" i="12"/>
  <c r="LJ29" i="12"/>
  <c r="LJ25" i="12"/>
  <c r="LJ28" i="12"/>
  <c r="LJ31" i="12"/>
  <c r="LJ27" i="12"/>
  <c r="LJ24" i="12"/>
  <c r="LJ22" i="12"/>
  <c r="LJ18" i="12"/>
  <c r="LJ21" i="12"/>
  <c r="LJ17" i="12"/>
  <c r="LJ20" i="12"/>
  <c r="LJ23" i="12"/>
  <c r="LJ19" i="12"/>
  <c r="LJ14" i="12"/>
  <c r="LJ10" i="12"/>
  <c r="LJ13" i="12"/>
  <c r="LJ9" i="12"/>
  <c r="LJ16" i="12"/>
  <c r="LJ12" i="12"/>
  <c r="LJ15" i="12"/>
  <c r="LJ11" i="12"/>
  <c r="LJ8" i="12"/>
  <c r="LJ7" i="12"/>
  <c r="LN30" i="12"/>
  <c r="LN26" i="12"/>
  <c r="LN29" i="12"/>
  <c r="LN25" i="12"/>
  <c r="LN28" i="12"/>
  <c r="LN31" i="12"/>
  <c r="LN27" i="12"/>
  <c r="LN22" i="12"/>
  <c r="LN18" i="12"/>
  <c r="LN21" i="12"/>
  <c r="LN17" i="12"/>
  <c r="LN24" i="12"/>
  <c r="LN20" i="12"/>
  <c r="LN23" i="12"/>
  <c r="LN19" i="12"/>
  <c r="LN14" i="12"/>
  <c r="LN10" i="12"/>
  <c r="LN13" i="12"/>
  <c r="LN9" i="12"/>
  <c r="LN16" i="12"/>
  <c r="LN12" i="12"/>
  <c r="LN15" i="12"/>
  <c r="LN11" i="12"/>
  <c r="LN8" i="12"/>
  <c r="LN7" i="12"/>
  <c r="LR30" i="12"/>
  <c r="LR26" i="12"/>
  <c r="LR29" i="12"/>
  <c r="LR25" i="12"/>
  <c r="LR28" i="12"/>
  <c r="LR31" i="12"/>
  <c r="LR27" i="12"/>
  <c r="LR24" i="12"/>
  <c r="LR22" i="12"/>
  <c r="LR18" i="12"/>
  <c r="LR21" i="12"/>
  <c r="LR17" i="12"/>
  <c r="LR20" i="12"/>
  <c r="LR23" i="12"/>
  <c r="LR19" i="12"/>
  <c r="LR14" i="12"/>
  <c r="LR10" i="12"/>
  <c r="LR13" i="12"/>
  <c r="LR9" i="12"/>
  <c r="LR16" i="12"/>
  <c r="LR12" i="12"/>
  <c r="LR15" i="12"/>
  <c r="LR11" i="12"/>
  <c r="LR8" i="12"/>
  <c r="LR7" i="12"/>
  <c r="LV30" i="12"/>
  <c r="LV26" i="12"/>
  <c r="LV29" i="12"/>
  <c r="LV25" i="12"/>
  <c r="LV28" i="12"/>
  <c r="LV31" i="12"/>
  <c r="LV27" i="12"/>
  <c r="LV22" i="12"/>
  <c r="LV18" i="12"/>
  <c r="LV21" i="12"/>
  <c r="LV17" i="12"/>
  <c r="LV24" i="12"/>
  <c r="LV20" i="12"/>
  <c r="LV23" i="12"/>
  <c r="LV19" i="12"/>
  <c r="LV14" i="12"/>
  <c r="LV10" i="12"/>
  <c r="LV13" i="12"/>
  <c r="LV9" i="12"/>
  <c r="LV16" i="12"/>
  <c r="LV12" i="12"/>
  <c r="LV15" i="12"/>
  <c r="LV11" i="12"/>
  <c r="LV8" i="12"/>
  <c r="LV7" i="12"/>
  <c r="LZ30" i="12"/>
  <c r="LZ26" i="12"/>
  <c r="LZ29" i="12"/>
  <c r="LZ25" i="12"/>
  <c r="LZ28" i="12"/>
  <c r="LZ31" i="12"/>
  <c r="LZ27" i="12"/>
  <c r="LZ24" i="12"/>
  <c r="LZ22" i="12"/>
  <c r="LZ18" i="12"/>
  <c r="LZ21" i="12"/>
  <c r="LZ17" i="12"/>
  <c r="LZ20" i="12"/>
  <c r="LZ23" i="12"/>
  <c r="LZ19" i="12"/>
  <c r="LZ14" i="12"/>
  <c r="LZ10" i="12"/>
  <c r="LZ13" i="12"/>
  <c r="LZ9" i="12"/>
  <c r="LZ16" i="12"/>
  <c r="LZ12" i="12"/>
  <c r="LZ15" i="12"/>
  <c r="LZ11" i="12"/>
  <c r="LZ8" i="12"/>
  <c r="LZ7" i="12"/>
  <c r="MD30" i="12"/>
  <c r="MD26" i="12"/>
  <c r="MD29" i="12"/>
  <c r="MD25" i="12"/>
  <c r="MD28" i="12"/>
  <c r="MD31" i="12"/>
  <c r="MD27" i="12"/>
  <c r="MD22" i="12"/>
  <c r="MD18" i="12"/>
  <c r="MD21" i="12"/>
  <c r="MD17" i="12"/>
  <c r="MD24" i="12"/>
  <c r="MD20" i="12"/>
  <c r="MD23" i="12"/>
  <c r="MD19" i="12"/>
  <c r="MD14" i="12"/>
  <c r="MD10" i="12"/>
  <c r="MD13" i="12"/>
  <c r="MD9" i="12"/>
  <c r="MD16" i="12"/>
  <c r="MD12" i="12"/>
  <c r="MD15" i="12"/>
  <c r="MD11" i="12"/>
  <c r="MD8" i="12"/>
  <c r="MD7" i="12"/>
  <c r="MH31" i="12"/>
  <c r="MH30" i="12"/>
  <c r="MH26" i="12"/>
  <c r="MH29" i="12"/>
  <c r="MH25" i="12"/>
  <c r="MH28" i="12"/>
  <c r="MH27" i="12"/>
  <c r="MH24" i="12"/>
  <c r="MH22" i="12"/>
  <c r="MH18" i="12"/>
  <c r="MH21" i="12"/>
  <c r="MH17" i="12"/>
  <c r="MH20" i="12"/>
  <c r="MH23" i="12"/>
  <c r="MH19" i="12"/>
  <c r="MH14" i="12"/>
  <c r="MH10" i="12"/>
  <c r="MH13" i="12"/>
  <c r="MH9" i="12"/>
  <c r="MH16" i="12"/>
  <c r="MH12" i="12"/>
  <c r="MH15" i="12"/>
  <c r="MH11" i="12"/>
  <c r="MH8" i="12"/>
  <c r="MH7" i="12"/>
  <c r="ML31" i="12"/>
  <c r="ML30" i="12"/>
  <c r="ML26" i="12"/>
  <c r="ML29" i="12"/>
  <c r="ML25" i="12"/>
  <c r="ML28" i="12"/>
  <c r="ML27" i="12"/>
  <c r="ML22" i="12"/>
  <c r="ML18" i="12"/>
  <c r="ML21" i="12"/>
  <c r="ML17" i="12"/>
  <c r="ML24" i="12"/>
  <c r="ML20" i="12"/>
  <c r="ML23" i="12"/>
  <c r="ML19" i="12"/>
  <c r="ML14" i="12"/>
  <c r="ML10" i="12"/>
  <c r="ML13" i="12"/>
  <c r="ML9" i="12"/>
  <c r="ML16" i="12"/>
  <c r="ML12" i="12"/>
  <c r="ML15" i="12"/>
  <c r="ML11" i="12"/>
  <c r="ML8" i="12"/>
  <c r="ML7" i="12"/>
  <c r="MP31" i="12"/>
  <c r="MP30" i="12"/>
  <c r="MP26" i="12"/>
  <c r="MP29" i="12"/>
  <c r="MP25" i="12"/>
  <c r="MP28" i="12"/>
  <c r="MP27" i="12"/>
  <c r="MP24" i="12"/>
  <c r="MP22" i="12"/>
  <c r="MP18" i="12"/>
  <c r="MP21" i="12"/>
  <c r="MP17" i="12"/>
  <c r="MP20" i="12"/>
  <c r="MP23" i="12"/>
  <c r="MP19" i="12"/>
  <c r="MP14" i="12"/>
  <c r="MP10" i="12"/>
  <c r="MP13" i="12"/>
  <c r="MP9" i="12"/>
  <c r="MP16" i="12"/>
  <c r="MP12" i="12"/>
  <c r="MP15" i="12"/>
  <c r="MP11" i="12"/>
  <c r="MP8" i="12"/>
  <c r="MP7" i="12"/>
  <c r="MT31" i="12"/>
  <c r="MT30" i="12"/>
  <c r="MT26" i="12"/>
  <c r="MT29" i="12"/>
  <c r="MT25" i="12"/>
  <c r="MT28" i="12"/>
  <c r="MT27" i="12"/>
  <c r="MT22" i="12"/>
  <c r="MT18" i="12"/>
  <c r="MT21" i="12"/>
  <c r="MT17" i="12"/>
  <c r="MT24" i="12"/>
  <c r="MT20" i="12"/>
  <c r="MT23" i="12"/>
  <c r="MT19" i="12"/>
  <c r="MT14" i="12"/>
  <c r="MT10" i="12"/>
  <c r="MT13" i="12"/>
  <c r="MT9" i="12"/>
  <c r="MT16" i="12"/>
  <c r="MT12" i="12"/>
  <c r="MT15" i="12"/>
  <c r="MT11" i="12"/>
  <c r="MT8" i="12"/>
  <c r="MT7" i="12"/>
  <c r="MX31" i="12"/>
  <c r="MX30" i="12"/>
  <c r="MX26" i="12"/>
  <c r="MX29" i="12"/>
  <c r="MX25" i="12"/>
  <c r="MX28" i="12"/>
  <c r="MX27" i="12"/>
  <c r="MX24" i="12"/>
  <c r="MX22" i="12"/>
  <c r="MX18" i="12"/>
  <c r="MX21" i="12"/>
  <c r="MX17" i="12"/>
  <c r="MX20" i="12"/>
  <c r="MX23" i="12"/>
  <c r="MX19" i="12"/>
  <c r="MX14" i="12"/>
  <c r="MX10" i="12"/>
  <c r="MX13" i="12"/>
  <c r="MX9" i="12"/>
  <c r="MX16" i="12"/>
  <c r="MX12" i="12"/>
  <c r="MX15" i="12"/>
  <c r="MX11" i="12"/>
  <c r="MX8" i="12"/>
  <c r="MX7" i="12"/>
  <c r="NB31" i="12"/>
  <c r="NB30" i="12"/>
  <c r="NB26" i="12"/>
  <c r="NB29" i="12"/>
  <c r="NB25" i="12"/>
  <c r="NB28" i="12"/>
  <c r="NB27" i="12"/>
  <c r="NB22" i="12"/>
  <c r="NB18" i="12"/>
  <c r="NB21" i="12"/>
  <c r="NB17" i="12"/>
  <c r="NB24" i="12"/>
  <c r="NB20" i="12"/>
  <c r="NB23" i="12"/>
  <c r="NB19" i="12"/>
  <c r="NB14" i="12"/>
  <c r="NB10" i="12"/>
  <c r="NB13" i="12"/>
  <c r="NB9" i="12"/>
  <c r="NB16" i="12"/>
  <c r="NB12" i="12"/>
  <c r="NB15" i="12"/>
  <c r="NB11" i="12"/>
  <c r="NB8" i="12"/>
  <c r="NB7" i="12"/>
  <c r="NF31" i="12"/>
  <c r="NF30" i="12"/>
  <c r="NF26" i="12"/>
  <c r="NF29" i="12"/>
  <c r="NF25" i="12"/>
  <c r="NF28" i="12"/>
  <c r="NF27" i="12"/>
  <c r="NF24" i="12"/>
  <c r="NF22" i="12"/>
  <c r="NF18" i="12"/>
  <c r="NF21" i="12"/>
  <c r="NF17" i="12"/>
  <c r="NF20" i="12"/>
  <c r="NF23" i="12"/>
  <c r="NF19" i="12"/>
  <c r="NF14" i="12"/>
  <c r="NF10" i="12"/>
  <c r="NF13" i="12"/>
  <c r="NF9" i="12"/>
  <c r="NF16" i="12"/>
  <c r="NF12" i="12"/>
  <c r="NF15" i="12"/>
  <c r="NF11" i="12"/>
  <c r="NF8" i="12"/>
  <c r="NF7" i="12"/>
  <c r="I31" i="11"/>
  <c r="I27" i="11"/>
  <c r="I30" i="11"/>
  <c r="I26" i="11"/>
  <c r="I29" i="11"/>
  <c r="I25" i="11"/>
  <c r="I28" i="11"/>
  <c r="I24" i="11"/>
  <c r="I20" i="11"/>
  <c r="I23" i="11"/>
  <c r="I19" i="11"/>
  <c r="I22" i="11"/>
  <c r="I18" i="11"/>
  <c r="I21" i="11"/>
  <c r="I17" i="11"/>
  <c r="I12" i="11"/>
  <c r="I15" i="11"/>
  <c r="I11" i="11"/>
  <c r="I7" i="11"/>
  <c r="I14" i="11"/>
  <c r="I16" i="11"/>
  <c r="I13" i="11"/>
  <c r="I9" i="11"/>
  <c r="I10" i="11"/>
  <c r="I8" i="11"/>
  <c r="M31" i="11"/>
  <c r="M27" i="11"/>
  <c r="M30" i="11"/>
  <c r="M26" i="11"/>
  <c r="M29" i="11"/>
  <c r="M25" i="11"/>
  <c r="M28" i="11"/>
  <c r="M24" i="11"/>
  <c r="M20" i="11"/>
  <c r="M23" i="11"/>
  <c r="M19" i="11"/>
  <c r="M22" i="11"/>
  <c r="M18" i="11"/>
  <c r="M21" i="11"/>
  <c r="M17" i="11"/>
  <c r="M12" i="11"/>
  <c r="M16" i="11"/>
  <c r="M15" i="11"/>
  <c r="M11" i="11"/>
  <c r="M7" i="11"/>
  <c r="M14" i="11"/>
  <c r="M10" i="11"/>
  <c r="M13" i="11"/>
  <c r="M9" i="11"/>
  <c r="M8" i="11"/>
  <c r="Q31" i="11"/>
  <c r="Q27" i="11"/>
  <c r="Q30" i="11"/>
  <c r="Q26" i="11"/>
  <c r="Q29" i="11"/>
  <c r="Q25" i="11"/>
  <c r="Q28" i="11"/>
  <c r="Q24" i="11"/>
  <c r="Q20" i="11"/>
  <c r="Q23" i="11"/>
  <c r="Q19" i="11"/>
  <c r="Q22" i="11"/>
  <c r="Q18" i="11"/>
  <c r="Q21" i="11"/>
  <c r="Q17" i="11"/>
  <c r="Q12" i="11"/>
  <c r="Q15" i="11"/>
  <c r="Q11" i="11"/>
  <c r="Q7" i="11"/>
  <c r="Q14" i="11"/>
  <c r="Q10" i="11"/>
  <c r="Q16" i="11"/>
  <c r="Q13" i="11"/>
  <c r="Q9" i="11"/>
  <c r="Q8" i="11"/>
  <c r="U31" i="11"/>
  <c r="U27" i="11"/>
  <c r="U30" i="11"/>
  <c r="U26" i="11"/>
  <c r="U29" i="11"/>
  <c r="U25" i="11"/>
  <c r="U28" i="11"/>
  <c r="U24" i="11"/>
  <c r="U20" i="11"/>
  <c r="U23" i="11"/>
  <c r="U19" i="11"/>
  <c r="U22" i="11"/>
  <c r="U18" i="11"/>
  <c r="U21" i="11"/>
  <c r="U17" i="11"/>
  <c r="U12" i="11"/>
  <c r="U16" i="11"/>
  <c r="U15" i="11"/>
  <c r="U11" i="11"/>
  <c r="U7" i="11"/>
  <c r="U14" i="11"/>
  <c r="U10" i="11"/>
  <c r="U13" i="11"/>
  <c r="U9" i="11"/>
  <c r="U8" i="11"/>
  <c r="Y31" i="11"/>
  <c r="Y27" i="11"/>
  <c r="Y30" i="11"/>
  <c r="Y26" i="11"/>
  <c r="Y29" i="11"/>
  <c r="Y25" i="11"/>
  <c r="Y28" i="11"/>
  <c r="Y24" i="11"/>
  <c r="Y20" i="11"/>
  <c r="Y23" i="11"/>
  <c r="Y19" i="11"/>
  <c r="Y22" i="11"/>
  <c r="Y18" i="11"/>
  <c r="Y21" i="11"/>
  <c r="Y17" i="11"/>
  <c r="Y12" i="11"/>
  <c r="Y15" i="11"/>
  <c r="Y11" i="11"/>
  <c r="Y7" i="11"/>
  <c r="Y14" i="11"/>
  <c r="Y10" i="11"/>
  <c r="Y16" i="11"/>
  <c r="Y13" i="11"/>
  <c r="Y9" i="11"/>
  <c r="Y8" i="11"/>
  <c r="AC31" i="11"/>
  <c r="AC27" i="11"/>
  <c r="AC30" i="11"/>
  <c r="AC26" i="11"/>
  <c r="AC29" i="11"/>
  <c r="AC25" i="11"/>
  <c r="AC28" i="11"/>
  <c r="AC24" i="11"/>
  <c r="AC20" i="11"/>
  <c r="AC23" i="11"/>
  <c r="AC19" i="11"/>
  <c r="AC22" i="11"/>
  <c r="AC18" i="11"/>
  <c r="AC21" i="11"/>
  <c r="AC17" i="11"/>
  <c r="AC12" i="11"/>
  <c r="AC16" i="11"/>
  <c r="AC15" i="11"/>
  <c r="AC11" i="11"/>
  <c r="AC7" i="11"/>
  <c r="AC14" i="11"/>
  <c r="AC10" i="11"/>
  <c r="AC13" i="11"/>
  <c r="AC9" i="11"/>
  <c r="AC8" i="11"/>
  <c r="AG31" i="11"/>
  <c r="AG27" i="11"/>
  <c r="AG30" i="11"/>
  <c r="AG26" i="11"/>
  <c r="AG29" i="11"/>
  <c r="AG25" i="11"/>
  <c r="AG28" i="11"/>
  <c r="AG24" i="11"/>
  <c r="AG20" i="11"/>
  <c r="AG23" i="11"/>
  <c r="AG19" i="11"/>
  <c r="AG22" i="11"/>
  <c r="AG18" i="11"/>
  <c r="AG21" i="11"/>
  <c r="AG17" i="11"/>
  <c r="AG12" i="11"/>
  <c r="AG15" i="11"/>
  <c r="AG11" i="11"/>
  <c r="AG7" i="11"/>
  <c r="AG14" i="11"/>
  <c r="AG10" i="11"/>
  <c r="AG16" i="11"/>
  <c r="AG13" i="11"/>
  <c r="AG9" i="11"/>
  <c r="AG8" i="11"/>
  <c r="AK31" i="11"/>
  <c r="AK27" i="11"/>
  <c r="AK30" i="11"/>
  <c r="AK26" i="11"/>
  <c r="AK29" i="11"/>
  <c r="AK25" i="11"/>
  <c r="AK28" i="11"/>
  <c r="AK24" i="11"/>
  <c r="AK20" i="11"/>
  <c r="AK23" i="11"/>
  <c r="AK19" i="11"/>
  <c r="AK22" i="11"/>
  <c r="AK18" i="11"/>
  <c r="AK21" i="11"/>
  <c r="AK17" i="11"/>
  <c r="AK12" i="11"/>
  <c r="AK16" i="11"/>
  <c r="AK15" i="11"/>
  <c r="AK11" i="11"/>
  <c r="AK7" i="11"/>
  <c r="AK14" i="11"/>
  <c r="AK10" i="11"/>
  <c r="AK13" i="11"/>
  <c r="AK9" i="11"/>
  <c r="AK8" i="11"/>
  <c r="AO31" i="11"/>
  <c r="AO27" i="11"/>
  <c r="AO30" i="11"/>
  <c r="AO26" i="11"/>
  <c r="AO29" i="11"/>
  <c r="AO25" i="11"/>
  <c r="AO28" i="11"/>
  <c r="AO24" i="11"/>
  <c r="AO20" i="11"/>
  <c r="AO23" i="11"/>
  <c r="AO19" i="11"/>
  <c r="AO22" i="11"/>
  <c r="AO18" i="11"/>
  <c r="AO21" i="11"/>
  <c r="AO17" i="11"/>
  <c r="AO12" i="11"/>
  <c r="AO15" i="11"/>
  <c r="AO11" i="11"/>
  <c r="AO7" i="11"/>
  <c r="AO14" i="11"/>
  <c r="AO10" i="11"/>
  <c r="AO16" i="11"/>
  <c r="AO13" i="11"/>
  <c r="AO9" i="11"/>
  <c r="AO8" i="11"/>
  <c r="AS31" i="11"/>
  <c r="AS27" i="11"/>
  <c r="AS30" i="11"/>
  <c r="AS26" i="11"/>
  <c r="AS29" i="11"/>
  <c r="AS25" i="11"/>
  <c r="AS28" i="11"/>
  <c r="AS24" i="11"/>
  <c r="AS20" i="11"/>
  <c r="AS23" i="11"/>
  <c r="AS19" i="11"/>
  <c r="AS22" i="11"/>
  <c r="AS18" i="11"/>
  <c r="AS21" i="11"/>
  <c r="AS17" i="11"/>
  <c r="AS12" i="11"/>
  <c r="AS16" i="11"/>
  <c r="AS15" i="11"/>
  <c r="AS11" i="11"/>
  <c r="AS7" i="11"/>
  <c r="AS14" i="11"/>
  <c r="AS10" i="11"/>
  <c r="AS13" i="11"/>
  <c r="AS9" i="11"/>
  <c r="AS8" i="11"/>
  <c r="AW31" i="11"/>
  <c r="AW27" i="11"/>
  <c r="AW30" i="11"/>
  <c r="AW26" i="11"/>
  <c r="AW29" i="11"/>
  <c r="AW25" i="11"/>
  <c r="AW28" i="11"/>
  <c r="AW24" i="11"/>
  <c r="AW20" i="11"/>
  <c r="AW23" i="11"/>
  <c r="AW19" i="11"/>
  <c r="AW22" i="11"/>
  <c r="AW18" i="11"/>
  <c r="AW21" i="11"/>
  <c r="AW17" i="11"/>
  <c r="AW12" i="11"/>
  <c r="AW15" i="11"/>
  <c r="AW11" i="11"/>
  <c r="AW7" i="11"/>
  <c r="AW14" i="11"/>
  <c r="AW10" i="11"/>
  <c r="AW16" i="11"/>
  <c r="AW13" i="11"/>
  <c r="AW9" i="11"/>
  <c r="AW8" i="11"/>
  <c r="BA31" i="11"/>
  <c r="BA27" i="11"/>
  <c r="BA30" i="11"/>
  <c r="BA26" i="11"/>
  <c r="BA29" i="11"/>
  <c r="BA25" i="11"/>
  <c r="BA28" i="11"/>
  <c r="BA24" i="11"/>
  <c r="BA20" i="11"/>
  <c r="BA23" i="11"/>
  <c r="BA19" i="11"/>
  <c r="BA22" i="11"/>
  <c r="BA18" i="11"/>
  <c r="BA21" i="11"/>
  <c r="BA17" i="11"/>
  <c r="BA12" i="11"/>
  <c r="BA16" i="11"/>
  <c r="BA15" i="11"/>
  <c r="BA11" i="11"/>
  <c r="BA7" i="11"/>
  <c r="BA14" i="11"/>
  <c r="BA10" i="11"/>
  <c r="BA13" i="11"/>
  <c r="BA9" i="11"/>
  <c r="BA8" i="11"/>
  <c r="BE31" i="11"/>
  <c r="BE27" i="11"/>
  <c r="BE30" i="11"/>
  <c r="BE26" i="11"/>
  <c r="BE29" i="11"/>
  <c r="BE25" i="11"/>
  <c r="BE28" i="11"/>
  <c r="BE24" i="11"/>
  <c r="BE20" i="11"/>
  <c r="BE23" i="11"/>
  <c r="BE19" i="11"/>
  <c r="BE22" i="11"/>
  <c r="BE18" i="11"/>
  <c r="BE21" i="11"/>
  <c r="BE17" i="11"/>
  <c r="BE12" i="11"/>
  <c r="BE15" i="11"/>
  <c r="BE11" i="11"/>
  <c r="BE7" i="11"/>
  <c r="BE14" i="11"/>
  <c r="BE10" i="11"/>
  <c r="BE16" i="11"/>
  <c r="BE13" i="11"/>
  <c r="BE9" i="11"/>
  <c r="BE8" i="11"/>
  <c r="BI31" i="11"/>
  <c r="BI27" i="11"/>
  <c r="BI30" i="11"/>
  <c r="BI26" i="11"/>
  <c r="BI29" i="11"/>
  <c r="BI25" i="11"/>
  <c r="BI28" i="11"/>
  <c r="BI24" i="11"/>
  <c r="BI20" i="11"/>
  <c r="BI23" i="11"/>
  <c r="BI19" i="11"/>
  <c r="BI22" i="11"/>
  <c r="BI18" i="11"/>
  <c r="BI21" i="11"/>
  <c r="BI17" i="11"/>
  <c r="BI12" i="11"/>
  <c r="BI16" i="11"/>
  <c r="BI15" i="11"/>
  <c r="BI11" i="11"/>
  <c r="BI7" i="11"/>
  <c r="BI14" i="11"/>
  <c r="BI10" i="11"/>
  <c r="BI13" i="11"/>
  <c r="BI9" i="11"/>
  <c r="BI8" i="11"/>
  <c r="BM31" i="11"/>
  <c r="BM27" i="11"/>
  <c r="BM30" i="11"/>
  <c r="BM26" i="11"/>
  <c r="BM29" i="11"/>
  <c r="BM25" i="11"/>
  <c r="BM28" i="11"/>
  <c r="BM24" i="11"/>
  <c r="BM20" i="11"/>
  <c r="BM23" i="11"/>
  <c r="BM19" i="11"/>
  <c r="BM22" i="11"/>
  <c r="BM18" i="11"/>
  <c r="BM21" i="11"/>
  <c r="BM17" i="11"/>
  <c r="BM12" i="11"/>
  <c r="BM15" i="11"/>
  <c r="BM11" i="11"/>
  <c r="BM7" i="11"/>
  <c r="BM14" i="11"/>
  <c r="BM10" i="11"/>
  <c r="BM16" i="11"/>
  <c r="BM13" i="11"/>
  <c r="BM9" i="11"/>
  <c r="BM8" i="11"/>
  <c r="BQ31" i="11"/>
  <c r="BQ27" i="11"/>
  <c r="BQ30" i="11"/>
  <c r="BQ26" i="11"/>
  <c r="BQ29" i="11"/>
  <c r="BQ25" i="11"/>
  <c r="BQ28" i="11"/>
  <c r="BQ24" i="11"/>
  <c r="BQ20" i="11"/>
  <c r="BQ23" i="11"/>
  <c r="BQ19" i="11"/>
  <c r="BQ22" i="11"/>
  <c r="BQ18" i="11"/>
  <c r="BQ21" i="11"/>
  <c r="BQ17" i="11"/>
  <c r="BQ12" i="11"/>
  <c r="BQ16" i="11"/>
  <c r="BQ15" i="11"/>
  <c r="BQ11" i="11"/>
  <c r="BQ7" i="11"/>
  <c r="BQ14" i="11"/>
  <c r="BQ10" i="11"/>
  <c r="BQ13" i="11"/>
  <c r="BQ9" i="11"/>
  <c r="BQ8" i="11"/>
  <c r="BU31" i="11"/>
  <c r="BU27" i="11"/>
  <c r="BU30" i="11"/>
  <c r="BU26" i="11"/>
  <c r="BU29" i="11"/>
  <c r="BU25" i="11"/>
  <c r="BU28" i="11"/>
  <c r="BU24" i="11"/>
  <c r="BU20" i="11"/>
  <c r="BU23" i="11"/>
  <c r="BU19" i="11"/>
  <c r="BU22" i="11"/>
  <c r="BU18" i="11"/>
  <c r="BU21" i="11"/>
  <c r="BU17" i="11"/>
  <c r="BU12" i="11"/>
  <c r="BU15" i="11"/>
  <c r="BU11" i="11"/>
  <c r="BU7" i="11"/>
  <c r="BU14" i="11"/>
  <c r="BU10" i="11"/>
  <c r="BU16" i="11"/>
  <c r="BU13" i="11"/>
  <c r="BU9" i="11"/>
  <c r="BU8" i="11"/>
  <c r="BY31" i="11"/>
  <c r="BY27" i="11"/>
  <c r="BY30" i="11"/>
  <c r="BY26" i="11"/>
  <c r="BY29" i="11"/>
  <c r="BY25" i="11"/>
  <c r="BY28" i="11"/>
  <c r="BY24" i="11"/>
  <c r="BY20" i="11"/>
  <c r="BY23" i="11"/>
  <c r="BY19" i="11"/>
  <c r="BY22" i="11"/>
  <c r="BY18" i="11"/>
  <c r="BY21" i="11"/>
  <c r="BY17" i="11"/>
  <c r="BY12" i="11"/>
  <c r="BY16" i="11"/>
  <c r="BY15" i="11"/>
  <c r="BY11" i="11"/>
  <c r="BY7" i="11"/>
  <c r="BY14" i="11"/>
  <c r="BY10" i="11"/>
  <c r="BY13" i="11"/>
  <c r="BY9" i="11"/>
  <c r="BY8" i="11"/>
  <c r="CC31" i="11"/>
  <c r="CC27" i="11"/>
  <c r="CC30" i="11"/>
  <c r="CC26" i="11"/>
  <c r="CC29" i="11"/>
  <c r="CC25" i="11"/>
  <c r="CC28" i="11"/>
  <c r="CC24" i="11"/>
  <c r="CC20" i="11"/>
  <c r="CC23" i="11"/>
  <c r="CC19" i="11"/>
  <c r="CC22" i="11"/>
  <c r="CC18" i="11"/>
  <c r="CC21" i="11"/>
  <c r="CC17" i="11"/>
  <c r="CC12" i="11"/>
  <c r="CC15" i="11"/>
  <c r="CC11" i="11"/>
  <c r="CC7" i="11"/>
  <c r="CC14" i="11"/>
  <c r="CC10" i="11"/>
  <c r="CC16" i="11"/>
  <c r="CC13" i="11"/>
  <c r="CC9" i="11"/>
  <c r="CC8" i="11"/>
  <c r="CG31" i="11"/>
  <c r="CG27" i="11"/>
  <c r="CG30" i="11"/>
  <c r="CG26" i="11"/>
  <c r="CG29" i="11"/>
  <c r="CG25" i="11"/>
  <c r="CG28" i="11"/>
  <c r="CG24" i="11"/>
  <c r="CG20" i="11"/>
  <c r="CG23" i="11"/>
  <c r="CG19" i="11"/>
  <c r="CG22" i="11"/>
  <c r="CG18" i="11"/>
  <c r="CG21" i="11"/>
  <c r="CG17" i="11"/>
  <c r="CG12" i="11"/>
  <c r="CG16" i="11"/>
  <c r="CG15" i="11"/>
  <c r="CG11" i="11"/>
  <c r="CG7" i="11"/>
  <c r="CG14" i="11"/>
  <c r="CG10" i="11"/>
  <c r="CG13" i="11"/>
  <c r="CG9" i="11"/>
  <c r="CG8" i="11"/>
  <c r="CK31" i="11"/>
  <c r="CK27" i="11"/>
  <c r="CK30" i="11"/>
  <c r="CK26" i="11"/>
  <c r="CK29" i="11"/>
  <c r="CK25" i="11"/>
  <c r="CK28" i="11"/>
  <c r="CK24" i="11"/>
  <c r="CK20" i="11"/>
  <c r="CK23" i="11"/>
  <c r="CK19" i="11"/>
  <c r="CK22" i="11"/>
  <c r="CK18" i="11"/>
  <c r="CK21" i="11"/>
  <c r="CK17" i="11"/>
  <c r="CK12" i="11"/>
  <c r="CK15" i="11"/>
  <c r="CK11" i="11"/>
  <c r="CK7" i="11"/>
  <c r="CK14" i="11"/>
  <c r="CK10" i="11"/>
  <c r="CK16" i="11"/>
  <c r="CK13" i="11"/>
  <c r="CK9" i="11"/>
  <c r="CK8" i="11"/>
  <c r="CO31" i="11"/>
  <c r="CO27" i="11"/>
  <c r="CO30" i="11"/>
  <c r="CO26" i="11"/>
  <c r="CO29" i="11"/>
  <c r="CO25" i="11"/>
  <c r="CO28" i="11"/>
  <c r="CO24" i="11"/>
  <c r="CO20" i="11"/>
  <c r="CO23" i="11"/>
  <c r="CO19" i="11"/>
  <c r="CO22" i="11"/>
  <c r="CO18" i="11"/>
  <c r="CO21" i="11"/>
  <c r="CO17" i="11"/>
  <c r="CO12" i="11"/>
  <c r="CO16" i="11"/>
  <c r="CO15" i="11"/>
  <c r="CO11" i="11"/>
  <c r="CO7" i="11"/>
  <c r="CO14" i="11"/>
  <c r="CO10" i="11"/>
  <c r="CO13" i="11"/>
  <c r="CO9" i="11"/>
  <c r="CO8" i="11"/>
  <c r="CS31" i="11"/>
  <c r="CS27" i="11"/>
  <c r="CS30" i="11"/>
  <c r="CS26" i="11"/>
  <c r="CS29" i="11"/>
  <c r="CS25" i="11"/>
  <c r="CS28" i="11"/>
  <c r="CS24" i="11"/>
  <c r="CS20" i="11"/>
  <c r="CS23" i="11"/>
  <c r="CS19" i="11"/>
  <c r="CS22" i="11"/>
  <c r="CS18" i="11"/>
  <c r="CS21" i="11"/>
  <c r="CS17" i="11"/>
  <c r="CS12" i="11"/>
  <c r="CS15" i="11"/>
  <c r="CS11" i="11"/>
  <c r="CS7" i="11"/>
  <c r="CS14" i="11"/>
  <c r="CS10" i="11"/>
  <c r="CS16" i="11"/>
  <c r="CS13" i="11"/>
  <c r="CS9" i="11"/>
  <c r="CS8" i="11"/>
  <c r="CW31" i="11"/>
  <c r="CW27" i="11"/>
  <c r="CW30" i="11"/>
  <c r="CW26" i="11"/>
  <c r="CW29" i="11"/>
  <c r="CW25" i="11"/>
  <c r="CW28" i="11"/>
  <c r="CW24" i="11"/>
  <c r="CW20" i="11"/>
  <c r="CW23" i="11"/>
  <c r="CW19" i="11"/>
  <c r="CW22" i="11"/>
  <c r="CW18" i="11"/>
  <c r="CW21" i="11"/>
  <c r="CW17" i="11"/>
  <c r="CW12" i="11"/>
  <c r="CW16" i="11"/>
  <c r="CW15" i="11"/>
  <c r="CW11" i="11"/>
  <c r="CW7" i="11"/>
  <c r="CW14" i="11"/>
  <c r="CW10" i="11"/>
  <c r="CW13" i="11"/>
  <c r="CW9" i="11"/>
  <c r="CW8" i="11"/>
  <c r="DA31" i="11"/>
  <c r="DA27" i="11"/>
  <c r="DA30" i="11"/>
  <c r="DA26" i="11"/>
  <c r="DA29" i="11"/>
  <c r="DA25" i="11"/>
  <c r="DA28" i="11"/>
  <c r="DA24" i="11"/>
  <c r="DA20" i="11"/>
  <c r="DA23" i="11"/>
  <c r="DA19" i="11"/>
  <c r="DA22" i="11"/>
  <c r="DA18" i="11"/>
  <c r="DA21" i="11"/>
  <c r="DA17" i="11"/>
  <c r="DA12" i="11"/>
  <c r="DA15" i="11"/>
  <c r="DA11" i="11"/>
  <c r="DA7" i="11"/>
  <c r="DA14" i="11"/>
  <c r="DA10" i="11"/>
  <c r="DA16" i="11"/>
  <c r="DA13" i="11"/>
  <c r="DA9" i="11"/>
  <c r="DA8" i="11"/>
  <c r="DE31" i="11"/>
  <c r="DE27" i="11"/>
  <c r="DE30" i="11"/>
  <c r="DE26" i="11"/>
  <c r="DE29" i="11"/>
  <c r="DE25" i="11"/>
  <c r="DE28" i="11"/>
  <c r="DE24" i="11"/>
  <c r="DE20" i="11"/>
  <c r="DE23" i="11"/>
  <c r="DE19" i="11"/>
  <c r="DE22" i="11"/>
  <c r="DE18" i="11"/>
  <c r="DE21" i="11"/>
  <c r="DE17" i="11"/>
  <c r="DE12" i="11"/>
  <c r="DE16" i="11"/>
  <c r="DE15" i="11"/>
  <c r="DE11" i="11"/>
  <c r="DE7" i="11"/>
  <c r="DE14" i="11"/>
  <c r="DE10" i="11"/>
  <c r="DE13" i="11"/>
  <c r="DE9" i="11"/>
  <c r="DE8" i="11"/>
  <c r="DI31" i="11"/>
  <c r="DI27" i="11"/>
  <c r="DI30" i="11"/>
  <c r="DI26" i="11"/>
  <c r="DI29" i="11"/>
  <c r="DI25" i="11"/>
  <c r="DI28" i="11"/>
  <c r="DI24" i="11"/>
  <c r="DI20" i="11"/>
  <c r="DI23" i="11"/>
  <c r="DI19" i="11"/>
  <c r="DI22" i="11"/>
  <c r="DI18" i="11"/>
  <c r="DI21" i="11"/>
  <c r="DI17" i="11"/>
  <c r="DI12" i="11"/>
  <c r="DI15" i="11"/>
  <c r="DI11" i="11"/>
  <c r="DI7" i="11"/>
  <c r="DI14" i="11"/>
  <c r="DI10" i="11"/>
  <c r="DI16" i="11"/>
  <c r="DI13" i="11"/>
  <c r="DI9" i="11"/>
  <c r="DI8" i="11"/>
  <c r="DM31" i="11"/>
  <c r="DM27" i="11"/>
  <c r="DM30" i="11"/>
  <c r="DM26" i="11"/>
  <c r="DM29" i="11"/>
  <c r="DM25" i="11"/>
  <c r="DM28" i="11"/>
  <c r="DM24" i="11"/>
  <c r="DM20" i="11"/>
  <c r="DM23" i="11"/>
  <c r="DM19" i="11"/>
  <c r="DM22" i="11"/>
  <c r="DM18" i="11"/>
  <c r="DM21" i="11"/>
  <c r="DM17" i="11"/>
  <c r="DM12" i="11"/>
  <c r="DM15" i="11"/>
  <c r="DM11" i="11"/>
  <c r="DM7" i="11"/>
  <c r="DM16" i="11"/>
  <c r="DM14" i="11"/>
  <c r="DM10" i="11"/>
  <c r="DM13" i="11"/>
  <c r="DM9" i="11"/>
  <c r="DM8" i="11"/>
  <c r="DQ31" i="11"/>
  <c r="DQ27" i="11"/>
  <c r="DQ30" i="11"/>
  <c r="DQ26" i="11"/>
  <c r="DQ29" i="11"/>
  <c r="DQ25" i="11"/>
  <c r="DQ28" i="11"/>
  <c r="DQ24" i="11"/>
  <c r="DQ20" i="11"/>
  <c r="DQ23" i="11"/>
  <c r="DQ19" i="11"/>
  <c r="DQ22" i="11"/>
  <c r="DQ18" i="11"/>
  <c r="DQ21" i="11"/>
  <c r="DQ17" i="11"/>
  <c r="DQ12" i="11"/>
  <c r="DQ16" i="11"/>
  <c r="DQ15" i="11"/>
  <c r="DQ11" i="11"/>
  <c r="DQ7" i="11"/>
  <c r="DQ14" i="11"/>
  <c r="DQ10" i="11"/>
  <c r="DQ13" i="11"/>
  <c r="DQ9" i="11"/>
  <c r="DQ8" i="11"/>
  <c r="DU31" i="11"/>
  <c r="DU27" i="11"/>
  <c r="DU30" i="11"/>
  <c r="DU26" i="11"/>
  <c r="DU29" i="11"/>
  <c r="DU25" i="11"/>
  <c r="DU28" i="11"/>
  <c r="DU24" i="11"/>
  <c r="DU20" i="11"/>
  <c r="DU23" i="11"/>
  <c r="DU19" i="11"/>
  <c r="DU22" i="11"/>
  <c r="DU18" i="11"/>
  <c r="DU21" i="11"/>
  <c r="DU17" i="11"/>
  <c r="DU16" i="11"/>
  <c r="DU12" i="11"/>
  <c r="DU15" i="11"/>
  <c r="DU11" i="11"/>
  <c r="DU7" i="11"/>
  <c r="DU14" i="11"/>
  <c r="DU10" i="11"/>
  <c r="DU13" i="11"/>
  <c r="DU9" i="11"/>
  <c r="DU8" i="11"/>
  <c r="DY31" i="11"/>
  <c r="DY27" i="11"/>
  <c r="DY30" i="11"/>
  <c r="DY26" i="11"/>
  <c r="DY29" i="11"/>
  <c r="DY25" i="11"/>
  <c r="DY28" i="11"/>
  <c r="DY24" i="11"/>
  <c r="DY20" i="11"/>
  <c r="DY23" i="11"/>
  <c r="DY19" i="11"/>
  <c r="DY22" i="11"/>
  <c r="DY18" i="11"/>
  <c r="DY21" i="11"/>
  <c r="DY17" i="11"/>
  <c r="DY12" i="11"/>
  <c r="DY15" i="11"/>
  <c r="DY11" i="11"/>
  <c r="DY7" i="11"/>
  <c r="DY14" i="11"/>
  <c r="DY10" i="11"/>
  <c r="DY16" i="11"/>
  <c r="DY13" i="11"/>
  <c r="DY9" i="11"/>
  <c r="DY8" i="11"/>
  <c r="EC31" i="11"/>
  <c r="EC27" i="11"/>
  <c r="EC30" i="11"/>
  <c r="EC26" i="11"/>
  <c r="EC29" i="11"/>
  <c r="EC25" i="11"/>
  <c r="EC28" i="11"/>
  <c r="EC24" i="11"/>
  <c r="EC20" i="11"/>
  <c r="EC23" i="11"/>
  <c r="EC19" i="11"/>
  <c r="EC22" i="11"/>
  <c r="EC18" i="11"/>
  <c r="EC21" i="11"/>
  <c r="EC17" i="11"/>
  <c r="EC12" i="11"/>
  <c r="EC15" i="11"/>
  <c r="EC11" i="11"/>
  <c r="EC7" i="11"/>
  <c r="EC16" i="11"/>
  <c r="EC14" i="11"/>
  <c r="EC10" i="11"/>
  <c r="EC13" i="11"/>
  <c r="EC9" i="11"/>
  <c r="EC8" i="11"/>
  <c r="EG31" i="11"/>
  <c r="EG27" i="11"/>
  <c r="EG30" i="11"/>
  <c r="EG26" i="11"/>
  <c r="EG29" i="11"/>
  <c r="EG25" i="11"/>
  <c r="EG28" i="11"/>
  <c r="EG24" i="11"/>
  <c r="EG20" i="11"/>
  <c r="EG23" i="11"/>
  <c r="EG19" i="11"/>
  <c r="EG22" i="11"/>
  <c r="EG18" i="11"/>
  <c r="EG21" i="11"/>
  <c r="EG17" i="11"/>
  <c r="EG12" i="11"/>
  <c r="EG16" i="11"/>
  <c r="EG15" i="11"/>
  <c r="EG11" i="11"/>
  <c r="EG7" i="11"/>
  <c r="EG14" i="11"/>
  <c r="EG10" i="11"/>
  <c r="EG13" i="11"/>
  <c r="EG9" i="11"/>
  <c r="EG8" i="11"/>
  <c r="EK31" i="11"/>
  <c r="EK27" i="11"/>
  <c r="EK30" i="11"/>
  <c r="EK26" i="11"/>
  <c r="EK29" i="11"/>
  <c r="EK25" i="11"/>
  <c r="EK28" i="11"/>
  <c r="EK24" i="11"/>
  <c r="EK20" i="11"/>
  <c r="EK23" i="11"/>
  <c r="EK19" i="11"/>
  <c r="EK22" i="11"/>
  <c r="EK18" i="11"/>
  <c r="EK21" i="11"/>
  <c r="EK17" i="11"/>
  <c r="EK16" i="11"/>
  <c r="EK12" i="11"/>
  <c r="EK15" i="11"/>
  <c r="EK11" i="11"/>
  <c r="EK7" i="11"/>
  <c r="EK14" i="11"/>
  <c r="EK10" i="11"/>
  <c r="EK13" i="11"/>
  <c r="EK9" i="11"/>
  <c r="EK8" i="11"/>
  <c r="EO31" i="11"/>
  <c r="EO27" i="11"/>
  <c r="EO30" i="11"/>
  <c r="EO26" i="11"/>
  <c r="EO29" i="11"/>
  <c r="EO25" i="11"/>
  <c r="EO28" i="11"/>
  <c r="EO24" i="11"/>
  <c r="EO20" i="11"/>
  <c r="EO23" i="11"/>
  <c r="EO19" i="11"/>
  <c r="EO22" i="11"/>
  <c r="EO18" i="11"/>
  <c r="EO21" i="11"/>
  <c r="EO17" i="11"/>
  <c r="EO12" i="11"/>
  <c r="EO15" i="11"/>
  <c r="EO11" i="11"/>
  <c r="EO7" i="11"/>
  <c r="EO14" i="11"/>
  <c r="EO10" i="11"/>
  <c r="EO16" i="11"/>
  <c r="EO13" i="11"/>
  <c r="EO9" i="11"/>
  <c r="EO8" i="11"/>
  <c r="ES31" i="11"/>
  <c r="ES27" i="11"/>
  <c r="ES30" i="11"/>
  <c r="ES26" i="11"/>
  <c r="ES29" i="11"/>
  <c r="ES25" i="11"/>
  <c r="ES28" i="11"/>
  <c r="ES24" i="11"/>
  <c r="ES20" i="11"/>
  <c r="ES16" i="11"/>
  <c r="ES23" i="11"/>
  <c r="ES19" i="11"/>
  <c r="ES22" i="11"/>
  <c r="ES18" i="11"/>
  <c r="ES21" i="11"/>
  <c r="ES17" i="11"/>
  <c r="ES12" i="11"/>
  <c r="ES15" i="11"/>
  <c r="ES11" i="11"/>
  <c r="ES7" i="11"/>
  <c r="ES14" i="11"/>
  <c r="ES10" i="11"/>
  <c r="ES13" i="11"/>
  <c r="ES9" i="11"/>
  <c r="ES8" i="11"/>
  <c r="EW31" i="11"/>
  <c r="EW27" i="11"/>
  <c r="EW30" i="11"/>
  <c r="EW26" i="11"/>
  <c r="EW29" i="11"/>
  <c r="EW25" i="11"/>
  <c r="EW28" i="11"/>
  <c r="EW24" i="11"/>
  <c r="EW20" i="11"/>
  <c r="EW16" i="11"/>
  <c r="EW23" i="11"/>
  <c r="EW19" i="11"/>
  <c r="EW22" i="11"/>
  <c r="EW18" i="11"/>
  <c r="EW21" i="11"/>
  <c r="EW17" i="11"/>
  <c r="EW12" i="11"/>
  <c r="EW15" i="11"/>
  <c r="EW11" i="11"/>
  <c r="EW7" i="11"/>
  <c r="EW14" i="11"/>
  <c r="EW10" i="11"/>
  <c r="EW13" i="11"/>
  <c r="EW9" i="11"/>
  <c r="EW8" i="11"/>
  <c r="FA31" i="11"/>
  <c r="FA27" i="11"/>
  <c r="FA30" i="11"/>
  <c r="FA26" i="11"/>
  <c r="FA29" i="11"/>
  <c r="FA25" i="11"/>
  <c r="FA28" i="11"/>
  <c r="FA24" i="11"/>
  <c r="FA20" i="11"/>
  <c r="FA16" i="11"/>
  <c r="FA23" i="11"/>
  <c r="FA19" i="11"/>
  <c r="FA22" i="11"/>
  <c r="FA18" i="11"/>
  <c r="FA21" i="11"/>
  <c r="FA17" i="11"/>
  <c r="FA12" i="11"/>
  <c r="FA15" i="11"/>
  <c r="FA11" i="11"/>
  <c r="FA7" i="11"/>
  <c r="FA14" i="11"/>
  <c r="FA10" i="11"/>
  <c r="FA13" i="11"/>
  <c r="FA9" i="11"/>
  <c r="FA8" i="11"/>
  <c r="FE31" i="11"/>
  <c r="FE27" i="11"/>
  <c r="FE30" i="11"/>
  <c r="FE26" i="11"/>
  <c r="FE29" i="11"/>
  <c r="FE25" i="11"/>
  <c r="FE28" i="11"/>
  <c r="FE24" i="11"/>
  <c r="FE20" i="11"/>
  <c r="FE16" i="11"/>
  <c r="FE23" i="11"/>
  <c r="FE19" i="11"/>
  <c r="FE22" i="11"/>
  <c r="FE18" i="11"/>
  <c r="FE21" i="11"/>
  <c r="FE17" i="11"/>
  <c r="FE12" i="11"/>
  <c r="FE15" i="11"/>
  <c r="FE11" i="11"/>
  <c r="FE7" i="11"/>
  <c r="FE14" i="11"/>
  <c r="FE10" i="11"/>
  <c r="FE13" i="11"/>
  <c r="FE9" i="11"/>
  <c r="FE8" i="11"/>
  <c r="FI31" i="11"/>
  <c r="FI27" i="11"/>
  <c r="FI30" i="11"/>
  <c r="FI26" i="11"/>
  <c r="FI29" i="11"/>
  <c r="FI25" i="11"/>
  <c r="FI28" i="11"/>
  <c r="FI24" i="11"/>
  <c r="FI20" i="11"/>
  <c r="FI16" i="11"/>
  <c r="FI23" i="11"/>
  <c r="FI19" i="11"/>
  <c r="FI22" i="11"/>
  <c r="FI18" i="11"/>
  <c r="FI21" i="11"/>
  <c r="FI17" i="11"/>
  <c r="FI12" i="11"/>
  <c r="FI15" i="11"/>
  <c r="FI11" i="11"/>
  <c r="FI7" i="11"/>
  <c r="FI14" i="11"/>
  <c r="FI10" i="11"/>
  <c r="FI13" i="11"/>
  <c r="FI9" i="11"/>
  <c r="FI8" i="11"/>
  <c r="FM31" i="11"/>
  <c r="FM27" i="11"/>
  <c r="FM30" i="11"/>
  <c r="FM26" i="11"/>
  <c r="FM29" i="11"/>
  <c r="FM25" i="11"/>
  <c r="FM28" i="11"/>
  <c r="FM24" i="11"/>
  <c r="FM20" i="11"/>
  <c r="FM16" i="11"/>
  <c r="FM23" i="11"/>
  <c r="FM19" i="11"/>
  <c r="FM22" i="11"/>
  <c r="FM18" i="11"/>
  <c r="FM21" i="11"/>
  <c r="FM17" i="11"/>
  <c r="FM12" i="11"/>
  <c r="FM15" i="11"/>
  <c r="FM11" i="11"/>
  <c r="FM7" i="11"/>
  <c r="FM14" i="11"/>
  <c r="FM10" i="11"/>
  <c r="FM13" i="11"/>
  <c r="FM9" i="11"/>
  <c r="FM8" i="11"/>
  <c r="FQ31" i="11"/>
  <c r="FQ27" i="11"/>
  <c r="FQ30" i="11"/>
  <c r="FQ26" i="11"/>
  <c r="FQ29" i="11"/>
  <c r="FQ25" i="11"/>
  <c r="FQ28" i="11"/>
  <c r="FQ24" i="11"/>
  <c r="FQ20" i="11"/>
  <c r="FQ16" i="11"/>
  <c r="FQ23" i="11"/>
  <c r="FQ19" i="11"/>
  <c r="FQ22" i="11"/>
  <c r="FQ18" i="11"/>
  <c r="FQ21" i="11"/>
  <c r="FQ17" i="11"/>
  <c r="FQ12" i="11"/>
  <c r="FQ15" i="11"/>
  <c r="FQ11" i="11"/>
  <c r="FQ7" i="11"/>
  <c r="FQ14" i="11"/>
  <c r="FQ10" i="11"/>
  <c r="FQ13" i="11"/>
  <c r="FQ9" i="11"/>
  <c r="FQ8" i="11"/>
  <c r="FU31" i="11"/>
  <c r="FU27" i="11"/>
  <c r="FU30" i="11"/>
  <c r="FU26" i="11"/>
  <c r="FU29" i="11"/>
  <c r="FU25" i="11"/>
  <c r="FU28" i="11"/>
  <c r="FU24" i="11"/>
  <c r="FU20" i="11"/>
  <c r="FU16" i="11"/>
  <c r="FU23" i="11"/>
  <c r="FU19" i="11"/>
  <c r="FU22" i="11"/>
  <c r="FU18" i="11"/>
  <c r="FU21" i="11"/>
  <c r="FU17" i="11"/>
  <c r="FU12" i="11"/>
  <c r="FU15" i="11"/>
  <c r="FU11" i="11"/>
  <c r="FU7" i="11"/>
  <c r="FU14" i="11"/>
  <c r="FU10" i="11"/>
  <c r="FU13" i="11"/>
  <c r="FU9" i="11"/>
  <c r="FU8" i="11"/>
  <c r="FY31" i="11"/>
  <c r="FY27" i="11"/>
  <c r="FY30" i="11"/>
  <c r="FY26" i="11"/>
  <c r="FY29" i="11"/>
  <c r="FY25" i="11"/>
  <c r="FY28" i="11"/>
  <c r="FY24" i="11"/>
  <c r="FY20" i="11"/>
  <c r="FY16" i="11"/>
  <c r="FY23" i="11"/>
  <c r="FY19" i="11"/>
  <c r="FY22" i="11"/>
  <c r="FY18" i="11"/>
  <c r="FY21" i="11"/>
  <c r="FY17" i="11"/>
  <c r="FY12" i="11"/>
  <c r="FY15" i="11"/>
  <c r="FY11" i="11"/>
  <c r="FY7" i="11"/>
  <c r="FY14" i="11"/>
  <c r="FY10" i="11"/>
  <c r="FY13" i="11"/>
  <c r="FY9" i="11"/>
  <c r="FY8" i="11"/>
  <c r="GC31" i="11"/>
  <c r="GC27" i="11"/>
  <c r="GC30" i="11"/>
  <c r="GC26" i="11"/>
  <c r="GC29" i="11"/>
  <c r="GC25" i="11"/>
  <c r="GC28" i="11"/>
  <c r="GC24" i="11"/>
  <c r="GC20" i="11"/>
  <c r="GC16" i="11"/>
  <c r="GC19" i="11"/>
  <c r="GC23" i="11"/>
  <c r="GC22" i="11"/>
  <c r="GC18" i="11"/>
  <c r="GC21" i="11"/>
  <c r="GC17" i="11"/>
  <c r="GC12" i="11"/>
  <c r="GC15" i="11"/>
  <c r="GC11" i="11"/>
  <c r="GC7" i="11"/>
  <c r="GC14" i="11"/>
  <c r="GC10" i="11"/>
  <c r="GC13" i="11"/>
  <c r="GC9" i="11"/>
  <c r="GC8" i="11"/>
  <c r="GG31" i="11"/>
  <c r="GG27" i="11"/>
  <c r="GG30" i="11"/>
  <c r="GG26" i="11"/>
  <c r="GG29" i="11"/>
  <c r="GG25" i="11"/>
  <c r="GG28" i="11"/>
  <c r="GG24" i="11"/>
  <c r="GG20" i="11"/>
  <c r="GG16" i="11"/>
  <c r="GG19" i="11"/>
  <c r="GG22" i="11"/>
  <c r="GG18" i="11"/>
  <c r="GG23" i="11"/>
  <c r="GG21" i="11"/>
  <c r="GG17" i="11"/>
  <c r="GG12" i="11"/>
  <c r="GG15" i="11"/>
  <c r="GG11" i="11"/>
  <c r="GG7" i="11"/>
  <c r="GG14" i="11"/>
  <c r="GG10" i="11"/>
  <c r="GG13" i="11"/>
  <c r="GG9" i="11"/>
  <c r="GG8" i="11"/>
  <c r="GK31" i="11"/>
  <c r="GK27" i="11"/>
  <c r="GK30" i="11"/>
  <c r="GK26" i="11"/>
  <c r="GK29" i="11"/>
  <c r="GK25" i="11"/>
  <c r="GK28" i="11"/>
  <c r="GK24" i="11"/>
  <c r="GK23" i="11"/>
  <c r="GK20" i="11"/>
  <c r="GK16" i="11"/>
  <c r="GK19" i="11"/>
  <c r="GK22" i="11"/>
  <c r="GK18" i="11"/>
  <c r="GK21" i="11"/>
  <c r="GK17" i="11"/>
  <c r="GK12" i="11"/>
  <c r="GK15" i="11"/>
  <c r="GK11" i="11"/>
  <c r="GK7" i="11"/>
  <c r="GK14" i="11"/>
  <c r="GK10" i="11"/>
  <c r="GK13" i="11"/>
  <c r="GK9" i="11"/>
  <c r="GK8" i="11"/>
  <c r="GO31" i="11"/>
  <c r="GO27" i="11"/>
  <c r="GO30" i="11"/>
  <c r="GO26" i="11"/>
  <c r="GO29" i="11"/>
  <c r="GO25" i="11"/>
  <c r="GO28" i="11"/>
  <c r="GO24" i="11"/>
  <c r="GO20" i="11"/>
  <c r="GO16" i="11"/>
  <c r="GO19" i="11"/>
  <c r="GO23" i="11"/>
  <c r="GO22" i="11"/>
  <c r="GO18" i="11"/>
  <c r="GO21" i="11"/>
  <c r="GO17" i="11"/>
  <c r="GO12" i="11"/>
  <c r="GO15" i="11"/>
  <c r="GO11" i="11"/>
  <c r="GO7" i="11"/>
  <c r="GO14" i="11"/>
  <c r="GO10" i="11"/>
  <c r="GO13" i="11"/>
  <c r="GO9" i="11"/>
  <c r="GO8" i="11"/>
  <c r="GS31" i="11"/>
  <c r="GS27" i="11"/>
  <c r="GS30" i="11"/>
  <c r="GS26" i="11"/>
  <c r="GS29" i="11"/>
  <c r="GS25" i="11"/>
  <c r="GS28" i="11"/>
  <c r="GS24" i="11"/>
  <c r="GS23" i="11"/>
  <c r="GS20" i="11"/>
  <c r="GS16" i="11"/>
  <c r="GS19" i="11"/>
  <c r="GS22" i="11"/>
  <c r="GS18" i="11"/>
  <c r="GS21" i="11"/>
  <c r="GS17" i="11"/>
  <c r="GS12" i="11"/>
  <c r="GS15" i="11"/>
  <c r="GS11" i="11"/>
  <c r="GS7" i="11"/>
  <c r="GS14" i="11"/>
  <c r="GS10" i="11"/>
  <c r="GS13" i="11"/>
  <c r="GS9" i="11"/>
  <c r="GS8" i="11"/>
  <c r="GW31" i="11"/>
  <c r="GW27" i="11"/>
  <c r="GW30" i="11"/>
  <c r="GW26" i="11"/>
  <c r="GW29" i="11"/>
  <c r="GW25" i="11"/>
  <c r="GW28" i="11"/>
  <c r="GW24" i="11"/>
  <c r="GW20" i="11"/>
  <c r="GW16" i="11"/>
  <c r="GW19" i="11"/>
  <c r="GW23" i="11"/>
  <c r="GW22" i="11"/>
  <c r="GW18" i="11"/>
  <c r="GW21" i="11"/>
  <c r="GW17" i="11"/>
  <c r="GW12" i="11"/>
  <c r="GW15" i="11"/>
  <c r="GW11" i="11"/>
  <c r="GW7" i="11"/>
  <c r="GW14" i="11"/>
  <c r="GW10" i="11"/>
  <c r="GW13" i="11"/>
  <c r="GW9" i="11"/>
  <c r="GW8" i="11"/>
  <c r="HA31" i="11"/>
  <c r="HA27" i="11"/>
  <c r="HA30" i="11"/>
  <c r="HA26" i="11"/>
  <c r="HA29" i="11"/>
  <c r="HA25" i="11"/>
  <c r="HA28" i="11"/>
  <c r="HA24" i="11"/>
  <c r="HA23" i="11"/>
  <c r="HA20" i="11"/>
  <c r="HA16" i="11"/>
  <c r="HA19" i="11"/>
  <c r="HA22" i="11"/>
  <c r="HA18" i="11"/>
  <c r="HA21" i="11"/>
  <c r="HA17" i="11"/>
  <c r="HA12" i="11"/>
  <c r="HA15" i="11"/>
  <c r="HA11" i="11"/>
  <c r="HA7" i="11"/>
  <c r="HA14" i="11"/>
  <c r="HA10" i="11"/>
  <c r="HA13" i="11"/>
  <c r="HA9" i="11"/>
  <c r="HA8" i="11"/>
  <c r="HE31" i="11"/>
  <c r="HE27" i="11"/>
  <c r="HE30" i="11"/>
  <c r="HE26" i="11"/>
  <c r="HE29" i="11"/>
  <c r="HE25" i="11"/>
  <c r="HE28" i="11"/>
  <c r="HE24" i="11"/>
  <c r="HE20" i="11"/>
  <c r="HE16" i="11"/>
  <c r="HE19" i="11"/>
  <c r="HE23" i="11"/>
  <c r="HE22" i="11"/>
  <c r="HE18" i="11"/>
  <c r="HE21" i="11"/>
  <c r="HE17" i="11"/>
  <c r="HE12" i="11"/>
  <c r="HE15" i="11"/>
  <c r="HE11" i="11"/>
  <c r="HE7" i="11"/>
  <c r="HE14" i="11"/>
  <c r="HE10" i="11"/>
  <c r="HE13" i="11"/>
  <c r="HE9" i="11"/>
  <c r="HE8" i="11"/>
  <c r="HI31" i="11"/>
  <c r="HI27" i="11"/>
  <c r="HI30" i="11"/>
  <c r="HI26" i="11"/>
  <c r="HI29" i="11"/>
  <c r="HI25" i="11"/>
  <c r="HI28" i="11"/>
  <c r="HI24" i="11"/>
  <c r="HI23" i="11"/>
  <c r="HI20" i="11"/>
  <c r="HI16" i="11"/>
  <c r="HI19" i="11"/>
  <c r="HI22" i="11"/>
  <c r="HI18" i="11"/>
  <c r="HI21" i="11"/>
  <c r="HI17" i="11"/>
  <c r="HI12" i="11"/>
  <c r="HI15" i="11"/>
  <c r="HI11" i="11"/>
  <c r="HI7" i="11"/>
  <c r="HI14" i="11"/>
  <c r="HI10" i="11"/>
  <c r="HI13" i="11"/>
  <c r="HI9" i="11"/>
  <c r="HI8" i="11"/>
  <c r="HM31" i="11"/>
  <c r="HM27" i="11"/>
  <c r="HM30" i="11"/>
  <c r="HM26" i="11"/>
  <c r="HM29" i="11"/>
  <c r="HM25" i="11"/>
  <c r="HM28" i="11"/>
  <c r="HM24" i="11"/>
  <c r="HM20" i="11"/>
  <c r="HM16" i="11"/>
  <c r="HM19" i="11"/>
  <c r="HM23" i="11"/>
  <c r="HM22" i="11"/>
  <c r="HM18" i="11"/>
  <c r="HM21" i="11"/>
  <c r="HM17" i="11"/>
  <c r="HM12" i="11"/>
  <c r="HM15" i="11"/>
  <c r="HM11" i="11"/>
  <c r="HM7" i="11"/>
  <c r="HM14" i="11"/>
  <c r="HM10" i="11"/>
  <c r="HM13" i="11"/>
  <c r="HM9" i="11"/>
  <c r="HM8" i="11"/>
  <c r="HQ31" i="11"/>
  <c r="HQ27" i="11"/>
  <c r="HQ30" i="11"/>
  <c r="HQ26" i="11"/>
  <c r="HQ29" i="11"/>
  <c r="HQ25" i="11"/>
  <c r="HQ28" i="11"/>
  <c r="HQ24" i="11"/>
  <c r="HQ23" i="11"/>
  <c r="HQ20" i="11"/>
  <c r="HQ16" i="11"/>
  <c r="HQ19" i="11"/>
  <c r="HQ22" i="11"/>
  <c r="HQ18" i="11"/>
  <c r="HQ21" i="11"/>
  <c r="HQ17" i="11"/>
  <c r="HQ12" i="11"/>
  <c r="HQ15" i="11"/>
  <c r="HQ11" i="11"/>
  <c r="HQ7" i="11"/>
  <c r="HQ14" i="11"/>
  <c r="HQ10" i="11"/>
  <c r="HQ13" i="11"/>
  <c r="HQ9" i="11"/>
  <c r="HQ8" i="11"/>
  <c r="HU31" i="11"/>
  <c r="HU27" i="11"/>
  <c r="HU30" i="11"/>
  <c r="HU26" i="11"/>
  <c r="HU29" i="11"/>
  <c r="HU25" i="11"/>
  <c r="HU28" i="11"/>
  <c r="HU24" i="11"/>
  <c r="HU20" i="11"/>
  <c r="HU16" i="11"/>
  <c r="HU19" i="11"/>
  <c r="HU23" i="11"/>
  <c r="HU22" i="11"/>
  <c r="HU18" i="11"/>
  <c r="HU21" i="11"/>
  <c r="HU17" i="11"/>
  <c r="HU12" i="11"/>
  <c r="HU8" i="11"/>
  <c r="HU15" i="11"/>
  <c r="HU11" i="11"/>
  <c r="HU7" i="11"/>
  <c r="HU14" i="11"/>
  <c r="HU10" i="11"/>
  <c r="HU13" i="11"/>
  <c r="HU9" i="11"/>
  <c r="HY31" i="11"/>
  <c r="HY27" i="11"/>
  <c r="HY30" i="11"/>
  <c r="HY26" i="11"/>
  <c r="HY29" i="11"/>
  <c r="HY25" i="11"/>
  <c r="HY28" i="11"/>
  <c r="HY24" i="11"/>
  <c r="HY23" i="11"/>
  <c r="HY20" i="11"/>
  <c r="HY16" i="11"/>
  <c r="HY19" i="11"/>
  <c r="HY22" i="11"/>
  <c r="HY18" i="11"/>
  <c r="HY21" i="11"/>
  <c r="HY17" i="11"/>
  <c r="HY12" i="11"/>
  <c r="HY8" i="11"/>
  <c r="HY15" i="11"/>
  <c r="HY11" i="11"/>
  <c r="HY7" i="11"/>
  <c r="HY14" i="11"/>
  <c r="HY10" i="11"/>
  <c r="HY13" i="11"/>
  <c r="HY9" i="11"/>
  <c r="IC31" i="11"/>
  <c r="IC27" i="11"/>
  <c r="IC30" i="11"/>
  <c r="IC26" i="11"/>
  <c r="IC29" i="11"/>
  <c r="IC25" i="11"/>
  <c r="IC28" i="11"/>
  <c r="IC24" i="11"/>
  <c r="IC20" i="11"/>
  <c r="IC16" i="11"/>
  <c r="IC19" i="11"/>
  <c r="IC23" i="11"/>
  <c r="IC22" i="11"/>
  <c r="IC18" i="11"/>
  <c r="IC21" i="11"/>
  <c r="IC17" i="11"/>
  <c r="IC12" i="11"/>
  <c r="IC8" i="11"/>
  <c r="IC15" i="11"/>
  <c r="IC11" i="11"/>
  <c r="IC7" i="11"/>
  <c r="IC14" i="11"/>
  <c r="IC10" i="11"/>
  <c r="IC13" i="11"/>
  <c r="IC9" i="11"/>
  <c r="IG31" i="11"/>
  <c r="IG27" i="11"/>
  <c r="IG30" i="11"/>
  <c r="IG26" i="11"/>
  <c r="IG29" i="11"/>
  <c r="IG25" i="11"/>
  <c r="IG28" i="11"/>
  <c r="IG24" i="11"/>
  <c r="IG23" i="11"/>
  <c r="IG20" i="11"/>
  <c r="IG16" i="11"/>
  <c r="IG19" i="11"/>
  <c r="IG22" i="11"/>
  <c r="IG18" i="11"/>
  <c r="IG21" i="11"/>
  <c r="IG17" i="11"/>
  <c r="IG12" i="11"/>
  <c r="IG8" i="11"/>
  <c r="IG15" i="11"/>
  <c r="IG11" i="11"/>
  <c r="IG7" i="11"/>
  <c r="IG14" i="11"/>
  <c r="IG10" i="11"/>
  <c r="IG13" i="11"/>
  <c r="IG9" i="11"/>
  <c r="IK31" i="11"/>
  <c r="IK27" i="11"/>
  <c r="IK30" i="11"/>
  <c r="IK26" i="11"/>
  <c r="IK29" i="11"/>
  <c r="IK25" i="11"/>
  <c r="IK28" i="11"/>
  <c r="IK24" i="11"/>
  <c r="IK20" i="11"/>
  <c r="IK16" i="11"/>
  <c r="IK19" i="11"/>
  <c r="IK23" i="11"/>
  <c r="IK22" i="11"/>
  <c r="IK18" i="11"/>
  <c r="IK21" i="11"/>
  <c r="IK17" i="11"/>
  <c r="IK12" i="11"/>
  <c r="IK8" i="11"/>
  <c r="IK15" i="11"/>
  <c r="IK11" i="11"/>
  <c r="IK7" i="11"/>
  <c r="IK14" i="11"/>
  <c r="IK10" i="11"/>
  <c r="IK13" i="11"/>
  <c r="IK9" i="11"/>
  <c r="IO31" i="11"/>
  <c r="IO27" i="11"/>
  <c r="IO30" i="11"/>
  <c r="IO26" i="11"/>
  <c r="IO29" i="11"/>
  <c r="IO25" i="11"/>
  <c r="IO28" i="11"/>
  <c r="IO24" i="11"/>
  <c r="IO23" i="11"/>
  <c r="IO20" i="11"/>
  <c r="IO16" i="11"/>
  <c r="IO19" i="11"/>
  <c r="IO22" i="11"/>
  <c r="IO18" i="11"/>
  <c r="IO21" i="11"/>
  <c r="IO17" i="11"/>
  <c r="IO12" i="11"/>
  <c r="IO8" i="11"/>
  <c r="IO15" i="11"/>
  <c r="IO11" i="11"/>
  <c r="IO7" i="11"/>
  <c r="IO14" i="11"/>
  <c r="IO10" i="11"/>
  <c r="IO13" i="11"/>
  <c r="IO9" i="11"/>
  <c r="IS31" i="11"/>
  <c r="IS27" i="11"/>
  <c r="IS30" i="11"/>
  <c r="IS26" i="11"/>
  <c r="IS29" i="11"/>
  <c r="IS25" i="11"/>
  <c r="IS28" i="11"/>
  <c r="IS24" i="11"/>
  <c r="IS20" i="11"/>
  <c r="IS16" i="11"/>
  <c r="IS19" i="11"/>
  <c r="IS23" i="11"/>
  <c r="IS22" i="11"/>
  <c r="IS18" i="11"/>
  <c r="IS21" i="11"/>
  <c r="IS17" i="11"/>
  <c r="IS12" i="11"/>
  <c r="IS8" i="11"/>
  <c r="IS15" i="11"/>
  <c r="IS11" i="11"/>
  <c r="IS7" i="11"/>
  <c r="IS14" i="11"/>
  <c r="IS10" i="11"/>
  <c r="IS13" i="11"/>
  <c r="IS9" i="11"/>
  <c r="IW31" i="11"/>
  <c r="IW27" i="11"/>
  <c r="IW30" i="11"/>
  <c r="IW26" i="11"/>
  <c r="IW29" i="11"/>
  <c r="IW25" i="11"/>
  <c r="IW28" i="11"/>
  <c r="IW24" i="11"/>
  <c r="IW23" i="11"/>
  <c r="IW20" i="11"/>
  <c r="IW16" i="11"/>
  <c r="IW19" i="11"/>
  <c r="IW22" i="11"/>
  <c r="IW18" i="11"/>
  <c r="IW21" i="11"/>
  <c r="IW17" i="11"/>
  <c r="IW12" i="11"/>
  <c r="IW8" i="11"/>
  <c r="IW15" i="11"/>
  <c r="IW11" i="11"/>
  <c r="IW7" i="11"/>
  <c r="IW14" i="11"/>
  <c r="IW10" i="11"/>
  <c r="IW13" i="11"/>
  <c r="IW9" i="11"/>
  <c r="JA31" i="11"/>
  <c r="JA27" i="11"/>
  <c r="JA30" i="11"/>
  <c r="JA26" i="11"/>
  <c r="JA29" i="11"/>
  <c r="JA25" i="11"/>
  <c r="JA28" i="11"/>
  <c r="JA24" i="11"/>
  <c r="JA20" i="11"/>
  <c r="JA16" i="11"/>
  <c r="JA19" i="11"/>
  <c r="JA23" i="11"/>
  <c r="JA22" i="11"/>
  <c r="JA18" i="11"/>
  <c r="JA21" i="11"/>
  <c r="JA17" i="11"/>
  <c r="JA12" i="11"/>
  <c r="JA8" i="11"/>
  <c r="JA15" i="11"/>
  <c r="JA11" i="11"/>
  <c r="JA7" i="11"/>
  <c r="JA14" i="11"/>
  <c r="JA10" i="11"/>
  <c r="JA13" i="11"/>
  <c r="JA9" i="11"/>
  <c r="JE31" i="11"/>
  <c r="JE27" i="11"/>
  <c r="JE30" i="11"/>
  <c r="JE26" i="11"/>
  <c r="JE29" i="11"/>
  <c r="JE25" i="11"/>
  <c r="JE28" i="11"/>
  <c r="JE24" i="11"/>
  <c r="JE23" i="11"/>
  <c r="JE20" i="11"/>
  <c r="JE16" i="11"/>
  <c r="JE19" i="11"/>
  <c r="JE22" i="11"/>
  <c r="JE18" i="11"/>
  <c r="JE21" i="11"/>
  <c r="JE17" i="11"/>
  <c r="JE12" i="11"/>
  <c r="JE8" i="11"/>
  <c r="JE15" i="11"/>
  <c r="JE11" i="11"/>
  <c r="JE7" i="11"/>
  <c r="JE14" i="11"/>
  <c r="JE10" i="11"/>
  <c r="JE13" i="11"/>
  <c r="JE9" i="11"/>
  <c r="JI31" i="11"/>
  <c r="JI27" i="11"/>
  <c r="JI30" i="11"/>
  <c r="JI26" i="11"/>
  <c r="JI29" i="11"/>
  <c r="JI25" i="11"/>
  <c r="JI28" i="11"/>
  <c r="JI24" i="11"/>
  <c r="JI20" i="11"/>
  <c r="JI16" i="11"/>
  <c r="JI19" i="11"/>
  <c r="JI23" i="11"/>
  <c r="JI22" i="11"/>
  <c r="JI18" i="11"/>
  <c r="JI21" i="11"/>
  <c r="JI17" i="11"/>
  <c r="JI12" i="11"/>
  <c r="JI8" i="11"/>
  <c r="JI15" i="11"/>
  <c r="JI11" i="11"/>
  <c r="JI7" i="11"/>
  <c r="JI14" i="11"/>
  <c r="JI10" i="11"/>
  <c r="JI13" i="11"/>
  <c r="JI9" i="11"/>
  <c r="JM31" i="11"/>
  <c r="JM27" i="11"/>
  <c r="JM26" i="11"/>
  <c r="JM30" i="11"/>
  <c r="JM29" i="11"/>
  <c r="JM25" i="11"/>
  <c r="JM28" i="11"/>
  <c r="JM24" i="11"/>
  <c r="JM23" i="11"/>
  <c r="JM20" i="11"/>
  <c r="JM16" i="11"/>
  <c r="JM19" i="11"/>
  <c r="JM22" i="11"/>
  <c r="JM18" i="11"/>
  <c r="JM21" i="11"/>
  <c r="JM17" i="11"/>
  <c r="JM12" i="11"/>
  <c r="JM8" i="11"/>
  <c r="JM15" i="11"/>
  <c r="JM11" i="11"/>
  <c r="JM7" i="11"/>
  <c r="JM14" i="11"/>
  <c r="JM10" i="11"/>
  <c r="JM13" i="11"/>
  <c r="JM9" i="11"/>
  <c r="JQ31" i="11"/>
  <c r="JQ30" i="11"/>
  <c r="JQ27" i="11"/>
  <c r="JQ26" i="11"/>
  <c r="JQ29" i="11"/>
  <c r="JQ25" i="11"/>
  <c r="JQ28" i="11"/>
  <c r="JQ24" i="11"/>
  <c r="JQ20" i="11"/>
  <c r="JQ16" i="11"/>
  <c r="JQ19" i="11"/>
  <c r="JQ23" i="11"/>
  <c r="JQ22" i="11"/>
  <c r="JQ18" i="11"/>
  <c r="JQ21" i="11"/>
  <c r="JQ17" i="11"/>
  <c r="JQ12" i="11"/>
  <c r="JQ8" i="11"/>
  <c r="JQ15" i="11"/>
  <c r="JQ11" i="11"/>
  <c r="JQ7" i="11"/>
  <c r="JQ14" i="11"/>
  <c r="JQ10" i="11"/>
  <c r="JQ13" i="11"/>
  <c r="JQ9" i="11"/>
  <c r="JU31" i="11"/>
  <c r="JU27" i="11"/>
  <c r="JU26" i="11"/>
  <c r="JU30" i="11"/>
  <c r="JU29" i="11"/>
  <c r="JU25" i="11"/>
  <c r="JU28" i="11"/>
  <c r="JU24" i="11"/>
  <c r="JU23" i="11"/>
  <c r="JU20" i="11"/>
  <c r="JU16" i="11"/>
  <c r="JU19" i="11"/>
  <c r="JU22" i="11"/>
  <c r="JU18" i="11"/>
  <c r="JU21" i="11"/>
  <c r="JU17" i="11"/>
  <c r="JU12" i="11"/>
  <c r="JU8" i="11"/>
  <c r="JU15" i="11"/>
  <c r="JU11" i="11"/>
  <c r="JU7" i="11"/>
  <c r="JU14" i="11"/>
  <c r="JU10" i="11"/>
  <c r="JU13" i="11"/>
  <c r="JU9" i="11"/>
  <c r="JY31" i="11"/>
  <c r="JY30" i="11"/>
  <c r="JY27" i="11"/>
  <c r="JY26" i="11"/>
  <c r="JY29" i="11"/>
  <c r="JY25" i="11"/>
  <c r="JY28" i="11"/>
  <c r="JY24" i="11"/>
  <c r="JY20" i="11"/>
  <c r="JY16" i="11"/>
  <c r="JY19" i="11"/>
  <c r="JY15" i="11"/>
  <c r="JY23" i="11"/>
  <c r="JY22" i="11"/>
  <c r="JY18" i="11"/>
  <c r="JY21" i="11"/>
  <c r="JY17" i="11"/>
  <c r="JY12" i="11"/>
  <c r="JY8" i="11"/>
  <c r="JY11" i="11"/>
  <c r="JY7" i="11"/>
  <c r="JY14" i="11"/>
  <c r="JY10" i="11"/>
  <c r="JY13" i="11"/>
  <c r="JY9" i="11"/>
  <c r="KC31" i="11"/>
  <c r="KC27" i="11"/>
  <c r="KC26" i="11"/>
  <c r="KC30" i="11"/>
  <c r="KC29" i="11"/>
  <c r="KC25" i="11"/>
  <c r="KC28" i="11"/>
  <c r="KC24" i="11"/>
  <c r="KC23" i="11"/>
  <c r="KC20" i="11"/>
  <c r="KC16" i="11"/>
  <c r="KC19" i="11"/>
  <c r="KC15" i="11"/>
  <c r="KC22" i="11"/>
  <c r="KC18" i="11"/>
  <c r="KC21" i="11"/>
  <c r="KC17" i="11"/>
  <c r="KC12" i="11"/>
  <c r="KC8" i="11"/>
  <c r="KC11" i="11"/>
  <c r="KC7" i="11"/>
  <c r="KC14" i="11"/>
  <c r="KC10" i="11"/>
  <c r="KC13" i="11"/>
  <c r="KC9" i="11"/>
  <c r="KG31" i="11"/>
  <c r="KG30" i="11"/>
  <c r="KG27" i="11"/>
  <c r="KG26" i="11"/>
  <c r="KG29" i="11"/>
  <c r="KG25" i="11"/>
  <c r="KG28" i="11"/>
  <c r="KG24" i="11"/>
  <c r="KG20" i="11"/>
  <c r="KG16" i="11"/>
  <c r="KG19" i="11"/>
  <c r="KG15" i="11"/>
  <c r="KG23" i="11"/>
  <c r="KG22" i="11"/>
  <c r="KG18" i="11"/>
  <c r="KG21" i="11"/>
  <c r="KG17" i="11"/>
  <c r="KG12" i="11"/>
  <c r="KG8" i="11"/>
  <c r="KG11" i="11"/>
  <c r="KG7" i="11"/>
  <c r="KG14" i="11"/>
  <c r="KG10" i="11"/>
  <c r="KG13" i="11"/>
  <c r="KG9" i="11"/>
  <c r="KK31" i="11"/>
  <c r="KK27" i="11"/>
  <c r="KK26" i="11"/>
  <c r="KK30" i="11"/>
  <c r="KK29" i="11"/>
  <c r="KK25" i="11"/>
  <c r="KK28" i="11"/>
  <c r="KK24" i="11"/>
  <c r="KK23" i="11"/>
  <c r="KK20" i="11"/>
  <c r="KK16" i="11"/>
  <c r="KK19" i="11"/>
  <c r="KK15" i="11"/>
  <c r="KK22" i="11"/>
  <c r="KK18" i="11"/>
  <c r="KK21" i="11"/>
  <c r="KK17" i="11"/>
  <c r="KK12" i="11"/>
  <c r="KK8" i="11"/>
  <c r="KK11" i="11"/>
  <c r="KK7" i="11"/>
  <c r="KK14" i="11"/>
  <c r="KK10" i="11"/>
  <c r="KK13" i="11"/>
  <c r="KK9" i="11"/>
  <c r="KO31" i="11"/>
  <c r="KO30" i="11"/>
  <c r="KO27" i="11"/>
  <c r="KO26" i="11"/>
  <c r="KO29" i="11"/>
  <c r="KO25" i="11"/>
  <c r="KO28" i="11"/>
  <c r="KO24" i="11"/>
  <c r="KO20" i="11"/>
  <c r="KO16" i="11"/>
  <c r="KO19" i="11"/>
  <c r="KO15" i="11"/>
  <c r="KO23" i="11"/>
  <c r="KO22" i="11"/>
  <c r="KO18" i="11"/>
  <c r="KO21" i="11"/>
  <c r="KO17" i="11"/>
  <c r="KO12" i="11"/>
  <c r="KO8" i="11"/>
  <c r="KO11" i="11"/>
  <c r="KO7" i="11"/>
  <c r="KO14" i="11"/>
  <c r="KO10" i="11"/>
  <c r="KO13" i="11"/>
  <c r="KO9" i="11"/>
  <c r="KS31" i="11"/>
  <c r="KS27" i="11"/>
  <c r="KS26" i="11"/>
  <c r="KS30" i="11"/>
  <c r="KS29" i="11"/>
  <c r="KS25" i="11"/>
  <c r="KS28" i="11"/>
  <c r="KS24" i="11"/>
  <c r="KS23" i="11"/>
  <c r="KS20" i="11"/>
  <c r="KS16" i="11"/>
  <c r="KS19" i="11"/>
  <c r="KS15" i="11"/>
  <c r="KS22" i="11"/>
  <c r="KS18" i="11"/>
  <c r="KS21" i="11"/>
  <c r="KS17" i="11"/>
  <c r="KS12" i="11"/>
  <c r="KS8" i="11"/>
  <c r="KS11" i="11"/>
  <c r="KS7" i="11"/>
  <c r="KS14" i="11"/>
  <c r="KS10" i="11"/>
  <c r="KS13" i="11"/>
  <c r="KS9" i="11"/>
  <c r="KW31" i="11"/>
  <c r="KW30" i="11"/>
  <c r="KW27" i="11"/>
  <c r="KW26" i="11"/>
  <c r="KW29" i="11"/>
  <c r="KW25" i="11"/>
  <c r="KW28" i="11"/>
  <c r="KW24" i="11"/>
  <c r="KW20" i="11"/>
  <c r="KW16" i="11"/>
  <c r="KW19" i="11"/>
  <c r="KW15" i="11"/>
  <c r="KW23" i="11"/>
  <c r="KW22" i="11"/>
  <c r="KW18" i="11"/>
  <c r="KW21" i="11"/>
  <c r="KW17" i="11"/>
  <c r="KW12" i="11"/>
  <c r="KW8" i="11"/>
  <c r="KW11" i="11"/>
  <c r="KW7" i="11"/>
  <c r="KW14" i="11"/>
  <c r="KW10" i="11"/>
  <c r="KW13" i="11"/>
  <c r="KW9" i="11"/>
  <c r="LA31" i="11"/>
  <c r="LA27" i="11"/>
  <c r="LA26" i="11"/>
  <c r="LA30" i="11"/>
  <c r="LA29" i="11"/>
  <c r="LA25" i="11"/>
  <c r="LA28" i="11"/>
  <c r="LA24" i="11"/>
  <c r="LA23" i="11"/>
  <c r="LA20" i="11"/>
  <c r="LA16" i="11"/>
  <c r="LA19" i="11"/>
  <c r="LA15" i="11"/>
  <c r="LA22" i="11"/>
  <c r="LA18" i="11"/>
  <c r="LA21" i="11"/>
  <c r="LA17" i="11"/>
  <c r="LA12" i="11"/>
  <c r="LA8" i="11"/>
  <c r="LA11" i="11"/>
  <c r="LA7" i="11"/>
  <c r="LA14" i="11"/>
  <c r="LA10" i="11"/>
  <c r="LA13" i="11"/>
  <c r="LA9" i="11"/>
  <c r="LE31" i="11"/>
  <c r="LE30" i="11"/>
  <c r="LE27" i="11"/>
  <c r="LE26" i="11"/>
  <c r="LE29" i="11"/>
  <c r="LE25" i="11"/>
  <c r="LE28" i="11"/>
  <c r="LE24" i="11"/>
  <c r="LE20" i="11"/>
  <c r="LE16" i="11"/>
  <c r="LE19" i="11"/>
  <c r="LE15" i="11"/>
  <c r="LE23" i="11"/>
  <c r="LE22" i="11"/>
  <c r="LE18" i="11"/>
  <c r="LE21" i="11"/>
  <c r="LE17" i="11"/>
  <c r="LE12" i="11"/>
  <c r="LE8" i="11"/>
  <c r="LE11" i="11"/>
  <c r="LE7" i="11"/>
  <c r="LE14" i="11"/>
  <c r="LE10" i="11"/>
  <c r="LE13" i="11"/>
  <c r="LE9" i="11"/>
  <c r="LI31" i="11"/>
  <c r="LI27" i="11"/>
  <c r="LI26" i="11"/>
  <c r="LI30" i="11"/>
  <c r="LI29" i="11"/>
  <c r="LI25" i="11"/>
  <c r="LI28" i="11"/>
  <c r="LI24" i="11"/>
  <c r="LI23" i="11"/>
  <c r="LI20" i="11"/>
  <c r="LI16" i="11"/>
  <c r="LI19" i="11"/>
  <c r="LI15" i="11"/>
  <c r="LI22" i="11"/>
  <c r="LI18" i="11"/>
  <c r="LI21" i="11"/>
  <c r="LI17" i="11"/>
  <c r="LI12" i="11"/>
  <c r="LI8" i="11"/>
  <c r="LI11" i="11"/>
  <c r="LI7" i="11"/>
  <c r="LI14" i="11"/>
  <c r="LI10" i="11"/>
  <c r="LI13" i="11"/>
  <c r="LI9" i="11"/>
  <c r="LM31" i="11"/>
  <c r="LM30" i="11"/>
  <c r="LM27" i="11"/>
  <c r="LM26" i="11"/>
  <c r="LM29" i="11"/>
  <c r="LM25" i="11"/>
  <c r="LM28" i="11"/>
  <c r="LM24" i="11"/>
  <c r="LM20" i="11"/>
  <c r="LM16" i="11"/>
  <c r="LM19" i="11"/>
  <c r="LM15" i="11"/>
  <c r="LM23" i="11"/>
  <c r="LM22" i="11"/>
  <c r="LM18" i="11"/>
  <c r="LM21" i="11"/>
  <c r="LM17" i="11"/>
  <c r="LM12" i="11"/>
  <c r="LM8" i="11"/>
  <c r="LM11" i="11"/>
  <c r="LM7" i="11"/>
  <c r="LM14" i="11"/>
  <c r="LM10" i="11"/>
  <c r="LM13" i="11"/>
  <c r="LM9" i="11"/>
  <c r="LQ31" i="11"/>
  <c r="LQ27" i="11"/>
  <c r="LQ26" i="11"/>
  <c r="LQ30" i="11"/>
  <c r="LQ29" i="11"/>
  <c r="LQ25" i="11"/>
  <c r="LQ28" i="11"/>
  <c r="LQ24" i="11"/>
  <c r="LQ23" i="11"/>
  <c r="LQ20" i="11"/>
  <c r="LQ16" i="11"/>
  <c r="LQ19" i="11"/>
  <c r="LQ15" i="11"/>
  <c r="LQ22" i="11"/>
  <c r="LQ18" i="11"/>
  <c r="LQ21" i="11"/>
  <c r="LQ17" i="11"/>
  <c r="LQ12" i="11"/>
  <c r="LQ8" i="11"/>
  <c r="LQ11" i="11"/>
  <c r="LQ7" i="11"/>
  <c r="LQ14" i="11"/>
  <c r="LQ10" i="11"/>
  <c r="LQ13" i="11"/>
  <c r="LQ9" i="11"/>
  <c r="LU31" i="11"/>
  <c r="LU30" i="11"/>
  <c r="LU27" i="11"/>
  <c r="LU26" i="11"/>
  <c r="LU29" i="11"/>
  <c r="LU25" i="11"/>
  <c r="LU28" i="11"/>
  <c r="LU24" i="11"/>
  <c r="LU20" i="11"/>
  <c r="LU16" i="11"/>
  <c r="LU19" i="11"/>
  <c r="LU15" i="11"/>
  <c r="LU23" i="11"/>
  <c r="LU22" i="11"/>
  <c r="LU18" i="11"/>
  <c r="LU21" i="11"/>
  <c r="LU17" i="11"/>
  <c r="LU12" i="11"/>
  <c r="LU8" i="11"/>
  <c r="LU11" i="11"/>
  <c r="LU7" i="11"/>
  <c r="LU14" i="11"/>
  <c r="LU10" i="11"/>
  <c r="LU13" i="11"/>
  <c r="LU9" i="11"/>
  <c r="LY31" i="11"/>
  <c r="LY27" i="11"/>
  <c r="LY26" i="11"/>
  <c r="LY30" i="11"/>
  <c r="LY29" i="11"/>
  <c r="LY25" i="11"/>
  <c r="LY28" i="11"/>
  <c r="LY24" i="11"/>
  <c r="LY23" i="11"/>
  <c r="LY20" i="11"/>
  <c r="LY16" i="11"/>
  <c r="LY19" i="11"/>
  <c r="LY15" i="11"/>
  <c r="LY22" i="11"/>
  <c r="LY18" i="11"/>
  <c r="LY21" i="11"/>
  <c r="LY17" i="11"/>
  <c r="LY12" i="11"/>
  <c r="LY8" i="11"/>
  <c r="LY11" i="11"/>
  <c r="LY7" i="11"/>
  <c r="LY14" i="11"/>
  <c r="LY10" i="11"/>
  <c r="LY13" i="11"/>
  <c r="LY9" i="11"/>
  <c r="MC31" i="11"/>
  <c r="MC30" i="11"/>
  <c r="MC27" i="11"/>
  <c r="MC26" i="11"/>
  <c r="MC29" i="11"/>
  <c r="MC25" i="11"/>
  <c r="MC28" i="11"/>
  <c r="MC24" i="11"/>
  <c r="MC20" i="11"/>
  <c r="MC16" i="11"/>
  <c r="MC19" i="11"/>
  <c r="MC15" i="11"/>
  <c r="MC23" i="11"/>
  <c r="MC22" i="11"/>
  <c r="MC18" i="11"/>
  <c r="MC21" i="11"/>
  <c r="MC17" i="11"/>
  <c r="MC12" i="11"/>
  <c r="MC8" i="11"/>
  <c r="MC11" i="11"/>
  <c r="MC7" i="11"/>
  <c r="MC14" i="11"/>
  <c r="MC10" i="11"/>
  <c r="MC13" i="11"/>
  <c r="MC9" i="11"/>
  <c r="MG31" i="11"/>
  <c r="MG27" i="11"/>
  <c r="MG26" i="11"/>
  <c r="MG30" i="11"/>
  <c r="MG29" i="11"/>
  <c r="MG25" i="11"/>
  <c r="MG28" i="11"/>
  <c r="MG24" i="11"/>
  <c r="MG23" i="11"/>
  <c r="MG20" i="11"/>
  <c r="MG16" i="11"/>
  <c r="MG19" i="11"/>
  <c r="MG15" i="11"/>
  <c r="MG22" i="11"/>
  <c r="MG18" i="11"/>
  <c r="MG21" i="11"/>
  <c r="MG17" i="11"/>
  <c r="MG12" i="11"/>
  <c r="MG8" i="11"/>
  <c r="MG11" i="11"/>
  <c r="MG7" i="11"/>
  <c r="MG14" i="11"/>
  <c r="MG10" i="11"/>
  <c r="MG13" i="11"/>
  <c r="MG9" i="11"/>
  <c r="MK31" i="11"/>
  <c r="MK30" i="11"/>
  <c r="MK27" i="11"/>
  <c r="MK26" i="11"/>
  <c r="MK29" i="11"/>
  <c r="MK25" i="11"/>
  <c r="MK28" i="11"/>
  <c r="MK24" i="11"/>
  <c r="MK20" i="11"/>
  <c r="MK16" i="11"/>
  <c r="MK19" i="11"/>
  <c r="MK15" i="11"/>
  <c r="MK23" i="11"/>
  <c r="MK22" i="11"/>
  <c r="MK18" i="11"/>
  <c r="MK21" i="11"/>
  <c r="MK17" i="11"/>
  <c r="MK12" i="11"/>
  <c r="MK8" i="11"/>
  <c r="MK11" i="11"/>
  <c r="MK7" i="11"/>
  <c r="MK14" i="11"/>
  <c r="MK10" i="11"/>
  <c r="MK13" i="11"/>
  <c r="MK9" i="11"/>
  <c r="MO31" i="11"/>
  <c r="MO27" i="11"/>
  <c r="MO26" i="11"/>
  <c r="MO30" i="11"/>
  <c r="MO29" i="11"/>
  <c r="MO25" i="11"/>
  <c r="MO28" i="11"/>
  <c r="MO24" i="11"/>
  <c r="MO23" i="11"/>
  <c r="MO20" i="11"/>
  <c r="MO16" i="11"/>
  <c r="MO19" i="11"/>
  <c r="MO15" i="11"/>
  <c r="MO22" i="11"/>
  <c r="MO18" i="11"/>
  <c r="MO21" i="11"/>
  <c r="MO17" i="11"/>
  <c r="MO12" i="11"/>
  <c r="MO8" i="11"/>
  <c r="MO11" i="11"/>
  <c r="MO7" i="11"/>
  <c r="MO14" i="11"/>
  <c r="MO10" i="11"/>
  <c r="MO13" i="11"/>
  <c r="MO9" i="11"/>
  <c r="MS31" i="11"/>
  <c r="MS30" i="11"/>
  <c r="MS27" i="11"/>
  <c r="MS23" i="11"/>
  <c r="MS26" i="11"/>
  <c r="MS29" i="11"/>
  <c r="MS25" i="11"/>
  <c r="MS28" i="11"/>
  <c r="MS24" i="11"/>
  <c r="MS20" i="11"/>
  <c r="MS16" i="11"/>
  <c r="MS19" i="11"/>
  <c r="MS15" i="11"/>
  <c r="MS22" i="11"/>
  <c r="MS18" i="11"/>
  <c r="MS21" i="11"/>
  <c r="MS17" i="11"/>
  <c r="MS12" i="11"/>
  <c r="MS8" i="11"/>
  <c r="MS11" i="11"/>
  <c r="MS7" i="11"/>
  <c r="MS14" i="11"/>
  <c r="MS10" i="11"/>
  <c r="MS13" i="11"/>
  <c r="MS9" i="11"/>
  <c r="MW31" i="11"/>
  <c r="MW27" i="11"/>
  <c r="MW23" i="11"/>
  <c r="MW26" i="11"/>
  <c r="MW30" i="11"/>
  <c r="MW29" i="11"/>
  <c r="MW25" i="11"/>
  <c r="MW28" i="11"/>
  <c r="MW24" i="11"/>
  <c r="MW20" i="11"/>
  <c r="MW16" i="11"/>
  <c r="MW19" i="11"/>
  <c r="MW15" i="11"/>
  <c r="MW22" i="11"/>
  <c r="MW18" i="11"/>
  <c r="MW21" i="11"/>
  <c r="MW17" i="11"/>
  <c r="MW12" i="11"/>
  <c r="MW8" i="11"/>
  <c r="MW11" i="11"/>
  <c r="MW7" i="11"/>
  <c r="MW14" i="11"/>
  <c r="MW10" i="11"/>
  <c r="MW13" i="11"/>
  <c r="MW9" i="11"/>
  <c r="NA31" i="11"/>
  <c r="NA30" i="11"/>
  <c r="NA27" i="11"/>
  <c r="NA23" i="11"/>
  <c r="NA26" i="11"/>
  <c r="NA29" i="11"/>
  <c r="NA25" i="11"/>
  <c r="NA28" i="11"/>
  <c r="NA24" i="11"/>
  <c r="NA20" i="11"/>
  <c r="NA16" i="11"/>
  <c r="NA19" i="11"/>
  <c r="NA15" i="11"/>
  <c r="NA22" i="11"/>
  <c r="NA18" i="11"/>
  <c r="NA21" i="11"/>
  <c r="NA17" i="11"/>
  <c r="NA12" i="11"/>
  <c r="NA8" i="11"/>
  <c r="NA11" i="11"/>
  <c r="NA7" i="11"/>
  <c r="NA14" i="11"/>
  <c r="NA10" i="11"/>
  <c r="NA13" i="11"/>
  <c r="NA9" i="11"/>
  <c r="NE31" i="11"/>
  <c r="NE27" i="11"/>
  <c r="NE23" i="11"/>
  <c r="NE26" i="11"/>
  <c r="NE30" i="11"/>
  <c r="NE29" i="11"/>
  <c r="NE25" i="11"/>
  <c r="NE28" i="11"/>
  <c r="NE24" i="11"/>
  <c r="NE20" i="11"/>
  <c r="NE16" i="11"/>
  <c r="NE19" i="11"/>
  <c r="NE15" i="11"/>
  <c r="NE22" i="11"/>
  <c r="NE18" i="11"/>
  <c r="NE21" i="11"/>
  <c r="NE17" i="11"/>
  <c r="NE12" i="11"/>
  <c r="NE8" i="11"/>
  <c r="NE11" i="11"/>
  <c r="NE7" i="11"/>
  <c r="NE14" i="11"/>
  <c r="NE10" i="11"/>
  <c r="NE13" i="11"/>
  <c r="NE9" i="11"/>
  <c r="NI31" i="11"/>
  <c r="NI30" i="11"/>
  <c r="NI27" i="11"/>
  <c r="NI23" i="11"/>
  <c r="NI26" i="11"/>
  <c r="NI29" i="11"/>
  <c r="NI25" i="11"/>
  <c r="NI28" i="11"/>
  <c r="NI24" i="11"/>
  <c r="NI20" i="11"/>
  <c r="NI16" i="11"/>
  <c r="NI19" i="11"/>
  <c r="NI15" i="11"/>
  <c r="NI22" i="11"/>
  <c r="NI18" i="11"/>
  <c r="NI21" i="11"/>
  <c r="NI17" i="11"/>
  <c r="NI12" i="11"/>
  <c r="NI8" i="11"/>
  <c r="NI11" i="11"/>
  <c r="NI7" i="11"/>
  <c r="NI14" i="11"/>
  <c r="NI10" i="11"/>
  <c r="NI13" i="11"/>
  <c r="NI9" i="11"/>
  <c r="J31" i="11"/>
  <c r="J30" i="11"/>
  <c r="J26" i="11"/>
  <c r="J29" i="11"/>
  <c r="J25" i="11"/>
  <c r="J28" i="11"/>
  <c r="J24" i="11"/>
  <c r="J27" i="11"/>
  <c r="J23" i="11"/>
  <c r="J19" i="11"/>
  <c r="J22" i="11"/>
  <c r="J18" i="11"/>
  <c r="J21" i="11"/>
  <c r="J17" i="11"/>
  <c r="J20" i="11"/>
  <c r="J16" i="11"/>
  <c r="J15" i="11"/>
  <c r="J11" i="11"/>
  <c r="J14" i="11"/>
  <c r="J10" i="11"/>
  <c r="J13" i="11"/>
  <c r="J12" i="11"/>
  <c r="J8" i="11"/>
  <c r="J7" i="11"/>
  <c r="J9" i="11"/>
  <c r="N30" i="11"/>
  <c r="N26" i="11"/>
  <c r="N29" i="11"/>
  <c r="N25" i="11"/>
  <c r="N31" i="11"/>
  <c r="N28" i="11"/>
  <c r="N24" i="11"/>
  <c r="N27" i="11"/>
  <c r="N23" i="11"/>
  <c r="N19" i="11"/>
  <c r="N22" i="11"/>
  <c r="N18" i="11"/>
  <c r="N21" i="11"/>
  <c r="N17" i="11"/>
  <c r="N20" i="11"/>
  <c r="N16" i="11"/>
  <c r="N15" i="11"/>
  <c r="N11" i="11"/>
  <c r="N14" i="11"/>
  <c r="N10" i="11"/>
  <c r="N13" i="11"/>
  <c r="N12" i="11"/>
  <c r="N8" i="11"/>
  <c r="N9" i="11"/>
  <c r="N7" i="11"/>
  <c r="R31" i="11"/>
  <c r="R30" i="11"/>
  <c r="R26" i="11"/>
  <c r="R29" i="11"/>
  <c r="R25" i="11"/>
  <c r="R28" i="11"/>
  <c r="R24" i="11"/>
  <c r="R27" i="11"/>
  <c r="R23" i="11"/>
  <c r="R19" i="11"/>
  <c r="R22" i="11"/>
  <c r="R18" i="11"/>
  <c r="R21" i="11"/>
  <c r="R17" i="11"/>
  <c r="R20" i="11"/>
  <c r="R16" i="11"/>
  <c r="R15" i="11"/>
  <c r="R11" i="11"/>
  <c r="R14" i="11"/>
  <c r="R10" i="11"/>
  <c r="R13" i="11"/>
  <c r="R12" i="11"/>
  <c r="R8" i="11"/>
  <c r="R7" i="11"/>
  <c r="R9" i="11"/>
  <c r="V30" i="11"/>
  <c r="V26" i="11"/>
  <c r="V29" i="11"/>
  <c r="V25" i="11"/>
  <c r="V31" i="11"/>
  <c r="V28" i="11"/>
  <c r="V24" i="11"/>
  <c r="V27" i="11"/>
  <c r="V23" i="11"/>
  <c r="V19" i="11"/>
  <c r="V22" i="11"/>
  <c r="V18" i="11"/>
  <c r="V21" i="11"/>
  <c r="V17" i="11"/>
  <c r="V20" i="11"/>
  <c r="V16" i="11"/>
  <c r="V15" i="11"/>
  <c r="V11" i="11"/>
  <c r="V14" i="11"/>
  <c r="V10" i="11"/>
  <c r="V13" i="11"/>
  <c r="V12" i="11"/>
  <c r="V8" i="11"/>
  <c r="V9" i="11"/>
  <c r="V7" i="11"/>
  <c r="Z31" i="11"/>
  <c r="Z30" i="11"/>
  <c r="Z26" i="11"/>
  <c r="Z29" i="11"/>
  <c r="Z25" i="11"/>
  <c r="Z28" i="11"/>
  <c r="Z24" i="11"/>
  <c r="Z27" i="11"/>
  <c r="Z23" i="11"/>
  <c r="Z19" i="11"/>
  <c r="Z22" i="11"/>
  <c r="Z18" i="11"/>
  <c r="Z21" i="11"/>
  <c r="Z17" i="11"/>
  <c r="Z20" i="11"/>
  <c r="Z16" i="11"/>
  <c r="Z15" i="11"/>
  <c r="Z11" i="11"/>
  <c r="Z14" i="11"/>
  <c r="Z10" i="11"/>
  <c r="Z13" i="11"/>
  <c r="Z12" i="11"/>
  <c r="Z8" i="11"/>
  <c r="Z7" i="11"/>
  <c r="Z9" i="11"/>
  <c r="AD30" i="11"/>
  <c r="AD26" i="11"/>
  <c r="AD29" i="11"/>
  <c r="AD25" i="11"/>
  <c r="AD31" i="11"/>
  <c r="AD28" i="11"/>
  <c r="AD24" i="11"/>
  <c r="AD27" i="11"/>
  <c r="AD23" i="11"/>
  <c r="AD19" i="11"/>
  <c r="AD22" i="11"/>
  <c r="AD18" i="11"/>
  <c r="AD21" i="11"/>
  <c r="AD17" i="11"/>
  <c r="AD20" i="11"/>
  <c r="AD16" i="11"/>
  <c r="AD15" i="11"/>
  <c r="AD11" i="11"/>
  <c r="AD14" i="11"/>
  <c r="AD10" i="11"/>
  <c r="AD13" i="11"/>
  <c r="AD12" i="11"/>
  <c r="AD8" i="11"/>
  <c r="AD9" i="11"/>
  <c r="AD7" i="11"/>
  <c r="AH31" i="11"/>
  <c r="AH30" i="11"/>
  <c r="AH26" i="11"/>
  <c r="AH29" i="11"/>
  <c r="AH25" i="11"/>
  <c r="AH28" i="11"/>
  <c r="AH24" i="11"/>
  <c r="AH27" i="11"/>
  <c r="AH23" i="11"/>
  <c r="AH19" i="11"/>
  <c r="AH22" i="11"/>
  <c r="AH18" i="11"/>
  <c r="AH21" i="11"/>
  <c r="AH17" i="11"/>
  <c r="AH20" i="11"/>
  <c r="AH16" i="11"/>
  <c r="AH15" i="11"/>
  <c r="AH11" i="11"/>
  <c r="AH14" i="11"/>
  <c r="AH10" i="11"/>
  <c r="AH13" i="11"/>
  <c r="AH12" i="11"/>
  <c r="AH8" i="11"/>
  <c r="AH7" i="11"/>
  <c r="AH9" i="11"/>
  <c r="AL30" i="11"/>
  <c r="AL26" i="11"/>
  <c r="AL29" i="11"/>
  <c r="AL25" i="11"/>
  <c r="AL31" i="11"/>
  <c r="AL28" i="11"/>
  <c r="AL24" i="11"/>
  <c r="AL27" i="11"/>
  <c r="AL23" i="11"/>
  <c r="AL19" i="11"/>
  <c r="AL22" i="11"/>
  <c r="AL18" i="11"/>
  <c r="AL21" i="11"/>
  <c r="AL17" i="11"/>
  <c r="AL20" i="11"/>
  <c r="AL16" i="11"/>
  <c r="AL15" i="11"/>
  <c r="AL11" i="11"/>
  <c r="AL14" i="11"/>
  <c r="AL10" i="11"/>
  <c r="AL13" i="11"/>
  <c r="AL12" i="11"/>
  <c r="AL8" i="11"/>
  <c r="AL9" i="11"/>
  <c r="AL7" i="11"/>
  <c r="AP31" i="11"/>
  <c r="AP30" i="11"/>
  <c r="AP26" i="11"/>
  <c r="AP29" i="11"/>
  <c r="AP25" i="11"/>
  <c r="AP28" i="11"/>
  <c r="AP24" i="11"/>
  <c r="AP27" i="11"/>
  <c r="AP23" i="11"/>
  <c r="AP19" i="11"/>
  <c r="AP22" i="11"/>
  <c r="AP18" i="11"/>
  <c r="AP21" i="11"/>
  <c r="AP17" i="11"/>
  <c r="AP20" i="11"/>
  <c r="AP16" i="11"/>
  <c r="AP15" i="11"/>
  <c r="AP11" i="11"/>
  <c r="AP14" i="11"/>
  <c r="AP10" i="11"/>
  <c r="AP13" i="11"/>
  <c r="AP12" i="11"/>
  <c r="AP8" i="11"/>
  <c r="AP7" i="11"/>
  <c r="AP9" i="11"/>
  <c r="AT30" i="11"/>
  <c r="AT26" i="11"/>
  <c r="AT29" i="11"/>
  <c r="AT25" i="11"/>
  <c r="AT31" i="11"/>
  <c r="AT28" i="11"/>
  <c r="AT24" i="11"/>
  <c r="AT27" i="11"/>
  <c r="AT23" i="11"/>
  <c r="AT19" i="11"/>
  <c r="AT22" i="11"/>
  <c r="AT18" i="11"/>
  <c r="AT21" i="11"/>
  <c r="AT17" i="11"/>
  <c r="AT20" i="11"/>
  <c r="AT16" i="11"/>
  <c r="AT15" i="11"/>
  <c r="AT11" i="11"/>
  <c r="AT14" i="11"/>
  <c r="AT10" i="11"/>
  <c r="AT13" i="11"/>
  <c r="AT12" i="11"/>
  <c r="AT8" i="11"/>
  <c r="AT9" i="11"/>
  <c r="AT7" i="11"/>
  <c r="AX31" i="11"/>
  <c r="AX30" i="11"/>
  <c r="AX26" i="11"/>
  <c r="AX29" i="11"/>
  <c r="AX25" i="11"/>
  <c r="AX28" i="11"/>
  <c r="AX24" i="11"/>
  <c r="AX27" i="11"/>
  <c r="AX23" i="11"/>
  <c r="AX19" i="11"/>
  <c r="AX22" i="11"/>
  <c r="AX18" i="11"/>
  <c r="AX21" i="11"/>
  <c r="AX17" i="11"/>
  <c r="AX20" i="11"/>
  <c r="AX16" i="11"/>
  <c r="AX15" i="11"/>
  <c r="AX11" i="11"/>
  <c r="AX14" i="11"/>
  <c r="AX10" i="11"/>
  <c r="AX13" i="11"/>
  <c r="AX12" i="11"/>
  <c r="AX8" i="11"/>
  <c r="AX7" i="11"/>
  <c r="AX9" i="11"/>
  <c r="BB30" i="11"/>
  <c r="BB26" i="11"/>
  <c r="BB29" i="11"/>
  <c r="BB25" i="11"/>
  <c r="BB31" i="11"/>
  <c r="BB28" i="11"/>
  <c r="BB24" i="11"/>
  <c r="BB27" i="11"/>
  <c r="BB23" i="11"/>
  <c r="BB19" i="11"/>
  <c r="BB22" i="11"/>
  <c r="BB18" i="11"/>
  <c r="BB21" i="11"/>
  <c r="BB17" i="11"/>
  <c r="BB20" i="11"/>
  <c r="BB16" i="11"/>
  <c r="BB15" i="11"/>
  <c r="BB11" i="11"/>
  <c r="BB14" i="11"/>
  <c r="BB10" i="11"/>
  <c r="BB13" i="11"/>
  <c r="BB12" i="11"/>
  <c r="BB8" i="11"/>
  <c r="BB9" i="11"/>
  <c r="BB7" i="11"/>
  <c r="BF31" i="11"/>
  <c r="BF30" i="11"/>
  <c r="BF26" i="11"/>
  <c r="BF29" i="11"/>
  <c r="BF25" i="11"/>
  <c r="BF28" i="11"/>
  <c r="BF24" i="11"/>
  <c r="BF27" i="11"/>
  <c r="BF23" i="11"/>
  <c r="BF19" i="11"/>
  <c r="BF22" i="11"/>
  <c r="BF18" i="11"/>
  <c r="BF21" i="11"/>
  <c r="BF17" i="11"/>
  <c r="BF20" i="11"/>
  <c r="BF16" i="11"/>
  <c r="BF15" i="11"/>
  <c r="BF11" i="11"/>
  <c r="BF14" i="11"/>
  <c r="BF10" i="11"/>
  <c r="BF13" i="11"/>
  <c r="BF12" i="11"/>
  <c r="BF8" i="11"/>
  <c r="BF7" i="11"/>
  <c r="BF9" i="11"/>
  <c r="BJ30" i="11"/>
  <c r="BJ26" i="11"/>
  <c r="BJ29" i="11"/>
  <c r="BJ25" i="11"/>
  <c r="BJ31" i="11"/>
  <c r="BJ28" i="11"/>
  <c r="BJ24" i="11"/>
  <c r="BJ27" i="11"/>
  <c r="BJ23" i="11"/>
  <c r="BJ19" i="11"/>
  <c r="BJ22" i="11"/>
  <c r="BJ18" i="11"/>
  <c r="BJ21" i="11"/>
  <c r="BJ17" i="11"/>
  <c r="BJ20" i="11"/>
  <c r="BJ16" i="11"/>
  <c r="BJ15" i="11"/>
  <c r="BJ11" i="11"/>
  <c r="BJ14" i="11"/>
  <c r="BJ10" i="11"/>
  <c r="BJ13" i="11"/>
  <c r="BJ12" i="11"/>
  <c r="BJ8" i="11"/>
  <c r="BJ9" i="11"/>
  <c r="BJ7" i="11"/>
  <c r="BN30" i="11"/>
  <c r="BN26" i="11"/>
  <c r="BN31" i="11"/>
  <c r="BN29" i="11"/>
  <c r="BN25" i="11"/>
  <c r="BN28" i="11"/>
  <c r="BN24" i="11"/>
  <c r="BN27" i="11"/>
  <c r="BN23" i="11"/>
  <c r="BN19" i="11"/>
  <c r="BN22" i="11"/>
  <c r="BN18" i="11"/>
  <c r="BN21" i="11"/>
  <c r="BN17" i="11"/>
  <c r="BN20" i="11"/>
  <c r="BN16" i="11"/>
  <c r="BN15" i="11"/>
  <c r="BN11" i="11"/>
  <c r="BN14" i="11"/>
  <c r="BN10" i="11"/>
  <c r="BN13" i="11"/>
  <c r="BN12" i="11"/>
  <c r="BN8" i="11"/>
  <c r="BN7" i="11"/>
  <c r="BN9" i="11"/>
  <c r="BR31" i="11"/>
  <c r="BR30" i="11"/>
  <c r="BR26" i="11"/>
  <c r="BR29" i="11"/>
  <c r="BR25" i="11"/>
  <c r="BR28" i="11"/>
  <c r="BR24" i="11"/>
  <c r="BR27" i="11"/>
  <c r="BR23" i="11"/>
  <c r="BR19" i="11"/>
  <c r="BR22" i="11"/>
  <c r="BR18" i="11"/>
  <c r="BR21" i="11"/>
  <c r="BR17" i="11"/>
  <c r="BR20" i="11"/>
  <c r="BR16" i="11"/>
  <c r="BR15" i="11"/>
  <c r="BR11" i="11"/>
  <c r="BR14" i="11"/>
  <c r="BR10" i="11"/>
  <c r="BR13" i="11"/>
  <c r="BR12" i="11"/>
  <c r="BR8" i="11"/>
  <c r="BR9" i="11"/>
  <c r="BR7" i="11"/>
  <c r="BV31" i="11"/>
  <c r="BV30" i="11"/>
  <c r="BV26" i="11"/>
  <c r="BV29" i="11"/>
  <c r="BV25" i="11"/>
  <c r="BV28" i="11"/>
  <c r="BV24" i="11"/>
  <c r="BV27" i="11"/>
  <c r="BV23" i="11"/>
  <c r="BV19" i="11"/>
  <c r="BV22" i="11"/>
  <c r="BV18" i="11"/>
  <c r="BV21" i="11"/>
  <c r="BV17" i="11"/>
  <c r="BV20" i="11"/>
  <c r="BV16" i="11"/>
  <c r="BV15" i="11"/>
  <c r="BV11" i="11"/>
  <c r="BV14" i="11"/>
  <c r="BV10" i="11"/>
  <c r="BV13" i="11"/>
  <c r="BV12" i="11"/>
  <c r="BV8" i="11"/>
  <c r="BV7" i="11"/>
  <c r="BV9" i="11"/>
  <c r="BZ31" i="11"/>
  <c r="BZ30" i="11"/>
  <c r="BZ26" i="11"/>
  <c r="BZ29" i="11"/>
  <c r="BZ25" i="11"/>
  <c r="BZ28" i="11"/>
  <c r="BZ24" i="11"/>
  <c r="BZ27" i="11"/>
  <c r="BZ23" i="11"/>
  <c r="BZ19" i="11"/>
  <c r="BZ22" i="11"/>
  <c r="BZ18" i="11"/>
  <c r="BZ21" i="11"/>
  <c r="BZ17" i="11"/>
  <c r="BZ20" i="11"/>
  <c r="BZ16" i="11"/>
  <c r="BZ15" i="11"/>
  <c r="BZ11" i="11"/>
  <c r="BZ14" i="11"/>
  <c r="BZ10" i="11"/>
  <c r="BZ13" i="11"/>
  <c r="BZ12" i="11"/>
  <c r="BZ8" i="11"/>
  <c r="BZ9" i="11"/>
  <c r="BZ7" i="11"/>
  <c r="CD31" i="11"/>
  <c r="CD30" i="11"/>
  <c r="CD26" i="11"/>
  <c r="CD29" i="11"/>
  <c r="CD25" i="11"/>
  <c r="CD28" i="11"/>
  <c r="CD24" i="11"/>
  <c r="CD27" i="11"/>
  <c r="CD23" i="11"/>
  <c r="CD19" i="11"/>
  <c r="CD22" i="11"/>
  <c r="CD18" i="11"/>
  <c r="CD21" i="11"/>
  <c r="CD17" i="11"/>
  <c r="CD20" i="11"/>
  <c r="CD16" i="11"/>
  <c r="CD15" i="11"/>
  <c r="CD11" i="11"/>
  <c r="CD14" i="11"/>
  <c r="CD10" i="11"/>
  <c r="CD13" i="11"/>
  <c r="CD12" i="11"/>
  <c r="CD8" i="11"/>
  <c r="CD7" i="11"/>
  <c r="CD9" i="11"/>
  <c r="CH31" i="11"/>
  <c r="CH30" i="11"/>
  <c r="CH26" i="11"/>
  <c r="CH29" i="11"/>
  <c r="CH25" i="11"/>
  <c r="CH28" i="11"/>
  <c r="CH24" i="11"/>
  <c r="CH27" i="11"/>
  <c r="CH23" i="11"/>
  <c r="CH19" i="11"/>
  <c r="CH22" i="11"/>
  <c r="CH18" i="11"/>
  <c r="CH21" i="11"/>
  <c r="CH17" i="11"/>
  <c r="CH20" i="11"/>
  <c r="CH16" i="11"/>
  <c r="CH15" i="11"/>
  <c r="CH11" i="11"/>
  <c r="CH14" i="11"/>
  <c r="CH10" i="11"/>
  <c r="CH13" i="11"/>
  <c r="CH12" i="11"/>
  <c r="CH8" i="11"/>
  <c r="CH9" i="11"/>
  <c r="CH7" i="11"/>
  <c r="CL31" i="11"/>
  <c r="CL30" i="11"/>
  <c r="CL26" i="11"/>
  <c r="CL29" i="11"/>
  <c r="CL25" i="11"/>
  <c r="CL28" i="11"/>
  <c r="CL24" i="11"/>
  <c r="CL27" i="11"/>
  <c r="CL23" i="11"/>
  <c r="CL19" i="11"/>
  <c r="CL22" i="11"/>
  <c r="CL18" i="11"/>
  <c r="CL21" i="11"/>
  <c r="CL17" i="11"/>
  <c r="CL20" i="11"/>
  <c r="CL16" i="11"/>
  <c r="CL15" i="11"/>
  <c r="CL11" i="11"/>
  <c r="CL14" i="11"/>
  <c r="CL10" i="11"/>
  <c r="CL13" i="11"/>
  <c r="CL12" i="11"/>
  <c r="CL8" i="11"/>
  <c r="CL7" i="11"/>
  <c r="CL9" i="11"/>
  <c r="CP31" i="11"/>
  <c r="CP30" i="11"/>
  <c r="CP26" i="11"/>
  <c r="CP29" i="11"/>
  <c r="CP25" i="11"/>
  <c r="CP28" i="11"/>
  <c r="CP24" i="11"/>
  <c r="CP27" i="11"/>
  <c r="CP23" i="11"/>
  <c r="CP19" i="11"/>
  <c r="CP22" i="11"/>
  <c r="CP18" i="11"/>
  <c r="CP21" i="11"/>
  <c r="CP17" i="11"/>
  <c r="CP20" i="11"/>
  <c r="CP16" i="11"/>
  <c r="CP15" i="11"/>
  <c r="CP11" i="11"/>
  <c r="CP14" i="11"/>
  <c r="CP10" i="11"/>
  <c r="CP13" i="11"/>
  <c r="CP12" i="11"/>
  <c r="CP8" i="11"/>
  <c r="CP9" i="11"/>
  <c r="CP7" i="11"/>
  <c r="CT31" i="11"/>
  <c r="CT30" i="11"/>
  <c r="CT26" i="11"/>
  <c r="CT29" i="11"/>
  <c r="CT25" i="11"/>
  <c r="CT28" i="11"/>
  <c r="CT24" i="11"/>
  <c r="CT27" i="11"/>
  <c r="CT23" i="11"/>
  <c r="CT19" i="11"/>
  <c r="CT22" i="11"/>
  <c r="CT18" i="11"/>
  <c r="CT21" i="11"/>
  <c r="CT17" i="11"/>
  <c r="CT20" i="11"/>
  <c r="CT16" i="11"/>
  <c r="CT15" i="11"/>
  <c r="CT11" i="11"/>
  <c r="CT14" i="11"/>
  <c r="CT10" i="11"/>
  <c r="CT13" i="11"/>
  <c r="CT12" i="11"/>
  <c r="CT8" i="11"/>
  <c r="CT7" i="11"/>
  <c r="CT9" i="11"/>
  <c r="CX31" i="11"/>
  <c r="CX30" i="11"/>
  <c r="CX26" i="11"/>
  <c r="CX29" i="11"/>
  <c r="CX25" i="11"/>
  <c r="CX28" i="11"/>
  <c r="CX24" i="11"/>
  <c r="CX27" i="11"/>
  <c r="CX23" i="11"/>
  <c r="CX19" i="11"/>
  <c r="CX22" i="11"/>
  <c r="CX18" i="11"/>
  <c r="CX21" i="11"/>
  <c r="CX17" i="11"/>
  <c r="CX20" i="11"/>
  <c r="CX16" i="11"/>
  <c r="CX15" i="11"/>
  <c r="CX11" i="11"/>
  <c r="CX14" i="11"/>
  <c r="CX10" i="11"/>
  <c r="CX13" i="11"/>
  <c r="CX12" i="11"/>
  <c r="CX8" i="11"/>
  <c r="CX9" i="11"/>
  <c r="CX7" i="11"/>
  <c r="DB31" i="11"/>
  <c r="DB30" i="11"/>
  <c r="DB26" i="11"/>
  <c r="DB29" i="11"/>
  <c r="DB25" i="11"/>
  <c r="DB28" i="11"/>
  <c r="DB24" i="11"/>
  <c r="DB27" i="11"/>
  <c r="DB23" i="11"/>
  <c r="DB19" i="11"/>
  <c r="DB22" i="11"/>
  <c r="DB18" i="11"/>
  <c r="DB21" i="11"/>
  <c r="DB17" i="11"/>
  <c r="DB20" i="11"/>
  <c r="DB16" i="11"/>
  <c r="DB15" i="11"/>
  <c r="DB11" i="11"/>
  <c r="DB14" i="11"/>
  <c r="DB10" i="11"/>
  <c r="DB13" i="11"/>
  <c r="DB12" i="11"/>
  <c r="DB8" i="11"/>
  <c r="DB7" i="11"/>
  <c r="DB9" i="11"/>
  <c r="DF31" i="11"/>
  <c r="DF30" i="11"/>
  <c r="DF26" i="11"/>
  <c r="DF29" i="11"/>
  <c r="DF25" i="11"/>
  <c r="DF28" i="11"/>
  <c r="DF24" i="11"/>
  <c r="DF27" i="11"/>
  <c r="DF23" i="11"/>
  <c r="DF19" i="11"/>
  <c r="DF22" i="11"/>
  <c r="DF18" i="11"/>
  <c r="DF21" i="11"/>
  <c r="DF17" i="11"/>
  <c r="DF20" i="11"/>
  <c r="DF16" i="11"/>
  <c r="DF15" i="11"/>
  <c r="DF11" i="11"/>
  <c r="DF14" i="11"/>
  <c r="DF10" i="11"/>
  <c r="DF13" i="11"/>
  <c r="DF12" i="11"/>
  <c r="DF8" i="11"/>
  <c r="DF9" i="11"/>
  <c r="DF7" i="11"/>
  <c r="DJ31" i="11"/>
  <c r="DJ30" i="11"/>
  <c r="DJ26" i="11"/>
  <c r="DJ29" i="11"/>
  <c r="DJ25" i="11"/>
  <c r="DJ28" i="11"/>
  <c r="DJ24" i="11"/>
  <c r="DJ27" i="11"/>
  <c r="DJ23" i="11"/>
  <c r="DJ19" i="11"/>
  <c r="DJ22" i="11"/>
  <c r="DJ18" i="11"/>
  <c r="DJ21" i="11"/>
  <c r="DJ17" i="11"/>
  <c r="DJ20" i="11"/>
  <c r="DJ16" i="11"/>
  <c r="DJ15" i="11"/>
  <c r="DJ11" i="11"/>
  <c r="DJ14" i="11"/>
  <c r="DJ10" i="11"/>
  <c r="DJ13" i="11"/>
  <c r="DJ12" i="11"/>
  <c r="DJ8" i="11"/>
  <c r="DJ7" i="11"/>
  <c r="DJ9" i="11"/>
  <c r="DN31" i="11"/>
  <c r="DN30" i="11"/>
  <c r="DN26" i="11"/>
  <c r="DN29" i="11"/>
  <c r="DN25" i="11"/>
  <c r="DN28" i="11"/>
  <c r="DN24" i="11"/>
  <c r="DN27" i="11"/>
  <c r="DN23" i="11"/>
  <c r="DN19" i="11"/>
  <c r="DN22" i="11"/>
  <c r="DN18" i="11"/>
  <c r="DN21" i="11"/>
  <c r="DN17" i="11"/>
  <c r="DN20" i="11"/>
  <c r="DN16" i="11"/>
  <c r="DN15" i="11"/>
  <c r="DN11" i="11"/>
  <c r="DN14" i="11"/>
  <c r="DN10" i="11"/>
  <c r="DN13" i="11"/>
  <c r="DN12" i="11"/>
  <c r="DN8" i="11"/>
  <c r="DN9" i="11"/>
  <c r="DN7" i="11"/>
  <c r="DR31" i="11"/>
  <c r="DR30" i="11"/>
  <c r="DR26" i="11"/>
  <c r="DR29" i="11"/>
  <c r="DR25" i="11"/>
  <c r="DR28" i="11"/>
  <c r="DR24" i="11"/>
  <c r="DR27" i="11"/>
  <c r="DR23" i="11"/>
  <c r="DR19" i="11"/>
  <c r="DR22" i="11"/>
  <c r="DR18" i="11"/>
  <c r="DR21" i="11"/>
  <c r="DR17" i="11"/>
  <c r="DR20" i="11"/>
  <c r="DR16" i="11"/>
  <c r="DR15" i="11"/>
  <c r="DR11" i="11"/>
  <c r="DR14" i="11"/>
  <c r="DR10" i="11"/>
  <c r="DR13" i="11"/>
  <c r="DR12" i="11"/>
  <c r="DR8" i="11"/>
  <c r="DR7" i="11"/>
  <c r="DR9" i="11"/>
  <c r="DV31" i="11"/>
  <c r="DV30" i="11"/>
  <c r="DV26" i="11"/>
  <c r="DV29" i="11"/>
  <c r="DV25" i="11"/>
  <c r="DV28" i="11"/>
  <c r="DV24" i="11"/>
  <c r="DV27" i="11"/>
  <c r="DV23" i="11"/>
  <c r="DV19" i="11"/>
  <c r="DV22" i="11"/>
  <c r="DV18" i="11"/>
  <c r="DV21" i="11"/>
  <c r="DV17" i="11"/>
  <c r="DV20" i="11"/>
  <c r="DV16" i="11"/>
  <c r="DV15" i="11"/>
  <c r="DV11" i="11"/>
  <c r="DV14" i="11"/>
  <c r="DV10" i="11"/>
  <c r="DV13" i="11"/>
  <c r="DV12" i="11"/>
  <c r="DV8" i="11"/>
  <c r="DV9" i="11"/>
  <c r="DV7" i="11"/>
  <c r="DZ31" i="11"/>
  <c r="DZ30" i="11"/>
  <c r="DZ26" i="11"/>
  <c r="DZ29" i="11"/>
  <c r="DZ25" i="11"/>
  <c r="DZ28" i="11"/>
  <c r="DZ24" i="11"/>
  <c r="DZ27" i="11"/>
  <c r="DZ23" i="11"/>
  <c r="DZ19" i="11"/>
  <c r="DZ22" i="11"/>
  <c r="DZ18" i="11"/>
  <c r="DZ21" i="11"/>
  <c r="DZ17" i="11"/>
  <c r="DZ20" i="11"/>
  <c r="DZ16" i="11"/>
  <c r="DZ15" i="11"/>
  <c r="DZ11" i="11"/>
  <c r="DZ14" i="11"/>
  <c r="DZ10" i="11"/>
  <c r="DZ13" i="11"/>
  <c r="DZ12" i="11"/>
  <c r="DZ8" i="11"/>
  <c r="DZ7" i="11"/>
  <c r="DZ9" i="11"/>
  <c r="ED31" i="11"/>
  <c r="ED30" i="11"/>
  <c r="ED26" i="11"/>
  <c r="ED29" i="11"/>
  <c r="ED25" i="11"/>
  <c r="ED28" i="11"/>
  <c r="ED24" i="11"/>
  <c r="ED27" i="11"/>
  <c r="ED23" i="11"/>
  <c r="ED19" i="11"/>
  <c r="ED22" i="11"/>
  <c r="ED18" i="11"/>
  <c r="ED21" i="11"/>
  <c r="ED17" i="11"/>
  <c r="ED20" i="11"/>
  <c r="ED16" i="11"/>
  <c r="ED15" i="11"/>
  <c r="ED11" i="11"/>
  <c r="ED14" i="11"/>
  <c r="ED10" i="11"/>
  <c r="ED13" i="11"/>
  <c r="ED12" i="11"/>
  <c r="ED8" i="11"/>
  <c r="ED9" i="11"/>
  <c r="ED7" i="11"/>
  <c r="EH31" i="11"/>
  <c r="EH30" i="11"/>
  <c r="EH26" i="11"/>
  <c r="EH29" i="11"/>
  <c r="EH25" i="11"/>
  <c r="EH28" i="11"/>
  <c r="EH24" i="11"/>
  <c r="EH27" i="11"/>
  <c r="EH23" i="11"/>
  <c r="EH19" i="11"/>
  <c r="EH22" i="11"/>
  <c r="EH18" i="11"/>
  <c r="EH21" i="11"/>
  <c r="EH17" i="11"/>
  <c r="EH20" i="11"/>
  <c r="EH16" i="11"/>
  <c r="EH15" i="11"/>
  <c r="EH11" i="11"/>
  <c r="EH14" i="11"/>
  <c r="EH10" i="11"/>
  <c r="EH13" i="11"/>
  <c r="EH12" i="11"/>
  <c r="EH8" i="11"/>
  <c r="EH7" i="11"/>
  <c r="EH9" i="11"/>
  <c r="EL31" i="11"/>
  <c r="EL30" i="11"/>
  <c r="EL26" i="11"/>
  <c r="EL29" i="11"/>
  <c r="EL25" i="11"/>
  <c r="EL28" i="11"/>
  <c r="EL24" i="11"/>
  <c r="EL27" i="11"/>
  <c r="EL23" i="11"/>
  <c r="EL19" i="11"/>
  <c r="EL22" i="11"/>
  <c r="EL18" i="11"/>
  <c r="EL21" i="11"/>
  <c r="EL17" i="11"/>
  <c r="EL20" i="11"/>
  <c r="EL16" i="11"/>
  <c r="EL15" i="11"/>
  <c r="EL11" i="11"/>
  <c r="EL14" i="11"/>
  <c r="EL10" i="11"/>
  <c r="EL13" i="11"/>
  <c r="EL12" i="11"/>
  <c r="EL8" i="11"/>
  <c r="EL9" i="11"/>
  <c r="EL7" i="11"/>
  <c r="EP31" i="11"/>
  <c r="EP30" i="11"/>
  <c r="EP26" i="11"/>
  <c r="EP29" i="11"/>
  <c r="EP25" i="11"/>
  <c r="EP28" i="11"/>
  <c r="EP24" i="11"/>
  <c r="EP27" i="11"/>
  <c r="EP23" i="11"/>
  <c r="EP19" i="11"/>
  <c r="EP22" i="11"/>
  <c r="EP18" i="11"/>
  <c r="EP21" i="11"/>
  <c r="EP17" i="11"/>
  <c r="EP20" i="11"/>
  <c r="EP16" i="11"/>
  <c r="EP15" i="11"/>
  <c r="EP11" i="11"/>
  <c r="EP14" i="11"/>
  <c r="EP10" i="11"/>
  <c r="EP13" i="11"/>
  <c r="EP12" i="11"/>
  <c r="EP8" i="11"/>
  <c r="EP7" i="11"/>
  <c r="EP9" i="11"/>
  <c r="ET31" i="11"/>
  <c r="ET30" i="11"/>
  <c r="ET26" i="11"/>
  <c r="ET29" i="11"/>
  <c r="ET25" i="11"/>
  <c r="ET28" i="11"/>
  <c r="ET24" i="11"/>
  <c r="ET27" i="11"/>
  <c r="ET23" i="11"/>
  <c r="ET19" i="11"/>
  <c r="ET22" i="11"/>
  <c r="ET18" i="11"/>
  <c r="ET21" i="11"/>
  <c r="ET17" i="11"/>
  <c r="ET20" i="11"/>
  <c r="ET16" i="11"/>
  <c r="ET15" i="11"/>
  <c r="ET11" i="11"/>
  <c r="ET14" i="11"/>
  <c r="ET10" i="11"/>
  <c r="ET13" i="11"/>
  <c r="ET12" i="11"/>
  <c r="ET8" i="11"/>
  <c r="ET9" i="11"/>
  <c r="ET7" i="11"/>
  <c r="EX31" i="11"/>
  <c r="EX30" i="11"/>
  <c r="EX26" i="11"/>
  <c r="EX29" i="11"/>
  <c r="EX25" i="11"/>
  <c r="EX28" i="11"/>
  <c r="EX24" i="11"/>
  <c r="EX27" i="11"/>
  <c r="EX23" i="11"/>
  <c r="EX19" i="11"/>
  <c r="EX22" i="11"/>
  <c r="EX18" i="11"/>
  <c r="EX21" i="11"/>
  <c r="EX17" i="11"/>
  <c r="EX20" i="11"/>
  <c r="EX16" i="11"/>
  <c r="EX15" i="11"/>
  <c r="EX11" i="11"/>
  <c r="EX14" i="11"/>
  <c r="EX10" i="11"/>
  <c r="EX13" i="11"/>
  <c r="EX12" i="11"/>
  <c r="EX8" i="11"/>
  <c r="EX7" i="11"/>
  <c r="EX9" i="11"/>
  <c r="FB31" i="11"/>
  <c r="FB30" i="11"/>
  <c r="FB26" i="11"/>
  <c r="FB29" i="11"/>
  <c r="FB25" i="11"/>
  <c r="FB28" i="11"/>
  <c r="FB24" i="11"/>
  <c r="FB27" i="11"/>
  <c r="FB23" i="11"/>
  <c r="FB19" i="11"/>
  <c r="FB22" i="11"/>
  <c r="FB18" i="11"/>
  <c r="FB21" i="11"/>
  <c r="FB17" i="11"/>
  <c r="FB20" i="11"/>
  <c r="FB16" i="11"/>
  <c r="FB15" i="11"/>
  <c r="FB11" i="11"/>
  <c r="FB14" i="11"/>
  <c r="FB10" i="11"/>
  <c r="FB13" i="11"/>
  <c r="FB12" i="11"/>
  <c r="FB8" i="11"/>
  <c r="FB9" i="11"/>
  <c r="FB7" i="11"/>
  <c r="FF31" i="11"/>
  <c r="FF30" i="11"/>
  <c r="FF26" i="11"/>
  <c r="FF29" i="11"/>
  <c r="FF25" i="11"/>
  <c r="FF28" i="11"/>
  <c r="FF24" i="11"/>
  <c r="FF27" i="11"/>
  <c r="FF23" i="11"/>
  <c r="FF19" i="11"/>
  <c r="FF22" i="11"/>
  <c r="FF18" i="11"/>
  <c r="FF21" i="11"/>
  <c r="FF17" i="11"/>
  <c r="FF20" i="11"/>
  <c r="FF16" i="11"/>
  <c r="FF15" i="11"/>
  <c r="FF11" i="11"/>
  <c r="FF14" i="11"/>
  <c r="FF10" i="11"/>
  <c r="FF13" i="11"/>
  <c r="FF12" i="11"/>
  <c r="FF8" i="11"/>
  <c r="FF7" i="11"/>
  <c r="FF9" i="11"/>
  <c r="FJ31" i="11"/>
  <c r="FJ30" i="11"/>
  <c r="FJ26" i="11"/>
  <c r="FJ29" i="11"/>
  <c r="FJ25" i="11"/>
  <c r="FJ28" i="11"/>
  <c r="FJ24" i="11"/>
  <c r="FJ27" i="11"/>
  <c r="FJ23" i="11"/>
  <c r="FJ19" i="11"/>
  <c r="FJ22" i="11"/>
  <c r="FJ18" i="11"/>
  <c r="FJ21" i="11"/>
  <c r="FJ17" i="11"/>
  <c r="FJ20" i="11"/>
  <c r="FJ16" i="11"/>
  <c r="FJ15" i="11"/>
  <c r="FJ11" i="11"/>
  <c r="FJ14" i="11"/>
  <c r="FJ10" i="11"/>
  <c r="FJ13" i="11"/>
  <c r="FJ12" i="11"/>
  <c r="FJ8" i="11"/>
  <c r="FJ9" i="11"/>
  <c r="FJ7" i="11"/>
  <c r="FN31" i="11"/>
  <c r="FN30" i="11"/>
  <c r="FN26" i="11"/>
  <c r="FN29" i="11"/>
  <c r="FN25" i="11"/>
  <c r="FN28" i="11"/>
  <c r="FN24" i="11"/>
  <c r="FN27" i="11"/>
  <c r="FN23" i="11"/>
  <c r="FN19" i="11"/>
  <c r="FN22" i="11"/>
  <c r="FN18" i="11"/>
  <c r="FN21" i="11"/>
  <c r="FN17" i="11"/>
  <c r="FN20" i="11"/>
  <c r="FN16" i="11"/>
  <c r="FN15" i="11"/>
  <c r="FN11" i="11"/>
  <c r="FN14" i="11"/>
  <c r="FN10" i="11"/>
  <c r="FN13" i="11"/>
  <c r="FN12" i="11"/>
  <c r="FN8" i="11"/>
  <c r="FN7" i="11"/>
  <c r="FN9" i="11"/>
  <c r="FR31" i="11"/>
  <c r="FR30" i="11"/>
  <c r="FR26" i="11"/>
  <c r="FR29" i="11"/>
  <c r="FR25" i="11"/>
  <c r="FR28" i="11"/>
  <c r="FR24" i="11"/>
  <c r="FR27" i="11"/>
  <c r="FR23" i="11"/>
  <c r="FR19" i="11"/>
  <c r="FR22" i="11"/>
  <c r="FR18" i="11"/>
  <c r="FR21" i="11"/>
  <c r="FR17" i="11"/>
  <c r="FR20" i="11"/>
  <c r="FR16" i="11"/>
  <c r="FR15" i="11"/>
  <c r="FR11" i="11"/>
  <c r="FR14" i="11"/>
  <c r="FR10" i="11"/>
  <c r="FR13" i="11"/>
  <c r="FR12" i="11"/>
  <c r="FR8" i="11"/>
  <c r="FR9" i="11"/>
  <c r="FR7" i="11"/>
  <c r="FV31" i="11"/>
  <c r="FV30" i="11"/>
  <c r="FV26" i="11"/>
  <c r="FV29" i="11"/>
  <c r="FV25" i="11"/>
  <c r="FV28" i="11"/>
  <c r="FV24" i="11"/>
  <c r="FV27" i="11"/>
  <c r="FV23" i="11"/>
  <c r="FV19" i="11"/>
  <c r="FV22" i="11"/>
  <c r="FV18" i="11"/>
  <c r="FV21" i="11"/>
  <c r="FV17" i="11"/>
  <c r="FV20" i="11"/>
  <c r="FV16" i="11"/>
  <c r="FV15" i="11"/>
  <c r="FV11" i="11"/>
  <c r="FV14" i="11"/>
  <c r="FV10" i="11"/>
  <c r="FV13" i="11"/>
  <c r="FV12" i="11"/>
  <c r="FV8" i="11"/>
  <c r="FV7" i="11"/>
  <c r="FV9" i="11"/>
  <c r="FZ31" i="11"/>
  <c r="FZ30" i="11"/>
  <c r="FZ26" i="11"/>
  <c r="FZ29" i="11"/>
  <c r="FZ25" i="11"/>
  <c r="FZ28" i="11"/>
  <c r="FZ24" i="11"/>
  <c r="FZ27" i="11"/>
  <c r="FZ23" i="11"/>
  <c r="FZ19" i="11"/>
  <c r="FZ22" i="11"/>
  <c r="FZ18" i="11"/>
  <c r="FZ21" i="11"/>
  <c r="FZ17" i="11"/>
  <c r="FZ20" i="11"/>
  <c r="FZ16" i="11"/>
  <c r="FZ15" i="11"/>
  <c r="FZ11" i="11"/>
  <c r="FZ14" i="11"/>
  <c r="FZ10" i="11"/>
  <c r="FZ13" i="11"/>
  <c r="FZ12" i="11"/>
  <c r="FZ8" i="11"/>
  <c r="FZ9" i="11"/>
  <c r="FZ7" i="11"/>
  <c r="GD31" i="11"/>
  <c r="GD30" i="11"/>
  <c r="GD26" i="11"/>
  <c r="GD29" i="11"/>
  <c r="GD25" i="11"/>
  <c r="GD28" i="11"/>
  <c r="GD24" i="11"/>
  <c r="GD27" i="11"/>
  <c r="GD23" i="11"/>
  <c r="GD19" i="11"/>
  <c r="GD22" i="11"/>
  <c r="GD18" i="11"/>
  <c r="GD21" i="11"/>
  <c r="GD17" i="11"/>
  <c r="GD20" i="11"/>
  <c r="GD16" i="11"/>
  <c r="GD15" i="11"/>
  <c r="GD11" i="11"/>
  <c r="GD14" i="11"/>
  <c r="GD10" i="11"/>
  <c r="GD13" i="11"/>
  <c r="GD12" i="11"/>
  <c r="GD8" i="11"/>
  <c r="GD7" i="11"/>
  <c r="GD9" i="11"/>
  <c r="GH31" i="11"/>
  <c r="GH30" i="11"/>
  <c r="GH26" i="11"/>
  <c r="GH29" i="11"/>
  <c r="GH25" i="11"/>
  <c r="GH28" i="11"/>
  <c r="GH24" i="11"/>
  <c r="GH27" i="11"/>
  <c r="GH23" i="11"/>
  <c r="GH19" i="11"/>
  <c r="GH22" i="11"/>
  <c r="GH18" i="11"/>
  <c r="GH21" i="11"/>
  <c r="GH17" i="11"/>
  <c r="GH20" i="11"/>
  <c r="GH16" i="11"/>
  <c r="GH15" i="11"/>
  <c r="GH11" i="11"/>
  <c r="GH14" i="11"/>
  <c r="GH10" i="11"/>
  <c r="GH13" i="11"/>
  <c r="GH12" i="11"/>
  <c r="GH8" i="11"/>
  <c r="GH9" i="11"/>
  <c r="GH7" i="11"/>
  <c r="GL31" i="11"/>
  <c r="GL30" i="11"/>
  <c r="GL26" i="11"/>
  <c r="GL29" i="11"/>
  <c r="GL25" i="11"/>
  <c r="GL28" i="11"/>
  <c r="GL24" i="11"/>
  <c r="GL27" i="11"/>
  <c r="GL23" i="11"/>
  <c r="GL19" i="11"/>
  <c r="GL22" i="11"/>
  <c r="GL18" i="11"/>
  <c r="GL21" i="11"/>
  <c r="GL17" i="11"/>
  <c r="GL20" i="11"/>
  <c r="GL16" i="11"/>
  <c r="GL15" i="11"/>
  <c r="GL11" i="11"/>
  <c r="GL14" i="11"/>
  <c r="GL10" i="11"/>
  <c r="GL13" i="11"/>
  <c r="GL12" i="11"/>
  <c r="GL8" i="11"/>
  <c r="GL7" i="11"/>
  <c r="GL9" i="11"/>
  <c r="GP31" i="11"/>
  <c r="GP30" i="11"/>
  <c r="GP26" i="11"/>
  <c r="GP29" i="11"/>
  <c r="GP25" i="11"/>
  <c r="GP28" i="11"/>
  <c r="GP24" i="11"/>
  <c r="GP27" i="11"/>
  <c r="GP23" i="11"/>
  <c r="GP19" i="11"/>
  <c r="GP22" i="11"/>
  <c r="GP18" i="11"/>
  <c r="GP21" i="11"/>
  <c r="GP17" i="11"/>
  <c r="GP20" i="11"/>
  <c r="GP16" i="11"/>
  <c r="GP15" i="11"/>
  <c r="GP11" i="11"/>
  <c r="GP14" i="11"/>
  <c r="GP10" i="11"/>
  <c r="GP13" i="11"/>
  <c r="GP12" i="11"/>
  <c r="GP8" i="11"/>
  <c r="GP9" i="11"/>
  <c r="GP7" i="11"/>
  <c r="GT31" i="11"/>
  <c r="GT30" i="11"/>
  <c r="GT26" i="11"/>
  <c r="GT29" i="11"/>
  <c r="GT25" i="11"/>
  <c r="GT28" i="11"/>
  <c r="GT24" i="11"/>
  <c r="GT27" i="11"/>
  <c r="GT23" i="11"/>
  <c r="GT19" i="11"/>
  <c r="GT22" i="11"/>
  <c r="GT18" i="11"/>
  <c r="GT21" i="11"/>
  <c r="GT17" i="11"/>
  <c r="GT20" i="11"/>
  <c r="GT16" i="11"/>
  <c r="GT15" i="11"/>
  <c r="GT11" i="11"/>
  <c r="GT14" i="11"/>
  <c r="GT10" i="11"/>
  <c r="GT13" i="11"/>
  <c r="GT12" i="11"/>
  <c r="GT8" i="11"/>
  <c r="GT7" i="11"/>
  <c r="GT9" i="11"/>
  <c r="GX31" i="11"/>
  <c r="GX30" i="11"/>
  <c r="GX26" i="11"/>
  <c r="GX29" i="11"/>
  <c r="GX25" i="11"/>
  <c r="GX28" i="11"/>
  <c r="GX24" i="11"/>
  <c r="GX27" i="11"/>
  <c r="GX23" i="11"/>
  <c r="GX19" i="11"/>
  <c r="GX22" i="11"/>
  <c r="GX18" i="11"/>
  <c r="GX21" i="11"/>
  <c r="GX17" i="11"/>
  <c r="GX20" i="11"/>
  <c r="GX16" i="11"/>
  <c r="GX15" i="11"/>
  <c r="GX11" i="11"/>
  <c r="GX14" i="11"/>
  <c r="GX10" i="11"/>
  <c r="GX13" i="11"/>
  <c r="GX12" i="11"/>
  <c r="GX8" i="11"/>
  <c r="GX9" i="11"/>
  <c r="GX7" i="11"/>
  <c r="HB31" i="11"/>
  <c r="HB30" i="11"/>
  <c r="HB26" i="11"/>
  <c r="HB29" i="11"/>
  <c r="HB25" i="11"/>
  <c r="HB28" i="11"/>
  <c r="HB24" i="11"/>
  <c r="HB27" i="11"/>
  <c r="HB23" i="11"/>
  <c r="HB19" i="11"/>
  <c r="HB22" i="11"/>
  <c r="HB18" i="11"/>
  <c r="HB21" i="11"/>
  <c r="HB17" i="11"/>
  <c r="HB20" i="11"/>
  <c r="HB16" i="11"/>
  <c r="HB15" i="11"/>
  <c r="HB11" i="11"/>
  <c r="HB14" i="11"/>
  <c r="HB10" i="11"/>
  <c r="HB13" i="11"/>
  <c r="HB12" i="11"/>
  <c r="HB8" i="11"/>
  <c r="HB7" i="11"/>
  <c r="HB9" i="11"/>
  <c r="HF31" i="11"/>
  <c r="HF30" i="11"/>
  <c r="HF26" i="11"/>
  <c r="HF29" i="11"/>
  <c r="HF25" i="11"/>
  <c r="HF28" i="11"/>
  <c r="HF24" i="11"/>
  <c r="HF27" i="11"/>
  <c r="HF23" i="11"/>
  <c r="HF19" i="11"/>
  <c r="HF22" i="11"/>
  <c r="HF18" i="11"/>
  <c r="HF21" i="11"/>
  <c r="HF17" i="11"/>
  <c r="HF20" i="11"/>
  <c r="HF16" i="11"/>
  <c r="HF15" i="11"/>
  <c r="HF11" i="11"/>
  <c r="HF14" i="11"/>
  <c r="HF10" i="11"/>
  <c r="HF13" i="11"/>
  <c r="HF12" i="11"/>
  <c r="HF8" i="11"/>
  <c r="HF9" i="11"/>
  <c r="HF7" i="11"/>
  <c r="HJ31" i="11"/>
  <c r="HJ30" i="11"/>
  <c r="HJ26" i="11"/>
  <c r="HJ29" i="11"/>
  <c r="HJ25" i="11"/>
  <c r="HJ28" i="11"/>
  <c r="HJ24" i="11"/>
  <c r="HJ27" i="11"/>
  <c r="HJ23" i="11"/>
  <c r="HJ19" i="11"/>
  <c r="HJ22" i="11"/>
  <c r="HJ18" i="11"/>
  <c r="HJ21" i="11"/>
  <c r="HJ17" i="11"/>
  <c r="HJ20" i="11"/>
  <c r="HJ16" i="11"/>
  <c r="HJ15" i="11"/>
  <c r="HJ11" i="11"/>
  <c r="HJ14" i="11"/>
  <c r="HJ10" i="11"/>
  <c r="HJ13" i="11"/>
  <c r="HJ12" i="11"/>
  <c r="HJ8" i="11"/>
  <c r="HJ7" i="11"/>
  <c r="HJ9" i="11"/>
  <c r="HN31" i="11"/>
  <c r="HN30" i="11"/>
  <c r="HN26" i="11"/>
  <c r="HN29" i="11"/>
  <c r="HN25" i="11"/>
  <c r="HN28" i="11"/>
  <c r="HN24" i="11"/>
  <c r="HN27" i="11"/>
  <c r="HN23" i="11"/>
  <c r="HN19" i="11"/>
  <c r="HN22" i="11"/>
  <c r="HN18" i="11"/>
  <c r="HN21" i="11"/>
  <c r="HN17" i="11"/>
  <c r="HN20" i="11"/>
  <c r="HN16" i="11"/>
  <c r="HN15" i="11"/>
  <c r="HN11" i="11"/>
  <c r="HN14" i="11"/>
  <c r="HN10" i="11"/>
  <c r="HN13" i="11"/>
  <c r="HN12" i="11"/>
  <c r="HN8" i="11"/>
  <c r="HN9" i="11"/>
  <c r="HN7" i="11"/>
  <c r="HR31" i="11"/>
  <c r="HR30" i="11"/>
  <c r="HR26" i="11"/>
  <c r="HR29" i="11"/>
  <c r="HR25" i="11"/>
  <c r="HR28" i="11"/>
  <c r="HR24" i="11"/>
  <c r="HR27" i="11"/>
  <c r="HR23" i="11"/>
  <c r="HR19" i="11"/>
  <c r="HR22" i="11"/>
  <c r="HR18" i="11"/>
  <c r="HR21" i="11"/>
  <c r="HR17" i="11"/>
  <c r="HR20" i="11"/>
  <c r="HR16" i="11"/>
  <c r="HR15" i="11"/>
  <c r="HR11" i="11"/>
  <c r="HR14" i="11"/>
  <c r="HR10" i="11"/>
  <c r="HR13" i="11"/>
  <c r="HR12" i="11"/>
  <c r="HR8" i="11"/>
  <c r="HR7" i="11"/>
  <c r="HR9" i="11"/>
  <c r="HV31" i="11"/>
  <c r="HV30" i="11"/>
  <c r="HV26" i="11"/>
  <c r="HV29" i="11"/>
  <c r="HV25" i="11"/>
  <c r="HV28" i="11"/>
  <c r="HV24" i="11"/>
  <c r="HV27" i="11"/>
  <c r="HV23" i="11"/>
  <c r="HV19" i="11"/>
  <c r="HV22" i="11"/>
  <c r="HV18" i="11"/>
  <c r="HV21" i="11"/>
  <c r="HV17" i="11"/>
  <c r="HV20" i="11"/>
  <c r="HV16" i="11"/>
  <c r="HV15" i="11"/>
  <c r="HV11" i="11"/>
  <c r="HV14" i="11"/>
  <c r="HV10" i="11"/>
  <c r="HV13" i="11"/>
  <c r="HV12" i="11"/>
  <c r="HV8" i="11"/>
  <c r="HV9" i="11"/>
  <c r="HV7" i="11"/>
  <c r="HZ31" i="11"/>
  <c r="HZ30" i="11"/>
  <c r="HZ26" i="11"/>
  <c r="HZ29" i="11"/>
  <c r="HZ25" i="11"/>
  <c r="HZ28" i="11"/>
  <c r="HZ24" i="11"/>
  <c r="HZ27" i="11"/>
  <c r="HZ23" i="11"/>
  <c r="HZ19" i="11"/>
  <c r="HZ22" i="11"/>
  <c r="HZ18" i="11"/>
  <c r="HZ21" i="11"/>
  <c r="HZ17" i="11"/>
  <c r="HZ20" i="11"/>
  <c r="HZ16" i="11"/>
  <c r="HZ15" i="11"/>
  <c r="HZ11" i="11"/>
  <c r="HZ14" i="11"/>
  <c r="HZ10" i="11"/>
  <c r="HZ13" i="11"/>
  <c r="HZ12" i="11"/>
  <c r="HZ8" i="11"/>
  <c r="HZ7" i="11"/>
  <c r="HZ9" i="11"/>
  <c r="ID31" i="11"/>
  <c r="ID30" i="11"/>
  <c r="ID26" i="11"/>
  <c r="ID29" i="11"/>
  <c r="ID25" i="11"/>
  <c r="ID28" i="11"/>
  <c r="ID24" i="11"/>
  <c r="ID27" i="11"/>
  <c r="ID23" i="11"/>
  <c r="ID19" i="11"/>
  <c r="ID22" i="11"/>
  <c r="ID18" i="11"/>
  <c r="ID21" i="11"/>
  <c r="ID17" i="11"/>
  <c r="ID20" i="11"/>
  <c r="ID16" i="11"/>
  <c r="ID15" i="11"/>
  <c r="ID11" i="11"/>
  <c r="ID14" i="11"/>
  <c r="ID10" i="11"/>
  <c r="ID13" i="11"/>
  <c r="ID12" i="11"/>
  <c r="ID8" i="11"/>
  <c r="ID9" i="11"/>
  <c r="ID7" i="11"/>
  <c r="IH31" i="11"/>
  <c r="IH30" i="11"/>
  <c r="IH26" i="11"/>
  <c r="IH29" i="11"/>
  <c r="IH25" i="11"/>
  <c r="IH28" i="11"/>
  <c r="IH24" i="11"/>
  <c r="IH27" i="11"/>
  <c r="IH23" i="11"/>
  <c r="IH19" i="11"/>
  <c r="IH22" i="11"/>
  <c r="IH18" i="11"/>
  <c r="IH21" i="11"/>
  <c r="IH17" i="11"/>
  <c r="IH20" i="11"/>
  <c r="IH16" i="11"/>
  <c r="IH15" i="11"/>
  <c r="IH11" i="11"/>
  <c r="IH14" i="11"/>
  <c r="IH10" i="11"/>
  <c r="IH13" i="11"/>
  <c r="IH12" i="11"/>
  <c r="IH8" i="11"/>
  <c r="IH7" i="11"/>
  <c r="IH9" i="11"/>
  <c r="IL31" i="11"/>
  <c r="IL30" i="11"/>
  <c r="IL26" i="11"/>
  <c r="IL29" i="11"/>
  <c r="IL25" i="11"/>
  <c r="IL28" i="11"/>
  <c r="IL24" i="11"/>
  <c r="IL27" i="11"/>
  <c r="IL23" i="11"/>
  <c r="IL19" i="11"/>
  <c r="IL22" i="11"/>
  <c r="IL18" i="11"/>
  <c r="IL21" i="11"/>
  <c r="IL17" i="11"/>
  <c r="IL20" i="11"/>
  <c r="IL16" i="11"/>
  <c r="IL15" i="11"/>
  <c r="IL11" i="11"/>
  <c r="IL14" i="11"/>
  <c r="IL10" i="11"/>
  <c r="IL13" i="11"/>
  <c r="IL12" i="11"/>
  <c r="IL8" i="11"/>
  <c r="IL9" i="11"/>
  <c r="IL7" i="11"/>
  <c r="IP31" i="11"/>
  <c r="IP30" i="11"/>
  <c r="IP26" i="11"/>
  <c r="IP29" i="11"/>
  <c r="IP25" i="11"/>
  <c r="IP28" i="11"/>
  <c r="IP24" i="11"/>
  <c r="IP27" i="11"/>
  <c r="IP23" i="11"/>
  <c r="IP19" i="11"/>
  <c r="IP22" i="11"/>
  <c r="IP18" i="11"/>
  <c r="IP21" i="11"/>
  <c r="IP17" i="11"/>
  <c r="IP20" i="11"/>
  <c r="IP16" i="11"/>
  <c r="IP15" i="11"/>
  <c r="IP11" i="11"/>
  <c r="IP14" i="11"/>
  <c r="IP10" i="11"/>
  <c r="IP13" i="11"/>
  <c r="IP12" i="11"/>
  <c r="IP8" i="11"/>
  <c r="IP7" i="11"/>
  <c r="IP9" i="11"/>
  <c r="IT31" i="11"/>
  <c r="IT30" i="11"/>
  <c r="IT26" i="11"/>
  <c r="IT29" i="11"/>
  <c r="IT25" i="11"/>
  <c r="IT28" i="11"/>
  <c r="IT24" i="11"/>
  <c r="IT27" i="11"/>
  <c r="IT23" i="11"/>
  <c r="IT19" i="11"/>
  <c r="IT22" i="11"/>
  <c r="IT18" i="11"/>
  <c r="IT21" i="11"/>
  <c r="IT17" i="11"/>
  <c r="IT20" i="11"/>
  <c r="IT16" i="11"/>
  <c r="IT15" i="11"/>
  <c r="IT11" i="11"/>
  <c r="IT14" i="11"/>
  <c r="IT10" i="11"/>
  <c r="IT13" i="11"/>
  <c r="IT12" i="11"/>
  <c r="IT8" i="11"/>
  <c r="IT9" i="11"/>
  <c r="IT7" i="11"/>
  <c r="IX31" i="11"/>
  <c r="IX30" i="11"/>
  <c r="IX26" i="11"/>
  <c r="IX29" i="11"/>
  <c r="IX25" i="11"/>
  <c r="IX28" i="11"/>
  <c r="IX24" i="11"/>
  <c r="IX27" i="11"/>
  <c r="IX23" i="11"/>
  <c r="IX19" i="11"/>
  <c r="IX22" i="11"/>
  <c r="IX18" i="11"/>
  <c r="IX21" i="11"/>
  <c r="IX17" i="11"/>
  <c r="IX20" i="11"/>
  <c r="IX16" i="11"/>
  <c r="IX15" i="11"/>
  <c r="IX11" i="11"/>
  <c r="IX14" i="11"/>
  <c r="IX10" i="11"/>
  <c r="IX13" i="11"/>
  <c r="IX12" i="11"/>
  <c r="IX8" i="11"/>
  <c r="IX7" i="11"/>
  <c r="IX9" i="11"/>
  <c r="JB31" i="11"/>
  <c r="JB30" i="11"/>
  <c r="JB26" i="11"/>
  <c r="JB29" i="11"/>
  <c r="JB25" i="11"/>
  <c r="JB28" i="11"/>
  <c r="JB24" i="11"/>
  <c r="JB27" i="11"/>
  <c r="JB23" i="11"/>
  <c r="JB19" i="11"/>
  <c r="JB22" i="11"/>
  <c r="JB18" i="11"/>
  <c r="JB21" i="11"/>
  <c r="JB17" i="11"/>
  <c r="JB20" i="11"/>
  <c r="JB16" i="11"/>
  <c r="JB15" i="11"/>
  <c r="JB11" i="11"/>
  <c r="JB14" i="11"/>
  <c r="JB10" i="11"/>
  <c r="JB13" i="11"/>
  <c r="JB12" i="11"/>
  <c r="JB8" i="11"/>
  <c r="JB9" i="11"/>
  <c r="JB7" i="11"/>
  <c r="JF31" i="11"/>
  <c r="JF30" i="11"/>
  <c r="JF26" i="11"/>
  <c r="JF29" i="11"/>
  <c r="JF25" i="11"/>
  <c r="JF28" i="11"/>
  <c r="JF24" i="11"/>
  <c r="JF27" i="11"/>
  <c r="JF23" i="11"/>
  <c r="JF19" i="11"/>
  <c r="JF22" i="11"/>
  <c r="JF18" i="11"/>
  <c r="JF21" i="11"/>
  <c r="JF17" i="11"/>
  <c r="JF20" i="11"/>
  <c r="JF16" i="11"/>
  <c r="JF15" i="11"/>
  <c r="JF11" i="11"/>
  <c r="JF14" i="11"/>
  <c r="JF10" i="11"/>
  <c r="JF13" i="11"/>
  <c r="JF12" i="11"/>
  <c r="JF8" i="11"/>
  <c r="JF7" i="11"/>
  <c r="JF9" i="11"/>
  <c r="JJ31" i="11"/>
  <c r="JJ30" i="11"/>
  <c r="JJ26" i="11"/>
  <c r="JJ29" i="11"/>
  <c r="JJ25" i="11"/>
  <c r="JJ28" i="11"/>
  <c r="JJ24" i="11"/>
  <c r="JJ27" i="11"/>
  <c r="JJ23" i="11"/>
  <c r="JJ19" i="11"/>
  <c r="JJ22" i="11"/>
  <c r="JJ18" i="11"/>
  <c r="JJ21" i="11"/>
  <c r="JJ17" i="11"/>
  <c r="JJ20" i="11"/>
  <c r="JJ16" i="11"/>
  <c r="JJ15" i="11"/>
  <c r="JJ11" i="11"/>
  <c r="JJ14" i="11"/>
  <c r="JJ10" i="11"/>
  <c r="JJ13" i="11"/>
  <c r="JJ12" i="11"/>
  <c r="JJ8" i="11"/>
  <c r="JJ9" i="11"/>
  <c r="JJ7" i="11"/>
  <c r="JN31" i="11"/>
  <c r="JN30" i="11"/>
  <c r="JN26" i="11"/>
  <c r="JN29" i="11"/>
  <c r="JN25" i="11"/>
  <c r="JN28" i="11"/>
  <c r="JN24" i="11"/>
  <c r="JN27" i="11"/>
  <c r="JN23" i="11"/>
  <c r="JN19" i="11"/>
  <c r="JN22" i="11"/>
  <c r="JN18" i="11"/>
  <c r="JN21" i="11"/>
  <c r="JN17" i="11"/>
  <c r="JN20" i="11"/>
  <c r="JN16" i="11"/>
  <c r="JN15" i="11"/>
  <c r="JN11" i="11"/>
  <c r="JN14" i="11"/>
  <c r="JN10" i="11"/>
  <c r="JN13" i="11"/>
  <c r="JN12" i="11"/>
  <c r="JN8" i="11"/>
  <c r="JN7" i="11"/>
  <c r="JN9" i="11"/>
  <c r="JR31" i="11"/>
  <c r="JR30" i="11"/>
  <c r="JR26" i="11"/>
  <c r="JR29" i="11"/>
  <c r="JR25" i="11"/>
  <c r="JR28" i="11"/>
  <c r="JR24" i="11"/>
  <c r="JR27" i="11"/>
  <c r="JR23" i="11"/>
  <c r="JR19" i="11"/>
  <c r="JR22" i="11"/>
  <c r="JR18" i="11"/>
  <c r="JR21" i="11"/>
  <c r="JR17" i="11"/>
  <c r="JR20" i="11"/>
  <c r="JR16" i="11"/>
  <c r="JR15" i="11"/>
  <c r="JR11" i="11"/>
  <c r="JR14" i="11"/>
  <c r="JR10" i="11"/>
  <c r="JR13" i="11"/>
  <c r="JR12" i="11"/>
  <c r="JR8" i="11"/>
  <c r="JR9" i="11"/>
  <c r="JR7" i="11"/>
  <c r="JV31" i="11"/>
  <c r="JV30" i="11"/>
  <c r="JV26" i="11"/>
  <c r="JV29" i="11"/>
  <c r="JV25" i="11"/>
  <c r="JV28" i="11"/>
  <c r="JV24" i="11"/>
  <c r="JV27" i="11"/>
  <c r="JV23" i="11"/>
  <c r="JV19" i="11"/>
  <c r="JV22" i="11"/>
  <c r="JV18" i="11"/>
  <c r="JV21" i="11"/>
  <c r="JV17" i="11"/>
  <c r="JV20" i="11"/>
  <c r="JV16" i="11"/>
  <c r="JV15" i="11"/>
  <c r="JV11" i="11"/>
  <c r="JV14" i="11"/>
  <c r="JV10" i="11"/>
  <c r="JV13" i="11"/>
  <c r="JV12" i="11"/>
  <c r="JV8" i="11"/>
  <c r="JV7" i="11"/>
  <c r="JV9" i="11"/>
  <c r="JZ31" i="11"/>
  <c r="JZ30" i="11"/>
  <c r="JZ26" i="11"/>
  <c r="JZ29" i="11"/>
  <c r="JZ25" i="11"/>
  <c r="JZ28" i="11"/>
  <c r="JZ24" i="11"/>
  <c r="JZ27" i="11"/>
  <c r="JZ23" i="11"/>
  <c r="JZ19" i="11"/>
  <c r="JZ22" i="11"/>
  <c r="JZ18" i="11"/>
  <c r="JZ21" i="11"/>
  <c r="JZ17" i="11"/>
  <c r="JZ20" i="11"/>
  <c r="JZ16" i="11"/>
  <c r="JZ11" i="11"/>
  <c r="JZ14" i="11"/>
  <c r="JZ10" i="11"/>
  <c r="JZ15" i="11"/>
  <c r="JZ13" i="11"/>
  <c r="JZ12" i="11"/>
  <c r="JZ8" i="11"/>
  <c r="JZ9" i="11"/>
  <c r="JZ7" i="11"/>
  <c r="KD31" i="11"/>
  <c r="KD30" i="11"/>
  <c r="KD26" i="11"/>
  <c r="KD29" i="11"/>
  <c r="KD25" i="11"/>
  <c r="KD28" i="11"/>
  <c r="KD24" i="11"/>
  <c r="KD27" i="11"/>
  <c r="KD23" i="11"/>
  <c r="KD19" i="11"/>
  <c r="KD22" i="11"/>
  <c r="KD18" i="11"/>
  <c r="KD21" i="11"/>
  <c r="KD17" i="11"/>
  <c r="KD20" i="11"/>
  <c r="KD16" i="11"/>
  <c r="KD15" i="11"/>
  <c r="KD11" i="11"/>
  <c r="KD14" i="11"/>
  <c r="KD10" i="11"/>
  <c r="KD13" i="11"/>
  <c r="KD12" i="11"/>
  <c r="KD8" i="11"/>
  <c r="KD7" i="11"/>
  <c r="KD9" i="11"/>
  <c r="KH31" i="11"/>
  <c r="KH30" i="11"/>
  <c r="KH26" i="11"/>
  <c r="KH29" i="11"/>
  <c r="KH25" i="11"/>
  <c r="KH28" i="11"/>
  <c r="KH24" i="11"/>
  <c r="KH27" i="11"/>
  <c r="KH23" i="11"/>
  <c r="KH19" i="11"/>
  <c r="KH22" i="11"/>
  <c r="KH18" i="11"/>
  <c r="KH21" i="11"/>
  <c r="KH17" i="11"/>
  <c r="KH20" i="11"/>
  <c r="KH16" i="11"/>
  <c r="KH11" i="11"/>
  <c r="KH14" i="11"/>
  <c r="KH10" i="11"/>
  <c r="KH15" i="11"/>
  <c r="KH13" i="11"/>
  <c r="KH12" i="11"/>
  <c r="KH8" i="11"/>
  <c r="KH9" i="11"/>
  <c r="KH7" i="11"/>
  <c r="KL31" i="11"/>
  <c r="KL30" i="11"/>
  <c r="KL26" i="11"/>
  <c r="KL29" i="11"/>
  <c r="KL25" i="11"/>
  <c r="KL28" i="11"/>
  <c r="KL24" i="11"/>
  <c r="KL27" i="11"/>
  <c r="KL23" i="11"/>
  <c r="KL19" i="11"/>
  <c r="KL22" i="11"/>
  <c r="KL18" i="11"/>
  <c r="KL21" i="11"/>
  <c r="KL17" i="11"/>
  <c r="KL20" i="11"/>
  <c r="KL16" i="11"/>
  <c r="KL15" i="11"/>
  <c r="KL11" i="11"/>
  <c r="KL14" i="11"/>
  <c r="KL10" i="11"/>
  <c r="KL13" i="11"/>
  <c r="KL12" i="11"/>
  <c r="KL8" i="11"/>
  <c r="KL7" i="11"/>
  <c r="KL9" i="11"/>
  <c r="KP31" i="11"/>
  <c r="KP30" i="11"/>
  <c r="KP26" i="11"/>
  <c r="KP29" i="11"/>
  <c r="KP25" i="11"/>
  <c r="KP28" i="11"/>
  <c r="KP24" i="11"/>
  <c r="KP27" i="11"/>
  <c r="KP23" i="11"/>
  <c r="KP19" i="11"/>
  <c r="KP22" i="11"/>
  <c r="KP18" i="11"/>
  <c r="KP21" i="11"/>
  <c r="KP17" i="11"/>
  <c r="KP20" i="11"/>
  <c r="KP16" i="11"/>
  <c r="KP11" i="11"/>
  <c r="KP14" i="11"/>
  <c r="KP10" i="11"/>
  <c r="KP15" i="11"/>
  <c r="KP13" i="11"/>
  <c r="KP12" i="11"/>
  <c r="KP8" i="11"/>
  <c r="KP9" i="11"/>
  <c r="KP7" i="11"/>
  <c r="KT31" i="11"/>
  <c r="KT30" i="11"/>
  <c r="KT26" i="11"/>
  <c r="KT29" i="11"/>
  <c r="KT25" i="11"/>
  <c r="KT28" i="11"/>
  <c r="KT24" i="11"/>
  <c r="KT27" i="11"/>
  <c r="KT23" i="11"/>
  <c r="KT19" i="11"/>
  <c r="KT22" i="11"/>
  <c r="KT18" i="11"/>
  <c r="KT21" i="11"/>
  <c r="KT17" i="11"/>
  <c r="KT20" i="11"/>
  <c r="KT16" i="11"/>
  <c r="KT15" i="11"/>
  <c r="KT11" i="11"/>
  <c r="KT14" i="11"/>
  <c r="KT10" i="11"/>
  <c r="KT13" i="11"/>
  <c r="KT12" i="11"/>
  <c r="KT8" i="11"/>
  <c r="KT7" i="11"/>
  <c r="KT9" i="11"/>
  <c r="KX31" i="11"/>
  <c r="KX30" i="11"/>
  <c r="KX26" i="11"/>
  <c r="KX29" i="11"/>
  <c r="KX25" i="11"/>
  <c r="KX28" i="11"/>
  <c r="KX24" i="11"/>
  <c r="KX27" i="11"/>
  <c r="KX23" i="11"/>
  <c r="KX19" i="11"/>
  <c r="KX22" i="11"/>
  <c r="KX18" i="11"/>
  <c r="KX21" i="11"/>
  <c r="KX17" i="11"/>
  <c r="KX20" i="11"/>
  <c r="KX16" i="11"/>
  <c r="KX11" i="11"/>
  <c r="KX14" i="11"/>
  <c r="KX10" i="11"/>
  <c r="KX15" i="11"/>
  <c r="KX13" i="11"/>
  <c r="KX12" i="11"/>
  <c r="KX8" i="11"/>
  <c r="KX9" i="11"/>
  <c r="KX7" i="11"/>
  <c r="LB31" i="11"/>
  <c r="LB30" i="11"/>
  <c r="LB26" i="11"/>
  <c r="LB29" i="11"/>
  <c r="LB25" i="11"/>
  <c r="LB28" i="11"/>
  <c r="LB24" i="11"/>
  <c r="LB27" i="11"/>
  <c r="LB23" i="11"/>
  <c r="LB19" i="11"/>
  <c r="LB22" i="11"/>
  <c r="LB18" i="11"/>
  <c r="LB21" i="11"/>
  <c r="LB17" i="11"/>
  <c r="LB20" i="11"/>
  <c r="LB16" i="11"/>
  <c r="LB15" i="11"/>
  <c r="LB11" i="11"/>
  <c r="LB14" i="11"/>
  <c r="LB10" i="11"/>
  <c r="LB13" i="11"/>
  <c r="LB12" i="11"/>
  <c r="LB8" i="11"/>
  <c r="LB7" i="11"/>
  <c r="LB9" i="11"/>
  <c r="LF31" i="11"/>
  <c r="LF30" i="11"/>
  <c r="LF26" i="11"/>
  <c r="LF29" i="11"/>
  <c r="LF25" i="11"/>
  <c r="LF28" i="11"/>
  <c r="LF24" i="11"/>
  <c r="LF27" i="11"/>
  <c r="LF23" i="11"/>
  <c r="LF19" i="11"/>
  <c r="LF22" i="11"/>
  <c r="LF18" i="11"/>
  <c r="LF21" i="11"/>
  <c r="LF17" i="11"/>
  <c r="LF20" i="11"/>
  <c r="LF16" i="11"/>
  <c r="LF11" i="11"/>
  <c r="LF14" i="11"/>
  <c r="LF10" i="11"/>
  <c r="LF15" i="11"/>
  <c r="LF13" i="11"/>
  <c r="LF12" i="11"/>
  <c r="LF8" i="11"/>
  <c r="LF9" i="11"/>
  <c r="LF7" i="11"/>
  <c r="LJ31" i="11"/>
  <c r="LJ30" i="11"/>
  <c r="LJ26" i="11"/>
  <c r="LJ29" i="11"/>
  <c r="LJ25" i="11"/>
  <c r="LJ28" i="11"/>
  <c r="LJ24" i="11"/>
  <c r="LJ27" i="11"/>
  <c r="LJ23" i="11"/>
  <c r="LJ19" i="11"/>
  <c r="LJ22" i="11"/>
  <c r="LJ18" i="11"/>
  <c r="LJ21" i="11"/>
  <c r="LJ17" i="11"/>
  <c r="LJ20" i="11"/>
  <c r="LJ16" i="11"/>
  <c r="LJ15" i="11"/>
  <c r="LJ11" i="11"/>
  <c r="LJ14" i="11"/>
  <c r="LJ10" i="11"/>
  <c r="LJ13" i="11"/>
  <c r="LJ12" i="11"/>
  <c r="LJ8" i="11"/>
  <c r="LJ7" i="11"/>
  <c r="LJ9" i="11"/>
  <c r="LN31" i="11"/>
  <c r="LN30" i="11"/>
  <c r="LN26" i="11"/>
  <c r="LN29" i="11"/>
  <c r="LN25" i="11"/>
  <c r="LN28" i="11"/>
  <c r="LN24" i="11"/>
  <c r="LN27" i="11"/>
  <c r="LN23" i="11"/>
  <c r="LN19" i="11"/>
  <c r="LN22" i="11"/>
  <c r="LN18" i="11"/>
  <c r="LN21" i="11"/>
  <c r="LN17" i="11"/>
  <c r="LN20" i="11"/>
  <c r="LN16" i="11"/>
  <c r="LN11" i="11"/>
  <c r="LN14" i="11"/>
  <c r="LN10" i="11"/>
  <c r="LN15" i="11"/>
  <c r="LN13" i="11"/>
  <c r="LN12" i="11"/>
  <c r="LN8" i="11"/>
  <c r="LN9" i="11"/>
  <c r="LN7" i="11"/>
  <c r="LR31" i="11"/>
  <c r="LR30" i="11"/>
  <c r="LR26" i="11"/>
  <c r="LR29" i="11"/>
  <c r="LR25" i="11"/>
  <c r="LR28" i="11"/>
  <c r="LR24" i="11"/>
  <c r="LR27" i="11"/>
  <c r="LR23" i="11"/>
  <c r="LR19" i="11"/>
  <c r="LR22" i="11"/>
  <c r="LR18" i="11"/>
  <c r="LR21" i="11"/>
  <c r="LR17" i="11"/>
  <c r="LR20" i="11"/>
  <c r="LR16" i="11"/>
  <c r="LR15" i="11"/>
  <c r="LR11" i="11"/>
  <c r="LR14" i="11"/>
  <c r="LR10" i="11"/>
  <c r="LR13" i="11"/>
  <c r="LR12" i="11"/>
  <c r="LR8" i="11"/>
  <c r="LR7" i="11"/>
  <c r="LR9" i="11"/>
  <c r="LV31" i="11"/>
  <c r="LV30" i="11"/>
  <c r="LV26" i="11"/>
  <c r="LV29" i="11"/>
  <c r="LV25" i="11"/>
  <c r="LV28" i="11"/>
  <c r="LV24" i="11"/>
  <c r="LV27" i="11"/>
  <c r="LV23" i="11"/>
  <c r="LV19" i="11"/>
  <c r="LV22" i="11"/>
  <c r="LV18" i="11"/>
  <c r="LV21" i="11"/>
  <c r="LV17" i="11"/>
  <c r="LV20" i="11"/>
  <c r="LV16" i="11"/>
  <c r="LV11" i="11"/>
  <c r="LV14" i="11"/>
  <c r="LV10" i="11"/>
  <c r="LV15" i="11"/>
  <c r="LV13" i="11"/>
  <c r="LV12" i="11"/>
  <c r="LV8" i="11"/>
  <c r="LV9" i="11"/>
  <c r="LV7" i="11"/>
  <c r="LZ31" i="11"/>
  <c r="LZ30" i="11"/>
  <c r="LZ26" i="11"/>
  <c r="LZ29" i="11"/>
  <c r="LZ25" i="11"/>
  <c r="LZ28" i="11"/>
  <c r="LZ24" i="11"/>
  <c r="LZ27" i="11"/>
  <c r="LZ23" i="11"/>
  <c r="LZ19" i="11"/>
  <c r="LZ22" i="11"/>
  <c r="LZ18" i="11"/>
  <c r="LZ21" i="11"/>
  <c r="LZ17" i="11"/>
  <c r="LZ20" i="11"/>
  <c r="LZ16" i="11"/>
  <c r="LZ15" i="11"/>
  <c r="LZ11" i="11"/>
  <c r="LZ14" i="11"/>
  <c r="LZ10" i="11"/>
  <c r="LZ13" i="11"/>
  <c r="LZ12" i="11"/>
  <c r="LZ8" i="11"/>
  <c r="LZ7" i="11"/>
  <c r="LZ9" i="11"/>
  <c r="MD31" i="11"/>
  <c r="MD30" i="11"/>
  <c r="MD26" i="11"/>
  <c r="MD29" i="11"/>
  <c r="MD25" i="11"/>
  <c r="MD28" i="11"/>
  <c r="MD24" i="11"/>
  <c r="MD27" i="11"/>
  <c r="MD23" i="11"/>
  <c r="MD19" i="11"/>
  <c r="MD22" i="11"/>
  <c r="MD18" i="11"/>
  <c r="MD21" i="11"/>
  <c r="MD17" i="11"/>
  <c r="MD20" i="11"/>
  <c r="MD16" i="11"/>
  <c r="MD11" i="11"/>
  <c r="MD14" i="11"/>
  <c r="MD10" i="11"/>
  <c r="MD15" i="11"/>
  <c r="MD13" i="11"/>
  <c r="MD12" i="11"/>
  <c r="MD8" i="11"/>
  <c r="MD9" i="11"/>
  <c r="MD7" i="11"/>
  <c r="MH31" i="11"/>
  <c r="MH30" i="11"/>
  <c r="MH26" i="11"/>
  <c r="MH29" i="11"/>
  <c r="MH25" i="11"/>
  <c r="MH28" i="11"/>
  <c r="MH24" i="11"/>
  <c r="MH27" i="11"/>
  <c r="MH23" i="11"/>
  <c r="MH19" i="11"/>
  <c r="MH22" i="11"/>
  <c r="MH18" i="11"/>
  <c r="MH21" i="11"/>
  <c r="MH17" i="11"/>
  <c r="MH20" i="11"/>
  <c r="MH16" i="11"/>
  <c r="MH15" i="11"/>
  <c r="MH11" i="11"/>
  <c r="MH14" i="11"/>
  <c r="MH10" i="11"/>
  <c r="MH13" i="11"/>
  <c r="MH12" i="11"/>
  <c r="MH8" i="11"/>
  <c r="MH7" i="11"/>
  <c r="MH9" i="11"/>
  <c r="ML31" i="11"/>
  <c r="ML30" i="11"/>
  <c r="ML26" i="11"/>
  <c r="ML29" i="11"/>
  <c r="ML25" i="11"/>
  <c r="ML28" i="11"/>
  <c r="ML24" i="11"/>
  <c r="ML27" i="11"/>
  <c r="ML23" i="11"/>
  <c r="ML19" i="11"/>
  <c r="ML22" i="11"/>
  <c r="ML18" i="11"/>
  <c r="ML21" i="11"/>
  <c r="ML17" i="11"/>
  <c r="ML20" i="11"/>
  <c r="ML16" i="11"/>
  <c r="ML11" i="11"/>
  <c r="ML14" i="11"/>
  <c r="ML10" i="11"/>
  <c r="ML15" i="11"/>
  <c r="ML13" i="11"/>
  <c r="ML12" i="11"/>
  <c r="ML8" i="11"/>
  <c r="ML9" i="11"/>
  <c r="ML7" i="11"/>
  <c r="MP31" i="11"/>
  <c r="MP30" i="11"/>
  <c r="MP26" i="11"/>
  <c r="MP29" i="11"/>
  <c r="MP25" i="11"/>
  <c r="MP28" i="11"/>
  <c r="MP24" i="11"/>
  <c r="MP27" i="11"/>
  <c r="MP23" i="11"/>
  <c r="MP19" i="11"/>
  <c r="MP22" i="11"/>
  <c r="MP18" i="11"/>
  <c r="MP21" i="11"/>
  <c r="MP17" i="11"/>
  <c r="MP20" i="11"/>
  <c r="MP16" i="11"/>
  <c r="MP15" i="11"/>
  <c r="MP11" i="11"/>
  <c r="MP14" i="11"/>
  <c r="MP10" i="11"/>
  <c r="MP13" i="11"/>
  <c r="MP12" i="11"/>
  <c r="MP8" i="11"/>
  <c r="MP7" i="11"/>
  <c r="MP9" i="11"/>
  <c r="MT31" i="11"/>
  <c r="MT30" i="11"/>
  <c r="MT26" i="11"/>
  <c r="MT29" i="11"/>
  <c r="MT25" i="11"/>
  <c r="MT28" i="11"/>
  <c r="MT24" i="11"/>
  <c r="MT27" i="11"/>
  <c r="MT23" i="11"/>
  <c r="MT19" i="11"/>
  <c r="MT22" i="11"/>
  <c r="MT18" i="11"/>
  <c r="MT21" i="11"/>
  <c r="MT17" i="11"/>
  <c r="MT20" i="11"/>
  <c r="MT16" i="11"/>
  <c r="MT11" i="11"/>
  <c r="MT14" i="11"/>
  <c r="MT10" i="11"/>
  <c r="MT15" i="11"/>
  <c r="MT13" i="11"/>
  <c r="MT12" i="11"/>
  <c r="MT8" i="11"/>
  <c r="MT9" i="11"/>
  <c r="MT7" i="11"/>
  <c r="MX31" i="11"/>
  <c r="MX30" i="11"/>
  <c r="MX26" i="11"/>
  <c r="MX29" i="11"/>
  <c r="MX25" i="11"/>
  <c r="MX28" i="11"/>
  <c r="MX24" i="11"/>
  <c r="MX27" i="11"/>
  <c r="MX23" i="11"/>
  <c r="MX19" i="11"/>
  <c r="MX22" i="11"/>
  <c r="MX18" i="11"/>
  <c r="MX21" i="11"/>
  <c r="MX17" i="11"/>
  <c r="MX20" i="11"/>
  <c r="MX16" i="11"/>
  <c r="MX15" i="11"/>
  <c r="MX11" i="11"/>
  <c r="MX14" i="11"/>
  <c r="MX10" i="11"/>
  <c r="MX13" i="11"/>
  <c r="MX12" i="11"/>
  <c r="MX8" i="11"/>
  <c r="MX7" i="11"/>
  <c r="MX9" i="11"/>
  <c r="NB31" i="11"/>
  <c r="NB30" i="11"/>
  <c r="NB26" i="11"/>
  <c r="NB29" i="11"/>
  <c r="NB25" i="11"/>
  <c r="NB28" i="11"/>
  <c r="NB24" i="11"/>
  <c r="NB27" i="11"/>
  <c r="NB23" i="11"/>
  <c r="NB19" i="11"/>
  <c r="NB22" i="11"/>
  <c r="NB18" i="11"/>
  <c r="NB21" i="11"/>
  <c r="NB17" i="11"/>
  <c r="NB20" i="11"/>
  <c r="NB16" i="11"/>
  <c r="NB11" i="11"/>
  <c r="NB14" i="11"/>
  <c r="NB10" i="11"/>
  <c r="NB15" i="11"/>
  <c r="NB13" i="11"/>
  <c r="NB12" i="11"/>
  <c r="NB8" i="11"/>
  <c r="NB9" i="11"/>
  <c r="NB7" i="11"/>
  <c r="NF31" i="11"/>
  <c r="NF30" i="11"/>
  <c r="NF26" i="11"/>
  <c r="NF29" i="11"/>
  <c r="NF25" i="11"/>
  <c r="NF28" i="11"/>
  <c r="NF24" i="11"/>
  <c r="NF27" i="11"/>
  <c r="NF23" i="11"/>
  <c r="NF19" i="11"/>
  <c r="NF22" i="11"/>
  <c r="NF18" i="11"/>
  <c r="NF21" i="11"/>
  <c r="NF17" i="11"/>
  <c r="NF20" i="11"/>
  <c r="NF16" i="11"/>
  <c r="NF15" i="11"/>
  <c r="NF11" i="11"/>
  <c r="NF14" i="11"/>
  <c r="NF10" i="11"/>
  <c r="NF13" i="11"/>
  <c r="NF12" i="11"/>
  <c r="NF8" i="11"/>
  <c r="NF7" i="11"/>
  <c r="NF9" i="11"/>
  <c r="K31" i="11"/>
  <c r="K29" i="11"/>
  <c r="K25" i="11"/>
  <c r="K28" i="11"/>
  <c r="K24" i="11"/>
  <c r="K27" i="11"/>
  <c r="K30" i="11"/>
  <c r="K26" i="11"/>
  <c r="K22" i="11"/>
  <c r="K18" i="11"/>
  <c r="K21" i="11"/>
  <c r="K17" i="11"/>
  <c r="K20" i="11"/>
  <c r="K23" i="11"/>
  <c r="K19" i="11"/>
  <c r="K14" i="11"/>
  <c r="K10" i="11"/>
  <c r="K13" i="11"/>
  <c r="K9" i="11"/>
  <c r="K16" i="11"/>
  <c r="K12" i="11"/>
  <c r="K15" i="11"/>
  <c r="K11" i="11"/>
  <c r="K7" i="11"/>
  <c r="K8" i="11"/>
  <c r="O31" i="11"/>
  <c r="O29" i="11"/>
  <c r="O25" i="11"/>
  <c r="O28" i="11"/>
  <c r="O24" i="11"/>
  <c r="O27" i="11"/>
  <c r="O30" i="11"/>
  <c r="O26" i="11"/>
  <c r="O22" i="11"/>
  <c r="O18" i="11"/>
  <c r="O21" i="11"/>
  <c r="O17" i="11"/>
  <c r="O20" i="11"/>
  <c r="O23" i="11"/>
  <c r="O19" i="11"/>
  <c r="O16" i="11"/>
  <c r="O14" i="11"/>
  <c r="O10" i="11"/>
  <c r="O13" i="11"/>
  <c r="O9" i="11"/>
  <c r="O12" i="11"/>
  <c r="O15" i="11"/>
  <c r="O11" i="11"/>
  <c r="O7" i="11"/>
  <c r="O8" i="11"/>
  <c r="S31" i="11"/>
  <c r="S29" i="11"/>
  <c r="S25" i="11"/>
  <c r="S28" i="11"/>
  <c r="S24" i="11"/>
  <c r="S27" i="11"/>
  <c r="S30" i="11"/>
  <c r="S26" i="11"/>
  <c r="S22" i="11"/>
  <c r="S18" i="11"/>
  <c r="S21" i="11"/>
  <c r="S17" i="11"/>
  <c r="S20" i="11"/>
  <c r="S23" i="11"/>
  <c r="S19" i="11"/>
  <c r="S14" i="11"/>
  <c r="S10" i="11"/>
  <c r="S13" i="11"/>
  <c r="S9" i="11"/>
  <c r="S16" i="11"/>
  <c r="S12" i="11"/>
  <c r="S15" i="11"/>
  <c r="S11" i="11"/>
  <c r="S7" i="11"/>
  <c r="S8" i="11"/>
  <c r="W31" i="11"/>
  <c r="W29" i="11"/>
  <c r="W25" i="11"/>
  <c r="W28" i="11"/>
  <c r="W24" i="11"/>
  <c r="W27" i="11"/>
  <c r="W30" i="11"/>
  <c r="W26" i="11"/>
  <c r="W22" i="11"/>
  <c r="W18" i="11"/>
  <c r="W21" i="11"/>
  <c r="W17" i="11"/>
  <c r="W20" i="11"/>
  <c r="W23" i="11"/>
  <c r="W19" i="11"/>
  <c r="W16" i="11"/>
  <c r="W14" i="11"/>
  <c r="W10" i="11"/>
  <c r="W13" i="11"/>
  <c r="W9" i="11"/>
  <c r="W12" i="11"/>
  <c r="W15" i="11"/>
  <c r="W11" i="11"/>
  <c r="W7" i="11"/>
  <c r="W8" i="11"/>
  <c r="AA31" i="11"/>
  <c r="AA29" i="11"/>
  <c r="AA25" i="11"/>
  <c r="AA28" i="11"/>
  <c r="AA24" i="11"/>
  <c r="AA27" i="11"/>
  <c r="AA30" i="11"/>
  <c r="AA26" i="11"/>
  <c r="AA22" i="11"/>
  <c r="AA18" i="11"/>
  <c r="AA21" i="11"/>
  <c r="AA17" i="11"/>
  <c r="AA20" i="11"/>
  <c r="AA23" i="11"/>
  <c r="AA19" i="11"/>
  <c r="AA14" i="11"/>
  <c r="AA10" i="11"/>
  <c r="AA13" i="11"/>
  <c r="AA9" i="11"/>
  <c r="AA16" i="11"/>
  <c r="AA12" i="11"/>
  <c r="AA15" i="11"/>
  <c r="AA11" i="11"/>
  <c r="AA7" i="11"/>
  <c r="AA8" i="11"/>
  <c r="AE31" i="11"/>
  <c r="AE29" i="11"/>
  <c r="AE25" i="11"/>
  <c r="AE28" i="11"/>
  <c r="AE24" i="11"/>
  <c r="AE27" i="11"/>
  <c r="AE30" i="11"/>
  <c r="AE26" i="11"/>
  <c r="AE22" i="11"/>
  <c r="AE18" i="11"/>
  <c r="AE21" i="11"/>
  <c r="AE17" i="11"/>
  <c r="AE20" i="11"/>
  <c r="AE23" i="11"/>
  <c r="AE19" i="11"/>
  <c r="AE16" i="11"/>
  <c r="AE14" i="11"/>
  <c r="AE10" i="11"/>
  <c r="AE13" i="11"/>
  <c r="AE9" i="11"/>
  <c r="AE12" i="11"/>
  <c r="AE15" i="11"/>
  <c r="AE11" i="11"/>
  <c r="AE7" i="11"/>
  <c r="AE8" i="11"/>
  <c r="AI31" i="11"/>
  <c r="AI29" i="11"/>
  <c r="AI25" i="11"/>
  <c r="AI28" i="11"/>
  <c r="AI24" i="11"/>
  <c r="AI27" i="11"/>
  <c r="AI30" i="11"/>
  <c r="AI26" i="11"/>
  <c r="AI22" i="11"/>
  <c r="AI18" i="11"/>
  <c r="AI21" i="11"/>
  <c r="AI17" i="11"/>
  <c r="AI20" i="11"/>
  <c r="AI23" i="11"/>
  <c r="AI19" i="11"/>
  <c r="AI14" i="11"/>
  <c r="AI10" i="11"/>
  <c r="AI13" i="11"/>
  <c r="AI9" i="11"/>
  <c r="AI16" i="11"/>
  <c r="AI12" i="11"/>
  <c r="AI15" i="11"/>
  <c r="AI11" i="11"/>
  <c r="AI7" i="11"/>
  <c r="AI8" i="11"/>
  <c r="AM31" i="11"/>
  <c r="AM29" i="11"/>
  <c r="AM25" i="11"/>
  <c r="AM28" i="11"/>
  <c r="AM24" i="11"/>
  <c r="AM27" i="11"/>
  <c r="AM30" i="11"/>
  <c r="AM26" i="11"/>
  <c r="AM22" i="11"/>
  <c r="AM18" i="11"/>
  <c r="AM21" i="11"/>
  <c r="AM17" i="11"/>
  <c r="AM20" i="11"/>
  <c r="AM23" i="11"/>
  <c r="AM19" i="11"/>
  <c r="AM16" i="11"/>
  <c r="AM14" i="11"/>
  <c r="AM10" i="11"/>
  <c r="AM13" i="11"/>
  <c r="AM9" i="11"/>
  <c r="AM12" i="11"/>
  <c r="AM15" i="11"/>
  <c r="AM11" i="11"/>
  <c r="AM7" i="11"/>
  <c r="AM8" i="11"/>
  <c r="AQ31" i="11"/>
  <c r="AQ29" i="11"/>
  <c r="AQ25" i="11"/>
  <c r="AQ28" i="11"/>
  <c r="AQ24" i="11"/>
  <c r="AQ27" i="11"/>
  <c r="AQ30" i="11"/>
  <c r="AQ26" i="11"/>
  <c r="AQ22" i="11"/>
  <c r="AQ18" i="11"/>
  <c r="AQ21" i="11"/>
  <c r="AQ17" i="11"/>
  <c r="AQ20" i="11"/>
  <c r="AQ23" i="11"/>
  <c r="AQ19" i="11"/>
  <c r="AQ14" i="11"/>
  <c r="AQ10" i="11"/>
  <c r="AQ13" i="11"/>
  <c r="AQ9" i="11"/>
  <c r="AQ16" i="11"/>
  <c r="AQ12" i="11"/>
  <c r="AQ15" i="11"/>
  <c r="AQ11" i="11"/>
  <c r="AQ7" i="11"/>
  <c r="AQ8" i="11"/>
  <c r="AU31" i="11"/>
  <c r="AU29" i="11"/>
  <c r="AU25" i="11"/>
  <c r="AU28" i="11"/>
  <c r="AU24" i="11"/>
  <c r="AU27" i="11"/>
  <c r="AU30" i="11"/>
  <c r="AU26" i="11"/>
  <c r="AU22" i="11"/>
  <c r="AU18" i="11"/>
  <c r="AU21" i="11"/>
  <c r="AU17" i="11"/>
  <c r="AU20" i="11"/>
  <c r="AU23" i="11"/>
  <c r="AU19" i="11"/>
  <c r="AU16" i="11"/>
  <c r="AU14" i="11"/>
  <c r="AU10" i="11"/>
  <c r="AU13" i="11"/>
  <c r="AU9" i="11"/>
  <c r="AU12" i="11"/>
  <c r="AU15" i="11"/>
  <c r="AU11" i="11"/>
  <c r="AU7" i="11"/>
  <c r="AU8" i="11"/>
  <c r="AY31" i="11"/>
  <c r="AY29" i="11"/>
  <c r="AY25" i="11"/>
  <c r="AY28" i="11"/>
  <c r="AY24" i="11"/>
  <c r="AY27" i="11"/>
  <c r="AY30" i="11"/>
  <c r="AY26" i="11"/>
  <c r="AY22" i="11"/>
  <c r="AY18" i="11"/>
  <c r="AY21" i="11"/>
  <c r="AY17" i="11"/>
  <c r="AY20" i="11"/>
  <c r="AY23" i="11"/>
  <c r="AY19" i="11"/>
  <c r="AY14" i="11"/>
  <c r="AY10" i="11"/>
  <c r="AY13" i="11"/>
  <c r="AY9" i="11"/>
  <c r="AY16" i="11"/>
  <c r="AY12" i="11"/>
  <c r="AY15" i="11"/>
  <c r="AY11" i="11"/>
  <c r="AY7" i="11"/>
  <c r="AY8" i="11"/>
  <c r="BC31" i="11"/>
  <c r="BC29" i="11"/>
  <c r="BC25" i="11"/>
  <c r="BC28" i="11"/>
  <c r="BC24" i="11"/>
  <c r="BC27" i="11"/>
  <c r="BC30" i="11"/>
  <c r="BC26" i="11"/>
  <c r="BC22" i="11"/>
  <c r="BC18" i="11"/>
  <c r="BC21" i="11"/>
  <c r="BC17" i="11"/>
  <c r="BC20" i="11"/>
  <c r="BC23" i="11"/>
  <c r="BC19" i="11"/>
  <c r="BC16" i="11"/>
  <c r="BC14" i="11"/>
  <c r="BC10" i="11"/>
  <c r="BC13" i="11"/>
  <c r="BC9" i="11"/>
  <c r="BC12" i="11"/>
  <c r="BC15" i="11"/>
  <c r="BC11" i="11"/>
  <c r="BC7" i="11"/>
  <c r="BC8" i="11"/>
  <c r="BG31" i="11"/>
  <c r="BG29" i="11"/>
  <c r="BG25" i="11"/>
  <c r="BG28" i="11"/>
  <c r="BG24" i="11"/>
  <c r="BG27" i="11"/>
  <c r="BG30" i="11"/>
  <c r="BG26" i="11"/>
  <c r="BG22" i="11"/>
  <c r="BG18" i="11"/>
  <c r="BG21" i="11"/>
  <c r="BG17" i="11"/>
  <c r="BG20" i="11"/>
  <c r="BG23" i="11"/>
  <c r="BG19" i="11"/>
  <c r="BG14" i="11"/>
  <c r="BG10" i="11"/>
  <c r="BG13" i="11"/>
  <c r="BG9" i="11"/>
  <c r="BG16" i="11"/>
  <c r="BG12" i="11"/>
  <c r="BG15" i="11"/>
  <c r="BG11" i="11"/>
  <c r="BG7" i="11"/>
  <c r="BG8" i="11"/>
  <c r="BK31" i="11"/>
  <c r="BK29" i="11"/>
  <c r="BK25" i="11"/>
  <c r="BK28" i="11"/>
  <c r="BK24" i="11"/>
  <c r="BK27" i="11"/>
  <c r="BK30" i="11"/>
  <c r="BK26" i="11"/>
  <c r="BK22" i="11"/>
  <c r="BK18" i="11"/>
  <c r="BK21" i="11"/>
  <c r="BK17" i="11"/>
  <c r="BK20" i="11"/>
  <c r="BK23" i="11"/>
  <c r="BK19" i="11"/>
  <c r="BK16" i="11"/>
  <c r="BK14" i="11"/>
  <c r="BK10" i="11"/>
  <c r="BK13" i="11"/>
  <c r="BK9" i="11"/>
  <c r="BK12" i="11"/>
  <c r="BK15" i="11"/>
  <c r="BK11" i="11"/>
  <c r="BK7" i="11"/>
  <c r="BK8" i="11"/>
  <c r="BO31" i="11"/>
  <c r="BO29" i="11"/>
  <c r="BO25" i="11"/>
  <c r="BO28" i="11"/>
  <c r="BO24" i="11"/>
  <c r="BO27" i="11"/>
  <c r="BO30" i="11"/>
  <c r="BO26" i="11"/>
  <c r="BO22" i="11"/>
  <c r="BO18" i="11"/>
  <c r="BO21" i="11"/>
  <c r="BO17" i="11"/>
  <c r="BO20" i="11"/>
  <c r="BO23" i="11"/>
  <c r="BO19" i="11"/>
  <c r="BO14" i="11"/>
  <c r="BO10" i="11"/>
  <c r="BO13" i="11"/>
  <c r="BO9" i="11"/>
  <c r="BO16" i="11"/>
  <c r="BO12" i="11"/>
  <c r="BO15" i="11"/>
  <c r="BO11" i="11"/>
  <c r="BO7" i="11"/>
  <c r="BO8" i="11"/>
  <c r="BS31" i="11"/>
  <c r="BS29" i="11"/>
  <c r="BS25" i="11"/>
  <c r="BS28" i="11"/>
  <c r="BS24" i="11"/>
  <c r="BS27" i="11"/>
  <c r="BS30" i="11"/>
  <c r="BS26" i="11"/>
  <c r="BS22" i="11"/>
  <c r="BS18" i="11"/>
  <c r="BS21" i="11"/>
  <c r="BS17" i="11"/>
  <c r="BS20" i="11"/>
  <c r="BS23" i="11"/>
  <c r="BS19" i="11"/>
  <c r="BS16" i="11"/>
  <c r="BS14" i="11"/>
  <c r="BS10" i="11"/>
  <c r="BS13" i="11"/>
  <c r="BS9" i="11"/>
  <c r="BS12" i="11"/>
  <c r="BS15" i="11"/>
  <c r="BS11" i="11"/>
  <c r="BS7" i="11"/>
  <c r="BS8" i="11"/>
  <c r="BW31" i="11"/>
  <c r="BW29" i="11"/>
  <c r="BW25" i="11"/>
  <c r="BW28" i="11"/>
  <c r="BW24" i="11"/>
  <c r="BW27" i="11"/>
  <c r="BW30" i="11"/>
  <c r="BW26" i="11"/>
  <c r="BW22" i="11"/>
  <c r="BW18" i="11"/>
  <c r="BW21" i="11"/>
  <c r="BW17" i="11"/>
  <c r="BW20" i="11"/>
  <c r="BW23" i="11"/>
  <c r="BW19" i="11"/>
  <c r="BW14" i="11"/>
  <c r="BW10" i="11"/>
  <c r="BW13" i="11"/>
  <c r="BW9" i="11"/>
  <c r="BW16" i="11"/>
  <c r="BW12" i="11"/>
  <c r="BW15" i="11"/>
  <c r="BW11" i="11"/>
  <c r="BW7" i="11"/>
  <c r="BW8" i="11"/>
  <c r="CA31" i="11"/>
  <c r="CA29" i="11"/>
  <c r="CA25" i="11"/>
  <c r="CA28" i="11"/>
  <c r="CA24" i="11"/>
  <c r="CA27" i="11"/>
  <c r="CA30" i="11"/>
  <c r="CA26" i="11"/>
  <c r="CA22" i="11"/>
  <c r="CA18" i="11"/>
  <c r="CA21" i="11"/>
  <c r="CA17" i="11"/>
  <c r="CA20" i="11"/>
  <c r="CA23" i="11"/>
  <c r="CA19" i="11"/>
  <c r="CA16" i="11"/>
  <c r="CA14" i="11"/>
  <c r="CA10" i="11"/>
  <c r="CA13" i="11"/>
  <c r="CA9" i="11"/>
  <c r="CA12" i="11"/>
  <c r="CA15" i="11"/>
  <c r="CA11" i="11"/>
  <c r="CA7" i="11"/>
  <c r="CA8" i="11"/>
  <c r="CE31" i="11"/>
  <c r="CE29" i="11"/>
  <c r="CE25" i="11"/>
  <c r="CE28" i="11"/>
  <c r="CE24" i="11"/>
  <c r="CE27" i="11"/>
  <c r="CE30" i="11"/>
  <c r="CE26" i="11"/>
  <c r="CE22" i="11"/>
  <c r="CE18" i="11"/>
  <c r="CE21" i="11"/>
  <c r="CE17" i="11"/>
  <c r="CE20" i="11"/>
  <c r="CE23" i="11"/>
  <c r="CE19" i="11"/>
  <c r="CE14" i="11"/>
  <c r="CE10" i="11"/>
  <c r="CE13" i="11"/>
  <c r="CE9" i="11"/>
  <c r="CE16" i="11"/>
  <c r="CE12" i="11"/>
  <c r="CE15" i="11"/>
  <c r="CE11" i="11"/>
  <c r="CE7" i="11"/>
  <c r="CE8" i="11"/>
  <c r="CI31" i="11"/>
  <c r="CI29" i="11"/>
  <c r="CI25" i="11"/>
  <c r="CI28" i="11"/>
  <c r="CI24" i="11"/>
  <c r="CI27" i="11"/>
  <c r="CI30" i="11"/>
  <c r="CI26" i="11"/>
  <c r="CI22" i="11"/>
  <c r="CI18" i="11"/>
  <c r="CI21" i="11"/>
  <c r="CI17" i="11"/>
  <c r="CI20" i="11"/>
  <c r="CI23" i="11"/>
  <c r="CI19" i="11"/>
  <c r="CI16" i="11"/>
  <c r="CI14" i="11"/>
  <c r="CI10" i="11"/>
  <c r="CI13" i="11"/>
  <c r="CI9" i="11"/>
  <c r="CI12" i="11"/>
  <c r="CI15" i="11"/>
  <c r="CI11" i="11"/>
  <c r="CI7" i="11"/>
  <c r="CI8" i="11"/>
  <c r="CM31" i="11"/>
  <c r="CM29" i="11"/>
  <c r="CM25" i="11"/>
  <c r="CM28" i="11"/>
  <c r="CM24" i="11"/>
  <c r="CM27" i="11"/>
  <c r="CM30" i="11"/>
  <c r="CM26" i="11"/>
  <c r="CM22" i="11"/>
  <c r="CM18" i="11"/>
  <c r="CM21" i="11"/>
  <c r="CM17" i="11"/>
  <c r="CM20" i="11"/>
  <c r="CM23" i="11"/>
  <c r="CM19" i="11"/>
  <c r="CM14" i="11"/>
  <c r="CM10" i="11"/>
  <c r="CM13" i="11"/>
  <c r="CM9" i="11"/>
  <c r="CM16" i="11"/>
  <c r="CM12" i="11"/>
  <c r="CM15" i="11"/>
  <c r="CM11" i="11"/>
  <c r="CM7" i="11"/>
  <c r="CM8" i="11"/>
  <c r="CQ31" i="11"/>
  <c r="CQ29" i="11"/>
  <c r="CQ25" i="11"/>
  <c r="CQ28" i="11"/>
  <c r="CQ24" i="11"/>
  <c r="CQ27" i="11"/>
  <c r="CQ30" i="11"/>
  <c r="CQ26" i="11"/>
  <c r="CQ22" i="11"/>
  <c r="CQ18" i="11"/>
  <c r="CQ21" i="11"/>
  <c r="CQ17" i="11"/>
  <c r="CQ20" i="11"/>
  <c r="CQ23" i="11"/>
  <c r="CQ19" i="11"/>
  <c r="CQ16" i="11"/>
  <c r="CQ14" i="11"/>
  <c r="CQ10" i="11"/>
  <c r="CQ13" i="11"/>
  <c r="CQ9" i="11"/>
  <c r="CQ12" i="11"/>
  <c r="CQ15" i="11"/>
  <c r="CQ11" i="11"/>
  <c r="CQ7" i="11"/>
  <c r="CQ8" i="11"/>
  <c r="CU31" i="11"/>
  <c r="CU29" i="11"/>
  <c r="CU25" i="11"/>
  <c r="CU28" i="11"/>
  <c r="CU24" i="11"/>
  <c r="CU27" i="11"/>
  <c r="CU30" i="11"/>
  <c r="CU26" i="11"/>
  <c r="CU22" i="11"/>
  <c r="CU18" i="11"/>
  <c r="CU21" i="11"/>
  <c r="CU17" i="11"/>
  <c r="CU20" i="11"/>
  <c r="CU23" i="11"/>
  <c r="CU19" i="11"/>
  <c r="CU14" i="11"/>
  <c r="CU10" i="11"/>
  <c r="CU13" i="11"/>
  <c r="CU9" i="11"/>
  <c r="CU16" i="11"/>
  <c r="CU12" i="11"/>
  <c r="CU15" i="11"/>
  <c r="CU11" i="11"/>
  <c r="CU7" i="11"/>
  <c r="CU8" i="11"/>
  <c r="CY31" i="11"/>
  <c r="CY29" i="11"/>
  <c r="CY25" i="11"/>
  <c r="CY28" i="11"/>
  <c r="CY24" i="11"/>
  <c r="CY27" i="11"/>
  <c r="CY30" i="11"/>
  <c r="CY26" i="11"/>
  <c r="CY22" i="11"/>
  <c r="CY18" i="11"/>
  <c r="CY21" i="11"/>
  <c r="CY17" i="11"/>
  <c r="CY20" i="11"/>
  <c r="CY23" i="11"/>
  <c r="CY19" i="11"/>
  <c r="CY16" i="11"/>
  <c r="CY14" i="11"/>
  <c r="CY10" i="11"/>
  <c r="CY13" i="11"/>
  <c r="CY9" i="11"/>
  <c r="CY12" i="11"/>
  <c r="CY15" i="11"/>
  <c r="CY11" i="11"/>
  <c r="CY7" i="11"/>
  <c r="CY8" i="11"/>
  <c r="DC31" i="11"/>
  <c r="DC29" i="11"/>
  <c r="DC25" i="11"/>
  <c r="DC28" i="11"/>
  <c r="DC24" i="11"/>
  <c r="DC27" i="11"/>
  <c r="DC30" i="11"/>
  <c r="DC26" i="11"/>
  <c r="DC22" i="11"/>
  <c r="DC18" i="11"/>
  <c r="DC21" i="11"/>
  <c r="DC17" i="11"/>
  <c r="DC20" i="11"/>
  <c r="DC23" i="11"/>
  <c r="DC19" i="11"/>
  <c r="DC14" i="11"/>
  <c r="DC10" i="11"/>
  <c r="DC13" i="11"/>
  <c r="DC9" i="11"/>
  <c r="DC16" i="11"/>
  <c r="DC12" i="11"/>
  <c r="DC15" i="11"/>
  <c r="DC11" i="11"/>
  <c r="DC7" i="11"/>
  <c r="DC8" i="11"/>
  <c r="DG31" i="11"/>
  <c r="DG29" i="11"/>
  <c r="DG25" i="11"/>
  <c r="DG28" i="11"/>
  <c r="DG24" i="11"/>
  <c r="DG27" i="11"/>
  <c r="DG30" i="11"/>
  <c r="DG26" i="11"/>
  <c r="DG22" i="11"/>
  <c r="DG18" i="11"/>
  <c r="DG21" i="11"/>
  <c r="DG17" i="11"/>
  <c r="DG20" i="11"/>
  <c r="DG23" i="11"/>
  <c r="DG19" i="11"/>
  <c r="DG16" i="11"/>
  <c r="DG14" i="11"/>
  <c r="DG10" i="11"/>
  <c r="DG13" i="11"/>
  <c r="DG9" i="11"/>
  <c r="DG12" i="11"/>
  <c r="DG15" i="11"/>
  <c r="DG11" i="11"/>
  <c r="DG7" i="11"/>
  <c r="DG8" i="11"/>
  <c r="DK31" i="11"/>
  <c r="DK29" i="11"/>
  <c r="DK25" i="11"/>
  <c r="DK28" i="11"/>
  <c r="DK24" i="11"/>
  <c r="DK27" i="11"/>
  <c r="DK30" i="11"/>
  <c r="DK26" i="11"/>
  <c r="DK22" i="11"/>
  <c r="DK18" i="11"/>
  <c r="DK21" i="11"/>
  <c r="DK17" i="11"/>
  <c r="DK20" i="11"/>
  <c r="DK16" i="11"/>
  <c r="DK23" i="11"/>
  <c r="DK19" i="11"/>
  <c r="DK14" i="11"/>
  <c r="DK10" i="11"/>
  <c r="DK13" i="11"/>
  <c r="DK9" i="11"/>
  <c r="DK12" i="11"/>
  <c r="DK15" i="11"/>
  <c r="DK11" i="11"/>
  <c r="DK7" i="11"/>
  <c r="DK8" i="11"/>
  <c r="DO31" i="11"/>
  <c r="DO29" i="11"/>
  <c r="DO25" i="11"/>
  <c r="DO28" i="11"/>
  <c r="DO24" i="11"/>
  <c r="DO27" i="11"/>
  <c r="DO30" i="11"/>
  <c r="DO26" i="11"/>
  <c r="DO22" i="11"/>
  <c r="DO18" i="11"/>
  <c r="DO21" i="11"/>
  <c r="DO17" i="11"/>
  <c r="DO20" i="11"/>
  <c r="DO16" i="11"/>
  <c r="DO23" i="11"/>
  <c r="DO19" i="11"/>
  <c r="DO14" i="11"/>
  <c r="DO10" i="11"/>
  <c r="DO13" i="11"/>
  <c r="DO9" i="11"/>
  <c r="DO12" i="11"/>
  <c r="DO15" i="11"/>
  <c r="DO11" i="11"/>
  <c r="DO7" i="11"/>
  <c r="DO8" i="11"/>
  <c r="DS31" i="11"/>
  <c r="DS29" i="11"/>
  <c r="DS25" i="11"/>
  <c r="DS28" i="11"/>
  <c r="DS24" i="11"/>
  <c r="DS27" i="11"/>
  <c r="DS30" i="11"/>
  <c r="DS26" i="11"/>
  <c r="DS22" i="11"/>
  <c r="DS18" i="11"/>
  <c r="DS21" i="11"/>
  <c r="DS17" i="11"/>
  <c r="DS20" i="11"/>
  <c r="DS16" i="11"/>
  <c r="DS23" i="11"/>
  <c r="DS19" i="11"/>
  <c r="DS14" i="11"/>
  <c r="DS10" i="11"/>
  <c r="DS13" i="11"/>
  <c r="DS9" i="11"/>
  <c r="DS12" i="11"/>
  <c r="DS15" i="11"/>
  <c r="DS11" i="11"/>
  <c r="DS7" i="11"/>
  <c r="DS8" i="11"/>
  <c r="DW31" i="11"/>
  <c r="DW29" i="11"/>
  <c r="DW25" i="11"/>
  <c r="DW28" i="11"/>
  <c r="DW24" i="11"/>
  <c r="DW27" i="11"/>
  <c r="DW30" i="11"/>
  <c r="DW26" i="11"/>
  <c r="DW22" i="11"/>
  <c r="DW18" i="11"/>
  <c r="DW21" i="11"/>
  <c r="DW17" i="11"/>
  <c r="DW20" i="11"/>
  <c r="DW16" i="11"/>
  <c r="DW23" i="11"/>
  <c r="DW19" i="11"/>
  <c r="DW14" i="11"/>
  <c r="DW10" i="11"/>
  <c r="DW13" i="11"/>
  <c r="DW9" i="11"/>
  <c r="DW12" i="11"/>
  <c r="DW15" i="11"/>
  <c r="DW11" i="11"/>
  <c r="DW7" i="11"/>
  <c r="DW8" i="11"/>
  <c r="EA31" i="11"/>
  <c r="EA29" i="11"/>
  <c r="EA25" i="11"/>
  <c r="EA28" i="11"/>
  <c r="EA24" i="11"/>
  <c r="EA27" i="11"/>
  <c r="EA30" i="11"/>
  <c r="EA26" i="11"/>
  <c r="EA22" i="11"/>
  <c r="EA18" i="11"/>
  <c r="EA21" i="11"/>
  <c r="EA17" i="11"/>
  <c r="EA20" i="11"/>
  <c r="EA16" i="11"/>
  <c r="EA23" i="11"/>
  <c r="EA19" i="11"/>
  <c r="EA14" i="11"/>
  <c r="EA10" i="11"/>
  <c r="EA13" i="11"/>
  <c r="EA9" i="11"/>
  <c r="EA12" i="11"/>
  <c r="EA15" i="11"/>
  <c r="EA11" i="11"/>
  <c r="EA7" i="11"/>
  <c r="EA8" i="11"/>
  <c r="EE31" i="11"/>
  <c r="EE29" i="11"/>
  <c r="EE25" i="11"/>
  <c r="EE28" i="11"/>
  <c r="EE24" i="11"/>
  <c r="EE27" i="11"/>
  <c r="EE30" i="11"/>
  <c r="EE26" i="11"/>
  <c r="EE22" i="11"/>
  <c r="EE18" i="11"/>
  <c r="EE21" i="11"/>
  <c r="EE17" i="11"/>
  <c r="EE20" i="11"/>
  <c r="EE16" i="11"/>
  <c r="EE23" i="11"/>
  <c r="EE19" i="11"/>
  <c r="EE14" i="11"/>
  <c r="EE10" i="11"/>
  <c r="EE13" i="11"/>
  <c r="EE9" i="11"/>
  <c r="EE12" i="11"/>
  <c r="EE15" i="11"/>
  <c r="EE11" i="11"/>
  <c r="EE7" i="11"/>
  <c r="EE8" i="11"/>
  <c r="EI31" i="11"/>
  <c r="EI29" i="11"/>
  <c r="EI25" i="11"/>
  <c r="EI28" i="11"/>
  <c r="EI24" i="11"/>
  <c r="EI27" i="11"/>
  <c r="EI30" i="11"/>
  <c r="EI26" i="11"/>
  <c r="EI22" i="11"/>
  <c r="EI18" i="11"/>
  <c r="EI21" i="11"/>
  <c r="EI17" i="11"/>
  <c r="EI20" i="11"/>
  <c r="EI16" i="11"/>
  <c r="EI23" i="11"/>
  <c r="EI19" i="11"/>
  <c r="EI14" i="11"/>
  <c r="EI10" i="11"/>
  <c r="EI13" i="11"/>
  <c r="EI9" i="11"/>
  <c r="EI12" i="11"/>
  <c r="EI15" i="11"/>
  <c r="EI11" i="11"/>
  <c r="EI7" i="11"/>
  <c r="EI8" i="11"/>
  <c r="EM31" i="11"/>
  <c r="EM29" i="11"/>
  <c r="EM25" i="11"/>
  <c r="EM28" i="11"/>
  <c r="EM24" i="11"/>
  <c r="EM27" i="11"/>
  <c r="EM30" i="11"/>
  <c r="EM26" i="11"/>
  <c r="EM22" i="11"/>
  <c r="EM18" i="11"/>
  <c r="EM21" i="11"/>
  <c r="EM17" i="11"/>
  <c r="EM20" i="11"/>
  <c r="EM16" i="11"/>
  <c r="EM23" i="11"/>
  <c r="EM19" i="11"/>
  <c r="EM14" i="11"/>
  <c r="EM10" i="11"/>
  <c r="EM13" i="11"/>
  <c r="EM9" i="11"/>
  <c r="EM12" i="11"/>
  <c r="EM15" i="11"/>
  <c r="EM11" i="11"/>
  <c r="EM7" i="11"/>
  <c r="EM8" i="11"/>
  <c r="EQ31" i="11"/>
  <c r="EQ29" i="11"/>
  <c r="EQ25" i="11"/>
  <c r="EQ28" i="11"/>
  <c r="EQ24" i="11"/>
  <c r="EQ27" i="11"/>
  <c r="EQ30" i="11"/>
  <c r="EQ26" i="11"/>
  <c r="EQ22" i="11"/>
  <c r="EQ18" i="11"/>
  <c r="EQ21" i="11"/>
  <c r="EQ17" i="11"/>
  <c r="EQ20" i="11"/>
  <c r="EQ16" i="11"/>
  <c r="EQ23" i="11"/>
  <c r="EQ19" i="11"/>
  <c r="EQ14" i="11"/>
  <c r="EQ10" i="11"/>
  <c r="EQ13" i="11"/>
  <c r="EQ9" i="11"/>
  <c r="EQ12" i="11"/>
  <c r="EQ15" i="11"/>
  <c r="EQ11" i="11"/>
  <c r="EQ7" i="11"/>
  <c r="EQ8" i="11"/>
  <c r="EU31" i="11"/>
  <c r="EU29" i="11"/>
  <c r="EU25" i="11"/>
  <c r="EU28" i="11"/>
  <c r="EU24" i="11"/>
  <c r="EU27" i="11"/>
  <c r="EU30" i="11"/>
  <c r="EU26" i="11"/>
  <c r="EU22" i="11"/>
  <c r="EU18" i="11"/>
  <c r="EU21" i="11"/>
  <c r="EU17" i="11"/>
  <c r="EU20" i="11"/>
  <c r="EU16" i="11"/>
  <c r="EU23" i="11"/>
  <c r="EU19" i="11"/>
  <c r="EU14" i="11"/>
  <c r="EU10" i="11"/>
  <c r="EU13" i="11"/>
  <c r="EU9" i="11"/>
  <c r="EU12" i="11"/>
  <c r="EU15" i="11"/>
  <c r="EU11" i="11"/>
  <c r="EU7" i="11"/>
  <c r="EU8" i="11"/>
  <c r="EY31" i="11"/>
  <c r="EY29" i="11"/>
  <c r="EY25" i="11"/>
  <c r="EY28" i="11"/>
  <c r="EY24" i="11"/>
  <c r="EY27" i="11"/>
  <c r="EY30" i="11"/>
  <c r="EY26" i="11"/>
  <c r="EY22" i="11"/>
  <c r="EY18" i="11"/>
  <c r="EY21" i="11"/>
  <c r="EY17" i="11"/>
  <c r="EY20" i="11"/>
  <c r="EY16" i="11"/>
  <c r="EY23" i="11"/>
  <c r="EY19" i="11"/>
  <c r="EY14" i="11"/>
  <c r="EY10" i="11"/>
  <c r="EY13" i="11"/>
  <c r="EY9" i="11"/>
  <c r="EY12" i="11"/>
  <c r="EY15" i="11"/>
  <c r="EY11" i="11"/>
  <c r="EY7" i="11"/>
  <c r="EY8" i="11"/>
  <c r="FC31" i="11"/>
  <c r="FC29" i="11"/>
  <c r="FC25" i="11"/>
  <c r="FC28" i="11"/>
  <c r="FC24" i="11"/>
  <c r="FC27" i="11"/>
  <c r="FC30" i="11"/>
  <c r="FC26" i="11"/>
  <c r="FC22" i="11"/>
  <c r="FC18" i="11"/>
  <c r="FC21" i="11"/>
  <c r="FC17" i="11"/>
  <c r="FC20" i="11"/>
  <c r="FC16" i="11"/>
  <c r="FC23" i="11"/>
  <c r="FC19" i="11"/>
  <c r="FC14" i="11"/>
  <c r="FC10" i="11"/>
  <c r="FC13" i="11"/>
  <c r="FC9" i="11"/>
  <c r="FC12" i="11"/>
  <c r="FC15" i="11"/>
  <c r="FC11" i="11"/>
  <c r="FC7" i="11"/>
  <c r="FC8" i="11"/>
  <c r="FG31" i="11"/>
  <c r="FG29" i="11"/>
  <c r="FG25" i="11"/>
  <c r="FG28" i="11"/>
  <c r="FG24" i="11"/>
  <c r="FG27" i="11"/>
  <c r="FG30" i="11"/>
  <c r="FG26" i="11"/>
  <c r="FG22" i="11"/>
  <c r="FG18" i="11"/>
  <c r="FG21" i="11"/>
  <c r="FG17" i="11"/>
  <c r="FG20" i="11"/>
  <c r="FG16" i="11"/>
  <c r="FG23" i="11"/>
  <c r="FG19" i="11"/>
  <c r="FG14" i="11"/>
  <c r="FG10" i="11"/>
  <c r="FG13" i="11"/>
  <c r="FG9" i="11"/>
  <c r="FG12" i="11"/>
  <c r="FG15" i="11"/>
  <c r="FG11" i="11"/>
  <c r="FG7" i="11"/>
  <c r="FG8" i="11"/>
  <c r="FK31" i="11"/>
  <c r="FK29" i="11"/>
  <c r="FK25" i="11"/>
  <c r="FK28" i="11"/>
  <c r="FK24" i="11"/>
  <c r="FK27" i="11"/>
  <c r="FK30" i="11"/>
  <c r="FK26" i="11"/>
  <c r="FK22" i="11"/>
  <c r="FK18" i="11"/>
  <c r="FK21" i="11"/>
  <c r="FK17" i="11"/>
  <c r="FK20" i="11"/>
  <c r="FK16" i="11"/>
  <c r="FK23" i="11"/>
  <c r="FK19" i="11"/>
  <c r="FK14" i="11"/>
  <c r="FK10" i="11"/>
  <c r="FK13" i="11"/>
  <c r="FK9" i="11"/>
  <c r="FK12" i="11"/>
  <c r="FK15" i="11"/>
  <c r="FK11" i="11"/>
  <c r="FK7" i="11"/>
  <c r="FK8" i="11"/>
  <c r="FO31" i="11"/>
  <c r="FO29" i="11"/>
  <c r="FO25" i="11"/>
  <c r="FO28" i="11"/>
  <c r="FO24" i="11"/>
  <c r="FO27" i="11"/>
  <c r="FO30" i="11"/>
  <c r="FO26" i="11"/>
  <c r="FO22" i="11"/>
  <c r="FO18" i="11"/>
  <c r="FO21" i="11"/>
  <c r="FO17" i="11"/>
  <c r="FO20" i="11"/>
  <c r="FO16" i="11"/>
  <c r="FO23" i="11"/>
  <c r="FO19" i="11"/>
  <c r="FO14" i="11"/>
  <c r="FO10" i="11"/>
  <c r="FO13" i="11"/>
  <c r="FO9" i="11"/>
  <c r="FO12" i="11"/>
  <c r="FO15" i="11"/>
  <c r="FO11" i="11"/>
  <c r="FO7" i="11"/>
  <c r="FO8" i="11"/>
  <c r="FS31" i="11"/>
  <c r="FS29" i="11"/>
  <c r="FS25" i="11"/>
  <c r="FS28" i="11"/>
  <c r="FS24" i="11"/>
  <c r="FS27" i="11"/>
  <c r="FS30" i="11"/>
  <c r="FS26" i="11"/>
  <c r="FS22" i="11"/>
  <c r="FS18" i="11"/>
  <c r="FS21" i="11"/>
  <c r="FS17" i="11"/>
  <c r="FS20" i="11"/>
  <c r="FS16" i="11"/>
  <c r="FS23" i="11"/>
  <c r="FS19" i="11"/>
  <c r="FS14" i="11"/>
  <c r="FS10" i="11"/>
  <c r="FS13" i="11"/>
  <c r="FS9" i="11"/>
  <c r="FS12" i="11"/>
  <c r="FS15" i="11"/>
  <c r="FS11" i="11"/>
  <c r="FS7" i="11"/>
  <c r="FS8" i="11"/>
  <c r="FW31" i="11"/>
  <c r="FW29" i="11"/>
  <c r="FW25" i="11"/>
  <c r="FW28" i="11"/>
  <c r="FW24" i="11"/>
  <c r="FW27" i="11"/>
  <c r="FW30" i="11"/>
  <c r="FW26" i="11"/>
  <c r="FW22" i="11"/>
  <c r="FW18" i="11"/>
  <c r="FW21" i="11"/>
  <c r="FW17" i="11"/>
  <c r="FW20" i="11"/>
  <c r="FW16" i="11"/>
  <c r="FW23" i="11"/>
  <c r="FW19" i="11"/>
  <c r="FW14" i="11"/>
  <c r="FW10" i="11"/>
  <c r="FW13" i="11"/>
  <c r="FW9" i="11"/>
  <c r="FW12" i="11"/>
  <c r="FW15" i="11"/>
  <c r="FW11" i="11"/>
  <c r="FW7" i="11"/>
  <c r="FW8" i="11"/>
  <c r="GA31" i="11"/>
  <c r="GA29" i="11"/>
  <c r="GA25" i="11"/>
  <c r="GA28" i="11"/>
  <c r="GA24" i="11"/>
  <c r="GA27" i="11"/>
  <c r="GA30" i="11"/>
  <c r="GA26" i="11"/>
  <c r="GA23" i="11"/>
  <c r="GA22" i="11"/>
  <c r="GA18" i="11"/>
  <c r="GA21" i="11"/>
  <c r="GA17" i="11"/>
  <c r="GA20" i="11"/>
  <c r="GA16" i="11"/>
  <c r="GA19" i="11"/>
  <c r="GA14" i="11"/>
  <c r="GA10" i="11"/>
  <c r="GA13" i="11"/>
  <c r="GA9" i="11"/>
  <c r="GA12" i="11"/>
  <c r="GA15" i="11"/>
  <c r="GA11" i="11"/>
  <c r="GA7" i="11"/>
  <c r="GA8" i="11"/>
  <c r="GE31" i="11"/>
  <c r="GE29" i="11"/>
  <c r="GE25" i="11"/>
  <c r="GE28" i="11"/>
  <c r="GE24" i="11"/>
  <c r="GE27" i="11"/>
  <c r="GE30" i="11"/>
  <c r="GE26" i="11"/>
  <c r="GE22" i="11"/>
  <c r="GE18" i="11"/>
  <c r="GE23" i="11"/>
  <c r="GE21" i="11"/>
  <c r="GE17" i="11"/>
  <c r="GE20" i="11"/>
  <c r="GE16" i="11"/>
  <c r="GE19" i="11"/>
  <c r="GE14" i="11"/>
  <c r="GE10" i="11"/>
  <c r="GE13" i="11"/>
  <c r="GE9" i="11"/>
  <c r="GE12" i="11"/>
  <c r="GE15" i="11"/>
  <c r="GE11" i="11"/>
  <c r="GE7" i="11"/>
  <c r="GE8" i="11"/>
  <c r="GI31" i="11"/>
  <c r="GI29" i="11"/>
  <c r="GI25" i="11"/>
  <c r="GI28" i="11"/>
  <c r="GI24" i="11"/>
  <c r="GI27" i="11"/>
  <c r="GI30" i="11"/>
  <c r="GI26" i="11"/>
  <c r="GI22" i="11"/>
  <c r="GI18" i="11"/>
  <c r="GI21" i="11"/>
  <c r="GI17" i="11"/>
  <c r="GI23" i="11"/>
  <c r="GI20" i="11"/>
  <c r="GI16" i="11"/>
  <c r="GI19" i="11"/>
  <c r="GI14" i="11"/>
  <c r="GI10" i="11"/>
  <c r="GI13" i="11"/>
  <c r="GI9" i="11"/>
  <c r="GI12" i="11"/>
  <c r="GI15" i="11"/>
  <c r="GI11" i="11"/>
  <c r="GI7" i="11"/>
  <c r="GI8" i="11"/>
  <c r="GM31" i="11"/>
  <c r="GM29" i="11"/>
  <c r="GM25" i="11"/>
  <c r="GM28" i="11"/>
  <c r="GM24" i="11"/>
  <c r="GM27" i="11"/>
  <c r="GM30" i="11"/>
  <c r="GM26" i="11"/>
  <c r="GM22" i="11"/>
  <c r="GM18" i="11"/>
  <c r="GM21" i="11"/>
  <c r="GM17" i="11"/>
  <c r="GM20" i="11"/>
  <c r="GM16" i="11"/>
  <c r="GM23" i="11"/>
  <c r="GM19" i="11"/>
  <c r="GM14" i="11"/>
  <c r="GM10" i="11"/>
  <c r="GM13" i="11"/>
  <c r="GM9" i="11"/>
  <c r="GM12" i="11"/>
  <c r="GM15" i="11"/>
  <c r="GM11" i="11"/>
  <c r="GM7" i="11"/>
  <c r="GM8" i="11"/>
  <c r="GQ31" i="11"/>
  <c r="GQ29" i="11"/>
  <c r="GQ25" i="11"/>
  <c r="GQ28" i="11"/>
  <c r="GQ24" i="11"/>
  <c r="GQ27" i="11"/>
  <c r="GQ30" i="11"/>
  <c r="GQ26" i="11"/>
  <c r="GQ22" i="11"/>
  <c r="GQ18" i="11"/>
  <c r="GQ23" i="11"/>
  <c r="GQ21" i="11"/>
  <c r="GQ17" i="11"/>
  <c r="GQ20" i="11"/>
  <c r="GQ16" i="11"/>
  <c r="GQ19" i="11"/>
  <c r="GQ14" i="11"/>
  <c r="GQ10" i="11"/>
  <c r="GQ13" i="11"/>
  <c r="GQ9" i="11"/>
  <c r="GQ12" i="11"/>
  <c r="GQ15" i="11"/>
  <c r="GQ11" i="11"/>
  <c r="GQ7" i="11"/>
  <c r="GQ8" i="11"/>
  <c r="GU31" i="11"/>
  <c r="GU29" i="11"/>
  <c r="GU25" i="11"/>
  <c r="GU28" i="11"/>
  <c r="GU24" i="11"/>
  <c r="GU27" i="11"/>
  <c r="GU30" i="11"/>
  <c r="GU26" i="11"/>
  <c r="GU22" i="11"/>
  <c r="GU18" i="11"/>
  <c r="GU21" i="11"/>
  <c r="GU17" i="11"/>
  <c r="GU20" i="11"/>
  <c r="GU16" i="11"/>
  <c r="GU23" i="11"/>
  <c r="GU19" i="11"/>
  <c r="GU14" i="11"/>
  <c r="GU10" i="11"/>
  <c r="GU13" i="11"/>
  <c r="GU9" i="11"/>
  <c r="GU12" i="11"/>
  <c r="GU15" i="11"/>
  <c r="GU11" i="11"/>
  <c r="GU7" i="11"/>
  <c r="GU8" i="11"/>
  <c r="GY31" i="11"/>
  <c r="GY29" i="11"/>
  <c r="GY25" i="11"/>
  <c r="GY28" i="11"/>
  <c r="GY24" i="11"/>
  <c r="GY27" i="11"/>
  <c r="GY30" i="11"/>
  <c r="GY26" i="11"/>
  <c r="GY22" i="11"/>
  <c r="GY18" i="11"/>
  <c r="GY23" i="11"/>
  <c r="GY21" i="11"/>
  <c r="GY17" i="11"/>
  <c r="GY20" i="11"/>
  <c r="GY16" i="11"/>
  <c r="GY19" i="11"/>
  <c r="GY14" i="11"/>
  <c r="GY10" i="11"/>
  <c r="GY13" i="11"/>
  <c r="GY9" i="11"/>
  <c r="GY12" i="11"/>
  <c r="GY15" i="11"/>
  <c r="GY11" i="11"/>
  <c r="GY7" i="11"/>
  <c r="GY8" i="11"/>
  <c r="HC31" i="11"/>
  <c r="HC29" i="11"/>
  <c r="HC25" i="11"/>
  <c r="HC28" i="11"/>
  <c r="HC24" i="11"/>
  <c r="HC27" i="11"/>
  <c r="HC30" i="11"/>
  <c r="HC26" i="11"/>
  <c r="HC22" i="11"/>
  <c r="HC18" i="11"/>
  <c r="HC21" i="11"/>
  <c r="HC17" i="11"/>
  <c r="HC20" i="11"/>
  <c r="HC16" i="11"/>
  <c r="HC23" i="11"/>
  <c r="HC19" i="11"/>
  <c r="HC14" i="11"/>
  <c r="HC10" i="11"/>
  <c r="HC13" i="11"/>
  <c r="HC9" i="11"/>
  <c r="HC12" i="11"/>
  <c r="HC15" i="11"/>
  <c r="HC11" i="11"/>
  <c r="HC7" i="11"/>
  <c r="HC8" i="11"/>
  <c r="HG31" i="11"/>
  <c r="HG29" i="11"/>
  <c r="HG25" i="11"/>
  <c r="HG28" i="11"/>
  <c r="HG24" i="11"/>
  <c r="HG27" i="11"/>
  <c r="HG30" i="11"/>
  <c r="HG26" i="11"/>
  <c r="HG22" i="11"/>
  <c r="HG18" i="11"/>
  <c r="HG23" i="11"/>
  <c r="HG21" i="11"/>
  <c r="HG17" i="11"/>
  <c r="HG20" i="11"/>
  <c r="HG16" i="11"/>
  <c r="HG19" i="11"/>
  <c r="HG14" i="11"/>
  <c r="HG10" i="11"/>
  <c r="HG13" i="11"/>
  <c r="HG9" i="11"/>
  <c r="HG12" i="11"/>
  <c r="HG15" i="11"/>
  <c r="HG11" i="11"/>
  <c r="HG7" i="11"/>
  <c r="HG8" i="11"/>
  <c r="HK31" i="11"/>
  <c r="HK29" i="11"/>
  <c r="HK25" i="11"/>
  <c r="HK28" i="11"/>
  <c r="HK24" i="11"/>
  <c r="HK27" i="11"/>
  <c r="HK30" i="11"/>
  <c r="HK26" i="11"/>
  <c r="HK22" i="11"/>
  <c r="HK18" i="11"/>
  <c r="HK21" i="11"/>
  <c r="HK17" i="11"/>
  <c r="HK20" i="11"/>
  <c r="HK16" i="11"/>
  <c r="HK23" i="11"/>
  <c r="HK19" i="11"/>
  <c r="HK14" i="11"/>
  <c r="HK10" i="11"/>
  <c r="HK13" i="11"/>
  <c r="HK9" i="11"/>
  <c r="HK12" i="11"/>
  <c r="HK15" i="11"/>
  <c r="HK11" i="11"/>
  <c r="HK7" i="11"/>
  <c r="HK8" i="11"/>
  <c r="HO31" i="11"/>
  <c r="HO29" i="11"/>
  <c r="HO25" i="11"/>
  <c r="HO28" i="11"/>
  <c r="HO24" i="11"/>
  <c r="HO27" i="11"/>
  <c r="HO30" i="11"/>
  <c r="HO26" i="11"/>
  <c r="HO22" i="11"/>
  <c r="HO18" i="11"/>
  <c r="HO23" i="11"/>
  <c r="HO21" i="11"/>
  <c r="HO17" i="11"/>
  <c r="HO20" i="11"/>
  <c r="HO16" i="11"/>
  <c r="HO19" i="11"/>
  <c r="HO14" i="11"/>
  <c r="HO10" i="11"/>
  <c r="HO13" i="11"/>
  <c r="HO9" i="11"/>
  <c r="HO12" i="11"/>
  <c r="HO15" i="11"/>
  <c r="HO11" i="11"/>
  <c r="HO7" i="11"/>
  <c r="HO8" i="11"/>
  <c r="HS31" i="11"/>
  <c r="HS29" i="11"/>
  <c r="HS25" i="11"/>
  <c r="HS28" i="11"/>
  <c r="HS24" i="11"/>
  <c r="HS27" i="11"/>
  <c r="HS30" i="11"/>
  <c r="HS26" i="11"/>
  <c r="HS22" i="11"/>
  <c r="HS18" i="11"/>
  <c r="HS21" i="11"/>
  <c r="HS17" i="11"/>
  <c r="HS20" i="11"/>
  <c r="HS16" i="11"/>
  <c r="HS23" i="11"/>
  <c r="HS19" i="11"/>
  <c r="HS14" i="11"/>
  <c r="HS10" i="11"/>
  <c r="HS13" i="11"/>
  <c r="HS9" i="11"/>
  <c r="HS12" i="11"/>
  <c r="HS15" i="11"/>
  <c r="HS11" i="11"/>
  <c r="HS7" i="11"/>
  <c r="HS8" i="11"/>
  <c r="HW31" i="11"/>
  <c r="HW29" i="11"/>
  <c r="HW25" i="11"/>
  <c r="HW28" i="11"/>
  <c r="HW24" i="11"/>
  <c r="HW27" i="11"/>
  <c r="HW30" i="11"/>
  <c r="HW26" i="11"/>
  <c r="HW22" i="11"/>
  <c r="HW18" i="11"/>
  <c r="HW23" i="11"/>
  <c r="HW21" i="11"/>
  <c r="HW17" i="11"/>
  <c r="HW20" i="11"/>
  <c r="HW16" i="11"/>
  <c r="HW19" i="11"/>
  <c r="HW14" i="11"/>
  <c r="HW10" i="11"/>
  <c r="HW13" i="11"/>
  <c r="HW9" i="11"/>
  <c r="HW12" i="11"/>
  <c r="HW15" i="11"/>
  <c r="HW11" i="11"/>
  <c r="HW7" i="11"/>
  <c r="HW8" i="11"/>
  <c r="IA31" i="11"/>
  <c r="IA29" i="11"/>
  <c r="IA25" i="11"/>
  <c r="IA28" i="11"/>
  <c r="IA24" i="11"/>
  <c r="IA27" i="11"/>
  <c r="IA30" i="11"/>
  <c r="IA26" i="11"/>
  <c r="IA22" i="11"/>
  <c r="IA18" i="11"/>
  <c r="IA21" i="11"/>
  <c r="IA17" i="11"/>
  <c r="IA20" i="11"/>
  <c r="IA16" i="11"/>
  <c r="IA23" i="11"/>
  <c r="IA19" i="11"/>
  <c r="IA14" i="11"/>
  <c r="IA10" i="11"/>
  <c r="IA13" i="11"/>
  <c r="IA9" i="11"/>
  <c r="IA12" i="11"/>
  <c r="IA15" i="11"/>
  <c r="IA11" i="11"/>
  <c r="IA7" i="11"/>
  <c r="IA8" i="11"/>
  <c r="IE31" i="11"/>
  <c r="IE29" i="11"/>
  <c r="IE25" i="11"/>
  <c r="IE28" i="11"/>
  <c r="IE24" i="11"/>
  <c r="IE27" i="11"/>
  <c r="IE30" i="11"/>
  <c r="IE26" i="11"/>
  <c r="IE22" i="11"/>
  <c r="IE18" i="11"/>
  <c r="IE23" i="11"/>
  <c r="IE21" i="11"/>
  <c r="IE17" i="11"/>
  <c r="IE20" i="11"/>
  <c r="IE16" i="11"/>
  <c r="IE19" i="11"/>
  <c r="IE14" i="11"/>
  <c r="IE10" i="11"/>
  <c r="IE13" i="11"/>
  <c r="IE9" i="11"/>
  <c r="IE12" i="11"/>
  <c r="IE15" i="11"/>
  <c r="IE11" i="11"/>
  <c r="IE7" i="11"/>
  <c r="IE8" i="11"/>
  <c r="II31" i="11"/>
  <c r="II29" i="11"/>
  <c r="II25" i="11"/>
  <c r="II28" i="11"/>
  <c r="II24" i="11"/>
  <c r="II27" i="11"/>
  <c r="II30" i="11"/>
  <c r="II26" i="11"/>
  <c r="II22" i="11"/>
  <c r="II18" i="11"/>
  <c r="II21" i="11"/>
  <c r="II17" i="11"/>
  <c r="II20" i="11"/>
  <c r="II16" i="11"/>
  <c r="II23" i="11"/>
  <c r="II19" i="11"/>
  <c r="II14" i="11"/>
  <c r="II10" i="11"/>
  <c r="II13" i="11"/>
  <c r="II9" i="11"/>
  <c r="II12" i="11"/>
  <c r="II15" i="11"/>
  <c r="II11" i="11"/>
  <c r="II7" i="11"/>
  <c r="II8" i="11"/>
  <c r="IM31" i="11"/>
  <c r="IM29" i="11"/>
  <c r="IM25" i="11"/>
  <c r="IM28" i="11"/>
  <c r="IM24" i="11"/>
  <c r="IM27" i="11"/>
  <c r="IM30" i="11"/>
  <c r="IM26" i="11"/>
  <c r="IM22" i="11"/>
  <c r="IM18" i="11"/>
  <c r="IM23" i="11"/>
  <c r="IM21" i="11"/>
  <c r="IM17" i="11"/>
  <c r="IM20" i="11"/>
  <c r="IM16" i="11"/>
  <c r="IM19" i="11"/>
  <c r="IM14" i="11"/>
  <c r="IM10" i="11"/>
  <c r="IM13" i="11"/>
  <c r="IM9" i="11"/>
  <c r="IM12" i="11"/>
  <c r="IM15" i="11"/>
  <c r="IM11" i="11"/>
  <c r="IM7" i="11"/>
  <c r="IM8" i="11"/>
  <c r="IQ31" i="11"/>
  <c r="IQ29" i="11"/>
  <c r="IQ25" i="11"/>
  <c r="IQ28" i="11"/>
  <c r="IQ24" i="11"/>
  <c r="IQ27" i="11"/>
  <c r="IQ30" i="11"/>
  <c r="IQ26" i="11"/>
  <c r="IQ22" i="11"/>
  <c r="IQ18" i="11"/>
  <c r="IQ21" i="11"/>
  <c r="IQ17" i="11"/>
  <c r="IQ20" i="11"/>
  <c r="IQ16" i="11"/>
  <c r="IQ23" i="11"/>
  <c r="IQ19" i="11"/>
  <c r="IQ14" i="11"/>
  <c r="IQ10" i="11"/>
  <c r="IQ13" i="11"/>
  <c r="IQ9" i="11"/>
  <c r="IQ12" i="11"/>
  <c r="IQ15" i="11"/>
  <c r="IQ11" i="11"/>
  <c r="IQ7" i="11"/>
  <c r="IQ8" i="11"/>
  <c r="IU31" i="11"/>
  <c r="IU29" i="11"/>
  <c r="IU25" i="11"/>
  <c r="IU28" i="11"/>
  <c r="IU24" i="11"/>
  <c r="IU27" i="11"/>
  <c r="IU30" i="11"/>
  <c r="IU26" i="11"/>
  <c r="IU22" i="11"/>
  <c r="IU18" i="11"/>
  <c r="IU23" i="11"/>
  <c r="IU21" i="11"/>
  <c r="IU17" i="11"/>
  <c r="IU20" i="11"/>
  <c r="IU16" i="11"/>
  <c r="IU19" i="11"/>
  <c r="IU14" i="11"/>
  <c r="IU10" i="11"/>
  <c r="IU13" i="11"/>
  <c r="IU9" i="11"/>
  <c r="IU12" i="11"/>
  <c r="IU15" i="11"/>
  <c r="IU11" i="11"/>
  <c r="IU7" i="11"/>
  <c r="IU8" i="11"/>
  <c r="IY31" i="11"/>
  <c r="IY29" i="11"/>
  <c r="IY25" i="11"/>
  <c r="IY28" i="11"/>
  <c r="IY24" i="11"/>
  <c r="IY27" i="11"/>
  <c r="IY30" i="11"/>
  <c r="IY26" i="11"/>
  <c r="IY22" i="11"/>
  <c r="IY18" i="11"/>
  <c r="IY21" i="11"/>
  <c r="IY17" i="11"/>
  <c r="IY20" i="11"/>
  <c r="IY16" i="11"/>
  <c r="IY23" i="11"/>
  <c r="IY19" i="11"/>
  <c r="IY14" i="11"/>
  <c r="IY10" i="11"/>
  <c r="IY13" i="11"/>
  <c r="IY9" i="11"/>
  <c r="IY12" i="11"/>
  <c r="IY15" i="11"/>
  <c r="IY11" i="11"/>
  <c r="IY7" i="11"/>
  <c r="IY8" i="11"/>
  <c r="JC31" i="11"/>
  <c r="JC29" i="11"/>
  <c r="JC25" i="11"/>
  <c r="JC28" i="11"/>
  <c r="JC24" i="11"/>
  <c r="JC27" i="11"/>
  <c r="JC30" i="11"/>
  <c r="JC26" i="11"/>
  <c r="JC22" i="11"/>
  <c r="JC18" i="11"/>
  <c r="JC23" i="11"/>
  <c r="JC21" i="11"/>
  <c r="JC17" i="11"/>
  <c r="JC20" i="11"/>
  <c r="JC16" i="11"/>
  <c r="JC19" i="11"/>
  <c r="JC14" i="11"/>
  <c r="JC10" i="11"/>
  <c r="JC13" i="11"/>
  <c r="JC9" i="11"/>
  <c r="JC12" i="11"/>
  <c r="JC15" i="11"/>
  <c r="JC11" i="11"/>
  <c r="JC7" i="11"/>
  <c r="JC8" i="11"/>
  <c r="JG31" i="11"/>
  <c r="JG29" i="11"/>
  <c r="JG25" i="11"/>
  <c r="JG28" i="11"/>
  <c r="JG24" i="11"/>
  <c r="JG27" i="11"/>
  <c r="JG30" i="11"/>
  <c r="JG26" i="11"/>
  <c r="JG22" i="11"/>
  <c r="JG18" i="11"/>
  <c r="JG21" i="11"/>
  <c r="JG17" i="11"/>
  <c r="JG20" i="11"/>
  <c r="JG16" i="11"/>
  <c r="JG23" i="11"/>
  <c r="JG19" i="11"/>
  <c r="JG14" i="11"/>
  <c r="JG10" i="11"/>
  <c r="JG13" i="11"/>
  <c r="JG9" i="11"/>
  <c r="JG12" i="11"/>
  <c r="JG15" i="11"/>
  <c r="JG11" i="11"/>
  <c r="JG7" i="11"/>
  <c r="JG8" i="11"/>
  <c r="JK31" i="11"/>
  <c r="JK29" i="11"/>
  <c r="JK25" i="11"/>
  <c r="JK28" i="11"/>
  <c r="JK24" i="11"/>
  <c r="JK27" i="11"/>
  <c r="JK30" i="11"/>
  <c r="JK26" i="11"/>
  <c r="JK22" i="11"/>
  <c r="JK18" i="11"/>
  <c r="JK23" i="11"/>
  <c r="JK21" i="11"/>
  <c r="JK17" i="11"/>
  <c r="JK20" i="11"/>
  <c r="JK16" i="11"/>
  <c r="JK19" i="11"/>
  <c r="JK14" i="11"/>
  <c r="JK10" i="11"/>
  <c r="JK13" i="11"/>
  <c r="JK9" i="11"/>
  <c r="JK12" i="11"/>
  <c r="JK15" i="11"/>
  <c r="JK11" i="11"/>
  <c r="JK7" i="11"/>
  <c r="JK8" i="11"/>
  <c r="JO31" i="11"/>
  <c r="JO29" i="11"/>
  <c r="JO25" i="11"/>
  <c r="JO30" i="11"/>
  <c r="JO28" i="11"/>
  <c r="JO24" i="11"/>
  <c r="JO27" i="11"/>
  <c r="JO26" i="11"/>
  <c r="JO22" i="11"/>
  <c r="JO18" i="11"/>
  <c r="JO21" i="11"/>
  <c r="JO17" i="11"/>
  <c r="JO20" i="11"/>
  <c r="JO16" i="11"/>
  <c r="JO23" i="11"/>
  <c r="JO19" i="11"/>
  <c r="JO14" i="11"/>
  <c r="JO10" i="11"/>
  <c r="JO13" i="11"/>
  <c r="JO9" i="11"/>
  <c r="JO12" i="11"/>
  <c r="JO15" i="11"/>
  <c r="JO11" i="11"/>
  <c r="JO7" i="11"/>
  <c r="JO8" i="11"/>
  <c r="JS31" i="11"/>
  <c r="JS29" i="11"/>
  <c r="JS25" i="11"/>
  <c r="JS28" i="11"/>
  <c r="JS24" i="11"/>
  <c r="JS27" i="11"/>
  <c r="JS30" i="11"/>
  <c r="JS26" i="11"/>
  <c r="JS22" i="11"/>
  <c r="JS18" i="11"/>
  <c r="JS23" i="11"/>
  <c r="JS21" i="11"/>
  <c r="JS17" i="11"/>
  <c r="JS20" i="11"/>
  <c r="JS16" i="11"/>
  <c r="JS19" i="11"/>
  <c r="JS14" i="11"/>
  <c r="JS10" i="11"/>
  <c r="JS13" i="11"/>
  <c r="JS9" i="11"/>
  <c r="JS12" i="11"/>
  <c r="JS15" i="11"/>
  <c r="JS11" i="11"/>
  <c r="JS7" i="11"/>
  <c r="JS8" i="11"/>
  <c r="JW31" i="11"/>
  <c r="JW29" i="11"/>
  <c r="JW25" i="11"/>
  <c r="JW30" i="11"/>
  <c r="JW28" i="11"/>
  <c r="JW24" i="11"/>
  <c r="JW27" i="11"/>
  <c r="JW26" i="11"/>
  <c r="JW22" i="11"/>
  <c r="JW18" i="11"/>
  <c r="JW21" i="11"/>
  <c r="JW17" i="11"/>
  <c r="JW20" i="11"/>
  <c r="JW16" i="11"/>
  <c r="JW23" i="11"/>
  <c r="JW19" i="11"/>
  <c r="JW15" i="11"/>
  <c r="JW14" i="11"/>
  <c r="JW10" i="11"/>
  <c r="JW13" i="11"/>
  <c r="JW9" i="11"/>
  <c r="JW12" i="11"/>
  <c r="JW11" i="11"/>
  <c r="JW7" i="11"/>
  <c r="JW8" i="11"/>
  <c r="KA31" i="11"/>
  <c r="KA29" i="11"/>
  <c r="KA25" i="11"/>
  <c r="KA28" i="11"/>
  <c r="KA24" i="11"/>
  <c r="KA27" i="11"/>
  <c r="KA30" i="11"/>
  <c r="KA26" i="11"/>
  <c r="KA22" i="11"/>
  <c r="KA18" i="11"/>
  <c r="KA23" i="11"/>
  <c r="KA21" i="11"/>
  <c r="KA17" i="11"/>
  <c r="KA20" i="11"/>
  <c r="KA16" i="11"/>
  <c r="KA19" i="11"/>
  <c r="KA15" i="11"/>
  <c r="KA14" i="11"/>
  <c r="KA10" i="11"/>
  <c r="KA13" i="11"/>
  <c r="KA9" i="11"/>
  <c r="KA12" i="11"/>
  <c r="KA11" i="11"/>
  <c r="KA7" i="11"/>
  <c r="KA8" i="11"/>
  <c r="KE31" i="11"/>
  <c r="KE29" i="11"/>
  <c r="KE25" i="11"/>
  <c r="KE30" i="11"/>
  <c r="KE28" i="11"/>
  <c r="KE24" i="11"/>
  <c r="KE27" i="11"/>
  <c r="KE26" i="11"/>
  <c r="KE22" i="11"/>
  <c r="KE18" i="11"/>
  <c r="KE21" i="11"/>
  <c r="KE17" i="11"/>
  <c r="KE20" i="11"/>
  <c r="KE16" i="11"/>
  <c r="KE23" i="11"/>
  <c r="KE19" i="11"/>
  <c r="KE15" i="11"/>
  <c r="KE14" i="11"/>
  <c r="KE10" i="11"/>
  <c r="KE13" i="11"/>
  <c r="KE9" i="11"/>
  <c r="KE12" i="11"/>
  <c r="KE11" i="11"/>
  <c r="KE7" i="11"/>
  <c r="KE8" i="11"/>
  <c r="KI31" i="11"/>
  <c r="KI29" i="11"/>
  <c r="KI25" i="11"/>
  <c r="KI28" i="11"/>
  <c r="KI24" i="11"/>
  <c r="KI27" i="11"/>
  <c r="KI30" i="11"/>
  <c r="KI26" i="11"/>
  <c r="KI22" i="11"/>
  <c r="KI18" i="11"/>
  <c r="KI23" i="11"/>
  <c r="KI21" i="11"/>
  <c r="KI17" i="11"/>
  <c r="KI20" i="11"/>
  <c r="KI16" i="11"/>
  <c r="KI19" i="11"/>
  <c r="KI15" i="11"/>
  <c r="KI14" i="11"/>
  <c r="KI10" i="11"/>
  <c r="KI13" i="11"/>
  <c r="KI9" i="11"/>
  <c r="KI12" i="11"/>
  <c r="KI11" i="11"/>
  <c r="KI7" i="11"/>
  <c r="KI8" i="11"/>
  <c r="KM31" i="11"/>
  <c r="KM29" i="11"/>
  <c r="KM25" i="11"/>
  <c r="KM30" i="11"/>
  <c r="KM28" i="11"/>
  <c r="KM24" i="11"/>
  <c r="KM27" i="11"/>
  <c r="KM26" i="11"/>
  <c r="KM22" i="11"/>
  <c r="KM18" i="11"/>
  <c r="KM21" i="11"/>
  <c r="KM17" i="11"/>
  <c r="KM20" i="11"/>
  <c r="KM16" i="11"/>
  <c r="KM23" i="11"/>
  <c r="KM19" i="11"/>
  <c r="KM15" i="11"/>
  <c r="KM14" i="11"/>
  <c r="KM10" i="11"/>
  <c r="KM13" i="11"/>
  <c r="KM9" i="11"/>
  <c r="KM12" i="11"/>
  <c r="KM11" i="11"/>
  <c r="KM7" i="11"/>
  <c r="KM8" i="11"/>
  <c r="KQ31" i="11"/>
  <c r="KQ29" i="11"/>
  <c r="KQ25" i="11"/>
  <c r="KQ28" i="11"/>
  <c r="KQ24" i="11"/>
  <c r="KQ27" i="11"/>
  <c r="KQ30" i="11"/>
  <c r="KQ26" i="11"/>
  <c r="KQ22" i="11"/>
  <c r="KQ18" i="11"/>
  <c r="KQ23" i="11"/>
  <c r="KQ21" i="11"/>
  <c r="KQ17" i="11"/>
  <c r="KQ20" i="11"/>
  <c r="KQ16" i="11"/>
  <c r="KQ19" i="11"/>
  <c r="KQ15" i="11"/>
  <c r="KQ14" i="11"/>
  <c r="KQ10" i="11"/>
  <c r="KQ13" i="11"/>
  <c r="KQ9" i="11"/>
  <c r="KQ12" i="11"/>
  <c r="KQ11" i="11"/>
  <c r="KQ7" i="11"/>
  <c r="KQ8" i="11"/>
  <c r="KU31" i="11"/>
  <c r="KU29" i="11"/>
  <c r="KU25" i="11"/>
  <c r="KU30" i="11"/>
  <c r="KU28" i="11"/>
  <c r="KU24" i="11"/>
  <c r="KU27" i="11"/>
  <c r="KU26" i="11"/>
  <c r="KU22" i="11"/>
  <c r="KU18" i="11"/>
  <c r="KU21" i="11"/>
  <c r="KU17" i="11"/>
  <c r="KU20" i="11"/>
  <c r="KU16" i="11"/>
  <c r="KU23" i="11"/>
  <c r="KU19" i="11"/>
  <c r="KU15" i="11"/>
  <c r="KU14" i="11"/>
  <c r="KU10" i="11"/>
  <c r="KU13" i="11"/>
  <c r="KU9" i="11"/>
  <c r="KU12" i="11"/>
  <c r="KU11" i="11"/>
  <c r="KU7" i="11"/>
  <c r="KU8" i="11"/>
  <c r="KY31" i="11"/>
  <c r="KY29" i="11"/>
  <c r="KY25" i="11"/>
  <c r="KY28" i="11"/>
  <c r="KY24" i="11"/>
  <c r="KY27" i="11"/>
  <c r="KY30" i="11"/>
  <c r="KY26" i="11"/>
  <c r="KY22" i="11"/>
  <c r="KY18" i="11"/>
  <c r="KY23" i="11"/>
  <c r="KY21" i="11"/>
  <c r="KY17" i="11"/>
  <c r="KY20" i="11"/>
  <c r="KY16" i="11"/>
  <c r="KY19" i="11"/>
  <c r="KY15" i="11"/>
  <c r="KY14" i="11"/>
  <c r="KY10" i="11"/>
  <c r="KY13" i="11"/>
  <c r="KY9" i="11"/>
  <c r="KY12" i="11"/>
  <c r="KY11" i="11"/>
  <c r="KY7" i="11"/>
  <c r="KY8" i="11"/>
  <c r="LC31" i="11"/>
  <c r="LC29" i="11"/>
  <c r="LC25" i="11"/>
  <c r="LC30" i="11"/>
  <c r="LC28" i="11"/>
  <c r="LC24" i="11"/>
  <c r="LC27" i="11"/>
  <c r="LC26" i="11"/>
  <c r="LC22" i="11"/>
  <c r="LC18" i="11"/>
  <c r="LC21" i="11"/>
  <c r="LC17" i="11"/>
  <c r="LC20" i="11"/>
  <c r="LC16" i="11"/>
  <c r="LC23" i="11"/>
  <c r="LC19" i="11"/>
  <c r="LC15" i="11"/>
  <c r="LC14" i="11"/>
  <c r="LC10" i="11"/>
  <c r="LC13" i="11"/>
  <c r="LC9" i="11"/>
  <c r="LC12" i="11"/>
  <c r="LC11" i="11"/>
  <c r="LC7" i="11"/>
  <c r="LC8" i="11"/>
  <c r="LG31" i="11"/>
  <c r="LG29" i="11"/>
  <c r="LG25" i="11"/>
  <c r="LG28" i="11"/>
  <c r="LG24" i="11"/>
  <c r="LG27" i="11"/>
  <c r="LG30" i="11"/>
  <c r="LG26" i="11"/>
  <c r="LG22" i="11"/>
  <c r="LG18" i="11"/>
  <c r="LG23" i="11"/>
  <c r="LG21" i="11"/>
  <c r="LG17" i="11"/>
  <c r="LG20" i="11"/>
  <c r="LG16" i="11"/>
  <c r="LG19" i="11"/>
  <c r="LG15" i="11"/>
  <c r="LG14" i="11"/>
  <c r="LG10" i="11"/>
  <c r="LG13" i="11"/>
  <c r="LG9" i="11"/>
  <c r="LG12" i="11"/>
  <c r="LG11" i="11"/>
  <c r="LG7" i="11"/>
  <c r="LG8" i="11"/>
  <c r="LK31" i="11"/>
  <c r="LK29" i="11"/>
  <c r="LK25" i="11"/>
  <c r="LK30" i="11"/>
  <c r="LK28" i="11"/>
  <c r="LK24" i="11"/>
  <c r="LK27" i="11"/>
  <c r="LK26" i="11"/>
  <c r="LK22" i="11"/>
  <c r="LK18" i="11"/>
  <c r="LK21" i="11"/>
  <c r="LK17" i="11"/>
  <c r="LK20" i="11"/>
  <c r="LK16" i="11"/>
  <c r="LK23" i="11"/>
  <c r="LK19" i="11"/>
  <c r="LK15" i="11"/>
  <c r="LK14" i="11"/>
  <c r="LK10" i="11"/>
  <c r="LK13" i="11"/>
  <c r="LK9" i="11"/>
  <c r="LK12" i="11"/>
  <c r="LK11" i="11"/>
  <c r="LK7" i="11"/>
  <c r="LK8" i="11"/>
  <c r="LO31" i="11"/>
  <c r="LO29" i="11"/>
  <c r="LO25" i="11"/>
  <c r="LO28" i="11"/>
  <c r="LO24" i="11"/>
  <c r="LO27" i="11"/>
  <c r="LO30" i="11"/>
  <c r="LO26" i="11"/>
  <c r="LO22" i="11"/>
  <c r="LO18" i="11"/>
  <c r="LO23" i="11"/>
  <c r="LO21" i="11"/>
  <c r="LO17" i="11"/>
  <c r="LO20" i="11"/>
  <c r="LO16" i="11"/>
  <c r="LO19" i="11"/>
  <c r="LO15" i="11"/>
  <c r="LO14" i="11"/>
  <c r="LO10" i="11"/>
  <c r="LO13" i="11"/>
  <c r="LO9" i="11"/>
  <c r="LO12" i="11"/>
  <c r="LO11" i="11"/>
  <c r="LO7" i="11"/>
  <c r="LO8" i="11"/>
  <c r="LS31" i="11"/>
  <c r="LS29" i="11"/>
  <c r="LS25" i="11"/>
  <c r="LS30" i="11"/>
  <c r="LS28" i="11"/>
  <c r="LS24" i="11"/>
  <c r="LS27" i="11"/>
  <c r="LS26" i="11"/>
  <c r="LS22" i="11"/>
  <c r="LS18" i="11"/>
  <c r="LS21" i="11"/>
  <c r="LS17" i="11"/>
  <c r="LS20" i="11"/>
  <c r="LS16" i="11"/>
  <c r="LS23" i="11"/>
  <c r="LS19" i="11"/>
  <c r="LS15" i="11"/>
  <c r="LS14" i="11"/>
  <c r="LS10" i="11"/>
  <c r="LS13" i="11"/>
  <c r="LS9" i="11"/>
  <c r="LS12" i="11"/>
  <c r="LS11" i="11"/>
  <c r="LS7" i="11"/>
  <c r="LS8" i="11"/>
  <c r="LW31" i="11"/>
  <c r="LW29" i="11"/>
  <c r="LW25" i="11"/>
  <c r="LW28" i="11"/>
  <c r="LW24" i="11"/>
  <c r="LW27" i="11"/>
  <c r="LW30" i="11"/>
  <c r="LW26" i="11"/>
  <c r="LW22" i="11"/>
  <c r="LW18" i="11"/>
  <c r="LW23" i="11"/>
  <c r="LW21" i="11"/>
  <c r="LW17" i="11"/>
  <c r="LW20" i="11"/>
  <c r="LW16" i="11"/>
  <c r="LW19" i="11"/>
  <c r="LW15" i="11"/>
  <c r="LW14" i="11"/>
  <c r="LW10" i="11"/>
  <c r="LW13" i="11"/>
  <c r="LW9" i="11"/>
  <c r="LW12" i="11"/>
  <c r="LW11" i="11"/>
  <c r="LW7" i="11"/>
  <c r="LW8" i="11"/>
  <c r="MA31" i="11"/>
  <c r="MA29" i="11"/>
  <c r="MA25" i="11"/>
  <c r="MA30" i="11"/>
  <c r="MA28" i="11"/>
  <c r="MA24" i="11"/>
  <c r="MA27" i="11"/>
  <c r="MA26" i="11"/>
  <c r="MA22" i="11"/>
  <c r="MA18" i="11"/>
  <c r="MA21" i="11"/>
  <c r="MA17" i="11"/>
  <c r="MA20" i="11"/>
  <c r="MA16" i="11"/>
  <c r="MA23" i="11"/>
  <c r="MA19" i="11"/>
  <c r="MA15" i="11"/>
  <c r="MA14" i="11"/>
  <c r="MA10" i="11"/>
  <c r="MA13" i="11"/>
  <c r="MA9" i="11"/>
  <c r="MA12" i="11"/>
  <c r="MA11" i="11"/>
  <c r="MA7" i="11"/>
  <c r="MA8" i="11"/>
  <c r="ME31" i="11"/>
  <c r="ME29" i="11"/>
  <c r="ME25" i="11"/>
  <c r="ME28" i="11"/>
  <c r="ME24" i="11"/>
  <c r="ME27" i="11"/>
  <c r="ME30" i="11"/>
  <c r="ME26" i="11"/>
  <c r="ME22" i="11"/>
  <c r="ME18" i="11"/>
  <c r="ME23" i="11"/>
  <c r="ME21" i="11"/>
  <c r="ME17" i="11"/>
  <c r="ME20" i="11"/>
  <c r="ME16" i="11"/>
  <c r="ME19" i="11"/>
  <c r="ME15" i="11"/>
  <c r="ME14" i="11"/>
  <c r="ME10" i="11"/>
  <c r="ME13" i="11"/>
  <c r="ME9" i="11"/>
  <c r="ME12" i="11"/>
  <c r="ME11" i="11"/>
  <c r="ME7" i="11"/>
  <c r="ME8" i="11"/>
  <c r="MI31" i="11"/>
  <c r="MI29" i="11"/>
  <c r="MI25" i="11"/>
  <c r="MI30" i="11"/>
  <c r="MI28" i="11"/>
  <c r="MI24" i="11"/>
  <c r="MI27" i="11"/>
  <c r="MI26" i="11"/>
  <c r="MI22" i="11"/>
  <c r="MI18" i="11"/>
  <c r="MI21" i="11"/>
  <c r="MI17" i="11"/>
  <c r="MI20" i="11"/>
  <c r="MI16" i="11"/>
  <c r="MI23" i="11"/>
  <c r="MI19" i="11"/>
  <c r="MI15" i="11"/>
  <c r="MI14" i="11"/>
  <c r="MI10" i="11"/>
  <c r="MI13" i="11"/>
  <c r="MI9" i="11"/>
  <c r="MI12" i="11"/>
  <c r="MI11" i="11"/>
  <c r="MI7" i="11"/>
  <c r="MI8" i="11"/>
  <c r="MM31" i="11"/>
  <c r="MM29" i="11"/>
  <c r="MM25" i="11"/>
  <c r="MM28" i="11"/>
  <c r="MM24" i="11"/>
  <c r="MM27" i="11"/>
  <c r="MM30" i="11"/>
  <c r="MM26" i="11"/>
  <c r="MM22" i="11"/>
  <c r="MM18" i="11"/>
  <c r="MM23" i="11"/>
  <c r="MM21" i="11"/>
  <c r="MM17" i="11"/>
  <c r="MM20" i="11"/>
  <c r="MM16" i="11"/>
  <c r="MM19" i="11"/>
  <c r="MM15" i="11"/>
  <c r="MM14" i="11"/>
  <c r="MM10" i="11"/>
  <c r="MM13" i="11"/>
  <c r="MM9" i="11"/>
  <c r="MM12" i="11"/>
  <c r="MM11" i="11"/>
  <c r="MM7" i="11"/>
  <c r="MM8" i="11"/>
  <c r="MQ31" i="11"/>
  <c r="MQ29" i="11"/>
  <c r="MQ25" i="11"/>
  <c r="MQ30" i="11"/>
  <c r="MQ28" i="11"/>
  <c r="MQ24" i="11"/>
  <c r="MQ27" i="11"/>
  <c r="MQ26" i="11"/>
  <c r="MQ22" i="11"/>
  <c r="MQ18" i="11"/>
  <c r="MQ21" i="11"/>
  <c r="MQ17" i="11"/>
  <c r="MQ20" i="11"/>
  <c r="MQ16" i="11"/>
  <c r="MQ23" i="11"/>
  <c r="MQ19" i="11"/>
  <c r="MQ15" i="11"/>
  <c r="MQ14" i="11"/>
  <c r="MQ10" i="11"/>
  <c r="MQ13" i="11"/>
  <c r="MQ9" i="11"/>
  <c r="MQ12" i="11"/>
  <c r="MQ11" i="11"/>
  <c r="MQ7" i="11"/>
  <c r="MQ8" i="11"/>
  <c r="MU31" i="11"/>
  <c r="MU29" i="11"/>
  <c r="MU25" i="11"/>
  <c r="MU28" i="11"/>
  <c r="MU24" i="11"/>
  <c r="MU27" i="11"/>
  <c r="MU30" i="11"/>
  <c r="MU26" i="11"/>
  <c r="MU22" i="11"/>
  <c r="MU18" i="11"/>
  <c r="MU21" i="11"/>
  <c r="MU17" i="11"/>
  <c r="MU23" i="11"/>
  <c r="MU20" i="11"/>
  <c r="MU16" i="11"/>
  <c r="MU19" i="11"/>
  <c r="MU15" i="11"/>
  <c r="MU14" i="11"/>
  <c r="MU10" i="11"/>
  <c r="MU13" i="11"/>
  <c r="MU9" i="11"/>
  <c r="MU12" i="11"/>
  <c r="MU11" i="11"/>
  <c r="MU7" i="11"/>
  <c r="MU8" i="11"/>
  <c r="MY31" i="11"/>
  <c r="MY29" i="11"/>
  <c r="MY25" i="11"/>
  <c r="MY30" i="11"/>
  <c r="MY28" i="11"/>
  <c r="MY24" i="11"/>
  <c r="MY27" i="11"/>
  <c r="MY26" i="11"/>
  <c r="MY22" i="11"/>
  <c r="MY18" i="11"/>
  <c r="MY23" i="11"/>
  <c r="MY21" i="11"/>
  <c r="MY17" i="11"/>
  <c r="MY20" i="11"/>
  <c r="MY16" i="11"/>
  <c r="MY19" i="11"/>
  <c r="MY15" i="11"/>
  <c r="MY14" i="11"/>
  <c r="MY10" i="11"/>
  <c r="MY13" i="11"/>
  <c r="MY9" i="11"/>
  <c r="MY12" i="11"/>
  <c r="MY11" i="11"/>
  <c r="MY7" i="11"/>
  <c r="MY8" i="11"/>
  <c r="NC31" i="11"/>
  <c r="NC29" i="11"/>
  <c r="NC25" i="11"/>
  <c r="NC28" i="11"/>
  <c r="NC24" i="11"/>
  <c r="NC27" i="11"/>
  <c r="NC30" i="11"/>
  <c r="NC26" i="11"/>
  <c r="NC23" i="11"/>
  <c r="NC22" i="11"/>
  <c r="NC18" i="11"/>
  <c r="NC21" i="11"/>
  <c r="NC17" i="11"/>
  <c r="NC20" i="11"/>
  <c r="NC16" i="11"/>
  <c r="NC19" i="11"/>
  <c r="NC15" i="11"/>
  <c r="NC14" i="11"/>
  <c r="NC10" i="11"/>
  <c r="NC13" i="11"/>
  <c r="NC9" i="11"/>
  <c r="NC12" i="11"/>
  <c r="NC11" i="11"/>
  <c r="NC7" i="11"/>
  <c r="NC8" i="11"/>
  <c r="NG31" i="11"/>
  <c r="NG29" i="11"/>
  <c r="NG25" i="11"/>
  <c r="NG30" i="11"/>
  <c r="NG28" i="11"/>
  <c r="NG24" i="11"/>
  <c r="NG27" i="11"/>
  <c r="NG23" i="11"/>
  <c r="NG26" i="11"/>
  <c r="NG22" i="11"/>
  <c r="NG18" i="11"/>
  <c r="NG21" i="11"/>
  <c r="NG17" i="11"/>
  <c r="NG20" i="11"/>
  <c r="NG16" i="11"/>
  <c r="NG19" i="11"/>
  <c r="NG15" i="11"/>
  <c r="NG14" i="11"/>
  <c r="NG10" i="11"/>
  <c r="NG13" i="11"/>
  <c r="NG9" i="11"/>
  <c r="NG12" i="11"/>
  <c r="NG11" i="11"/>
  <c r="NG7" i="11"/>
  <c r="NG8" i="11"/>
  <c r="H28" i="11"/>
  <c r="H24" i="11"/>
  <c r="H31" i="11"/>
  <c r="H27" i="11"/>
  <c r="H30" i="11"/>
  <c r="H26" i="11"/>
  <c r="H29" i="11"/>
  <c r="H25" i="11"/>
  <c r="H21" i="11"/>
  <c r="H17" i="11"/>
  <c r="H20" i="11"/>
  <c r="H16" i="11"/>
  <c r="H23" i="11"/>
  <c r="H19" i="11"/>
  <c r="H22" i="11"/>
  <c r="H18" i="11"/>
  <c r="H13" i="11"/>
  <c r="H9" i="11"/>
  <c r="H12" i="11"/>
  <c r="H8" i="11"/>
  <c r="H15" i="11"/>
  <c r="H11" i="11"/>
  <c r="H14" i="11"/>
  <c r="H10" i="11"/>
  <c r="H7" i="11"/>
  <c r="L28" i="11"/>
  <c r="L24" i="11"/>
  <c r="L27" i="11"/>
  <c r="L30" i="11"/>
  <c r="L26" i="11"/>
  <c r="L31" i="11"/>
  <c r="L29" i="11"/>
  <c r="L25" i="11"/>
  <c r="L21" i="11"/>
  <c r="L17" i="11"/>
  <c r="L20" i="11"/>
  <c r="L16" i="11"/>
  <c r="L23" i="11"/>
  <c r="L19" i="11"/>
  <c r="L22" i="11"/>
  <c r="L18" i="11"/>
  <c r="L13" i="11"/>
  <c r="L9" i="11"/>
  <c r="L12" i="11"/>
  <c r="L8" i="11"/>
  <c r="L15" i="11"/>
  <c r="L11" i="11"/>
  <c r="L14" i="11"/>
  <c r="L10" i="11"/>
  <c r="L7" i="11"/>
  <c r="P28" i="11"/>
  <c r="P24" i="11"/>
  <c r="P31" i="11"/>
  <c r="P27" i="11"/>
  <c r="P30" i="11"/>
  <c r="P26" i="11"/>
  <c r="P29" i="11"/>
  <c r="P25" i="11"/>
  <c r="P21" i="11"/>
  <c r="P17" i="11"/>
  <c r="P20" i="11"/>
  <c r="P16" i="11"/>
  <c r="P23" i="11"/>
  <c r="P19" i="11"/>
  <c r="P22" i="11"/>
  <c r="P18" i="11"/>
  <c r="P13" i="11"/>
  <c r="P9" i="11"/>
  <c r="P12" i="11"/>
  <c r="P8" i="11"/>
  <c r="P15" i="11"/>
  <c r="P11" i="11"/>
  <c r="P14" i="11"/>
  <c r="P10" i="11"/>
  <c r="P7" i="11"/>
  <c r="T28" i="11"/>
  <c r="T24" i="11"/>
  <c r="T27" i="11"/>
  <c r="T30" i="11"/>
  <c r="T26" i="11"/>
  <c r="T31" i="11"/>
  <c r="T29" i="11"/>
  <c r="T25" i="11"/>
  <c r="T21" i="11"/>
  <c r="T17" i="11"/>
  <c r="T20" i="11"/>
  <c r="T16" i="11"/>
  <c r="T23" i="11"/>
  <c r="T19" i="11"/>
  <c r="T22" i="11"/>
  <c r="T18" i="11"/>
  <c r="T13" i="11"/>
  <c r="T9" i="11"/>
  <c r="T12" i="11"/>
  <c r="T8" i="11"/>
  <c r="T15" i="11"/>
  <c r="T11" i="11"/>
  <c r="T14" i="11"/>
  <c r="T10" i="11"/>
  <c r="T7" i="11"/>
  <c r="X28" i="11"/>
  <c r="X24" i="11"/>
  <c r="X31" i="11"/>
  <c r="X27" i="11"/>
  <c r="X30" i="11"/>
  <c r="X26" i="11"/>
  <c r="X29" i="11"/>
  <c r="X25" i="11"/>
  <c r="X21" i="11"/>
  <c r="X17" i="11"/>
  <c r="X20" i="11"/>
  <c r="X16" i="11"/>
  <c r="X23" i="11"/>
  <c r="X19" i="11"/>
  <c r="X22" i="11"/>
  <c r="X18" i="11"/>
  <c r="X13" i="11"/>
  <c r="X9" i="11"/>
  <c r="X12" i="11"/>
  <c r="X8" i="11"/>
  <c r="X15" i="11"/>
  <c r="X11" i="11"/>
  <c r="X14" i="11"/>
  <c r="X10" i="11"/>
  <c r="X7" i="11"/>
  <c r="AB28" i="11"/>
  <c r="AB24" i="11"/>
  <c r="AB27" i="11"/>
  <c r="AB30" i="11"/>
  <c r="AB26" i="11"/>
  <c r="AB31" i="11"/>
  <c r="AB29" i="11"/>
  <c r="AB25" i="11"/>
  <c r="AB21" i="11"/>
  <c r="AB17" i="11"/>
  <c r="AB20" i="11"/>
  <c r="AB16" i="11"/>
  <c r="AB23" i="11"/>
  <c r="AB19" i="11"/>
  <c r="AB22" i="11"/>
  <c r="AB18" i="11"/>
  <c r="AB13" i="11"/>
  <c r="AB9" i="11"/>
  <c r="AB12" i="11"/>
  <c r="AB8" i="11"/>
  <c r="AB15" i="11"/>
  <c r="AB11" i="11"/>
  <c r="AB14" i="11"/>
  <c r="AB10" i="11"/>
  <c r="AB7" i="11"/>
  <c r="AF28" i="11"/>
  <c r="AF24" i="11"/>
  <c r="AF31" i="11"/>
  <c r="AF27" i="11"/>
  <c r="AF30" i="11"/>
  <c r="AF26" i="11"/>
  <c r="AF29" i="11"/>
  <c r="AF25" i="11"/>
  <c r="AF21" i="11"/>
  <c r="AF17" i="11"/>
  <c r="AF20" i="11"/>
  <c r="AF16" i="11"/>
  <c r="AF23" i="11"/>
  <c r="AF19" i="11"/>
  <c r="AF22" i="11"/>
  <c r="AF18" i="11"/>
  <c r="AF13" i="11"/>
  <c r="AF9" i="11"/>
  <c r="AF12" i="11"/>
  <c r="AF8" i="11"/>
  <c r="AF15" i="11"/>
  <c r="AF11" i="11"/>
  <c r="AF14" i="11"/>
  <c r="AF10" i="11"/>
  <c r="AF7" i="11"/>
  <c r="AJ28" i="11"/>
  <c r="AJ24" i="11"/>
  <c r="AJ27" i="11"/>
  <c r="AJ30" i="11"/>
  <c r="AJ26" i="11"/>
  <c r="AJ31" i="11"/>
  <c r="AJ29" i="11"/>
  <c r="AJ25" i="11"/>
  <c r="AJ21" i="11"/>
  <c r="AJ17" i="11"/>
  <c r="AJ20" i="11"/>
  <c r="AJ16" i="11"/>
  <c r="AJ23" i="11"/>
  <c r="AJ19" i="11"/>
  <c r="AJ22" i="11"/>
  <c r="AJ18" i="11"/>
  <c r="AJ13" i="11"/>
  <c r="AJ9" i="11"/>
  <c r="AJ12" i="11"/>
  <c r="AJ8" i="11"/>
  <c r="AJ15" i="11"/>
  <c r="AJ11" i="11"/>
  <c r="AJ14" i="11"/>
  <c r="AJ10" i="11"/>
  <c r="AJ7" i="11"/>
  <c r="AN28" i="11"/>
  <c r="AN24" i="11"/>
  <c r="AN31" i="11"/>
  <c r="AN27" i="11"/>
  <c r="AN30" i="11"/>
  <c r="AN26" i="11"/>
  <c r="AN29" i="11"/>
  <c r="AN25" i="11"/>
  <c r="AN21" i="11"/>
  <c r="AN17" i="11"/>
  <c r="AN20" i="11"/>
  <c r="AN16" i="11"/>
  <c r="AN23" i="11"/>
  <c r="AN19" i="11"/>
  <c r="AN22" i="11"/>
  <c r="AN18" i="11"/>
  <c r="AN13" i="11"/>
  <c r="AN9" i="11"/>
  <c r="AN12" i="11"/>
  <c r="AN8" i="11"/>
  <c r="AN15" i="11"/>
  <c r="AN11" i="11"/>
  <c r="AN14" i="11"/>
  <c r="AN10" i="11"/>
  <c r="AN7" i="11"/>
  <c r="AR28" i="11"/>
  <c r="AR24" i="11"/>
  <c r="AR27" i="11"/>
  <c r="AR30" i="11"/>
  <c r="AR26" i="11"/>
  <c r="AR31" i="11"/>
  <c r="AR29" i="11"/>
  <c r="AR25" i="11"/>
  <c r="AR21" i="11"/>
  <c r="AR17" i="11"/>
  <c r="AR20" i="11"/>
  <c r="AR16" i="11"/>
  <c r="AR23" i="11"/>
  <c r="AR19" i="11"/>
  <c r="AR22" i="11"/>
  <c r="AR18" i="11"/>
  <c r="AR13" i="11"/>
  <c r="AR9" i="11"/>
  <c r="AR12" i="11"/>
  <c r="AR8" i="11"/>
  <c r="AR15" i="11"/>
  <c r="AR11" i="11"/>
  <c r="AR14" i="11"/>
  <c r="AR10" i="11"/>
  <c r="AR7" i="11"/>
  <c r="AV28" i="11"/>
  <c r="AV24" i="11"/>
  <c r="AV31" i="11"/>
  <c r="AV27" i="11"/>
  <c r="AV30" i="11"/>
  <c r="AV26" i="11"/>
  <c r="AV29" i="11"/>
  <c r="AV25" i="11"/>
  <c r="AV21" i="11"/>
  <c r="AV17" i="11"/>
  <c r="AV20" i="11"/>
  <c r="AV16" i="11"/>
  <c r="AV23" i="11"/>
  <c r="AV19" i="11"/>
  <c r="AV22" i="11"/>
  <c r="AV18" i="11"/>
  <c r="AV13" i="11"/>
  <c r="AV9" i="11"/>
  <c r="AV12" i="11"/>
  <c r="AV8" i="11"/>
  <c r="AV15" i="11"/>
  <c r="AV11" i="11"/>
  <c r="AV14" i="11"/>
  <c r="AV10" i="11"/>
  <c r="AV7" i="11"/>
  <c r="AZ28" i="11"/>
  <c r="AZ24" i="11"/>
  <c r="AZ27" i="11"/>
  <c r="AZ30" i="11"/>
  <c r="AZ26" i="11"/>
  <c r="AZ31" i="11"/>
  <c r="AZ29" i="11"/>
  <c r="AZ25" i="11"/>
  <c r="AZ21" i="11"/>
  <c r="AZ17" i="11"/>
  <c r="AZ20" i="11"/>
  <c r="AZ16" i="11"/>
  <c r="AZ23" i="11"/>
  <c r="AZ19" i="11"/>
  <c r="AZ22" i="11"/>
  <c r="AZ18" i="11"/>
  <c r="AZ13" i="11"/>
  <c r="AZ9" i="11"/>
  <c r="AZ12" i="11"/>
  <c r="AZ8" i="11"/>
  <c r="AZ15" i="11"/>
  <c r="AZ11" i="11"/>
  <c r="AZ14" i="11"/>
  <c r="AZ10" i="11"/>
  <c r="AZ7" i="11"/>
  <c r="BD28" i="11"/>
  <c r="BD24" i="11"/>
  <c r="BD31" i="11"/>
  <c r="BD27" i="11"/>
  <c r="BD30" i="11"/>
  <c r="BD26" i="11"/>
  <c r="BD29" i="11"/>
  <c r="BD25" i="11"/>
  <c r="BD21" i="11"/>
  <c r="BD17" i="11"/>
  <c r="BD20" i="11"/>
  <c r="BD16" i="11"/>
  <c r="BD23" i="11"/>
  <c r="BD19" i="11"/>
  <c r="BD22" i="11"/>
  <c r="BD18" i="11"/>
  <c r="BD13" i="11"/>
  <c r="BD9" i="11"/>
  <c r="BD12" i="11"/>
  <c r="BD8" i="11"/>
  <c r="BD15" i="11"/>
  <c r="BD11" i="11"/>
  <c r="BD14" i="11"/>
  <c r="BD10" i="11"/>
  <c r="BD7" i="11"/>
  <c r="BH28" i="11"/>
  <c r="BH24" i="11"/>
  <c r="BH27" i="11"/>
  <c r="BH30" i="11"/>
  <c r="BH26" i="11"/>
  <c r="BH31" i="11"/>
  <c r="BH29" i="11"/>
  <c r="BH25" i="11"/>
  <c r="BH21" i="11"/>
  <c r="BH17" i="11"/>
  <c r="BH20" i="11"/>
  <c r="BH16" i="11"/>
  <c r="BH23" i="11"/>
  <c r="BH19" i="11"/>
  <c r="BH22" i="11"/>
  <c r="BH18" i="11"/>
  <c r="BH13" i="11"/>
  <c r="BH9" i="11"/>
  <c r="BH12" i="11"/>
  <c r="BH8" i="11"/>
  <c r="BH15" i="11"/>
  <c r="BH11" i="11"/>
  <c r="BH14" i="11"/>
  <c r="BH10" i="11"/>
  <c r="BH7" i="11"/>
  <c r="BL31" i="11"/>
  <c r="BL28" i="11"/>
  <c r="BL24" i="11"/>
  <c r="BL27" i="11"/>
  <c r="BL30" i="11"/>
  <c r="BL26" i="11"/>
  <c r="BL29" i="11"/>
  <c r="BL25" i="11"/>
  <c r="BL21" i="11"/>
  <c r="BL17" i="11"/>
  <c r="BL20" i="11"/>
  <c r="BL16" i="11"/>
  <c r="BL23" i="11"/>
  <c r="BL19" i="11"/>
  <c r="BL22" i="11"/>
  <c r="BL18" i="11"/>
  <c r="BL13" i="11"/>
  <c r="BL9" i="11"/>
  <c r="BL12" i="11"/>
  <c r="BL8" i="11"/>
  <c r="BL15" i="11"/>
  <c r="BL11" i="11"/>
  <c r="BL14" i="11"/>
  <c r="BL10" i="11"/>
  <c r="BL7" i="11"/>
  <c r="BP31" i="11"/>
  <c r="BP28" i="11"/>
  <c r="BP24" i="11"/>
  <c r="BP27" i="11"/>
  <c r="BP30" i="11"/>
  <c r="BP26" i="11"/>
  <c r="BP29" i="11"/>
  <c r="BP25" i="11"/>
  <c r="BP21" i="11"/>
  <c r="BP17" i="11"/>
  <c r="BP20" i="11"/>
  <c r="BP16" i="11"/>
  <c r="BP23" i="11"/>
  <c r="BP19" i="11"/>
  <c r="BP22" i="11"/>
  <c r="BP18" i="11"/>
  <c r="BP13" i="11"/>
  <c r="BP9" i="11"/>
  <c r="BP12" i="11"/>
  <c r="BP8" i="11"/>
  <c r="BP15" i="11"/>
  <c r="BP11" i="11"/>
  <c r="BP14" i="11"/>
  <c r="BP10" i="11"/>
  <c r="BP7" i="11"/>
  <c r="BT31" i="11"/>
  <c r="BT28" i="11"/>
  <c r="BT24" i="11"/>
  <c r="BT27" i="11"/>
  <c r="BT30" i="11"/>
  <c r="BT26" i="11"/>
  <c r="BT29" i="11"/>
  <c r="BT25" i="11"/>
  <c r="BT21" i="11"/>
  <c r="BT17" i="11"/>
  <c r="BT20" i="11"/>
  <c r="BT16" i="11"/>
  <c r="BT23" i="11"/>
  <c r="BT19" i="11"/>
  <c r="BT22" i="11"/>
  <c r="BT18" i="11"/>
  <c r="BT13" i="11"/>
  <c r="BT9" i="11"/>
  <c r="BT12" i="11"/>
  <c r="BT8" i="11"/>
  <c r="BT15" i="11"/>
  <c r="BT11" i="11"/>
  <c r="BT14" i="11"/>
  <c r="BT10" i="11"/>
  <c r="BT7" i="11"/>
  <c r="BX31" i="11"/>
  <c r="BX28" i="11"/>
  <c r="BX24" i="11"/>
  <c r="BX27" i="11"/>
  <c r="BX30" i="11"/>
  <c r="BX26" i="11"/>
  <c r="BX29" i="11"/>
  <c r="BX25" i="11"/>
  <c r="BX21" i="11"/>
  <c r="BX17" i="11"/>
  <c r="BX20" i="11"/>
  <c r="BX16" i="11"/>
  <c r="BX23" i="11"/>
  <c r="BX19" i="11"/>
  <c r="BX22" i="11"/>
  <c r="BX18" i="11"/>
  <c r="BX13" i="11"/>
  <c r="BX9" i="11"/>
  <c r="BX12" i="11"/>
  <c r="BX8" i="11"/>
  <c r="BX15" i="11"/>
  <c r="BX11" i="11"/>
  <c r="BX14" i="11"/>
  <c r="BX10" i="11"/>
  <c r="BX7" i="11"/>
  <c r="CB31" i="11"/>
  <c r="CB28" i="11"/>
  <c r="CB24" i="11"/>
  <c r="CB27" i="11"/>
  <c r="CB30" i="11"/>
  <c r="CB26" i="11"/>
  <c r="CB29" i="11"/>
  <c r="CB25" i="11"/>
  <c r="CB21" i="11"/>
  <c r="CB17" i="11"/>
  <c r="CB20" i="11"/>
  <c r="CB16" i="11"/>
  <c r="CB23" i="11"/>
  <c r="CB19" i="11"/>
  <c r="CB22" i="11"/>
  <c r="CB18" i="11"/>
  <c r="CB13" i="11"/>
  <c r="CB9" i="11"/>
  <c r="CB12" i="11"/>
  <c r="CB8" i="11"/>
  <c r="CB15" i="11"/>
  <c r="CB11" i="11"/>
  <c r="CB14" i="11"/>
  <c r="CB10" i="11"/>
  <c r="CB7" i="11"/>
  <c r="CF31" i="11"/>
  <c r="CF28" i="11"/>
  <c r="CF24" i="11"/>
  <c r="CF27" i="11"/>
  <c r="CF30" i="11"/>
  <c r="CF26" i="11"/>
  <c r="CF29" i="11"/>
  <c r="CF25" i="11"/>
  <c r="CF21" i="11"/>
  <c r="CF17" i="11"/>
  <c r="CF20" i="11"/>
  <c r="CF16" i="11"/>
  <c r="CF23" i="11"/>
  <c r="CF19" i="11"/>
  <c r="CF22" i="11"/>
  <c r="CF18" i="11"/>
  <c r="CF13" i="11"/>
  <c r="CF9" i="11"/>
  <c r="CF12" i="11"/>
  <c r="CF8" i="11"/>
  <c r="CF15" i="11"/>
  <c r="CF11" i="11"/>
  <c r="CF14" i="11"/>
  <c r="CF10" i="11"/>
  <c r="CF7" i="11"/>
  <c r="CJ31" i="11"/>
  <c r="CJ28" i="11"/>
  <c r="CJ24" i="11"/>
  <c r="CJ27" i="11"/>
  <c r="CJ30" i="11"/>
  <c r="CJ26" i="11"/>
  <c r="CJ29" i="11"/>
  <c r="CJ25" i="11"/>
  <c r="CJ21" i="11"/>
  <c r="CJ17" i="11"/>
  <c r="CJ20" i="11"/>
  <c r="CJ16" i="11"/>
  <c r="CJ23" i="11"/>
  <c r="CJ19" i="11"/>
  <c r="CJ22" i="11"/>
  <c r="CJ18" i="11"/>
  <c r="CJ13" i="11"/>
  <c r="CJ9" i="11"/>
  <c r="CJ12" i="11"/>
  <c r="CJ8" i="11"/>
  <c r="CJ15" i="11"/>
  <c r="CJ11" i="11"/>
  <c r="CJ14" i="11"/>
  <c r="CJ10" i="11"/>
  <c r="CJ7" i="11"/>
  <c r="CN31" i="11"/>
  <c r="CN28" i="11"/>
  <c r="CN24" i="11"/>
  <c r="CN27" i="11"/>
  <c r="CN30" i="11"/>
  <c r="CN26" i="11"/>
  <c r="CN29" i="11"/>
  <c r="CN25" i="11"/>
  <c r="CN21" i="11"/>
  <c r="CN17" i="11"/>
  <c r="CN20" i="11"/>
  <c r="CN16" i="11"/>
  <c r="CN23" i="11"/>
  <c r="CN19" i="11"/>
  <c r="CN22" i="11"/>
  <c r="CN18" i="11"/>
  <c r="CN13" i="11"/>
  <c r="CN9" i="11"/>
  <c r="CN12" i="11"/>
  <c r="CN8" i="11"/>
  <c r="CN15" i="11"/>
  <c r="CN11" i="11"/>
  <c r="CN14" i="11"/>
  <c r="CN10" i="11"/>
  <c r="CN7" i="11"/>
  <c r="CR31" i="11"/>
  <c r="CR28" i="11"/>
  <c r="CR24" i="11"/>
  <c r="CR27" i="11"/>
  <c r="CR30" i="11"/>
  <c r="CR26" i="11"/>
  <c r="CR29" i="11"/>
  <c r="CR25" i="11"/>
  <c r="CR21" i="11"/>
  <c r="CR17" i="11"/>
  <c r="CR20" i="11"/>
  <c r="CR16" i="11"/>
  <c r="CR23" i="11"/>
  <c r="CR19" i="11"/>
  <c r="CR22" i="11"/>
  <c r="CR18" i="11"/>
  <c r="CR13" i="11"/>
  <c r="CR9" i="11"/>
  <c r="CR12" i="11"/>
  <c r="CR8" i="11"/>
  <c r="CR15" i="11"/>
  <c r="CR11" i="11"/>
  <c r="CR14" i="11"/>
  <c r="CR10" i="11"/>
  <c r="CR7" i="11"/>
  <c r="CV31" i="11"/>
  <c r="CV28" i="11"/>
  <c r="CV24" i="11"/>
  <c r="CV27" i="11"/>
  <c r="CV30" i="11"/>
  <c r="CV26" i="11"/>
  <c r="CV29" i="11"/>
  <c r="CV25" i="11"/>
  <c r="CV21" i="11"/>
  <c r="CV17" i="11"/>
  <c r="CV20" i="11"/>
  <c r="CV16" i="11"/>
  <c r="CV23" i="11"/>
  <c r="CV19" i="11"/>
  <c r="CV22" i="11"/>
  <c r="CV18" i="11"/>
  <c r="CV13" i="11"/>
  <c r="CV9" i="11"/>
  <c r="CV12" i="11"/>
  <c r="CV8" i="11"/>
  <c r="CV15" i="11"/>
  <c r="CV11" i="11"/>
  <c r="CV14" i="11"/>
  <c r="CV10" i="11"/>
  <c r="CV7" i="11"/>
  <c r="CZ31" i="11"/>
  <c r="CZ28" i="11"/>
  <c r="CZ24" i="11"/>
  <c r="CZ27" i="11"/>
  <c r="CZ30" i="11"/>
  <c r="CZ26" i="11"/>
  <c r="CZ29" i="11"/>
  <c r="CZ25" i="11"/>
  <c r="CZ21" i="11"/>
  <c r="CZ17" i="11"/>
  <c r="CZ20" i="11"/>
  <c r="CZ16" i="11"/>
  <c r="CZ23" i="11"/>
  <c r="CZ19" i="11"/>
  <c r="CZ22" i="11"/>
  <c r="CZ18" i="11"/>
  <c r="CZ13" i="11"/>
  <c r="CZ9" i="11"/>
  <c r="CZ12" i="11"/>
  <c r="CZ8" i="11"/>
  <c r="CZ15" i="11"/>
  <c r="CZ11" i="11"/>
  <c r="CZ14" i="11"/>
  <c r="CZ10" i="11"/>
  <c r="CZ7" i="11"/>
  <c r="DD31" i="11"/>
  <c r="DD28" i="11"/>
  <c r="DD24" i="11"/>
  <c r="DD27" i="11"/>
  <c r="DD30" i="11"/>
  <c r="DD26" i="11"/>
  <c r="DD29" i="11"/>
  <c r="DD25" i="11"/>
  <c r="DD21" i="11"/>
  <c r="DD17" i="11"/>
  <c r="DD20" i="11"/>
  <c r="DD16" i="11"/>
  <c r="DD23" i="11"/>
  <c r="DD19" i="11"/>
  <c r="DD22" i="11"/>
  <c r="DD18" i="11"/>
  <c r="DD13" i="11"/>
  <c r="DD9" i="11"/>
  <c r="DD12" i="11"/>
  <c r="DD8" i="11"/>
  <c r="DD15" i="11"/>
  <c r="DD11" i="11"/>
  <c r="DD14" i="11"/>
  <c r="DD10" i="11"/>
  <c r="DD7" i="11"/>
  <c r="DH31" i="11"/>
  <c r="DH28" i="11"/>
  <c r="DH24" i="11"/>
  <c r="DH27" i="11"/>
  <c r="DH30" i="11"/>
  <c r="DH26" i="11"/>
  <c r="DH29" i="11"/>
  <c r="DH25" i="11"/>
  <c r="DH21" i="11"/>
  <c r="DH17" i="11"/>
  <c r="DH20" i="11"/>
  <c r="DH16" i="11"/>
  <c r="DH23" i="11"/>
  <c r="DH19" i="11"/>
  <c r="DH22" i="11"/>
  <c r="DH18" i="11"/>
  <c r="DH13" i="11"/>
  <c r="DH9" i="11"/>
  <c r="DH12" i="11"/>
  <c r="DH8" i="11"/>
  <c r="DH15" i="11"/>
  <c r="DH11" i="11"/>
  <c r="DH14" i="11"/>
  <c r="DH10" i="11"/>
  <c r="DH7" i="11"/>
  <c r="DL31" i="11"/>
  <c r="DL28" i="11"/>
  <c r="DL24" i="11"/>
  <c r="DL27" i="11"/>
  <c r="DL30" i="11"/>
  <c r="DL26" i="11"/>
  <c r="DL29" i="11"/>
  <c r="DL25" i="11"/>
  <c r="DL21" i="11"/>
  <c r="DL17" i="11"/>
  <c r="DL20" i="11"/>
  <c r="DL16" i="11"/>
  <c r="DL23" i="11"/>
  <c r="DL19" i="11"/>
  <c r="DL22" i="11"/>
  <c r="DL18" i="11"/>
  <c r="DL13" i="11"/>
  <c r="DL9" i="11"/>
  <c r="DL12" i="11"/>
  <c r="DL8" i="11"/>
  <c r="DL15" i="11"/>
  <c r="DL11" i="11"/>
  <c r="DL14" i="11"/>
  <c r="DL10" i="11"/>
  <c r="DL7" i="11"/>
  <c r="DP31" i="11"/>
  <c r="DP28" i="11"/>
  <c r="DP24" i="11"/>
  <c r="DP27" i="11"/>
  <c r="DP30" i="11"/>
  <c r="DP26" i="11"/>
  <c r="DP29" i="11"/>
  <c r="DP25" i="11"/>
  <c r="DP21" i="11"/>
  <c r="DP17" i="11"/>
  <c r="DP20" i="11"/>
  <c r="DP16" i="11"/>
  <c r="DP23" i="11"/>
  <c r="DP19" i="11"/>
  <c r="DP22" i="11"/>
  <c r="DP18" i="11"/>
  <c r="DP13" i="11"/>
  <c r="DP9" i="11"/>
  <c r="DP12" i="11"/>
  <c r="DP8" i="11"/>
  <c r="DP15" i="11"/>
  <c r="DP11" i="11"/>
  <c r="DP14" i="11"/>
  <c r="DP10" i="11"/>
  <c r="DP7" i="11"/>
  <c r="DT31" i="11"/>
  <c r="DT28" i="11"/>
  <c r="DT24" i="11"/>
  <c r="DT27" i="11"/>
  <c r="DT30" i="11"/>
  <c r="DT26" i="11"/>
  <c r="DT29" i="11"/>
  <c r="DT25" i="11"/>
  <c r="DT21" i="11"/>
  <c r="DT17" i="11"/>
  <c r="DT20" i="11"/>
  <c r="DT16" i="11"/>
  <c r="DT23" i="11"/>
  <c r="DT19" i="11"/>
  <c r="DT22" i="11"/>
  <c r="DT18" i="11"/>
  <c r="DT13" i="11"/>
  <c r="DT9" i="11"/>
  <c r="DT12" i="11"/>
  <c r="DT8" i="11"/>
  <c r="DT15" i="11"/>
  <c r="DT11" i="11"/>
  <c r="DT14" i="11"/>
  <c r="DT10" i="11"/>
  <c r="DT7" i="11"/>
  <c r="DX31" i="11"/>
  <c r="DX28" i="11"/>
  <c r="DX24" i="11"/>
  <c r="DX27" i="11"/>
  <c r="DX30" i="11"/>
  <c r="DX26" i="11"/>
  <c r="DX29" i="11"/>
  <c r="DX25" i="11"/>
  <c r="DX21" i="11"/>
  <c r="DX17" i="11"/>
  <c r="DX20" i="11"/>
  <c r="DX16" i="11"/>
  <c r="DX23" i="11"/>
  <c r="DX19" i="11"/>
  <c r="DX22" i="11"/>
  <c r="DX18" i="11"/>
  <c r="DX13" i="11"/>
  <c r="DX9" i="11"/>
  <c r="DX12" i="11"/>
  <c r="DX8" i="11"/>
  <c r="DX15" i="11"/>
  <c r="DX11" i="11"/>
  <c r="DX14" i="11"/>
  <c r="DX10" i="11"/>
  <c r="DX7" i="11"/>
  <c r="EB31" i="11"/>
  <c r="EB28" i="11"/>
  <c r="EB24" i="11"/>
  <c r="EB27" i="11"/>
  <c r="EB30" i="11"/>
  <c r="EB26" i="11"/>
  <c r="EB29" i="11"/>
  <c r="EB25" i="11"/>
  <c r="EB21" i="11"/>
  <c r="EB17" i="11"/>
  <c r="EB20" i="11"/>
  <c r="EB16" i="11"/>
  <c r="EB23" i="11"/>
  <c r="EB19" i="11"/>
  <c r="EB22" i="11"/>
  <c r="EB18" i="11"/>
  <c r="EB13" i="11"/>
  <c r="EB9" i="11"/>
  <c r="EB12" i="11"/>
  <c r="EB8" i="11"/>
  <c r="EB15" i="11"/>
  <c r="EB11" i="11"/>
  <c r="EB14" i="11"/>
  <c r="EB10" i="11"/>
  <c r="EB7" i="11"/>
  <c r="EF31" i="11"/>
  <c r="EF28" i="11"/>
  <c r="EF24" i="11"/>
  <c r="EF27" i="11"/>
  <c r="EF30" i="11"/>
  <c r="EF26" i="11"/>
  <c r="EF29" i="11"/>
  <c r="EF25" i="11"/>
  <c r="EF21" i="11"/>
  <c r="EF17" i="11"/>
  <c r="EF20" i="11"/>
  <c r="EF16" i="11"/>
  <c r="EF23" i="11"/>
  <c r="EF19" i="11"/>
  <c r="EF22" i="11"/>
  <c r="EF18" i="11"/>
  <c r="EF13" i="11"/>
  <c r="EF9" i="11"/>
  <c r="EF12" i="11"/>
  <c r="EF8" i="11"/>
  <c r="EF15" i="11"/>
  <c r="EF11" i="11"/>
  <c r="EF14" i="11"/>
  <c r="EF10" i="11"/>
  <c r="EF7" i="11"/>
  <c r="EJ31" i="11"/>
  <c r="EJ28" i="11"/>
  <c r="EJ24" i="11"/>
  <c r="EJ27" i="11"/>
  <c r="EJ30" i="11"/>
  <c r="EJ26" i="11"/>
  <c r="EJ29" i="11"/>
  <c r="EJ25" i="11"/>
  <c r="EJ21" i="11"/>
  <c r="EJ17" i="11"/>
  <c r="EJ20" i="11"/>
  <c r="EJ16" i="11"/>
  <c r="EJ23" i="11"/>
  <c r="EJ19" i="11"/>
  <c r="EJ22" i="11"/>
  <c r="EJ18" i="11"/>
  <c r="EJ13" i="11"/>
  <c r="EJ9" i="11"/>
  <c r="EJ12" i="11"/>
  <c r="EJ8" i="11"/>
  <c r="EJ15" i="11"/>
  <c r="EJ11" i="11"/>
  <c r="EJ14" i="11"/>
  <c r="EJ10" i="11"/>
  <c r="EJ7" i="11"/>
  <c r="EN31" i="11"/>
  <c r="EN28" i="11"/>
  <c r="EN24" i="11"/>
  <c r="EN27" i="11"/>
  <c r="EN30" i="11"/>
  <c r="EN26" i="11"/>
  <c r="EN29" i="11"/>
  <c r="EN25" i="11"/>
  <c r="EN21" i="11"/>
  <c r="EN17" i="11"/>
  <c r="EN20" i="11"/>
  <c r="EN16" i="11"/>
  <c r="EN23" i="11"/>
  <c r="EN19" i="11"/>
  <c r="EN22" i="11"/>
  <c r="EN18" i="11"/>
  <c r="EN13" i="11"/>
  <c r="EN9" i="11"/>
  <c r="EN12" i="11"/>
  <c r="EN8" i="11"/>
  <c r="EN15" i="11"/>
  <c r="EN11" i="11"/>
  <c r="EN14" i="11"/>
  <c r="EN10" i="11"/>
  <c r="EN7" i="11"/>
  <c r="ER31" i="11"/>
  <c r="ER28" i="11"/>
  <c r="ER24" i="11"/>
  <c r="ER27" i="11"/>
  <c r="ER30" i="11"/>
  <c r="ER26" i="11"/>
  <c r="ER29" i="11"/>
  <c r="ER25" i="11"/>
  <c r="ER21" i="11"/>
  <c r="ER17" i="11"/>
  <c r="ER20" i="11"/>
  <c r="ER16" i="11"/>
  <c r="ER23" i="11"/>
  <c r="ER19" i="11"/>
  <c r="ER22" i="11"/>
  <c r="ER18" i="11"/>
  <c r="ER13" i="11"/>
  <c r="ER9" i="11"/>
  <c r="ER12" i="11"/>
  <c r="ER8" i="11"/>
  <c r="ER15" i="11"/>
  <c r="ER11" i="11"/>
  <c r="ER14" i="11"/>
  <c r="ER10" i="11"/>
  <c r="ER7" i="11"/>
  <c r="EV31" i="11"/>
  <c r="EV28" i="11"/>
  <c r="EV24" i="11"/>
  <c r="EV27" i="11"/>
  <c r="EV30" i="11"/>
  <c r="EV26" i="11"/>
  <c r="EV29" i="11"/>
  <c r="EV25" i="11"/>
  <c r="EV21" i="11"/>
  <c r="EV17" i="11"/>
  <c r="EV20" i="11"/>
  <c r="EV16" i="11"/>
  <c r="EV23" i="11"/>
  <c r="EV19" i="11"/>
  <c r="EV22" i="11"/>
  <c r="EV18" i="11"/>
  <c r="EV13" i="11"/>
  <c r="EV9" i="11"/>
  <c r="EV12" i="11"/>
  <c r="EV8" i="11"/>
  <c r="EV15" i="11"/>
  <c r="EV11" i="11"/>
  <c r="EV14" i="11"/>
  <c r="EV10" i="11"/>
  <c r="EV7" i="11"/>
  <c r="EZ31" i="11"/>
  <c r="EZ28" i="11"/>
  <c r="EZ24" i="11"/>
  <c r="EZ27" i="11"/>
  <c r="EZ30" i="11"/>
  <c r="EZ26" i="11"/>
  <c r="EZ29" i="11"/>
  <c r="EZ25" i="11"/>
  <c r="EZ21" i="11"/>
  <c r="EZ17" i="11"/>
  <c r="EZ20" i="11"/>
  <c r="EZ16" i="11"/>
  <c r="EZ23" i="11"/>
  <c r="EZ19" i="11"/>
  <c r="EZ22" i="11"/>
  <c r="EZ18" i="11"/>
  <c r="EZ13" i="11"/>
  <c r="EZ9" i="11"/>
  <c r="EZ12" i="11"/>
  <c r="EZ8" i="11"/>
  <c r="EZ15" i="11"/>
  <c r="EZ11" i="11"/>
  <c r="EZ14" i="11"/>
  <c r="EZ10" i="11"/>
  <c r="EZ7" i="11"/>
  <c r="FD31" i="11"/>
  <c r="FD28" i="11"/>
  <c r="FD24" i="11"/>
  <c r="FD27" i="11"/>
  <c r="FD30" i="11"/>
  <c r="FD26" i="11"/>
  <c r="FD29" i="11"/>
  <c r="FD25" i="11"/>
  <c r="FD21" i="11"/>
  <c r="FD17" i="11"/>
  <c r="FD20" i="11"/>
  <c r="FD16" i="11"/>
  <c r="FD23" i="11"/>
  <c r="FD19" i="11"/>
  <c r="FD22" i="11"/>
  <c r="FD18" i="11"/>
  <c r="FD13" i="11"/>
  <c r="FD9" i="11"/>
  <c r="FD12" i="11"/>
  <c r="FD8" i="11"/>
  <c r="FD15" i="11"/>
  <c r="FD11" i="11"/>
  <c r="FD14" i="11"/>
  <c r="FD10" i="11"/>
  <c r="FD7" i="11"/>
  <c r="FH31" i="11"/>
  <c r="FH28" i="11"/>
  <c r="FH24" i="11"/>
  <c r="FH27" i="11"/>
  <c r="FH30" i="11"/>
  <c r="FH26" i="11"/>
  <c r="FH29" i="11"/>
  <c r="FH25" i="11"/>
  <c r="FH21" i="11"/>
  <c r="FH17" i="11"/>
  <c r="FH20" i="11"/>
  <c r="FH16" i="11"/>
  <c r="FH23" i="11"/>
  <c r="FH19" i="11"/>
  <c r="FH22" i="11"/>
  <c r="FH18" i="11"/>
  <c r="FH13" i="11"/>
  <c r="FH9" i="11"/>
  <c r="FH12" i="11"/>
  <c r="FH8" i="11"/>
  <c r="FH15" i="11"/>
  <c r="FH11" i="11"/>
  <c r="FH14" i="11"/>
  <c r="FH10" i="11"/>
  <c r="FH7" i="11"/>
  <c r="FL31" i="11"/>
  <c r="FL28" i="11"/>
  <c r="FL24" i="11"/>
  <c r="FL27" i="11"/>
  <c r="FL30" i="11"/>
  <c r="FL26" i="11"/>
  <c r="FL29" i="11"/>
  <c r="FL25" i="11"/>
  <c r="FL21" i="11"/>
  <c r="FL17" i="11"/>
  <c r="FL20" i="11"/>
  <c r="FL16" i="11"/>
  <c r="FL23" i="11"/>
  <c r="FL19" i="11"/>
  <c r="FL22" i="11"/>
  <c r="FL18" i="11"/>
  <c r="FL13" i="11"/>
  <c r="FL9" i="11"/>
  <c r="FL12" i="11"/>
  <c r="FL8" i="11"/>
  <c r="FL15" i="11"/>
  <c r="FL11" i="11"/>
  <c r="FL14" i="11"/>
  <c r="FL10" i="11"/>
  <c r="FL7" i="11"/>
  <c r="FP31" i="11"/>
  <c r="FP28" i="11"/>
  <c r="FP24" i="11"/>
  <c r="FP27" i="11"/>
  <c r="FP30" i="11"/>
  <c r="FP26" i="11"/>
  <c r="FP29" i="11"/>
  <c r="FP25" i="11"/>
  <c r="FP21" i="11"/>
  <c r="FP17" i="11"/>
  <c r="FP20" i="11"/>
  <c r="FP16" i="11"/>
  <c r="FP23" i="11"/>
  <c r="FP19" i="11"/>
  <c r="FP22" i="11"/>
  <c r="FP18" i="11"/>
  <c r="FP13" i="11"/>
  <c r="FP9" i="11"/>
  <c r="FP12" i="11"/>
  <c r="FP8" i="11"/>
  <c r="FP15" i="11"/>
  <c r="FP11" i="11"/>
  <c r="FP14" i="11"/>
  <c r="FP10" i="11"/>
  <c r="FP7" i="11"/>
  <c r="FT31" i="11"/>
  <c r="FT28" i="11"/>
  <c r="FT24" i="11"/>
  <c r="FT27" i="11"/>
  <c r="FT30" i="11"/>
  <c r="FT26" i="11"/>
  <c r="FT29" i="11"/>
  <c r="FT25" i="11"/>
  <c r="FT21" i="11"/>
  <c r="FT17" i="11"/>
  <c r="FT20" i="11"/>
  <c r="FT16" i="11"/>
  <c r="FT23" i="11"/>
  <c r="FT19" i="11"/>
  <c r="FT22" i="11"/>
  <c r="FT18" i="11"/>
  <c r="FT13" i="11"/>
  <c r="FT9" i="11"/>
  <c r="FT12" i="11"/>
  <c r="FT8" i="11"/>
  <c r="FT15" i="11"/>
  <c r="FT11" i="11"/>
  <c r="FT14" i="11"/>
  <c r="FT10" i="11"/>
  <c r="FT7" i="11"/>
  <c r="FX31" i="11"/>
  <c r="FX28" i="11"/>
  <c r="FX24" i="11"/>
  <c r="FX27" i="11"/>
  <c r="FX30" i="11"/>
  <c r="FX26" i="11"/>
  <c r="FX29" i="11"/>
  <c r="FX25" i="11"/>
  <c r="FX21" i="11"/>
  <c r="FX17" i="11"/>
  <c r="FX20" i="11"/>
  <c r="FX16" i="11"/>
  <c r="FX23" i="11"/>
  <c r="FX19" i="11"/>
  <c r="FX22" i="11"/>
  <c r="FX18" i="11"/>
  <c r="FX13" i="11"/>
  <c r="FX9" i="11"/>
  <c r="FX12" i="11"/>
  <c r="FX8" i="11"/>
  <c r="FX15" i="11"/>
  <c r="FX11" i="11"/>
  <c r="FX14" i="11"/>
  <c r="FX10" i="11"/>
  <c r="FX7" i="11"/>
  <c r="GB31" i="11"/>
  <c r="GB28" i="11"/>
  <c r="GB24" i="11"/>
  <c r="GB27" i="11"/>
  <c r="GB30" i="11"/>
  <c r="GB26" i="11"/>
  <c r="GB29" i="11"/>
  <c r="GB25" i="11"/>
  <c r="GB21" i="11"/>
  <c r="GB17" i="11"/>
  <c r="GB20" i="11"/>
  <c r="GB16" i="11"/>
  <c r="GB19" i="11"/>
  <c r="GB23" i="11"/>
  <c r="GB22" i="11"/>
  <c r="GB18" i="11"/>
  <c r="GB13" i="11"/>
  <c r="GB9" i="11"/>
  <c r="GB12" i="11"/>
  <c r="GB8" i="11"/>
  <c r="GB15" i="11"/>
  <c r="GB11" i="11"/>
  <c r="GB14" i="11"/>
  <c r="GB10" i="11"/>
  <c r="GB7" i="11"/>
  <c r="GF31" i="11"/>
  <c r="GF28" i="11"/>
  <c r="GF24" i="11"/>
  <c r="GF27" i="11"/>
  <c r="GF30" i="11"/>
  <c r="GF26" i="11"/>
  <c r="GF29" i="11"/>
  <c r="GF25" i="11"/>
  <c r="GF23" i="11"/>
  <c r="GF21" i="11"/>
  <c r="GF17" i="11"/>
  <c r="GF20" i="11"/>
  <c r="GF16" i="11"/>
  <c r="GF19" i="11"/>
  <c r="GF22" i="11"/>
  <c r="GF18" i="11"/>
  <c r="GF13" i="11"/>
  <c r="GF9" i="11"/>
  <c r="GF12" i="11"/>
  <c r="GF8" i="11"/>
  <c r="GF15" i="11"/>
  <c r="GF11" i="11"/>
  <c r="GF14" i="11"/>
  <c r="GF10" i="11"/>
  <c r="GF7" i="11"/>
  <c r="GJ31" i="11"/>
  <c r="GJ28" i="11"/>
  <c r="GJ24" i="11"/>
  <c r="GJ27" i="11"/>
  <c r="GJ30" i="11"/>
  <c r="GJ26" i="11"/>
  <c r="GJ29" i="11"/>
  <c r="GJ25" i="11"/>
  <c r="GJ21" i="11"/>
  <c r="GJ17" i="11"/>
  <c r="GJ23" i="11"/>
  <c r="GJ20" i="11"/>
  <c r="GJ16" i="11"/>
  <c r="GJ19" i="11"/>
  <c r="GJ22" i="11"/>
  <c r="GJ18" i="11"/>
  <c r="GJ13" i="11"/>
  <c r="GJ9" i="11"/>
  <c r="GJ12" i="11"/>
  <c r="GJ8" i="11"/>
  <c r="GJ15" i="11"/>
  <c r="GJ11" i="11"/>
  <c r="GJ14" i="11"/>
  <c r="GJ10" i="11"/>
  <c r="GJ7" i="11"/>
  <c r="GN31" i="11"/>
  <c r="GN28" i="11"/>
  <c r="GN24" i="11"/>
  <c r="GN27" i="11"/>
  <c r="GN23" i="11"/>
  <c r="GN30" i="11"/>
  <c r="GN26" i="11"/>
  <c r="GN29" i="11"/>
  <c r="GN25" i="11"/>
  <c r="GN21" i="11"/>
  <c r="GN17" i="11"/>
  <c r="GN20" i="11"/>
  <c r="GN16" i="11"/>
  <c r="GN19" i="11"/>
  <c r="GN22" i="11"/>
  <c r="GN18" i="11"/>
  <c r="GN13" i="11"/>
  <c r="GN9" i="11"/>
  <c r="GN12" i="11"/>
  <c r="GN8" i="11"/>
  <c r="GN15" i="11"/>
  <c r="GN11" i="11"/>
  <c r="GN14" i="11"/>
  <c r="GN10" i="11"/>
  <c r="GN7" i="11"/>
  <c r="GR31" i="11"/>
  <c r="GR28" i="11"/>
  <c r="GR24" i="11"/>
  <c r="GR27" i="11"/>
  <c r="GR23" i="11"/>
  <c r="GR30" i="11"/>
  <c r="GR26" i="11"/>
  <c r="GR29" i="11"/>
  <c r="GR25" i="11"/>
  <c r="GR21" i="11"/>
  <c r="GR17" i="11"/>
  <c r="GR20" i="11"/>
  <c r="GR16" i="11"/>
  <c r="GR19" i="11"/>
  <c r="GR22" i="11"/>
  <c r="GR18" i="11"/>
  <c r="GR13" i="11"/>
  <c r="GR9" i="11"/>
  <c r="GR12" i="11"/>
  <c r="GR8" i="11"/>
  <c r="GR15" i="11"/>
  <c r="GR11" i="11"/>
  <c r="GR14" i="11"/>
  <c r="GR10" i="11"/>
  <c r="GR7" i="11"/>
  <c r="GV31" i="11"/>
  <c r="GV28" i="11"/>
  <c r="GV24" i="11"/>
  <c r="GV27" i="11"/>
  <c r="GV23" i="11"/>
  <c r="GV30" i="11"/>
  <c r="GV26" i="11"/>
  <c r="GV29" i="11"/>
  <c r="GV25" i="11"/>
  <c r="GV21" i="11"/>
  <c r="GV17" i="11"/>
  <c r="GV20" i="11"/>
  <c r="GV16" i="11"/>
  <c r="GV19" i="11"/>
  <c r="GV22" i="11"/>
  <c r="GV18" i="11"/>
  <c r="GV13" i="11"/>
  <c r="GV9" i="11"/>
  <c r="GV12" i="11"/>
  <c r="GV8" i="11"/>
  <c r="GV15" i="11"/>
  <c r="GV11" i="11"/>
  <c r="GV14" i="11"/>
  <c r="GV10" i="11"/>
  <c r="GV7" i="11"/>
  <c r="GZ31" i="11"/>
  <c r="GZ28" i="11"/>
  <c r="GZ24" i="11"/>
  <c r="GZ27" i="11"/>
  <c r="GZ23" i="11"/>
  <c r="GZ30" i="11"/>
  <c r="GZ26" i="11"/>
  <c r="GZ29" i="11"/>
  <c r="GZ25" i="11"/>
  <c r="GZ21" i="11"/>
  <c r="GZ17" i="11"/>
  <c r="GZ20" i="11"/>
  <c r="GZ16" i="11"/>
  <c r="GZ19" i="11"/>
  <c r="GZ22" i="11"/>
  <c r="GZ18" i="11"/>
  <c r="GZ13" i="11"/>
  <c r="GZ9" i="11"/>
  <c r="GZ12" i="11"/>
  <c r="GZ8" i="11"/>
  <c r="GZ15" i="11"/>
  <c r="GZ11" i="11"/>
  <c r="GZ14" i="11"/>
  <c r="GZ10" i="11"/>
  <c r="GZ7" i="11"/>
  <c r="HD31" i="11"/>
  <c r="HD28" i="11"/>
  <c r="HD24" i="11"/>
  <c r="HD27" i="11"/>
  <c r="HD23" i="11"/>
  <c r="HD30" i="11"/>
  <c r="HD26" i="11"/>
  <c r="HD29" i="11"/>
  <c r="HD25" i="11"/>
  <c r="HD21" i="11"/>
  <c r="HD17" i="11"/>
  <c r="HD20" i="11"/>
  <c r="HD16" i="11"/>
  <c r="HD19" i="11"/>
  <c r="HD22" i="11"/>
  <c r="HD18" i="11"/>
  <c r="HD13" i="11"/>
  <c r="HD9" i="11"/>
  <c r="HD12" i="11"/>
  <c r="HD8" i="11"/>
  <c r="HD15" i="11"/>
  <c r="HD11" i="11"/>
  <c r="HD14" i="11"/>
  <c r="HD10" i="11"/>
  <c r="HD7" i="11"/>
  <c r="HH31" i="11"/>
  <c r="HH28" i="11"/>
  <c r="HH24" i="11"/>
  <c r="HH27" i="11"/>
  <c r="HH23" i="11"/>
  <c r="HH30" i="11"/>
  <c r="HH26" i="11"/>
  <c r="HH29" i="11"/>
  <c r="HH25" i="11"/>
  <c r="HH21" i="11"/>
  <c r="HH17" i="11"/>
  <c r="HH20" i="11"/>
  <c r="HH16" i="11"/>
  <c r="HH19" i="11"/>
  <c r="HH22" i="11"/>
  <c r="HH18" i="11"/>
  <c r="HH13" i="11"/>
  <c r="HH9" i="11"/>
  <c r="HH12" i="11"/>
  <c r="HH8" i="11"/>
  <c r="HH15" i="11"/>
  <c r="HH11" i="11"/>
  <c r="HH14" i="11"/>
  <c r="HH10" i="11"/>
  <c r="HH7" i="11"/>
  <c r="HL31" i="11"/>
  <c r="HL28" i="11"/>
  <c r="HL24" i="11"/>
  <c r="HL27" i="11"/>
  <c r="HL23" i="11"/>
  <c r="HL30" i="11"/>
  <c r="HL26" i="11"/>
  <c r="HL29" i="11"/>
  <c r="HL25" i="11"/>
  <c r="HL21" i="11"/>
  <c r="HL17" i="11"/>
  <c r="HL20" i="11"/>
  <c r="HL16" i="11"/>
  <c r="HL19" i="11"/>
  <c r="HL22" i="11"/>
  <c r="HL18" i="11"/>
  <c r="HL13" i="11"/>
  <c r="HL9" i="11"/>
  <c r="HL12" i="11"/>
  <c r="HL8" i="11"/>
  <c r="HL15" i="11"/>
  <c r="HL11" i="11"/>
  <c r="HL14" i="11"/>
  <c r="HL10" i="11"/>
  <c r="HL7" i="11"/>
  <c r="HP31" i="11"/>
  <c r="HP28" i="11"/>
  <c r="HP24" i="11"/>
  <c r="HP27" i="11"/>
  <c r="HP23" i="11"/>
  <c r="HP30" i="11"/>
  <c r="HP26" i="11"/>
  <c r="HP29" i="11"/>
  <c r="HP25" i="11"/>
  <c r="HP21" i="11"/>
  <c r="HP17" i="11"/>
  <c r="HP20" i="11"/>
  <c r="HP16" i="11"/>
  <c r="HP19" i="11"/>
  <c r="HP22" i="11"/>
  <c r="HP18" i="11"/>
  <c r="HP13" i="11"/>
  <c r="HP9" i="11"/>
  <c r="HP12" i="11"/>
  <c r="HP8" i="11"/>
  <c r="HP15" i="11"/>
  <c r="HP11" i="11"/>
  <c r="HP14" i="11"/>
  <c r="HP10" i="11"/>
  <c r="HP7" i="11"/>
  <c r="HT31" i="11"/>
  <c r="HT28" i="11"/>
  <c r="HT24" i="11"/>
  <c r="HT27" i="11"/>
  <c r="HT23" i="11"/>
  <c r="HT30" i="11"/>
  <c r="HT26" i="11"/>
  <c r="HT29" i="11"/>
  <c r="HT25" i="11"/>
  <c r="HT21" i="11"/>
  <c r="HT17" i="11"/>
  <c r="HT20" i="11"/>
  <c r="HT16" i="11"/>
  <c r="HT19" i="11"/>
  <c r="HT22" i="11"/>
  <c r="HT18" i="11"/>
  <c r="HT13" i="11"/>
  <c r="HT9" i="11"/>
  <c r="HT12" i="11"/>
  <c r="HT8" i="11"/>
  <c r="HT15" i="11"/>
  <c r="HT11" i="11"/>
  <c r="HT14" i="11"/>
  <c r="HT10" i="11"/>
  <c r="HT7" i="11"/>
  <c r="HX31" i="11"/>
  <c r="HX28" i="11"/>
  <c r="HX24" i="11"/>
  <c r="HX27" i="11"/>
  <c r="HX23" i="11"/>
  <c r="HX30" i="11"/>
  <c r="HX26" i="11"/>
  <c r="HX29" i="11"/>
  <c r="HX25" i="11"/>
  <c r="HX21" i="11"/>
  <c r="HX17" i="11"/>
  <c r="HX20" i="11"/>
  <c r="HX16" i="11"/>
  <c r="HX19" i="11"/>
  <c r="HX22" i="11"/>
  <c r="HX18" i="11"/>
  <c r="HX13" i="11"/>
  <c r="HX9" i="11"/>
  <c r="HX12" i="11"/>
  <c r="HX8" i="11"/>
  <c r="HX15" i="11"/>
  <c r="HX11" i="11"/>
  <c r="HX14" i="11"/>
  <c r="HX10" i="11"/>
  <c r="HX7" i="11"/>
  <c r="IB31" i="11"/>
  <c r="IB28" i="11"/>
  <c r="IB24" i="11"/>
  <c r="IB27" i="11"/>
  <c r="IB23" i="11"/>
  <c r="IB30" i="11"/>
  <c r="IB26" i="11"/>
  <c r="IB29" i="11"/>
  <c r="IB25" i="11"/>
  <c r="IB21" i="11"/>
  <c r="IB17" i="11"/>
  <c r="IB20" i="11"/>
  <c r="IB16" i="11"/>
  <c r="IB19" i="11"/>
  <c r="IB22" i="11"/>
  <c r="IB18" i="11"/>
  <c r="IB13" i="11"/>
  <c r="IB9" i="11"/>
  <c r="IB12" i="11"/>
  <c r="IB8" i="11"/>
  <c r="IB15" i="11"/>
  <c r="IB11" i="11"/>
  <c r="IB14" i="11"/>
  <c r="IB10" i="11"/>
  <c r="IB7" i="11"/>
  <c r="IF31" i="11"/>
  <c r="IF28" i="11"/>
  <c r="IF24" i="11"/>
  <c r="IF27" i="11"/>
  <c r="IF23" i="11"/>
  <c r="IF30" i="11"/>
  <c r="IF26" i="11"/>
  <c r="IF29" i="11"/>
  <c r="IF25" i="11"/>
  <c r="IF21" i="11"/>
  <c r="IF17" i="11"/>
  <c r="IF20" i="11"/>
  <c r="IF16" i="11"/>
  <c r="IF19" i="11"/>
  <c r="IF22" i="11"/>
  <c r="IF18" i="11"/>
  <c r="IF13" i="11"/>
  <c r="IF9" i="11"/>
  <c r="IF12" i="11"/>
  <c r="IF8" i="11"/>
  <c r="IF15" i="11"/>
  <c r="IF11" i="11"/>
  <c r="IF14" i="11"/>
  <c r="IF10" i="11"/>
  <c r="IF7" i="11"/>
  <c r="IJ31" i="11"/>
  <c r="IJ28" i="11"/>
  <c r="IJ24" i="11"/>
  <c r="IJ27" i="11"/>
  <c r="IJ23" i="11"/>
  <c r="IJ30" i="11"/>
  <c r="IJ26" i="11"/>
  <c r="IJ29" i="11"/>
  <c r="IJ25" i="11"/>
  <c r="IJ21" i="11"/>
  <c r="IJ17" i="11"/>
  <c r="IJ20" i="11"/>
  <c r="IJ16" i="11"/>
  <c r="IJ19" i="11"/>
  <c r="IJ22" i="11"/>
  <c r="IJ18" i="11"/>
  <c r="IJ13" i="11"/>
  <c r="IJ9" i="11"/>
  <c r="IJ12" i="11"/>
  <c r="IJ8" i="11"/>
  <c r="IJ15" i="11"/>
  <c r="IJ11" i="11"/>
  <c r="IJ14" i="11"/>
  <c r="IJ10" i="11"/>
  <c r="IJ7" i="11"/>
  <c r="IN31" i="11"/>
  <c r="IN28" i="11"/>
  <c r="IN24" i="11"/>
  <c r="IN27" i="11"/>
  <c r="IN23" i="11"/>
  <c r="IN30" i="11"/>
  <c r="IN26" i="11"/>
  <c r="IN29" i="11"/>
  <c r="IN25" i="11"/>
  <c r="IN21" i="11"/>
  <c r="IN17" i="11"/>
  <c r="IN20" i="11"/>
  <c r="IN16" i="11"/>
  <c r="IN19" i="11"/>
  <c r="IN22" i="11"/>
  <c r="IN18" i="11"/>
  <c r="IN13" i="11"/>
  <c r="IN9" i="11"/>
  <c r="IN12" i="11"/>
  <c r="IN8" i="11"/>
  <c r="IN15" i="11"/>
  <c r="IN11" i="11"/>
  <c r="IN14" i="11"/>
  <c r="IN10" i="11"/>
  <c r="IN7" i="11"/>
  <c r="IR31" i="11"/>
  <c r="IR28" i="11"/>
  <c r="IR24" i="11"/>
  <c r="IR27" i="11"/>
  <c r="IR23" i="11"/>
  <c r="IR30" i="11"/>
  <c r="IR26" i="11"/>
  <c r="IR29" i="11"/>
  <c r="IR25" i="11"/>
  <c r="IR21" i="11"/>
  <c r="IR17" i="11"/>
  <c r="IR20" i="11"/>
  <c r="IR16" i="11"/>
  <c r="IR19" i="11"/>
  <c r="IR22" i="11"/>
  <c r="IR18" i="11"/>
  <c r="IR13" i="11"/>
  <c r="IR9" i="11"/>
  <c r="IR12" i="11"/>
  <c r="IR8" i="11"/>
  <c r="IR15" i="11"/>
  <c r="IR11" i="11"/>
  <c r="IR14" i="11"/>
  <c r="IR10" i="11"/>
  <c r="IR7" i="11"/>
  <c r="IV31" i="11"/>
  <c r="IV28" i="11"/>
  <c r="IV24" i="11"/>
  <c r="IV27" i="11"/>
  <c r="IV23" i="11"/>
  <c r="IV30" i="11"/>
  <c r="IV26" i="11"/>
  <c r="IV29" i="11"/>
  <c r="IV25" i="11"/>
  <c r="IV21" i="11"/>
  <c r="IV17" i="11"/>
  <c r="IV20" i="11"/>
  <c r="IV16" i="11"/>
  <c r="IV19" i="11"/>
  <c r="IV22" i="11"/>
  <c r="IV18" i="11"/>
  <c r="IV13" i="11"/>
  <c r="IV9" i="11"/>
  <c r="IV12" i="11"/>
  <c r="IV8" i="11"/>
  <c r="IV15" i="11"/>
  <c r="IV11" i="11"/>
  <c r="IV14" i="11"/>
  <c r="IV10" i="11"/>
  <c r="IV7" i="11"/>
  <c r="IZ31" i="11"/>
  <c r="IZ28" i="11"/>
  <c r="IZ24" i="11"/>
  <c r="IZ27" i="11"/>
  <c r="IZ23" i="11"/>
  <c r="IZ30" i="11"/>
  <c r="IZ26" i="11"/>
  <c r="IZ29" i="11"/>
  <c r="IZ25" i="11"/>
  <c r="IZ21" i="11"/>
  <c r="IZ17" i="11"/>
  <c r="IZ20" i="11"/>
  <c r="IZ16" i="11"/>
  <c r="IZ19" i="11"/>
  <c r="IZ22" i="11"/>
  <c r="IZ18" i="11"/>
  <c r="IZ13" i="11"/>
  <c r="IZ9" i="11"/>
  <c r="IZ12" i="11"/>
  <c r="IZ8" i="11"/>
  <c r="IZ15" i="11"/>
  <c r="IZ11" i="11"/>
  <c r="IZ14" i="11"/>
  <c r="IZ10" i="11"/>
  <c r="IZ7" i="11"/>
  <c r="JD31" i="11"/>
  <c r="JD28" i="11"/>
  <c r="JD24" i="11"/>
  <c r="JD27" i="11"/>
  <c r="JD23" i="11"/>
  <c r="JD30" i="11"/>
  <c r="JD26" i="11"/>
  <c r="JD29" i="11"/>
  <c r="JD25" i="11"/>
  <c r="JD21" i="11"/>
  <c r="JD17" i="11"/>
  <c r="JD20" i="11"/>
  <c r="JD16" i="11"/>
  <c r="JD19" i="11"/>
  <c r="JD22" i="11"/>
  <c r="JD18" i="11"/>
  <c r="JD13" i="11"/>
  <c r="JD9" i="11"/>
  <c r="JD12" i="11"/>
  <c r="JD8" i="11"/>
  <c r="JD15" i="11"/>
  <c r="JD11" i="11"/>
  <c r="JD14" i="11"/>
  <c r="JD10" i="11"/>
  <c r="JD7" i="11"/>
  <c r="JH31" i="11"/>
  <c r="JH28" i="11"/>
  <c r="JH24" i="11"/>
  <c r="JH27" i="11"/>
  <c r="JH23" i="11"/>
  <c r="JH30" i="11"/>
  <c r="JH26" i="11"/>
  <c r="JH29" i="11"/>
  <c r="JH25" i="11"/>
  <c r="JH21" i="11"/>
  <c r="JH17" i="11"/>
  <c r="JH20" i="11"/>
  <c r="JH16" i="11"/>
  <c r="JH19" i="11"/>
  <c r="JH22" i="11"/>
  <c r="JH18" i="11"/>
  <c r="JH13" i="11"/>
  <c r="JH9" i="11"/>
  <c r="JH12" i="11"/>
  <c r="JH8" i="11"/>
  <c r="JH15" i="11"/>
  <c r="JH11" i="11"/>
  <c r="JH14" i="11"/>
  <c r="JH10" i="11"/>
  <c r="JH7" i="11"/>
  <c r="JL31" i="11"/>
  <c r="JL30" i="11"/>
  <c r="JL28" i="11"/>
  <c r="JL24" i="11"/>
  <c r="JL27" i="11"/>
  <c r="JL23" i="11"/>
  <c r="JL26" i="11"/>
  <c r="JL29" i="11"/>
  <c r="JL25" i="11"/>
  <c r="JL21" i="11"/>
  <c r="JL17" i="11"/>
  <c r="JL20" i="11"/>
  <c r="JL16" i="11"/>
  <c r="JL19" i="11"/>
  <c r="JL22" i="11"/>
  <c r="JL18" i="11"/>
  <c r="JL13" i="11"/>
  <c r="JL9" i="11"/>
  <c r="JL12" i="11"/>
  <c r="JL8" i="11"/>
  <c r="JL15" i="11"/>
  <c r="JL11" i="11"/>
  <c r="JL14" i="11"/>
  <c r="JL10" i="11"/>
  <c r="JL7" i="11"/>
  <c r="JP31" i="11"/>
  <c r="JP30" i="11"/>
  <c r="JP28" i="11"/>
  <c r="JP24" i="11"/>
  <c r="JP27" i="11"/>
  <c r="JP23" i="11"/>
  <c r="JP26" i="11"/>
  <c r="JP29" i="11"/>
  <c r="JP25" i="11"/>
  <c r="JP21" i="11"/>
  <c r="JP17" i="11"/>
  <c r="JP20" i="11"/>
  <c r="JP16" i="11"/>
  <c r="JP19" i="11"/>
  <c r="JP22" i="11"/>
  <c r="JP18" i="11"/>
  <c r="JP13" i="11"/>
  <c r="JP9" i="11"/>
  <c r="JP12" i="11"/>
  <c r="JP8" i="11"/>
  <c r="JP15" i="11"/>
  <c r="JP11" i="11"/>
  <c r="JP14" i="11"/>
  <c r="JP10" i="11"/>
  <c r="JP7" i="11"/>
  <c r="JT31" i="11"/>
  <c r="JT30" i="11"/>
  <c r="JT28" i="11"/>
  <c r="JT24" i="11"/>
  <c r="JT27" i="11"/>
  <c r="JT23" i="11"/>
  <c r="JT26" i="11"/>
  <c r="JT29" i="11"/>
  <c r="JT25" i="11"/>
  <c r="JT21" i="11"/>
  <c r="JT17" i="11"/>
  <c r="JT20" i="11"/>
  <c r="JT16" i="11"/>
  <c r="JT19" i="11"/>
  <c r="JT22" i="11"/>
  <c r="JT18" i="11"/>
  <c r="JT13" i="11"/>
  <c r="JT9" i="11"/>
  <c r="JT12" i="11"/>
  <c r="JT8" i="11"/>
  <c r="JT15" i="11"/>
  <c r="JT11" i="11"/>
  <c r="JT14" i="11"/>
  <c r="JT10" i="11"/>
  <c r="JT7" i="11"/>
  <c r="JX31" i="11"/>
  <c r="JX30" i="11"/>
  <c r="JX28" i="11"/>
  <c r="JX24" i="11"/>
  <c r="JX27" i="11"/>
  <c r="JX23" i="11"/>
  <c r="JX26" i="11"/>
  <c r="JX29" i="11"/>
  <c r="JX25" i="11"/>
  <c r="JX21" i="11"/>
  <c r="JX17" i="11"/>
  <c r="JX20" i="11"/>
  <c r="JX16" i="11"/>
  <c r="JX19" i="11"/>
  <c r="JX22" i="11"/>
  <c r="JX18" i="11"/>
  <c r="JX13" i="11"/>
  <c r="JX9" i="11"/>
  <c r="JX12" i="11"/>
  <c r="JX8" i="11"/>
  <c r="JX11" i="11"/>
  <c r="JX15" i="11"/>
  <c r="JX14" i="11"/>
  <c r="JX10" i="11"/>
  <c r="JX7" i="11"/>
  <c r="KB31" i="11"/>
  <c r="KB30" i="11"/>
  <c r="KB28" i="11"/>
  <c r="KB24" i="11"/>
  <c r="KB27" i="11"/>
  <c r="KB23" i="11"/>
  <c r="KB26" i="11"/>
  <c r="KB29" i="11"/>
  <c r="KB25" i="11"/>
  <c r="KB21" i="11"/>
  <c r="KB17" i="11"/>
  <c r="KB20" i="11"/>
  <c r="KB16" i="11"/>
  <c r="KB19" i="11"/>
  <c r="KB22" i="11"/>
  <c r="KB18" i="11"/>
  <c r="KB13" i="11"/>
  <c r="KB9" i="11"/>
  <c r="KB15" i="11"/>
  <c r="KB12" i="11"/>
  <c r="KB8" i="11"/>
  <c r="KB11" i="11"/>
  <c r="KB14" i="11"/>
  <c r="KB10" i="11"/>
  <c r="KB7" i="11"/>
  <c r="KF31" i="11"/>
  <c r="KF30" i="11"/>
  <c r="KF28" i="11"/>
  <c r="KF24" i="11"/>
  <c r="KF27" i="11"/>
  <c r="KF23" i="11"/>
  <c r="KF26" i="11"/>
  <c r="KF29" i="11"/>
  <c r="KF25" i="11"/>
  <c r="KF21" i="11"/>
  <c r="KF17" i="11"/>
  <c r="KF20" i="11"/>
  <c r="KF16" i="11"/>
  <c r="KF19" i="11"/>
  <c r="KF22" i="11"/>
  <c r="KF18" i="11"/>
  <c r="KF13" i="11"/>
  <c r="KF9" i="11"/>
  <c r="KF12" i="11"/>
  <c r="KF8" i="11"/>
  <c r="KF11" i="11"/>
  <c r="KF15" i="11"/>
  <c r="KF14" i="11"/>
  <c r="KF10" i="11"/>
  <c r="KF7" i="11"/>
  <c r="KJ31" i="11"/>
  <c r="KJ30" i="11"/>
  <c r="KJ28" i="11"/>
  <c r="KJ24" i="11"/>
  <c r="KJ27" i="11"/>
  <c r="KJ23" i="11"/>
  <c r="KJ26" i="11"/>
  <c r="KJ29" i="11"/>
  <c r="KJ25" i="11"/>
  <c r="KJ21" i="11"/>
  <c r="KJ17" i="11"/>
  <c r="KJ20" i="11"/>
  <c r="KJ16" i="11"/>
  <c r="KJ19" i="11"/>
  <c r="KJ22" i="11"/>
  <c r="KJ18" i="11"/>
  <c r="KJ13" i="11"/>
  <c r="KJ9" i="11"/>
  <c r="KJ15" i="11"/>
  <c r="KJ12" i="11"/>
  <c r="KJ8" i="11"/>
  <c r="KJ11" i="11"/>
  <c r="KJ14" i="11"/>
  <c r="KJ10" i="11"/>
  <c r="KJ7" i="11"/>
  <c r="KN31" i="11"/>
  <c r="KN30" i="11"/>
  <c r="KN28" i="11"/>
  <c r="KN24" i="11"/>
  <c r="KN27" i="11"/>
  <c r="KN23" i="11"/>
  <c r="KN26" i="11"/>
  <c r="KN29" i="11"/>
  <c r="KN25" i="11"/>
  <c r="KN21" i="11"/>
  <c r="KN17" i="11"/>
  <c r="KN20" i="11"/>
  <c r="KN16" i="11"/>
  <c r="KN19" i="11"/>
  <c r="KN22" i="11"/>
  <c r="KN18" i="11"/>
  <c r="KN13" i="11"/>
  <c r="KN9" i="11"/>
  <c r="KN12" i="11"/>
  <c r="KN8" i="11"/>
  <c r="KN11" i="11"/>
  <c r="KN15" i="11"/>
  <c r="KN14" i="11"/>
  <c r="KN10" i="11"/>
  <c r="KN7" i="11"/>
  <c r="KR31" i="11"/>
  <c r="KR30" i="11"/>
  <c r="KR28" i="11"/>
  <c r="KR24" i="11"/>
  <c r="KR27" i="11"/>
  <c r="KR23" i="11"/>
  <c r="KR26" i="11"/>
  <c r="KR29" i="11"/>
  <c r="KR25" i="11"/>
  <c r="KR21" i="11"/>
  <c r="KR17" i="11"/>
  <c r="KR20" i="11"/>
  <c r="KR16" i="11"/>
  <c r="KR19" i="11"/>
  <c r="KR22" i="11"/>
  <c r="KR18" i="11"/>
  <c r="KR13" i="11"/>
  <c r="KR9" i="11"/>
  <c r="KR15" i="11"/>
  <c r="KR12" i="11"/>
  <c r="KR8" i="11"/>
  <c r="KR11" i="11"/>
  <c r="KR14" i="11"/>
  <c r="KR10" i="11"/>
  <c r="KR7" i="11"/>
  <c r="KV31" i="11"/>
  <c r="KV30" i="11"/>
  <c r="KV28" i="11"/>
  <c r="KV24" i="11"/>
  <c r="KV27" i="11"/>
  <c r="KV23" i="11"/>
  <c r="KV26" i="11"/>
  <c r="KV29" i="11"/>
  <c r="KV25" i="11"/>
  <c r="KV21" i="11"/>
  <c r="KV17" i="11"/>
  <c r="KV20" i="11"/>
  <c r="KV16" i="11"/>
  <c r="KV19" i="11"/>
  <c r="KV22" i="11"/>
  <c r="KV18" i="11"/>
  <c r="KV13" i="11"/>
  <c r="KV9" i="11"/>
  <c r="KV12" i="11"/>
  <c r="KV8" i="11"/>
  <c r="KV11" i="11"/>
  <c r="KV15" i="11"/>
  <c r="KV14" i="11"/>
  <c r="KV10" i="11"/>
  <c r="KV7" i="11"/>
  <c r="KZ31" i="11"/>
  <c r="KZ30" i="11"/>
  <c r="KZ28" i="11"/>
  <c r="KZ24" i="11"/>
  <c r="KZ27" i="11"/>
  <c r="KZ23" i="11"/>
  <c r="KZ26" i="11"/>
  <c r="KZ29" i="11"/>
  <c r="KZ25" i="11"/>
  <c r="KZ21" i="11"/>
  <c r="KZ17" i="11"/>
  <c r="KZ20" i="11"/>
  <c r="KZ16" i="11"/>
  <c r="KZ19" i="11"/>
  <c r="KZ22" i="11"/>
  <c r="KZ18" i="11"/>
  <c r="KZ13" i="11"/>
  <c r="KZ9" i="11"/>
  <c r="KZ15" i="11"/>
  <c r="KZ12" i="11"/>
  <c r="KZ8" i="11"/>
  <c r="KZ11" i="11"/>
  <c r="KZ14" i="11"/>
  <c r="KZ10" i="11"/>
  <c r="KZ7" i="11"/>
  <c r="LD31" i="11"/>
  <c r="LD30" i="11"/>
  <c r="LD28" i="11"/>
  <c r="LD24" i="11"/>
  <c r="LD27" i="11"/>
  <c r="LD23" i="11"/>
  <c r="LD26" i="11"/>
  <c r="LD29" i="11"/>
  <c r="LD25" i="11"/>
  <c r="LD21" i="11"/>
  <c r="LD17" i="11"/>
  <c r="LD20" i="11"/>
  <c r="LD16" i="11"/>
  <c r="LD19" i="11"/>
  <c r="LD22" i="11"/>
  <c r="LD18" i="11"/>
  <c r="LD13" i="11"/>
  <c r="LD9" i="11"/>
  <c r="LD12" i="11"/>
  <c r="LD8" i="11"/>
  <c r="LD11" i="11"/>
  <c r="LD15" i="11"/>
  <c r="LD14" i="11"/>
  <c r="LD10" i="11"/>
  <c r="LD7" i="11"/>
  <c r="LH31" i="11"/>
  <c r="LH30" i="11"/>
  <c r="LH28" i="11"/>
  <c r="LH24" i="11"/>
  <c r="LH27" i="11"/>
  <c r="LH23" i="11"/>
  <c r="LH26" i="11"/>
  <c r="LH29" i="11"/>
  <c r="LH25" i="11"/>
  <c r="LH21" i="11"/>
  <c r="LH17" i="11"/>
  <c r="LH20" i="11"/>
  <c r="LH16" i="11"/>
  <c r="LH19" i="11"/>
  <c r="LH22" i="11"/>
  <c r="LH18" i="11"/>
  <c r="LH13" i="11"/>
  <c r="LH9" i="11"/>
  <c r="LH15" i="11"/>
  <c r="LH12" i="11"/>
  <c r="LH8" i="11"/>
  <c r="LH11" i="11"/>
  <c r="LH14" i="11"/>
  <c r="LH10" i="11"/>
  <c r="LH7" i="11"/>
  <c r="LL31" i="11"/>
  <c r="LL30" i="11"/>
  <c r="LL28" i="11"/>
  <c r="LL24" i="11"/>
  <c r="LL27" i="11"/>
  <c r="LL23" i="11"/>
  <c r="LL26" i="11"/>
  <c r="LL29" i="11"/>
  <c r="LL25" i="11"/>
  <c r="LL21" i="11"/>
  <c r="LL17" i="11"/>
  <c r="LL20" i="11"/>
  <c r="LL16" i="11"/>
  <c r="LL19" i="11"/>
  <c r="LL22" i="11"/>
  <c r="LL18" i="11"/>
  <c r="LL13" i="11"/>
  <c r="LL9" i="11"/>
  <c r="LL12" i="11"/>
  <c r="LL8" i="11"/>
  <c r="LL11" i="11"/>
  <c r="LL15" i="11"/>
  <c r="LL14" i="11"/>
  <c r="LL10" i="11"/>
  <c r="LL7" i="11"/>
  <c r="LP31" i="11"/>
  <c r="LP30" i="11"/>
  <c r="LP28" i="11"/>
  <c r="LP24" i="11"/>
  <c r="LP27" i="11"/>
  <c r="LP23" i="11"/>
  <c r="LP26" i="11"/>
  <c r="LP29" i="11"/>
  <c r="LP25" i="11"/>
  <c r="LP21" i="11"/>
  <c r="LP17" i="11"/>
  <c r="LP20" i="11"/>
  <c r="LP16" i="11"/>
  <c r="LP19" i="11"/>
  <c r="LP22" i="11"/>
  <c r="LP18" i="11"/>
  <c r="LP13" i="11"/>
  <c r="LP9" i="11"/>
  <c r="LP15" i="11"/>
  <c r="LP12" i="11"/>
  <c r="LP8" i="11"/>
  <c r="LP11" i="11"/>
  <c r="LP14" i="11"/>
  <c r="LP10" i="11"/>
  <c r="LP7" i="11"/>
  <c r="LT31" i="11"/>
  <c r="LT30" i="11"/>
  <c r="LT28" i="11"/>
  <c r="LT24" i="11"/>
  <c r="LT27" i="11"/>
  <c r="LT23" i="11"/>
  <c r="LT26" i="11"/>
  <c r="LT29" i="11"/>
  <c r="LT25" i="11"/>
  <c r="LT21" i="11"/>
  <c r="LT17" i="11"/>
  <c r="LT20" i="11"/>
  <c r="LT16" i="11"/>
  <c r="LT19" i="11"/>
  <c r="LT22" i="11"/>
  <c r="LT18" i="11"/>
  <c r="LT13" i="11"/>
  <c r="LT9" i="11"/>
  <c r="LT12" i="11"/>
  <c r="LT8" i="11"/>
  <c r="LT11" i="11"/>
  <c r="LT15" i="11"/>
  <c r="LT14" i="11"/>
  <c r="LT10" i="11"/>
  <c r="LT7" i="11"/>
  <c r="LX31" i="11"/>
  <c r="LX30" i="11"/>
  <c r="LX28" i="11"/>
  <c r="LX24" i="11"/>
  <c r="LX27" i="11"/>
  <c r="LX23" i="11"/>
  <c r="LX26" i="11"/>
  <c r="LX29" i="11"/>
  <c r="LX25" i="11"/>
  <c r="LX21" i="11"/>
  <c r="LX17" i="11"/>
  <c r="LX20" i="11"/>
  <c r="LX16" i="11"/>
  <c r="LX19" i="11"/>
  <c r="LX22" i="11"/>
  <c r="LX18" i="11"/>
  <c r="LX13" i="11"/>
  <c r="LX9" i="11"/>
  <c r="LX15" i="11"/>
  <c r="LX12" i="11"/>
  <c r="LX8" i="11"/>
  <c r="LX11" i="11"/>
  <c r="LX14" i="11"/>
  <c r="LX10" i="11"/>
  <c r="LX7" i="11"/>
  <c r="MB31" i="11"/>
  <c r="MB30" i="11"/>
  <c r="MB28" i="11"/>
  <c r="MB24" i="11"/>
  <c r="MB27" i="11"/>
  <c r="MB23" i="11"/>
  <c r="MB26" i="11"/>
  <c r="MB29" i="11"/>
  <c r="MB25" i="11"/>
  <c r="MB21" i="11"/>
  <c r="MB17" i="11"/>
  <c r="MB20" i="11"/>
  <c r="MB16" i="11"/>
  <c r="MB19" i="11"/>
  <c r="MB22" i="11"/>
  <c r="MB18" i="11"/>
  <c r="MB13" i="11"/>
  <c r="MB9" i="11"/>
  <c r="MB12" i="11"/>
  <c r="MB8" i="11"/>
  <c r="MB11" i="11"/>
  <c r="MB15" i="11"/>
  <c r="MB14" i="11"/>
  <c r="MB10" i="11"/>
  <c r="MB7" i="11"/>
  <c r="MF31" i="11"/>
  <c r="MF30" i="11"/>
  <c r="MF28" i="11"/>
  <c r="MF24" i="11"/>
  <c r="MF27" i="11"/>
  <c r="MF23" i="11"/>
  <c r="MF26" i="11"/>
  <c r="MF29" i="11"/>
  <c r="MF25" i="11"/>
  <c r="MF21" i="11"/>
  <c r="MF17" i="11"/>
  <c r="MF20" i="11"/>
  <c r="MF16" i="11"/>
  <c r="MF19" i="11"/>
  <c r="MF22" i="11"/>
  <c r="MF18" i="11"/>
  <c r="MF13" i="11"/>
  <c r="MF9" i="11"/>
  <c r="MF15" i="11"/>
  <c r="MF12" i="11"/>
  <c r="MF8" i="11"/>
  <c r="MF11" i="11"/>
  <c r="MF14" i="11"/>
  <c r="MF10" i="11"/>
  <c r="MF7" i="11"/>
  <c r="MJ31" i="11"/>
  <c r="MJ30" i="11"/>
  <c r="MJ28" i="11"/>
  <c r="MJ24" i="11"/>
  <c r="MJ27" i="11"/>
  <c r="MJ23" i="11"/>
  <c r="MJ26" i="11"/>
  <c r="MJ29" i="11"/>
  <c r="MJ25" i="11"/>
  <c r="MJ21" i="11"/>
  <c r="MJ17" i="11"/>
  <c r="MJ20" i="11"/>
  <c r="MJ16" i="11"/>
  <c r="MJ19" i="11"/>
  <c r="MJ22" i="11"/>
  <c r="MJ18" i="11"/>
  <c r="MJ13" i="11"/>
  <c r="MJ9" i="11"/>
  <c r="MJ12" i="11"/>
  <c r="MJ8" i="11"/>
  <c r="MJ11" i="11"/>
  <c r="MJ15" i="11"/>
  <c r="MJ14" i="11"/>
  <c r="MJ10" i="11"/>
  <c r="MJ7" i="11"/>
  <c r="MN31" i="11"/>
  <c r="MN30" i="11"/>
  <c r="MN28" i="11"/>
  <c r="MN24" i="11"/>
  <c r="MN27" i="11"/>
  <c r="MN23" i="11"/>
  <c r="MN26" i="11"/>
  <c r="MN29" i="11"/>
  <c r="MN25" i="11"/>
  <c r="MN21" i="11"/>
  <c r="MN17" i="11"/>
  <c r="MN20" i="11"/>
  <c r="MN16" i="11"/>
  <c r="MN19" i="11"/>
  <c r="MN22" i="11"/>
  <c r="MN18" i="11"/>
  <c r="MN13" i="11"/>
  <c r="MN9" i="11"/>
  <c r="MN15" i="11"/>
  <c r="MN12" i="11"/>
  <c r="MN8" i="11"/>
  <c r="MN11" i="11"/>
  <c r="MN14" i="11"/>
  <c r="MN10" i="11"/>
  <c r="MN7" i="11"/>
  <c r="MR31" i="11"/>
  <c r="MR30" i="11"/>
  <c r="MR28" i="11"/>
  <c r="MR24" i="11"/>
  <c r="MR27" i="11"/>
  <c r="MR23" i="11"/>
  <c r="MR26" i="11"/>
  <c r="MR29" i="11"/>
  <c r="MR25" i="11"/>
  <c r="MR21" i="11"/>
  <c r="MR17" i="11"/>
  <c r="MR20" i="11"/>
  <c r="MR16" i="11"/>
  <c r="MR19" i="11"/>
  <c r="MR22" i="11"/>
  <c r="MR18" i="11"/>
  <c r="MR13" i="11"/>
  <c r="MR9" i="11"/>
  <c r="MR12" i="11"/>
  <c r="MR8" i="11"/>
  <c r="MR11" i="11"/>
  <c r="MR15" i="11"/>
  <c r="MR14" i="11"/>
  <c r="MR10" i="11"/>
  <c r="MR7" i="11"/>
  <c r="MV31" i="11"/>
  <c r="MV30" i="11"/>
  <c r="MV28" i="11"/>
  <c r="MV24" i="11"/>
  <c r="MV27" i="11"/>
  <c r="MV23" i="11"/>
  <c r="MV26" i="11"/>
  <c r="MV29" i="11"/>
  <c r="MV25" i="11"/>
  <c r="MV21" i="11"/>
  <c r="MV17" i="11"/>
  <c r="MV20" i="11"/>
  <c r="MV16" i="11"/>
  <c r="MV19" i="11"/>
  <c r="MV22" i="11"/>
  <c r="MV18" i="11"/>
  <c r="MV13" i="11"/>
  <c r="MV9" i="11"/>
  <c r="MV15" i="11"/>
  <c r="MV12" i="11"/>
  <c r="MV8" i="11"/>
  <c r="MV11" i="11"/>
  <c r="MV14" i="11"/>
  <c r="MV10" i="11"/>
  <c r="MV7" i="11"/>
  <c r="MZ31" i="11"/>
  <c r="MZ30" i="11"/>
  <c r="MZ28" i="11"/>
  <c r="MZ24" i="11"/>
  <c r="MZ27" i="11"/>
  <c r="MZ23" i="11"/>
  <c r="MZ26" i="11"/>
  <c r="MZ29" i="11"/>
  <c r="MZ25" i="11"/>
  <c r="MZ21" i="11"/>
  <c r="MZ17" i="11"/>
  <c r="MZ20" i="11"/>
  <c r="MZ16" i="11"/>
  <c r="MZ19" i="11"/>
  <c r="MZ22" i="11"/>
  <c r="MZ18" i="11"/>
  <c r="MZ13" i="11"/>
  <c r="MZ9" i="11"/>
  <c r="MZ12" i="11"/>
  <c r="MZ8" i="11"/>
  <c r="MZ11" i="11"/>
  <c r="MZ15" i="11"/>
  <c r="MZ14" i="11"/>
  <c r="MZ10" i="11"/>
  <c r="MZ7" i="11"/>
  <c r="ND31" i="11"/>
  <c r="ND30" i="11"/>
  <c r="ND28" i="11"/>
  <c r="ND24" i="11"/>
  <c r="ND27" i="11"/>
  <c r="ND23" i="11"/>
  <c r="ND26" i="11"/>
  <c r="ND29" i="11"/>
  <c r="ND25" i="11"/>
  <c r="ND21" i="11"/>
  <c r="ND17" i="11"/>
  <c r="ND20" i="11"/>
  <c r="ND16" i="11"/>
  <c r="ND19" i="11"/>
  <c r="ND22" i="11"/>
  <c r="ND18" i="11"/>
  <c r="ND13" i="11"/>
  <c r="ND9" i="11"/>
  <c r="ND15" i="11"/>
  <c r="ND12" i="11"/>
  <c r="ND8" i="11"/>
  <c r="ND11" i="11"/>
  <c r="ND14" i="11"/>
  <c r="ND10" i="11"/>
  <c r="ND7" i="11"/>
  <c r="NH31" i="11"/>
  <c r="NH30" i="11"/>
  <c r="NH28" i="11"/>
  <c r="NH24" i="11"/>
  <c r="NH27" i="11"/>
  <c r="NH23" i="11"/>
  <c r="NH26" i="11"/>
  <c r="NH29" i="11"/>
  <c r="NH25" i="11"/>
  <c r="NH21" i="11"/>
  <c r="NH17" i="11"/>
  <c r="NH20" i="11"/>
  <c r="NH16" i="11"/>
  <c r="NH19" i="11"/>
  <c r="NH22" i="11"/>
  <c r="NH18" i="11"/>
  <c r="NH13" i="11"/>
  <c r="NH9" i="11"/>
  <c r="NH12" i="11"/>
  <c r="NH8" i="11"/>
  <c r="NH11" i="11"/>
  <c r="NH15" i="11"/>
  <c r="NH14" i="11"/>
  <c r="NH10" i="11"/>
  <c r="NH7" i="11"/>
  <c r="C7" i="11"/>
  <c r="MM7" i="5"/>
  <c r="MM8" i="5"/>
  <c r="MM9" i="5"/>
  <c r="MM12" i="5"/>
  <c r="MM10" i="5"/>
  <c r="MM11" i="5"/>
  <c r="MM15" i="5"/>
  <c r="MM16" i="5"/>
  <c r="MM13" i="5"/>
  <c r="MM14" i="5"/>
  <c r="MM20" i="5"/>
  <c r="MM17" i="5"/>
  <c r="MM18" i="5"/>
  <c r="MM19" i="5"/>
  <c r="MM21" i="5"/>
  <c r="MM22" i="5"/>
  <c r="MM23" i="5"/>
  <c r="MM24" i="5"/>
  <c r="MM25" i="5"/>
  <c r="MM26" i="5"/>
  <c r="LJ7" i="5"/>
  <c r="LJ8" i="5"/>
  <c r="LJ9" i="5"/>
  <c r="LJ10" i="5"/>
  <c r="LJ11" i="5"/>
  <c r="LJ12" i="5"/>
  <c r="LJ16" i="5"/>
  <c r="LJ13" i="5"/>
  <c r="LJ14" i="5"/>
  <c r="LJ15" i="5"/>
  <c r="LJ17" i="5"/>
  <c r="LJ18" i="5"/>
  <c r="LJ19" i="5"/>
  <c r="LJ20" i="5"/>
  <c r="LJ22" i="5"/>
  <c r="LJ23" i="5"/>
  <c r="LJ21" i="5"/>
  <c r="LJ25" i="5"/>
  <c r="LJ24" i="5"/>
  <c r="LJ26" i="5"/>
  <c r="KI7" i="5"/>
  <c r="KI8" i="5"/>
  <c r="KI9" i="5"/>
  <c r="KI12" i="5"/>
  <c r="KI10" i="5"/>
  <c r="KI11" i="5"/>
  <c r="KI15" i="5"/>
  <c r="KI16" i="5"/>
  <c r="KI13" i="5"/>
  <c r="KI14" i="5"/>
  <c r="KI20" i="5"/>
  <c r="KI17" i="5"/>
  <c r="KI18" i="5"/>
  <c r="KI19" i="5"/>
  <c r="KI21" i="5"/>
  <c r="KI22" i="5"/>
  <c r="KI23" i="5"/>
  <c r="KI24" i="5"/>
  <c r="KI25" i="5"/>
  <c r="KI26" i="5"/>
  <c r="JC7" i="5"/>
  <c r="JC8" i="5"/>
  <c r="JC9" i="5"/>
  <c r="JC12" i="5"/>
  <c r="JC13" i="5"/>
  <c r="JC10" i="5"/>
  <c r="JC11" i="5"/>
  <c r="JC15" i="5"/>
  <c r="JC16" i="5"/>
  <c r="JC14" i="5"/>
  <c r="JC20" i="5"/>
  <c r="JC17" i="5"/>
  <c r="JC18" i="5"/>
  <c r="JC19" i="5"/>
  <c r="JC21" i="5"/>
  <c r="JC22" i="5"/>
  <c r="JC23" i="5"/>
  <c r="JC24" i="5"/>
  <c r="JC25" i="5"/>
  <c r="JC26" i="5"/>
  <c r="HQ7" i="5"/>
  <c r="HQ9" i="5"/>
  <c r="HQ8" i="5"/>
  <c r="HQ10" i="5"/>
  <c r="HQ11" i="5"/>
  <c r="HQ12" i="5"/>
  <c r="HQ13" i="5"/>
  <c r="HQ14" i="5"/>
  <c r="HQ15" i="5"/>
  <c r="HQ16" i="5"/>
  <c r="HQ18" i="5"/>
  <c r="HQ19" i="5"/>
  <c r="HQ20" i="5"/>
  <c r="HQ17" i="5"/>
  <c r="HQ23" i="5"/>
  <c r="HQ24" i="5"/>
  <c r="HQ21" i="5"/>
  <c r="HQ22" i="5"/>
  <c r="HQ25" i="5"/>
  <c r="HQ26" i="5"/>
  <c r="GC7" i="5"/>
  <c r="GC9" i="5"/>
  <c r="GC8" i="5"/>
  <c r="GC10" i="5"/>
  <c r="GC11" i="5"/>
  <c r="GC12" i="5"/>
  <c r="GC13" i="5"/>
  <c r="GC14" i="5"/>
  <c r="GC15" i="5"/>
  <c r="GC16" i="5"/>
  <c r="GC18" i="5"/>
  <c r="GC19" i="5"/>
  <c r="GC20" i="5"/>
  <c r="GC17" i="5"/>
  <c r="GC23" i="5"/>
  <c r="GC24" i="5"/>
  <c r="GC21" i="5"/>
  <c r="GC22" i="5"/>
  <c r="GC25" i="5"/>
  <c r="GC26" i="5"/>
  <c r="EQ7" i="5"/>
  <c r="EQ8" i="5"/>
  <c r="EQ9" i="5"/>
  <c r="EQ12" i="5"/>
  <c r="EQ13" i="5"/>
  <c r="EQ10" i="5"/>
  <c r="EQ11" i="5"/>
  <c r="EQ15" i="5"/>
  <c r="EQ16" i="5"/>
  <c r="EQ14" i="5"/>
  <c r="EQ20" i="5"/>
  <c r="EQ17" i="5"/>
  <c r="EQ18" i="5"/>
  <c r="EQ19" i="5"/>
  <c r="EQ21" i="5"/>
  <c r="EQ22" i="5"/>
  <c r="EQ23" i="5"/>
  <c r="EQ24" i="5"/>
  <c r="EQ25" i="5"/>
  <c r="EQ26" i="5"/>
  <c r="DA7" i="5"/>
  <c r="DA9" i="5"/>
  <c r="DA8" i="5"/>
  <c r="DA10" i="5"/>
  <c r="DA11" i="5"/>
  <c r="DA12" i="5"/>
  <c r="DA13" i="5"/>
  <c r="DA14" i="5"/>
  <c r="DA15" i="5"/>
  <c r="DA16" i="5"/>
  <c r="DA17" i="5"/>
  <c r="DA18" i="5"/>
  <c r="DA19" i="5"/>
  <c r="DA20" i="5"/>
  <c r="DA23" i="5"/>
  <c r="DA24" i="5"/>
  <c r="DA21" i="5"/>
  <c r="DA22" i="5"/>
  <c r="DA25" i="5"/>
  <c r="DA26" i="5"/>
  <c r="BS7" i="5"/>
  <c r="BS8" i="5"/>
  <c r="BS9" i="5"/>
  <c r="BS12" i="5"/>
  <c r="BS13" i="5"/>
  <c r="BS10" i="5"/>
  <c r="BS11" i="5"/>
  <c r="BS15" i="5"/>
  <c r="BS16" i="5"/>
  <c r="BS14" i="5"/>
  <c r="BS20" i="5"/>
  <c r="BS21" i="5"/>
  <c r="BS18" i="5"/>
  <c r="BS17" i="5"/>
  <c r="BS19" i="5"/>
  <c r="BS22" i="5"/>
  <c r="BS23" i="5"/>
  <c r="BS24" i="5"/>
  <c r="BS25" i="5"/>
  <c r="BS26" i="5"/>
  <c r="AY7" i="5"/>
  <c r="AY8" i="5"/>
  <c r="AY9" i="5"/>
  <c r="AY10" i="5"/>
  <c r="AY12" i="5"/>
  <c r="AY13" i="5"/>
  <c r="AY11" i="5"/>
  <c r="AY15" i="5"/>
  <c r="AY16" i="5"/>
  <c r="AY17" i="5"/>
  <c r="AY14" i="5"/>
  <c r="AY20" i="5"/>
  <c r="AY21" i="5"/>
  <c r="AY18" i="5"/>
  <c r="AY19" i="5"/>
  <c r="AY22" i="5"/>
  <c r="AY23" i="5"/>
  <c r="AY24" i="5"/>
  <c r="AY25" i="5"/>
  <c r="AY26" i="5"/>
  <c r="M7" i="5"/>
  <c r="M8" i="5"/>
  <c r="M9" i="5"/>
  <c r="M10" i="5"/>
  <c r="M11" i="5"/>
  <c r="M12" i="5"/>
  <c r="M13" i="5"/>
  <c r="M17" i="5"/>
  <c r="M14" i="5"/>
  <c r="M15" i="5"/>
  <c r="M16" i="5"/>
  <c r="M18" i="5"/>
  <c r="M19" i="5"/>
  <c r="M20" i="5"/>
  <c r="M21" i="5"/>
  <c r="M23" i="5"/>
  <c r="M24" i="5"/>
  <c r="M22" i="5"/>
  <c r="M25" i="5"/>
  <c r="M26" i="5"/>
  <c r="NI7" i="5"/>
  <c r="NI8" i="5"/>
  <c r="NI10" i="5"/>
  <c r="NI11" i="5"/>
  <c r="NI12" i="5"/>
  <c r="NI9" i="5"/>
  <c r="NI13" i="5"/>
  <c r="NI14" i="5"/>
  <c r="NI15" i="5"/>
  <c r="NI16" i="5"/>
  <c r="NI18" i="5"/>
  <c r="NI19" i="5"/>
  <c r="NI17" i="5"/>
  <c r="NI23" i="5"/>
  <c r="NI20" i="5"/>
  <c r="NI21" i="5"/>
  <c r="NI22" i="5"/>
  <c r="NI25" i="5"/>
  <c r="NI26" i="5"/>
  <c r="NI24" i="5"/>
  <c r="MS7" i="5"/>
  <c r="MS8" i="5"/>
  <c r="MS10" i="5"/>
  <c r="MS11" i="5"/>
  <c r="MS12" i="5"/>
  <c r="MS9" i="5"/>
  <c r="MS13" i="5"/>
  <c r="MS14" i="5"/>
  <c r="MS15" i="5"/>
  <c r="MS16" i="5"/>
  <c r="MS18" i="5"/>
  <c r="MS19" i="5"/>
  <c r="MS20" i="5"/>
  <c r="MS17" i="5"/>
  <c r="MS23" i="5"/>
  <c r="MS24" i="5"/>
  <c r="MS21" i="5"/>
  <c r="MS22" i="5"/>
  <c r="MS25" i="5"/>
  <c r="MS26" i="5"/>
  <c r="MI7" i="5"/>
  <c r="MI8" i="5"/>
  <c r="MI12" i="5"/>
  <c r="MI9" i="5"/>
  <c r="MI10" i="5"/>
  <c r="MI11" i="5"/>
  <c r="MI15" i="5"/>
  <c r="MI16" i="5"/>
  <c r="MI13" i="5"/>
  <c r="MI14" i="5"/>
  <c r="MI20" i="5"/>
  <c r="MI17" i="5"/>
  <c r="MI18" i="5"/>
  <c r="MI19" i="5"/>
  <c r="MI21" i="5"/>
  <c r="MI22" i="5"/>
  <c r="MI23" i="5"/>
  <c r="MI24" i="5"/>
  <c r="MI25" i="5"/>
  <c r="MI26" i="5"/>
  <c r="LS7" i="5"/>
  <c r="LS8" i="5"/>
  <c r="LS9" i="5"/>
  <c r="LS12" i="5"/>
  <c r="LS10" i="5"/>
  <c r="LS11" i="5"/>
  <c r="LS15" i="5"/>
  <c r="LS16" i="5"/>
  <c r="LS13" i="5"/>
  <c r="LS14" i="5"/>
  <c r="LS20" i="5"/>
  <c r="LS17" i="5"/>
  <c r="LS18" i="5"/>
  <c r="LS19" i="5"/>
  <c r="LS21" i="5"/>
  <c r="LS22" i="5"/>
  <c r="LS23" i="5"/>
  <c r="LS24" i="5"/>
  <c r="LS25" i="5"/>
  <c r="LS26" i="5"/>
  <c r="LI7" i="5"/>
  <c r="LI9" i="5"/>
  <c r="LI8" i="5"/>
  <c r="LI10" i="5"/>
  <c r="LI11" i="5"/>
  <c r="LI12" i="5"/>
  <c r="LI13" i="5"/>
  <c r="LI14" i="5"/>
  <c r="LI15" i="5"/>
  <c r="LI16" i="5"/>
  <c r="LI18" i="5"/>
  <c r="LI19" i="5"/>
  <c r="LI20" i="5"/>
  <c r="LI17" i="5"/>
  <c r="LI23" i="5"/>
  <c r="LI24" i="5"/>
  <c r="LI21" i="5"/>
  <c r="LI22" i="5"/>
  <c r="LI25" i="5"/>
  <c r="LI26" i="5"/>
  <c r="KS7" i="5"/>
  <c r="KS9" i="5"/>
  <c r="KS8" i="5"/>
  <c r="KS10" i="5"/>
  <c r="KS11" i="5"/>
  <c r="KS12" i="5"/>
  <c r="KS13" i="5"/>
  <c r="KS14" i="5"/>
  <c r="KS15" i="5"/>
  <c r="KS16" i="5"/>
  <c r="KS18" i="5"/>
  <c r="KS19" i="5"/>
  <c r="KS20" i="5"/>
  <c r="KS17" i="5"/>
  <c r="KS23" i="5"/>
  <c r="KS24" i="5"/>
  <c r="KS21" i="5"/>
  <c r="KS22" i="5"/>
  <c r="KS25" i="5"/>
  <c r="KS26" i="5"/>
  <c r="KD5" i="5"/>
  <c r="KD6" i="5" s="1"/>
  <c r="JM7" i="5"/>
  <c r="JM9" i="5"/>
  <c r="JM8" i="5"/>
  <c r="JM10" i="5"/>
  <c r="JM11" i="5"/>
  <c r="JM12" i="5"/>
  <c r="JM13" i="5"/>
  <c r="JM14" i="5"/>
  <c r="JM15" i="5"/>
  <c r="JM16" i="5"/>
  <c r="JM18" i="5"/>
  <c r="JM19" i="5"/>
  <c r="JM20" i="5"/>
  <c r="JM17" i="5"/>
  <c r="JM23" i="5"/>
  <c r="JM24" i="5"/>
  <c r="JM21" i="5"/>
  <c r="JM22" i="5"/>
  <c r="JM25" i="5"/>
  <c r="JM26" i="5"/>
  <c r="IY7" i="5"/>
  <c r="IY8" i="5"/>
  <c r="IY9" i="5"/>
  <c r="IY12" i="5"/>
  <c r="IY13" i="5"/>
  <c r="IY10" i="5"/>
  <c r="IY11" i="5"/>
  <c r="IY15" i="5"/>
  <c r="IY16" i="5"/>
  <c r="IY14" i="5"/>
  <c r="IY20" i="5"/>
  <c r="IY17" i="5"/>
  <c r="IY18" i="5"/>
  <c r="IY19" i="5"/>
  <c r="IY21" i="5"/>
  <c r="IY22" i="5"/>
  <c r="IY23" i="5"/>
  <c r="IY24" i="5"/>
  <c r="IY25" i="5"/>
  <c r="IY26" i="5"/>
  <c r="IH5" i="5"/>
  <c r="IH6" i="5" s="1"/>
  <c r="HK7" i="5"/>
  <c r="HK8" i="5"/>
  <c r="HK9" i="5"/>
  <c r="HK12" i="5"/>
  <c r="HK13" i="5"/>
  <c r="HK10" i="5"/>
  <c r="HK11" i="5"/>
  <c r="HK15" i="5"/>
  <c r="HK16" i="5"/>
  <c r="HK14" i="5"/>
  <c r="HK20" i="5"/>
  <c r="HK17" i="5"/>
  <c r="HK18" i="5"/>
  <c r="HK19" i="5"/>
  <c r="HK21" i="5"/>
  <c r="HK22" i="5"/>
  <c r="HK23" i="5"/>
  <c r="HK24" i="5"/>
  <c r="HK25" i="5"/>
  <c r="HK26" i="5"/>
  <c r="GW7" i="5"/>
  <c r="GW9" i="5"/>
  <c r="GW8" i="5"/>
  <c r="GW10" i="5"/>
  <c r="GW11" i="5"/>
  <c r="GW12" i="5"/>
  <c r="GW13" i="5"/>
  <c r="GW14" i="5"/>
  <c r="GW15" i="5"/>
  <c r="GW16" i="5"/>
  <c r="GW18" i="5"/>
  <c r="GW19" i="5"/>
  <c r="GW20" i="5"/>
  <c r="GW17" i="5"/>
  <c r="GW23" i="5"/>
  <c r="GW24" i="5"/>
  <c r="GW21" i="5"/>
  <c r="GW22" i="5"/>
  <c r="GW25" i="5"/>
  <c r="GW26" i="5"/>
  <c r="GA7" i="5"/>
  <c r="GA8" i="5"/>
  <c r="GA9" i="5"/>
  <c r="GA12" i="5"/>
  <c r="GA13" i="5"/>
  <c r="GA10" i="5"/>
  <c r="GA11" i="5"/>
  <c r="GA15" i="5"/>
  <c r="GA16" i="5"/>
  <c r="GA14" i="5"/>
  <c r="GA20" i="5"/>
  <c r="GA17" i="5"/>
  <c r="GA18" i="5"/>
  <c r="GA19" i="5"/>
  <c r="GA21" i="5"/>
  <c r="GA22" i="5"/>
  <c r="GA23" i="5"/>
  <c r="GA24" i="5"/>
  <c r="GA25" i="5"/>
  <c r="GA26" i="5"/>
  <c r="FG7" i="5"/>
  <c r="FG8" i="5"/>
  <c r="FG9" i="5"/>
  <c r="FG12" i="5"/>
  <c r="FG13" i="5"/>
  <c r="FG10" i="5"/>
  <c r="FG11" i="5"/>
  <c r="FG15" i="5"/>
  <c r="FG16" i="5"/>
  <c r="FG14" i="5"/>
  <c r="FG20" i="5"/>
  <c r="FG17" i="5"/>
  <c r="FG18" i="5"/>
  <c r="FG19" i="5"/>
  <c r="FG21" i="5"/>
  <c r="FG22" i="5"/>
  <c r="FG23" i="5"/>
  <c r="FG24" i="5"/>
  <c r="FG25" i="5"/>
  <c r="FG26" i="5"/>
  <c r="EL5" i="5"/>
  <c r="EL6" i="5" s="1"/>
  <c r="DS7" i="5"/>
  <c r="DS8" i="5"/>
  <c r="DS9" i="5"/>
  <c r="DS12" i="5"/>
  <c r="DS13" i="5"/>
  <c r="DS10" i="5"/>
  <c r="DS11" i="5"/>
  <c r="DS15" i="5"/>
  <c r="DS16" i="5"/>
  <c r="DS14" i="5"/>
  <c r="DS20" i="5"/>
  <c r="DS17" i="5"/>
  <c r="DS18" i="5"/>
  <c r="DS19" i="5"/>
  <c r="DS21" i="5"/>
  <c r="DS22" i="5"/>
  <c r="DS23" i="5"/>
  <c r="DS24" i="5"/>
  <c r="DS25" i="5"/>
  <c r="DS26" i="5"/>
  <c r="CY7" i="5"/>
  <c r="CY8" i="5"/>
  <c r="CY9" i="5"/>
  <c r="CY12" i="5"/>
  <c r="CY13" i="5"/>
  <c r="CY10" i="5"/>
  <c r="CY11" i="5"/>
  <c r="CY15" i="5"/>
  <c r="CY16" i="5"/>
  <c r="CY14" i="5"/>
  <c r="CY20" i="5"/>
  <c r="CY18" i="5"/>
  <c r="CY17" i="5"/>
  <c r="CY19" i="5"/>
  <c r="CY21" i="5"/>
  <c r="CY22" i="5"/>
  <c r="CY23" i="5"/>
  <c r="CY24" i="5"/>
  <c r="CY25" i="5"/>
  <c r="CY26" i="5"/>
  <c r="CH5" i="5"/>
  <c r="CH6" i="5" s="1"/>
  <c r="BM7" i="5"/>
  <c r="BM9" i="5"/>
  <c r="BM8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3" i="5"/>
  <c r="BM24" i="5"/>
  <c r="BM22" i="5"/>
  <c r="BM25" i="5"/>
  <c r="BM26" i="5"/>
  <c r="AQ7" i="5"/>
  <c r="AQ8" i="5"/>
  <c r="AQ9" i="5"/>
  <c r="AQ10" i="5"/>
  <c r="AQ12" i="5"/>
  <c r="AQ13" i="5"/>
  <c r="AQ11" i="5"/>
  <c r="AQ15" i="5"/>
  <c r="AQ16" i="5"/>
  <c r="AQ17" i="5"/>
  <c r="AQ14" i="5"/>
  <c r="AQ20" i="5"/>
  <c r="AQ21" i="5"/>
  <c r="AQ18" i="5"/>
  <c r="AQ19" i="5"/>
  <c r="AQ22" i="5"/>
  <c r="AQ23" i="5"/>
  <c r="AQ24" i="5"/>
  <c r="AQ25" i="5"/>
  <c r="AQ26" i="5"/>
  <c r="W7" i="5"/>
  <c r="W8" i="5"/>
  <c r="W9" i="5"/>
  <c r="W10" i="5"/>
  <c r="W12" i="5"/>
  <c r="W13" i="5"/>
  <c r="W11" i="5"/>
  <c r="W15" i="5"/>
  <c r="W16" i="5"/>
  <c r="W17" i="5"/>
  <c r="W14" i="5"/>
  <c r="W20" i="5"/>
  <c r="W21" i="5"/>
  <c r="W18" i="5"/>
  <c r="W19" i="5"/>
  <c r="W22" i="5"/>
  <c r="W23" i="5"/>
  <c r="W24" i="5"/>
  <c r="W25" i="5"/>
  <c r="W26" i="5"/>
  <c r="K7" i="5"/>
  <c r="K8" i="5"/>
  <c r="K9" i="5"/>
  <c r="K10" i="5"/>
  <c r="K12" i="5"/>
  <c r="K13" i="5"/>
  <c r="K11" i="5"/>
  <c r="K15" i="5"/>
  <c r="K16" i="5"/>
  <c r="K17" i="5"/>
  <c r="K14" i="5"/>
  <c r="K20" i="5"/>
  <c r="K21" i="5"/>
  <c r="K18" i="5"/>
  <c r="K19" i="5"/>
  <c r="K22" i="5"/>
  <c r="K23" i="5"/>
  <c r="K24" i="5"/>
  <c r="K25" i="5"/>
  <c r="K26" i="5"/>
  <c r="NG7" i="5"/>
  <c r="NG8" i="5"/>
  <c r="NG12" i="5"/>
  <c r="NG9" i="5"/>
  <c r="NG10" i="5"/>
  <c r="NG11" i="5"/>
  <c r="NG15" i="5"/>
  <c r="NG16" i="5"/>
  <c r="NG13" i="5"/>
  <c r="NG14" i="5"/>
  <c r="NG17" i="5"/>
  <c r="NG18" i="5"/>
  <c r="NG19" i="5"/>
  <c r="NG20" i="5"/>
  <c r="NG21" i="5"/>
  <c r="NG22" i="5"/>
  <c r="NG23" i="5"/>
  <c r="NG24" i="5"/>
  <c r="NG25" i="5"/>
  <c r="NG26" i="5"/>
  <c r="ME7" i="5"/>
  <c r="ME8" i="5"/>
  <c r="ME9" i="5"/>
  <c r="ME12" i="5"/>
  <c r="ME10" i="5"/>
  <c r="ME11" i="5"/>
  <c r="ME15" i="5"/>
  <c r="ME16" i="5"/>
  <c r="ME13" i="5"/>
  <c r="ME14" i="5"/>
  <c r="ME20" i="5"/>
  <c r="ME17" i="5"/>
  <c r="ME18" i="5"/>
  <c r="ME19" i="5"/>
  <c r="ME21" i="5"/>
  <c r="ME22" i="5"/>
  <c r="ME23" i="5"/>
  <c r="ME24" i="5"/>
  <c r="ME25" i="5"/>
  <c r="ME26" i="5"/>
  <c r="LG7" i="5"/>
  <c r="LG8" i="5"/>
  <c r="LG9" i="5"/>
  <c r="LG12" i="5"/>
  <c r="LG10" i="5"/>
  <c r="LG11" i="5"/>
  <c r="LG15" i="5"/>
  <c r="LG16" i="5"/>
  <c r="LG13" i="5"/>
  <c r="LG14" i="5"/>
  <c r="LG20" i="5"/>
  <c r="LG17" i="5"/>
  <c r="LG18" i="5"/>
  <c r="LG19" i="5"/>
  <c r="LG21" i="5"/>
  <c r="LG22" i="5"/>
  <c r="LG23" i="5"/>
  <c r="LG24" i="5"/>
  <c r="LG25" i="5"/>
  <c r="LG26" i="5"/>
  <c r="KA7" i="5"/>
  <c r="KA8" i="5"/>
  <c r="KA9" i="5"/>
  <c r="KA12" i="5"/>
  <c r="KA10" i="5"/>
  <c r="KA11" i="5"/>
  <c r="KA15" i="5"/>
  <c r="KA16" i="5"/>
  <c r="KA13" i="5"/>
  <c r="KA14" i="5"/>
  <c r="KA20" i="5"/>
  <c r="KA17" i="5"/>
  <c r="KA18" i="5"/>
  <c r="KA19" i="5"/>
  <c r="KA21" i="5"/>
  <c r="KA22" i="5"/>
  <c r="KA23" i="5"/>
  <c r="KA24" i="5"/>
  <c r="KA25" i="5"/>
  <c r="KA26" i="5"/>
  <c r="IS7" i="5"/>
  <c r="IS9" i="5"/>
  <c r="IS8" i="5"/>
  <c r="IS10" i="5"/>
  <c r="IS11" i="5"/>
  <c r="IS12" i="5"/>
  <c r="IS13" i="5"/>
  <c r="IS14" i="5"/>
  <c r="IS15" i="5"/>
  <c r="IS16" i="5"/>
  <c r="IS18" i="5"/>
  <c r="IS19" i="5"/>
  <c r="IS20" i="5"/>
  <c r="IS17" i="5"/>
  <c r="IS23" i="5"/>
  <c r="IS24" i="5"/>
  <c r="IS21" i="5"/>
  <c r="IS22" i="5"/>
  <c r="IS25" i="5"/>
  <c r="IS26" i="5"/>
  <c r="HG7" i="5"/>
  <c r="HG8" i="5"/>
  <c r="HG9" i="5"/>
  <c r="HG12" i="5"/>
  <c r="HG13" i="5"/>
  <c r="HG10" i="5"/>
  <c r="HG11" i="5"/>
  <c r="HG15" i="5"/>
  <c r="HG16" i="5"/>
  <c r="HG14" i="5"/>
  <c r="HG20" i="5"/>
  <c r="HG17" i="5"/>
  <c r="HG18" i="5"/>
  <c r="HG19" i="5"/>
  <c r="HG21" i="5"/>
  <c r="HG22" i="5"/>
  <c r="HG23" i="5"/>
  <c r="HG24" i="5"/>
  <c r="HG25" i="5"/>
  <c r="HG26" i="5"/>
  <c r="FW7" i="5"/>
  <c r="FW8" i="5"/>
  <c r="FW9" i="5"/>
  <c r="FW12" i="5"/>
  <c r="FW13" i="5"/>
  <c r="FW10" i="5"/>
  <c r="FW11" i="5"/>
  <c r="FW15" i="5"/>
  <c r="FW16" i="5"/>
  <c r="FW14" i="5"/>
  <c r="FW20" i="5"/>
  <c r="FW17" i="5"/>
  <c r="FW18" i="5"/>
  <c r="FW19" i="5"/>
  <c r="FW21" i="5"/>
  <c r="FW22" i="5"/>
  <c r="FW23" i="5"/>
  <c r="FW24" i="5"/>
  <c r="FW25" i="5"/>
  <c r="FW26" i="5"/>
  <c r="EI7" i="5"/>
  <c r="EI8" i="5"/>
  <c r="EI9" i="5"/>
  <c r="EI12" i="5"/>
  <c r="EI13" i="5"/>
  <c r="EI10" i="5"/>
  <c r="EI11" i="5"/>
  <c r="EI15" i="5"/>
  <c r="EI16" i="5"/>
  <c r="EI14" i="5"/>
  <c r="EI20" i="5"/>
  <c r="EI17" i="5"/>
  <c r="EI18" i="5"/>
  <c r="EI19" i="5"/>
  <c r="EI21" i="5"/>
  <c r="EI22" i="5"/>
  <c r="EI23" i="5"/>
  <c r="EI24" i="5"/>
  <c r="EI25" i="5"/>
  <c r="EI26" i="5"/>
  <c r="CU7" i="5"/>
  <c r="CU8" i="5"/>
  <c r="CU9" i="5"/>
  <c r="CU12" i="5"/>
  <c r="CU13" i="5"/>
  <c r="CU10" i="5"/>
  <c r="CU11" i="5"/>
  <c r="CU15" i="5"/>
  <c r="CU16" i="5"/>
  <c r="CU14" i="5"/>
  <c r="CU20" i="5"/>
  <c r="CU17" i="5"/>
  <c r="CU18" i="5"/>
  <c r="CU19" i="5"/>
  <c r="CU21" i="5"/>
  <c r="CU22" i="5"/>
  <c r="CU23" i="5"/>
  <c r="CU24" i="5"/>
  <c r="CU25" i="5"/>
  <c r="CU26" i="5"/>
  <c r="S7" i="5"/>
  <c r="S8" i="5"/>
  <c r="S9" i="5"/>
  <c r="S10" i="5"/>
  <c r="S12" i="5"/>
  <c r="S13" i="5"/>
  <c r="S11" i="5"/>
  <c r="S15" i="5"/>
  <c r="S16" i="5"/>
  <c r="S17" i="5"/>
  <c r="S14" i="5"/>
  <c r="S20" i="5"/>
  <c r="S21" i="5"/>
  <c r="S18" i="5"/>
  <c r="S19" i="5"/>
  <c r="S22" i="5"/>
  <c r="S23" i="5"/>
  <c r="S24" i="5"/>
  <c r="S25" i="5"/>
  <c r="S26" i="5"/>
  <c r="MQ7" i="5"/>
  <c r="MQ8" i="5"/>
  <c r="MQ12" i="5"/>
  <c r="MQ9" i="5"/>
  <c r="MQ10" i="5"/>
  <c r="MQ11" i="5"/>
  <c r="MQ15" i="5"/>
  <c r="MQ16" i="5"/>
  <c r="MQ13" i="5"/>
  <c r="MQ14" i="5"/>
  <c r="MQ20" i="5"/>
  <c r="MQ17" i="5"/>
  <c r="MQ18" i="5"/>
  <c r="MQ19" i="5"/>
  <c r="MQ21" i="5"/>
  <c r="MQ22" i="5"/>
  <c r="MQ23" i="5"/>
  <c r="MQ24" i="5"/>
  <c r="MQ25" i="5"/>
  <c r="MQ26" i="5"/>
  <c r="LO7" i="5"/>
  <c r="LO8" i="5"/>
  <c r="LO9" i="5"/>
  <c r="LO12" i="5"/>
  <c r="LO10" i="5"/>
  <c r="LO11" i="5"/>
  <c r="LO15" i="5"/>
  <c r="LO16" i="5"/>
  <c r="LO13" i="5"/>
  <c r="LO14" i="5"/>
  <c r="LO20" i="5"/>
  <c r="LO17" i="5"/>
  <c r="LO18" i="5"/>
  <c r="LO19" i="5"/>
  <c r="LO21" i="5"/>
  <c r="LO22" i="5"/>
  <c r="LO23" i="5"/>
  <c r="LO24" i="5"/>
  <c r="LO25" i="5"/>
  <c r="LO26" i="5"/>
  <c r="KQ7" i="5"/>
  <c r="KQ8" i="5"/>
  <c r="KQ9" i="5"/>
  <c r="KQ12" i="5"/>
  <c r="KQ10" i="5"/>
  <c r="KQ11" i="5"/>
  <c r="KQ15" i="5"/>
  <c r="KQ16" i="5"/>
  <c r="KQ13" i="5"/>
  <c r="KQ14" i="5"/>
  <c r="KQ20" i="5"/>
  <c r="KQ17" i="5"/>
  <c r="KQ18" i="5"/>
  <c r="KQ19" i="5"/>
  <c r="KQ21" i="5"/>
  <c r="KQ22" i="5"/>
  <c r="KQ23" i="5"/>
  <c r="KQ24" i="5"/>
  <c r="KQ25" i="5"/>
  <c r="KQ26" i="5"/>
  <c r="JJ7" i="5"/>
  <c r="JJ8" i="5"/>
  <c r="JJ9" i="5"/>
  <c r="JJ10" i="5"/>
  <c r="JJ11" i="5"/>
  <c r="JJ12" i="5"/>
  <c r="JJ16" i="5"/>
  <c r="JJ13" i="5"/>
  <c r="JJ14" i="5"/>
  <c r="JJ15" i="5"/>
  <c r="JJ17" i="5"/>
  <c r="JJ18" i="5"/>
  <c r="JJ19" i="5"/>
  <c r="JJ20" i="5"/>
  <c r="JJ22" i="5"/>
  <c r="JJ23" i="5"/>
  <c r="JJ24" i="5"/>
  <c r="JJ21" i="5"/>
  <c r="JJ25" i="5"/>
  <c r="JJ26" i="5"/>
  <c r="IA7" i="5"/>
  <c r="IA8" i="5"/>
  <c r="IA9" i="5"/>
  <c r="IA12" i="5"/>
  <c r="IA13" i="5"/>
  <c r="IA10" i="5"/>
  <c r="IA11" i="5"/>
  <c r="IA15" i="5"/>
  <c r="IA16" i="5"/>
  <c r="IA14" i="5"/>
  <c r="IA20" i="5"/>
  <c r="IA17" i="5"/>
  <c r="IA18" i="5"/>
  <c r="IA19" i="5"/>
  <c r="IA21" i="5"/>
  <c r="IA22" i="5"/>
  <c r="IA23" i="5"/>
  <c r="IA24" i="5"/>
  <c r="IA25" i="5"/>
  <c r="IA26" i="5"/>
  <c r="GU7" i="5"/>
  <c r="GU8" i="5"/>
  <c r="GU9" i="5"/>
  <c r="GU12" i="5"/>
  <c r="GU13" i="5"/>
  <c r="GU10" i="5"/>
  <c r="GU11" i="5"/>
  <c r="GU15" i="5"/>
  <c r="GU16" i="5"/>
  <c r="GU14" i="5"/>
  <c r="GU20" i="5"/>
  <c r="GU17" i="5"/>
  <c r="GU18" i="5"/>
  <c r="GU19" i="5"/>
  <c r="GU21" i="5"/>
  <c r="GU22" i="5"/>
  <c r="GU23" i="5"/>
  <c r="GU24" i="5"/>
  <c r="GU25" i="5"/>
  <c r="GU26" i="5"/>
  <c r="EW7" i="5"/>
  <c r="EW9" i="5"/>
  <c r="EW8" i="5"/>
  <c r="EW10" i="5"/>
  <c r="EW11" i="5"/>
  <c r="EW12" i="5"/>
  <c r="EW13" i="5"/>
  <c r="EW14" i="5"/>
  <c r="EW15" i="5"/>
  <c r="EW16" i="5"/>
  <c r="EW18" i="5"/>
  <c r="EW19" i="5"/>
  <c r="EW20" i="5"/>
  <c r="EW17" i="5"/>
  <c r="EW23" i="5"/>
  <c r="EW24" i="5"/>
  <c r="EW21" i="5"/>
  <c r="EW22" i="5"/>
  <c r="EW25" i="5"/>
  <c r="EW26" i="5"/>
  <c r="DO7" i="5"/>
  <c r="DO8" i="5"/>
  <c r="DO9" i="5"/>
  <c r="DO12" i="5"/>
  <c r="DO13" i="5"/>
  <c r="DO10" i="5"/>
  <c r="DO11" i="5"/>
  <c r="DO15" i="5"/>
  <c r="DO16" i="5"/>
  <c r="DO14" i="5"/>
  <c r="DO20" i="5"/>
  <c r="DO18" i="5"/>
  <c r="DO17" i="5"/>
  <c r="DO19" i="5"/>
  <c r="DO21" i="5"/>
  <c r="DO22" i="5"/>
  <c r="DO23" i="5"/>
  <c r="DO24" i="5"/>
  <c r="DO25" i="5"/>
  <c r="DO26" i="5"/>
  <c r="CE7" i="5"/>
  <c r="CE8" i="5"/>
  <c r="CE9" i="5"/>
  <c r="CE12" i="5"/>
  <c r="CE13" i="5"/>
  <c r="CE10" i="5"/>
  <c r="CE11" i="5"/>
  <c r="CE15" i="5"/>
  <c r="CE16" i="5"/>
  <c r="CE14" i="5"/>
  <c r="CE20" i="5"/>
  <c r="CE17" i="5"/>
  <c r="CE21" i="5"/>
  <c r="CE18" i="5"/>
  <c r="CE19" i="5"/>
  <c r="CE22" i="5"/>
  <c r="CE23" i="5"/>
  <c r="CE24" i="5"/>
  <c r="CE25" i="5"/>
  <c r="CE26" i="5"/>
  <c r="BG7" i="5"/>
  <c r="BG8" i="5"/>
  <c r="BG9" i="5"/>
  <c r="BG12" i="5"/>
  <c r="BG13" i="5"/>
  <c r="BG10" i="5"/>
  <c r="BG11" i="5"/>
  <c r="BG15" i="5"/>
  <c r="BG16" i="5"/>
  <c r="BG14" i="5"/>
  <c r="BG20" i="5"/>
  <c r="BG17" i="5"/>
  <c r="BG21" i="5"/>
  <c r="BG18" i="5"/>
  <c r="BG19" i="5"/>
  <c r="BG22" i="5"/>
  <c r="BG23" i="5"/>
  <c r="BG24" i="5"/>
  <c r="BG25" i="5"/>
  <c r="BG26" i="5"/>
  <c r="AM7" i="5"/>
  <c r="AM8" i="5"/>
  <c r="AM9" i="5"/>
  <c r="AM10" i="5"/>
  <c r="AM12" i="5"/>
  <c r="AM13" i="5"/>
  <c r="AM11" i="5"/>
  <c r="AM15" i="5"/>
  <c r="AM16" i="5"/>
  <c r="AM17" i="5"/>
  <c r="AM14" i="5"/>
  <c r="AM20" i="5"/>
  <c r="AM21" i="5"/>
  <c r="AM18" i="5"/>
  <c r="AM19" i="5"/>
  <c r="AM22" i="5"/>
  <c r="AM23" i="5"/>
  <c r="AM24" i="5"/>
  <c r="AM25" i="5"/>
  <c r="AM26" i="5"/>
  <c r="NA7" i="5"/>
  <c r="NA8" i="5"/>
  <c r="NA10" i="5"/>
  <c r="NA11" i="5"/>
  <c r="NA12" i="5"/>
  <c r="NA9" i="5"/>
  <c r="NA13" i="5"/>
  <c r="NA14" i="5"/>
  <c r="NA15" i="5"/>
  <c r="NA16" i="5"/>
  <c r="NA18" i="5"/>
  <c r="NA19" i="5"/>
  <c r="NA20" i="5"/>
  <c r="NA17" i="5"/>
  <c r="NA23" i="5"/>
  <c r="NA24" i="5"/>
  <c r="NA21" i="5"/>
  <c r="NA22" i="5"/>
  <c r="NA25" i="5"/>
  <c r="NA26" i="5"/>
  <c r="MP5" i="5"/>
  <c r="MP6" i="5" s="1"/>
  <c r="MA7" i="5"/>
  <c r="MA8" i="5"/>
  <c r="MA9" i="5"/>
  <c r="MA12" i="5"/>
  <c r="MA10" i="5"/>
  <c r="MA11" i="5"/>
  <c r="MA15" i="5"/>
  <c r="MA16" i="5"/>
  <c r="MA13" i="5"/>
  <c r="MA14" i="5"/>
  <c r="MA20" i="5"/>
  <c r="MA17" i="5"/>
  <c r="MA18" i="5"/>
  <c r="MA19" i="5"/>
  <c r="MA21" i="5"/>
  <c r="MA22" i="5"/>
  <c r="MA23" i="5"/>
  <c r="MA24" i="5"/>
  <c r="MA25" i="5"/>
  <c r="MA26" i="5"/>
  <c r="LK7" i="5"/>
  <c r="LK8" i="5"/>
  <c r="LK9" i="5"/>
  <c r="LK12" i="5"/>
  <c r="LK10" i="5"/>
  <c r="LK11" i="5"/>
  <c r="LK15" i="5"/>
  <c r="LK16" i="5"/>
  <c r="LK13" i="5"/>
  <c r="LK14" i="5"/>
  <c r="LK20" i="5"/>
  <c r="LK17" i="5"/>
  <c r="LK18" i="5"/>
  <c r="LK19" i="5"/>
  <c r="LK21" i="5"/>
  <c r="LK22" i="5"/>
  <c r="LK23" i="5"/>
  <c r="LK24" i="5"/>
  <c r="LK25" i="5"/>
  <c r="LK26" i="5"/>
  <c r="LA7" i="5"/>
  <c r="LA9" i="5"/>
  <c r="LA8" i="5"/>
  <c r="LA10" i="5"/>
  <c r="LA11" i="5"/>
  <c r="LA12" i="5"/>
  <c r="LA13" i="5"/>
  <c r="LA14" i="5"/>
  <c r="LA15" i="5"/>
  <c r="LA16" i="5"/>
  <c r="LA18" i="5"/>
  <c r="LA19" i="5"/>
  <c r="LA20" i="5"/>
  <c r="LA17" i="5"/>
  <c r="LA23" i="5"/>
  <c r="LA24" i="5"/>
  <c r="LA21" i="5"/>
  <c r="LA22" i="5"/>
  <c r="LA25" i="5"/>
  <c r="LA26" i="5"/>
  <c r="KK7" i="5"/>
  <c r="KK9" i="5"/>
  <c r="KK8" i="5"/>
  <c r="KK10" i="5"/>
  <c r="KK11" i="5"/>
  <c r="KK12" i="5"/>
  <c r="KK13" i="5"/>
  <c r="KK14" i="5"/>
  <c r="KK15" i="5"/>
  <c r="KK16" i="5"/>
  <c r="KK18" i="5"/>
  <c r="KK19" i="5"/>
  <c r="KK20" i="5"/>
  <c r="KK17" i="5"/>
  <c r="KK23" i="5"/>
  <c r="KK24" i="5"/>
  <c r="KK21" i="5"/>
  <c r="KK22" i="5"/>
  <c r="KK25" i="5"/>
  <c r="KK26" i="5"/>
  <c r="JW7" i="5"/>
  <c r="JW8" i="5"/>
  <c r="JW9" i="5"/>
  <c r="JW12" i="5"/>
  <c r="JW13" i="5"/>
  <c r="JW10" i="5"/>
  <c r="JW11" i="5"/>
  <c r="JW15" i="5"/>
  <c r="JW16" i="5"/>
  <c r="JW14" i="5"/>
  <c r="JW20" i="5"/>
  <c r="JW17" i="5"/>
  <c r="JW18" i="5"/>
  <c r="JW19" i="5"/>
  <c r="JW21" i="5"/>
  <c r="JW22" i="5"/>
  <c r="JW23" i="5"/>
  <c r="JW24" i="5"/>
  <c r="JW25" i="5"/>
  <c r="JW26" i="5"/>
  <c r="JE7" i="5"/>
  <c r="JE9" i="5"/>
  <c r="JE8" i="5"/>
  <c r="JE10" i="5"/>
  <c r="JE11" i="5"/>
  <c r="JE12" i="5"/>
  <c r="JE13" i="5"/>
  <c r="JE14" i="5"/>
  <c r="JE15" i="5"/>
  <c r="JE16" i="5"/>
  <c r="JE18" i="5"/>
  <c r="JE19" i="5"/>
  <c r="JE20" i="5"/>
  <c r="JE17" i="5"/>
  <c r="JE23" i="5"/>
  <c r="JE24" i="5"/>
  <c r="JE21" i="5"/>
  <c r="JE22" i="5"/>
  <c r="JE25" i="5"/>
  <c r="JE26" i="5"/>
  <c r="IQ7" i="5"/>
  <c r="IQ8" i="5"/>
  <c r="IQ9" i="5"/>
  <c r="IQ12" i="5"/>
  <c r="IQ13" i="5"/>
  <c r="IQ10" i="5"/>
  <c r="IQ11" i="5"/>
  <c r="IQ15" i="5"/>
  <c r="IQ16" i="5"/>
  <c r="IQ14" i="5"/>
  <c r="IQ20" i="5"/>
  <c r="IQ17" i="5"/>
  <c r="IQ18" i="5"/>
  <c r="IQ19" i="5"/>
  <c r="IQ21" i="5"/>
  <c r="IQ22" i="5"/>
  <c r="IQ23" i="5"/>
  <c r="IQ24" i="5"/>
  <c r="IQ25" i="5"/>
  <c r="IQ26" i="5"/>
  <c r="HW7" i="5"/>
  <c r="HW8" i="5"/>
  <c r="HW9" i="5"/>
  <c r="HW12" i="5"/>
  <c r="HW13" i="5"/>
  <c r="HW10" i="5"/>
  <c r="HW11" i="5"/>
  <c r="HW15" i="5"/>
  <c r="HW16" i="5"/>
  <c r="HW14" i="5"/>
  <c r="HW20" i="5"/>
  <c r="HW17" i="5"/>
  <c r="HW18" i="5"/>
  <c r="HW19" i="5"/>
  <c r="HW21" i="5"/>
  <c r="HW22" i="5"/>
  <c r="HW23" i="5"/>
  <c r="HW24" i="5"/>
  <c r="HW25" i="5"/>
  <c r="HW26" i="5"/>
  <c r="HF5" i="5"/>
  <c r="HF6" i="5" s="1"/>
  <c r="GM7" i="5"/>
  <c r="GM8" i="5"/>
  <c r="GM9" i="5"/>
  <c r="GM12" i="5"/>
  <c r="GM13" i="5"/>
  <c r="GM10" i="5"/>
  <c r="GM11" i="5"/>
  <c r="GM15" i="5"/>
  <c r="GM16" i="5"/>
  <c r="GM14" i="5"/>
  <c r="GM20" i="5"/>
  <c r="GM17" i="5"/>
  <c r="GM18" i="5"/>
  <c r="GM19" i="5"/>
  <c r="GM21" i="5"/>
  <c r="GM22" i="5"/>
  <c r="GM23" i="5"/>
  <c r="GM24" i="5"/>
  <c r="GM25" i="5"/>
  <c r="GM26" i="5"/>
  <c r="FQ7" i="5"/>
  <c r="FQ9" i="5"/>
  <c r="FQ8" i="5"/>
  <c r="FQ10" i="5"/>
  <c r="FQ11" i="5"/>
  <c r="FQ12" i="5"/>
  <c r="FQ13" i="5"/>
  <c r="FQ14" i="5"/>
  <c r="FQ15" i="5"/>
  <c r="FQ16" i="5"/>
  <c r="FQ18" i="5"/>
  <c r="FQ19" i="5"/>
  <c r="FQ20" i="5"/>
  <c r="FQ17" i="5"/>
  <c r="FQ23" i="5"/>
  <c r="FQ24" i="5"/>
  <c r="FQ21" i="5"/>
  <c r="FQ22" i="5"/>
  <c r="FQ25" i="5"/>
  <c r="FQ26" i="5"/>
  <c r="EU7" i="5"/>
  <c r="EU8" i="5"/>
  <c r="EU9" i="5"/>
  <c r="EU12" i="5"/>
  <c r="EU13" i="5"/>
  <c r="EU10" i="5"/>
  <c r="EU11" i="5"/>
  <c r="EU15" i="5"/>
  <c r="EU16" i="5"/>
  <c r="EU14" i="5"/>
  <c r="EU20" i="5"/>
  <c r="EU17" i="5"/>
  <c r="EU18" i="5"/>
  <c r="EU19" i="5"/>
  <c r="EU21" i="5"/>
  <c r="EU22" i="5"/>
  <c r="EU23" i="5"/>
  <c r="EU24" i="5"/>
  <c r="EU25" i="5"/>
  <c r="EU26" i="5"/>
  <c r="EE7" i="5"/>
  <c r="EE8" i="5"/>
  <c r="EE9" i="5"/>
  <c r="EE12" i="5"/>
  <c r="EE13" i="5"/>
  <c r="EE10" i="5"/>
  <c r="EE11" i="5"/>
  <c r="EE15" i="5"/>
  <c r="EE16" i="5"/>
  <c r="EE14" i="5"/>
  <c r="EE20" i="5"/>
  <c r="EE18" i="5"/>
  <c r="EE17" i="5"/>
  <c r="EE19" i="5"/>
  <c r="EE21" i="5"/>
  <c r="EE22" i="5"/>
  <c r="EE23" i="5"/>
  <c r="EE24" i="5"/>
  <c r="EE25" i="5"/>
  <c r="EE26" i="5"/>
  <c r="DJ5" i="5"/>
  <c r="DJ6" i="5" s="1"/>
  <c r="CO7" i="5"/>
  <c r="CO9" i="5"/>
  <c r="CO8" i="5"/>
  <c r="CO10" i="5"/>
  <c r="CO11" i="5"/>
  <c r="CO12" i="5"/>
  <c r="CO13" i="5"/>
  <c r="CO14" i="5"/>
  <c r="CO15" i="5"/>
  <c r="CO16" i="5"/>
  <c r="CO18" i="5"/>
  <c r="CO19" i="5"/>
  <c r="CO17" i="5"/>
  <c r="CO20" i="5"/>
  <c r="CO21" i="5"/>
  <c r="CO23" i="5"/>
  <c r="CO24" i="5"/>
  <c r="CO22" i="5"/>
  <c r="CO25" i="5"/>
  <c r="CO26" i="5"/>
  <c r="BW7" i="5"/>
  <c r="BW8" i="5"/>
  <c r="BW9" i="5"/>
  <c r="BW12" i="5"/>
  <c r="BW13" i="5"/>
  <c r="BW10" i="5"/>
  <c r="BW11" i="5"/>
  <c r="BW15" i="5"/>
  <c r="BW16" i="5"/>
  <c r="BW14" i="5"/>
  <c r="BW20" i="5"/>
  <c r="BW17" i="5"/>
  <c r="BW21" i="5"/>
  <c r="BW18" i="5"/>
  <c r="BW19" i="5"/>
  <c r="BW22" i="5"/>
  <c r="BW23" i="5"/>
  <c r="BW24" i="5"/>
  <c r="BW25" i="5"/>
  <c r="BW26" i="5"/>
  <c r="BC7" i="5"/>
  <c r="BC8" i="5"/>
  <c r="BC9" i="5"/>
  <c r="BC10" i="5"/>
  <c r="BC12" i="5"/>
  <c r="BC13" i="5"/>
  <c r="BC11" i="5"/>
  <c r="BC15" i="5"/>
  <c r="BC16" i="5"/>
  <c r="BC17" i="5"/>
  <c r="BC14" i="5"/>
  <c r="BC20" i="5"/>
  <c r="BC21" i="5"/>
  <c r="BC18" i="5"/>
  <c r="BC19" i="5"/>
  <c r="BC22" i="5"/>
  <c r="BC23" i="5"/>
  <c r="BC24" i="5"/>
  <c r="BC25" i="5"/>
  <c r="BC26" i="5"/>
  <c r="AG7" i="5"/>
  <c r="AG8" i="5"/>
  <c r="AG9" i="5"/>
  <c r="AG10" i="5"/>
  <c r="AG11" i="5"/>
  <c r="AG12" i="5"/>
  <c r="AG13" i="5"/>
  <c r="AG17" i="5"/>
  <c r="AG14" i="5"/>
  <c r="AG15" i="5"/>
  <c r="AG16" i="5"/>
  <c r="AG18" i="5"/>
  <c r="AG19" i="5"/>
  <c r="AG20" i="5"/>
  <c r="AG21" i="5"/>
  <c r="AG23" i="5"/>
  <c r="AG24" i="5"/>
  <c r="AG22" i="5"/>
  <c r="AG25" i="5"/>
  <c r="AG26" i="5"/>
  <c r="N5" i="5"/>
  <c r="N6" i="5" s="1"/>
  <c r="MY7" i="5"/>
  <c r="MY8" i="5"/>
  <c r="MY12" i="5"/>
  <c r="MY9" i="5"/>
  <c r="MY10" i="5"/>
  <c r="MY11" i="5"/>
  <c r="MY15" i="5"/>
  <c r="MY16" i="5"/>
  <c r="MY13" i="5"/>
  <c r="MY14" i="5"/>
  <c r="MY20" i="5"/>
  <c r="MY17" i="5"/>
  <c r="MY18" i="5"/>
  <c r="MY19" i="5"/>
  <c r="MY21" i="5"/>
  <c r="MY22" i="5"/>
  <c r="MY23" i="5"/>
  <c r="MY24" i="5"/>
  <c r="MY25" i="5"/>
  <c r="MY26" i="5"/>
  <c r="LW7" i="5"/>
  <c r="LW8" i="5"/>
  <c r="LW9" i="5"/>
  <c r="LW12" i="5"/>
  <c r="LW10" i="5"/>
  <c r="LW11" i="5"/>
  <c r="LW15" i="5"/>
  <c r="LW16" i="5"/>
  <c r="LW13" i="5"/>
  <c r="LW14" i="5"/>
  <c r="LW20" i="5"/>
  <c r="LW17" i="5"/>
  <c r="LW18" i="5"/>
  <c r="LW19" i="5"/>
  <c r="LW21" i="5"/>
  <c r="LW22" i="5"/>
  <c r="LW23" i="5"/>
  <c r="LW24" i="5"/>
  <c r="LW25" i="5"/>
  <c r="LW26" i="5"/>
  <c r="KY7" i="5"/>
  <c r="KY8" i="5"/>
  <c r="KY9" i="5"/>
  <c r="KY12" i="5"/>
  <c r="KY10" i="5"/>
  <c r="KY11" i="5"/>
  <c r="KY15" i="5"/>
  <c r="KY16" i="5"/>
  <c r="KY13" i="5"/>
  <c r="KY14" i="5"/>
  <c r="KY20" i="5"/>
  <c r="KY17" i="5"/>
  <c r="KY18" i="5"/>
  <c r="KY19" i="5"/>
  <c r="KY21" i="5"/>
  <c r="KY22" i="5"/>
  <c r="KY23" i="5"/>
  <c r="KY24" i="5"/>
  <c r="KY25" i="5"/>
  <c r="KY26" i="5"/>
  <c r="JS7" i="5"/>
  <c r="JS8" i="5"/>
  <c r="JS9" i="5"/>
  <c r="JS12" i="5"/>
  <c r="JS13" i="5"/>
  <c r="JS10" i="5"/>
  <c r="JS11" i="5"/>
  <c r="JS15" i="5"/>
  <c r="JS16" i="5"/>
  <c r="JS14" i="5"/>
  <c r="JS20" i="5"/>
  <c r="JS17" i="5"/>
  <c r="JS18" i="5"/>
  <c r="JS19" i="5"/>
  <c r="JS21" i="5"/>
  <c r="JS22" i="5"/>
  <c r="JS23" i="5"/>
  <c r="JS24" i="5"/>
  <c r="JS25" i="5"/>
  <c r="JS26" i="5"/>
  <c r="II7" i="5"/>
  <c r="II8" i="5"/>
  <c r="II9" i="5"/>
  <c r="II12" i="5"/>
  <c r="II13" i="5"/>
  <c r="II10" i="5"/>
  <c r="II11" i="5"/>
  <c r="II15" i="5"/>
  <c r="II16" i="5"/>
  <c r="II14" i="5"/>
  <c r="II20" i="5"/>
  <c r="II17" i="5"/>
  <c r="II18" i="5"/>
  <c r="II19" i="5"/>
  <c r="II21" i="5"/>
  <c r="II22" i="5"/>
  <c r="II23" i="5"/>
  <c r="II24" i="5"/>
  <c r="II25" i="5"/>
  <c r="II26" i="5"/>
  <c r="HC7" i="5"/>
  <c r="HC8" i="5"/>
  <c r="HC9" i="5"/>
  <c r="HC12" i="5"/>
  <c r="HC13" i="5"/>
  <c r="HC10" i="5"/>
  <c r="HC11" i="5"/>
  <c r="HC15" i="5"/>
  <c r="HC16" i="5"/>
  <c r="HC14" i="5"/>
  <c r="HC20" i="5"/>
  <c r="HC17" i="5"/>
  <c r="HC18" i="5"/>
  <c r="HC19" i="5"/>
  <c r="HC21" i="5"/>
  <c r="HC22" i="5"/>
  <c r="HC23" i="5"/>
  <c r="HC24" i="5"/>
  <c r="HC25" i="5"/>
  <c r="HC26" i="5"/>
  <c r="FO7" i="5"/>
  <c r="FO8" i="5"/>
  <c r="FO9" i="5"/>
  <c r="FO12" i="5"/>
  <c r="FO13" i="5"/>
  <c r="FO10" i="5"/>
  <c r="FO11" i="5"/>
  <c r="FO15" i="5"/>
  <c r="FO16" i="5"/>
  <c r="FO14" i="5"/>
  <c r="FO20" i="5"/>
  <c r="FO17" i="5"/>
  <c r="FO18" i="5"/>
  <c r="FO19" i="5"/>
  <c r="FO21" i="5"/>
  <c r="FO22" i="5"/>
  <c r="FO23" i="5"/>
  <c r="FO24" i="5"/>
  <c r="FO25" i="5"/>
  <c r="FO26" i="5"/>
  <c r="EA7" i="5"/>
  <c r="EA8" i="5"/>
  <c r="EA9" i="5"/>
  <c r="EA12" i="5"/>
  <c r="EA13" i="5"/>
  <c r="EA10" i="5"/>
  <c r="EA11" i="5"/>
  <c r="EA15" i="5"/>
  <c r="EA16" i="5"/>
  <c r="EA14" i="5"/>
  <c r="EA20" i="5"/>
  <c r="EA17" i="5"/>
  <c r="EA18" i="5"/>
  <c r="EA19" i="5"/>
  <c r="EA21" i="5"/>
  <c r="EA22" i="5"/>
  <c r="EA23" i="5"/>
  <c r="EA24" i="5"/>
  <c r="EA25" i="5"/>
  <c r="EA26" i="5"/>
  <c r="CM7" i="5"/>
  <c r="CM8" i="5"/>
  <c r="CM9" i="5"/>
  <c r="CM12" i="5"/>
  <c r="CM13" i="5"/>
  <c r="CM10" i="5"/>
  <c r="CM11" i="5"/>
  <c r="CM15" i="5"/>
  <c r="CM16" i="5"/>
  <c r="CM14" i="5"/>
  <c r="CM20" i="5"/>
  <c r="CM17" i="5"/>
  <c r="CM21" i="5"/>
  <c r="CM18" i="5"/>
  <c r="CM19" i="5"/>
  <c r="CM22" i="5"/>
  <c r="CM23" i="5"/>
  <c r="CM24" i="5"/>
  <c r="CM25" i="5"/>
  <c r="CM26" i="5"/>
  <c r="AA7" i="5"/>
  <c r="AA8" i="5"/>
  <c r="AA9" i="5"/>
  <c r="AA10" i="5"/>
  <c r="AA12" i="5"/>
  <c r="AA13" i="5"/>
  <c r="AA11" i="5"/>
  <c r="AA15" i="5"/>
  <c r="AA16" i="5"/>
  <c r="AA17" i="5"/>
  <c r="AA14" i="5"/>
  <c r="AA20" i="5"/>
  <c r="AA21" i="5"/>
  <c r="AA18" i="5"/>
  <c r="AA19" i="5"/>
  <c r="AA22" i="5"/>
  <c r="AA23" i="5"/>
  <c r="AA24" i="5"/>
  <c r="AA25" i="5"/>
  <c r="AA26" i="5"/>
  <c r="MC5" i="5"/>
  <c r="MC6" i="5" s="1"/>
  <c r="LM5" i="5"/>
  <c r="LM6" i="5" s="1"/>
  <c r="GK5" i="5"/>
  <c r="GK6" i="5" s="1"/>
  <c r="DI5" i="5"/>
  <c r="DI6" i="5" s="1"/>
  <c r="FE5" i="5"/>
  <c r="FE6" i="5" s="1"/>
  <c r="EK5" i="5"/>
  <c r="EK6" i="5" s="1"/>
  <c r="BI5" i="5"/>
  <c r="BI6" i="5" s="1"/>
  <c r="NE5" i="5"/>
  <c r="NE6" i="5" s="1"/>
  <c r="MW5" i="5"/>
  <c r="MW6" i="5" s="1"/>
  <c r="LE5" i="5"/>
  <c r="LE6" i="5" s="1"/>
  <c r="KO5" i="5"/>
  <c r="KO6" i="5" s="1"/>
  <c r="KG5" i="5"/>
  <c r="KG6" i="5" s="1"/>
  <c r="IO5" i="5"/>
  <c r="IO6" i="5" s="1"/>
  <c r="IG5" i="5"/>
  <c r="IG6" i="5" s="1"/>
  <c r="GS5" i="5"/>
  <c r="GS6" i="5" s="1"/>
  <c r="FM5" i="5"/>
  <c r="FM6" i="5" s="1"/>
  <c r="FA5" i="5"/>
  <c r="FA6" i="5" s="1"/>
  <c r="DE5" i="5"/>
  <c r="DE6" i="5" s="1"/>
  <c r="CK5" i="5"/>
  <c r="CK6" i="5" s="1"/>
  <c r="AW5" i="5"/>
  <c r="AW6" i="5" s="1"/>
  <c r="Q5" i="5"/>
  <c r="Q6" i="5" s="1"/>
  <c r="MK5" i="5"/>
  <c r="MK6" i="5" s="1"/>
  <c r="LU5" i="5"/>
  <c r="LU6" i="5" s="1"/>
  <c r="KC5" i="5"/>
  <c r="KC6" i="5" s="1"/>
  <c r="JU5" i="5"/>
  <c r="JU6" i="5" s="1"/>
  <c r="HY5" i="5"/>
  <c r="HY6" i="5" s="1"/>
  <c r="HM5" i="5"/>
  <c r="HM6" i="5" s="1"/>
  <c r="DQ5" i="5"/>
  <c r="DQ6" i="5" s="1"/>
  <c r="BU5" i="5"/>
  <c r="BU6" i="5" s="1"/>
  <c r="AO5" i="5"/>
  <c r="AO6" i="5" s="1"/>
  <c r="AC5" i="5"/>
  <c r="AC6" i="5" s="1"/>
  <c r="KW5" i="5"/>
  <c r="KW6" i="5" s="1"/>
  <c r="JI5" i="5"/>
  <c r="JI6" i="5" s="1"/>
  <c r="GG5" i="5"/>
  <c r="GG6" i="5" s="1"/>
  <c r="DY5" i="5"/>
  <c r="DY6" i="5" s="1"/>
  <c r="CC5" i="5"/>
  <c r="CC6" i="5" s="1"/>
  <c r="I5" i="5"/>
  <c r="I6" i="5" s="1"/>
  <c r="NC5" i="5"/>
  <c r="NC6" i="5" s="1"/>
  <c r="MU5" i="5"/>
  <c r="MU6" i="5" s="1"/>
  <c r="MO5" i="5"/>
  <c r="MO6" i="5" s="1"/>
  <c r="MG5" i="5"/>
  <c r="MG6" i="5" s="1"/>
  <c r="LY5" i="5"/>
  <c r="LY6" i="5" s="1"/>
  <c r="LQ5" i="5"/>
  <c r="LQ6" i="5" s="1"/>
  <c r="LC5" i="5"/>
  <c r="LC6" i="5" s="1"/>
  <c r="KU5" i="5"/>
  <c r="KU6" i="5" s="1"/>
  <c r="KM5" i="5"/>
  <c r="KM6" i="5" s="1"/>
  <c r="KE5" i="5"/>
  <c r="KE6" i="5" s="1"/>
  <c r="JY5" i="5"/>
  <c r="JY6" i="5" s="1"/>
  <c r="JO5" i="5"/>
  <c r="JO6" i="5" s="1"/>
  <c r="JG5" i="5"/>
  <c r="JG6" i="5" s="1"/>
  <c r="IW5" i="5"/>
  <c r="IW6" i="5" s="1"/>
  <c r="IM5" i="5"/>
  <c r="IM6" i="5" s="1"/>
  <c r="IC5" i="5"/>
  <c r="IC6" i="5" s="1"/>
  <c r="HS5" i="5"/>
  <c r="HS6" i="5" s="1"/>
  <c r="HI5" i="5"/>
  <c r="HI6" i="5" s="1"/>
  <c r="HA5" i="5"/>
  <c r="HA6" i="5" s="1"/>
  <c r="GQ5" i="5"/>
  <c r="GQ6" i="5" s="1"/>
  <c r="GE5" i="5"/>
  <c r="GE6" i="5" s="1"/>
  <c r="FU5" i="5"/>
  <c r="FU6" i="5" s="1"/>
  <c r="FK5" i="5"/>
  <c r="FK6" i="5" s="1"/>
  <c r="EY5" i="5"/>
  <c r="EY6" i="5" s="1"/>
  <c r="EO5" i="5"/>
  <c r="EO6" i="5" s="1"/>
  <c r="EG5" i="5"/>
  <c r="EG6" i="5" s="1"/>
  <c r="DU5" i="5"/>
  <c r="DU6" i="5" s="1"/>
  <c r="DK5" i="5"/>
  <c r="DK6" i="5" s="1"/>
  <c r="DC5" i="5"/>
  <c r="DC6" i="5" s="1"/>
  <c r="CS5" i="5"/>
  <c r="CS6" i="5" s="1"/>
  <c r="CI5" i="5"/>
  <c r="CI6" i="5" s="1"/>
  <c r="BY5" i="5"/>
  <c r="BY6" i="5" s="1"/>
  <c r="BO5" i="5"/>
  <c r="BO6" i="5" s="1"/>
  <c r="BE5" i="5"/>
  <c r="BE6" i="5" s="1"/>
  <c r="AS5" i="5"/>
  <c r="AS6" i="5" s="1"/>
  <c r="AI5" i="5"/>
  <c r="AI6" i="5" s="1"/>
  <c r="Y5" i="5"/>
  <c r="Y6" i="5" s="1"/>
  <c r="NF5" i="5"/>
  <c r="NF6" i="5" s="1"/>
  <c r="KT5" i="5"/>
  <c r="KT6" i="5" s="1"/>
  <c r="JR5" i="5"/>
  <c r="JR6" i="5" s="1"/>
  <c r="BZ5" i="5"/>
  <c r="BZ6" i="5" s="1"/>
  <c r="AX5" i="5"/>
  <c r="AX6" i="5" s="1"/>
  <c r="V5" i="5"/>
  <c r="V6" i="5" s="1"/>
  <c r="LZ5" i="5"/>
  <c r="LZ6" i="5" s="1"/>
  <c r="GX5" i="5"/>
  <c r="GX6" i="5" s="1"/>
  <c r="FV5" i="5"/>
  <c r="FV6" i="5" s="1"/>
  <c r="ET5" i="5"/>
  <c r="ET6" i="5" s="1"/>
  <c r="LR5" i="5"/>
  <c r="LR6" i="5" s="1"/>
  <c r="LB5" i="5"/>
  <c r="LB6" i="5" s="1"/>
  <c r="KL5" i="5"/>
  <c r="KL6" i="5" s="1"/>
  <c r="ID5" i="5"/>
  <c r="ID6" i="5" s="1"/>
  <c r="FZ5" i="5"/>
  <c r="FZ6" i="5" s="1"/>
  <c r="FR5" i="5"/>
  <c r="FR6" i="5" s="1"/>
  <c r="EP5" i="5"/>
  <c r="EP6" i="5" s="1"/>
  <c r="CD5" i="5"/>
  <c r="CD6" i="5" s="1"/>
  <c r="R5" i="5"/>
  <c r="R6" i="5" s="1"/>
  <c r="MX5" i="5"/>
  <c r="MX6" i="5" s="1"/>
  <c r="MH5" i="5"/>
  <c r="MH6" i="5" s="1"/>
  <c r="JN5" i="5"/>
  <c r="JN6" i="5" s="1"/>
  <c r="IL5" i="5"/>
  <c r="IL6" i="5" s="1"/>
  <c r="HB5" i="5"/>
  <c r="HB6" i="5" s="1"/>
  <c r="DN5" i="5"/>
  <c r="DN6" i="5" s="1"/>
  <c r="DF5" i="5"/>
  <c r="DF6" i="5" s="1"/>
  <c r="BB5" i="5"/>
  <c r="BB6" i="5" s="1"/>
  <c r="AT5" i="5"/>
  <c r="AT6" i="5" s="1"/>
  <c r="NB5" i="5"/>
  <c r="NB6" i="5" s="1"/>
  <c r="ML5" i="5"/>
  <c r="ML6" i="5" s="1"/>
  <c r="LV5" i="5"/>
  <c r="LV6" i="5" s="1"/>
  <c r="LF5" i="5"/>
  <c r="LF6" i="5" s="1"/>
  <c r="KP5" i="5"/>
  <c r="KP6" i="5" s="1"/>
  <c r="JZ5" i="5"/>
  <c r="JZ6" i="5" s="1"/>
  <c r="IX5" i="5"/>
  <c r="IX6" i="5" s="1"/>
  <c r="HV5" i="5"/>
  <c r="HV6" i="5" s="1"/>
  <c r="HN5" i="5"/>
  <c r="HN6" i="5" s="1"/>
  <c r="GL5" i="5"/>
  <c r="GL6" i="5" s="1"/>
  <c r="FJ5" i="5"/>
  <c r="FJ6" i="5" s="1"/>
  <c r="FB5" i="5"/>
  <c r="FB6" i="5" s="1"/>
  <c r="DZ5" i="5"/>
  <c r="DZ6" i="5" s="1"/>
  <c r="CX5" i="5"/>
  <c r="CX6" i="5" s="1"/>
  <c r="CP5" i="5"/>
  <c r="CP6" i="5" s="1"/>
  <c r="BN5" i="5"/>
  <c r="BN6" i="5" s="1"/>
  <c r="AL5" i="5"/>
  <c r="AL6" i="5" s="1"/>
  <c r="AD5" i="5"/>
  <c r="AD6" i="5" s="1"/>
  <c r="JI3" i="7"/>
  <c r="JK5" i="5"/>
  <c r="JK6" i="5" s="1"/>
  <c r="IS3" i="7"/>
  <c r="IU5" i="5"/>
  <c r="IU6" i="5" s="1"/>
  <c r="IC3" i="7"/>
  <c r="IE5" i="5"/>
  <c r="IE6" i="5" s="1"/>
  <c r="HM3" i="7"/>
  <c r="HO5" i="5"/>
  <c r="HO6" i="5" s="1"/>
  <c r="GW3" i="7"/>
  <c r="GY5" i="5"/>
  <c r="GY6" i="5" s="1"/>
  <c r="GG3" i="7"/>
  <c r="GI5" i="5"/>
  <c r="GI6" i="5" s="1"/>
  <c r="FQ3" i="7"/>
  <c r="FS5" i="5"/>
  <c r="FS6" i="5" s="1"/>
  <c r="FA3" i="7"/>
  <c r="FC5" i="5"/>
  <c r="FC6" i="5" s="1"/>
  <c r="EK3" i="7"/>
  <c r="EM5" i="5"/>
  <c r="EM6" i="5" s="1"/>
  <c r="DU3" i="7"/>
  <c r="DW5" i="5"/>
  <c r="DW6" i="5" s="1"/>
  <c r="DE3" i="7"/>
  <c r="DG5" i="5"/>
  <c r="DG6" i="5" s="1"/>
  <c r="CO3" i="7"/>
  <c r="CQ5" i="5"/>
  <c r="CQ6" i="5" s="1"/>
  <c r="BY3" i="7"/>
  <c r="CA5" i="5"/>
  <c r="CA6" i="5" s="1"/>
  <c r="BI3" i="7"/>
  <c r="BK5" i="5"/>
  <c r="BK6" i="5" s="1"/>
  <c r="AS3" i="7"/>
  <c r="AU5" i="5"/>
  <c r="AU6" i="5" s="1"/>
  <c r="AC3" i="7"/>
  <c r="AE5" i="5"/>
  <c r="AE6" i="5" s="1"/>
  <c r="M3" i="7"/>
  <c r="O5" i="5"/>
  <c r="O6" i="5" s="1"/>
  <c r="JD3" i="7"/>
  <c r="JF5" i="5"/>
  <c r="JF6" i="5" s="1"/>
  <c r="HX3" i="7"/>
  <c r="HZ5" i="5"/>
  <c r="HZ6" i="5" s="1"/>
  <c r="GR3" i="7"/>
  <c r="GT5" i="5"/>
  <c r="GT6" i="5" s="1"/>
  <c r="FL3" i="7"/>
  <c r="FN5" i="5"/>
  <c r="FN6" i="5" s="1"/>
  <c r="EV3" i="7"/>
  <c r="EX5" i="5"/>
  <c r="EX6" i="5" s="1"/>
  <c r="DP3" i="7"/>
  <c r="DR5" i="5"/>
  <c r="DR6" i="5" s="1"/>
  <c r="CJ3" i="7"/>
  <c r="CL5" i="5"/>
  <c r="CL6" i="5" s="1"/>
  <c r="BD3" i="7"/>
  <c r="BF5" i="5"/>
  <c r="BF6" i="5" s="1"/>
  <c r="X3" i="7"/>
  <c r="Z5" i="5"/>
  <c r="Z6" i="5" s="1"/>
  <c r="JT3" i="7"/>
  <c r="JV5" i="5"/>
  <c r="JV6" i="5" s="1"/>
  <c r="IN3" i="7"/>
  <c r="IP5" i="5"/>
  <c r="IP6" i="5" s="1"/>
  <c r="HH3" i="7"/>
  <c r="HJ5" i="5"/>
  <c r="HJ6" i="5" s="1"/>
  <c r="GB3" i="7"/>
  <c r="GD5" i="5"/>
  <c r="GD6" i="5" s="1"/>
  <c r="EF3" i="7"/>
  <c r="EH5" i="5"/>
  <c r="EH6" i="5" s="1"/>
  <c r="CZ3" i="7"/>
  <c r="DB5" i="5"/>
  <c r="DB6" i="5" s="1"/>
  <c r="BT3" i="7"/>
  <c r="BV5" i="5"/>
  <c r="BV6" i="5" s="1"/>
  <c r="AN3" i="7"/>
  <c r="AP5" i="5"/>
  <c r="AP6" i="5" s="1"/>
  <c r="H3" i="7"/>
  <c r="J5" i="5"/>
  <c r="J6" i="5" s="1"/>
  <c r="C12" i="5"/>
  <c r="MT5" i="5"/>
  <c r="MT6" i="5" s="1"/>
  <c r="MD5" i="5"/>
  <c r="MD6" i="5" s="1"/>
  <c r="LN5" i="5"/>
  <c r="LN6" i="5" s="1"/>
  <c r="KX5" i="5"/>
  <c r="KX6" i="5" s="1"/>
  <c r="KH5" i="5"/>
  <c r="KH6" i="5" s="1"/>
  <c r="JB5" i="5"/>
  <c r="JB6" i="5" s="1"/>
  <c r="IT5" i="5"/>
  <c r="IT6" i="5" s="1"/>
  <c r="HR5" i="5"/>
  <c r="HR6" i="5" s="1"/>
  <c r="GP5" i="5"/>
  <c r="GP6" i="5" s="1"/>
  <c r="GH5" i="5"/>
  <c r="GH6" i="5" s="1"/>
  <c r="FF5" i="5"/>
  <c r="FF6" i="5" s="1"/>
  <c r="ED5" i="5"/>
  <c r="ED6" i="5" s="1"/>
  <c r="DV5" i="5"/>
  <c r="DV6" i="5" s="1"/>
  <c r="CT5" i="5"/>
  <c r="CT6" i="5" s="1"/>
  <c r="BR5" i="5"/>
  <c r="BR6" i="5" s="1"/>
  <c r="BJ5" i="5"/>
  <c r="BJ6" i="5" s="1"/>
  <c r="AH5" i="5"/>
  <c r="AH6" i="5" s="1"/>
  <c r="JO3" i="7"/>
  <c r="JQ5" i="5"/>
  <c r="JQ6" i="5" s="1"/>
  <c r="IY3" i="7"/>
  <c r="JA5" i="5"/>
  <c r="JA6" i="5" s="1"/>
  <c r="II3" i="7"/>
  <c r="IK5" i="5"/>
  <c r="IK6" i="5" s="1"/>
  <c r="HS3" i="7"/>
  <c r="HU5" i="5"/>
  <c r="HU6" i="5" s="1"/>
  <c r="HC3" i="7"/>
  <c r="HE5" i="5"/>
  <c r="HE6" i="5" s="1"/>
  <c r="GM3" i="7"/>
  <c r="GO5" i="5"/>
  <c r="GO6" i="5" s="1"/>
  <c r="FW3" i="7"/>
  <c r="FY5" i="5"/>
  <c r="FY6" i="5" s="1"/>
  <c r="FG3" i="7"/>
  <c r="FI5" i="5"/>
  <c r="FI6" i="5" s="1"/>
  <c r="EQ3" i="7"/>
  <c r="ES5" i="5"/>
  <c r="ES6" i="5" s="1"/>
  <c r="EA3" i="7"/>
  <c r="EC5" i="5"/>
  <c r="EC6" i="5" s="1"/>
  <c r="DK3" i="7"/>
  <c r="DM5" i="5"/>
  <c r="DM6" i="5" s="1"/>
  <c r="CU3" i="7"/>
  <c r="CW5" i="5"/>
  <c r="CW6" i="5" s="1"/>
  <c r="CE3" i="7"/>
  <c r="CG5" i="5"/>
  <c r="CG6" i="5" s="1"/>
  <c r="BO3" i="7"/>
  <c r="BQ5" i="5"/>
  <c r="BQ6" i="5" s="1"/>
  <c r="AY3" i="7"/>
  <c r="BA5" i="5"/>
  <c r="BA6" i="5" s="1"/>
  <c r="AI3" i="7"/>
  <c r="AK5" i="5"/>
  <c r="AK6" i="5" s="1"/>
  <c r="S3" i="7"/>
  <c r="U5" i="5"/>
  <c r="U6" i="5" s="1"/>
  <c r="NH5" i="5"/>
  <c r="NH6" i="5" s="1"/>
  <c r="MZ5" i="5"/>
  <c r="MZ6" i="5" s="1"/>
  <c r="MR5" i="5"/>
  <c r="MR6" i="5" s="1"/>
  <c r="MJ5" i="5"/>
  <c r="MJ6" i="5" s="1"/>
  <c r="MB5" i="5"/>
  <c r="MB6" i="5" s="1"/>
  <c r="LT5" i="5"/>
  <c r="LT6" i="5" s="1"/>
  <c r="LL5" i="5"/>
  <c r="LL6" i="5" s="1"/>
  <c r="LD5" i="5"/>
  <c r="LD6" i="5" s="1"/>
  <c r="KV5" i="5"/>
  <c r="KV6" i="5" s="1"/>
  <c r="KN5" i="5"/>
  <c r="KN6" i="5" s="1"/>
  <c r="KF5" i="5"/>
  <c r="KF6" i="5" s="1"/>
  <c r="JX5" i="5"/>
  <c r="JX6" i="5" s="1"/>
  <c r="JP5" i="5"/>
  <c r="JP6" i="5" s="1"/>
  <c r="JL5" i="5"/>
  <c r="JL6" i="5" s="1"/>
  <c r="JD5" i="5"/>
  <c r="JD6" i="5" s="1"/>
  <c r="IV5" i="5"/>
  <c r="IV6" i="5" s="1"/>
  <c r="IN5" i="5"/>
  <c r="IN6" i="5" s="1"/>
  <c r="IF5" i="5"/>
  <c r="IF6" i="5" s="1"/>
  <c r="HX5" i="5"/>
  <c r="HX6" i="5" s="1"/>
  <c r="HP5" i="5"/>
  <c r="HP6" i="5" s="1"/>
  <c r="HH5" i="5"/>
  <c r="HH6" i="5" s="1"/>
  <c r="GV5" i="5"/>
  <c r="GV6" i="5" s="1"/>
  <c r="GN5" i="5"/>
  <c r="GN6" i="5" s="1"/>
  <c r="GF5" i="5"/>
  <c r="GF6" i="5" s="1"/>
  <c r="FX5" i="5"/>
  <c r="FX6" i="5" s="1"/>
  <c r="FP5" i="5"/>
  <c r="FP6" i="5" s="1"/>
  <c r="FH5" i="5"/>
  <c r="FH6" i="5" s="1"/>
  <c r="EZ5" i="5"/>
  <c r="EZ6" i="5" s="1"/>
  <c r="ER5" i="5"/>
  <c r="ER6" i="5" s="1"/>
  <c r="EN5" i="5"/>
  <c r="EN6" i="5" s="1"/>
  <c r="EF5" i="5"/>
  <c r="EF6" i="5" s="1"/>
  <c r="DX5" i="5"/>
  <c r="DX6" i="5" s="1"/>
  <c r="DP5" i="5"/>
  <c r="DP6" i="5" s="1"/>
  <c r="DH5" i="5"/>
  <c r="DH6" i="5" s="1"/>
  <c r="CZ5" i="5"/>
  <c r="CZ6" i="5" s="1"/>
  <c r="CR5" i="5"/>
  <c r="CR6" i="5" s="1"/>
  <c r="CJ5" i="5"/>
  <c r="CJ6" i="5" s="1"/>
  <c r="CB5" i="5"/>
  <c r="CB6" i="5" s="1"/>
  <c r="BT5" i="5"/>
  <c r="BT6" i="5" s="1"/>
  <c r="BL5" i="5"/>
  <c r="BL6" i="5" s="1"/>
  <c r="BD5" i="5"/>
  <c r="BD6" i="5" s="1"/>
  <c r="AV5" i="5"/>
  <c r="AV6" i="5" s="1"/>
  <c r="AN5" i="5"/>
  <c r="AN6" i="5" s="1"/>
  <c r="AF5" i="5"/>
  <c r="AF6" i="5" s="1"/>
  <c r="X5" i="5"/>
  <c r="X6" i="5" s="1"/>
  <c r="P5" i="5"/>
  <c r="P6" i="5" s="1"/>
  <c r="ND5" i="5"/>
  <c r="ND6" i="5" s="1"/>
  <c r="MV5" i="5"/>
  <c r="MV6" i="5" s="1"/>
  <c r="MN5" i="5"/>
  <c r="MN6" i="5" s="1"/>
  <c r="MF5" i="5"/>
  <c r="MF6" i="5" s="1"/>
  <c r="LX5" i="5"/>
  <c r="LX6" i="5" s="1"/>
  <c r="LP5" i="5"/>
  <c r="LP6" i="5" s="1"/>
  <c r="LH5" i="5"/>
  <c r="LH6" i="5" s="1"/>
  <c r="KZ5" i="5"/>
  <c r="KZ6" i="5" s="1"/>
  <c r="KR5" i="5"/>
  <c r="KR6" i="5" s="1"/>
  <c r="KJ5" i="5"/>
  <c r="KJ6" i="5" s="1"/>
  <c r="KB5" i="5"/>
  <c r="KB6" i="5" s="1"/>
  <c r="JT5" i="5"/>
  <c r="JT6" i="5" s="1"/>
  <c r="JH5" i="5"/>
  <c r="JH6" i="5" s="1"/>
  <c r="IZ5" i="5"/>
  <c r="IZ6" i="5" s="1"/>
  <c r="IR5" i="5"/>
  <c r="IR6" i="5" s="1"/>
  <c r="IJ5" i="5"/>
  <c r="IJ6" i="5" s="1"/>
  <c r="IB5" i="5"/>
  <c r="IB6" i="5" s="1"/>
  <c r="HT5" i="5"/>
  <c r="HT6" i="5" s="1"/>
  <c r="HL5" i="5"/>
  <c r="HL6" i="5" s="1"/>
  <c r="HD5" i="5"/>
  <c r="HD6" i="5" s="1"/>
  <c r="GZ5" i="5"/>
  <c r="GZ6" i="5" s="1"/>
  <c r="GR5" i="5"/>
  <c r="GR6" i="5" s="1"/>
  <c r="GJ5" i="5"/>
  <c r="GJ6" i="5" s="1"/>
  <c r="GB5" i="5"/>
  <c r="GB6" i="5" s="1"/>
  <c r="FT5" i="5"/>
  <c r="FT6" i="5" s="1"/>
  <c r="FL5" i="5"/>
  <c r="FL6" i="5" s="1"/>
  <c r="FD5" i="5"/>
  <c r="FD6" i="5" s="1"/>
  <c r="EV5" i="5"/>
  <c r="EV6" i="5" s="1"/>
  <c r="EJ5" i="5"/>
  <c r="EJ6" i="5" s="1"/>
  <c r="EB5" i="5"/>
  <c r="EB6" i="5" s="1"/>
  <c r="DT5" i="5"/>
  <c r="DT6" i="5" s="1"/>
  <c r="DL5" i="5"/>
  <c r="DL6" i="5" s="1"/>
  <c r="DD5" i="5"/>
  <c r="DD6" i="5" s="1"/>
  <c r="CV5" i="5"/>
  <c r="CV6" i="5" s="1"/>
  <c r="CN5" i="5"/>
  <c r="CN6" i="5" s="1"/>
  <c r="CF5" i="5"/>
  <c r="CF6" i="5" s="1"/>
  <c r="BX5" i="5"/>
  <c r="BX6" i="5" s="1"/>
  <c r="BP5" i="5"/>
  <c r="BP6" i="5" s="1"/>
  <c r="BH5" i="5"/>
  <c r="BH6" i="5" s="1"/>
  <c r="AZ5" i="5"/>
  <c r="AZ6" i="5" s="1"/>
  <c r="AR5" i="5"/>
  <c r="AR6" i="5" s="1"/>
  <c r="AJ5" i="5"/>
  <c r="AJ6" i="5" s="1"/>
  <c r="AB5" i="5"/>
  <c r="AB6" i="5" s="1"/>
  <c r="T5" i="5"/>
  <c r="T6" i="5" s="1"/>
  <c r="L5" i="5"/>
  <c r="L6" i="5" s="1"/>
  <c r="H5" i="5"/>
  <c r="H6" i="5" s="1"/>
  <c r="F3" i="7"/>
  <c r="C7" i="5"/>
  <c r="D19" i="7"/>
  <c r="E19" i="7" s="1"/>
  <c r="D9" i="7"/>
  <c r="D5" i="7"/>
  <c r="B2" i="8"/>
  <c r="B27" i="8" s="1"/>
  <c r="B52" i="8" s="1"/>
  <c r="B77" i="8" s="1"/>
  <c r="B102" i="8" s="1"/>
  <c r="B127" i="8" s="1"/>
  <c r="B152" i="8" s="1"/>
  <c r="B177" i="8" s="1"/>
  <c r="B202" i="8" s="1"/>
  <c r="B227" i="8" s="1"/>
  <c r="B252" i="8" s="1"/>
  <c r="B277" i="8" s="1"/>
  <c r="B302" i="8" s="1"/>
  <c r="B327" i="8" s="1"/>
  <c r="B352" i="8" s="1"/>
  <c r="B377" i="8" s="1"/>
  <c r="B402" i="8" s="1"/>
  <c r="B427" i="8" s="1"/>
  <c r="B452" i="8" s="1"/>
  <c r="B477" i="8" s="1"/>
  <c r="B502" i="8" s="1"/>
  <c r="B527" i="8" s="1"/>
  <c r="B552" i="8" s="1"/>
  <c r="B577" i="8" s="1"/>
  <c r="B602" i="8" s="1"/>
  <c r="B627" i="8" s="1"/>
  <c r="B652" i="8" s="1"/>
  <c r="B677" i="8" s="1"/>
  <c r="B702" i="8" s="1"/>
  <c r="B727" i="8" s="1"/>
  <c r="B752" i="8" s="1"/>
  <c r="B777" i="8" s="1"/>
  <c r="B802" i="8" s="1"/>
  <c r="B827" i="8" s="1"/>
  <c r="B852" i="8" s="1"/>
  <c r="B877" i="8" s="1"/>
  <c r="B902" i="8" s="1"/>
  <c r="B927" i="8" s="1"/>
  <c r="B952" i="8" s="1"/>
  <c r="B977" i="8" s="1"/>
  <c r="B1002" i="8" s="1"/>
  <c r="B1027" i="8" s="1"/>
  <c r="B1052" i="8" s="1"/>
  <c r="B1077" i="8" s="1"/>
  <c r="B1102" i="8" s="1"/>
  <c r="B1127" i="8" s="1"/>
  <c r="B1152" i="8" s="1"/>
  <c r="B1177" i="8" s="1"/>
  <c r="B1202" i="8" s="1"/>
  <c r="B1227" i="8" s="1"/>
  <c r="B1252" i="8" s="1"/>
  <c r="B1277" i="8" s="1"/>
  <c r="B1302" i="8" s="1"/>
  <c r="B1327" i="8" s="1"/>
  <c r="B1352" i="8" s="1"/>
  <c r="B1377" i="8" s="1"/>
  <c r="B1402" i="8" s="1"/>
  <c r="B1427" i="8" s="1"/>
  <c r="B1452" i="8" s="1"/>
  <c r="B1477" i="8" s="1"/>
  <c r="B1502" i="8" s="1"/>
  <c r="B1527" i="8" s="1"/>
  <c r="B1552" i="8" s="1"/>
  <c r="B1577" i="8" s="1"/>
  <c r="B1602" i="8" s="1"/>
  <c r="B1627" i="8" s="1"/>
  <c r="B1652" i="8" s="1"/>
  <c r="B1677" i="8" s="1"/>
  <c r="B1702" i="8" s="1"/>
  <c r="B1727" i="8" s="1"/>
  <c r="B1752" i="8" s="1"/>
  <c r="B1777" i="8" s="1"/>
  <c r="B1802" i="8" s="1"/>
  <c r="B1827" i="8" s="1"/>
  <c r="B1852" i="8" s="1"/>
  <c r="B1877" i="8" s="1"/>
  <c r="B1902" i="8" s="1"/>
  <c r="B1927" i="8" s="1"/>
  <c r="B1952" i="8" s="1"/>
  <c r="B1977" i="8" s="1"/>
  <c r="B2002" i="8" s="1"/>
  <c r="B2027" i="8" s="1"/>
  <c r="B2052" i="8" s="1"/>
  <c r="B2077" i="8" s="1"/>
  <c r="B2102" i="8" s="1"/>
  <c r="B2127" i="8" s="1"/>
  <c r="B2152" i="8" s="1"/>
  <c r="B2177" i="8" s="1"/>
  <c r="B2202" i="8" s="1"/>
  <c r="B2227" i="8" s="1"/>
  <c r="B2252" i="8" s="1"/>
  <c r="B2277" i="8" s="1"/>
  <c r="B2302" i="8" s="1"/>
  <c r="B2327" i="8" s="1"/>
  <c r="B2352" i="8" s="1"/>
  <c r="B2377" i="8" s="1"/>
  <c r="B2402" i="8" s="1"/>
  <c r="B2427" i="8" s="1"/>
  <c r="B2452" i="8" s="1"/>
  <c r="B2477" i="8" s="1"/>
  <c r="B2502" i="8" s="1"/>
  <c r="B2527" i="8" s="1"/>
  <c r="B2552" i="8" s="1"/>
  <c r="B2577" i="8" s="1"/>
  <c r="B2602" i="8" s="1"/>
  <c r="B2627" i="8" s="1"/>
  <c r="B2652" i="8" s="1"/>
  <c r="B2677" i="8" s="1"/>
  <c r="B2702" i="8" s="1"/>
  <c r="B2727" i="8" s="1"/>
  <c r="B2752" i="8" s="1"/>
  <c r="B2777" i="8" s="1"/>
  <c r="B2802" i="8" s="1"/>
  <c r="B2827" i="8" s="1"/>
  <c r="B2852" i="8" s="1"/>
  <c r="B2877" i="8" s="1"/>
  <c r="B2902" i="8" s="1"/>
  <c r="B2927" i="8" s="1"/>
  <c r="B2952" i="8" s="1"/>
  <c r="B2977" i="8" s="1"/>
  <c r="B3002" i="8" s="1"/>
  <c r="B3027" i="8" s="1"/>
  <c r="B3052" i="8" s="1"/>
  <c r="B3077" i="8" s="1"/>
  <c r="B3102" i="8" s="1"/>
  <c r="B3127" i="8" s="1"/>
  <c r="B3152" i="8" s="1"/>
  <c r="B3177" i="8" s="1"/>
  <c r="B3202" i="8" s="1"/>
  <c r="B3227" i="8" s="1"/>
  <c r="B3252" i="8" s="1"/>
  <c r="B3277" i="8" s="1"/>
  <c r="B3302" i="8" s="1"/>
  <c r="B3327" i="8" s="1"/>
  <c r="B3352" i="8" s="1"/>
  <c r="B3377" i="8" s="1"/>
  <c r="B3402" i="8" s="1"/>
  <c r="B3427" i="8" s="1"/>
  <c r="B3452" i="8" s="1"/>
  <c r="B3477" i="8" s="1"/>
  <c r="B3502" i="8" s="1"/>
  <c r="B3527" i="8" s="1"/>
  <c r="B3552" i="8" s="1"/>
  <c r="B3577" i="8" s="1"/>
  <c r="B3602" i="8" s="1"/>
  <c r="B3627" i="8" s="1"/>
  <c r="B3652" i="8" s="1"/>
  <c r="B3677" i="8" s="1"/>
  <c r="B3702" i="8" s="1"/>
  <c r="B3727" i="8" s="1"/>
  <c r="B3752" i="8" s="1"/>
  <c r="B3777" i="8" s="1"/>
  <c r="B3802" i="8" s="1"/>
  <c r="B3827" i="8" s="1"/>
  <c r="B3852" i="8" s="1"/>
  <c r="B3877" i="8" s="1"/>
  <c r="B3902" i="8" s="1"/>
  <c r="B3927" i="8" s="1"/>
  <c r="B3952" i="8" s="1"/>
  <c r="B3977" i="8" s="1"/>
  <c r="B4002" i="8" s="1"/>
  <c r="B4027" i="8" s="1"/>
  <c r="B4052" i="8" s="1"/>
  <c r="B4077" i="8" s="1"/>
  <c r="B4102" i="8" s="1"/>
  <c r="B4127" i="8" s="1"/>
  <c r="B4152" i="8" s="1"/>
  <c r="B4177" i="8" s="1"/>
  <c r="B4202" i="8" s="1"/>
  <c r="B4227" i="8" s="1"/>
  <c r="B4252" i="8" s="1"/>
  <c r="B4277" i="8" s="1"/>
  <c r="B4302" i="8" s="1"/>
  <c r="B4327" i="8" s="1"/>
  <c r="B4352" i="8" s="1"/>
  <c r="B4377" i="8" s="1"/>
  <c r="B4402" i="8" s="1"/>
  <c r="B4427" i="8" s="1"/>
  <c r="B4452" i="8" s="1"/>
  <c r="B4477" i="8" s="1"/>
  <c r="B4502" i="8" s="1"/>
  <c r="B4527" i="8" s="1"/>
  <c r="B4552" i="8" s="1"/>
  <c r="B4577" i="8" s="1"/>
  <c r="B4602" i="8" s="1"/>
  <c r="B4627" i="8" s="1"/>
  <c r="B4652" i="8" s="1"/>
  <c r="B4677" i="8" s="1"/>
  <c r="B4702" i="8" s="1"/>
  <c r="B4727" i="8" s="1"/>
  <c r="B4752" i="8" s="1"/>
  <c r="B4777" i="8" s="1"/>
  <c r="B4802" i="8" s="1"/>
  <c r="B4827" i="8" s="1"/>
  <c r="B4852" i="8" s="1"/>
  <c r="B4877" i="8" s="1"/>
  <c r="B4902" i="8" s="1"/>
  <c r="B4927" i="8" s="1"/>
  <c r="B4952" i="8" s="1"/>
  <c r="B4977" i="8" s="1"/>
  <c r="B5002" i="8" s="1"/>
  <c r="B5027" i="8" s="1"/>
  <c r="B5052" i="8" s="1"/>
  <c r="B5077" i="8" s="1"/>
  <c r="B5102" i="8" s="1"/>
  <c r="B5127" i="8" s="1"/>
  <c r="B5152" i="8" s="1"/>
  <c r="B5177" i="8" s="1"/>
  <c r="B5202" i="8" s="1"/>
  <c r="B5227" i="8" s="1"/>
  <c r="B5252" i="8" s="1"/>
  <c r="B5277" i="8" s="1"/>
  <c r="B5302" i="8" s="1"/>
  <c r="B5327" i="8" s="1"/>
  <c r="B5352" i="8" s="1"/>
  <c r="B5377" i="8" s="1"/>
  <c r="B5402" i="8" s="1"/>
  <c r="B5427" i="8" s="1"/>
  <c r="B5452" i="8" s="1"/>
  <c r="B5477" i="8" s="1"/>
  <c r="B5502" i="8" s="1"/>
  <c r="B5527" i="8" s="1"/>
  <c r="B5552" i="8" s="1"/>
  <c r="B5577" i="8" s="1"/>
  <c r="B5602" i="8" s="1"/>
  <c r="B5627" i="8" s="1"/>
  <c r="B5652" i="8" s="1"/>
  <c r="B5677" i="8" s="1"/>
  <c r="B5702" i="8" s="1"/>
  <c r="B5727" i="8" s="1"/>
  <c r="B5752" i="8" s="1"/>
  <c r="B5777" i="8" s="1"/>
  <c r="B5802" i="8" s="1"/>
  <c r="B5827" i="8" s="1"/>
  <c r="B5852" i="8" s="1"/>
  <c r="B5877" i="8" s="1"/>
  <c r="B5902" i="8" s="1"/>
  <c r="B5927" i="8" s="1"/>
  <c r="B5952" i="8" s="1"/>
  <c r="B5977" i="8" s="1"/>
  <c r="B6002" i="8" s="1"/>
  <c r="B6027" i="8" s="1"/>
  <c r="B6052" i="8" s="1"/>
  <c r="B6077" i="8" s="1"/>
  <c r="B6102" i="8" s="1"/>
  <c r="B6127" i="8" s="1"/>
  <c r="B6152" i="8" s="1"/>
  <c r="B6177" i="8" s="1"/>
  <c r="B6202" i="8" s="1"/>
  <c r="B6227" i="8" s="1"/>
  <c r="B6252" i="8" s="1"/>
  <c r="B6277" i="8" s="1"/>
  <c r="B6302" i="8" s="1"/>
  <c r="B6327" i="8" s="1"/>
  <c r="B6352" i="8" s="1"/>
  <c r="B6377" i="8" s="1"/>
  <c r="B6402" i="8" s="1"/>
  <c r="B6427" i="8" s="1"/>
  <c r="B6452" i="8" s="1"/>
  <c r="B6477" i="8" s="1"/>
  <c r="B6502" i="8" s="1"/>
  <c r="B6527" i="8" s="1"/>
  <c r="B6552" i="8" s="1"/>
  <c r="B6577" i="8" s="1"/>
  <c r="B6602" i="8" s="1"/>
  <c r="B6627" i="8" s="1"/>
  <c r="B6652" i="8" s="1"/>
  <c r="B6677" i="8" s="1"/>
  <c r="B6702" i="8" s="1"/>
  <c r="B6727" i="8" s="1"/>
  <c r="B6752" i="8" s="1"/>
  <c r="B6777" i="8" s="1"/>
  <c r="B6802" i="8" s="1"/>
  <c r="B6827" i="8" s="1"/>
  <c r="B6852" i="8" s="1"/>
  <c r="B6877" i="8" s="1"/>
  <c r="B6902" i="8" s="1"/>
  <c r="B6927" i="8" s="1"/>
  <c r="B6952" i="8" s="1"/>
  <c r="B6977" i="8" s="1"/>
  <c r="B7002" i="8" s="1"/>
  <c r="B7027" i="8" s="1"/>
  <c r="B7052" i="8" s="1"/>
  <c r="B7077" i="8" s="1"/>
  <c r="B7102" i="8" s="1"/>
  <c r="B7127" i="8" s="1"/>
  <c r="B7152" i="8" s="1"/>
  <c r="B7177" i="8" s="1"/>
  <c r="B7202" i="8" s="1"/>
  <c r="B7227" i="8" s="1"/>
  <c r="B7252" i="8" s="1"/>
  <c r="B7277" i="8" s="1"/>
  <c r="B7302" i="8" s="1"/>
  <c r="B7327" i="8" s="1"/>
  <c r="B7352" i="8" s="1"/>
  <c r="B7377" i="8" s="1"/>
  <c r="B7402" i="8" s="1"/>
  <c r="B7427" i="8" s="1"/>
  <c r="B7452" i="8" s="1"/>
  <c r="B7477" i="8" s="1"/>
  <c r="B7502" i="8" s="1"/>
  <c r="B7527" i="8" s="1"/>
  <c r="B7552" i="8" s="1"/>
  <c r="B7577" i="8" s="1"/>
  <c r="B7602" i="8" s="1"/>
  <c r="B7627" i="8" s="1"/>
  <c r="B7652" i="8" s="1"/>
  <c r="B7677" i="8" s="1"/>
  <c r="B7702" i="8" s="1"/>
  <c r="B7727" i="8" s="1"/>
  <c r="B7752" i="8" s="1"/>
  <c r="B7777" i="8" s="1"/>
  <c r="B7802" i="8" s="1"/>
  <c r="B7827" i="8" s="1"/>
  <c r="B7852" i="8" s="1"/>
  <c r="B7877" i="8" s="1"/>
  <c r="B7902" i="8" s="1"/>
  <c r="B7927" i="8" s="1"/>
  <c r="B7952" i="8" s="1"/>
  <c r="B7977" i="8" s="1"/>
  <c r="B8002" i="8" s="1"/>
  <c r="B8027" i="8" s="1"/>
  <c r="B8052" i="8" s="1"/>
  <c r="B8077" i="8" s="1"/>
  <c r="B8102" i="8" s="1"/>
  <c r="B8127" i="8" s="1"/>
  <c r="B8152" i="8" s="1"/>
  <c r="B8177" i="8" s="1"/>
  <c r="B8202" i="8" s="1"/>
  <c r="B8227" i="8" s="1"/>
  <c r="B8252" i="8" s="1"/>
  <c r="B8277" i="8" s="1"/>
  <c r="B8302" i="8" s="1"/>
  <c r="B8327" i="8" s="1"/>
  <c r="B8352" i="8" s="1"/>
  <c r="B8377" i="8" s="1"/>
  <c r="B8402" i="8" s="1"/>
  <c r="B8427" i="8" s="1"/>
  <c r="B8452" i="8" s="1"/>
  <c r="B8477" i="8" s="1"/>
  <c r="B8502" i="8" s="1"/>
  <c r="B8527" i="8" s="1"/>
  <c r="B8552" i="8" s="1"/>
  <c r="B8577" i="8" s="1"/>
  <c r="B8602" i="8" s="1"/>
  <c r="B8627" i="8" s="1"/>
  <c r="B8652" i="8" s="1"/>
  <c r="B8677" i="8" s="1"/>
  <c r="B8702" i="8" s="1"/>
  <c r="B8727" i="8" s="1"/>
  <c r="B8752" i="8" s="1"/>
  <c r="B8777" i="8" s="1"/>
  <c r="B8802" i="8" s="1"/>
  <c r="B8827" i="8" s="1"/>
  <c r="B8852" i="8" s="1"/>
  <c r="B8877" i="8" s="1"/>
  <c r="B8902" i="8" s="1"/>
  <c r="B8927" i="8" s="1"/>
  <c r="B8952" i="8" s="1"/>
  <c r="B8977" i="8" s="1"/>
  <c r="B9002" i="8" s="1"/>
  <c r="B9027" i="8" s="1"/>
  <c r="B9052" i="8" s="1"/>
  <c r="B9077" i="8" s="1"/>
  <c r="B9102" i="8" s="1"/>
  <c r="B9127" i="8" s="1"/>
  <c r="B9152" i="8" s="1"/>
  <c r="B3" i="8"/>
  <c r="B28" i="8" s="1"/>
  <c r="B53" i="8" s="1"/>
  <c r="B78" i="8" s="1"/>
  <c r="B103" i="8" s="1"/>
  <c r="B128" i="8" s="1"/>
  <c r="B153" i="8" s="1"/>
  <c r="B178" i="8" s="1"/>
  <c r="B203" i="8" s="1"/>
  <c r="B228" i="8" s="1"/>
  <c r="B253" i="8" s="1"/>
  <c r="B278" i="8" s="1"/>
  <c r="B303" i="8" s="1"/>
  <c r="B328" i="8" s="1"/>
  <c r="B353" i="8" s="1"/>
  <c r="B378" i="8" s="1"/>
  <c r="B403" i="8" s="1"/>
  <c r="B428" i="8" s="1"/>
  <c r="B453" i="8" s="1"/>
  <c r="B478" i="8" s="1"/>
  <c r="B503" i="8" s="1"/>
  <c r="B528" i="8" s="1"/>
  <c r="B553" i="8" s="1"/>
  <c r="B578" i="8" s="1"/>
  <c r="B603" i="8" s="1"/>
  <c r="B628" i="8" s="1"/>
  <c r="B653" i="8" s="1"/>
  <c r="B678" i="8" s="1"/>
  <c r="B703" i="8" s="1"/>
  <c r="B728" i="8" s="1"/>
  <c r="B753" i="8" s="1"/>
  <c r="B778" i="8" s="1"/>
  <c r="B803" i="8" s="1"/>
  <c r="B828" i="8" s="1"/>
  <c r="B853" i="8" s="1"/>
  <c r="B878" i="8" s="1"/>
  <c r="B903" i="8" s="1"/>
  <c r="B928" i="8" s="1"/>
  <c r="B953" i="8" s="1"/>
  <c r="B978" i="8" s="1"/>
  <c r="B1003" i="8" s="1"/>
  <c r="B1028" i="8" s="1"/>
  <c r="B1053" i="8" s="1"/>
  <c r="B1078" i="8" s="1"/>
  <c r="B1103" i="8" s="1"/>
  <c r="B1128" i="8" s="1"/>
  <c r="B1153" i="8" s="1"/>
  <c r="B1178" i="8" s="1"/>
  <c r="B1203" i="8" s="1"/>
  <c r="B1228" i="8" s="1"/>
  <c r="B1253" i="8" s="1"/>
  <c r="B1278" i="8" s="1"/>
  <c r="B1303" i="8" s="1"/>
  <c r="B1328" i="8" s="1"/>
  <c r="B1353" i="8" s="1"/>
  <c r="B1378" i="8" s="1"/>
  <c r="B1403" i="8" s="1"/>
  <c r="B1428" i="8" s="1"/>
  <c r="B1453" i="8" s="1"/>
  <c r="B1478" i="8" s="1"/>
  <c r="B1503" i="8" s="1"/>
  <c r="B1528" i="8" s="1"/>
  <c r="B1553" i="8" s="1"/>
  <c r="B1578" i="8" s="1"/>
  <c r="B1603" i="8" s="1"/>
  <c r="B1628" i="8" s="1"/>
  <c r="B1653" i="8" s="1"/>
  <c r="B1678" i="8" s="1"/>
  <c r="B1703" i="8" s="1"/>
  <c r="B1728" i="8" s="1"/>
  <c r="B1753" i="8" s="1"/>
  <c r="B1778" i="8" s="1"/>
  <c r="B1803" i="8" s="1"/>
  <c r="B1828" i="8" s="1"/>
  <c r="B1853" i="8" s="1"/>
  <c r="B1878" i="8" s="1"/>
  <c r="B1903" i="8" s="1"/>
  <c r="B1928" i="8" s="1"/>
  <c r="B1953" i="8" s="1"/>
  <c r="B1978" i="8" s="1"/>
  <c r="B2003" i="8" s="1"/>
  <c r="B2028" i="8" s="1"/>
  <c r="B2053" i="8" s="1"/>
  <c r="B2078" i="8" s="1"/>
  <c r="B2103" i="8" s="1"/>
  <c r="B2128" i="8" s="1"/>
  <c r="B2153" i="8" s="1"/>
  <c r="B2178" i="8" s="1"/>
  <c r="B2203" i="8" s="1"/>
  <c r="B2228" i="8" s="1"/>
  <c r="B2253" i="8" s="1"/>
  <c r="B2278" i="8" s="1"/>
  <c r="B2303" i="8" s="1"/>
  <c r="B2328" i="8" s="1"/>
  <c r="B2353" i="8" s="1"/>
  <c r="B2378" i="8" s="1"/>
  <c r="B2403" i="8" s="1"/>
  <c r="B2428" i="8" s="1"/>
  <c r="B2453" i="8" s="1"/>
  <c r="B2478" i="8" s="1"/>
  <c r="B2503" i="8" s="1"/>
  <c r="B2528" i="8" s="1"/>
  <c r="B2553" i="8" s="1"/>
  <c r="B2578" i="8" s="1"/>
  <c r="B2603" i="8" s="1"/>
  <c r="B2628" i="8" s="1"/>
  <c r="B2653" i="8" s="1"/>
  <c r="B2678" i="8" s="1"/>
  <c r="B2703" i="8" s="1"/>
  <c r="B2728" i="8" s="1"/>
  <c r="B2753" i="8" s="1"/>
  <c r="B2778" i="8" s="1"/>
  <c r="B2803" i="8" s="1"/>
  <c r="B2828" i="8" s="1"/>
  <c r="B2853" i="8" s="1"/>
  <c r="B2878" i="8" s="1"/>
  <c r="B2903" i="8" s="1"/>
  <c r="B2928" i="8" s="1"/>
  <c r="B2953" i="8" s="1"/>
  <c r="B2978" i="8" s="1"/>
  <c r="B3003" i="8" s="1"/>
  <c r="B3028" i="8" s="1"/>
  <c r="B3053" i="8" s="1"/>
  <c r="B3078" i="8" s="1"/>
  <c r="B3103" i="8" s="1"/>
  <c r="B3128" i="8" s="1"/>
  <c r="B3153" i="8" s="1"/>
  <c r="B3178" i="8" s="1"/>
  <c r="B3203" i="8" s="1"/>
  <c r="B3228" i="8" s="1"/>
  <c r="B3253" i="8" s="1"/>
  <c r="B3278" i="8" s="1"/>
  <c r="B3303" i="8" s="1"/>
  <c r="B3328" i="8" s="1"/>
  <c r="B3353" i="8" s="1"/>
  <c r="B3378" i="8" s="1"/>
  <c r="B3403" i="8" s="1"/>
  <c r="B3428" i="8" s="1"/>
  <c r="B3453" i="8" s="1"/>
  <c r="B3478" i="8" s="1"/>
  <c r="B3503" i="8" s="1"/>
  <c r="B3528" i="8" s="1"/>
  <c r="B3553" i="8" s="1"/>
  <c r="B3578" i="8" s="1"/>
  <c r="B3603" i="8" s="1"/>
  <c r="B3628" i="8" s="1"/>
  <c r="B3653" i="8" s="1"/>
  <c r="B3678" i="8" s="1"/>
  <c r="B3703" i="8" s="1"/>
  <c r="B3728" i="8" s="1"/>
  <c r="B3753" i="8" s="1"/>
  <c r="B3778" i="8" s="1"/>
  <c r="B3803" i="8" s="1"/>
  <c r="B3828" i="8" s="1"/>
  <c r="B3853" i="8" s="1"/>
  <c r="B3878" i="8" s="1"/>
  <c r="B3903" i="8" s="1"/>
  <c r="B3928" i="8" s="1"/>
  <c r="B3953" i="8" s="1"/>
  <c r="B3978" i="8" s="1"/>
  <c r="B4003" i="8" s="1"/>
  <c r="B4028" i="8" s="1"/>
  <c r="B4053" i="8" s="1"/>
  <c r="B4078" i="8" s="1"/>
  <c r="B4103" i="8" s="1"/>
  <c r="B4128" i="8" s="1"/>
  <c r="B4153" i="8" s="1"/>
  <c r="B4178" i="8" s="1"/>
  <c r="B4203" i="8" s="1"/>
  <c r="B4228" i="8" s="1"/>
  <c r="B4253" i="8" s="1"/>
  <c r="B4278" i="8" s="1"/>
  <c r="B4303" i="8" s="1"/>
  <c r="B4328" i="8" s="1"/>
  <c r="B4353" i="8" s="1"/>
  <c r="B4378" i="8" s="1"/>
  <c r="B4403" i="8" s="1"/>
  <c r="B4428" i="8" s="1"/>
  <c r="B4453" i="8" s="1"/>
  <c r="B4478" i="8" s="1"/>
  <c r="B4503" i="8" s="1"/>
  <c r="B4528" i="8" s="1"/>
  <c r="B4553" i="8" s="1"/>
  <c r="B4578" i="8" s="1"/>
  <c r="B4603" i="8" s="1"/>
  <c r="B4628" i="8" s="1"/>
  <c r="B4653" i="8" s="1"/>
  <c r="B4678" i="8" s="1"/>
  <c r="B4703" i="8" s="1"/>
  <c r="B4728" i="8" s="1"/>
  <c r="B4753" i="8" s="1"/>
  <c r="B4778" i="8" s="1"/>
  <c r="B4803" i="8" s="1"/>
  <c r="B4828" i="8" s="1"/>
  <c r="B4853" i="8" s="1"/>
  <c r="B4878" i="8" s="1"/>
  <c r="B4903" i="8" s="1"/>
  <c r="B4928" i="8" s="1"/>
  <c r="B4953" i="8" s="1"/>
  <c r="B4978" i="8" s="1"/>
  <c r="B5003" i="8" s="1"/>
  <c r="B5028" i="8" s="1"/>
  <c r="B5053" i="8" s="1"/>
  <c r="B5078" i="8" s="1"/>
  <c r="B5103" i="8" s="1"/>
  <c r="B5128" i="8" s="1"/>
  <c r="B5153" i="8" s="1"/>
  <c r="B5178" i="8" s="1"/>
  <c r="B5203" i="8" s="1"/>
  <c r="B5228" i="8" s="1"/>
  <c r="B5253" i="8" s="1"/>
  <c r="B5278" i="8" s="1"/>
  <c r="B5303" i="8" s="1"/>
  <c r="B5328" i="8" s="1"/>
  <c r="B5353" i="8" s="1"/>
  <c r="B5378" i="8" s="1"/>
  <c r="B5403" i="8" s="1"/>
  <c r="B5428" i="8" s="1"/>
  <c r="B5453" i="8" s="1"/>
  <c r="B5478" i="8" s="1"/>
  <c r="B5503" i="8" s="1"/>
  <c r="B5528" i="8" s="1"/>
  <c r="B5553" i="8" s="1"/>
  <c r="B5578" i="8" s="1"/>
  <c r="B5603" i="8" s="1"/>
  <c r="B5628" i="8" s="1"/>
  <c r="B5653" i="8" s="1"/>
  <c r="B5678" i="8" s="1"/>
  <c r="B5703" i="8" s="1"/>
  <c r="B5728" i="8" s="1"/>
  <c r="B5753" i="8" s="1"/>
  <c r="B5778" i="8" s="1"/>
  <c r="B5803" i="8" s="1"/>
  <c r="B5828" i="8" s="1"/>
  <c r="B5853" i="8" s="1"/>
  <c r="B5878" i="8" s="1"/>
  <c r="B5903" i="8" s="1"/>
  <c r="B5928" i="8" s="1"/>
  <c r="B5953" i="8" s="1"/>
  <c r="B5978" i="8" s="1"/>
  <c r="B6003" i="8" s="1"/>
  <c r="B6028" i="8" s="1"/>
  <c r="B6053" i="8" s="1"/>
  <c r="B6078" i="8" s="1"/>
  <c r="B6103" i="8" s="1"/>
  <c r="B6128" i="8" s="1"/>
  <c r="B6153" i="8" s="1"/>
  <c r="B6178" i="8" s="1"/>
  <c r="B6203" i="8" s="1"/>
  <c r="B6228" i="8" s="1"/>
  <c r="B6253" i="8" s="1"/>
  <c r="B6278" i="8" s="1"/>
  <c r="B6303" i="8" s="1"/>
  <c r="B6328" i="8" s="1"/>
  <c r="B6353" i="8" s="1"/>
  <c r="B6378" i="8" s="1"/>
  <c r="B6403" i="8" s="1"/>
  <c r="B6428" i="8" s="1"/>
  <c r="B6453" i="8" s="1"/>
  <c r="B6478" i="8" s="1"/>
  <c r="B6503" i="8" s="1"/>
  <c r="B6528" i="8" s="1"/>
  <c r="B6553" i="8" s="1"/>
  <c r="B6578" i="8" s="1"/>
  <c r="B6603" i="8" s="1"/>
  <c r="B6628" i="8" s="1"/>
  <c r="B6653" i="8" s="1"/>
  <c r="B6678" i="8" s="1"/>
  <c r="B6703" i="8" s="1"/>
  <c r="B6728" i="8" s="1"/>
  <c r="B6753" i="8" s="1"/>
  <c r="B6778" i="8" s="1"/>
  <c r="B6803" i="8" s="1"/>
  <c r="B6828" i="8" s="1"/>
  <c r="B6853" i="8" s="1"/>
  <c r="B6878" i="8" s="1"/>
  <c r="B6903" i="8" s="1"/>
  <c r="B6928" i="8" s="1"/>
  <c r="B6953" i="8" s="1"/>
  <c r="B6978" i="8" s="1"/>
  <c r="B7003" i="8" s="1"/>
  <c r="B7028" i="8" s="1"/>
  <c r="B7053" i="8" s="1"/>
  <c r="B7078" i="8" s="1"/>
  <c r="B7103" i="8" s="1"/>
  <c r="B7128" i="8" s="1"/>
  <c r="B7153" i="8" s="1"/>
  <c r="B7178" i="8" s="1"/>
  <c r="B7203" i="8" s="1"/>
  <c r="B7228" i="8" s="1"/>
  <c r="B7253" i="8" s="1"/>
  <c r="B7278" i="8" s="1"/>
  <c r="B7303" i="8" s="1"/>
  <c r="B7328" i="8" s="1"/>
  <c r="B7353" i="8" s="1"/>
  <c r="B7378" i="8" s="1"/>
  <c r="B7403" i="8" s="1"/>
  <c r="B7428" i="8" s="1"/>
  <c r="B7453" i="8" s="1"/>
  <c r="B7478" i="8" s="1"/>
  <c r="B7503" i="8" s="1"/>
  <c r="B7528" i="8" s="1"/>
  <c r="B7553" i="8" s="1"/>
  <c r="B7578" i="8" s="1"/>
  <c r="B7603" i="8" s="1"/>
  <c r="B7628" i="8" s="1"/>
  <c r="B7653" i="8" s="1"/>
  <c r="B7678" i="8" s="1"/>
  <c r="B7703" i="8" s="1"/>
  <c r="B7728" i="8" s="1"/>
  <c r="B7753" i="8" s="1"/>
  <c r="B7778" i="8" s="1"/>
  <c r="B7803" i="8" s="1"/>
  <c r="B7828" i="8" s="1"/>
  <c r="B7853" i="8" s="1"/>
  <c r="B7878" i="8" s="1"/>
  <c r="B7903" i="8" s="1"/>
  <c r="B7928" i="8" s="1"/>
  <c r="B7953" i="8" s="1"/>
  <c r="B7978" i="8" s="1"/>
  <c r="B8003" i="8" s="1"/>
  <c r="B8028" i="8" s="1"/>
  <c r="B8053" i="8" s="1"/>
  <c r="B8078" i="8" s="1"/>
  <c r="B8103" i="8" s="1"/>
  <c r="B8128" i="8" s="1"/>
  <c r="B8153" i="8" s="1"/>
  <c r="B8178" i="8" s="1"/>
  <c r="B8203" i="8" s="1"/>
  <c r="B8228" i="8" s="1"/>
  <c r="B8253" i="8" s="1"/>
  <c r="B8278" i="8" s="1"/>
  <c r="B8303" i="8" s="1"/>
  <c r="B8328" i="8" s="1"/>
  <c r="B8353" i="8" s="1"/>
  <c r="B8378" i="8" s="1"/>
  <c r="B8403" i="8" s="1"/>
  <c r="B8428" i="8" s="1"/>
  <c r="B8453" i="8" s="1"/>
  <c r="B8478" i="8" s="1"/>
  <c r="B8503" i="8" s="1"/>
  <c r="B8528" i="8" s="1"/>
  <c r="B8553" i="8" s="1"/>
  <c r="B8578" i="8" s="1"/>
  <c r="B8603" i="8" s="1"/>
  <c r="B8628" i="8" s="1"/>
  <c r="B8653" i="8" s="1"/>
  <c r="B8678" i="8" s="1"/>
  <c r="B8703" i="8" s="1"/>
  <c r="B8728" i="8" s="1"/>
  <c r="B8753" i="8" s="1"/>
  <c r="B8778" i="8" s="1"/>
  <c r="B8803" i="8" s="1"/>
  <c r="B8828" i="8" s="1"/>
  <c r="B8853" i="8" s="1"/>
  <c r="B8878" i="8" s="1"/>
  <c r="B8903" i="8" s="1"/>
  <c r="B8928" i="8" s="1"/>
  <c r="B8953" i="8" s="1"/>
  <c r="B8978" i="8" s="1"/>
  <c r="B9003" i="8" s="1"/>
  <c r="B9028" i="8" s="1"/>
  <c r="B9053" i="8" s="1"/>
  <c r="B9078" i="8" s="1"/>
  <c r="B9103" i="8" s="1"/>
  <c r="B9128" i="8" s="1"/>
  <c r="B9153" i="8" s="1"/>
  <c r="B7" i="8"/>
  <c r="B32" i="8" s="1"/>
  <c r="B57" i="8" s="1"/>
  <c r="B82" i="8" s="1"/>
  <c r="B107" i="8" s="1"/>
  <c r="B132" i="8" s="1"/>
  <c r="B157" i="8" s="1"/>
  <c r="B182" i="8" s="1"/>
  <c r="B207" i="8" s="1"/>
  <c r="B232" i="8" s="1"/>
  <c r="B257" i="8" s="1"/>
  <c r="B282" i="8" s="1"/>
  <c r="B307" i="8" s="1"/>
  <c r="B332" i="8" s="1"/>
  <c r="B357" i="8" s="1"/>
  <c r="B382" i="8" s="1"/>
  <c r="B407" i="8" s="1"/>
  <c r="B432" i="8" s="1"/>
  <c r="B457" i="8" s="1"/>
  <c r="B482" i="8" s="1"/>
  <c r="B507" i="8" s="1"/>
  <c r="B532" i="8" s="1"/>
  <c r="B557" i="8" s="1"/>
  <c r="B582" i="8" s="1"/>
  <c r="B607" i="8" s="1"/>
  <c r="B632" i="8" s="1"/>
  <c r="B657" i="8" s="1"/>
  <c r="B682" i="8" s="1"/>
  <c r="B707" i="8" s="1"/>
  <c r="B732" i="8" s="1"/>
  <c r="B757" i="8" s="1"/>
  <c r="B782" i="8" s="1"/>
  <c r="B807" i="8" s="1"/>
  <c r="B832" i="8" s="1"/>
  <c r="B857" i="8" s="1"/>
  <c r="B882" i="8" s="1"/>
  <c r="B907" i="8" s="1"/>
  <c r="B932" i="8" s="1"/>
  <c r="B957" i="8" s="1"/>
  <c r="B982" i="8" s="1"/>
  <c r="B1007" i="8" s="1"/>
  <c r="B1032" i="8" s="1"/>
  <c r="B1057" i="8" s="1"/>
  <c r="B1082" i="8" s="1"/>
  <c r="B1107" i="8" s="1"/>
  <c r="B1132" i="8" s="1"/>
  <c r="B1157" i="8" s="1"/>
  <c r="B1182" i="8" s="1"/>
  <c r="B1207" i="8" s="1"/>
  <c r="B1232" i="8" s="1"/>
  <c r="B1257" i="8" s="1"/>
  <c r="B1282" i="8" s="1"/>
  <c r="B1307" i="8" s="1"/>
  <c r="B1332" i="8" s="1"/>
  <c r="B1357" i="8" s="1"/>
  <c r="B1382" i="8" s="1"/>
  <c r="B1407" i="8" s="1"/>
  <c r="B1432" i="8" s="1"/>
  <c r="B1457" i="8" s="1"/>
  <c r="B1482" i="8" s="1"/>
  <c r="B1507" i="8" s="1"/>
  <c r="B1532" i="8" s="1"/>
  <c r="B1557" i="8" s="1"/>
  <c r="B1582" i="8" s="1"/>
  <c r="B1607" i="8" s="1"/>
  <c r="B1632" i="8" s="1"/>
  <c r="B1657" i="8" s="1"/>
  <c r="B1682" i="8" s="1"/>
  <c r="B1707" i="8" s="1"/>
  <c r="B1732" i="8" s="1"/>
  <c r="B1757" i="8" s="1"/>
  <c r="B1782" i="8" s="1"/>
  <c r="B1807" i="8" s="1"/>
  <c r="B1832" i="8" s="1"/>
  <c r="B1857" i="8" s="1"/>
  <c r="B1882" i="8" s="1"/>
  <c r="B1907" i="8" s="1"/>
  <c r="B1932" i="8" s="1"/>
  <c r="B1957" i="8" s="1"/>
  <c r="B1982" i="8" s="1"/>
  <c r="B2007" i="8" s="1"/>
  <c r="B2032" i="8" s="1"/>
  <c r="B2057" i="8" s="1"/>
  <c r="B2082" i="8" s="1"/>
  <c r="B2107" i="8" s="1"/>
  <c r="B2132" i="8" s="1"/>
  <c r="B2157" i="8" s="1"/>
  <c r="B2182" i="8" s="1"/>
  <c r="B2207" i="8" s="1"/>
  <c r="B2232" i="8" s="1"/>
  <c r="B2257" i="8" s="1"/>
  <c r="B2282" i="8" s="1"/>
  <c r="B2307" i="8" s="1"/>
  <c r="B2332" i="8" s="1"/>
  <c r="B2357" i="8" s="1"/>
  <c r="B2382" i="8" s="1"/>
  <c r="B2407" i="8" s="1"/>
  <c r="B2432" i="8" s="1"/>
  <c r="B2457" i="8" s="1"/>
  <c r="B2482" i="8" s="1"/>
  <c r="B2507" i="8" s="1"/>
  <c r="B2532" i="8" s="1"/>
  <c r="B2557" i="8" s="1"/>
  <c r="B2582" i="8" s="1"/>
  <c r="B2607" i="8" s="1"/>
  <c r="B2632" i="8" s="1"/>
  <c r="B2657" i="8" s="1"/>
  <c r="B2682" i="8" s="1"/>
  <c r="B2707" i="8" s="1"/>
  <c r="B2732" i="8" s="1"/>
  <c r="B2757" i="8" s="1"/>
  <c r="B2782" i="8" s="1"/>
  <c r="B2807" i="8" s="1"/>
  <c r="B2832" i="8" s="1"/>
  <c r="B2857" i="8" s="1"/>
  <c r="B2882" i="8" s="1"/>
  <c r="B2907" i="8" s="1"/>
  <c r="B2932" i="8" s="1"/>
  <c r="B2957" i="8" s="1"/>
  <c r="B2982" i="8" s="1"/>
  <c r="B3007" i="8" s="1"/>
  <c r="B3032" i="8" s="1"/>
  <c r="B3057" i="8" s="1"/>
  <c r="B3082" i="8" s="1"/>
  <c r="B3107" i="8" s="1"/>
  <c r="B3132" i="8" s="1"/>
  <c r="B3157" i="8" s="1"/>
  <c r="B3182" i="8" s="1"/>
  <c r="B3207" i="8" s="1"/>
  <c r="B3232" i="8" s="1"/>
  <c r="B3257" i="8" s="1"/>
  <c r="B3282" i="8" s="1"/>
  <c r="B3307" i="8" s="1"/>
  <c r="B3332" i="8" s="1"/>
  <c r="B3357" i="8" s="1"/>
  <c r="B3382" i="8" s="1"/>
  <c r="B3407" i="8" s="1"/>
  <c r="B3432" i="8" s="1"/>
  <c r="B3457" i="8" s="1"/>
  <c r="B3482" i="8" s="1"/>
  <c r="B3507" i="8" s="1"/>
  <c r="B3532" i="8" s="1"/>
  <c r="B3557" i="8" s="1"/>
  <c r="B3582" i="8" s="1"/>
  <c r="B3607" i="8" s="1"/>
  <c r="B3632" i="8" s="1"/>
  <c r="B3657" i="8" s="1"/>
  <c r="B3682" i="8" s="1"/>
  <c r="B3707" i="8" s="1"/>
  <c r="B3732" i="8" s="1"/>
  <c r="B3757" i="8" s="1"/>
  <c r="B3782" i="8" s="1"/>
  <c r="B3807" i="8" s="1"/>
  <c r="B3832" i="8" s="1"/>
  <c r="B3857" i="8" s="1"/>
  <c r="B3882" i="8" s="1"/>
  <c r="B3907" i="8" s="1"/>
  <c r="B3932" i="8" s="1"/>
  <c r="B3957" i="8" s="1"/>
  <c r="B3982" i="8" s="1"/>
  <c r="B4007" i="8" s="1"/>
  <c r="B4032" i="8" s="1"/>
  <c r="B4057" i="8" s="1"/>
  <c r="B4082" i="8" s="1"/>
  <c r="B4107" i="8" s="1"/>
  <c r="B4132" i="8" s="1"/>
  <c r="B4157" i="8" s="1"/>
  <c r="B4182" i="8" s="1"/>
  <c r="B4207" i="8" s="1"/>
  <c r="B4232" i="8" s="1"/>
  <c r="B4257" i="8" s="1"/>
  <c r="B4282" i="8" s="1"/>
  <c r="B4307" i="8" s="1"/>
  <c r="B4332" i="8" s="1"/>
  <c r="B4357" i="8" s="1"/>
  <c r="B4382" i="8" s="1"/>
  <c r="B4407" i="8" s="1"/>
  <c r="B4432" i="8" s="1"/>
  <c r="B4457" i="8" s="1"/>
  <c r="B4482" i="8" s="1"/>
  <c r="B4507" i="8" s="1"/>
  <c r="B4532" i="8" s="1"/>
  <c r="B4557" i="8" s="1"/>
  <c r="B4582" i="8" s="1"/>
  <c r="B4607" i="8" s="1"/>
  <c r="B4632" i="8" s="1"/>
  <c r="B4657" i="8" s="1"/>
  <c r="B4682" i="8" s="1"/>
  <c r="B4707" i="8" s="1"/>
  <c r="B4732" i="8" s="1"/>
  <c r="B4757" i="8" s="1"/>
  <c r="B4782" i="8" s="1"/>
  <c r="B4807" i="8" s="1"/>
  <c r="B4832" i="8" s="1"/>
  <c r="B4857" i="8" s="1"/>
  <c r="B4882" i="8" s="1"/>
  <c r="B4907" i="8" s="1"/>
  <c r="B4932" i="8" s="1"/>
  <c r="B4957" i="8" s="1"/>
  <c r="B4982" i="8" s="1"/>
  <c r="B5007" i="8" s="1"/>
  <c r="B5032" i="8" s="1"/>
  <c r="B5057" i="8" s="1"/>
  <c r="B5082" i="8" s="1"/>
  <c r="B5107" i="8" s="1"/>
  <c r="B5132" i="8" s="1"/>
  <c r="B5157" i="8" s="1"/>
  <c r="B5182" i="8" s="1"/>
  <c r="B5207" i="8" s="1"/>
  <c r="B5232" i="8" s="1"/>
  <c r="B5257" i="8" s="1"/>
  <c r="B5282" i="8" s="1"/>
  <c r="B5307" i="8" s="1"/>
  <c r="B5332" i="8" s="1"/>
  <c r="B5357" i="8" s="1"/>
  <c r="B5382" i="8" s="1"/>
  <c r="B5407" i="8" s="1"/>
  <c r="B5432" i="8" s="1"/>
  <c r="B5457" i="8" s="1"/>
  <c r="B5482" i="8" s="1"/>
  <c r="B5507" i="8" s="1"/>
  <c r="B5532" i="8" s="1"/>
  <c r="B5557" i="8" s="1"/>
  <c r="B5582" i="8" s="1"/>
  <c r="B5607" i="8" s="1"/>
  <c r="B5632" i="8" s="1"/>
  <c r="B5657" i="8" s="1"/>
  <c r="B5682" i="8" s="1"/>
  <c r="B5707" i="8" s="1"/>
  <c r="B5732" i="8" s="1"/>
  <c r="B5757" i="8" s="1"/>
  <c r="B5782" i="8" s="1"/>
  <c r="B5807" i="8" s="1"/>
  <c r="B5832" i="8" s="1"/>
  <c r="B5857" i="8" s="1"/>
  <c r="B5882" i="8" s="1"/>
  <c r="B5907" i="8" s="1"/>
  <c r="B5932" i="8" s="1"/>
  <c r="B5957" i="8" s="1"/>
  <c r="B5982" i="8" s="1"/>
  <c r="B6007" i="8" s="1"/>
  <c r="B6032" i="8" s="1"/>
  <c r="B6057" i="8" s="1"/>
  <c r="B6082" i="8" s="1"/>
  <c r="B6107" i="8" s="1"/>
  <c r="B6132" i="8" s="1"/>
  <c r="B6157" i="8" s="1"/>
  <c r="B6182" i="8" s="1"/>
  <c r="B6207" i="8" s="1"/>
  <c r="B6232" i="8" s="1"/>
  <c r="B6257" i="8" s="1"/>
  <c r="B6282" i="8" s="1"/>
  <c r="B6307" i="8" s="1"/>
  <c r="B6332" i="8" s="1"/>
  <c r="B6357" i="8" s="1"/>
  <c r="B6382" i="8" s="1"/>
  <c r="B6407" i="8" s="1"/>
  <c r="B6432" i="8" s="1"/>
  <c r="B6457" i="8" s="1"/>
  <c r="B6482" i="8" s="1"/>
  <c r="B6507" i="8" s="1"/>
  <c r="B6532" i="8" s="1"/>
  <c r="B6557" i="8" s="1"/>
  <c r="B6582" i="8" s="1"/>
  <c r="B6607" i="8" s="1"/>
  <c r="B6632" i="8" s="1"/>
  <c r="B6657" i="8" s="1"/>
  <c r="B6682" i="8" s="1"/>
  <c r="B6707" i="8" s="1"/>
  <c r="B6732" i="8" s="1"/>
  <c r="B6757" i="8" s="1"/>
  <c r="B6782" i="8" s="1"/>
  <c r="B6807" i="8" s="1"/>
  <c r="B6832" i="8" s="1"/>
  <c r="B6857" i="8" s="1"/>
  <c r="B6882" i="8" s="1"/>
  <c r="B6907" i="8" s="1"/>
  <c r="B6932" i="8" s="1"/>
  <c r="B6957" i="8" s="1"/>
  <c r="B6982" i="8" s="1"/>
  <c r="B7007" i="8" s="1"/>
  <c r="B7032" i="8" s="1"/>
  <c r="B7057" i="8" s="1"/>
  <c r="B7082" i="8" s="1"/>
  <c r="B7107" i="8" s="1"/>
  <c r="B7132" i="8" s="1"/>
  <c r="B7157" i="8" s="1"/>
  <c r="B7182" i="8" s="1"/>
  <c r="B7207" i="8" s="1"/>
  <c r="B7232" i="8" s="1"/>
  <c r="B7257" i="8" s="1"/>
  <c r="B7282" i="8" s="1"/>
  <c r="B7307" i="8" s="1"/>
  <c r="B7332" i="8" s="1"/>
  <c r="B7357" i="8" s="1"/>
  <c r="B7382" i="8" s="1"/>
  <c r="B7407" i="8" s="1"/>
  <c r="B7432" i="8" s="1"/>
  <c r="B7457" i="8" s="1"/>
  <c r="B7482" i="8" s="1"/>
  <c r="B7507" i="8" s="1"/>
  <c r="B7532" i="8" s="1"/>
  <c r="B7557" i="8" s="1"/>
  <c r="B7582" i="8" s="1"/>
  <c r="B7607" i="8" s="1"/>
  <c r="B7632" i="8" s="1"/>
  <c r="B7657" i="8" s="1"/>
  <c r="B7682" i="8" s="1"/>
  <c r="B7707" i="8" s="1"/>
  <c r="B7732" i="8" s="1"/>
  <c r="B7757" i="8" s="1"/>
  <c r="B7782" i="8" s="1"/>
  <c r="B7807" i="8" s="1"/>
  <c r="B7832" i="8" s="1"/>
  <c r="B7857" i="8" s="1"/>
  <c r="B7882" i="8" s="1"/>
  <c r="B7907" i="8" s="1"/>
  <c r="B7932" i="8" s="1"/>
  <c r="B7957" i="8" s="1"/>
  <c r="B7982" i="8" s="1"/>
  <c r="B8007" i="8" s="1"/>
  <c r="B8032" i="8" s="1"/>
  <c r="B8057" i="8" s="1"/>
  <c r="B8082" i="8" s="1"/>
  <c r="B8107" i="8" s="1"/>
  <c r="B8132" i="8" s="1"/>
  <c r="B8157" i="8" s="1"/>
  <c r="B8182" i="8" s="1"/>
  <c r="B8207" i="8" s="1"/>
  <c r="B8232" i="8" s="1"/>
  <c r="B8257" i="8" s="1"/>
  <c r="B8282" i="8" s="1"/>
  <c r="B8307" i="8" s="1"/>
  <c r="B8332" i="8" s="1"/>
  <c r="B8357" i="8" s="1"/>
  <c r="B8382" i="8" s="1"/>
  <c r="B8407" i="8" s="1"/>
  <c r="B8432" i="8" s="1"/>
  <c r="B8457" i="8" s="1"/>
  <c r="B8482" i="8" s="1"/>
  <c r="B8507" i="8" s="1"/>
  <c r="B8532" i="8" s="1"/>
  <c r="B8557" i="8" s="1"/>
  <c r="B8582" i="8" s="1"/>
  <c r="B8607" i="8" s="1"/>
  <c r="B8632" i="8" s="1"/>
  <c r="B8657" i="8" s="1"/>
  <c r="B8682" i="8" s="1"/>
  <c r="B8707" i="8" s="1"/>
  <c r="B8732" i="8" s="1"/>
  <c r="B8757" i="8" s="1"/>
  <c r="B8782" i="8" s="1"/>
  <c r="B8807" i="8" s="1"/>
  <c r="B8832" i="8" s="1"/>
  <c r="B8857" i="8" s="1"/>
  <c r="B8882" i="8" s="1"/>
  <c r="B8907" i="8" s="1"/>
  <c r="B8932" i="8" s="1"/>
  <c r="B8957" i="8" s="1"/>
  <c r="B8982" i="8" s="1"/>
  <c r="B9007" i="8" s="1"/>
  <c r="B9032" i="8" s="1"/>
  <c r="B9057" i="8" s="1"/>
  <c r="B9082" i="8" s="1"/>
  <c r="B9107" i="8" s="1"/>
  <c r="B9132" i="8" s="1"/>
  <c r="B9157" i="8" s="1"/>
  <c r="B11" i="8"/>
  <c r="B36" i="8" s="1"/>
  <c r="B61" i="8" s="1"/>
  <c r="B86" i="8" s="1"/>
  <c r="B111" i="8" s="1"/>
  <c r="B136" i="8" s="1"/>
  <c r="B161" i="8" s="1"/>
  <c r="B186" i="8" s="1"/>
  <c r="B211" i="8" s="1"/>
  <c r="B236" i="8" s="1"/>
  <c r="B261" i="8" s="1"/>
  <c r="B286" i="8" s="1"/>
  <c r="B311" i="8" s="1"/>
  <c r="B336" i="8" s="1"/>
  <c r="B361" i="8" s="1"/>
  <c r="B386" i="8" s="1"/>
  <c r="B411" i="8" s="1"/>
  <c r="B436" i="8" s="1"/>
  <c r="B461" i="8" s="1"/>
  <c r="B486" i="8" s="1"/>
  <c r="B511" i="8" s="1"/>
  <c r="B536" i="8" s="1"/>
  <c r="B561" i="8" s="1"/>
  <c r="B586" i="8" s="1"/>
  <c r="B611" i="8" s="1"/>
  <c r="B636" i="8" s="1"/>
  <c r="B661" i="8" s="1"/>
  <c r="B686" i="8" s="1"/>
  <c r="B711" i="8" s="1"/>
  <c r="B736" i="8" s="1"/>
  <c r="B761" i="8" s="1"/>
  <c r="B786" i="8" s="1"/>
  <c r="B811" i="8" s="1"/>
  <c r="B836" i="8" s="1"/>
  <c r="B861" i="8" s="1"/>
  <c r="B886" i="8" s="1"/>
  <c r="B911" i="8" s="1"/>
  <c r="B936" i="8" s="1"/>
  <c r="B961" i="8" s="1"/>
  <c r="B986" i="8" s="1"/>
  <c r="B1011" i="8" s="1"/>
  <c r="B1036" i="8" s="1"/>
  <c r="B1061" i="8" s="1"/>
  <c r="B1086" i="8" s="1"/>
  <c r="B1111" i="8" s="1"/>
  <c r="B1136" i="8" s="1"/>
  <c r="B1161" i="8" s="1"/>
  <c r="B1186" i="8" s="1"/>
  <c r="B1211" i="8" s="1"/>
  <c r="B1236" i="8" s="1"/>
  <c r="B1261" i="8" s="1"/>
  <c r="B1286" i="8" s="1"/>
  <c r="B1311" i="8" s="1"/>
  <c r="B1336" i="8" s="1"/>
  <c r="B1361" i="8" s="1"/>
  <c r="B1386" i="8" s="1"/>
  <c r="B1411" i="8" s="1"/>
  <c r="B1436" i="8" s="1"/>
  <c r="B1461" i="8" s="1"/>
  <c r="B1486" i="8" s="1"/>
  <c r="B1511" i="8" s="1"/>
  <c r="B1536" i="8" s="1"/>
  <c r="B1561" i="8" s="1"/>
  <c r="B1586" i="8" s="1"/>
  <c r="B1611" i="8" s="1"/>
  <c r="B1636" i="8" s="1"/>
  <c r="B1661" i="8" s="1"/>
  <c r="B1686" i="8" s="1"/>
  <c r="B1711" i="8" s="1"/>
  <c r="B1736" i="8" s="1"/>
  <c r="B1761" i="8" s="1"/>
  <c r="B1786" i="8" s="1"/>
  <c r="B1811" i="8" s="1"/>
  <c r="B1836" i="8" s="1"/>
  <c r="B1861" i="8" s="1"/>
  <c r="B1886" i="8" s="1"/>
  <c r="B1911" i="8" s="1"/>
  <c r="B1936" i="8" s="1"/>
  <c r="B1961" i="8" s="1"/>
  <c r="B1986" i="8" s="1"/>
  <c r="B2011" i="8" s="1"/>
  <c r="B2036" i="8" s="1"/>
  <c r="B2061" i="8" s="1"/>
  <c r="B2086" i="8" s="1"/>
  <c r="B2111" i="8" s="1"/>
  <c r="B2136" i="8" s="1"/>
  <c r="B2161" i="8" s="1"/>
  <c r="B2186" i="8" s="1"/>
  <c r="B2211" i="8" s="1"/>
  <c r="B2236" i="8" s="1"/>
  <c r="B2261" i="8" s="1"/>
  <c r="B2286" i="8" s="1"/>
  <c r="B2311" i="8" s="1"/>
  <c r="B2336" i="8" s="1"/>
  <c r="B2361" i="8" s="1"/>
  <c r="B2386" i="8" s="1"/>
  <c r="B2411" i="8" s="1"/>
  <c r="B2436" i="8" s="1"/>
  <c r="B2461" i="8" s="1"/>
  <c r="B2486" i="8" s="1"/>
  <c r="B2511" i="8" s="1"/>
  <c r="B2536" i="8" s="1"/>
  <c r="B2561" i="8" s="1"/>
  <c r="B2586" i="8" s="1"/>
  <c r="B2611" i="8" s="1"/>
  <c r="B2636" i="8" s="1"/>
  <c r="B2661" i="8" s="1"/>
  <c r="B2686" i="8" s="1"/>
  <c r="B2711" i="8" s="1"/>
  <c r="B2736" i="8" s="1"/>
  <c r="B2761" i="8" s="1"/>
  <c r="B2786" i="8" s="1"/>
  <c r="B2811" i="8" s="1"/>
  <c r="B2836" i="8" s="1"/>
  <c r="B2861" i="8" s="1"/>
  <c r="B2886" i="8" s="1"/>
  <c r="B2911" i="8" s="1"/>
  <c r="B2936" i="8" s="1"/>
  <c r="B2961" i="8" s="1"/>
  <c r="B2986" i="8" s="1"/>
  <c r="B3011" i="8" s="1"/>
  <c r="B3036" i="8" s="1"/>
  <c r="B3061" i="8" s="1"/>
  <c r="B3086" i="8" s="1"/>
  <c r="B3111" i="8" s="1"/>
  <c r="B3136" i="8" s="1"/>
  <c r="B3161" i="8" s="1"/>
  <c r="B3186" i="8" s="1"/>
  <c r="B3211" i="8" s="1"/>
  <c r="B3236" i="8" s="1"/>
  <c r="B3261" i="8" s="1"/>
  <c r="B3286" i="8" s="1"/>
  <c r="B3311" i="8" s="1"/>
  <c r="B3336" i="8" s="1"/>
  <c r="B3361" i="8" s="1"/>
  <c r="B3386" i="8" s="1"/>
  <c r="B3411" i="8" s="1"/>
  <c r="B3436" i="8" s="1"/>
  <c r="B3461" i="8" s="1"/>
  <c r="B3486" i="8" s="1"/>
  <c r="B3511" i="8" s="1"/>
  <c r="B3536" i="8" s="1"/>
  <c r="B3561" i="8" s="1"/>
  <c r="B3586" i="8" s="1"/>
  <c r="B3611" i="8" s="1"/>
  <c r="B3636" i="8" s="1"/>
  <c r="B3661" i="8" s="1"/>
  <c r="B3686" i="8" s="1"/>
  <c r="B3711" i="8" s="1"/>
  <c r="B3736" i="8" s="1"/>
  <c r="B3761" i="8" s="1"/>
  <c r="B3786" i="8" s="1"/>
  <c r="B3811" i="8" s="1"/>
  <c r="B3836" i="8" s="1"/>
  <c r="B3861" i="8" s="1"/>
  <c r="B3886" i="8" s="1"/>
  <c r="B3911" i="8" s="1"/>
  <c r="B3936" i="8" s="1"/>
  <c r="B3961" i="8" s="1"/>
  <c r="B3986" i="8" s="1"/>
  <c r="B4011" i="8" s="1"/>
  <c r="B4036" i="8" s="1"/>
  <c r="B4061" i="8" s="1"/>
  <c r="B4086" i="8" s="1"/>
  <c r="B4111" i="8" s="1"/>
  <c r="B4136" i="8" s="1"/>
  <c r="B4161" i="8" s="1"/>
  <c r="B4186" i="8" s="1"/>
  <c r="B4211" i="8" s="1"/>
  <c r="B4236" i="8" s="1"/>
  <c r="B4261" i="8" s="1"/>
  <c r="B4286" i="8" s="1"/>
  <c r="B4311" i="8" s="1"/>
  <c r="B4336" i="8" s="1"/>
  <c r="B4361" i="8" s="1"/>
  <c r="B4386" i="8" s="1"/>
  <c r="B4411" i="8" s="1"/>
  <c r="B4436" i="8" s="1"/>
  <c r="B4461" i="8" s="1"/>
  <c r="B4486" i="8" s="1"/>
  <c r="B4511" i="8" s="1"/>
  <c r="B4536" i="8" s="1"/>
  <c r="B4561" i="8" s="1"/>
  <c r="B4586" i="8" s="1"/>
  <c r="B4611" i="8" s="1"/>
  <c r="B4636" i="8" s="1"/>
  <c r="B4661" i="8" s="1"/>
  <c r="B4686" i="8" s="1"/>
  <c r="B4711" i="8" s="1"/>
  <c r="B4736" i="8" s="1"/>
  <c r="B4761" i="8" s="1"/>
  <c r="B4786" i="8" s="1"/>
  <c r="B4811" i="8" s="1"/>
  <c r="B4836" i="8" s="1"/>
  <c r="B4861" i="8" s="1"/>
  <c r="B4886" i="8" s="1"/>
  <c r="B4911" i="8" s="1"/>
  <c r="B4936" i="8" s="1"/>
  <c r="B4961" i="8" s="1"/>
  <c r="B4986" i="8" s="1"/>
  <c r="B5011" i="8" s="1"/>
  <c r="B5036" i="8" s="1"/>
  <c r="B5061" i="8" s="1"/>
  <c r="B5086" i="8" s="1"/>
  <c r="B5111" i="8" s="1"/>
  <c r="B5136" i="8" s="1"/>
  <c r="B5161" i="8" s="1"/>
  <c r="B5186" i="8" s="1"/>
  <c r="B5211" i="8" s="1"/>
  <c r="B5236" i="8" s="1"/>
  <c r="B5261" i="8" s="1"/>
  <c r="B5286" i="8" s="1"/>
  <c r="B5311" i="8" s="1"/>
  <c r="B5336" i="8" s="1"/>
  <c r="B5361" i="8" s="1"/>
  <c r="B5386" i="8" s="1"/>
  <c r="B5411" i="8" s="1"/>
  <c r="B5436" i="8" s="1"/>
  <c r="B5461" i="8" s="1"/>
  <c r="B5486" i="8" s="1"/>
  <c r="B5511" i="8" s="1"/>
  <c r="B5536" i="8" s="1"/>
  <c r="B5561" i="8" s="1"/>
  <c r="B5586" i="8" s="1"/>
  <c r="B5611" i="8" s="1"/>
  <c r="B5636" i="8" s="1"/>
  <c r="B5661" i="8" s="1"/>
  <c r="B5686" i="8" s="1"/>
  <c r="B5711" i="8" s="1"/>
  <c r="B5736" i="8" s="1"/>
  <c r="B5761" i="8" s="1"/>
  <c r="B5786" i="8" s="1"/>
  <c r="B5811" i="8" s="1"/>
  <c r="B5836" i="8" s="1"/>
  <c r="B5861" i="8" s="1"/>
  <c r="B5886" i="8" s="1"/>
  <c r="B5911" i="8" s="1"/>
  <c r="B5936" i="8" s="1"/>
  <c r="B5961" i="8" s="1"/>
  <c r="B5986" i="8" s="1"/>
  <c r="B6011" i="8" s="1"/>
  <c r="B6036" i="8" s="1"/>
  <c r="B6061" i="8" s="1"/>
  <c r="B6086" i="8" s="1"/>
  <c r="B6111" i="8" s="1"/>
  <c r="B6136" i="8" s="1"/>
  <c r="B6161" i="8" s="1"/>
  <c r="B6186" i="8" s="1"/>
  <c r="B6211" i="8" s="1"/>
  <c r="B6236" i="8" s="1"/>
  <c r="B6261" i="8" s="1"/>
  <c r="B6286" i="8" s="1"/>
  <c r="B6311" i="8" s="1"/>
  <c r="B6336" i="8" s="1"/>
  <c r="B6361" i="8" s="1"/>
  <c r="B6386" i="8" s="1"/>
  <c r="B6411" i="8" s="1"/>
  <c r="B6436" i="8" s="1"/>
  <c r="B6461" i="8" s="1"/>
  <c r="B6486" i="8" s="1"/>
  <c r="B6511" i="8" s="1"/>
  <c r="B6536" i="8" s="1"/>
  <c r="B6561" i="8" s="1"/>
  <c r="B6586" i="8" s="1"/>
  <c r="B6611" i="8" s="1"/>
  <c r="B6636" i="8" s="1"/>
  <c r="B6661" i="8" s="1"/>
  <c r="B6686" i="8" s="1"/>
  <c r="B6711" i="8" s="1"/>
  <c r="B6736" i="8" s="1"/>
  <c r="B6761" i="8" s="1"/>
  <c r="B6786" i="8" s="1"/>
  <c r="B6811" i="8" s="1"/>
  <c r="B6836" i="8" s="1"/>
  <c r="B6861" i="8" s="1"/>
  <c r="B6886" i="8" s="1"/>
  <c r="B6911" i="8" s="1"/>
  <c r="B6936" i="8" s="1"/>
  <c r="B6961" i="8" s="1"/>
  <c r="B6986" i="8" s="1"/>
  <c r="B7011" i="8" s="1"/>
  <c r="B7036" i="8" s="1"/>
  <c r="B7061" i="8" s="1"/>
  <c r="B7086" i="8" s="1"/>
  <c r="B7111" i="8" s="1"/>
  <c r="B7136" i="8" s="1"/>
  <c r="B7161" i="8" s="1"/>
  <c r="B7186" i="8" s="1"/>
  <c r="B7211" i="8" s="1"/>
  <c r="B7236" i="8" s="1"/>
  <c r="B7261" i="8" s="1"/>
  <c r="B7286" i="8" s="1"/>
  <c r="B7311" i="8" s="1"/>
  <c r="B7336" i="8" s="1"/>
  <c r="B7361" i="8" s="1"/>
  <c r="B7386" i="8" s="1"/>
  <c r="B7411" i="8" s="1"/>
  <c r="B7436" i="8" s="1"/>
  <c r="B7461" i="8" s="1"/>
  <c r="B7486" i="8" s="1"/>
  <c r="B7511" i="8" s="1"/>
  <c r="B7536" i="8" s="1"/>
  <c r="B7561" i="8" s="1"/>
  <c r="B7586" i="8" s="1"/>
  <c r="B7611" i="8" s="1"/>
  <c r="B7636" i="8" s="1"/>
  <c r="B7661" i="8" s="1"/>
  <c r="B7686" i="8" s="1"/>
  <c r="B7711" i="8" s="1"/>
  <c r="B7736" i="8" s="1"/>
  <c r="B7761" i="8" s="1"/>
  <c r="B7786" i="8" s="1"/>
  <c r="B7811" i="8" s="1"/>
  <c r="B7836" i="8" s="1"/>
  <c r="B7861" i="8" s="1"/>
  <c r="B7886" i="8" s="1"/>
  <c r="B7911" i="8" s="1"/>
  <c r="B7936" i="8" s="1"/>
  <c r="B7961" i="8" s="1"/>
  <c r="B7986" i="8" s="1"/>
  <c r="B8011" i="8" s="1"/>
  <c r="B8036" i="8" s="1"/>
  <c r="B8061" i="8" s="1"/>
  <c r="B8086" i="8" s="1"/>
  <c r="B8111" i="8" s="1"/>
  <c r="B8136" i="8" s="1"/>
  <c r="B8161" i="8" s="1"/>
  <c r="B8186" i="8" s="1"/>
  <c r="B8211" i="8" s="1"/>
  <c r="B8236" i="8" s="1"/>
  <c r="B8261" i="8" s="1"/>
  <c r="B8286" i="8" s="1"/>
  <c r="B8311" i="8" s="1"/>
  <c r="B8336" i="8" s="1"/>
  <c r="B8361" i="8" s="1"/>
  <c r="B8386" i="8" s="1"/>
  <c r="B8411" i="8" s="1"/>
  <c r="B8436" i="8" s="1"/>
  <c r="B8461" i="8" s="1"/>
  <c r="B8486" i="8" s="1"/>
  <c r="B8511" i="8" s="1"/>
  <c r="B8536" i="8" s="1"/>
  <c r="B8561" i="8" s="1"/>
  <c r="B8586" i="8" s="1"/>
  <c r="B8611" i="8" s="1"/>
  <c r="B8636" i="8" s="1"/>
  <c r="B8661" i="8" s="1"/>
  <c r="B8686" i="8" s="1"/>
  <c r="B8711" i="8" s="1"/>
  <c r="B8736" i="8" s="1"/>
  <c r="B8761" i="8" s="1"/>
  <c r="B8786" i="8" s="1"/>
  <c r="B8811" i="8" s="1"/>
  <c r="B8836" i="8" s="1"/>
  <c r="B8861" i="8" s="1"/>
  <c r="B8886" i="8" s="1"/>
  <c r="B8911" i="8" s="1"/>
  <c r="B8936" i="8" s="1"/>
  <c r="B8961" i="8" s="1"/>
  <c r="B8986" i="8" s="1"/>
  <c r="B9011" i="8" s="1"/>
  <c r="B9036" i="8" s="1"/>
  <c r="B9061" i="8" s="1"/>
  <c r="B9086" i="8" s="1"/>
  <c r="B9111" i="8" s="1"/>
  <c r="B9136" i="8" s="1"/>
  <c r="B9161" i="8" s="1"/>
  <c r="B15" i="8"/>
  <c r="B40" i="8" s="1"/>
  <c r="B65" i="8" s="1"/>
  <c r="B90" i="8" s="1"/>
  <c r="B115" i="8" s="1"/>
  <c r="B140" i="8" s="1"/>
  <c r="B165" i="8" s="1"/>
  <c r="B190" i="8" s="1"/>
  <c r="B215" i="8" s="1"/>
  <c r="B240" i="8" s="1"/>
  <c r="B265" i="8" s="1"/>
  <c r="B290" i="8" s="1"/>
  <c r="B315" i="8" s="1"/>
  <c r="B340" i="8" s="1"/>
  <c r="B365" i="8" s="1"/>
  <c r="B390" i="8" s="1"/>
  <c r="B415" i="8" s="1"/>
  <c r="B440" i="8" s="1"/>
  <c r="B465" i="8" s="1"/>
  <c r="B490" i="8" s="1"/>
  <c r="B515" i="8" s="1"/>
  <c r="B540" i="8" s="1"/>
  <c r="B565" i="8" s="1"/>
  <c r="B590" i="8" s="1"/>
  <c r="B615" i="8" s="1"/>
  <c r="B640" i="8" s="1"/>
  <c r="B665" i="8" s="1"/>
  <c r="B690" i="8" s="1"/>
  <c r="B715" i="8" s="1"/>
  <c r="B740" i="8" s="1"/>
  <c r="B765" i="8" s="1"/>
  <c r="B790" i="8" s="1"/>
  <c r="B815" i="8" s="1"/>
  <c r="B840" i="8" s="1"/>
  <c r="B865" i="8" s="1"/>
  <c r="B890" i="8" s="1"/>
  <c r="B915" i="8" s="1"/>
  <c r="B940" i="8" s="1"/>
  <c r="B965" i="8" s="1"/>
  <c r="B990" i="8" s="1"/>
  <c r="B1015" i="8" s="1"/>
  <c r="B1040" i="8" s="1"/>
  <c r="B1065" i="8" s="1"/>
  <c r="B1090" i="8" s="1"/>
  <c r="B1115" i="8" s="1"/>
  <c r="B1140" i="8" s="1"/>
  <c r="B1165" i="8" s="1"/>
  <c r="B1190" i="8" s="1"/>
  <c r="B1215" i="8" s="1"/>
  <c r="B1240" i="8" s="1"/>
  <c r="B1265" i="8" s="1"/>
  <c r="B1290" i="8" s="1"/>
  <c r="B1315" i="8" s="1"/>
  <c r="B1340" i="8" s="1"/>
  <c r="B1365" i="8" s="1"/>
  <c r="B1390" i="8" s="1"/>
  <c r="B1415" i="8" s="1"/>
  <c r="B1440" i="8" s="1"/>
  <c r="B1465" i="8" s="1"/>
  <c r="B1490" i="8" s="1"/>
  <c r="B1515" i="8" s="1"/>
  <c r="B1540" i="8" s="1"/>
  <c r="B1565" i="8" s="1"/>
  <c r="B1590" i="8" s="1"/>
  <c r="B1615" i="8" s="1"/>
  <c r="B1640" i="8" s="1"/>
  <c r="B1665" i="8" s="1"/>
  <c r="B1690" i="8" s="1"/>
  <c r="B1715" i="8" s="1"/>
  <c r="B1740" i="8" s="1"/>
  <c r="B1765" i="8" s="1"/>
  <c r="B1790" i="8" s="1"/>
  <c r="B1815" i="8" s="1"/>
  <c r="B1840" i="8" s="1"/>
  <c r="B1865" i="8" s="1"/>
  <c r="B1890" i="8" s="1"/>
  <c r="B1915" i="8" s="1"/>
  <c r="B1940" i="8" s="1"/>
  <c r="B1965" i="8" s="1"/>
  <c r="B1990" i="8" s="1"/>
  <c r="B2015" i="8" s="1"/>
  <c r="B2040" i="8" s="1"/>
  <c r="B2065" i="8" s="1"/>
  <c r="B2090" i="8" s="1"/>
  <c r="B2115" i="8" s="1"/>
  <c r="B2140" i="8" s="1"/>
  <c r="B2165" i="8" s="1"/>
  <c r="B2190" i="8" s="1"/>
  <c r="B2215" i="8" s="1"/>
  <c r="B2240" i="8" s="1"/>
  <c r="B2265" i="8" s="1"/>
  <c r="B2290" i="8" s="1"/>
  <c r="B2315" i="8" s="1"/>
  <c r="B2340" i="8" s="1"/>
  <c r="B2365" i="8" s="1"/>
  <c r="B2390" i="8" s="1"/>
  <c r="B2415" i="8" s="1"/>
  <c r="B2440" i="8" s="1"/>
  <c r="B2465" i="8" s="1"/>
  <c r="B2490" i="8" s="1"/>
  <c r="B2515" i="8" s="1"/>
  <c r="B2540" i="8" s="1"/>
  <c r="B2565" i="8" s="1"/>
  <c r="B2590" i="8" s="1"/>
  <c r="B2615" i="8" s="1"/>
  <c r="B2640" i="8" s="1"/>
  <c r="B2665" i="8" s="1"/>
  <c r="B2690" i="8" s="1"/>
  <c r="B2715" i="8" s="1"/>
  <c r="B2740" i="8" s="1"/>
  <c r="B2765" i="8" s="1"/>
  <c r="B2790" i="8" s="1"/>
  <c r="B2815" i="8" s="1"/>
  <c r="B2840" i="8" s="1"/>
  <c r="B2865" i="8" s="1"/>
  <c r="B2890" i="8" s="1"/>
  <c r="B2915" i="8" s="1"/>
  <c r="B2940" i="8" s="1"/>
  <c r="B2965" i="8" s="1"/>
  <c r="B2990" i="8" s="1"/>
  <c r="B3015" i="8" s="1"/>
  <c r="B3040" i="8" s="1"/>
  <c r="B3065" i="8" s="1"/>
  <c r="B3090" i="8" s="1"/>
  <c r="B3115" i="8" s="1"/>
  <c r="B3140" i="8" s="1"/>
  <c r="B3165" i="8" s="1"/>
  <c r="B3190" i="8" s="1"/>
  <c r="B3215" i="8" s="1"/>
  <c r="B3240" i="8" s="1"/>
  <c r="B3265" i="8" s="1"/>
  <c r="B3290" i="8" s="1"/>
  <c r="B3315" i="8" s="1"/>
  <c r="B3340" i="8" s="1"/>
  <c r="B3365" i="8" s="1"/>
  <c r="B3390" i="8" s="1"/>
  <c r="B3415" i="8" s="1"/>
  <c r="B3440" i="8" s="1"/>
  <c r="B3465" i="8" s="1"/>
  <c r="B3490" i="8" s="1"/>
  <c r="B3515" i="8" s="1"/>
  <c r="B3540" i="8" s="1"/>
  <c r="B3565" i="8" s="1"/>
  <c r="B3590" i="8" s="1"/>
  <c r="B3615" i="8" s="1"/>
  <c r="B3640" i="8" s="1"/>
  <c r="B3665" i="8" s="1"/>
  <c r="B3690" i="8" s="1"/>
  <c r="B3715" i="8" s="1"/>
  <c r="B3740" i="8" s="1"/>
  <c r="B3765" i="8" s="1"/>
  <c r="B3790" i="8" s="1"/>
  <c r="B3815" i="8" s="1"/>
  <c r="B3840" i="8" s="1"/>
  <c r="B3865" i="8" s="1"/>
  <c r="B3890" i="8" s="1"/>
  <c r="B3915" i="8" s="1"/>
  <c r="B3940" i="8" s="1"/>
  <c r="B3965" i="8" s="1"/>
  <c r="B3990" i="8" s="1"/>
  <c r="B4015" i="8" s="1"/>
  <c r="B4040" i="8" s="1"/>
  <c r="B4065" i="8" s="1"/>
  <c r="B4090" i="8" s="1"/>
  <c r="B4115" i="8" s="1"/>
  <c r="B4140" i="8" s="1"/>
  <c r="B4165" i="8" s="1"/>
  <c r="B4190" i="8" s="1"/>
  <c r="B4215" i="8" s="1"/>
  <c r="B4240" i="8" s="1"/>
  <c r="B4265" i="8" s="1"/>
  <c r="B4290" i="8" s="1"/>
  <c r="B4315" i="8" s="1"/>
  <c r="B4340" i="8" s="1"/>
  <c r="B4365" i="8" s="1"/>
  <c r="B4390" i="8" s="1"/>
  <c r="B4415" i="8" s="1"/>
  <c r="B4440" i="8" s="1"/>
  <c r="B4465" i="8" s="1"/>
  <c r="B4490" i="8" s="1"/>
  <c r="B4515" i="8" s="1"/>
  <c r="B4540" i="8" s="1"/>
  <c r="B4565" i="8" s="1"/>
  <c r="B4590" i="8" s="1"/>
  <c r="B4615" i="8" s="1"/>
  <c r="B4640" i="8" s="1"/>
  <c r="B4665" i="8" s="1"/>
  <c r="B4690" i="8" s="1"/>
  <c r="B4715" i="8" s="1"/>
  <c r="B4740" i="8" s="1"/>
  <c r="B4765" i="8" s="1"/>
  <c r="B4790" i="8" s="1"/>
  <c r="B4815" i="8" s="1"/>
  <c r="B4840" i="8" s="1"/>
  <c r="B4865" i="8" s="1"/>
  <c r="B4890" i="8" s="1"/>
  <c r="B4915" i="8" s="1"/>
  <c r="B4940" i="8" s="1"/>
  <c r="B4965" i="8" s="1"/>
  <c r="B4990" i="8" s="1"/>
  <c r="B5015" i="8" s="1"/>
  <c r="B5040" i="8" s="1"/>
  <c r="B5065" i="8" s="1"/>
  <c r="B5090" i="8" s="1"/>
  <c r="B5115" i="8" s="1"/>
  <c r="B5140" i="8" s="1"/>
  <c r="B5165" i="8" s="1"/>
  <c r="B5190" i="8" s="1"/>
  <c r="B5215" i="8" s="1"/>
  <c r="B5240" i="8" s="1"/>
  <c r="B5265" i="8" s="1"/>
  <c r="B5290" i="8" s="1"/>
  <c r="B5315" i="8" s="1"/>
  <c r="B5340" i="8" s="1"/>
  <c r="B5365" i="8" s="1"/>
  <c r="B5390" i="8" s="1"/>
  <c r="B5415" i="8" s="1"/>
  <c r="B5440" i="8" s="1"/>
  <c r="B5465" i="8" s="1"/>
  <c r="B5490" i="8" s="1"/>
  <c r="B5515" i="8" s="1"/>
  <c r="B5540" i="8" s="1"/>
  <c r="B5565" i="8" s="1"/>
  <c r="B5590" i="8" s="1"/>
  <c r="B5615" i="8" s="1"/>
  <c r="B5640" i="8" s="1"/>
  <c r="B5665" i="8" s="1"/>
  <c r="B5690" i="8" s="1"/>
  <c r="B5715" i="8" s="1"/>
  <c r="B5740" i="8" s="1"/>
  <c r="B5765" i="8" s="1"/>
  <c r="B5790" i="8" s="1"/>
  <c r="B5815" i="8" s="1"/>
  <c r="B5840" i="8" s="1"/>
  <c r="B5865" i="8" s="1"/>
  <c r="B5890" i="8" s="1"/>
  <c r="B5915" i="8" s="1"/>
  <c r="B5940" i="8" s="1"/>
  <c r="B5965" i="8" s="1"/>
  <c r="B5990" i="8" s="1"/>
  <c r="B6015" i="8" s="1"/>
  <c r="B6040" i="8" s="1"/>
  <c r="B6065" i="8" s="1"/>
  <c r="B6090" i="8" s="1"/>
  <c r="B6115" i="8" s="1"/>
  <c r="B6140" i="8" s="1"/>
  <c r="B6165" i="8" s="1"/>
  <c r="B6190" i="8" s="1"/>
  <c r="B6215" i="8" s="1"/>
  <c r="B6240" i="8" s="1"/>
  <c r="B6265" i="8" s="1"/>
  <c r="B6290" i="8" s="1"/>
  <c r="B6315" i="8" s="1"/>
  <c r="B6340" i="8" s="1"/>
  <c r="B6365" i="8" s="1"/>
  <c r="B6390" i="8" s="1"/>
  <c r="B6415" i="8" s="1"/>
  <c r="B6440" i="8" s="1"/>
  <c r="B6465" i="8" s="1"/>
  <c r="B6490" i="8" s="1"/>
  <c r="B6515" i="8" s="1"/>
  <c r="B6540" i="8" s="1"/>
  <c r="B6565" i="8" s="1"/>
  <c r="B6590" i="8" s="1"/>
  <c r="B6615" i="8" s="1"/>
  <c r="B6640" i="8" s="1"/>
  <c r="B6665" i="8" s="1"/>
  <c r="B6690" i="8" s="1"/>
  <c r="B6715" i="8" s="1"/>
  <c r="B6740" i="8" s="1"/>
  <c r="B6765" i="8" s="1"/>
  <c r="B6790" i="8" s="1"/>
  <c r="B6815" i="8" s="1"/>
  <c r="B6840" i="8" s="1"/>
  <c r="B6865" i="8" s="1"/>
  <c r="B6890" i="8" s="1"/>
  <c r="B6915" i="8" s="1"/>
  <c r="B6940" i="8" s="1"/>
  <c r="B6965" i="8" s="1"/>
  <c r="B6990" i="8" s="1"/>
  <c r="B7015" i="8" s="1"/>
  <c r="B7040" i="8" s="1"/>
  <c r="B7065" i="8" s="1"/>
  <c r="B7090" i="8" s="1"/>
  <c r="B7115" i="8" s="1"/>
  <c r="B7140" i="8" s="1"/>
  <c r="B7165" i="8" s="1"/>
  <c r="B7190" i="8" s="1"/>
  <c r="B7215" i="8" s="1"/>
  <c r="B7240" i="8" s="1"/>
  <c r="B7265" i="8" s="1"/>
  <c r="B7290" i="8" s="1"/>
  <c r="B7315" i="8" s="1"/>
  <c r="B7340" i="8" s="1"/>
  <c r="B7365" i="8" s="1"/>
  <c r="B7390" i="8" s="1"/>
  <c r="B7415" i="8" s="1"/>
  <c r="B7440" i="8" s="1"/>
  <c r="B7465" i="8" s="1"/>
  <c r="B7490" i="8" s="1"/>
  <c r="B7515" i="8" s="1"/>
  <c r="B7540" i="8" s="1"/>
  <c r="B7565" i="8" s="1"/>
  <c r="B7590" i="8" s="1"/>
  <c r="B7615" i="8" s="1"/>
  <c r="B7640" i="8" s="1"/>
  <c r="B7665" i="8" s="1"/>
  <c r="B7690" i="8" s="1"/>
  <c r="B7715" i="8" s="1"/>
  <c r="B7740" i="8" s="1"/>
  <c r="B7765" i="8" s="1"/>
  <c r="B7790" i="8" s="1"/>
  <c r="B7815" i="8" s="1"/>
  <c r="B7840" i="8" s="1"/>
  <c r="B7865" i="8" s="1"/>
  <c r="B7890" i="8" s="1"/>
  <c r="B7915" i="8" s="1"/>
  <c r="B7940" i="8" s="1"/>
  <c r="B7965" i="8" s="1"/>
  <c r="B7990" i="8" s="1"/>
  <c r="B8015" i="8" s="1"/>
  <c r="B8040" i="8" s="1"/>
  <c r="B8065" i="8" s="1"/>
  <c r="B8090" i="8" s="1"/>
  <c r="B8115" i="8" s="1"/>
  <c r="B8140" i="8" s="1"/>
  <c r="B8165" i="8" s="1"/>
  <c r="B8190" i="8" s="1"/>
  <c r="B8215" i="8" s="1"/>
  <c r="B8240" i="8" s="1"/>
  <c r="B8265" i="8" s="1"/>
  <c r="B8290" i="8" s="1"/>
  <c r="B8315" i="8" s="1"/>
  <c r="B8340" i="8" s="1"/>
  <c r="B8365" i="8" s="1"/>
  <c r="B8390" i="8" s="1"/>
  <c r="B8415" i="8" s="1"/>
  <c r="B8440" i="8" s="1"/>
  <c r="B8465" i="8" s="1"/>
  <c r="B8490" i="8" s="1"/>
  <c r="B8515" i="8" s="1"/>
  <c r="B8540" i="8" s="1"/>
  <c r="B8565" i="8" s="1"/>
  <c r="B8590" i="8" s="1"/>
  <c r="B8615" i="8" s="1"/>
  <c r="B8640" i="8" s="1"/>
  <c r="B8665" i="8" s="1"/>
  <c r="B8690" i="8" s="1"/>
  <c r="B8715" i="8" s="1"/>
  <c r="B8740" i="8" s="1"/>
  <c r="B8765" i="8" s="1"/>
  <c r="B8790" i="8" s="1"/>
  <c r="B8815" i="8" s="1"/>
  <c r="B8840" i="8" s="1"/>
  <c r="B8865" i="8" s="1"/>
  <c r="B8890" i="8" s="1"/>
  <c r="B8915" i="8" s="1"/>
  <c r="B8940" i="8" s="1"/>
  <c r="B8965" i="8" s="1"/>
  <c r="B8990" i="8" s="1"/>
  <c r="B9015" i="8" s="1"/>
  <c r="B9040" i="8" s="1"/>
  <c r="B9065" i="8" s="1"/>
  <c r="B9090" i="8" s="1"/>
  <c r="B9115" i="8" s="1"/>
  <c r="B9140" i="8" s="1"/>
  <c r="B9165" i="8" s="1"/>
  <c r="B19" i="8"/>
  <c r="B44" i="8" s="1"/>
  <c r="B69" i="8" s="1"/>
  <c r="B94" i="8" s="1"/>
  <c r="B119" i="8" s="1"/>
  <c r="B144" i="8" s="1"/>
  <c r="B169" i="8" s="1"/>
  <c r="B194" i="8" s="1"/>
  <c r="B219" i="8" s="1"/>
  <c r="B244" i="8" s="1"/>
  <c r="B269" i="8" s="1"/>
  <c r="B294" i="8" s="1"/>
  <c r="B319" i="8" s="1"/>
  <c r="B344" i="8" s="1"/>
  <c r="B369" i="8" s="1"/>
  <c r="B394" i="8" s="1"/>
  <c r="B419" i="8" s="1"/>
  <c r="B444" i="8" s="1"/>
  <c r="B469" i="8" s="1"/>
  <c r="B494" i="8" s="1"/>
  <c r="B519" i="8" s="1"/>
  <c r="B544" i="8" s="1"/>
  <c r="B569" i="8" s="1"/>
  <c r="B594" i="8" s="1"/>
  <c r="B619" i="8" s="1"/>
  <c r="B644" i="8" s="1"/>
  <c r="B669" i="8" s="1"/>
  <c r="B694" i="8" s="1"/>
  <c r="B719" i="8" s="1"/>
  <c r="B744" i="8" s="1"/>
  <c r="B769" i="8" s="1"/>
  <c r="B794" i="8" s="1"/>
  <c r="B819" i="8" s="1"/>
  <c r="B844" i="8" s="1"/>
  <c r="B869" i="8" s="1"/>
  <c r="B894" i="8" s="1"/>
  <c r="B919" i="8" s="1"/>
  <c r="B944" i="8" s="1"/>
  <c r="B969" i="8" s="1"/>
  <c r="B994" i="8" s="1"/>
  <c r="B1019" i="8" s="1"/>
  <c r="B1044" i="8" s="1"/>
  <c r="B1069" i="8" s="1"/>
  <c r="B1094" i="8" s="1"/>
  <c r="B1119" i="8" s="1"/>
  <c r="B1144" i="8" s="1"/>
  <c r="B1169" i="8" s="1"/>
  <c r="B1194" i="8" s="1"/>
  <c r="B1219" i="8" s="1"/>
  <c r="B1244" i="8" s="1"/>
  <c r="B1269" i="8" s="1"/>
  <c r="B1294" i="8" s="1"/>
  <c r="B1319" i="8" s="1"/>
  <c r="B1344" i="8" s="1"/>
  <c r="B1369" i="8" s="1"/>
  <c r="B1394" i="8" s="1"/>
  <c r="B1419" i="8" s="1"/>
  <c r="B1444" i="8" s="1"/>
  <c r="B1469" i="8" s="1"/>
  <c r="B1494" i="8" s="1"/>
  <c r="B1519" i="8" s="1"/>
  <c r="B1544" i="8" s="1"/>
  <c r="B1569" i="8" s="1"/>
  <c r="B1594" i="8" s="1"/>
  <c r="B1619" i="8" s="1"/>
  <c r="B1644" i="8" s="1"/>
  <c r="B1669" i="8" s="1"/>
  <c r="B1694" i="8" s="1"/>
  <c r="B1719" i="8" s="1"/>
  <c r="B1744" i="8" s="1"/>
  <c r="B1769" i="8" s="1"/>
  <c r="B1794" i="8" s="1"/>
  <c r="B1819" i="8" s="1"/>
  <c r="B1844" i="8" s="1"/>
  <c r="B1869" i="8" s="1"/>
  <c r="B1894" i="8" s="1"/>
  <c r="B1919" i="8" s="1"/>
  <c r="B1944" i="8" s="1"/>
  <c r="B1969" i="8" s="1"/>
  <c r="B1994" i="8" s="1"/>
  <c r="B2019" i="8" s="1"/>
  <c r="B2044" i="8" s="1"/>
  <c r="B2069" i="8" s="1"/>
  <c r="B2094" i="8" s="1"/>
  <c r="B2119" i="8" s="1"/>
  <c r="B2144" i="8" s="1"/>
  <c r="B2169" i="8" s="1"/>
  <c r="B2194" i="8" s="1"/>
  <c r="B2219" i="8" s="1"/>
  <c r="B2244" i="8" s="1"/>
  <c r="B2269" i="8" s="1"/>
  <c r="B2294" i="8" s="1"/>
  <c r="B2319" i="8" s="1"/>
  <c r="B2344" i="8" s="1"/>
  <c r="B2369" i="8" s="1"/>
  <c r="B2394" i="8" s="1"/>
  <c r="B2419" i="8" s="1"/>
  <c r="B2444" i="8" s="1"/>
  <c r="B2469" i="8" s="1"/>
  <c r="B2494" i="8" s="1"/>
  <c r="B2519" i="8" s="1"/>
  <c r="B2544" i="8" s="1"/>
  <c r="B2569" i="8" s="1"/>
  <c r="B2594" i="8" s="1"/>
  <c r="B2619" i="8" s="1"/>
  <c r="B2644" i="8" s="1"/>
  <c r="B2669" i="8" s="1"/>
  <c r="B2694" i="8" s="1"/>
  <c r="B2719" i="8" s="1"/>
  <c r="B2744" i="8" s="1"/>
  <c r="B2769" i="8" s="1"/>
  <c r="B2794" i="8" s="1"/>
  <c r="B2819" i="8" s="1"/>
  <c r="B2844" i="8" s="1"/>
  <c r="B2869" i="8" s="1"/>
  <c r="B2894" i="8" s="1"/>
  <c r="B2919" i="8" s="1"/>
  <c r="B2944" i="8" s="1"/>
  <c r="B2969" i="8" s="1"/>
  <c r="B2994" i="8" s="1"/>
  <c r="B3019" i="8" s="1"/>
  <c r="B3044" i="8" s="1"/>
  <c r="B3069" i="8" s="1"/>
  <c r="B3094" i="8" s="1"/>
  <c r="B3119" i="8" s="1"/>
  <c r="B3144" i="8" s="1"/>
  <c r="B3169" i="8" s="1"/>
  <c r="B3194" i="8" s="1"/>
  <c r="B3219" i="8" s="1"/>
  <c r="B3244" i="8" s="1"/>
  <c r="B3269" i="8" s="1"/>
  <c r="B3294" i="8" s="1"/>
  <c r="B3319" i="8" s="1"/>
  <c r="B3344" i="8" s="1"/>
  <c r="B3369" i="8" s="1"/>
  <c r="B3394" i="8" s="1"/>
  <c r="B3419" i="8" s="1"/>
  <c r="B3444" i="8" s="1"/>
  <c r="B3469" i="8" s="1"/>
  <c r="B3494" i="8" s="1"/>
  <c r="B3519" i="8" s="1"/>
  <c r="B3544" i="8" s="1"/>
  <c r="B3569" i="8" s="1"/>
  <c r="B3594" i="8" s="1"/>
  <c r="B3619" i="8" s="1"/>
  <c r="B3644" i="8" s="1"/>
  <c r="B3669" i="8" s="1"/>
  <c r="B3694" i="8" s="1"/>
  <c r="B3719" i="8" s="1"/>
  <c r="B3744" i="8" s="1"/>
  <c r="B3769" i="8" s="1"/>
  <c r="B3794" i="8" s="1"/>
  <c r="B3819" i="8" s="1"/>
  <c r="B3844" i="8" s="1"/>
  <c r="B3869" i="8" s="1"/>
  <c r="B3894" i="8" s="1"/>
  <c r="B3919" i="8" s="1"/>
  <c r="B3944" i="8" s="1"/>
  <c r="B3969" i="8" s="1"/>
  <c r="B3994" i="8" s="1"/>
  <c r="B4019" i="8" s="1"/>
  <c r="B4044" i="8" s="1"/>
  <c r="B4069" i="8" s="1"/>
  <c r="B4094" i="8" s="1"/>
  <c r="B4119" i="8" s="1"/>
  <c r="B4144" i="8" s="1"/>
  <c r="B4169" i="8" s="1"/>
  <c r="B4194" i="8" s="1"/>
  <c r="B4219" i="8" s="1"/>
  <c r="B4244" i="8" s="1"/>
  <c r="B4269" i="8" s="1"/>
  <c r="B4294" i="8" s="1"/>
  <c r="B4319" i="8" s="1"/>
  <c r="B4344" i="8" s="1"/>
  <c r="B4369" i="8" s="1"/>
  <c r="B4394" i="8" s="1"/>
  <c r="B4419" i="8" s="1"/>
  <c r="B4444" i="8" s="1"/>
  <c r="B4469" i="8" s="1"/>
  <c r="B4494" i="8" s="1"/>
  <c r="B4519" i="8" s="1"/>
  <c r="B4544" i="8" s="1"/>
  <c r="B4569" i="8" s="1"/>
  <c r="B4594" i="8" s="1"/>
  <c r="B4619" i="8" s="1"/>
  <c r="B4644" i="8" s="1"/>
  <c r="B4669" i="8" s="1"/>
  <c r="B4694" i="8" s="1"/>
  <c r="B4719" i="8" s="1"/>
  <c r="B4744" i="8" s="1"/>
  <c r="B4769" i="8" s="1"/>
  <c r="B4794" i="8" s="1"/>
  <c r="B4819" i="8" s="1"/>
  <c r="B4844" i="8" s="1"/>
  <c r="B4869" i="8" s="1"/>
  <c r="B4894" i="8" s="1"/>
  <c r="B4919" i="8" s="1"/>
  <c r="B4944" i="8" s="1"/>
  <c r="B4969" i="8" s="1"/>
  <c r="B4994" i="8" s="1"/>
  <c r="B5019" i="8" s="1"/>
  <c r="B5044" i="8" s="1"/>
  <c r="B5069" i="8" s="1"/>
  <c r="B5094" i="8" s="1"/>
  <c r="B5119" i="8" s="1"/>
  <c r="B5144" i="8" s="1"/>
  <c r="B5169" i="8" s="1"/>
  <c r="B5194" i="8" s="1"/>
  <c r="B5219" i="8" s="1"/>
  <c r="B5244" i="8" s="1"/>
  <c r="B5269" i="8" s="1"/>
  <c r="B5294" i="8" s="1"/>
  <c r="B5319" i="8" s="1"/>
  <c r="B5344" i="8" s="1"/>
  <c r="B5369" i="8" s="1"/>
  <c r="B5394" i="8" s="1"/>
  <c r="B5419" i="8" s="1"/>
  <c r="B5444" i="8" s="1"/>
  <c r="B5469" i="8" s="1"/>
  <c r="B5494" i="8" s="1"/>
  <c r="B5519" i="8" s="1"/>
  <c r="B5544" i="8" s="1"/>
  <c r="B5569" i="8" s="1"/>
  <c r="B5594" i="8" s="1"/>
  <c r="B5619" i="8" s="1"/>
  <c r="B5644" i="8" s="1"/>
  <c r="B5669" i="8" s="1"/>
  <c r="B5694" i="8" s="1"/>
  <c r="B5719" i="8" s="1"/>
  <c r="B5744" i="8" s="1"/>
  <c r="B5769" i="8" s="1"/>
  <c r="B5794" i="8" s="1"/>
  <c r="B5819" i="8" s="1"/>
  <c r="B5844" i="8" s="1"/>
  <c r="B5869" i="8" s="1"/>
  <c r="B5894" i="8" s="1"/>
  <c r="B5919" i="8" s="1"/>
  <c r="B5944" i="8" s="1"/>
  <c r="B5969" i="8" s="1"/>
  <c r="B5994" i="8" s="1"/>
  <c r="B6019" i="8" s="1"/>
  <c r="B6044" i="8" s="1"/>
  <c r="B6069" i="8" s="1"/>
  <c r="B6094" i="8" s="1"/>
  <c r="B6119" i="8" s="1"/>
  <c r="B6144" i="8" s="1"/>
  <c r="B6169" i="8" s="1"/>
  <c r="B6194" i="8" s="1"/>
  <c r="B6219" i="8" s="1"/>
  <c r="B6244" i="8" s="1"/>
  <c r="B6269" i="8" s="1"/>
  <c r="B6294" i="8" s="1"/>
  <c r="B6319" i="8" s="1"/>
  <c r="B6344" i="8" s="1"/>
  <c r="B6369" i="8" s="1"/>
  <c r="B6394" i="8" s="1"/>
  <c r="B6419" i="8" s="1"/>
  <c r="B6444" i="8" s="1"/>
  <c r="B6469" i="8" s="1"/>
  <c r="B6494" i="8" s="1"/>
  <c r="B6519" i="8" s="1"/>
  <c r="B6544" i="8" s="1"/>
  <c r="B6569" i="8" s="1"/>
  <c r="B6594" i="8" s="1"/>
  <c r="B6619" i="8" s="1"/>
  <c r="B6644" i="8" s="1"/>
  <c r="B6669" i="8" s="1"/>
  <c r="B6694" i="8" s="1"/>
  <c r="B6719" i="8" s="1"/>
  <c r="B6744" i="8" s="1"/>
  <c r="B6769" i="8" s="1"/>
  <c r="B6794" i="8" s="1"/>
  <c r="B6819" i="8" s="1"/>
  <c r="B6844" i="8" s="1"/>
  <c r="B6869" i="8" s="1"/>
  <c r="B6894" i="8" s="1"/>
  <c r="B6919" i="8" s="1"/>
  <c r="B6944" i="8" s="1"/>
  <c r="B6969" i="8" s="1"/>
  <c r="B6994" i="8" s="1"/>
  <c r="B7019" i="8" s="1"/>
  <c r="B7044" i="8" s="1"/>
  <c r="B7069" i="8" s="1"/>
  <c r="B7094" i="8" s="1"/>
  <c r="B7119" i="8" s="1"/>
  <c r="B7144" i="8" s="1"/>
  <c r="B7169" i="8" s="1"/>
  <c r="B7194" i="8" s="1"/>
  <c r="B7219" i="8" s="1"/>
  <c r="B7244" i="8" s="1"/>
  <c r="B7269" i="8" s="1"/>
  <c r="B7294" i="8" s="1"/>
  <c r="B7319" i="8" s="1"/>
  <c r="B7344" i="8" s="1"/>
  <c r="B7369" i="8" s="1"/>
  <c r="B7394" i="8" s="1"/>
  <c r="B7419" i="8" s="1"/>
  <c r="B7444" i="8" s="1"/>
  <c r="B7469" i="8" s="1"/>
  <c r="B7494" i="8" s="1"/>
  <c r="B7519" i="8" s="1"/>
  <c r="B7544" i="8" s="1"/>
  <c r="B7569" i="8" s="1"/>
  <c r="B7594" i="8" s="1"/>
  <c r="B7619" i="8" s="1"/>
  <c r="B7644" i="8" s="1"/>
  <c r="B7669" i="8" s="1"/>
  <c r="B7694" i="8" s="1"/>
  <c r="B7719" i="8" s="1"/>
  <c r="B7744" i="8" s="1"/>
  <c r="B7769" i="8" s="1"/>
  <c r="B7794" i="8" s="1"/>
  <c r="B7819" i="8" s="1"/>
  <c r="B7844" i="8" s="1"/>
  <c r="B7869" i="8" s="1"/>
  <c r="B7894" i="8" s="1"/>
  <c r="B7919" i="8" s="1"/>
  <c r="B7944" i="8" s="1"/>
  <c r="B7969" i="8" s="1"/>
  <c r="B7994" i="8" s="1"/>
  <c r="B8019" i="8" s="1"/>
  <c r="B8044" i="8" s="1"/>
  <c r="B8069" i="8" s="1"/>
  <c r="B8094" i="8" s="1"/>
  <c r="B8119" i="8" s="1"/>
  <c r="B8144" i="8" s="1"/>
  <c r="B8169" i="8" s="1"/>
  <c r="B8194" i="8" s="1"/>
  <c r="B8219" i="8" s="1"/>
  <c r="B8244" i="8" s="1"/>
  <c r="B8269" i="8" s="1"/>
  <c r="B8294" i="8" s="1"/>
  <c r="B8319" i="8" s="1"/>
  <c r="B8344" i="8" s="1"/>
  <c r="B8369" i="8" s="1"/>
  <c r="B8394" i="8" s="1"/>
  <c r="B8419" i="8" s="1"/>
  <c r="B8444" i="8" s="1"/>
  <c r="B8469" i="8" s="1"/>
  <c r="B8494" i="8" s="1"/>
  <c r="B8519" i="8" s="1"/>
  <c r="B8544" i="8" s="1"/>
  <c r="B8569" i="8" s="1"/>
  <c r="B8594" i="8" s="1"/>
  <c r="B8619" i="8" s="1"/>
  <c r="B8644" i="8" s="1"/>
  <c r="B8669" i="8" s="1"/>
  <c r="B8694" i="8" s="1"/>
  <c r="B8719" i="8" s="1"/>
  <c r="B8744" i="8" s="1"/>
  <c r="B8769" i="8" s="1"/>
  <c r="B8794" i="8" s="1"/>
  <c r="B8819" i="8" s="1"/>
  <c r="B8844" i="8" s="1"/>
  <c r="B8869" i="8" s="1"/>
  <c r="B8894" i="8" s="1"/>
  <c r="B8919" i="8" s="1"/>
  <c r="B8944" i="8" s="1"/>
  <c r="B8969" i="8" s="1"/>
  <c r="B8994" i="8" s="1"/>
  <c r="B9019" i="8" s="1"/>
  <c r="B9044" i="8" s="1"/>
  <c r="B9069" i="8" s="1"/>
  <c r="B9094" i="8" s="1"/>
  <c r="B9119" i="8" s="1"/>
  <c r="B9144" i="8" s="1"/>
  <c r="B9169" i="8" s="1"/>
  <c r="B23" i="8"/>
  <c r="B48" i="8" s="1"/>
  <c r="B73" i="8" s="1"/>
  <c r="B98" i="8" s="1"/>
  <c r="B123" i="8" s="1"/>
  <c r="B148" i="8" s="1"/>
  <c r="B173" i="8" s="1"/>
  <c r="B198" i="8" s="1"/>
  <c r="B223" i="8" s="1"/>
  <c r="B248" i="8" s="1"/>
  <c r="B273" i="8" s="1"/>
  <c r="B298" i="8" s="1"/>
  <c r="B323" i="8" s="1"/>
  <c r="B348" i="8" s="1"/>
  <c r="B373" i="8" s="1"/>
  <c r="B398" i="8" s="1"/>
  <c r="B423" i="8" s="1"/>
  <c r="B448" i="8" s="1"/>
  <c r="B473" i="8" s="1"/>
  <c r="B498" i="8" s="1"/>
  <c r="B523" i="8" s="1"/>
  <c r="B548" i="8" s="1"/>
  <c r="B573" i="8" s="1"/>
  <c r="B598" i="8" s="1"/>
  <c r="B623" i="8" s="1"/>
  <c r="B648" i="8" s="1"/>
  <c r="B673" i="8" s="1"/>
  <c r="B698" i="8" s="1"/>
  <c r="B723" i="8" s="1"/>
  <c r="B748" i="8" s="1"/>
  <c r="B773" i="8" s="1"/>
  <c r="B798" i="8" s="1"/>
  <c r="B823" i="8" s="1"/>
  <c r="B848" i="8" s="1"/>
  <c r="B873" i="8" s="1"/>
  <c r="B898" i="8" s="1"/>
  <c r="B923" i="8" s="1"/>
  <c r="B948" i="8" s="1"/>
  <c r="B973" i="8" s="1"/>
  <c r="B998" i="8" s="1"/>
  <c r="B1023" i="8" s="1"/>
  <c r="B1048" i="8" s="1"/>
  <c r="B1073" i="8" s="1"/>
  <c r="B1098" i="8" s="1"/>
  <c r="B1123" i="8" s="1"/>
  <c r="B1148" i="8" s="1"/>
  <c r="B1173" i="8" s="1"/>
  <c r="B1198" i="8" s="1"/>
  <c r="B1223" i="8" s="1"/>
  <c r="B1248" i="8" s="1"/>
  <c r="B1273" i="8" s="1"/>
  <c r="B1298" i="8" s="1"/>
  <c r="B1323" i="8" s="1"/>
  <c r="B1348" i="8" s="1"/>
  <c r="B1373" i="8" s="1"/>
  <c r="B1398" i="8" s="1"/>
  <c r="B1423" i="8" s="1"/>
  <c r="B1448" i="8" s="1"/>
  <c r="B1473" i="8" s="1"/>
  <c r="B1498" i="8" s="1"/>
  <c r="B1523" i="8" s="1"/>
  <c r="B1548" i="8" s="1"/>
  <c r="B1573" i="8" s="1"/>
  <c r="B1598" i="8" s="1"/>
  <c r="B1623" i="8" s="1"/>
  <c r="B1648" i="8" s="1"/>
  <c r="B1673" i="8" s="1"/>
  <c r="B1698" i="8" s="1"/>
  <c r="B1723" i="8" s="1"/>
  <c r="B1748" i="8" s="1"/>
  <c r="B1773" i="8" s="1"/>
  <c r="B1798" i="8" s="1"/>
  <c r="B1823" i="8" s="1"/>
  <c r="B1848" i="8" s="1"/>
  <c r="B1873" i="8" s="1"/>
  <c r="B1898" i="8" s="1"/>
  <c r="B1923" i="8" s="1"/>
  <c r="B1948" i="8" s="1"/>
  <c r="B1973" i="8" s="1"/>
  <c r="B1998" i="8" s="1"/>
  <c r="B2023" i="8" s="1"/>
  <c r="B2048" i="8" s="1"/>
  <c r="B2073" i="8" s="1"/>
  <c r="B2098" i="8" s="1"/>
  <c r="B2123" i="8" s="1"/>
  <c r="B2148" i="8" s="1"/>
  <c r="B2173" i="8" s="1"/>
  <c r="B2198" i="8" s="1"/>
  <c r="B2223" i="8" s="1"/>
  <c r="B2248" i="8" s="1"/>
  <c r="B2273" i="8" s="1"/>
  <c r="B2298" i="8" s="1"/>
  <c r="B2323" i="8" s="1"/>
  <c r="B2348" i="8" s="1"/>
  <c r="B2373" i="8" s="1"/>
  <c r="B2398" i="8" s="1"/>
  <c r="B2423" i="8" s="1"/>
  <c r="B2448" i="8" s="1"/>
  <c r="B2473" i="8" s="1"/>
  <c r="B2498" i="8" s="1"/>
  <c r="B2523" i="8" s="1"/>
  <c r="B2548" i="8" s="1"/>
  <c r="B2573" i="8" s="1"/>
  <c r="B2598" i="8" s="1"/>
  <c r="B2623" i="8" s="1"/>
  <c r="B2648" i="8" s="1"/>
  <c r="B2673" i="8" s="1"/>
  <c r="B2698" i="8" s="1"/>
  <c r="B2723" i="8" s="1"/>
  <c r="B2748" i="8" s="1"/>
  <c r="B2773" i="8" s="1"/>
  <c r="B2798" i="8" s="1"/>
  <c r="B2823" i="8" s="1"/>
  <c r="B2848" i="8" s="1"/>
  <c r="B2873" i="8" s="1"/>
  <c r="B2898" i="8" s="1"/>
  <c r="B2923" i="8" s="1"/>
  <c r="B2948" i="8" s="1"/>
  <c r="B2973" i="8" s="1"/>
  <c r="B2998" i="8" s="1"/>
  <c r="B3023" i="8" s="1"/>
  <c r="B3048" i="8" s="1"/>
  <c r="B3073" i="8" s="1"/>
  <c r="B3098" i="8" s="1"/>
  <c r="B3123" i="8" s="1"/>
  <c r="B3148" i="8" s="1"/>
  <c r="B3173" i="8" s="1"/>
  <c r="B3198" i="8" s="1"/>
  <c r="B3223" i="8" s="1"/>
  <c r="B3248" i="8" s="1"/>
  <c r="B3273" i="8" s="1"/>
  <c r="B3298" i="8" s="1"/>
  <c r="B3323" i="8" s="1"/>
  <c r="B3348" i="8" s="1"/>
  <c r="B3373" i="8" s="1"/>
  <c r="B3398" i="8" s="1"/>
  <c r="B3423" i="8" s="1"/>
  <c r="B3448" i="8" s="1"/>
  <c r="B3473" i="8" s="1"/>
  <c r="B3498" i="8" s="1"/>
  <c r="B3523" i="8" s="1"/>
  <c r="B3548" i="8" s="1"/>
  <c r="B3573" i="8" s="1"/>
  <c r="B3598" i="8" s="1"/>
  <c r="B3623" i="8" s="1"/>
  <c r="B3648" i="8" s="1"/>
  <c r="B3673" i="8" s="1"/>
  <c r="B3698" i="8" s="1"/>
  <c r="B3723" i="8" s="1"/>
  <c r="B3748" i="8" s="1"/>
  <c r="B3773" i="8" s="1"/>
  <c r="B3798" i="8" s="1"/>
  <c r="B3823" i="8" s="1"/>
  <c r="B3848" i="8" s="1"/>
  <c r="B3873" i="8" s="1"/>
  <c r="B3898" i="8" s="1"/>
  <c r="B3923" i="8" s="1"/>
  <c r="B3948" i="8" s="1"/>
  <c r="B3973" i="8" s="1"/>
  <c r="B3998" i="8" s="1"/>
  <c r="B4023" i="8" s="1"/>
  <c r="B4048" i="8" s="1"/>
  <c r="B4073" i="8" s="1"/>
  <c r="B4098" i="8" s="1"/>
  <c r="B4123" i="8" s="1"/>
  <c r="B4148" i="8" s="1"/>
  <c r="B4173" i="8" s="1"/>
  <c r="B4198" i="8" s="1"/>
  <c r="B4223" i="8" s="1"/>
  <c r="B4248" i="8" s="1"/>
  <c r="B4273" i="8" s="1"/>
  <c r="B4298" i="8" s="1"/>
  <c r="B4323" i="8" s="1"/>
  <c r="B4348" i="8" s="1"/>
  <c r="B4373" i="8" s="1"/>
  <c r="B4398" i="8" s="1"/>
  <c r="B4423" i="8" s="1"/>
  <c r="B4448" i="8" s="1"/>
  <c r="B4473" i="8" s="1"/>
  <c r="B4498" i="8" s="1"/>
  <c r="B4523" i="8" s="1"/>
  <c r="B4548" i="8" s="1"/>
  <c r="B4573" i="8" s="1"/>
  <c r="B4598" i="8" s="1"/>
  <c r="B4623" i="8" s="1"/>
  <c r="B4648" i="8" s="1"/>
  <c r="B4673" i="8" s="1"/>
  <c r="B4698" i="8" s="1"/>
  <c r="B4723" i="8" s="1"/>
  <c r="B4748" i="8" s="1"/>
  <c r="B4773" i="8" s="1"/>
  <c r="B4798" i="8" s="1"/>
  <c r="B4823" i="8" s="1"/>
  <c r="B4848" i="8" s="1"/>
  <c r="B4873" i="8" s="1"/>
  <c r="B4898" i="8" s="1"/>
  <c r="B4923" i="8" s="1"/>
  <c r="B4948" i="8" s="1"/>
  <c r="B4973" i="8" s="1"/>
  <c r="B4998" i="8" s="1"/>
  <c r="B5023" i="8" s="1"/>
  <c r="B5048" i="8" s="1"/>
  <c r="B5073" i="8" s="1"/>
  <c r="B5098" i="8" s="1"/>
  <c r="B5123" i="8" s="1"/>
  <c r="B5148" i="8" s="1"/>
  <c r="B5173" i="8" s="1"/>
  <c r="B5198" i="8" s="1"/>
  <c r="B5223" i="8" s="1"/>
  <c r="B5248" i="8" s="1"/>
  <c r="B5273" i="8" s="1"/>
  <c r="B5298" i="8" s="1"/>
  <c r="B5323" i="8" s="1"/>
  <c r="B5348" i="8" s="1"/>
  <c r="B5373" i="8" s="1"/>
  <c r="B5398" i="8" s="1"/>
  <c r="B5423" i="8" s="1"/>
  <c r="B5448" i="8" s="1"/>
  <c r="B5473" i="8" s="1"/>
  <c r="B5498" i="8" s="1"/>
  <c r="B5523" i="8" s="1"/>
  <c r="B5548" i="8" s="1"/>
  <c r="B5573" i="8" s="1"/>
  <c r="B5598" i="8" s="1"/>
  <c r="B5623" i="8" s="1"/>
  <c r="B5648" i="8" s="1"/>
  <c r="B5673" i="8" s="1"/>
  <c r="B5698" i="8" s="1"/>
  <c r="B5723" i="8" s="1"/>
  <c r="B5748" i="8" s="1"/>
  <c r="B5773" i="8" s="1"/>
  <c r="B5798" i="8" s="1"/>
  <c r="B5823" i="8" s="1"/>
  <c r="B5848" i="8" s="1"/>
  <c r="B5873" i="8" s="1"/>
  <c r="B5898" i="8" s="1"/>
  <c r="B5923" i="8" s="1"/>
  <c r="B5948" i="8" s="1"/>
  <c r="B5973" i="8" s="1"/>
  <c r="B5998" i="8" s="1"/>
  <c r="B6023" i="8" s="1"/>
  <c r="B6048" i="8" s="1"/>
  <c r="B6073" i="8" s="1"/>
  <c r="B6098" i="8" s="1"/>
  <c r="B6123" i="8" s="1"/>
  <c r="B6148" i="8" s="1"/>
  <c r="B6173" i="8" s="1"/>
  <c r="B6198" i="8" s="1"/>
  <c r="B6223" i="8" s="1"/>
  <c r="B6248" i="8" s="1"/>
  <c r="B6273" i="8" s="1"/>
  <c r="B6298" i="8" s="1"/>
  <c r="B6323" i="8" s="1"/>
  <c r="B6348" i="8" s="1"/>
  <c r="B6373" i="8" s="1"/>
  <c r="B6398" i="8" s="1"/>
  <c r="B6423" i="8" s="1"/>
  <c r="B6448" i="8" s="1"/>
  <c r="B6473" i="8" s="1"/>
  <c r="B6498" i="8" s="1"/>
  <c r="B6523" i="8" s="1"/>
  <c r="B6548" i="8" s="1"/>
  <c r="B6573" i="8" s="1"/>
  <c r="B6598" i="8" s="1"/>
  <c r="B6623" i="8" s="1"/>
  <c r="B6648" i="8" s="1"/>
  <c r="B6673" i="8" s="1"/>
  <c r="B6698" i="8" s="1"/>
  <c r="B6723" i="8" s="1"/>
  <c r="B6748" i="8" s="1"/>
  <c r="B6773" i="8" s="1"/>
  <c r="B6798" i="8" s="1"/>
  <c r="B6823" i="8" s="1"/>
  <c r="B6848" i="8" s="1"/>
  <c r="B6873" i="8" s="1"/>
  <c r="B6898" i="8" s="1"/>
  <c r="B6923" i="8" s="1"/>
  <c r="B6948" i="8" s="1"/>
  <c r="B6973" i="8" s="1"/>
  <c r="B6998" i="8" s="1"/>
  <c r="B7023" i="8" s="1"/>
  <c r="B7048" i="8" s="1"/>
  <c r="B7073" i="8" s="1"/>
  <c r="B7098" i="8" s="1"/>
  <c r="B7123" i="8" s="1"/>
  <c r="B7148" i="8" s="1"/>
  <c r="B7173" i="8" s="1"/>
  <c r="B7198" i="8" s="1"/>
  <c r="B7223" i="8" s="1"/>
  <c r="B7248" i="8" s="1"/>
  <c r="B7273" i="8" s="1"/>
  <c r="B7298" i="8" s="1"/>
  <c r="B7323" i="8" s="1"/>
  <c r="B7348" i="8" s="1"/>
  <c r="B7373" i="8" s="1"/>
  <c r="B7398" i="8" s="1"/>
  <c r="B7423" i="8" s="1"/>
  <c r="B7448" i="8" s="1"/>
  <c r="B7473" i="8" s="1"/>
  <c r="B7498" i="8" s="1"/>
  <c r="B7523" i="8" s="1"/>
  <c r="B7548" i="8" s="1"/>
  <c r="B7573" i="8" s="1"/>
  <c r="B7598" i="8" s="1"/>
  <c r="B7623" i="8" s="1"/>
  <c r="B7648" i="8" s="1"/>
  <c r="B7673" i="8" s="1"/>
  <c r="B7698" i="8" s="1"/>
  <c r="B7723" i="8" s="1"/>
  <c r="B7748" i="8" s="1"/>
  <c r="B7773" i="8" s="1"/>
  <c r="B7798" i="8" s="1"/>
  <c r="B7823" i="8" s="1"/>
  <c r="B7848" i="8" s="1"/>
  <c r="B7873" i="8" s="1"/>
  <c r="B7898" i="8" s="1"/>
  <c r="B7923" i="8" s="1"/>
  <c r="B7948" i="8" s="1"/>
  <c r="B7973" i="8" s="1"/>
  <c r="B7998" i="8" s="1"/>
  <c r="B8023" i="8" s="1"/>
  <c r="B8048" i="8" s="1"/>
  <c r="B8073" i="8" s="1"/>
  <c r="B8098" i="8" s="1"/>
  <c r="B8123" i="8" s="1"/>
  <c r="B8148" i="8" s="1"/>
  <c r="B8173" i="8" s="1"/>
  <c r="B8198" i="8" s="1"/>
  <c r="B8223" i="8" s="1"/>
  <c r="B8248" i="8" s="1"/>
  <c r="B8273" i="8" s="1"/>
  <c r="B8298" i="8" s="1"/>
  <c r="B8323" i="8" s="1"/>
  <c r="B8348" i="8" s="1"/>
  <c r="B8373" i="8" s="1"/>
  <c r="B8398" i="8" s="1"/>
  <c r="B8423" i="8" s="1"/>
  <c r="B8448" i="8" s="1"/>
  <c r="B8473" i="8" s="1"/>
  <c r="B8498" i="8" s="1"/>
  <c r="B8523" i="8" s="1"/>
  <c r="B8548" i="8" s="1"/>
  <c r="B8573" i="8" s="1"/>
  <c r="B8598" i="8" s="1"/>
  <c r="B8623" i="8" s="1"/>
  <c r="B8648" i="8" s="1"/>
  <c r="B8673" i="8" s="1"/>
  <c r="B8698" i="8" s="1"/>
  <c r="B8723" i="8" s="1"/>
  <c r="B8748" i="8" s="1"/>
  <c r="B8773" i="8" s="1"/>
  <c r="B8798" i="8" s="1"/>
  <c r="B8823" i="8" s="1"/>
  <c r="B8848" i="8" s="1"/>
  <c r="B8873" i="8" s="1"/>
  <c r="B8898" i="8" s="1"/>
  <c r="B8923" i="8" s="1"/>
  <c r="B8948" i="8" s="1"/>
  <c r="B8973" i="8" s="1"/>
  <c r="B8998" i="8" s="1"/>
  <c r="B9023" i="8" s="1"/>
  <c r="B9048" i="8" s="1"/>
  <c r="B9073" i="8" s="1"/>
  <c r="B9098" i="8" s="1"/>
  <c r="B9123" i="8" s="1"/>
  <c r="B9148" i="8" s="1"/>
  <c r="B9173" i="8" s="1"/>
  <c r="B4" i="8"/>
  <c r="B29" i="8" s="1"/>
  <c r="B54" i="8" s="1"/>
  <c r="B79" i="8" s="1"/>
  <c r="B104" i="8" s="1"/>
  <c r="B129" i="8" s="1"/>
  <c r="B154" i="8" s="1"/>
  <c r="B179" i="8" s="1"/>
  <c r="B204" i="8" s="1"/>
  <c r="B229" i="8" s="1"/>
  <c r="B254" i="8" s="1"/>
  <c r="B279" i="8" s="1"/>
  <c r="B304" i="8" s="1"/>
  <c r="B329" i="8" s="1"/>
  <c r="B354" i="8" s="1"/>
  <c r="B379" i="8" s="1"/>
  <c r="B404" i="8" s="1"/>
  <c r="B429" i="8" s="1"/>
  <c r="B454" i="8" s="1"/>
  <c r="B479" i="8" s="1"/>
  <c r="B504" i="8" s="1"/>
  <c r="B529" i="8" s="1"/>
  <c r="B554" i="8" s="1"/>
  <c r="B579" i="8" s="1"/>
  <c r="B604" i="8" s="1"/>
  <c r="B629" i="8" s="1"/>
  <c r="B654" i="8" s="1"/>
  <c r="B679" i="8" s="1"/>
  <c r="B704" i="8" s="1"/>
  <c r="B729" i="8" s="1"/>
  <c r="B754" i="8" s="1"/>
  <c r="B779" i="8" s="1"/>
  <c r="B804" i="8" s="1"/>
  <c r="B829" i="8" s="1"/>
  <c r="B854" i="8" s="1"/>
  <c r="B879" i="8" s="1"/>
  <c r="B904" i="8" s="1"/>
  <c r="B929" i="8" s="1"/>
  <c r="B954" i="8" s="1"/>
  <c r="B979" i="8" s="1"/>
  <c r="B1004" i="8" s="1"/>
  <c r="B1029" i="8" s="1"/>
  <c r="B1054" i="8" s="1"/>
  <c r="B1079" i="8" s="1"/>
  <c r="B1104" i="8" s="1"/>
  <c r="B1129" i="8" s="1"/>
  <c r="B1154" i="8" s="1"/>
  <c r="B1179" i="8" s="1"/>
  <c r="B1204" i="8" s="1"/>
  <c r="B1229" i="8" s="1"/>
  <c r="B1254" i="8" s="1"/>
  <c r="B1279" i="8" s="1"/>
  <c r="B1304" i="8" s="1"/>
  <c r="B1329" i="8" s="1"/>
  <c r="B1354" i="8" s="1"/>
  <c r="B1379" i="8" s="1"/>
  <c r="B1404" i="8" s="1"/>
  <c r="B1429" i="8" s="1"/>
  <c r="B1454" i="8" s="1"/>
  <c r="B1479" i="8" s="1"/>
  <c r="B1504" i="8" s="1"/>
  <c r="B1529" i="8" s="1"/>
  <c r="B1554" i="8" s="1"/>
  <c r="B1579" i="8" s="1"/>
  <c r="B1604" i="8" s="1"/>
  <c r="B1629" i="8" s="1"/>
  <c r="B1654" i="8" s="1"/>
  <c r="B1679" i="8" s="1"/>
  <c r="B1704" i="8" s="1"/>
  <c r="B1729" i="8" s="1"/>
  <c r="B1754" i="8" s="1"/>
  <c r="B1779" i="8" s="1"/>
  <c r="B1804" i="8" s="1"/>
  <c r="B1829" i="8" s="1"/>
  <c r="B1854" i="8" s="1"/>
  <c r="B1879" i="8" s="1"/>
  <c r="B1904" i="8" s="1"/>
  <c r="B1929" i="8" s="1"/>
  <c r="B1954" i="8" s="1"/>
  <c r="B1979" i="8" s="1"/>
  <c r="B2004" i="8" s="1"/>
  <c r="B2029" i="8" s="1"/>
  <c r="B2054" i="8" s="1"/>
  <c r="B2079" i="8" s="1"/>
  <c r="B2104" i="8" s="1"/>
  <c r="B2129" i="8" s="1"/>
  <c r="B2154" i="8" s="1"/>
  <c r="B2179" i="8" s="1"/>
  <c r="B2204" i="8" s="1"/>
  <c r="B2229" i="8" s="1"/>
  <c r="B2254" i="8" s="1"/>
  <c r="B2279" i="8" s="1"/>
  <c r="B2304" i="8" s="1"/>
  <c r="B2329" i="8" s="1"/>
  <c r="B2354" i="8" s="1"/>
  <c r="B2379" i="8" s="1"/>
  <c r="B2404" i="8" s="1"/>
  <c r="B2429" i="8" s="1"/>
  <c r="B2454" i="8" s="1"/>
  <c r="B2479" i="8" s="1"/>
  <c r="B2504" i="8" s="1"/>
  <c r="B2529" i="8" s="1"/>
  <c r="B2554" i="8" s="1"/>
  <c r="B2579" i="8" s="1"/>
  <c r="B2604" i="8" s="1"/>
  <c r="B2629" i="8" s="1"/>
  <c r="B2654" i="8" s="1"/>
  <c r="B2679" i="8" s="1"/>
  <c r="B2704" i="8" s="1"/>
  <c r="B2729" i="8" s="1"/>
  <c r="B2754" i="8" s="1"/>
  <c r="B2779" i="8" s="1"/>
  <c r="B2804" i="8" s="1"/>
  <c r="B2829" i="8" s="1"/>
  <c r="B2854" i="8" s="1"/>
  <c r="B2879" i="8" s="1"/>
  <c r="B2904" i="8" s="1"/>
  <c r="B2929" i="8" s="1"/>
  <c r="B2954" i="8" s="1"/>
  <c r="B2979" i="8" s="1"/>
  <c r="B3004" i="8" s="1"/>
  <c r="B3029" i="8" s="1"/>
  <c r="B3054" i="8" s="1"/>
  <c r="B3079" i="8" s="1"/>
  <c r="B3104" i="8" s="1"/>
  <c r="B3129" i="8" s="1"/>
  <c r="B3154" i="8" s="1"/>
  <c r="B3179" i="8" s="1"/>
  <c r="B3204" i="8" s="1"/>
  <c r="B3229" i="8" s="1"/>
  <c r="B3254" i="8" s="1"/>
  <c r="B3279" i="8" s="1"/>
  <c r="B3304" i="8" s="1"/>
  <c r="B3329" i="8" s="1"/>
  <c r="B3354" i="8" s="1"/>
  <c r="B3379" i="8" s="1"/>
  <c r="B3404" i="8" s="1"/>
  <c r="B3429" i="8" s="1"/>
  <c r="B3454" i="8" s="1"/>
  <c r="B3479" i="8" s="1"/>
  <c r="B3504" i="8" s="1"/>
  <c r="B3529" i="8" s="1"/>
  <c r="B3554" i="8" s="1"/>
  <c r="B3579" i="8" s="1"/>
  <c r="B3604" i="8" s="1"/>
  <c r="B3629" i="8" s="1"/>
  <c r="B3654" i="8" s="1"/>
  <c r="B3679" i="8" s="1"/>
  <c r="B3704" i="8" s="1"/>
  <c r="B3729" i="8" s="1"/>
  <c r="B3754" i="8" s="1"/>
  <c r="B3779" i="8" s="1"/>
  <c r="B3804" i="8" s="1"/>
  <c r="B3829" i="8" s="1"/>
  <c r="B3854" i="8" s="1"/>
  <c r="B3879" i="8" s="1"/>
  <c r="B3904" i="8" s="1"/>
  <c r="B3929" i="8" s="1"/>
  <c r="B3954" i="8" s="1"/>
  <c r="B3979" i="8" s="1"/>
  <c r="B4004" i="8" s="1"/>
  <c r="B4029" i="8" s="1"/>
  <c r="B4054" i="8" s="1"/>
  <c r="B4079" i="8" s="1"/>
  <c r="B4104" i="8" s="1"/>
  <c r="B4129" i="8" s="1"/>
  <c r="B4154" i="8" s="1"/>
  <c r="B4179" i="8" s="1"/>
  <c r="B4204" i="8" s="1"/>
  <c r="B4229" i="8" s="1"/>
  <c r="B4254" i="8" s="1"/>
  <c r="B4279" i="8" s="1"/>
  <c r="B4304" i="8" s="1"/>
  <c r="B4329" i="8" s="1"/>
  <c r="B4354" i="8" s="1"/>
  <c r="B4379" i="8" s="1"/>
  <c r="B4404" i="8" s="1"/>
  <c r="B4429" i="8" s="1"/>
  <c r="B4454" i="8" s="1"/>
  <c r="B4479" i="8" s="1"/>
  <c r="B4504" i="8" s="1"/>
  <c r="B4529" i="8" s="1"/>
  <c r="B4554" i="8" s="1"/>
  <c r="B4579" i="8" s="1"/>
  <c r="B4604" i="8" s="1"/>
  <c r="B4629" i="8" s="1"/>
  <c r="B4654" i="8" s="1"/>
  <c r="B4679" i="8" s="1"/>
  <c r="B4704" i="8" s="1"/>
  <c r="B4729" i="8" s="1"/>
  <c r="B4754" i="8" s="1"/>
  <c r="B4779" i="8" s="1"/>
  <c r="B4804" i="8" s="1"/>
  <c r="B4829" i="8" s="1"/>
  <c r="B4854" i="8" s="1"/>
  <c r="B4879" i="8" s="1"/>
  <c r="B4904" i="8" s="1"/>
  <c r="B4929" i="8" s="1"/>
  <c r="B4954" i="8" s="1"/>
  <c r="B4979" i="8" s="1"/>
  <c r="B5004" i="8" s="1"/>
  <c r="B5029" i="8" s="1"/>
  <c r="B5054" i="8" s="1"/>
  <c r="B5079" i="8" s="1"/>
  <c r="B5104" i="8" s="1"/>
  <c r="B5129" i="8" s="1"/>
  <c r="B5154" i="8" s="1"/>
  <c r="B5179" i="8" s="1"/>
  <c r="B5204" i="8" s="1"/>
  <c r="B5229" i="8" s="1"/>
  <c r="B5254" i="8" s="1"/>
  <c r="B5279" i="8" s="1"/>
  <c r="B5304" i="8" s="1"/>
  <c r="B5329" i="8" s="1"/>
  <c r="B5354" i="8" s="1"/>
  <c r="B5379" i="8" s="1"/>
  <c r="B5404" i="8" s="1"/>
  <c r="B5429" i="8" s="1"/>
  <c r="B5454" i="8" s="1"/>
  <c r="B5479" i="8" s="1"/>
  <c r="B5504" i="8" s="1"/>
  <c r="B5529" i="8" s="1"/>
  <c r="B5554" i="8" s="1"/>
  <c r="B5579" i="8" s="1"/>
  <c r="B5604" i="8" s="1"/>
  <c r="B5629" i="8" s="1"/>
  <c r="B5654" i="8" s="1"/>
  <c r="B5679" i="8" s="1"/>
  <c r="B5704" i="8" s="1"/>
  <c r="B5729" i="8" s="1"/>
  <c r="B5754" i="8" s="1"/>
  <c r="B5779" i="8" s="1"/>
  <c r="B5804" i="8" s="1"/>
  <c r="B5829" i="8" s="1"/>
  <c r="B5854" i="8" s="1"/>
  <c r="B5879" i="8" s="1"/>
  <c r="B5904" i="8" s="1"/>
  <c r="B5929" i="8" s="1"/>
  <c r="B5954" i="8" s="1"/>
  <c r="B5979" i="8" s="1"/>
  <c r="B6004" i="8" s="1"/>
  <c r="B6029" i="8" s="1"/>
  <c r="B6054" i="8" s="1"/>
  <c r="B6079" i="8" s="1"/>
  <c r="B6104" i="8" s="1"/>
  <c r="B6129" i="8" s="1"/>
  <c r="B6154" i="8" s="1"/>
  <c r="B6179" i="8" s="1"/>
  <c r="B6204" i="8" s="1"/>
  <c r="B6229" i="8" s="1"/>
  <c r="B6254" i="8" s="1"/>
  <c r="B6279" i="8" s="1"/>
  <c r="B6304" i="8" s="1"/>
  <c r="B6329" i="8" s="1"/>
  <c r="B6354" i="8" s="1"/>
  <c r="B6379" i="8" s="1"/>
  <c r="B6404" i="8" s="1"/>
  <c r="B6429" i="8" s="1"/>
  <c r="B6454" i="8" s="1"/>
  <c r="B6479" i="8" s="1"/>
  <c r="B6504" i="8" s="1"/>
  <c r="B6529" i="8" s="1"/>
  <c r="B6554" i="8" s="1"/>
  <c r="B6579" i="8" s="1"/>
  <c r="B6604" i="8" s="1"/>
  <c r="B6629" i="8" s="1"/>
  <c r="B6654" i="8" s="1"/>
  <c r="B6679" i="8" s="1"/>
  <c r="B6704" i="8" s="1"/>
  <c r="B6729" i="8" s="1"/>
  <c r="B6754" i="8" s="1"/>
  <c r="B6779" i="8" s="1"/>
  <c r="B6804" i="8" s="1"/>
  <c r="B6829" i="8" s="1"/>
  <c r="B6854" i="8" s="1"/>
  <c r="B6879" i="8" s="1"/>
  <c r="B6904" i="8" s="1"/>
  <c r="B6929" i="8" s="1"/>
  <c r="B6954" i="8" s="1"/>
  <c r="B6979" i="8" s="1"/>
  <c r="B7004" i="8" s="1"/>
  <c r="B7029" i="8" s="1"/>
  <c r="B7054" i="8" s="1"/>
  <c r="B7079" i="8" s="1"/>
  <c r="B7104" i="8" s="1"/>
  <c r="B7129" i="8" s="1"/>
  <c r="B7154" i="8" s="1"/>
  <c r="B7179" i="8" s="1"/>
  <c r="B7204" i="8" s="1"/>
  <c r="B7229" i="8" s="1"/>
  <c r="B7254" i="8" s="1"/>
  <c r="B7279" i="8" s="1"/>
  <c r="B7304" i="8" s="1"/>
  <c r="B7329" i="8" s="1"/>
  <c r="B7354" i="8" s="1"/>
  <c r="B7379" i="8" s="1"/>
  <c r="B7404" i="8" s="1"/>
  <c r="B7429" i="8" s="1"/>
  <c r="B7454" i="8" s="1"/>
  <c r="B7479" i="8" s="1"/>
  <c r="B7504" i="8" s="1"/>
  <c r="B7529" i="8" s="1"/>
  <c r="B7554" i="8" s="1"/>
  <c r="B7579" i="8" s="1"/>
  <c r="B7604" i="8" s="1"/>
  <c r="B7629" i="8" s="1"/>
  <c r="B7654" i="8" s="1"/>
  <c r="B7679" i="8" s="1"/>
  <c r="B7704" i="8" s="1"/>
  <c r="B7729" i="8" s="1"/>
  <c r="B7754" i="8" s="1"/>
  <c r="B7779" i="8" s="1"/>
  <c r="B7804" i="8" s="1"/>
  <c r="B7829" i="8" s="1"/>
  <c r="B7854" i="8" s="1"/>
  <c r="B7879" i="8" s="1"/>
  <c r="B7904" i="8" s="1"/>
  <c r="B7929" i="8" s="1"/>
  <c r="B7954" i="8" s="1"/>
  <c r="B7979" i="8" s="1"/>
  <c r="B8004" i="8" s="1"/>
  <c r="B8029" i="8" s="1"/>
  <c r="B8054" i="8" s="1"/>
  <c r="B8079" i="8" s="1"/>
  <c r="B8104" i="8" s="1"/>
  <c r="B8129" i="8" s="1"/>
  <c r="B8154" i="8" s="1"/>
  <c r="B8179" i="8" s="1"/>
  <c r="B8204" i="8" s="1"/>
  <c r="B8229" i="8" s="1"/>
  <c r="B8254" i="8" s="1"/>
  <c r="B8279" i="8" s="1"/>
  <c r="B8304" i="8" s="1"/>
  <c r="B8329" i="8" s="1"/>
  <c r="B8354" i="8" s="1"/>
  <c r="B8379" i="8" s="1"/>
  <c r="B8404" i="8" s="1"/>
  <c r="B8429" i="8" s="1"/>
  <c r="B8454" i="8" s="1"/>
  <c r="B8479" i="8" s="1"/>
  <c r="B8504" i="8" s="1"/>
  <c r="B8529" i="8" s="1"/>
  <c r="B8554" i="8" s="1"/>
  <c r="B8579" i="8" s="1"/>
  <c r="B8604" i="8" s="1"/>
  <c r="B8629" i="8" s="1"/>
  <c r="B8654" i="8" s="1"/>
  <c r="B8679" i="8" s="1"/>
  <c r="B8704" i="8" s="1"/>
  <c r="B8729" i="8" s="1"/>
  <c r="B8754" i="8" s="1"/>
  <c r="B8779" i="8" s="1"/>
  <c r="B8804" i="8" s="1"/>
  <c r="B8829" i="8" s="1"/>
  <c r="B8854" i="8" s="1"/>
  <c r="B8879" i="8" s="1"/>
  <c r="B8904" i="8" s="1"/>
  <c r="B8929" i="8" s="1"/>
  <c r="B8954" i="8" s="1"/>
  <c r="B8979" i="8" s="1"/>
  <c r="B9004" i="8" s="1"/>
  <c r="B9029" i="8" s="1"/>
  <c r="B9054" i="8" s="1"/>
  <c r="B9079" i="8" s="1"/>
  <c r="B9104" i="8" s="1"/>
  <c r="B9129" i="8" s="1"/>
  <c r="B9154" i="8" s="1"/>
  <c r="B8" i="8"/>
  <c r="B33" i="8" s="1"/>
  <c r="B58" i="8" s="1"/>
  <c r="B83" i="8" s="1"/>
  <c r="B108" i="8" s="1"/>
  <c r="B133" i="8" s="1"/>
  <c r="B158" i="8" s="1"/>
  <c r="B183" i="8" s="1"/>
  <c r="B208" i="8" s="1"/>
  <c r="B233" i="8" s="1"/>
  <c r="B258" i="8" s="1"/>
  <c r="B283" i="8" s="1"/>
  <c r="B308" i="8" s="1"/>
  <c r="B333" i="8" s="1"/>
  <c r="B358" i="8" s="1"/>
  <c r="B383" i="8" s="1"/>
  <c r="B408" i="8" s="1"/>
  <c r="B433" i="8" s="1"/>
  <c r="B458" i="8" s="1"/>
  <c r="B483" i="8" s="1"/>
  <c r="B508" i="8" s="1"/>
  <c r="B533" i="8" s="1"/>
  <c r="B558" i="8" s="1"/>
  <c r="B583" i="8" s="1"/>
  <c r="B608" i="8" s="1"/>
  <c r="B633" i="8" s="1"/>
  <c r="B658" i="8" s="1"/>
  <c r="B683" i="8" s="1"/>
  <c r="B708" i="8" s="1"/>
  <c r="B733" i="8" s="1"/>
  <c r="B758" i="8" s="1"/>
  <c r="B783" i="8" s="1"/>
  <c r="B808" i="8" s="1"/>
  <c r="B833" i="8" s="1"/>
  <c r="B858" i="8" s="1"/>
  <c r="B883" i="8" s="1"/>
  <c r="B908" i="8" s="1"/>
  <c r="B933" i="8" s="1"/>
  <c r="B958" i="8" s="1"/>
  <c r="B983" i="8" s="1"/>
  <c r="B1008" i="8" s="1"/>
  <c r="B1033" i="8" s="1"/>
  <c r="B1058" i="8" s="1"/>
  <c r="B1083" i="8" s="1"/>
  <c r="B1108" i="8" s="1"/>
  <c r="B1133" i="8" s="1"/>
  <c r="B1158" i="8" s="1"/>
  <c r="B1183" i="8" s="1"/>
  <c r="B1208" i="8" s="1"/>
  <c r="B1233" i="8" s="1"/>
  <c r="B1258" i="8" s="1"/>
  <c r="B1283" i="8" s="1"/>
  <c r="B1308" i="8" s="1"/>
  <c r="B1333" i="8" s="1"/>
  <c r="B1358" i="8" s="1"/>
  <c r="B1383" i="8" s="1"/>
  <c r="B1408" i="8" s="1"/>
  <c r="B1433" i="8" s="1"/>
  <c r="B1458" i="8" s="1"/>
  <c r="B1483" i="8" s="1"/>
  <c r="B1508" i="8" s="1"/>
  <c r="B1533" i="8" s="1"/>
  <c r="B1558" i="8" s="1"/>
  <c r="B1583" i="8" s="1"/>
  <c r="B1608" i="8" s="1"/>
  <c r="B1633" i="8" s="1"/>
  <c r="B1658" i="8" s="1"/>
  <c r="B1683" i="8" s="1"/>
  <c r="B1708" i="8" s="1"/>
  <c r="B1733" i="8" s="1"/>
  <c r="B1758" i="8" s="1"/>
  <c r="B1783" i="8" s="1"/>
  <c r="B1808" i="8" s="1"/>
  <c r="B1833" i="8" s="1"/>
  <c r="B1858" i="8" s="1"/>
  <c r="B1883" i="8" s="1"/>
  <c r="B1908" i="8" s="1"/>
  <c r="B1933" i="8" s="1"/>
  <c r="B1958" i="8" s="1"/>
  <c r="B1983" i="8" s="1"/>
  <c r="B2008" i="8" s="1"/>
  <c r="B2033" i="8" s="1"/>
  <c r="B2058" i="8" s="1"/>
  <c r="B2083" i="8" s="1"/>
  <c r="B2108" i="8" s="1"/>
  <c r="B2133" i="8" s="1"/>
  <c r="B2158" i="8" s="1"/>
  <c r="B2183" i="8" s="1"/>
  <c r="B2208" i="8" s="1"/>
  <c r="B2233" i="8" s="1"/>
  <c r="B2258" i="8" s="1"/>
  <c r="B2283" i="8" s="1"/>
  <c r="B2308" i="8" s="1"/>
  <c r="B2333" i="8" s="1"/>
  <c r="B2358" i="8" s="1"/>
  <c r="B2383" i="8" s="1"/>
  <c r="B2408" i="8" s="1"/>
  <c r="B2433" i="8" s="1"/>
  <c r="B2458" i="8" s="1"/>
  <c r="B2483" i="8" s="1"/>
  <c r="B2508" i="8" s="1"/>
  <c r="B2533" i="8" s="1"/>
  <c r="B2558" i="8" s="1"/>
  <c r="B2583" i="8" s="1"/>
  <c r="B2608" i="8" s="1"/>
  <c r="B2633" i="8" s="1"/>
  <c r="B2658" i="8" s="1"/>
  <c r="B2683" i="8" s="1"/>
  <c r="B2708" i="8" s="1"/>
  <c r="B2733" i="8" s="1"/>
  <c r="B2758" i="8" s="1"/>
  <c r="B2783" i="8" s="1"/>
  <c r="B2808" i="8" s="1"/>
  <c r="B2833" i="8" s="1"/>
  <c r="B2858" i="8" s="1"/>
  <c r="B2883" i="8" s="1"/>
  <c r="B2908" i="8" s="1"/>
  <c r="B2933" i="8" s="1"/>
  <c r="B2958" i="8" s="1"/>
  <c r="B2983" i="8" s="1"/>
  <c r="B3008" i="8" s="1"/>
  <c r="B3033" i="8" s="1"/>
  <c r="B3058" i="8" s="1"/>
  <c r="B3083" i="8" s="1"/>
  <c r="B3108" i="8" s="1"/>
  <c r="B3133" i="8" s="1"/>
  <c r="B3158" i="8" s="1"/>
  <c r="B3183" i="8" s="1"/>
  <c r="B3208" i="8" s="1"/>
  <c r="B3233" i="8" s="1"/>
  <c r="B3258" i="8" s="1"/>
  <c r="B3283" i="8" s="1"/>
  <c r="B3308" i="8" s="1"/>
  <c r="B3333" i="8" s="1"/>
  <c r="B3358" i="8" s="1"/>
  <c r="B3383" i="8" s="1"/>
  <c r="B3408" i="8" s="1"/>
  <c r="B3433" i="8" s="1"/>
  <c r="B3458" i="8" s="1"/>
  <c r="B3483" i="8" s="1"/>
  <c r="B3508" i="8" s="1"/>
  <c r="B3533" i="8" s="1"/>
  <c r="B3558" i="8" s="1"/>
  <c r="B3583" i="8" s="1"/>
  <c r="B3608" i="8" s="1"/>
  <c r="B3633" i="8" s="1"/>
  <c r="B3658" i="8" s="1"/>
  <c r="B3683" i="8" s="1"/>
  <c r="B3708" i="8" s="1"/>
  <c r="B3733" i="8" s="1"/>
  <c r="B3758" i="8" s="1"/>
  <c r="B3783" i="8" s="1"/>
  <c r="B3808" i="8" s="1"/>
  <c r="B3833" i="8" s="1"/>
  <c r="B3858" i="8" s="1"/>
  <c r="B3883" i="8" s="1"/>
  <c r="B3908" i="8" s="1"/>
  <c r="B3933" i="8" s="1"/>
  <c r="B3958" i="8" s="1"/>
  <c r="B3983" i="8" s="1"/>
  <c r="B4008" i="8" s="1"/>
  <c r="B4033" i="8" s="1"/>
  <c r="B4058" i="8" s="1"/>
  <c r="B4083" i="8" s="1"/>
  <c r="B4108" i="8" s="1"/>
  <c r="B4133" i="8" s="1"/>
  <c r="B4158" i="8" s="1"/>
  <c r="B4183" i="8" s="1"/>
  <c r="B4208" i="8" s="1"/>
  <c r="B4233" i="8" s="1"/>
  <c r="B4258" i="8" s="1"/>
  <c r="B4283" i="8" s="1"/>
  <c r="B4308" i="8" s="1"/>
  <c r="B4333" i="8" s="1"/>
  <c r="B4358" i="8" s="1"/>
  <c r="B4383" i="8" s="1"/>
  <c r="B4408" i="8" s="1"/>
  <c r="B4433" i="8" s="1"/>
  <c r="B4458" i="8" s="1"/>
  <c r="B4483" i="8" s="1"/>
  <c r="B4508" i="8" s="1"/>
  <c r="B4533" i="8" s="1"/>
  <c r="B4558" i="8" s="1"/>
  <c r="B4583" i="8" s="1"/>
  <c r="B4608" i="8" s="1"/>
  <c r="B4633" i="8" s="1"/>
  <c r="B4658" i="8" s="1"/>
  <c r="B4683" i="8" s="1"/>
  <c r="B4708" i="8" s="1"/>
  <c r="B4733" i="8" s="1"/>
  <c r="B4758" i="8" s="1"/>
  <c r="B4783" i="8" s="1"/>
  <c r="B4808" i="8" s="1"/>
  <c r="B4833" i="8" s="1"/>
  <c r="B4858" i="8" s="1"/>
  <c r="B4883" i="8" s="1"/>
  <c r="B4908" i="8" s="1"/>
  <c r="B4933" i="8" s="1"/>
  <c r="B4958" i="8" s="1"/>
  <c r="B4983" i="8" s="1"/>
  <c r="B5008" i="8" s="1"/>
  <c r="B5033" i="8" s="1"/>
  <c r="B5058" i="8" s="1"/>
  <c r="B5083" i="8" s="1"/>
  <c r="B5108" i="8" s="1"/>
  <c r="B5133" i="8" s="1"/>
  <c r="B5158" i="8" s="1"/>
  <c r="B5183" i="8" s="1"/>
  <c r="B5208" i="8" s="1"/>
  <c r="B5233" i="8" s="1"/>
  <c r="B5258" i="8" s="1"/>
  <c r="B5283" i="8" s="1"/>
  <c r="B5308" i="8" s="1"/>
  <c r="B5333" i="8" s="1"/>
  <c r="B5358" i="8" s="1"/>
  <c r="B5383" i="8" s="1"/>
  <c r="B5408" i="8" s="1"/>
  <c r="B5433" i="8" s="1"/>
  <c r="B5458" i="8" s="1"/>
  <c r="B5483" i="8" s="1"/>
  <c r="B5508" i="8" s="1"/>
  <c r="B5533" i="8" s="1"/>
  <c r="B5558" i="8" s="1"/>
  <c r="B5583" i="8" s="1"/>
  <c r="B5608" i="8" s="1"/>
  <c r="B5633" i="8" s="1"/>
  <c r="B5658" i="8" s="1"/>
  <c r="B5683" i="8" s="1"/>
  <c r="B5708" i="8" s="1"/>
  <c r="B5733" i="8" s="1"/>
  <c r="B5758" i="8" s="1"/>
  <c r="B5783" i="8" s="1"/>
  <c r="B5808" i="8" s="1"/>
  <c r="B5833" i="8" s="1"/>
  <c r="B5858" i="8" s="1"/>
  <c r="B5883" i="8" s="1"/>
  <c r="B5908" i="8" s="1"/>
  <c r="B5933" i="8" s="1"/>
  <c r="B5958" i="8" s="1"/>
  <c r="B5983" i="8" s="1"/>
  <c r="B6008" i="8" s="1"/>
  <c r="B6033" i="8" s="1"/>
  <c r="B6058" i="8" s="1"/>
  <c r="B6083" i="8" s="1"/>
  <c r="B6108" i="8" s="1"/>
  <c r="B6133" i="8" s="1"/>
  <c r="B6158" i="8" s="1"/>
  <c r="B6183" i="8" s="1"/>
  <c r="B6208" i="8" s="1"/>
  <c r="B6233" i="8" s="1"/>
  <c r="B6258" i="8" s="1"/>
  <c r="B6283" i="8" s="1"/>
  <c r="B6308" i="8" s="1"/>
  <c r="B6333" i="8" s="1"/>
  <c r="B6358" i="8" s="1"/>
  <c r="B6383" i="8" s="1"/>
  <c r="B6408" i="8" s="1"/>
  <c r="B6433" i="8" s="1"/>
  <c r="B6458" i="8" s="1"/>
  <c r="B6483" i="8" s="1"/>
  <c r="B6508" i="8" s="1"/>
  <c r="B6533" i="8" s="1"/>
  <c r="B6558" i="8" s="1"/>
  <c r="B6583" i="8" s="1"/>
  <c r="B6608" i="8" s="1"/>
  <c r="B6633" i="8" s="1"/>
  <c r="B6658" i="8" s="1"/>
  <c r="B6683" i="8" s="1"/>
  <c r="B6708" i="8" s="1"/>
  <c r="B6733" i="8" s="1"/>
  <c r="B6758" i="8" s="1"/>
  <c r="B6783" i="8" s="1"/>
  <c r="B6808" i="8" s="1"/>
  <c r="B6833" i="8" s="1"/>
  <c r="B6858" i="8" s="1"/>
  <c r="B6883" i="8" s="1"/>
  <c r="B6908" i="8" s="1"/>
  <c r="B6933" i="8" s="1"/>
  <c r="B6958" i="8" s="1"/>
  <c r="B6983" i="8" s="1"/>
  <c r="B7008" i="8" s="1"/>
  <c r="B7033" i="8" s="1"/>
  <c r="B7058" i="8" s="1"/>
  <c r="B7083" i="8" s="1"/>
  <c r="B7108" i="8" s="1"/>
  <c r="B7133" i="8" s="1"/>
  <c r="B7158" i="8" s="1"/>
  <c r="B7183" i="8" s="1"/>
  <c r="B7208" i="8" s="1"/>
  <c r="B7233" i="8" s="1"/>
  <c r="B7258" i="8" s="1"/>
  <c r="B7283" i="8" s="1"/>
  <c r="B7308" i="8" s="1"/>
  <c r="B7333" i="8" s="1"/>
  <c r="B7358" i="8" s="1"/>
  <c r="B7383" i="8" s="1"/>
  <c r="B7408" i="8" s="1"/>
  <c r="B7433" i="8" s="1"/>
  <c r="B7458" i="8" s="1"/>
  <c r="B7483" i="8" s="1"/>
  <c r="B7508" i="8" s="1"/>
  <c r="B7533" i="8" s="1"/>
  <c r="B7558" i="8" s="1"/>
  <c r="B7583" i="8" s="1"/>
  <c r="B7608" i="8" s="1"/>
  <c r="B7633" i="8" s="1"/>
  <c r="B7658" i="8" s="1"/>
  <c r="B7683" i="8" s="1"/>
  <c r="B7708" i="8" s="1"/>
  <c r="B7733" i="8" s="1"/>
  <c r="B7758" i="8" s="1"/>
  <c r="B7783" i="8" s="1"/>
  <c r="B7808" i="8" s="1"/>
  <c r="B7833" i="8" s="1"/>
  <c r="B7858" i="8" s="1"/>
  <c r="B7883" i="8" s="1"/>
  <c r="B7908" i="8" s="1"/>
  <c r="B7933" i="8" s="1"/>
  <c r="B7958" i="8" s="1"/>
  <c r="B7983" i="8" s="1"/>
  <c r="B8008" i="8" s="1"/>
  <c r="B8033" i="8" s="1"/>
  <c r="B8058" i="8" s="1"/>
  <c r="B8083" i="8" s="1"/>
  <c r="B8108" i="8" s="1"/>
  <c r="B8133" i="8" s="1"/>
  <c r="B8158" i="8" s="1"/>
  <c r="B8183" i="8" s="1"/>
  <c r="B8208" i="8" s="1"/>
  <c r="B8233" i="8" s="1"/>
  <c r="B8258" i="8" s="1"/>
  <c r="B8283" i="8" s="1"/>
  <c r="B8308" i="8" s="1"/>
  <c r="B8333" i="8" s="1"/>
  <c r="B8358" i="8" s="1"/>
  <c r="B8383" i="8" s="1"/>
  <c r="B8408" i="8" s="1"/>
  <c r="B8433" i="8" s="1"/>
  <c r="B8458" i="8" s="1"/>
  <c r="B8483" i="8" s="1"/>
  <c r="B8508" i="8" s="1"/>
  <c r="B8533" i="8" s="1"/>
  <c r="B8558" i="8" s="1"/>
  <c r="B8583" i="8" s="1"/>
  <c r="B8608" i="8" s="1"/>
  <c r="B8633" i="8" s="1"/>
  <c r="B8658" i="8" s="1"/>
  <c r="B8683" i="8" s="1"/>
  <c r="B8708" i="8" s="1"/>
  <c r="B8733" i="8" s="1"/>
  <c r="B8758" i="8" s="1"/>
  <c r="B8783" i="8" s="1"/>
  <c r="B8808" i="8" s="1"/>
  <c r="B8833" i="8" s="1"/>
  <c r="B8858" i="8" s="1"/>
  <c r="B8883" i="8" s="1"/>
  <c r="B8908" i="8" s="1"/>
  <c r="B8933" i="8" s="1"/>
  <c r="B8958" i="8" s="1"/>
  <c r="B8983" i="8" s="1"/>
  <c r="B9008" i="8" s="1"/>
  <c r="B9033" i="8" s="1"/>
  <c r="B9058" i="8" s="1"/>
  <c r="B9083" i="8" s="1"/>
  <c r="B9108" i="8" s="1"/>
  <c r="B9133" i="8" s="1"/>
  <c r="B9158" i="8" s="1"/>
  <c r="B12" i="8"/>
  <c r="B37" i="8" s="1"/>
  <c r="B62" i="8" s="1"/>
  <c r="B87" i="8" s="1"/>
  <c r="B112" i="8" s="1"/>
  <c r="B137" i="8" s="1"/>
  <c r="B162" i="8" s="1"/>
  <c r="B187" i="8" s="1"/>
  <c r="B212" i="8" s="1"/>
  <c r="B237" i="8" s="1"/>
  <c r="B262" i="8" s="1"/>
  <c r="B287" i="8" s="1"/>
  <c r="B312" i="8" s="1"/>
  <c r="B337" i="8" s="1"/>
  <c r="B362" i="8" s="1"/>
  <c r="B387" i="8" s="1"/>
  <c r="B412" i="8" s="1"/>
  <c r="B437" i="8" s="1"/>
  <c r="B462" i="8" s="1"/>
  <c r="B487" i="8" s="1"/>
  <c r="B512" i="8" s="1"/>
  <c r="B537" i="8" s="1"/>
  <c r="B562" i="8" s="1"/>
  <c r="B587" i="8" s="1"/>
  <c r="B612" i="8" s="1"/>
  <c r="B637" i="8" s="1"/>
  <c r="B662" i="8" s="1"/>
  <c r="B687" i="8" s="1"/>
  <c r="B712" i="8" s="1"/>
  <c r="B737" i="8" s="1"/>
  <c r="B762" i="8" s="1"/>
  <c r="B787" i="8" s="1"/>
  <c r="B812" i="8" s="1"/>
  <c r="B837" i="8" s="1"/>
  <c r="B862" i="8" s="1"/>
  <c r="B887" i="8" s="1"/>
  <c r="B912" i="8" s="1"/>
  <c r="B937" i="8" s="1"/>
  <c r="B962" i="8" s="1"/>
  <c r="B987" i="8" s="1"/>
  <c r="B1012" i="8" s="1"/>
  <c r="B1037" i="8" s="1"/>
  <c r="B1062" i="8" s="1"/>
  <c r="B1087" i="8" s="1"/>
  <c r="B1112" i="8" s="1"/>
  <c r="B1137" i="8" s="1"/>
  <c r="B1162" i="8" s="1"/>
  <c r="B1187" i="8" s="1"/>
  <c r="B1212" i="8" s="1"/>
  <c r="B1237" i="8" s="1"/>
  <c r="B1262" i="8" s="1"/>
  <c r="B1287" i="8" s="1"/>
  <c r="B1312" i="8" s="1"/>
  <c r="B1337" i="8" s="1"/>
  <c r="B1362" i="8" s="1"/>
  <c r="B1387" i="8" s="1"/>
  <c r="B1412" i="8" s="1"/>
  <c r="B1437" i="8" s="1"/>
  <c r="B1462" i="8" s="1"/>
  <c r="B1487" i="8" s="1"/>
  <c r="B1512" i="8" s="1"/>
  <c r="B1537" i="8" s="1"/>
  <c r="B1562" i="8" s="1"/>
  <c r="B1587" i="8" s="1"/>
  <c r="B1612" i="8" s="1"/>
  <c r="B1637" i="8" s="1"/>
  <c r="B1662" i="8" s="1"/>
  <c r="B1687" i="8" s="1"/>
  <c r="B1712" i="8" s="1"/>
  <c r="B1737" i="8" s="1"/>
  <c r="B1762" i="8" s="1"/>
  <c r="B1787" i="8" s="1"/>
  <c r="B1812" i="8" s="1"/>
  <c r="B1837" i="8" s="1"/>
  <c r="B1862" i="8" s="1"/>
  <c r="B1887" i="8" s="1"/>
  <c r="B1912" i="8" s="1"/>
  <c r="B1937" i="8" s="1"/>
  <c r="B1962" i="8" s="1"/>
  <c r="B1987" i="8" s="1"/>
  <c r="B2012" i="8" s="1"/>
  <c r="B2037" i="8" s="1"/>
  <c r="B2062" i="8" s="1"/>
  <c r="B2087" i="8" s="1"/>
  <c r="B2112" i="8" s="1"/>
  <c r="B2137" i="8" s="1"/>
  <c r="B2162" i="8" s="1"/>
  <c r="B2187" i="8" s="1"/>
  <c r="B2212" i="8" s="1"/>
  <c r="B2237" i="8" s="1"/>
  <c r="B2262" i="8" s="1"/>
  <c r="B2287" i="8" s="1"/>
  <c r="B2312" i="8" s="1"/>
  <c r="B2337" i="8" s="1"/>
  <c r="B2362" i="8" s="1"/>
  <c r="B2387" i="8" s="1"/>
  <c r="B2412" i="8" s="1"/>
  <c r="B2437" i="8" s="1"/>
  <c r="B2462" i="8" s="1"/>
  <c r="B2487" i="8" s="1"/>
  <c r="B2512" i="8" s="1"/>
  <c r="B2537" i="8" s="1"/>
  <c r="B2562" i="8" s="1"/>
  <c r="B2587" i="8" s="1"/>
  <c r="B2612" i="8" s="1"/>
  <c r="B2637" i="8" s="1"/>
  <c r="B2662" i="8" s="1"/>
  <c r="B2687" i="8" s="1"/>
  <c r="B2712" i="8" s="1"/>
  <c r="B2737" i="8" s="1"/>
  <c r="B2762" i="8" s="1"/>
  <c r="B2787" i="8" s="1"/>
  <c r="B2812" i="8" s="1"/>
  <c r="B2837" i="8" s="1"/>
  <c r="B2862" i="8" s="1"/>
  <c r="B2887" i="8" s="1"/>
  <c r="B2912" i="8" s="1"/>
  <c r="B2937" i="8" s="1"/>
  <c r="B2962" i="8" s="1"/>
  <c r="B2987" i="8" s="1"/>
  <c r="B3012" i="8" s="1"/>
  <c r="B3037" i="8" s="1"/>
  <c r="B3062" i="8" s="1"/>
  <c r="B3087" i="8" s="1"/>
  <c r="B3112" i="8" s="1"/>
  <c r="B3137" i="8" s="1"/>
  <c r="B3162" i="8" s="1"/>
  <c r="B3187" i="8" s="1"/>
  <c r="B3212" i="8" s="1"/>
  <c r="B3237" i="8" s="1"/>
  <c r="B3262" i="8" s="1"/>
  <c r="B3287" i="8" s="1"/>
  <c r="B3312" i="8" s="1"/>
  <c r="B3337" i="8" s="1"/>
  <c r="B3362" i="8" s="1"/>
  <c r="B3387" i="8" s="1"/>
  <c r="B3412" i="8" s="1"/>
  <c r="B3437" i="8" s="1"/>
  <c r="B3462" i="8" s="1"/>
  <c r="B3487" i="8" s="1"/>
  <c r="B3512" i="8" s="1"/>
  <c r="B3537" i="8" s="1"/>
  <c r="B3562" i="8" s="1"/>
  <c r="B3587" i="8" s="1"/>
  <c r="B3612" i="8" s="1"/>
  <c r="B3637" i="8" s="1"/>
  <c r="B3662" i="8" s="1"/>
  <c r="B3687" i="8" s="1"/>
  <c r="B3712" i="8" s="1"/>
  <c r="B3737" i="8" s="1"/>
  <c r="B3762" i="8" s="1"/>
  <c r="B3787" i="8" s="1"/>
  <c r="B3812" i="8" s="1"/>
  <c r="B3837" i="8" s="1"/>
  <c r="B3862" i="8" s="1"/>
  <c r="B3887" i="8" s="1"/>
  <c r="B3912" i="8" s="1"/>
  <c r="B3937" i="8" s="1"/>
  <c r="B3962" i="8" s="1"/>
  <c r="B3987" i="8" s="1"/>
  <c r="B4012" i="8" s="1"/>
  <c r="B4037" i="8" s="1"/>
  <c r="B4062" i="8" s="1"/>
  <c r="B4087" i="8" s="1"/>
  <c r="B4112" i="8" s="1"/>
  <c r="B4137" i="8" s="1"/>
  <c r="B4162" i="8" s="1"/>
  <c r="B4187" i="8" s="1"/>
  <c r="B4212" i="8" s="1"/>
  <c r="B4237" i="8" s="1"/>
  <c r="B4262" i="8" s="1"/>
  <c r="B4287" i="8" s="1"/>
  <c r="B4312" i="8" s="1"/>
  <c r="B4337" i="8" s="1"/>
  <c r="B4362" i="8" s="1"/>
  <c r="B4387" i="8" s="1"/>
  <c r="B4412" i="8" s="1"/>
  <c r="B4437" i="8" s="1"/>
  <c r="B4462" i="8" s="1"/>
  <c r="B4487" i="8" s="1"/>
  <c r="B4512" i="8" s="1"/>
  <c r="B4537" i="8" s="1"/>
  <c r="B4562" i="8" s="1"/>
  <c r="B4587" i="8" s="1"/>
  <c r="B4612" i="8" s="1"/>
  <c r="B4637" i="8" s="1"/>
  <c r="B4662" i="8" s="1"/>
  <c r="B4687" i="8" s="1"/>
  <c r="B4712" i="8" s="1"/>
  <c r="B4737" i="8" s="1"/>
  <c r="B4762" i="8" s="1"/>
  <c r="B4787" i="8" s="1"/>
  <c r="B4812" i="8" s="1"/>
  <c r="B4837" i="8" s="1"/>
  <c r="B4862" i="8" s="1"/>
  <c r="B4887" i="8" s="1"/>
  <c r="B4912" i="8" s="1"/>
  <c r="B4937" i="8" s="1"/>
  <c r="B4962" i="8" s="1"/>
  <c r="B4987" i="8" s="1"/>
  <c r="B5012" i="8" s="1"/>
  <c r="B5037" i="8" s="1"/>
  <c r="B5062" i="8" s="1"/>
  <c r="B5087" i="8" s="1"/>
  <c r="B5112" i="8" s="1"/>
  <c r="B5137" i="8" s="1"/>
  <c r="B5162" i="8" s="1"/>
  <c r="B5187" i="8" s="1"/>
  <c r="B5212" i="8" s="1"/>
  <c r="B5237" i="8" s="1"/>
  <c r="B5262" i="8" s="1"/>
  <c r="B5287" i="8" s="1"/>
  <c r="B5312" i="8" s="1"/>
  <c r="B5337" i="8" s="1"/>
  <c r="B5362" i="8" s="1"/>
  <c r="B5387" i="8" s="1"/>
  <c r="B5412" i="8" s="1"/>
  <c r="B5437" i="8" s="1"/>
  <c r="B5462" i="8" s="1"/>
  <c r="B5487" i="8" s="1"/>
  <c r="B5512" i="8" s="1"/>
  <c r="B5537" i="8" s="1"/>
  <c r="B5562" i="8" s="1"/>
  <c r="B5587" i="8" s="1"/>
  <c r="B5612" i="8" s="1"/>
  <c r="B5637" i="8" s="1"/>
  <c r="B5662" i="8" s="1"/>
  <c r="B5687" i="8" s="1"/>
  <c r="B5712" i="8" s="1"/>
  <c r="B5737" i="8" s="1"/>
  <c r="B5762" i="8" s="1"/>
  <c r="B5787" i="8" s="1"/>
  <c r="B5812" i="8" s="1"/>
  <c r="B5837" i="8" s="1"/>
  <c r="B5862" i="8" s="1"/>
  <c r="B5887" i="8" s="1"/>
  <c r="B5912" i="8" s="1"/>
  <c r="B5937" i="8" s="1"/>
  <c r="B5962" i="8" s="1"/>
  <c r="B5987" i="8" s="1"/>
  <c r="B6012" i="8" s="1"/>
  <c r="B6037" i="8" s="1"/>
  <c r="B6062" i="8" s="1"/>
  <c r="B6087" i="8" s="1"/>
  <c r="B6112" i="8" s="1"/>
  <c r="B6137" i="8" s="1"/>
  <c r="B6162" i="8" s="1"/>
  <c r="B6187" i="8" s="1"/>
  <c r="B6212" i="8" s="1"/>
  <c r="B6237" i="8" s="1"/>
  <c r="B6262" i="8" s="1"/>
  <c r="B6287" i="8" s="1"/>
  <c r="B6312" i="8" s="1"/>
  <c r="B6337" i="8" s="1"/>
  <c r="B6362" i="8" s="1"/>
  <c r="B6387" i="8" s="1"/>
  <c r="B6412" i="8" s="1"/>
  <c r="B6437" i="8" s="1"/>
  <c r="B6462" i="8" s="1"/>
  <c r="B6487" i="8" s="1"/>
  <c r="B6512" i="8" s="1"/>
  <c r="B6537" i="8" s="1"/>
  <c r="B6562" i="8" s="1"/>
  <c r="B6587" i="8" s="1"/>
  <c r="B6612" i="8" s="1"/>
  <c r="B6637" i="8" s="1"/>
  <c r="B6662" i="8" s="1"/>
  <c r="B6687" i="8" s="1"/>
  <c r="B6712" i="8" s="1"/>
  <c r="B6737" i="8" s="1"/>
  <c r="B6762" i="8" s="1"/>
  <c r="B6787" i="8" s="1"/>
  <c r="B6812" i="8" s="1"/>
  <c r="B6837" i="8" s="1"/>
  <c r="B6862" i="8" s="1"/>
  <c r="B6887" i="8" s="1"/>
  <c r="B6912" i="8" s="1"/>
  <c r="B6937" i="8" s="1"/>
  <c r="B6962" i="8" s="1"/>
  <c r="B6987" i="8" s="1"/>
  <c r="B7012" i="8" s="1"/>
  <c r="B7037" i="8" s="1"/>
  <c r="B7062" i="8" s="1"/>
  <c r="B7087" i="8" s="1"/>
  <c r="B7112" i="8" s="1"/>
  <c r="B7137" i="8" s="1"/>
  <c r="B7162" i="8" s="1"/>
  <c r="B7187" i="8" s="1"/>
  <c r="B7212" i="8" s="1"/>
  <c r="B7237" i="8" s="1"/>
  <c r="B7262" i="8" s="1"/>
  <c r="B7287" i="8" s="1"/>
  <c r="B7312" i="8" s="1"/>
  <c r="B7337" i="8" s="1"/>
  <c r="B7362" i="8" s="1"/>
  <c r="B7387" i="8" s="1"/>
  <c r="B7412" i="8" s="1"/>
  <c r="B7437" i="8" s="1"/>
  <c r="B7462" i="8" s="1"/>
  <c r="B7487" i="8" s="1"/>
  <c r="B7512" i="8" s="1"/>
  <c r="B7537" i="8" s="1"/>
  <c r="B7562" i="8" s="1"/>
  <c r="B7587" i="8" s="1"/>
  <c r="B7612" i="8" s="1"/>
  <c r="B7637" i="8" s="1"/>
  <c r="B7662" i="8" s="1"/>
  <c r="B7687" i="8" s="1"/>
  <c r="B7712" i="8" s="1"/>
  <c r="B7737" i="8" s="1"/>
  <c r="B7762" i="8" s="1"/>
  <c r="B7787" i="8" s="1"/>
  <c r="B7812" i="8" s="1"/>
  <c r="B7837" i="8" s="1"/>
  <c r="B7862" i="8" s="1"/>
  <c r="B7887" i="8" s="1"/>
  <c r="B7912" i="8" s="1"/>
  <c r="B7937" i="8" s="1"/>
  <c r="B7962" i="8" s="1"/>
  <c r="B7987" i="8" s="1"/>
  <c r="B8012" i="8" s="1"/>
  <c r="B8037" i="8" s="1"/>
  <c r="B8062" i="8" s="1"/>
  <c r="B8087" i="8" s="1"/>
  <c r="B8112" i="8" s="1"/>
  <c r="B8137" i="8" s="1"/>
  <c r="B8162" i="8" s="1"/>
  <c r="B8187" i="8" s="1"/>
  <c r="B8212" i="8" s="1"/>
  <c r="B8237" i="8" s="1"/>
  <c r="B8262" i="8" s="1"/>
  <c r="B8287" i="8" s="1"/>
  <c r="B8312" i="8" s="1"/>
  <c r="B8337" i="8" s="1"/>
  <c r="B8362" i="8" s="1"/>
  <c r="B8387" i="8" s="1"/>
  <c r="B8412" i="8" s="1"/>
  <c r="B8437" i="8" s="1"/>
  <c r="B8462" i="8" s="1"/>
  <c r="B8487" i="8" s="1"/>
  <c r="B8512" i="8" s="1"/>
  <c r="B8537" i="8" s="1"/>
  <c r="B8562" i="8" s="1"/>
  <c r="B8587" i="8" s="1"/>
  <c r="B8612" i="8" s="1"/>
  <c r="B8637" i="8" s="1"/>
  <c r="B8662" i="8" s="1"/>
  <c r="B8687" i="8" s="1"/>
  <c r="B8712" i="8" s="1"/>
  <c r="B8737" i="8" s="1"/>
  <c r="B8762" i="8" s="1"/>
  <c r="B8787" i="8" s="1"/>
  <c r="B8812" i="8" s="1"/>
  <c r="B8837" i="8" s="1"/>
  <c r="B8862" i="8" s="1"/>
  <c r="B8887" i="8" s="1"/>
  <c r="B8912" i="8" s="1"/>
  <c r="B8937" i="8" s="1"/>
  <c r="B8962" i="8" s="1"/>
  <c r="B8987" i="8" s="1"/>
  <c r="B9012" i="8" s="1"/>
  <c r="B9037" i="8" s="1"/>
  <c r="B9062" i="8" s="1"/>
  <c r="B9087" i="8" s="1"/>
  <c r="B9112" i="8" s="1"/>
  <c r="B9137" i="8" s="1"/>
  <c r="B9162" i="8" s="1"/>
  <c r="B16" i="8"/>
  <c r="B41" i="8" s="1"/>
  <c r="B66" i="8" s="1"/>
  <c r="B91" i="8" s="1"/>
  <c r="B116" i="8" s="1"/>
  <c r="B141" i="8" s="1"/>
  <c r="B166" i="8" s="1"/>
  <c r="B191" i="8" s="1"/>
  <c r="B216" i="8" s="1"/>
  <c r="B241" i="8" s="1"/>
  <c r="B266" i="8" s="1"/>
  <c r="B291" i="8" s="1"/>
  <c r="B316" i="8" s="1"/>
  <c r="B341" i="8" s="1"/>
  <c r="B366" i="8" s="1"/>
  <c r="B391" i="8" s="1"/>
  <c r="B416" i="8" s="1"/>
  <c r="B441" i="8" s="1"/>
  <c r="B466" i="8" s="1"/>
  <c r="B491" i="8" s="1"/>
  <c r="B516" i="8" s="1"/>
  <c r="B541" i="8" s="1"/>
  <c r="B566" i="8" s="1"/>
  <c r="B591" i="8" s="1"/>
  <c r="B616" i="8" s="1"/>
  <c r="B641" i="8" s="1"/>
  <c r="B666" i="8" s="1"/>
  <c r="B691" i="8" s="1"/>
  <c r="B716" i="8" s="1"/>
  <c r="B741" i="8" s="1"/>
  <c r="B766" i="8" s="1"/>
  <c r="B791" i="8" s="1"/>
  <c r="B816" i="8" s="1"/>
  <c r="B841" i="8" s="1"/>
  <c r="B866" i="8" s="1"/>
  <c r="B891" i="8" s="1"/>
  <c r="B916" i="8" s="1"/>
  <c r="B941" i="8" s="1"/>
  <c r="B966" i="8" s="1"/>
  <c r="B991" i="8" s="1"/>
  <c r="B1016" i="8" s="1"/>
  <c r="B1041" i="8" s="1"/>
  <c r="B1066" i="8" s="1"/>
  <c r="B1091" i="8" s="1"/>
  <c r="B1116" i="8" s="1"/>
  <c r="B1141" i="8" s="1"/>
  <c r="B1166" i="8" s="1"/>
  <c r="B1191" i="8" s="1"/>
  <c r="B1216" i="8" s="1"/>
  <c r="B1241" i="8" s="1"/>
  <c r="B1266" i="8" s="1"/>
  <c r="B1291" i="8" s="1"/>
  <c r="B1316" i="8" s="1"/>
  <c r="B1341" i="8" s="1"/>
  <c r="B1366" i="8" s="1"/>
  <c r="B1391" i="8" s="1"/>
  <c r="B1416" i="8" s="1"/>
  <c r="B1441" i="8" s="1"/>
  <c r="B1466" i="8" s="1"/>
  <c r="B1491" i="8" s="1"/>
  <c r="B1516" i="8" s="1"/>
  <c r="B1541" i="8" s="1"/>
  <c r="B1566" i="8" s="1"/>
  <c r="B1591" i="8" s="1"/>
  <c r="B1616" i="8" s="1"/>
  <c r="B1641" i="8" s="1"/>
  <c r="B1666" i="8" s="1"/>
  <c r="B1691" i="8" s="1"/>
  <c r="B1716" i="8" s="1"/>
  <c r="B1741" i="8" s="1"/>
  <c r="B1766" i="8" s="1"/>
  <c r="B1791" i="8" s="1"/>
  <c r="B1816" i="8" s="1"/>
  <c r="B1841" i="8" s="1"/>
  <c r="B1866" i="8" s="1"/>
  <c r="B1891" i="8" s="1"/>
  <c r="B1916" i="8" s="1"/>
  <c r="B1941" i="8" s="1"/>
  <c r="B1966" i="8" s="1"/>
  <c r="B1991" i="8" s="1"/>
  <c r="B2016" i="8" s="1"/>
  <c r="B2041" i="8" s="1"/>
  <c r="B2066" i="8" s="1"/>
  <c r="B2091" i="8" s="1"/>
  <c r="B2116" i="8" s="1"/>
  <c r="B2141" i="8" s="1"/>
  <c r="B2166" i="8" s="1"/>
  <c r="B2191" i="8" s="1"/>
  <c r="B2216" i="8" s="1"/>
  <c r="B2241" i="8" s="1"/>
  <c r="B2266" i="8" s="1"/>
  <c r="B2291" i="8" s="1"/>
  <c r="B2316" i="8" s="1"/>
  <c r="B2341" i="8" s="1"/>
  <c r="B2366" i="8" s="1"/>
  <c r="B2391" i="8" s="1"/>
  <c r="B2416" i="8" s="1"/>
  <c r="B2441" i="8" s="1"/>
  <c r="B2466" i="8" s="1"/>
  <c r="B2491" i="8" s="1"/>
  <c r="B2516" i="8" s="1"/>
  <c r="B2541" i="8" s="1"/>
  <c r="B2566" i="8" s="1"/>
  <c r="B2591" i="8" s="1"/>
  <c r="B2616" i="8" s="1"/>
  <c r="B2641" i="8" s="1"/>
  <c r="B2666" i="8" s="1"/>
  <c r="B2691" i="8" s="1"/>
  <c r="B2716" i="8" s="1"/>
  <c r="B2741" i="8" s="1"/>
  <c r="B2766" i="8" s="1"/>
  <c r="B2791" i="8" s="1"/>
  <c r="B2816" i="8" s="1"/>
  <c r="B2841" i="8" s="1"/>
  <c r="B2866" i="8" s="1"/>
  <c r="B2891" i="8" s="1"/>
  <c r="B2916" i="8" s="1"/>
  <c r="B2941" i="8" s="1"/>
  <c r="B2966" i="8" s="1"/>
  <c r="B2991" i="8" s="1"/>
  <c r="B3016" i="8" s="1"/>
  <c r="B3041" i="8" s="1"/>
  <c r="B3066" i="8" s="1"/>
  <c r="B3091" i="8" s="1"/>
  <c r="B3116" i="8" s="1"/>
  <c r="B3141" i="8" s="1"/>
  <c r="B3166" i="8" s="1"/>
  <c r="B3191" i="8" s="1"/>
  <c r="B3216" i="8" s="1"/>
  <c r="B3241" i="8" s="1"/>
  <c r="B3266" i="8" s="1"/>
  <c r="B3291" i="8" s="1"/>
  <c r="B3316" i="8" s="1"/>
  <c r="B3341" i="8" s="1"/>
  <c r="B3366" i="8" s="1"/>
  <c r="B3391" i="8" s="1"/>
  <c r="B3416" i="8" s="1"/>
  <c r="B3441" i="8" s="1"/>
  <c r="B3466" i="8" s="1"/>
  <c r="B3491" i="8" s="1"/>
  <c r="B3516" i="8" s="1"/>
  <c r="B3541" i="8" s="1"/>
  <c r="B3566" i="8" s="1"/>
  <c r="B3591" i="8" s="1"/>
  <c r="B3616" i="8" s="1"/>
  <c r="B3641" i="8" s="1"/>
  <c r="B3666" i="8" s="1"/>
  <c r="B3691" i="8" s="1"/>
  <c r="B3716" i="8" s="1"/>
  <c r="B3741" i="8" s="1"/>
  <c r="B3766" i="8" s="1"/>
  <c r="B3791" i="8" s="1"/>
  <c r="B3816" i="8" s="1"/>
  <c r="B3841" i="8" s="1"/>
  <c r="B3866" i="8" s="1"/>
  <c r="B3891" i="8" s="1"/>
  <c r="B3916" i="8" s="1"/>
  <c r="B3941" i="8" s="1"/>
  <c r="B3966" i="8" s="1"/>
  <c r="B3991" i="8" s="1"/>
  <c r="B4016" i="8" s="1"/>
  <c r="B4041" i="8" s="1"/>
  <c r="B4066" i="8" s="1"/>
  <c r="B4091" i="8" s="1"/>
  <c r="B4116" i="8" s="1"/>
  <c r="B4141" i="8" s="1"/>
  <c r="B4166" i="8" s="1"/>
  <c r="B4191" i="8" s="1"/>
  <c r="B4216" i="8" s="1"/>
  <c r="B4241" i="8" s="1"/>
  <c r="B4266" i="8" s="1"/>
  <c r="B4291" i="8" s="1"/>
  <c r="B4316" i="8" s="1"/>
  <c r="B4341" i="8" s="1"/>
  <c r="B4366" i="8" s="1"/>
  <c r="B4391" i="8" s="1"/>
  <c r="B4416" i="8" s="1"/>
  <c r="B4441" i="8" s="1"/>
  <c r="B4466" i="8" s="1"/>
  <c r="B4491" i="8" s="1"/>
  <c r="B4516" i="8" s="1"/>
  <c r="B4541" i="8" s="1"/>
  <c r="B4566" i="8" s="1"/>
  <c r="B4591" i="8" s="1"/>
  <c r="B4616" i="8" s="1"/>
  <c r="B4641" i="8" s="1"/>
  <c r="B4666" i="8" s="1"/>
  <c r="B4691" i="8" s="1"/>
  <c r="B4716" i="8" s="1"/>
  <c r="B4741" i="8" s="1"/>
  <c r="B4766" i="8" s="1"/>
  <c r="B4791" i="8" s="1"/>
  <c r="B4816" i="8" s="1"/>
  <c r="B4841" i="8" s="1"/>
  <c r="B4866" i="8" s="1"/>
  <c r="B4891" i="8" s="1"/>
  <c r="B4916" i="8" s="1"/>
  <c r="B4941" i="8" s="1"/>
  <c r="B4966" i="8" s="1"/>
  <c r="B4991" i="8" s="1"/>
  <c r="B5016" i="8" s="1"/>
  <c r="B5041" i="8" s="1"/>
  <c r="B5066" i="8" s="1"/>
  <c r="B5091" i="8" s="1"/>
  <c r="B5116" i="8" s="1"/>
  <c r="B5141" i="8" s="1"/>
  <c r="B5166" i="8" s="1"/>
  <c r="B5191" i="8" s="1"/>
  <c r="B5216" i="8" s="1"/>
  <c r="B5241" i="8" s="1"/>
  <c r="B5266" i="8" s="1"/>
  <c r="B5291" i="8" s="1"/>
  <c r="B5316" i="8" s="1"/>
  <c r="B5341" i="8" s="1"/>
  <c r="B5366" i="8" s="1"/>
  <c r="B5391" i="8" s="1"/>
  <c r="B5416" i="8" s="1"/>
  <c r="B5441" i="8" s="1"/>
  <c r="B5466" i="8" s="1"/>
  <c r="B5491" i="8" s="1"/>
  <c r="B5516" i="8" s="1"/>
  <c r="B5541" i="8" s="1"/>
  <c r="B5566" i="8" s="1"/>
  <c r="B5591" i="8" s="1"/>
  <c r="B5616" i="8" s="1"/>
  <c r="B5641" i="8" s="1"/>
  <c r="B5666" i="8" s="1"/>
  <c r="B5691" i="8" s="1"/>
  <c r="B5716" i="8" s="1"/>
  <c r="B5741" i="8" s="1"/>
  <c r="B5766" i="8" s="1"/>
  <c r="B5791" i="8" s="1"/>
  <c r="B5816" i="8" s="1"/>
  <c r="B5841" i="8" s="1"/>
  <c r="B5866" i="8" s="1"/>
  <c r="B5891" i="8" s="1"/>
  <c r="B5916" i="8" s="1"/>
  <c r="B5941" i="8" s="1"/>
  <c r="B5966" i="8" s="1"/>
  <c r="B5991" i="8" s="1"/>
  <c r="B6016" i="8" s="1"/>
  <c r="B6041" i="8" s="1"/>
  <c r="B6066" i="8" s="1"/>
  <c r="B6091" i="8" s="1"/>
  <c r="B6116" i="8" s="1"/>
  <c r="B6141" i="8" s="1"/>
  <c r="B6166" i="8" s="1"/>
  <c r="B6191" i="8" s="1"/>
  <c r="B6216" i="8" s="1"/>
  <c r="B6241" i="8" s="1"/>
  <c r="B6266" i="8" s="1"/>
  <c r="B6291" i="8" s="1"/>
  <c r="B6316" i="8" s="1"/>
  <c r="B6341" i="8" s="1"/>
  <c r="B6366" i="8" s="1"/>
  <c r="B6391" i="8" s="1"/>
  <c r="B6416" i="8" s="1"/>
  <c r="B6441" i="8" s="1"/>
  <c r="B6466" i="8" s="1"/>
  <c r="B6491" i="8" s="1"/>
  <c r="B6516" i="8" s="1"/>
  <c r="B6541" i="8" s="1"/>
  <c r="B6566" i="8" s="1"/>
  <c r="B6591" i="8" s="1"/>
  <c r="B6616" i="8" s="1"/>
  <c r="B6641" i="8" s="1"/>
  <c r="B6666" i="8" s="1"/>
  <c r="B6691" i="8" s="1"/>
  <c r="B6716" i="8" s="1"/>
  <c r="B6741" i="8" s="1"/>
  <c r="B6766" i="8" s="1"/>
  <c r="B6791" i="8" s="1"/>
  <c r="B6816" i="8" s="1"/>
  <c r="B6841" i="8" s="1"/>
  <c r="B6866" i="8" s="1"/>
  <c r="B6891" i="8" s="1"/>
  <c r="B6916" i="8" s="1"/>
  <c r="B6941" i="8" s="1"/>
  <c r="B6966" i="8" s="1"/>
  <c r="B6991" i="8" s="1"/>
  <c r="B7016" i="8" s="1"/>
  <c r="B7041" i="8" s="1"/>
  <c r="B7066" i="8" s="1"/>
  <c r="B7091" i="8" s="1"/>
  <c r="B7116" i="8" s="1"/>
  <c r="B7141" i="8" s="1"/>
  <c r="B7166" i="8" s="1"/>
  <c r="B7191" i="8" s="1"/>
  <c r="B7216" i="8" s="1"/>
  <c r="B7241" i="8" s="1"/>
  <c r="B7266" i="8" s="1"/>
  <c r="B7291" i="8" s="1"/>
  <c r="B7316" i="8" s="1"/>
  <c r="B7341" i="8" s="1"/>
  <c r="B7366" i="8" s="1"/>
  <c r="B7391" i="8" s="1"/>
  <c r="B7416" i="8" s="1"/>
  <c r="B7441" i="8" s="1"/>
  <c r="B7466" i="8" s="1"/>
  <c r="B7491" i="8" s="1"/>
  <c r="B7516" i="8" s="1"/>
  <c r="B7541" i="8" s="1"/>
  <c r="B7566" i="8" s="1"/>
  <c r="B7591" i="8" s="1"/>
  <c r="B7616" i="8" s="1"/>
  <c r="B7641" i="8" s="1"/>
  <c r="B7666" i="8" s="1"/>
  <c r="B7691" i="8" s="1"/>
  <c r="B7716" i="8" s="1"/>
  <c r="B7741" i="8" s="1"/>
  <c r="B7766" i="8" s="1"/>
  <c r="B7791" i="8" s="1"/>
  <c r="B7816" i="8" s="1"/>
  <c r="B7841" i="8" s="1"/>
  <c r="B7866" i="8" s="1"/>
  <c r="B7891" i="8" s="1"/>
  <c r="B7916" i="8" s="1"/>
  <c r="B7941" i="8" s="1"/>
  <c r="B7966" i="8" s="1"/>
  <c r="B7991" i="8" s="1"/>
  <c r="B8016" i="8" s="1"/>
  <c r="B8041" i="8" s="1"/>
  <c r="B8066" i="8" s="1"/>
  <c r="B8091" i="8" s="1"/>
  <c r="B8116" i="8" s="1"/>
  <c r="B8141" i="8" s="1"/>
  <c r="B8166" i="8" s="1"/>
  <c r="B8191" i="8" s="1"/>
  <c r="B8216" i="8" s="1"/>
  <c r="B8241" i="8" s="1"/>
  <c r="B8266" i="8" s="1"/>
  <c r="B8291" i="8" s="1"/>
  <c r="B8316" i="8" s="1"/>
  <c r="B8341" i="8" s="1"/>
  <c r="B8366" i="8" s="1"/>
  <c r="B8391" i="8" s="1"/>
  <c r="B8416" i="8" s="1"/>
  <c r="B8441" i="8" s="1"/>
  <c r="B8466" i="8" s="1"/>
  <c r="B8491" i="8" s="1"/>
  <c r="B8516" i="8" s="1"/>
  <c r="B8541" i="8" s="1"/>
  <c r="B8566" i="8" s="1"/>
  <c r="B8591" i="8" s="1"/>
  <c r="B8616" i="8" s="1"/>
  <c r="B8641" i="8" s="1"/>
  <c r="B8666" i="8" s="1"/>
  <c r="B8691" i="8" s="1"/>
  <c r="B8716" i="8" s="1"/>
  <c r="B8741" i="8" s="1"/>
  <c r="B8766" i="8" s="1"/>
  <c r="B8791" i="8" s="1"/>
  <c r="B8816" i="8" s="1"/>
  <c r="B8841" i="8" s="1"/>
  <c r="B8866" i="8" s="1"/>
  <c r="B8891" i="8" s="1"/>
  <c r="B8916" i="8" s="1"/>
  <c r="B8941" i="8" s="1"/>
  <c r="B8966" i="8" s="1"/>
  <c r="B8991" i="8" s="1"/>
  <c r="B9016" i="8" s="1"/>
  <c r="B9041" i="8" s="1"/>
  <c r="B9066" i="8" s="1"/>
  <c r="B9091" i="8" s="1"/>
  <c r="B9116" i="8" s="1"/>
  <c r="B9141" i="8" s="1"/>
  <c r="B9166" i="8" s="1"/>
  <c r="B20" i="8"/>
  <c r="B45" i="8" s="1"/>
  <c r="B70" i="8" s="1"/>
  <c r="B95" i="8" s="1"/>
  <c r="B120" i="8" s="1"/>
  <c r="B145" i="8" s="1"/>
  <c r="B170" i="8" s="1"/>
  <c r="B195" i="8" s="1"/>
  <c r="B220" i="8" s="1"/>
  <c r="B245" i="8" s="1"/>
  <c r="B270" i="8" s="1"/>
  <c r="B295" i="8" s="1"/>
  <c r="B320" i="8" s="1"/>
  <c r="B345" i="8" s="1"/>
  <c r="B370" i="8" s="1"/>
  <c r="B395" i="8" s="1"/>
  <c r="B420" i="8" s="1"/>
  <c r="B445" i="8" s="1"/>
  <c r="B470" i="8" s="1"/>
  <c r="B495" i="8" s="1"/>
  <c r="B520" i="8" s="1"/>
  <c r="B545" i="8" s="1"/>
  <c r="B570" i="8" s="1"/>
  <c r="B595" i="8" s="1"/>
  <c r="B620" i="8" s="1"/>
  <c r="B645" i="8" s="1"/>
  <c r="B670" i="8" s="1"/>
  <c r="B695" i="8" s="1"/>
  <c r="B720" i="8" s="1"/>
  <c r="B745" i="8" s="1"/>
  <c r="B770" i="8" s="1"/>
  <c r="B795" i="8" s="1"/>
  <c r="B820" i="8" s="1"/>
  <c r="B845" i="8" s="1"/>
  <c r="B870" i="8" s="1"/>
  <c r="B895" i="8" s="1"/>
  <c r="B920" i="8" s="1"/>
  <c r="B945" i="8" s="1"/>
  <c r="B970" i="8" s="1"/>
  <c r="B995" i="8" s="1"/>
  <c r="B1020" i="8" s="1"/>
  <c r="B1045" i="8" s="1"/>
  <c r="B1070" i="8" s="1"/>
  <c r="B1095" i="8" s="1"/>
  <c r="B1120" i="8" s="1"/>
  <c r="B1145" i="8" s="1"/>
  <c r="B1170" i="8" s="1"/>
  <c r="B1195" i="8" s="1"/>
  <c r="B1220" i="8" s="1"/>
  <c r="B1245" i="8" s="1"/>
  <c r="B1270" i="8" s="1"/>
  <c r="B1295" i="8" s="1"/>
  <c r="B1320" i="8" s="1"/>
  <c r="B1345" i="8" s="1"/>
  <c r="B1370" i="8" s="1"/>
  <c r="B1395" i="8" s="1"/>
  <c r="B1420" i="8" s="1"/>
  <c r="B1445" i="8" s="1"/>
  <c r="B1470" i="8" s="1"/>
  <c r="B1495" i="8" s="1"/>
  <c r="B1520" i="8" s="1"/>
  <c r="B1545" i="8" s="1"/>
  <c r="B1570" i="8" s="1"/>
  <c r="B1595" i="8" s="1"/>
  <c r="B1620" i="8" s="1"/>
  <c r="B1645" i="8" s="1"/>
  <c r="B1670" i="8" s="1"/>
  <c r="B1695" i="8" s="1"/>
  <c r="B1720" i="8" s="1"/>
  <c r="B1745" i="8" s="1"/>
  <c r="B1770" i="8" s="1"/>
  <c r="B1795" i="8" s="1"/>
  <c r="B1820" i="8" s="1"/>
  <c r="B1845" i="8" s="1"/>
  <c r="B1870" i="8" s="1"/>
  <c r="B1895" i="8" s="1"/>
  <c r="B1920" i="8" s="1"/>
  <c r="B1945" i="8" s="1"/>
  <c r="B1970" i="8" s="1"/>
  <c r="B1995" i="8" s="1"/>
  <c r="B2020" i="8" s="1"/>
  <c r="B2045" i="8" s="1"/>
  <c r="B2070" i="8" s="1"/>
  <c r="B2095" i="8" s="1"/>
  <c r="B2120" i="8" s="1"/>
  <c r="B2145" i="8" s="1"/>
  <c r="B2170" i="8" s="1"/>
  <c r="B2195" i="8" s="1"/>
  <c r="B2220" i="8" s="1"/>
  <c r="B2245" i="8" s="1"/>
  <c r="B2270" i="8" s="1"/>
  <c r="B2295" i="8" s="1"/>
  <c r="B2320" i="8" s="1"/>
  <c r="B2345" i="8" s="1"/>
  <c r="B2370" i="8" s="1"/>
  <c r="B2395" i="8" s="1"/>
  <c r="B2420" i="8" s="1"/>
  <c r="B2445" i="8" s="1"/>
  <c r="B2470" i="8" s="1"/>
  <c r="B2495" i="8" s="1"/>
  <c r="B2520" i="8" s="1"/>
  <c r="B2545" i="8" s="1"/>
  <c r="B2570" i="8" s="1"/>
  <c r="B2595" i="8" s="1"/>
  <c r="B2620" i="8" s="1"/>
  <c r="B2645" i="8" s="1"/>
  <c r="B2670" i="8" s="1"/>
  <c r="B2695" i="8" s="1"/>
  <c r="B2720" i="8" s="1"/>
  <c r="B2745" i="8" s="1"/>
  <c r="B2770" i="8" s="1"/>
  <c r="B2795" i="8" s="1"/>
  <c r="B2820" i="8" s="1"/>
  <c r="B2845" i="8" s="1"/>
  <c r="B2870" i="8" s="1"/>
  <c r="B2895" i="8" s="1"/>
  <c r="B2920" i="8" s="1"/>
  <c r="B2945" i="8" s="1"/>
  <c r="B2970" i="8" s="1"/>
  <c r="B2995" i="8" s="1"/>
  <c r="B3020" i="8" s="1"/>
  <c r="B3045" i="8" s="1"/>
  <c r="B3070" i="8" s="1"/>
  <c r="B3095" i="8" s="1"/>
  <c r="B3120" i="8" s="1"/>
  <c r="B3145" i="8" s="1"/>
  <c r="B3170" i="8" s="1"/>
  <c r="B3195" i="8" s="1"/>
  <c r="B3220" i="8" s="1"/>
  <c r="B3245" i="8" s="1"/>
  <c r="B3270" i="8" s="1"/>
  <c r="B3295" i="8" s="1"/>
  <c r="B3320" i="8" s="1"/>
  <c r="B3345" i="8" s="1"/>
  <c r="B3370" i="8" s="1"/>
  <c r="B3395" i="8" s="1"/>
  <c r="B3420" i="8" s="1"/>
  <c r="B3445" i="8" s="1"/>
  <c r="B3470" i="8" s="1"/>
  <c r="B3495" i="8" s="1"/>
  <c r="B3520" i="8" s="1"/>
  <c r="B3545" i="8" s="1"/>
  <c r="B3570" i="8" s="1"/>
  <c r="B3595" i="8" s="1"/>
  <c r="B3620" i="8" s="1"/>
  <c r="B3645" i="8" s="1"/>
  <c r="B3670" i="8" s="1"/>
  <c r="B3695" i="8" s="1"/>
  <c r="B3720" i="8" s="1"/>
  <c r="B3745" i="8" s="1"/>
  <c r="B3770" i="8" s="1"/>
  <c r="B3795" i="8" s="1"/>
  <c r="B3820" i="8" s="1"/>
  <c r="B3845" i="8" s="1"/>
  <c r="B3870" i="8" s="1"/>
  <c r="B3895" i="8" s="1"/>
  <c r="B3920" i="8" s="1"/>
  <c r="B3945" i="8" s="1"/>
  <c r="B3970" i="8" s="1"/>
  <c r="B3995" i="8" s="1"/>
  <c r="B4020" i="8" s="1"/>
  <c r="B4045" i="8" s="1"/>
  <c r="B4070" i="8" s="1"/>
  <c r="B4095" i="8" s="1"/>
  <c r="B4120" i="8" s="1"/>
  <c r="B4145" i="8" s="1"/>
  <c r="B4170" i="8" s="1"/>
  <c r="B4195" i="8" s="1"/>
  <c r="B4220" i="8" s="1"/>
  <c r="B4245" i="8" s="1"/>
  <c r="B4270" i="8" s="1"/>
  <c r="B4295" i="8" s="1"/>
  <c r="B4320" i="8" s="1"/>
  <c r="B4345" i="8" s="1"/>
  <c r="B4370" i="8" s="1"/>
  <c r="B4395" i="8" s="1"/>
  <c r="B4420" i="8" s="1"/>
  <c r="B4445" i="8" s="1"/>
  <c r="B4470" i="8" s="1"/>
  <c r="B4495" i="8" s="1"/>
  <c r="B4520" i="8" s="1"/>
  <c r="B4545" i="8" s="1"/>
  <c r="B4570" i="8" s="1"/>
  <c r="B4595" i="8" s="1"/>
  <c r="B4620" i="8" s="1"/>
  <c r="B4645" i="8" s="1"/>
  <c r="B4670" i="8" s="1"/>
  <c r="B4695" i="8" s="1"/>
  <c r="B4720" i="8" s="1"/>
  <c r="B4745" i="8" s="1"/>
  <c r="B4770" i="8" s="1"/>
  <c r="B4795" i="8" s="1"/>
  <c r="B4820" i="8" s="1"/>
  <c r="B4845" i="8" s="1"/>
  <c r="B4870" i="8" s="1"/>
  <c r="B4895" i="8" s="1"/>
  <c r="B4920" i="8" s="1"/>
  <c r="B4945" i="8" s="1"/>
  <c r="B4970" i="8" s="1"/>
  <c r="B4995" i="8" s="1"/>
  <c r="B5020" i="8" s="1"/>
  <c r="B5045" i="8" s="1"/>
  <c r="B5070" i="8" s="1"/>
  <c r="B5095" i="8" s="1"/>
  <c r="B5120" i="8" s="1"/>
  <c r="B5145" i="8" s="1"/>
  <c r="B5170" i="8" s="1"/>
  <c r="B5195" i="8" s="1"/>
  <c r="B5220" i="8" s="1"/>
  <c r="B5245" i="8" s="1"/>
  <c r="B5270" i="8" s="1"/>
  <c r="B5295" i="8" s="1"/>
  <c r="B5320" i="8" s="1"/>
  <c r="B5345" i="8" s="1"/>
  <c r="B5370" i="8" s="1"/>
  <c r="B5395" i="8" s="1"/>
  <c r="B5420" i="8" s="1"/>
  <c r="B5445" i="8" s="1"/>
  <c r="B5470" i="8" s="1"/>
  <c r="B5495" i="8" s="1"/>
  <c r="B5520" i="8" s="1"/>
  <c r="B5545" i="8" s="1"/>
  <c r="B5570" i="8" s="1"/>
  <c r="B5595" i="8" s="1"/>
  <c r="B5620" i="8" s="1"/>
  <c r="B5645" i="8" s="1"/>
  <c r="B5670" i="8" s="1"/>
  <c r="B5695" i="8" s="1"/>
  <c r="B5720" i="8" s="1"/>
  <c r="B5745" i="8" s="1"/>
  <c r="B5770" i="8" s="1"/>
  <c r="B5795" i="8" s="1"/>
  <c r="B5820" i="8" s="1"/>
  <c r="B5845" i="8" s="1"/>
  <c r="B5870" i="8" s="1"/>
  <c r="B5895" i="8" s="1"/>
  <c r="B5920" i="8" s="1"/>
  <c r="B5945" i="8" s="1"/>
  <c r="B5970" i="8" s="1"/>
  <c r="B5995" i="8" s="1"/>
  <c r="B6020" i="8" s="1"/>
  <c r="B6045" i="8" s="1"/>
  <c r="B6070" i="8" s="1"/>
  <c r="B6095" i="8" s="1"/>
  <c r="B6120" i="8" s="1"/>
  <c r="B6145" i="8" s="1"/>
  <c r="B6170" i="8" s="1"/>
  <c r="B6195" i="8" s="1"/>
  <c r="B6220" i="8" s="1"/>
  <c r="B6245" i="8" s="1"/>
  <c r="B6270" i="8" s="1"/>
  <c r="B6295" i="8" s="1"/>
  <c r="B6320" i="8" s="1"/>
  <c r="B6345" i="8" s="1"/>
  <c r="B6370" i="8" s="1"/>
  <c r="B6395" i="8" s="1"/>
  <c r="B6420" i="8" s="1"/>
  <c r="B6445" i="8" s="1"/>
  <c r="B6470" i="8" s="1"/>
  <c r="B6495" i="8" s="1"/>
  <c r="B6520" i="8" s="1"/>
  <c r="B6545" i="8" s="1"/>
  <c r="B6570" i="8" s="1"/>
  <c r="B6595" i="8" s="1"/>
  <c r="B6620" i="8" s="1"/>
  <c r="B6645" i="8" s="1"/>
  <c r="B6670" i="8" s="1"/>
  <c r="B6695" i="8" s="1"/>
  <c r="B6720" i="8" s="1"/>
  <c r="B6745" i="8" s="1"/>
  <c r="B6770" i="8" s="1"/>
  <c r="B6795" i="8" s="1"/>
  <c r="B6820" i="8" s="1"/>
  <c r="B6845" i="8" s="1"/>
  <c r="B6870" i="8" s="1"/>
  <c r="B6895" i="8" s="1"/>
  <c r="B6920" i="8" s="1"/>
  <c r="B6945" i="8" s="1"/>
  <c r="B6970" i="8" s="1"/>
  <c r="B6995" i="8" s="1"/>
  <c r="B7020" i="8" s="1"/>
  <c r="B7045" i="8" s="1"/>
  <c r="B7070" i="8" s="1"/>
  <c r="B7095" i="8" s="1"/>
  <c r="B7120" i="8" s="1"/>
  <c r="B7145" i="8" s="1"/>
  <c r="B7170" i="8" s="1"/>
  <c r="B7195" i="8" s="1"/>
  <c r="B7220" i="8" s="1"/>
  <c r="B7245" i="8" s="1"/>
  <c r="B7270" i="8" s="1"/>
  <c r="B7295" i="8" s="1"/>
  <c r="B7320" i="8" s="1"/>
  <c r="B7345" i="8" s="1"/>
  <c r="B7370" i="8" s="1"/>
  <c r="B7395" i="8" s="1"/>
  <c r="B7420" i="8" s="1"/>
  <c r="B7445" i="8" s="1"/>
  <c r="B7470" i="8" s="1"/>
  <c r="B7495" i="8" s="1"/>
  <c r="B7520" i="8" s="1"/>
  <c r="B7545" i="8" s="1"/>
  <c r="B7570" i="8" s="1"/>
  <c r="B7595" i="8" s="1"/>
  <c r="B7620" i="8" s="1"/>
  <c r="B7645" i="8" s="1"/>
  <c r="B7670" i="8" s="1"/>
  <c r="B7695" i="8" s="1"/>
  <c r="B7720" i="8" s="1"/>
  <c r="B7745" i="8" s="1"/>
  <c r="B7770" i="8" s="1"/>
  <c r="B7795" i="8" s="1"/>
  <c r="B7820" i="8" s="1"/>
  <c r="B7845" i="8" s="1"/>
  <c r="B7870" i="8" s="1"/>
  <c r="B7895" i="8" s="1"/>
  <c r="B7920" i="8" s="1"/>
  <c r="B7945" i="8" s="1"/>
  <c r="B7970" i="8" s="1"/>
  <c r="B7995" i="8" s="1"/>
  <c r="B8020" i="8" s="1"/>
  <c r="B8045" i="8" s="1"/>
  <c r="B8070" i="8" s="1"/>
  <c r="B8095" i="8" s="1"/>
  <c r="B8120" i="8" s="1"/>
  <c r="B8145" i="8" s="1"/>
  <c r="B8170" i="8" s="1"/>
  <c r="B8195" i="8" s="1"/>
  <c r="B8220" i="8" s="1"/>
  <c r="B8245" i="8" s="1"/>
  <c r="B8270" i="8" s="1"/>
  <c r="B8295" i="8" s="1"/>
  <c r="B8320" i="8" s="1"/>
  <c r="B8345" i="8" s="1"/>
  <c r="B8370" i="8" s="1"/>
  <c r="B8395" i="8" s="1"/>
  <c r="B8420" i="8" s="1"/>
  <c r="B8445" i="8" s="1"/>
  <c r="B8470" i="8" s="1"/>
  <c r="B8495" i="8" s="1"/>
  <c r="B8520" i="8" s="1"/>
  <c r="B8545" i="8" s="1"/>
  <c r="B8570" i="8" s="1"/>
  <c r="B8595" i="8" s="1"/>
  <c r="B8620" i="8" s="1"/>
  <c r="B8645" i="8" s="1"/>
  <c r="B8670" i="8" s="1"/>
  <c r="B8695" i="8" s="1"/>
  <c r="B8720" i="8" s="1"/>
  <c r="B8745" i="8" s="1"/>
  <c r="B8770" i="8" s="1"/>
  <c r="B8795" i="8" s="1"/>
  <c r="B8820" i="8" s="1"/>
  <c r="B8845" i="8" s="1"/>
  <c r="B8870" i="8" s="1"/>
  <c r="B8895" i="8" s="1"/>
  <c r="B8920" i="8" s="1"/>
  <c r="B8945" i="8" s="1"/>
  <c r="B8970" i="8" s="1"/>
  <c r="B8995" i="8" s="1"/>
  <c r="B9020" i="8" s="1"/>
  <c r="B9045" i="8" s="1"/>
  <c r="B9070" i="8" s="1"/>
  <c r="B9095" i="8" s="1"/>
  <c r="B9120" i="8" s="1"/>
  <c r="B9145" i="8" s="1"/>
  <c r="B9170" i="8" s="1"/>
  <c r="B24" i="8"/>
  <c r="B49" i="8" s="1"/>
  <c r="B74" i="8" s="1"/>
  <c r="B99" i="8" s="1"/>
  <c r="B124" i="8" s="1"/>
  <c r="B149" i="8" s="1"/>
  <c r="B174" i="8" s="1"/>
  <c r="B199" i="8" s="1"/>
  <c r="B224" i="8" s="1"/>
  <c r="B249" i="8" s="1"/>
  <c r="B274" i="8" s="1"/>
  <c r="B299" i="8" s="1"/>
  <c r="B324" i="8" s="1"/>
  <c r="B349" i="8" s="1"/>
  <c r="B374" i="8" s="1"/>
  <c r="B399" i="8" s="1"/>
  <c r="B424" i="8" s="1"/>
  <c r="B449" i="8" s="1"/>
  <c r="B474" i="8" s="1"/>
  <c r="B499" i="8" s="1"/>
  <c r="B524" i="8" s="1"/>
  <c r="B549" i="8" s="1"/>
  <c r="B574" i="8" s="1"/>
  <c r="B599" i="8" s="1"/>
  <c r="B624" i="8" s="1"/>
  <c r="B649" i="8" s="1"/>
  <c r="B674" i="8" s="1"/>
  <c r="B699" i="8" s="1"/>
  <c r="B724" i="8" s="1"/>
  <c r="B749" i="8" s="1"/>
  <c r="B774" i="8" s="1"/>
  <c r="B799" i="8" s="1"/>
  <c r="B824" i="8" s="1"/>
  <c r="B849" i="8" s="1"/>
  <c r="B874" i="8" s="1"/>
  <c r="B899" i="8" s="1"/>
  <c r="B924" i="8" s="1"/>
  <c r="B949" i="8" s="1"/>
  <c r="B974" i="8" s="1"/>
  <c r="B999" i="8" s="1"/>
  <c r="B1024" i="8" s="1"/>
  <c r="B1049" i="8" s="1"/>
  <c r="B1074" i="8" s="1"/>
  <c r="B1099" i="8" s="1"/>
  <c r="B1124" i="8" s="1"/>
  <c r="B1149" i="8" s="1"/>
  <c r="B1174" i="8" s="1"/>
  <c r="B1199" i="8" s="1"/>
  <c r="B1224" i="8" s="1"/>
  <c r="B1249" i="8" s="1"/>
  <c r="B1274" i="8" s="1"/>
  <c r="B1299" i="8" s="1"/>
  <c r="B1324" i="8" s="1"/>
  <c r="B1349" i="8" s="1"/>
  <c r="B1374" i="8" s="1"/>
  <c r="B1399" i="8" s="1"/>
  <c r="B1424" i="8" s="1"/>
  <c r="B1449" i="8" s="1"/>
  <c r="B1474" i="8" s="1"/>
  <c r="B1499" i="8" s="1"/>
  <c r="B1524" i="8" s="1"/>
  <c r="B1549" i="8" s="1"/>
  <c r="B1574" i="8" s="1"/>
  <c r="B1599" i="8" s="1"/>
  <c r="B1624" i="8" s="1"/>
  <c r="B1649" i="8" s="1"/>
  <c r="B1674" i="8" s="1"/>
  <c r="B1699" i="8" s="1"/>
  <c r="B1724" i="8" s="1"/>
  <c r="B1749" i="8" s="1"/>
  <c r="B1774" i="8" s="1"/>
  <c r="B1799" i="8" s="1"/>
  <c r="B1824" i="8" s="1"/>
  <c r="B1849" i="8" s="1"/>
  <c r="B1874" i="8" s="1"/>
  <c r="B1899" i="8" s="1"/>
  <c r="B1924" i="8" s="1"/>
  <c r="B1949" i="8" s="1"/>
  <c r="B1974" i="8" s="1"/>
  <c r="B1999" i="8" s="1"/>
  <c r="B2024" i="8" s="1"/>
  <c r="B2049" i="8" s="1"/>
  <c r="B2074" i="8" s="1"/>
  <c r="B2099" i="8" s="1"/>
  <c r="B2124" i="8" s="1"/>
  <c r="B2149" i="8" s="1"/>
  <c r="B2174" i="8" s="1"/>
  <c r="B2199" i="8" s="1"/>
  <c r="B2224" i="8" s="1"/>
  <c r="B2249" i="8" s="1"/>
  <c r="B2274" i="8" s="1"/>
  <c r="B2299" i="8" s="1"/>
  <c r="B2324" i="8" s="1"/>
  <c r="B2349" i="8" s="1"/>
  <c r="B2374" i="8" s="1"/>
  <c r="B2399" i="8" s="1"/>
  <c r="B2424" i="8" s="1"/>
  <c r="B2449" i="8" s="1"/>
  <c r="B2474" i="8" s="1"/>
  <c r="B2499" i="8" s="1"/>
  <c r="B2524" i="8" s="1"/>
  <c r="B2549" i="8" s="1"/>
  <c r="B2574" i="8" s="1"/>
  <c r="B2599" i="8" s="1"/>
  <c r="B2624" i="8" s="1"/>
  <c r="B2649" i="8" s="1"/>
  <c r="B2674" i="8" s="1"/>
  <c r="B2699" i="8" s="1"/>
  <c r="B2724" i="8" s="1"/>
  <c r="B2749" i="8" s="1"/>
  <c r="B2774" i="8" s="1"/>
  <c r="B2799" i="8" s="1"/>
  <c r="B2824" i="8" s="1"/>
  <c r="B2849" i="8" s="1"/>
  <c r="B2874" i="8" s="1"/>
  <c r="B2899" i="8" s="1"/>
  <c r="B2924" i="8" s="1"/>
  <c r="B2949" i="8" s="1"/>
  <c r="B2974" i="8" s="1"/>
  <c r="B2999" i="8" s="1"/>
  <c r="B3024" i="8" s="1"/>
  <c r="B3049" i="8" s="1"/>
  <c r="B3074" i="8" s="1"/>
  <c r="B3099" i="8" s="1"/>
  <c r="B3124" i="8" s="1"/>
  <c r="B3149" i="8" s="1"/>
  <c r="B3174" i="8" s="1"/>
  <c r="B3199" i="8" s="1"/>
  <c r="B3224" i="8" s="1"/>
  <c r="B3249" i="8" s="1"/>
  <c r="B3274" i="8" s="1"/>
  <c r="B3299" i="8" s="1"/>
  <c r="B3324" i="8" s="1"/>
  <c r="B3349" i="8" s="1"/>
  <c r="B3374" i="8" s="1"/>
  <c r="B3399" i="8" s="1"/>
  <c r="B3424" i="8" s="1"/>
  <c r="B3449" i="8" s="1"/>
  <c r="B3474" i="8" s="1"/>
  <c r="B3499" i="8" s="1"/>
  <c r="B3524" i="8" s="1"/>
  <c r="B3549" i="8" s="1"/>
  <c r="B3574" i="8" s="1"/>
  <c r="B3599" i="8" s="1"/>
  <c r="B3624" i="8" s="1"/>
  <c r="B3649" i="8" s="1"/>
  <c r="B3674" i="8" s="1"/>
  <c r="B3699" i="8" s="1"/>
  <c r="B3724" i="8" s="1"/>
  <c r="B3749" i="8" s="1"/>
  <c r="B3774" i="8" s="1"/>
  <c r="B3799" i="8" s="1"/>
  <c r="B3824" i="8" s="1"/>
  <c r="B3849" i="8" s="1"/>
  <c r="B3874" i="8" s="1"/>
  <c r="B3899" i="8" s="1"/>
  <c r="B3924" i="8" s="1"/>
  <c r="B3949" i="8" s="1"/>
  <c r="B3974" i="8" s="1"/>
  <c r="B3999" i="8" s="1"/>
  <c r="B4024" i="8" s="1"/>
  <c r="B4049" i="8" s="1"/>
  <c r="B4074" i="8" s="1"/>
  <c r="B4099" i="8" s="1"/>
  <c r="B4124" i="8" s="1"/>
  <c r="B4149" i="8" s="1"/>
  <c r="B4174" i="8" s="1"/>
  <c r="B4199" i="8" s="1"/>
  <c r="B4224" i="8" s="1"/>
  <c r="B4249" i="8" s="1"/>
  <c r="B4274" i="8" s="1"/>
  <c r="B4299" i="8" s="1"/>
  <c r="B4324" i="8" s="1"/>
  <c r="B4349" i="8" s="1"/>
  <c r="B4374" i="8" s="1"/>
  <c r="B4399" i="8" s="1"/>
  <c r="B4424" i="8" s="1"/>
  <c r="B4449" i="8" s="1"/>
  <c r="B4474" i="8" s="1"/>
  <c r="B4499" i="8" s="1"/>
  <c r="B4524" i="8" s="1"/>
  <c r="B4549" i="8" s="1"/>
  <c r="B4574" i="8" s="1"/>
  <c r="B4599" i="8" s="1"/>
  <c r="B4624" i="8" s="1"/>
  <c r="B4649" i="8" s="1"/>
  <c r="B4674" i="8" s="1"/>
  <c r="B4699" i="8" s="1"/>
  <c r="B4724" i="8" s="1"/>
  <c r="B4749" i="8" s="1"/>
  <c r="B4774" i="8" s="1"/>
  <c r="B4799" i="8" s="1"/>
  <c r="B4824" i="8" s="1"/>
  <c r="B4849" i="8" s="1"/>
  <c r="B4874" i="8" s="1"/>
  <c r="B4899" i="8" s="1"/>
  <c r="B4924" i="8" s="1"/>
  <c r="B4949" i="8" s="1"/>
  <c r="B4974" i="8" s="1"/>
  <c r="B4999" i="8" s="1"/>
  <c r="B5024" i="8" s="1"/>
  <c r="B5049" i="8" s="1"/>
  <c r="B5074" i="8" s="1"/>
  <c r="B5099" i="8" s="1"/>
  <c r="B5124" i="8" s="1"/>
  <c r="B5149" i="8" s="1"/>
  <c r="B5174" i="8" s="1"/>
  <c r="B5199" i="8" s="1"/>
  <c r="B5224" i="8" s="1"/>
  <c r="B5249" i="8" s="1"/>
  <c r="B5274" i="8" s="1"/>
  <c r="B5299" i="8" s="1"/>
  <c r="B5324" i="8" s="1"/>
  <c r="B5349" i="8" s="1"/>
  <c r="B5374" i="8" s="1"/>
  <c r="B5399" i="8" s="1"/>
  <c r="B5424" i="8" s="1"/>
  <c r="B5449" i="8" s="1"/>
  <c r="B5474" i="8" s="1"/>
  <c r="B5499" i="8" s="1"/>
  <c r="B5524" i="8" s="1"/>
  <c r="B5549" i="8" s="1"/>
  <c r="B5574" i="8" s="1"/>
  <c r="B5599" i="8" s="1"/>
  <c r="B5624" i="8" s="1"/>
  <c r="B5649" i="8" s="1"/>
  <c r="B5674" i="8" s="1"/>
  <c r="B5699" i="8" s="1"/>
  <c r="B5724" i="8" s="1"/>
  <c r="B5749" i="8" s="1"/>
  <c r="B5774" i="8" s="1"/>
  <c r="B5799" i="8" s="1"/>
  <c r="B5824" i="8" s="1"/>
  <c r="B5849" i="8" s="1"/>
  <c r="B5874" i="8" s="1"/>
  <c r="B5899" i="8" s="1"/>
  <c r="B5924" i="8" s="1"/>
  <c r="B5949" i="8" s="1"/>
  <c r="B5974" i="8" s="1"/>
  <c r="B5999" i="8" s="1"/>
  <c r="B6024" i="8" s="1"/>
  <c r="B6049" i="8" s="1"/>
  <c r="B6074" i="8" s="1"/>
  <c r="B6099" i="8" s="1"/>
  <c r="B6124" i="8" s="1"/>
  <c r="B6149" i="8" s="1"/>
  <c r="B6174" i="8" s="1"/>
  <c r="B6199" i="8" s="1"/>
  <c r="B6224" i="8" s="1"/>
  <c r="B6249" i="8" s="1"/>
  <c r="B6274" i="8" s="1"/>
  <c r="B6299" i="8" s="1"/>
  <c r="B6324" i="8" s="1"/>
  <c r="B6349" i="8" s="1"/>
  <c r="B6374" i="8" s="1"/>
  <c r="B6399" i="8" s="1"/>
  <c r="B6424" i="8" s="1"/>
  <c r="B6449" i="8" s="1"/>
  <c r="B6474" i="8" s="1"/>
  <c r="B6499" i="8" s="1"/>
  <c r="B6524" i="8" s="1"/>
  <c r="B6549" i="8" s="1"/>
  <c r="B6574" i="8" s="1"/>
  <c r="B6599" i="8" s="1"/>
  <c r="B6624" i="8" s="1"/>
  <c r="B6649" i="8" s="1"/>
  <c r="B6674" i="8" s="1"/>
  <c r="B6699" i="8" s="1"/>
  <c r="B6724" i="8" s="1"/>
  <c r="B6749" i="8" s="1"/>
  <c r="B6774" i="8" s="1"/>
  <c r="B6799" i="8" s="1"/>
  <c r="B6824" i="8" s="1"/>
  <c r="B6849" i="8" s="1"/>
  <c r="B6874" i="8" s="1"/>
  <c r="B6899" i="8" s="1"/>
  <c r="B6924" i="8" s="1"/>
  <c r="B6949" i="8" s="1"/>
  <c r="B6974" i="8" s="1"/>
  <c r="B6999" i="8" s="1"/>
  <c r="B7024" i="8" s="1"/>
  <c r="B7049" i="8" s="1"/>
  <c r="B7074" i="8" s="1"/>
  <c r="B7099" i="8" s="1"/>
  <c r="B7124" i="8" s="1"/>
  <c r="B7149" i="8" s="1"/>
  <c r="B7174" i="8" s="1"/>
  <c r="B7199" i="8" s="1"/>
  <c r="B7224" i="8" s="1"/>
  <c r="B7249" i="8" s="1"/>
  <c r="B7274" i="8" s="1"/>
  <c r="B7299" i="8" s="1"/>
  <c r="B7324" i="8" s="1"/>
  <c r="B7349" i="8" s="1"/>
  <c r="B7374" i="8" s="1"/>
  <c r="B7399" i="8" s="1"/>
  <c r="B7424" i="8" s="1"/>
  <c r="B7449" i="8" s="1"/>
  <c r="B7474" i="8" s="1"/>
  <c r="B7499" i="8" s="1"/>
  <c r="B7524" i="8" s="1"/>
  <c r="B7549" i="8" s="1"/>
  <c r="B7574" i="8" s="1"/>
  <c r="B7599" i="8" s="1"/>
  <c r="B7624" i="8" s="1"/>
  <c r="B7649" i="8" s="1"/>
  <c r="B7674" i="8" s="1"/>
  <c r="B7699" i="8" s="1"/>
  <c r="B7724" i="8" s="1"/>
  <c r="B7749" i="8" s="1"/>
  <c r="B7774" i="8" s="1"/>
  <c r="B7799" i="8" s="1"/>
  <c r="B7824" i="8" s="1"/>
  <c r="B7849" i="8" s="1"/>
  <c r="B7874" i="8" s="1"/>
  <c r="B7899" i="8" s="1"/>
  <c r="B7924" i="8" s="1"/>
  <c r="B7949" i="8" s="1"/>
  <c r="B7974" i="8" s="1"/>
  <c r="B7999" i="8" s="1"/>
  <c r="B8024" i="8" s="1"/>
  <c r="B8049" i="8" s="1"/>
  <c r="B8074" i="8" s="1"/>
  <c r="B8099" i="8" s="1"/>
  <c r="B8124" i="8" s="1"/>
  <c r="B8149" i="8" s="1"/>
  <c r="B8174" i="8" s="1"/>
  <c r="B8199" i="8" s="1"/>
  <c r="B8224" i="8" s="1"/>
  <c r="B8249" i="8" s="1"/>
  <c r="B8274" i="8" s="1"/>
  <c r="B8299" i="8" s="1"/>
  <c r="B8324" i="8" s="1"/>
  <c r="B8349" i="8" s="1"/>
  <c r="B8374" i="8" s="1"/>
  <c r="B8399" i="8" s="1"/>
  <c r="B8424" i="8" s="1"/>
  <c r="B8449" i="8" s="1"/>
  <c r="B8474" i="8" s="1"/>
  <c r="B8499" i="8" s="1"/>
  <c r="B8524" i="8" s="1"/>
  <c r="B8549" i="8" s="1"/>
  <c r="B8574" i="8" s="1"/>
  <c r="B8599" i="8" s="1"/>
  <c r="B8624" i="8" s="1"/>
  <c r="B8649" i="8" s="1"/>
  <c r="B8674" i="8" s="1"/>
  <c r="B8699" i="8" s="1"/>
  <c r="B8724" i="8" s="1"/>
  <c r="B8749" i="8" s="1"/>
  <c r="B8774" i="8" s="1"/>
  <c r="B8799" i="8" s="1"/>
  <c r="B8824" i="8" s="1"/>
  <c r="B8849" i="8" s="1"/>
  <c r="B8874" i="8" s="1"/>
  <c r="B8899" i="8" s="1"/>
  <c r="B8924" i="8" s="1"/>
  <c r="B8949" i="8" s="1"/>
  <c r="B8974" i="8" s="1"/>
  <c r="B8999" i="8" s="1"/>
  <c r="B9024" i="8" s="1"/>
  <c r="B9049" i="8" s="1"/>
  <c r="B9074" i="8" s="1"/>
  <c r="B9099" i="8" s="1"/>
  <c r="B9124" i="8" s="1"/>
  <c r="B9149" i="8" s="1"/>
  <c r="B9174" i="8" s="1"/>
  <c r="B5" i="8"/>
  <c r="B30" i="8" s="1"/>
  <c r="B55" i="8" s="1"/>
  <c r="B80" i="8" s="1"/>
  <c r="B105" i="8" s="1"/>
  <c r="B130" i="8" s="1"/>
  <c r="B155" i="8" s="1"/>
  <c r="B180" i="8" s="1"/>
  <c r="B205" i="8" s="1"/>
  <c r="B230" i="8" s="1"/>
  <c r="B255" i="8" s="1"/>
  <c r="B280" i="8" s="1"/>
  <c r="B305" i="8" s="1"/>
  <c r="B330" i="8" s="1"/>
  <c r="B355" i="8" s="1"/>
  <c r="B380" i="8" s="1"/>
  <c r="B405" i="8" s="1"/>
  <c r="B430" i="8" s="1"/>
  <c r="B455" i="8" s="1"/>
  <c r="B480" i="8" s="1"/>
  <c r="B505" i="8" s="1"/>
  <c r="B530" i="8" s="1"/>
  <c r="B555" i="8" s="1"/>
  <c r="B580" i="8" s="1"/>
  <c r="B605" i="8" s="1"/>
  <c r="B630" i="8" s="1"/>
  <c r="B655" i="8" s="1"/>
  <c r="B680" i="8" s="1"/>
  <c r="B705" i="8" s="1"/>
  <c r="B730" i="8" s="1"/>
  <c r="B755" i="8" s="1"/>
  <c r="B780" i="8" s="1"/>
  <c r="B805" i="8" s="1"/>
  <c r="B830" i="8" s="1"/>
  <c r="B855" i="8" s="1"/>
  <c r="B880" i="8" s="1"/>
  <c r="B905" i="8" s="1"/>
  <c r="B930" i="8" s="1"/>
  <c r="B955" i="8" s="1"/>
  <c r="B980" i="8" s="1"/>
  <c r="B1005" i="8" s="1"/>
  <c r="B1030" i="8" s="1"/>
  <c r="B1055" i="8" s="1"/>
  <c r="B1080" i="8" s="1"/>
  <c r="B1105" i="8" s="1"/>
  <c r="B1130" i="8" s="1"/>
  <c r="B1155" i="8" s="1"/>
  <c r="B1180" i="8" s="1"/>
  <c r="B1205" i="8" s="1"/>
  <c r="B1230" i="8" s="1"/>
  <c r="B1255" i="8" s="1"/>
  <c r="B1280" i="8" s="1"/>
  <c r="B1305" i="8" s="1"/>
  <c r="B1330" i="8" s="1"/>
  <c r="B1355" i="8" s="1"/>
  <c r="B1380" i="8" s="1"/>
  <c r="B1405" i="8" s="1"/>
  <c r="B1430" i="8" s="1"/>
  <c r="B1455" i="8" s="1"/>
  <c r="B1480" i="8" s="1"/>
  <c r="B1505" i="8" s="1"/>
  <c r="B1530" i="8" s="1"/>
  <c r="B1555" i="8" s="1"/>
  <c r="B1580" i="8" s="1"/>
  <c r="B1605" i="8" s="1"/>
  <c r="B1630" i="8" s="1"/>
  <c r="B1655" i="8" s="1"/>
  <c r="B1680" i="8" s="1"/>
  <c r="B1705" i="8" s="1"/>
  <c r="B1730" i="8" s="1"/>
  <c r="B1755" i="8" s="1"/>
  <c r="B1780" i="8" s="1"/>
  <c r="B1805" i="8" s="1"/>
  <c r="B1830" i="8" s="1"/>
  <c r="B1855" i="8" s="1"/>
  <c r="B1880" i="8" s="1"/>
  <c r="B1905" i="8" s="1"/>
  <c r="B1930" i="8" s="1"/>
  <c r="B1955" i="8" s="1"/>
  <c r="B1980" i="8" s="1"/>
  <c r="B2005" i="8" s="1"/>
  <c r="B2030" i="8" s="1"/>
  <c r="B2055" i="8" s="1"/>
  <c r="B2080" i="8" s="1"/>
  <c r="B2105" i="8" s="1"/>
  <c r="B2130" i="8" s="1"/>
  <c r="B2155" i="8" s="1"/>
  <c r="B2180" i="8" s="1"/>
  <c r="B2205" i="8" s="1"/>
  <c r="B2230" i="8" s="1"/>
  <c r="B2255" i="8" s="1"/>
  <c r="B2280" i="8" s="1"/>
  <c r="B2305" i="8" s="1"/>
  <c r="B2330" i="8" s="1"/>
  <c r="B2355" i="8" s="1"/>
  <c r="B2380" i="8" s="1"/>
  <c r="B2405" i="8" s="1"/>
  <c r="B2430" i="8" s="1"/>
  <c r="B2455" i="8" s="1"/>
  <c r="B2480" i="8" s="1"/>
  <c r="B2505" i="8" s="1"/>
  <c r="B2530" i="8" s="1"/>
  <c r="B2555" i="8" s="1"/>
  <c r="B2580" i="8" s="1"/>
  <c r="B2605" i="8" s="1"/>
  <c r="B2630" i="8" s="1"/>
  <c r="B2655" i="8" s="1"/>
  <c r="B2680" i="8" s="1"/>
  <c r="B2705" i="8" s="1"/>
  <c r="B2730" i="8" s="1"/>
  <c r="B2755" i="8" s="1"/>
  <c r="B2780" i="8" s="1"/>
  <c r="B2805" i="8" s="1"/>
  <c r="B2830" i="8" s="1"/>
  <c r="B2855" i="8" s="1"/>
  <c r="B2880" i="8" s="1"/>
  <c r="B2905" i="8" s="1"/>
  <c r="B2930" i="8" s="1"/>
  <c r="B2955" i="8" s="1"/>
  <c r="B2980" i="8" s="1"/>
  <c r="B3005" i="8" s="1"/>
  <c r="B3030" i="8" s="1"/>
  <c r="B3055" i="8" s="1"/>
  <c r="B3080" i="8" s="1"/>
  <c r="B3105" i="8" s="1"/>
  <c r="B3130" i="8" s="1"/>
  <c r="B3155" i="8" s="1"/>
  <c r="B3180" i="8" s="1"/>
  <c r="B3205" i="8" s="1"/>
  <c r="B3230" i="8" s="1"/>
  <c r="B3255" i="8" s="1"/>
  <c r="B3280" i="8" s="1"/>
  <c r="B3305" i="8" s="1"/>
  <c r="B3330" i="8" s="1"/>
  <c r="B3355" i="8" s="1"/>
  <c r="B3380" i="8" s="1"/>
  <c r="B3405" i="8" s="1"/>
  <c r="B3430" i="8" s="1"/>
  <c r="B3455" i="8" s="1"/>
  <c r="B3480" i="8" s="1"/>
  <c r="B3505" i="8" s="1"/>
  <c r="B3530" i="8" s="1"/>
  <c r="B3555" i="8" s="1"/>
  <c r="B3580" i="8" s="1"/>
  <c r="B3605" i="8" s="1"/>
  <c r="B3630" i="8" s="1"/>
  <c r="B3655" i="8" s="1"/>
  <c r="B3680" i="8" s="1"/>
  <c r="B3705" i="8" s="1"/>
  <c r="B3730" i="8" s="1"/>
  <c r="B3755" i="8" s="1"/>
  <c r="B3780" i="8" s="1"/>
  <c r="B3805" i="8" s="1"/>
  <c r="B3830" i="8" s="1"/>
  <c r="B3855" i="8" s="1"/>
  <c r="B3880" i="8" s="1"/>
  <c r="B3905" i="8" s="1"/>
  <c r="B3930" i="8" s="1"/>
  <c r="B3955" i="8" s="1"/>
  <c r="B3980" i="8" s="1"/>
  <c r="B4005" i="8" s="1"/>
  <c r="B4030" i="8" s="1"/>
  <c r="B4055" i="8" s="1"/>
  <c r="B4080" i="8" s="1"/>
  <c r="B4105" i="8" s="1"/>
  <c r="B4130" i="8" s="1"/>
  <c r="B4155" i="8" s="1"/>
  <c r="B4180" i="8" s="1"/>
  <c r="B4205" i="8" s="1"/>
  <c r="B4230" i="8" s="1"/>
  <c r="B4255" i="8" s="1"/>
  <c r="B4280" i="8" s="1"/>
  <c r="B4305" i="8" s="1"/>
  <c r="B4330" i="8" s="1"/>
  <c r="B4355" i="8" s="1"/>
  <c r="B4380" i="8" s="1"/>
  <c r="B4405" i="8" s="1"/>
  <c r="B4430" i="8" s="1"/>
  <c r="B4455" i="8" s="1"/>
  <c r="B4480" i="8" s="1"/>
  <c r="B4505" i="8" s="1"/>
  <c r="B4530" i="8" s="1"/>
  <c r="B4555" i="8" s="1"/>
  <c r="B4580" i="8" s="1"/>
  <c r="B4605" i="8" s="1"/>
  <c r="B4630" i="8" s="1"/>
  <c r="B4655" i="8" s="1"/>
  <c r="B4680" i="8" s="1"/>
  <c r="B4705" i="8" s="1"/>
  <c r="B4730" i="8" s="1"/>
  <c r="B4755" i="8" s="1"/>
  <c r="B4780" i="8" s="1"/>
  <c r="B4805" i="8" s="1"/>
  <c r="B4830" i="8" s="1"/>
  <c r="B4855" i="8" s="1"/>
  <c r="B4880" i="8" s="1"/>
  <c r="B4905" i="8" s="1"/>
  <c r="B4930" i="8" s="1"/>
  <c r="B4955" i="8" s="1"/>
  <c r="B4980" i="8" s="1"/>
  <c r="B5005" i="8" s="1"/>
  <c r="B5030" i="8" s="1"/>
  <c r="B5055" i="8" s="1"/>
  <c r="B5080" i="8" s="1"/>
  <c r="B5105" i="8" s="1"/>
  <c r="B5130" i="8" s="1"/>
  <c r="B5155" i="8" s="1"/>
  <c r="B5180" i="8" s="1"/>
  <c r="B5205" i="8" s="1"/>
  <c r="B5230" i="8" s="1"/>
  <c r="B5255" i="8" s="1"/>
  <c r="B5280" i="8" s="1"/>
  <c r="B5305" i="8" s="1"/>
  <c r="B5330" i="8" s="1"/>
  <c r="B5355" i="8" s="1"/>
  <c r="B5380" i="8" s="1"/>
  <c r="B5405" i="8" s="1"/>
  <c r="B5430" i="8" s="1"/>
  <c r="B5455" i="8" s="1"/>
  <c r="B5480" i="8" s="1"/>
  <c r="B5505" i="8" s="1"/>
  <c r="B5530" i="8" s="1"/>
  <c r="B5555" i="8" s="1"/>
  <c r="B5580" i="8" s="1"/>
  <c r="B5605" i="8" s="1"/>
  <c r="B5630" i="8" s="1"/>
  <c r="B5655" i="8" s="1"/>
  <c r="B5680" i="8" s="1"/>
  <c r="B5705" i="8" s="1"/>
  <c r="B5730" i="8" s="1"/>
  <c r="B5755" i="8" s="1"/>
  <c r="B5780" i="8" s="1"/>
  <c r="B5805" i="8" s="1"/>
  <c r="B5830" i="8" s="1"/>
  <c r="B5855" i="8" s="1"/>
  <c r="B5880" i="8" s="1"/>
  <c r="B5905" i="8" s="1"/>
  <c r="B5930" i="8" s="1"/>
  <c r="B5955" i="8" s="1"/>
  <c r="B5980" i="8" s="1"/>
  <c r="B6005" i="8" s="1"/>
  <c r="B6030" i="8" s="1"/>
  <c r="B6055" i="8" s="1"/>
  <c r="B6080" i="8" s="1"/>
  <c r="B6105" i="8" s="1"/>
  <c r="B6130" i="8" s="1"/>
  <c r="B6155" i="8" s="1"/>
  <c r="B6180" i="8" s="1"/>
  <c r="B6205" i="8" s="1"/>
  <c r="B6230" i="8" s="1"/>
  <c r="B6255" i="8" s="1"/>
  <c r="B6280" i="8" s="1"/>
  <c r="B6305" i="8" s="1"/>
  <c r="B6330" i="8" s="1"/>
  <c r="B6355" i="8" s="1"/>
  <c r="B6380" i="8" s="1"/>
  <c r="B6405" i="8" s="1"/>
  <c r="B6430" i="8" s="1"/>
  <c r="B6455" i="8" s="1"/>
  <c r="B6480" i="8" s="1"/>
  <c r="B6505" i="8" s="1"/>
  <c r="B6530" i="8" s="1"/>
  <c r="B6555" i="8" s="1"/>
  <c r="B6580" i="8" s="1"/>
  <c r="B6605" i="8" s="1"/>
  <c r="B6630" i="8" s="1"/>
  <c r="B6655" i="8" s="1"/>
  <c r="B6680" i="8" s="1"/>
  <c r="B6705" i="8" s="1"/>
  <c r="B6730" i="8" s="1"/>
  <c r="B6755" i="8" s="1"/>
  <c r="B6780" i="8" s="1"/>
  <c r="B6805" i="8" s="1"/>
  <c r="B6830" i="8" s="1"/>
  <c r="B6855" i="8" s="1"/>
  <c r="B6880" i="8" s="1"/>
  <c r="B6905" i="8" s="1"/>
  <c r="B6930" i="8" s="1"/>
  <c r="B6955" i="8" s="1"/>
  <c r="B6980" i="8" s="1"/>
  <c r="B7005" i="8" s="1"/>
  <c r="B7030" i="8" s="1"/>
  <c r="B7055" i="8" s="1"/>
  <c r="B7080" i="8" s="1"/>
  <c r="B7105" i="8" s="1"/>
  <c r="B7130" i="8" s="1"/>
  <c r="B7155" i="8" s="1"/>
  <c r="B7180" i="8" s="1"/>
  <c r="B7205" i="8" s="1"/>
  <c r="B7230" i="8" s="1"/>
  <c r="B7255" i="8" s="1"/>
  <c r="B7280" i="8" s="1"/>
  <c r="B7305" i="8" s="1"/>
  <c r="B7330" i="8" s="1"/>
  <c r="B7355" i="8" s="1"/>
  <c r="B7380" i="8" s="1"/>
  <c r="B7405" i="8" s="1"/>
  <c r="B7430" i="8" s="1"/>
  <c r="B7455" i="8" s="1"/>
  <c r="B7480" i="8" s="1"/>
  <c r="B7505" i="8" s="1"/>
  <c r="B7530" i="8" s="1"/>
  <c r="B7555" i="8" s="1"/>
  <c r="B7580" i="8" s="1"/>
  <c r="B7605" i="8" s="1"/>
  <c r="B7630" i="8" s="1"/>
  <c r="B7655" i="8" s="1"/>
  <c r="B7680" i="8" s="1"/>
  <c r="B7705" i="8" s="1"/>
  <c r="B7730" i="8" s="1"/>
  <c r="B7755" i="8" s="1"/>
  <c r="B7780" i="8" s="1"/>
  <c r="B7805" i="8" s="1"/>
  <c r="B7830" i="8" s="1"/>
  <c r="B7855" i="8" s="1"/>
  <c r="B7880" i="8" s="1"/>
  <c r="B7905" i="8" s="1"/>
  <c r="B7930" i="8" s="1"/>
  <c r="B7955" i="8" s="1"/>
  <c r="B7980" i="8" s="1"/>
  <c r="B8005" i="8" s="1"/>
  <c r="B8030" i="8" s="1"/>
  <c r="B8055" i="8" s="1"/>
  <c r="B8080" i="8" s="1"/>
  <c r="B8105" i="8" s="1"/>
  <c r="B8130" i="8" s="1"/>
  <c r="B8155" i="8" s="1"/>
  <c r="B8180" i="8" s="1"/>
  <c r="B8205" i="8" s="1"/>
  <c r="B8230" i="8" s="1"/>
  <c r="B8255" i="8" s="1"/>
  <c r="B8280" i="8" s="1"/>
  <c r="B8305" i="8" s="1"/>
  <c r="B8330" i="8" s="1"/>
  <c r="B8355" i="8" s="1"/>
  <c r="B8380" i="8" s="1"/>
  <c r="B8405" i="8" s="1"/>
  <c r="B8430" i="8" s="1"/>
  <c r="B8455" i="8" s="1"/>
  <c r="B8480" i="8" s="1"/>
  <c r="B8505" i="8" s="1"/>
  <c r="B8530" i="8" s="1"/>
  <c r="B8555" i="8" s="1"/>
  <c r="B8580" i="8" s="1"/>
  <c r="B8605" i="8" s="1"/>
  <c r="B8630" i="8" s="1"/>
  <c r="B8655" i="8" s="1"/>
  <c r="B8680" i="8" s="1"/>
  <c r="B8705" i="8" s="1"/>
  <c r="B8730" i="8" s="1"/>
  <c r="B8755" i="8" s="1"/>
  <c r="B8780" i="8" s="1"/>
  <c r="B8805" i="8" s="1"/>
  <c r="B8830" i="8" s="1"/>
  <c r="B8855" i="8" s="1"/>
  <c r="B8880" i="8" s="1"/>
  <c r="B8905" i="8" s="1"/>
  <c r="B8930" i="8" s="1"/>
  <c r="B8955" i="8" s="1"/>
  <c r="B8980" i="8" s="1"/>
  <c r="B9005" i="8" s="1"/>
  <c r="B9030" i="8" s="1"/>
  <c r="B9055" i="8" s="1"/>
  <c r="B9080" i="8" s="1"/>
  <c r="B9105" i="8" s="1"/>
  <c r="B9130" i="8" s="1"/>
  <c r="B9155" i="8" s="1"/>
  <c r="B9" i="8"/>
  <c r="B34" i="8" s="1"/>
  <c r="B59" i="8" s="1"/>
  <c r="B84" i="8" s="1"/>
  <c r="B109" i="8" s="1"/>
  <c r="B134" i="8" s="1"/>
  <c r="B159" i="8" s="1"/>
  <c r="B184" i="8" s="1"/>
  <c r="B209" i="8" s="1"/>
  <c r="B234" i="8" s="1"/>
  <c r="B259" i="8" s="1"/>
  <c r="B284" i="8" s="1"/>
  <c r="B309" i="8" s="1"/>
  <c r="B334" i="8" s="1"/>
  <c r="B359" i="8" s="1"/>
  <c r="B384" i="8" s="1"/>
  <c r="B409" i="8" s="1"/>
  <c r="B434" i="8" s="1"/>
  <c r="B459" i="8" s="1"/>
  <c r="B484" i="8" s="1"/>
  <c r="B509" i="8" s="1"/>
  <c r="B534" i="8" s="1"/>
  <c r="B559" i="8" s="1"/>
  <c r="B584" i="8" s="1"/>
  <c r="B609" i="8" s="1"/>
  <c r="B634" i="8" s="1"/>
  <c r="B659" i="8" s="1"/>
  <c r="B684" i="8" s="1"/>
  <c r="B709" i="8" s="1"/>
  <c r="B734" i="8" s="1"/>
  <c r="B759" i="8" s="1"/>
  <c r="B784" i="8" s="1"/>
  <c r="B809" i="8" s="1"/>
  <c r="B834" i="8" s="1"/>
  <c r="B859" i="8" s="1"/>
  <c r="B884" i="8" s="1"/>
  <c r="B909" i="8" s="1"/>
  <c r="B934" i="8" s="1"/>
  <c r="B959" i="8" s="1"/>
  <c r="B984" i="8" s="1"/>
  <c r="B1009" i="8" s="1"/>
  <c r="B1034" i="8" s="1"/>
  <c r="B1059" i="8" s="1"/>
  <c r="B1084" i="8" s="1"/>
  <c r="B1109" i="8" s="1"/>
  <c r="B1134" i="8" s="1"/>
  <c r="B1159" i="8" s="1"/>
  <c r="B1184" i="8" s="1"/>
  <c r="B1209" i="8" s="1"/>
  <c r="B1234" i="8" s="1"/>
  <c r="B1259" i="8" s="1"/>
  <c r="B1284" i="8" s="1"/>
  <c r="B1309" i="8" s="1"/>
  <c r="B1334" i="8" s="1"/>
  <c r="B1359" i="8" s="1"/>
  <c r="B1384" i="8" s="1"/>
  <c r="B1409" i="8" s="1"/>
  <c r="B1434" i="8" s="1"/>
  <c r="B1459" i="8" s="1"/>
  <c r="B1484" i="8" s="1"/>
  <c r="B1509" i="8" s="1"/>
  <c r="B1534" i="8" s="1"/>
  <c r="B1559" i="8" s="1"/>
  <c r="B1584" i="8" s="1"/>
  <c r="B1609" i="8" s="1"/>
  <c r="B1634" i="8" s="1"/>
  <c r="B1659" i="8" s="1"/>
  <c r="B1684" i="8" s="1"/>
  <c r="B1709" i="8" s="1"/>
  <c r="B1734" i="8" s="1"/>
  <c r="B1759" i="8" s="1"/>
  <c r="B1784" i="8" s="1"/>
  <c r="B1809" i="8" s="1"/>
  <c r="B1834" i="8" s="1"/>
  <c r="B1859" i="8" s="1"/>
  <c r="B1884" i="8" s="1"/>
  <c r="B1909" i="8" s="1"/>
  <c r="B1934" i="8" s="1"/>
  <c r="B1959" i="8" s="1"/>
  <c r="B1984" i="8" s="1"/>
  <c r="B2009" i="8" s="1"/>
  <c r="B2034" i="8" s="1"/>
  <c r="B2059" i="8" s="1"/>
  <c r="B2084" i="8" s="1"/>
  <c r="B2109" i="8" s="1"/>
  <c r="B2134" i="8" s="1"/>
  <c r="B2159" i="8" s="1"/>
  <c r="B2184" i="8" s="1"/>
  <c r="B2209" i="8" s="1"/>
  <c r="B2234" i="8" s="1"/>
  <c r="B2259" i="8" s="1"/>
  <c r="B2284" i="8" s="1"/>
  <c r="B2309" i="8" s="1"/>
  <c r="B2334" i="8" s="1"/>
  <c r="B2359" i="8" s="1"/>
  <c r="B2384" i="8" s="1"/>
  <c r="B2409" i="8" s="1"/>
  <c r="B2434" i="8" s="1"/>
  <c r="B2459" i="8" s="1"/>
  <c r="B2484" i="8" s="1"/>
  <c r="B2509" i="8" s="1"/>
  <c r="B2534" i="8" s="1"/>
  <c r="B2559" i="8" s="1"/>
  <c r="B2584" i="8" s="1"/>
  <c r="B2609" i="8" s="1"/>
  <c r="B2634" i="8" s="1"/>
  <c r="B2659" i="8" s="1"/>
  <c r="B2684" i="8" s="1"/>
  <c r="B2709" i="8" s="1"/>
  <c r="B2734" i="8" s="1"/>
  <c r="B2759" i="8" s="1"/>
  <c r="B2784" i="8" s="1"/>
  <c r="B2809" i="8" s="1"/>
  <c r="B2834" i="8" s="1"/>
  <c r="B2859" i="8" s="1"/>
  <c r="B2884" i="8" s="1"/>
  <c r="B2909" i="8" s="1"/>
  <c r="B2934" i="8" s="1"/>
  <c r="B2959" i="8" s="1"/>
  <c r="B2984" i="8" s="1"/>
  <c r="B3009" i="8" s="1"/>
  <c r="B3034" i="8" s="1"/>
  <c r="B3059" i="8" s="1"/>
  <c r="B3084" i="8" s="1"/>
  <c r="B3109" i="8" s="1"/>
  <c r="B3134" i="8" s="1"/>
  <c r="B3159" i="8" s="1"/>
  <c r="B3184" i="8" s="1"/>
  <c r="B3209" i="8" s="1"/>
  <c r="B3234" i="8" s="1"/>
  <c r="B3259" i="8" s="1"/>
  <c r="B3284" i="8" s="1"/>
  <c r="B3309" i="8" s="1"/>
  <c r="B3334" i="8" s="1"/>
  <c r="B3359" i="8" s="1"/>
  <c r="B3384" i="8" s="1"/>
  <c r="B3409" i="8" s="1"/>
  <c r="B3434" i="8" s="1"/>
  <c r="B3459" i="8" s="1"/>
  <c r="B3484" i="8" s="1"/>
  <c r="B3509" i="8" s="1"/>
  <c r="B3534" i="8" s="1"/>
  <c r="B3559" i="8" s="1"/>
  <c r="B3584" i="8" s="1"/>
  <c r="B3609" i="8" s="1"/>
  <c r="B3634" i="8" s="1"/>
  <c r="B3659" i="8" s="1"/>
  <c r="B3684" i="8" s="1"/>
  <c r="B3709" i="8" s="1"/>
  <c r="B3734" i="8" s="1"/>
  <c r="B3759" i="8" s="1"/>
  <c r="B3784" i="8" s="1"/>
  <c r="B3809" i="8" s="1"/>
  <c r="B3834" i="8" s="1"/>
  <c r="B3859" i="8" s="1"/>
  <c r="B3884" i="8" s="1"/>
  <c r="B3909" i="8" s="1"/>
  <c r="B3934" i="8" s="1"/>
  <c r="B3959" i="8" s="1"/>
  <c r="B3984" i="8" s="1"/>
  <c r="B4009" i="8" s="1"/>
  <c r="B4034" i="8" s="1"/>
  <c r="B4059" i="8" s="1"/>
  <c r="B4084" i="8" s="1"/>
  <c r="B4109" i="8" s="1"/>
  <c r="B4134" i="8" s="1"/>
  <c r="B4159" i="8" s="1"/>
  <c r="B4184" i="8" s="1"/>
  <c r="B4209" i="8" s="1"/>
  <c r="B4234" i="8" s="1"/>
  <c r="B4259" i="8" s="1"/>
  <c r="B4284" i="8" s="1"/>
  <c r="B4309" i="8" s="1"/>
  <c r="B4334" i="8" s="1"/>
  <c r="B4359" i="8" s="1"/>
  <c r="B4384" i="8" s="1"/>
  <c r="B4409" i="8" s="1"/>
  <c r="B4434" i="8" s="1"/>
  <c r="B4459" i="8" s="1"/>
  <c r="B4484" i="8" s="1"/>
  <c r="B4509" i="8" s="1"/>
  <c r="B4534" i="8" s="1"/>
  <c r="B4559" i="8" s="1"/>
  <c r="B4584" i="8" s="1"/>
  <c r="B4609" i="8" s="1"/>
  <c r="B4634" i="8" s="1"/>
  <c r="B4659" i="8" s="1"/>
  <c r="B4684" i="8" s="1"/>
  <c r="B4709" i="8" s="1"/>
  <c r="B4734" i="8" s="1"/>
  <c r="B4759" i="8" s="1"/>
  <c r="B4784" i="8" s="1"/>
  <c r="B4809" i="8" s="1"/>
  <c r="B4834" i="8" s="1"/>
  <c r="B4859" i="8" s="1"/>
  <c r="B4884" i="8" s="1"/>
  <c r="B4909" i="8" s="1"/>
  <c r="B4934" i="8" s="1"/>
  <c r="B4959" i="8" s="1"/>
  <c r="B4984" i="8" s="1"/>
  <c r="B5009" i="8" s="1"/>
  <c r="B5034" i="8" s="1"/>
  <c r="B5059" i="8" s="1"/>
  <c r="B5084" i="8" s="1"/>
  <c r="B5109" i="8" s="1"/>
  <c r="B5134" i="8" s="1"/>
  <c r="B5159" i="8" s="1"/>
  <c r="B5184" i="8" s="1"/>
  <c r="B5209" i="8" s="1"/>
  <c r="B5234" i="8" s="1"/>
  <c r="B5259" i="8" s="1"/>
  <c r="B5284" i="8" s="1"/>
  <c r="B5309" i="8" s="1"/>
  <c r="B5334" i="8" s="1"/>
  <c r="B5359" i="8" s="1"/>
  <c r="B5384" i="8" s="1"/>
  <c r="B5409" i="8" s="1"/>
  <c r="B5434" i="8" s="1"/>
  <c r="B5459" i="8" s="1"/>
  <c r="B5484" i="8" s="1"/>
  <c r="B5509" i="8" s="1"/>
  <c r="B5534" i="8" s="1"/>
  <c r="B5559" i="8" s="1"/>
  <c r="B5584" i="8" s="1"/>
  <c r="B5609" i="8" s="1"/>
  <c r="B5634" i="8" s="1"/>
  <c r="B5659" i="8" s="1"/>
  <c r="B5684" i="8" s="1"/>
  <c r="B5709" i="8" s="1"/>
  <c r="B5734" i="8" s="1"/>
  <c r="B5759" i="8" s="1"/>
  <c r="B5784" i="8" s="1"/>
  <c r="B5809" i="8" s="1"/>
  <c r="B5834" i="8" s="1"/>
  <c r="B5859" i="8" s="1"/>
  <c r="B5884" i="8" s="1"/>
  <c r="B5909" i="8" s="1"/>
  <c r="B5934" i="8" s="1"/>
  <c r="B5959" i="8" s="1"/>
  <c r="B5984" i="8" s="1"/>
  <c r="B6009" i="8" s="1"/>
  <c r="B6034" i="8" s="1"/>
  <c r="B6059" i="8" s="1"/>
  <c r="B6084" i="8" s="1"/>
  <c r="B6109" i="8" s="1"/>
  <c r="B6134" i="8" s="1"/>
  <c r="B6159" i="8" s="1"/>
  <c r="B6184" i="8" s="1"/>
  <c r="B6209" i="8" s="1"/>
  <c r="B6234" i="8" s="1"/>
  <c r="B6259" i="8" s="1"/>
  <c r="B6284" i="8" s="1"/>
  <c r="B6309" i="8" s="1"/>
  <c r="B6334" i="8" s="1"/>
  <c r="B6359" i="8" s="1"/>
  <c r="B6384" i="8" s="1"/>
  <c r="B6409" i="8" s="1"/>
  <c r="B6434" i="8" s="1"/>
  <c r="B6459" i="8" s="1"/>
  <c r="B6484" i="8" s="1"/>
  <c r="B6509" i="8" s="1"/>
  <c r="B6534" i="8" s="1"/>
  <c r="B6559" i="8" s="1"/>
  <c r="B6584" i="8" s="1"/>
  <c r="B6609" i="8" s="1"/>
  <c r="B6634" i="8" s="1"/>
  <c r="B6659" i="8" s="1"/>
  <c r="B6684" i="8" s="1"/>
  <c r="B6709" i="8" s="1"/>
  <c r="B6734" i="8" s="1"/>
  <c r="B6759" i="8" s="1"/>
  <c r="B6784" i="8" s="1"/>
  <c r="B6809" i="8" s="1"/>
  <c r="B6834" i="8" s="1"/>
  <c r="B6859" i="8" s="1"/>
  <c r="B6884" i="8" s="1"/>
  <c r="B6909" i="8" s="1"/>
  <c r="B6934" i="8" s="1"/>
  <c r="B6959" i="8" s="1"/>
  <c r="B6984" i="8" s="1"/>
  <c r="B7009" i="8" s="1"/>
  <c r="B7034" i="8" s="1"/>
  <c r="B7059" i="8" s="1"/>
  <c r="B7084" i="8" s="1"/>
  <c r="B7109" i="8" s="1"/>
  <c r="B7134" i="8" s="1"/>
  <c r="B7159" i="8" s="1"/>
  <c r="B7184" i="8" s="1"/>
  <c r="B7209" i="8" s="1"/>
  <c r="B7234" i="8" s="1"/>
  <c r="B7259" i="8" s="1"/>
  <c r="B7284" i="8" s="1"/>
  <c r="B7309" i="8" s="1"/>
  <c r="B7334" i="8" s="1"/>
  <c r="B7359" i="8" s="1"/>
  <c r="B7384" i="8" s="1"/>
  <c r="B7409" i="8" s="1"/>
  <c r="B7434" i="8" s="1"/>
  <c r="B7459" i="8" s="1"/>
  <c r="B7484" i="8" s="1"/>
  <c r="B7509" i="8" s="1"/>
  <c r="B7534" i="8" s="1"/>
  <c r="B7559" i="8" s="1"/>
  <c r="B7584" i="8" s="1"/>
  <c r="B7609" i="8" s="1"/>
  <c r="B7634" i="8" s="1"/>
  <c r="B7659" i="8" s="1"/>
  <c r="B7684" i="8" s="1"/>
  <c r="B7709" i="8" s="1"/>
  <c r="B7734" i="8" s="1"/>
  <c r="B7759" i="8" s="1"/>
  <c r="B7784" i="8" s="1"/>
  <c r="B7809" i="8" s="1"/>
  <c r="B7834" i="8" s="1"/>
  <c r="B7859" i="8" s="1"/>
  <c r="B7884" i="8" s="1"/>
  <c r="B7909" i="8" s="1"/>
  <c r="B7934" i="8" s="1"/>
  <c r="B7959" i="8" s="1"/>
  <c r="B7984" i="8" s="1"/>
  <c r="B8009" i="8" s="1"/>
  <c r="B8034" i="8" s="1"/>
  <c r="B8059" i="8" s="1"/>
  <c r="B8084" i="8" s="1"/>
  <c r="B8109" i="8" s="1"/>
  <c r="B8134" i="8" s="1"/>
  <c r="B8159" i="8" s="1"/>
  <c r="B8184" i="8" s="1"/>
  <c r="B8209" i="8" s="1"/>
  <c r="B8234" i="8" s="1"/>
  <c r="B8259" i="8" s="1"/>
  <c r="B8284" i="8" s="1"/>
  <c r="B8309" i="8" s="1"/>
  <c r="B8334" i="8" s="1"/>
  <c r="B8359" i="8" s="1"/>
  <c r="B8384" i="8" s="1"/>
  <c r="B8409" i="8" s="1"/>
  <c r="B8434" i="8" s="1"/>
  <c r="B8459" i="8" s="1"/>
  <c r="B8484" i="8" s="1"/>
  <c r="B8509" i="8" s="1"/>
  <c r="B8534" i="8" s="1"/>
  <c r="B8559" i="8" s="1"/>
  <c r="B8584" i="8" s="1"/>
  <c r="B8609" i="8" s="1"/>
  <c r="B8634" i="8" s="1"/>
  <c r="B8659" i="8" s="1"/>
  <c r="B8684" i="8" s="1"/>
  <c r="B8709" i="8" s="1"/>
  <c r="B8734" i="8" s="1"/>
  <c r="B8759" i="8" s="1"/>
  <c r="B8784" i="8" s="1"/>
  <c r="B8809" i="8" s="1"/>
  <c r="B8834" i="8" s="1"/>
  <c r="B8859" i="8" s="1"/>
  <c r="B8884" i="8" s="1"/>
  <c r="B8909" i="8" s="1"/>
  <c r="B8934" i="8" s="1"/>
  <c r="B8959" i="8" s="1"/>
  <c r="B8984" i="8" s="1"/>
  <c r="B9009" i="8" s="1"/>
  <c r="B9034" i="8" s="1"/>
  <c r="B9059" i="8" s="1"/>
  <c r="B9084" i="8" s="1"/>
  <c r="B9109" i="8" s="1"/>
  <c r="B9134" i="8" s="1"/>
  <c r="B9159" i="8" s="1"/>
  <c r="B13" i="8"/>
  <c r="B38" i="8" s="1"/>
  <c r="B63" i="8" s="1"/>
  <c r="B88" i="8" s="1"/>
  <c r="B113" i="8" s="1"/>
  <c r="B138" i="8" s="1"/>
  <c r="B163" i="8" s="1"/>
  <c r="B188" i="8" s="1"/>
  <c r="B213" i="8" s="1"/>
  <c r="B238" i="8" s="1"/>
  <c r="B263" i="8" s="1"/>
  <c r="B288" i="8" s="1"/>
  <c r="B313" i="8" s="1"/>
  <c r="B338" i="8" s="1"/>
  <c r="B363" i="8" s="1"/>
  <c r="B388" i="8" s="1"/>
  <c r="B413" i="8" s="1"/>
  <c r="B438" i="8" s="1"/>
  <c r="B463" i="8" s="1"/>
  <c r="B488" i="8" s="1"/>
  <c r="B513" i="8" s="1"/>
  <c r="B538" i="8" s="1"/>
  <c r="B563" i="8" s="1"/>
  <c r="B588" i="8" s="1"/>
  <c r="B613" i="8" s="1"/>
  <c r="B638" i="8" s="1"/>
  <c r="B663" i="8" s="1"/>
  <c r="B688" i="8" s="1"/>
  <c r="B713" i="8" s="1"/>
  <c r="B738" i="8" s="1"/>
  <c r="B763" i="8" s="1"/>
  <c r="B788" i="8" s="1"/>
  <c r="B813" i="8" s="1"/>
  <c r="B838" i="8" s="1"/>
  <c r="B863" i="8" s="1"/>
  <c r="B888" i="8" s="1"/>
  <c r="B913" i="8" s="1"/>
  <c r="B938" i="8" s="1"/>
  <c r="B963" i="8" s="1"/>
  <c r="B988" i="8" s="1"/>
  <c r="B1013" i="8" s="1"/>
  <c r="B1038" i="8" s="1"/>
  <c r="B1063" i="8" s="1"/>
  <c r="B1088" i="8" s="1"/>
  <c r="B1113" i="8" s="1"/>
  <c r="B1138" i="8" s="1"/>
  <c r="B1163" i="8" s="1"/>
  <c r="B1188" i="8" s="1"/>
  <c r="B1213" i="8" s="1"/>
  <c r="B1238" i="8" s="1"/>
  <c r="B1263" i="8" s="1"/>
  <c r="B1288" i="8" s="1"/>
  <c r="B1313" i="8" s="1"/>
  <c r="B1338" i="8" s="1"/>
  <c r="B1363" i="8" s="1"/>
  <c r="B1388" i="8" s="1"/>
  <c r="B1413" i="8" s="1"/>
  <c r="B1438" i="8" s="1"/>
  <c r="B1463" i="8" s="1"/>
  <c r="B1488" i="8" s="1"/>
  <c r="B1513" i="8" s="1"/>
  <c r="B1538" i="8" s="1"/>
  <c r="B1563" i="8" s="1"/>
  <c r="B1588" i="8" s="1"/>
  <c r="B1613" i="8" s="1"/>
  <c r="B1638" i="8" s="1"/>
  <c r="B1663" i="8" s="1"/>
  <c r="B1688" i="8" s="1"/>
  <c r="B1713" i="8" s="1"/>
  <c r="B1738" i="8" s="1"/>
  <c r="B1763" i="8" s="1"/>
  <c r="B1788" i="8" s="1"/>
  <c r="B1813" i="8" s="1"/>
  <c r="B1838" i="8" s="1"/>
  <c r="B1863" i="8" s="1"/>
  <c r="B1888" i="8" s="1"/>
  <c r="B1913" i="8" s="1"/>
  <c r="B1938" i="8" s="1"/>
  <c r="B1963" i="8" s="1"/>
  <c r="B1988" i="8" s="1"/>
  <c r="B2013" i="8" s="1"/>
  <c r="B2038" i="8" s="1"/>
  <c r="B2063" i="8" s="1"/>
  <c r="B2088" i="8" s="1"/>
  <c r="B2113" i="8" s="1"/>
  <c r="B2138" i="8" s="1"/>
  <c r="B2163" i="8" s="1"/>
  <c r="B2188" i="8" s="1"/>
  <c r="B2213" i="8" s="1"/>
  <c r="B2238" i="8" s="1"/>
  <c r="B2263" i="8" s="1"/>
  <c r="B2288" i="8" s="1"/>
  <c r="B2313" i="8" s="1"/>
  <c r="B2338" i="8" s="1"/>
  <c r="B2363" i="8" s="1"/>
  <c r="B2388" i="8" s="1"/>
  <c r="B2413" i="8" s="1"/>
  <c r="B2438" i="8" s="1"/>
  <c r="B2463" i="8" s="1"/>
  <c r="B2488" i="8" s="1"/>
  <c r="B2513" i="8" s="1"/>
  <c r="B2538" i="8" s="1"/>
  <c r="B2563" i="8" s="1"/>
  <c r="B2588" i="8" s="1"/>
  <c r="B2613" i="8" s="1"/>
  <c r="B2638" i="8" s="1"/>
  <c r="B2663" i="8" s="1"/>
  <c r="B2688" i="8" s="1"/>
  <c r="B2713" i="8" s="1"/>
  <c r="B2738" i="8" s="1"/>
  <c r="B2763" i="8" s="1"/>
  <c r="B2788" i="8" s="1"/>
  <c r="B2813" i="8" s="1"/>
  <c r="B2838" i="8" s="1"/>
  <c r="B2863" i="8" s="1"/>
  <c r="B2888" i="8" s="1"/>
  <c r="B2913" i="8" s="1"/>
  <c r="B2938" i="8" s="1"/>
  <c r="B2963" i="8" s="1"/>
  <c r="B2988" i="8" s="1"/>
  <c r="B3013" i="8" s="1"/>
  <c r="B3038" i="8" s="1"/>
  <c r="B3063" i="8" s="1"/>
  <c r="B3088" i="8" s="1"/>
  <c r="B3113" i="8" s="1"/>
  <c r="B3138" i="8" s="1"/>
  <c r="B3163" i="8" s="1"/>
  <c r="B3188" i="8" s="1"/>
  <c r="B3213" i="8" s="1"/>
  <c r="B3238" i="8" s="1"/>
  <c r="B3263" i="8" s="1"/>
  <c r="B3288" i="8" s="1"/>
  <c r="B3313" i="8" s="1"/>
  <c r="B3338" i="8" s="1"/>
  <c r="B3363" i="8" s="1"/>
  <c r="B3388" i="8" s="1"/>
  <c r="B3413" i="8" s="1"/>
  <c r="B3438" i="8" s="1"/>
  <c r="B3463" i="8" s="1"/>
  <c r="B3488" i="8" s="1"/>
  <c r="B3513" i="8" s="1"/>
  <c r="B3538" i="8" s="1"/>
  <c r="B3563" i="8" s="1"/>
  <c r="B3588" i="8" s="1"/>
  <c r="B3613" i="8" s="1"/>
  <c r="B3638" i="8" s="1"/>
  <c r="B3663" i="8" s="1"/>
  <c r="B3688" i="8" s="1"/>
  <c r="B3713" i="8" s="1"/>
  <c r="B3738" i="8" s="1"/>
  <c r="B3763" i="8" s="1"/>
  <c r="B3788" i="8" s="1"/>
  <c r="B3813" i="8" s="1"/>
  <c r="B3838" i="8" s="1"/>
  <c r="B3863" i="8" s="1"/>
  <c r="B3888" i="8" s="1"/>
  <c r="B3913" i="8" s="1"/>
  <c r="B3938" i="8" s="1"/>
  <c r="B3963" i="8" s="1"/>
  <c r="B3988" i="8" s="1"/>
  <c r="B4013" i="8" s="1"/>
  <c r="B4038" i="8" s="1"/>
  <c r="B4063" i="8" s="1"/>
  <c r="B4088" i="8" s="1"/>
  <c r="B4113" i="8" s="1"/>
  <c r="B4138" i="8" s="1"/>
  <c r="B4163" i="8" s="1"/>
  <c r="B4188" i="8" s="1"/>
  <c r="B4213" i="8" s="1"/>
  <c r="B4238" i="8" s="1"/>
  <c r="B4263" i="8" s="1"/>
  <c r="B4288" i="8" s="1"/>
  <c r="B4313" i="8" s="1"/>
  <c r="B4338" i="8" s="1"/>
  <c r="B4363" i="8" s="1"/>
  <c r="B4388" i="8" s="1"/>
  <c r="B4413" i="8" s="1"/>
  <c r="B4438" i="8" s="1"/>
  <c r="B4463" i="8" s="1"/>
  <c r="B4488" i="8" s="1"/>
  <c r="B4513" i="8" s="1"/>
  <c r="B4538" i="8" s="1"/>
  <c r="B4563" i="8" s="1"/>
  <c r="B4588" i="8" s="1"/>
  <c r="B4613" i="8" s="1"/>
  <c r="B4638" i="8" s="1"/>
  <c r="B4663" i="8" s="1"/>
  <c r="B4688" i="8" s="1"/>
  <c r="B4713" i="8" s="1"/>
  <c r="B4738" i="8" s="1"/>
  <c r="B4763" i="8" s="1"/>
  <c r="B4788" i="8" s="1"/>
  <c r="B4813" i="8" s="1"/>
  <c r="B4838" i="8" s="1"/>
  <c r="B4863" i="8" s="1"/>
  <c r="B4888" i="8" s="1"/>
  <c r="B4913" i="8" s="1"/>
  <c r="B4938" i="8" s="1"/>
  <c r="B4963" i="8" s="1"/>
  <c r="B4988" i="8" s="1"/>
  <c r="B5013" i="8" s="1"/>
  <c r="B5038" i="8" s="1"/>
  <c r="B5063" i="8" s="1"/>
  <c r="B5088" i="8" s="1"/>
  <c r="B5113" i="8" s="1"/>
  <c r="B5138" i="8" s="1"/>
  <c r="B5163" i="8" s="1"/>
  <c r="B5188" i="8" s="1"/>
  <c r="B5213" i="8" s="1"/>
  <c r="B5238" i="8" s="1"/>
  <c r="B5263" i="8" s="1"/>
  <c r="B5288" i="8" s="1"/>
  <c r="B5313" i="8" s="1"/>
  <c r="B5338" i="8" s="1"/>
  <c r="B5363" i="8" s="1"/>
  <c r="B5388" i="8" s="1"/>
  <c r="B5413" i="8" s="1"/>
  <c r="B5438" i="8" s="1"/>
  <c r="B5463" i="8" s="1"/>
  <c r="B5488" i="8" s="1"/>
  <c r="B5513" i="8" s="1"/>
  <c r="B5538" i="8" s="1"/>
  <c r="B5563" i="8" s="1"/>
  <c r="B5588" i="8" s="1"/>
  <c r="B5613" i="8" s="1"/>
  <c r="B5638" i="8" s="1"/>
  <c r="B5663" i="8" s="1"/>
  <c r="B5688" i="8" s="1"/>
  <c r="B5713" i="8" s="1"/>
  <c r="B5738" i="8" s="1"/>
  <c r="B5763" i="8" s="1"/>
  <c r="B5788" i="8" s="1"/>
  <c r="B5813" i="8" s="1"/>
  <c r="B5838" i="8" s="1"/>
  <c r="B5863" i="8" s="1"/>
  <c r="B5888" i="8" s="1"/>
  <c r="B5913" i="8" s="1"/>
  <c r="B5938" i="8" s="1"/>
  <c r="B5963" i="8" s="1"/>
  <c r="B5988" i="8" s="1"/>
  <c r="B6013" i="8" s="1"/>
  <c r="B6038" i="8" s="1"/>
  <c r="B6063" i="8" s="1"/>
  <c r="B6088" i="8" s="1"/>
  <c r="B6113" i="8" s="1"/>
  <c r="B6138" i="8" s="1"/>
  <c r="B6163" i="8" s="1"/>
  <c r="B6188" i="8" s="1"/>
  <c r="B6213" i="8" s="1"/>
  <c r="B6238" i="8" s="1"/>
  <c r="B6263" i="8" s="1"/>
  <c r="B6288" i="8" s="1"/>
  <c r="B6313" i="8" s="1"/>
  <c r="B6338" i="8" s="1"/>
  <c r="B6363" i="8" s="1"/>
  <c r="B6388" i="8" s="1"/>
  <c r="B6413" i="8" s="1"/>
  <c r="B6438" i="8" s="1"/>
  <c r="B6463" i="8" s="1"/>
  <c r="B6488" i="8" s="1"/>
  <c r="B6513" i="8" s="1"/>
  <c r="B6538" i="8" s="1"/>
  <c r="B6563" i="8" s="1"/>
  <c r="B6588" i="8" s="1"/>
  <c r="B6613" i="8" s="1"/>
  <c r="B6638" i="8" s="1"/>
  <c r="B6663" i="8" s="1"/>
  <c r="B6688" i="8" s="1"/>
  <c r="B6713" i="8" s="1"/>
  <c r="B6738" i="8" s="1"/>
  <c r="B6763" i="8" s="1"/>
  <c r="B6788" i="8" s="1"/>
  <c r="B6813" i="8" s="1"/>
  <c r="B6838" i="8" s="1"/>
  <c r="B6863" i="8" s="1"/>
  <c r="B6888" i="8" s="1"/>
  <c r="B6913" i="8" s="1"/>
  <c r="B6938" i="8" s="1"/>
  <c r="B6963" i="8" s="1"/>
  <c r="B6988" i="8" s="1"/>
  <c r="B7013" i="8" s="1"/>
  <c r="B7038" i="8" s="1"/>
  <c r="B7063" i="8" s="1"/>
  <c r="B7088" i="8" s="1"/>
  <c r="B7113" i="8" s="1"/>
  <c r="B7138" i="8" s="1"/>
  <c r="B7163" i="8" s="1"/>
  <c r="B7188" i="8" s="1"/>
  <c r="B7213" i="8" s="1"/>
  <c r="B7238" i="8" s="1"/>
  <c r="B7263" i="8" s="1"/>
  <c r="B7288" i="8" s="1"/>
  <c r="B7313" i="8" s="1"/>
  <c r="B7338" i="8" s="1"/>
  <c r="B7363" i="8" s="1"/>
  <c r="B7388" i="8" s="1"/>
  <c r="B7413" i="8" s="1"/>
  <c r="B7438" i="8" s="1"/>
  <c r="B7463" i="8" s="1"/>
  <c r="B7488" i="8" s="1"/>
  <c r="B7513" i="8" s="1"/>
  <c r="B7538" i="8" s="1"/>
  <c r="B7563" i="8" s="1"/>
  <c r="B7588" i="8" s="1"/>
  <c r="B7613" i="8" s="1"/>
  <c r="B7638" i="8" s="1"/>
  <c r="B7663" i="8" s="1"/>
  <c r="B7688" i="8" s="1"/>
  <c r="B7713" i="8" s="1"/>
  <c r="B7738" i="8" s="1"/>
  <c r="B7763" i="8" s="1"/>
  <c r="B7788" i="8" s="1"/>
  <c r="B7813" i="8" s="1"/>
  <c r="B7838" i="8" s="1"/>
  <c r="B7863" i="8" s="1"/>
  <c r="B7888" i="8" s="1"/>
  <c r="B7913" i="8" s="1"/>
  <c r="B7938" i="8" s="1"/>
  <c r="B7963" i="8" s="1"/>
  <c r="B7988" i="8" s="1"/>
  <c r="B8013" i="8" s="1"/>
  <c r="B8038" i="8" s="1"/>
  <c r="B8063" i="8" s="1"/>
  <c r="B8088" i="8" s="1"/>
  <c r="B8113" i="8" s="1"/>
  <c r="B8138" i="8" s="1"/>
  <c r="B8163" i="8" s="1"/>
  <c r="B8188" i="8" s="1"/>
  <c r="B8213" i="8" s="1"/>
  <c r="B8238" i="8" s="1"/>
  <c r="B8263" i="8" s="1"/>
  <c r="B8288" i="8" s="1"/>
  <c r="B8313" i="8" s="1"/>
  <c r="B8338" i="8" s="1"/>
  <c r="B8363" i="8" s="1"/>
  <c r="B8388" i="8" s="1"/>
  <c r="B8413" i="8" s="1"/>
  <c r="B8438" i="8" s="1"/>
  <c r="B8463" i="8" s="1"/>
  <c r="B8488" i="8" s="1"/>
  <c r="B8513" i="8" s="1"/>
  <c r="B8538" i="8" s="1"/>
  <c r="B8563" i="8" s="1"/>
  <c r="B8588" i="8" s="1"/>
  <c r="B8613" i="8" s="1"/>
  <c r="B8638" i="8" s="1"/>
  <c r="B8663" i="8" s="1"/>
  <c r="B8688" i="8" s="1"/>
  <c r="B8713" i="8" s="1"/>
  <c r="B8738" i="8" s="1"/>
  <c r="B8763" i="8" s="1"/>
  <c r="B8788" i="8" s="1"/>
  <c r="B8813" i="8" s="1"/>
  <c r="B8838" i="8" s="1"/>
  <c r="B8863" i="8" s="1"/>
  <c r="B8888" i="8" s="1"/>
  <c r="B8913" i="8" s="1"/>
  <c r="B8938" i="8" s="1"/>
  <c r="B8963" i="8" s="1"/>
  <c r="B8988" i="8" s="1"/>
  <c r="B9013" i="8" s="1"/>
  <c r="B9038" i="8" s="1"/>
  <c r="B9063" i="8" s="1"/>
  <c r="B9088" i="8" s="1"/>
  <c r="B9113" i="8" s="1"/>
  <c r="B9138" i="8" s="1"/>
  <c r="B9163" i="8" s="1"/>
  <c r="B17" i="8"/>
  <c r="B42" i="8" s="1"/>
  <c r="B67" i="8" s="1"/>
  <c r="B92" i="8" s="1"/>
  <c r="B117" i="8" s="1"/>
  <c r="B142" i="8" s="1"/>
  <c r="B167" i="8" s="1"/>
  <c r="B192" i="8" s="1"/>
  <c r="B217" i="8" s="1"/>
  <c r="B242" i="8" s="1"/>
  <c r="B267" i="8" s="1"/>
  <c r="B292" i="8" s="1"/>
  <c r="B317" i="8" s="1"/>
  <c r="B342" i="8" s="1"/>
  <c r="B367" i="8" s="1"/>
  <c r="B392" i="8" s="1"/>
  <c r="B417" i="8" s="1"/>
  <c r="B442" i="8" s="1"/>
  <c r="B467" i="8" s="1"/>
  <c r="B492" i="8" s="1"/>
  <c r="B517" i="8" s="1"/>
  <c r="B542" i="8" s="1"/>
  <c r="B567" i="8" s="1"/>
  <c r="B592" i="8" s="1"/>
  <c r="B617" i="8" s="1"/>
  <c r="B642" i="8" s="1"/>
  <c r="B667" i="8" s="1"/>
  <c r="B692" i="8" s="1"/>
  <c r="B717" i="8" s="1"/>
  <c r="B742" i="8" s="1"/>
  <c r="B767" i="8" s="1"/>
  <c r="B792" i="8" s="1"/>
  <c r="B817" i="8" s="1"/>
  <c r="B842" i="8" s="1"/>
  <c r="B867" i="8" s="1"/>
  <c r="B892" i="8" s="1"/>
  <c r="B917" i="8" s="1"/>
  <c r="B942" i="8" s="1"/>
  <c r="B967" i="8" s="1"/>
  <c r="B992" i="8" s="1"/>
  <c r="B1017" i="8" s="1"/>
  <c r="B1042" i="8" s="1"/>
  <c r="B1067" i="8" s="1"/>
  <c r="B1092" i="8" s="1"/>
  <c r="B1117" i="8" s="1"/>
  <c r="B1142" i="8" s="1"/>
  <c r="B1167" i="8" s="1"/>
  <c r="B1192" i="8" s="1"/>
  <c r="B1217" i="8" s="1"/>
  <c r="B1242" i="8" s="1"/>
  <c r="B1267" i="8" s="1"/>
  <c r="B1292" i="8" s="1"/>
  <c r="B1317" i="8" s="1"/>
  <c r="B1342" i="8" s="1"/>
  <c r="B1367" i="8" s="1"/>
  <c r="B1392" i="8" s="1"/>
  <c r="B1417" i="8" s="1"/>
  <c r="B1442" i="8" s="1"/>
  <c r="B1467" i="8" s="1"/>
  <c r="B1492" i="8" s="1"/>
  <c r="B1517" i="8" s="1"/>
  <c r="B1542" i="8" s="1"/>
  <c r="B1567" i="8" s="1"/>
  <c r="B1592" i="8" s="1"/>
  <c r="B1617" i="8" s="1"/>
  <c r="B1642" i="8" s="1"/>
  <c r="B1667" i="8" s="1"/>
  <c r="B1692" i="8" s="1"/>
  <c r="B1717" i="8" s="1"/>
  <c r="B1742" i="8" s="1"/>
  <c r="B1767" i="8" s="1"/>
  <c r="B1792" i="8" s="1"/>
  <c r="B1817" i="8" s="1"/>
  <c r="B1842" i="8" s="1"/>
  <c r="B1867" i="8" s="1"/>
  <c r="B1892" i="8" s="1"/>
  <c r="B1917" i="8" s="1"/>
  <c r="B1942" i="8" s="1"/>
  <c r="B1967" i="8" s="1"/>
  <c r="B1992" i="8" s="1"/>
  <c r="B2017" i="8" s="1"/>
  <c r="B2042" i="8" s="1"/>
  <c r="B2067" i="8" s="1"/>
  <c r="B2092" i="8" s="1"/>
  <c r="B2117" i="8" s="1"/>
  <c r="B2142" i="8" s="1"/>
  <c r="B2167" i="8" s="1"/>
  <c r="B2192" i="8" s="1"/>
  <c r="B2217" i="8" s="1"/>
  <c r="B2242" i="8" s="1"/>
  <c r="B2267" i="8" s="1"/>
  <c r="B2292" i="8" s="1"/>
  <c r="B2317" i="8" s="1"/>
  <c r="B2342" i="8" s="1"/>
  <c r="B2367" i="8" s="1"/>
  <c r="B2392" i="8" s="1"/>
  <c r="B2417" i="8" s="1"/>
  <c r="B2442" i="8" s="1"/>
  <c r="B2467" i="8" s="1"/>
  <c r="B2492" i="8" s="1"/>
  <c r="B2517" i="8" s="1"/>
  <c r="B2542" i="8" s="1"/>
  <c r="B2567" i="8" s="1"/>
  <c r="B2592" i="8" s="1"/>
  <c r="B2617" i="8" s="1"/>
  <c r="B2642" i="8" s="1"/>
  <c r="B2667" i="8" s="1"/>
  <c r="B2692" i="8" s="1"/>
  <c r="B2717" i="8" s="1"/>
  <c r="B2742" i="8" s="1"/>
  <c r="B2767" i="8" s="1"/>
  <c r="B2792" i="8" s="1"/>
  <c r="B2817" i="8" s="1"/>
  <c r="B2842" i="8" s="1"/>
  <c r="B2867" i="8" s="1"/>
  <c r="B2892" i="8" s="1"/>
  <c r="B2917" i="8" s="1"/>
  <c r="B2942" i="8" s="1"/>
  <c r="B2967" i="8" s="1"/>
  <c r="B2992" i="8" s="1"/>
  <c r="B3017" i="8" s="1"/>
  <c r="B3042" i="8" s="1"/>
  <c r="B3067" i="8" s="1"/>
  <c r="B3092" i="8" s="1"/>
  <c r="B3117" i="8" s="1"/>
  <c r="B3142" i="8" s="1"/>
  <c r="B3167" i="8" s="1"/>
  <c r="B3192" i="8" s="1"/>
  <c r="B3217" i="8" s="1"/>
  <c r="B3242" i="8" s="1"/>
  <c r="B3267" i="8" s="1"/>
  <c r="B3292" i="8" s="1"/>
  <c r="B3317" i="8" s="1"/>
  <c r="B3342" i="8" s="1"/>
  <c r="B3367" i="8" s="1"/>
  <c r="B3392" i="8" s="1"/>
  <c r="B3417" i="8" s="1"/>
  <c r="B3442" i="8" s="1"/>
  <c r="B3467" i="8" s="1"/>
  <c r="B3492" i="8" s="1"/>
  <c r="B3517" i="8" s="1"/>
  <c r="B3542" i="8" s="1"/>
  <c r="B3567" i="8" s="1"/>
  <c r="B3592" i="8" s="1"/>
  <c r="B3617" i="8" s="1"/>
  <c r="B3642" i="8" s="1"/>
  <c r="B3667" i="8" s="1"/>
  <c r="B3692" i="8" s="1"/>
  <c r="B3717" i="8" s="1"/>
  <c r="B3742" i="8" s="1"/>
  <c r="B3767" i="8" s="1"/>
  <c r="B3792" i="8" s="1"/>
  <c r="B3817" i="8" s="1"/>
  <c r="B3842" i="8" s="1"/>
  <c r="B3867" i="8" s="1"/>
  <c r="B3892" i="8" s="1"/>
  <c r="B3917" i="8" s="1"/>
  <c r="B3942" i="8" s="1"/>
  <c r="B3967" i="8" s="1"/>
  <c r="B3992" i="8" s="1"/>
  <c r="B4017" i="8" s="1"/>
  <c r="B4042" i="8" s="1"/>
  <c r="B4067" i="8" s="1"/>
  <c r="B4092" i="8" s="1"/>
  <c r="B4117" i="8" s="1"/>
  <c r="B4142" i="8" s="1"/>
  <c r="B4167" i="8" s="1"/>
  <c r="B4192" i="8" s="1"/>
  <c r="B4217" i="8" s="1"/>
  <c r="B4242" i="8" s="1"/>
  <c r="B4267" i="8" s="1"/>
  <c r="B4292" i="8" s="1"/>
  <c r="B4317" i="8" s="1"/>
  <c r="B4342" i="8" s="1"/>
  <c r="B4367" i="8" s="1"/>
  <c r="B4392" i="8" s="1"/>
  <c r="B4417" i="8" s="1"/>
  <c r="B4442" i="8" s="1"/>
  <c r="B4467" i="8" s="1"/>
  <c r="B4492" i="8" s="1"/>
  <c r="B4517" i="8" s="1"/>
  <c r="B4542" i="8" s="1"/>
  <c r="B4567" i="8" s="1"/>
  <c r="B4592" i="8" s="1"/>
  <c r="B4617" i="8" s="1"/>
  <c r="B4642" i="8" s="1"/>
  <c r="B4667" i="8" s="1"/>
  <c r="B4692" i="8" s="1"/>
  <c r="B4717" i="8" s="1"/>
  <c r="B4742" i="8" s="1"/>
  <c r="B4767" i="8" s="1"/>
  <c r="B4792" i="8" s="1"/>
  <c r="B4817" i="8" s="1"/>
  <c r="B4842" i="8" s="1"/>
  <c r="B4867" i="8" s="1"/>
  <c r="B4892" i="8" s="1"/>
  <c r="B4917" i="8" s="1"/>
  <c r="B4942" i="8" s="1"/>
  <c r="B4967" i="8" s="1"/>
  <c r="B4992" i="8" s="1"/>
  <c r="B5017" i="8" s="1"/>
  <c r="B5042" i="8" s="1"/>
  <c r="B5067" i="8" s="1"/>
  <c r="B5092" i="8" s="1"/>
  <c r="B5117" i="8" s="1"/>
  <c r="B5142" i="8" s="1"/>
  <c r="B5167" i="8" s="1"/>
  <c r="B5192" i="8" s="1"/>
  <c r="B5217" i="8" s="1"/>
  <c r="B5242" i="8" s="1"/>
  <c r="B5267" i="8" s="1"/>
  <c r="B5292" i="8" s="1"/>
  <c r="B5317" i="8" s="1"/>
  <c r="B5342" i="8" s="1"/>
  <c r="B5367" i="8" s="1"/>
  <c r="B5392" i="8" s="1"/>
  <c r="B5417" i="8" s="1"/>
  <c r="B5442" i="8" s="1"/>
  <c r="B5467" i="8" s="1"/>
  <c r="B5492" i="8" s="1"/>
  <c r="B5517" i="8" s="1"/>
  <c r="B5542" i="8" s="1"/>
  <c r="B5567" i="8" s="1"/>
  <c r="B5592" i="8" s="1"/>
  <c r="B5617" i="8" s="1"/>
  <c r="B5642" i="8" s="1"/>
  <c r="B5667" i="8" s="1"/>
  <c r="B5692" i="8" s="1"/>
  <c r="B5717" i="8" s="1"/>
  <c r="B5742" i="8" s="1"/>
  <c r="B5767" i="8" s="1"/>
  <c r="B5792" i="8" s="1"/>
  <c r="B5817" i="8" s="1"/>
  <c r="B5842" i="8" s="1"/>
  <c r="B5867" i="8" s="1"/>
  <c r="B5892" i="8" s="1"/>
  <c r="B5917" i="8" s="1"/>
  <c r="B5942" i="8" s="1"/>
  <c r="B5967" i="8" s="1"/>
  <c r="B5992" i="8" s="1"/>
  <c r="B6017" i="8" s="1"/>
  <c r="B6042" i="8" s="1"/>
  <c r="B6067" i="8" s="1"/>
  <c r="B6092" i="8" s="1"/>
  <c r="B6117" i="8" s="1"/>
  <c r="B6142" i="8" s="1"/>
  <c r="B6167" i="8" s="1"/>
  <c r="B6192" i="8" s="1"/>
  <c r="B6217" i="8" s="1"/>
  <c r="B6242" i="8" s="1"/>
  <c r="B6267" i="8" s="1"/>
  <c r="B6292" i="8" s="1"/>
  <c r="B6317" i="8" s="1"/>
  <c r="B6342" i="8" s="1"/>
  <c r="B6367" i="8" s="1"/>
  <c r="B6392" i="8" s="1"/>
  <c r="B6417" i="8" s="1"/>
  <c r="B6442" i="8" s="1"/>
  <c r="B6467" i="8" s="1"/>
  <c r="B6492" i="8" s="1"/>
  <c r="B6517" i="8" s="1"/>
  <c r="B6542" i="8" s="1"/>
  <c r="B6567" i="8" s="1"/>
  <c r="B6592" i="8" s="1"/>
  <c r="B6617" i="8" s="1"/>
  <c r="B6642" i="8" s="1"/>
  <c r="B6667" i="8" s="1"/>
  <c r="B6692" i="8" s="1"/>
  <c r="B6717" i="8" s="1"/>
  <c r="B6742" i="8" s="1"/>
  <c r="B6767" i="8" s="1"/>
  <c r="B6792" i="8" s="1"/>
  <c r="B6817" i="8" s="1"/>
  <c r="B6842" i="8" s="1"/>
  <c r="B6867" i="8" s="1"/>
  <c r="B6892" i="8" s="1"/>
  <c r="B6917" i="8" s="1"/>
  <c r="B6942" i="8" s="1"/>
  <c r="B6967" i="8" s="1"/>
  <c r="B6992" i="8" s="1"/>
  <c r="B7017" i="8" s="1"/>
  <c r="B7042" i="8" s="1"/>
  <c r="B7067" i="8" s="1"/>
  <c r="B7092" i="8" s="1"/>
  <c r="B7117" i="8" s="1"/>
  <c r="B7142" i="8" s="1"/>
  <c r="B7167" i="8" s="1"/>
  <c r="B7192" i="8" s="1"/>
  <c r="B7217" i="8" s="1"/>
  <c r="B7242" i="8" s="1"/>
  <c r="B7267" i="8" s="1"/>
  <c r="B7292" i="8" s="1"/>
  <c r="B7317" i="8" s="1"/>
  <c r="B7342" i="8" s="1"/>
  <c r="B7367" i="8" s="1"/>
  <c r="B7392" i="8" s="1"/>
  <c r="B7417" i="8" s="1"/>
  <c r="B7442" i="8" s="1"/>
  <c r="B7467" i="8" s="1"/>
  <c r="B7492" i="8" s="1"/>
  <c r="B7517" i="8" s="1"/>
  <c r="B7542" i="8" s="1"/>
  <c r="B7567" i="8" s="1"/>
  <c r="B7592" i="8" s="1"/>
  <c r="B7617" i="8" s="1"/>
  <c r="B7642" i="8" s="1"/>
  <c r="B7667" i="8" s="1"/>
  <c r="B7692" i="8" s="1"/>
  <c r="B7717" i="8" s="1"/>
  <c r="B7742" i="8" s="1"/>
  <c r="B7767" i="8" s="1"/>
  <c r="B7792" i="8" s="1"/>
  <c r="B7817" i="8" s="1"/>
  <c r="B7842" i="8" s="1"/>
  <c r="B7867" i="8" s="1"/>
  <c r="B7892" i="8" s="1"/>
  <c r="B7917" i="8" s="1"/>
  <c r="B7942" i="8" s="1"/>
  <c r="B7967" i="8" s="1"/>
  <c r="B7992" i="8" s="1"/>
  <c r="B8017" i="8" s="1"/>
  <c r="B8042" i="8" s="1"/>
  <c r="B8067" i="8" s="1"/>
  <c r="B8092" i="8" s="1"/>
  <c r="B8117" i="8" s="1"/>
  <c r="B8142" i="8" s="1"/>
  <c r="B8167" i="8" s="1"/>
  <c r="B8192" i="8" s="1"/>
  <c r="B8217" i="8" s="1"/>
  <c r="B8242" i="8" s="1"/>
  <c r="B8267" i="8" s="1"/>
  <c r="B8292" i="8" s="1"/>
  <c r="B8317" i="8" s="1"/>
  <c r="B8342" i="8" s="1"/>
  <c r="B8367" i="8" s="1"/>
  <c r="B8392" i="8" s="1"/>
  <c r="B8417" i="8" s="1"/>
  <c r="B8442" i="8" s="1"/>
  <c r="B8467" i="8" s="1"/>
  <c r="B8492" i="8" s="1"/>
  <c r="B8517" i="8" s="1"/>
  <c r="B8542" i="8" s="1"/>
  <c r="B8567" i="8" s="1"/>
  <c r="B8592" i="8" s="1"/>
  <c r="B8617" i="8" s="1"/>
  <c r="B8642" i="8" s="1"/>
  <c r="B8667" i="8" s="1"/>
  <c r="B8692" i="8" s="1"/>
  <c r="B8717" i="8" s="1"/>
  <c r="B8742" i="8" s="1"/>
  <c r="B8767" i="8" s="1"/>
  <c r="B8792" i="8" s="1"/>
  <c r="B8817" i="8" s="1"/>
  <c r="B8842" i="8" s="1"/>
  <c r="B8867" i="8" s="1"/>
  <c r="B8892" i="8" s="1"/>
  <c r="B8917" i="8" s="1"/>
  <c r="B8942" i="8" s="1"/>
  <c r="B8967" i="8" s="1"/>
  <c r="B8992" i="8" s="1"/>
  <c r="B9017" i="8" s="1"/>
  <c r="B9042" i="8" s="1"/>
  <c r="B9067" i="8" s="1"/>
  <c r="B9092" i="8" s="1"/>
  <c r="B9117" i="8" s="1"/>
  <c r="B9142" i="8" s="1"/>
  <c r="B9167" i="8" s="1"/>
  <c r="B21" i="8"/>
  <c r="B46" i="8" s="1"/>
  <c r="B71" i="8" s="1"/>
  <c r="B96" i="8" s="1"/>
  <c r="B121" i="8" s="1"/>
  <c r="B146" i="8" s="1"/>
  <c r="B171" i="8" s="1"/>
  <c r="B196" i="8" s="1"/>
  <c r="B221" i="8" s="1"/>
  <c r="B246" i="8" s="1"/>
  <c r="B271" i="8" s="1"/>
  <c r="B296" i="8" s="1"/>
  <c r="B321" i="8" s="1"/>
  <c r="B346" i="8" s="1"/>
  <c r="B371" i="8" s="1"/>
  <c r="B396" i="8" s="1"/>
  <c r="B421" i="8" s="1"/>
  <c r="B446" i="8" s="1"/>
  <c r="B471" i="8" s="1"/>
  <c r="B496" i="8" s="1"/>
  <c r="B521" i="8" s="1"/>
  <c r="B546" i="8" s="1"/>
  <c r="B571" i="8" s="1"/>
  <c r="B596" i="8" s="1"/>
  <c r="B621" i="8" s="1"/>
  <c r="B646" i="8" s="1"/>
  <c r="B671" i="8" s="1"/>
  <c r="B696" i="8" s="1"/>
  <c r="B721" i="8" s="1"/>
  <c r="B746" i="8" s="1"/>
  <c r="B771" i="8" s="1"/>
  <c r="B796" i="8" s="1"/>
  <c r="B821" i="8" s="1"/>
  <c r="B846" i="8" s="1"/>
  <c r="B871" i="8" s="1"/>
  <c r="B896" i="8" s="1"/>
  <c r="B921" i="8" s="1"/>
  <c r="B946" i="8" s="1"/>
  <c r="B971" i="8" s="1"/>
  <c r="B996" i="8" s="1"/>
  <c r="B1021" i="8" s="1"/>
  <c r="B1046" i="8" s="1"/>
  <c r="B1071" i="8" s="1"/>
  <c r="B1096" i="8" s="1"/>
  <c r="B1121" i="8" s="1"/>
  <c r="B1146" i="8" s="1"/>
  <c r="B1171" i="8" s="1"/>
  <c r="B1196" i="8" s="1"/>
  <c r="B1221" i="8" s="1"/>
  <c r="B1246" i="8" s="1"/>
  <c r="B1271" i="8" s="1"/>
  <c r="B1296" i="8" s="1"/>
  <c r="B1321" i="8" s="1"/>
  <c r="B1346" i="8" s="1"/>
  <c r="B1371" i="8" s="1"/>
  <c r="B1396" i="8" s="1"/>
  <c r="B1421" i="8" s="1"/>
  <c r="B1446" i="8" s="1"/>
  <c r="B1471" i="8" s="1"/>
  <c r="B1496" i="8" s="1"/>
  <c r="B1521" i="8" s="1"/>
  <c r="B1546" i="8" s="1"/>
  <c r="B1571" i="8" s="1"/>
  <c r="B1596" i="8" s="1"/>
  <c r="B1621" i="8" s="1"/>
  <c r="B1646" i="8" s="1"/>
  <c r="B1671" i="8" s="1"/>
  <c r="B1696" i="8" s="1"/>
  <c r="B1721" i="8" s="1"/>
  <c r="B1746" i="8" s="1"/>
  <c r="B1771" i="8" s="1"/>
  <c r="B1796" i="8" s="1"/>
  <c r="B1821" i="8" s="1"/>
  <c r="B1846" i="8" s="1"/>
  <c r="B1871" i="8" s="1"/>
  <c r="B1896" i="8" s="1"/>
  <c r="B1921" i="8" s="1"/>
  <c r="B1946" i="8" s="1"/>
  <c r="B1971" i="8" s="1"/>
  <c r="B1996" i="8" s="1"/>
  <c r="B2021" i="8" s="1"/>
  <c r="B2046" i="8" s="1"/>
  <c r="B2071" i="8" s="1"/>
  <c r="B2096" i="8" s="1"/>
  <c r="B2121" i="8" s="1"/>
  <c r="B2146" i="8" s="1"/>
  <c r="B2171" i="8" s="1"/>
  <c r="B2196" i="8" s="1"/>
  <c r="B2221" i="8" s="1"/>
  <c r="B2246" i="8" s="1"/>
  <c r="B2271" i="8" s="1"/>
  <c r="B2296" i="8" s="1"/>
  <c r="B2321" i="8" s="1"/>
  <c r="B2346" i="8" s="1"/>
  <c r="B2371" i="8" s="1"/>
  <c r="B2396" i="8" s="1"/>
  <c r="B2421" i="8" s="1"/>
  <c r="B2446" i="8" s="1"/>
  <c r="B2471" i="8" s="1"/>
  <c r="B2496" i="8" s="1"/>
  <c r="B2521" i="8" s="1"/>
  <c r="B2546" i="8" s="1"/>
  <c r="B2571" i="8" s="1"/>
  <c r="B2596" i="8" s="1"/>
  <c r="B2621" i="8" s="1"/>
  <c r="B2646" i="8" s="1"/>
  <c r="B2671" i="8" s="1"/>
  <c r="B2696" i="8" s="1"/>
  <c r="B2721" i="8" s="1"/>
  <c r="B2746" i="8" s="1"/>
  <c r="B2771" i="8" s="1"/>
  <c r="B2796" i="8" s="1"/>
  <c r="B2821" i="8" s="1"/>
  <c r="B2846" i="8" s="1"/>
  <c r="B2871" i="8" s="1"/>
  <c r="B2896" i="8" s="1"/>
  <c r="B2921" i="8" s="1"/>
  <c r="B2946" i="8" s="1"/>
  <c r="B2971" i="8" s="1"/>
  <c r="B2996" i="8" s="1"/>
  <c r="B3021" i="8" s="1"/>
  <c r="B3046" i="8" s="1"/>
  <c r="B3071" i="8" s="1"/>
  <c r="B3096" i="8" s="1"/>
  <c r="B3121" i="8" s="1"/>
  <c r="B3146" i="8" s="1"/>
  <c r="B3171" i="8" s="1"/>
  <c r="B3196" i="8" s="1"/>
  <c r="B3221" i="8" s="1"/>
  <c r="B3246" i="8" s="1"/>
  <c r="B3271" i="8" s="1"/>
  <c r="B3296" i="8" s="1"/>
  <c r="B3321" i="8" s="1"/>
  <c r="B3346" i="8" s="1"/>
  <c r="B3371" i="8" s="1"/>
  <c r="B3396" i="8" s="1"/>
  <c r="B3421" i="8" s="1"/>
  <c r="B3446" i="8" s="1"/>
  <c r="B3471" i="8" s="1"/>
  <c r="B3496" i="8" s="1"/>
  <c r="B3521" i="8" s="1"/>
  <c r="B3546" i="8" s="1"/>
  <c r="B3571" i="8" s="1"/>
  <c r="B3596" i="8" s="1"/>
  <c r="B3621" i="8" s="1"/>
  <c r="B3646" i="8" s="1"/>
  <c r="B3671" i="8" s="1"/>
  <c r="B3696" i="8" s="1"/>
  <c r="B3721" i="8" s="1"/>
  <c r="B3746" i="8" s="1"/>
  <c r="B3771" i="8" s="1"/>
  <c r="B3796" i="8" s="1"/>
  <c r="B3821" i="8" s="1"/>
  <c r="B3846" i="8" s="1"/>
  <c r="B3871" i="8" s="1"/>
  <c r="B3896" i="8" s="1"/>
  <c r="B3921" i="8" s="1"/>
  <c r="B3946" i="8" s="1"/>
  <c r="B3971" i="8" s="1"/>
  <c r="B3996" i="8" s="1"/>
  <c r="B4021" i="8" s="1"/>
  <c r="B4046" i="8" s="1"/>
  <c r="B4071" i="8" s="1"/>
  <c r="B4096" i="8" s="1"/>
  <c r="B4121" i="8" s="1"/>
  <c r="B4146" i="8" s="1"/>
  <c r="B4171" i="8" s="1"/>
  <c r="B4196" i="8" s="1"/>
  <c r="B4221" i="8" s="1"/>
  <c r="B4246" i="8" s="1"/>
  <c r="B4271" i="8" s="1"/>
  <c r="B4296" i="8" s="1"/>
  <c r="B4321" i="8" s="1"/>
  <c r="B4346" i="8" s="1"/>
  <c r="B4371" i="8" s="1"/>
  <c r="B4396" i="8" s="1"/>
  <c r="B4421" i="8" s="1"/>
  <c r="B4446" i="8" s="1"/>
  <c r="B4471" i="8" s="1"/>
  <c r="B4496" i="8" s="1"/>
  <c r="B4521" i="8" s="1"/>
  <c r="B4546" i="8" s="1"/>
  <c r="B4571" i="8" s="1"/>
  <c r="B4596" i="8" s="1"/>
  <c r="B4621" i="8" s="1"/>
  <c r="B4646" i="8" s="1"/>
  <c r="B4671" i="8" s="1"/>
  <c r="B4696" i="8" s="1"/>
  <c r="B4721" i="8" s="1"/>
  <c r="B4746" i="8" s="1"/>
  <c r="B4771" i="8" s="1"/>
  <c r="B4796" i="8" s="1"/>
  <c r="B4821" i="8" s="1"/>
  <c r="B4846" i="8" s="1"/>
  <c r="B4871" i="8" s="1"/>
  <c r="B4896" i="8" s="1"/>
  <c r="B4921" i="8" s="1"/>
  <c r="B4946" i="8" s="1"/>
  <c r="B4971" i="8" s="1"/>
  <c r="B4996" i="8" s="1"/>
  <c r="B5021" i="8" s="1"/>
  <c r="B5046" i="8" s="1"/>
  <c r="B5071" i="8" s="1"/>
  <c r="B5096" i="8" s="1"/>
  <c r="B5121" i="8" s="1"/>
  <c r="B5146" i="8" s="1"/>
  <c r="B5171" i="8" s="1"/>
  <c r="B5196" i="8" s="1"/>
  <c r="B5221" i="8" s="1"/>
  <c r="B5246" i="8" s="1"/>
  <c r="B5271" i="8" s="1"/>
  <c r="B5296" i="8" s="1"/>
  <c r="B5321" i="8" s="1"/>
  <c r="B5346" i="8" s="1"/>
  <c r="B5371" i="8" s="1"/>
  <c r="B5396" i="8" s="1"/>
  <c r="B5421" i="8" s="1"/>
  <c r="B5446" i="8" s="1"/>
  <c r="B5471" i="8" s="1"/>
  <c r="B5496" i="8" s="1"/>
  <c r="B5521" i="8" s="1"/>
  <c r="B5546" i="8" s="1"/>
  <c r="B5571" i="8" s="1"/>
  <c r="B5596" i="8" s="1"/>
  <c r="B5621" i="8" s="1"/>
  <c r="B5646" i="8" s="1"/>
  <c r="B5671" i="8" s="1"/>
  <c r="B5696" i="8" s="1"/>
  <c r="B5721" i="8" s="1"/>
  <c r="B5746" i="8" s="1"/>
  <c r="B5771" i="8" s="1"/>
  <c r="B5796" i="8" s="1"/>
  <c r="B5821" i="8" s="1"/>
  <c r="B5846" i="8" s="1"/>
  <c r="B5871" i="8" s="1"/>
  <c r="B5896" i="8" s="1"/>
  <c r="B5921" i="8" s="1"/>
  <c r="B5946" i="8" s="1"/>
  <c r="B5971" i="8" s="1"/>
  <c r="B5996" i="8" s="1"/>
  <c r="B6021" i="8" s="1"/>
  <c r="B6046" i="8" s="1"/>
  <c r="B6071" i="8" s="1"/>
  <c r="B6096" i="8" s="1"/>
  <c r="B6121" i="8" s="1"/>
  <c r="B6146" i="8" s="1"/>
  <c r="B6171" i="8" s="1"/>
  <c r="B6196" i="8" s="1"/>
  <c r="B6221" i="8" s="1"/>
  <c r="B6246" i="8" s="1"/>
  <c r="B6271" i="8" s="1"/>
  <c r="B6296" i="8" s="1"/>
  <c r="B6321" i="8" s="1"/>
  <c r="B6346" i="8" s="1"/>
  <c r="B6371" i="8" s="1"/>
  <c r="B6396" i="8" s="1"/>
  <c r="B6421" i="8" s="1"/>
  <c r="B6446" i="8" s="1"/>
  <c r="B6471" i="8" s="1"/>
  <c r="B6496" i="8" s="1"/>
  <c r="B6521" i="8" s="1"/>
  <c r="B6546" i="8" s="1"/>
  <c r="B6571" i="8" s="1"/>
  <c r="B6596" i="8" s="1"/>
  <c r="B6621" i="8" s="1"/>
  <c r="B6646" i="8" s="1"/>
  <c r="B6671" i="8" s="1"/>
  <c r="B6696" i="8" s="1"/>
  <c r="B6721" i="8" s="1"/>
  <c r="B6746" i="8" s="1"/>
  <c r="B6771" i="8" s="1"/>
  <c r="B6796" i="8" s="1"/>
  <c r="B6821" i="8" s="1"/>
  <c r="B6846" i="8" s="1"/>
  <c r="B6871" i="8" s="1"/>
  <c r="B6896" i="8" s="1"/>
  <c r="B6921" i="8" s="1"/>
  <c r="B6946" i="8" s="1"/>
  <c r="B6971" i="8" s="1"/>
  <c r="B6996" i="8" s="1"/>
  <c r="B7021" i="8" s="1"/>
  <c r="B7046" i="8" s="1"/>
  <c r="B7071" i="8" s="1"/>
  <c r="B7096" i="8" s="1"/>
  <c r="B7121" i="8" s="1"/>
  <c r="B7146" i="8" s="1"/>
  <c r="B7171" i="8" s="1"/>
  <c r="B7196" i="8" s="1"/>
  <c r="B7221" i="8" s="1"/>
  <c r="B7246" i="8" s="1"/>
  <c r="B7271" i="8" s="1"/>
  <c r="B7296" i="8" s="1"/>
  <c r="B7321" i="8" s="1"/>
  <c r="B7346" i="8" s="1"/>
  <c r="B7371" i="8" s="1"/>
  <c r="B7396" i="8" s="1"/>
  <c r="B7421" i="8" s="1"/>
  <c r="B7446" i="8" s="1"/>
  <c r="B7471" i="8" s="1"/>
  <c r="B7496" i="8" s="1"/>
  <c r="B7521" i="8" s="1"/>
  <c r="B7546" i="8" s="1"/>
  <c r="B7571" i="8" s="1"/>
  <c r="B7596" i="8" s="1"/>
  <c r="B7621" i="8" s="1"/>
  <c r="B7646" i="8" s="1"/>
  <c r="B7671" i="8" s="1"/>
  <c r="B7696" i="8" s="1"/>
  <c r="B7721" i="8" s="1"/>
  <c r="B7746" i="8" s="1"/>
  <c r="B7771" i="8" s="1"/>
  <c r="B7796" i="8" s="1"/>
  <c r="B7821" i="8" s="1"/>
  <c r="B7846" i="8" s="1"/>
  <c r="B7871" i="8" s="1"/>
  <c r="B7896" i="8" s="1"/>
  <c r="B7921" i="8" s="1"/>
  <c r="B7946" i="8" s="1"/>
  <c r="B7971" i="8" s="1"/>
  <c r="B7996" i="8" s="1"/>
  <c r="B8021" i="8" s="1"/>
  <c r="B8046" i="8" s="1"/>
  <c r="B8071" i="8" s="1"/>
  <c r="B8096" i="8" s="1"/>
  <c r="B8121" i="8" s="1"/>
  <c r="B8146" i="8" s="1"/>
  <c r="B8171" i="8" s="1"/>
  <c r="B8196" i="8" s="1"/>
  <c r="B8221" i="8" s="1"/>
  <c r="B8246" i="8" s="1"/>
  <c r="B8271" i="8" s="1"/>
  <c r="B8296" i="8" s="1"/>
  <c r="B8321" i="8" s="1"/>
  <c r="B8346" i="8" s="1"/>
  <c r="B8371" i="8" s="1"/>
  <c r="B8396" i="8" s="1"/>
  <c r="B8421" i="8" s="1"/>
  <c r="B8446" i="8" s="1"/>
  <c r="B8471" i="8" s="1"/>
  <c r="B8496" i="8" s="1"/>
  <c r="B8521" i="8" s="1"/>
  <c r="B8546" i="8" s="1"/>
  <c r="B8571" i="8" s="1"/>
  <c r="B8596" i="8" s="1"/>
  <c r="B8621" i="8" s="1"/>
  <c r="B8646" i="8" s="1"/>
  <c r="B8671" i="8" s="1"/>
  <c r="B8696" i="8" s="1"/>
  <c r="B8721" i="8" s="1"/>
  <c r="B8746" i="8" s="1"/>
  <c r="B8771" i="8" s="1"/>
  <c r="B8796" i="8" s="1"/>
  <c r="B8821" i="8" s="1"/>
  <c r="B8846" i="8" s="1"/>
  <c r="B8871" i="8" s="1"/>
  <c r="B8896" i="8" s="1"/>
  <c r="B8921" i="8" s="1"/>
  <c r="B8946" i="8" s="1"/>
  <c r="B8971" i="8" s="1"/>
  <c r="B8996" i="8" s="1"/>
  <c r="B9021" i="8" s="1"/>
  <c r="B9046" i="8" s="1"/>
  <c r="B9071" i="8" s="1"/>
  <c r="B9096" i="8" s="1"/>
  <c r="B9121" i="8" s="1"/>
  <c r="B9146" i="8" s="1"/>
  <c r="B9171" i="8" s="1"/>
  <c r="B25" i="8"/>
  <c r="B50" i="8" s="1"/>
  <c r="B75" i="8" s="1"/>
  <c r="B100" i="8" s="1"/>
  <c r="B125" i="8" s="1"/>
  <c r="B150" i="8" s="1"/>
  <c r="B175" i="8" s="1"/>
  <c r="B200" i="8" s="1"/>
  <c r="B225" i="8" s="1"/>
  <c r="B250" i="8" s="1"/>
  <c r="B275" i="8" s="1"/>
  <c r="B300" i="8" s="1"/>
  <c r="B325" i="8" s="1"/>
  <c r="B350" i="8" s="1"/>
  <c r="B375" i="8" s="1"/>
  <c r="B400" i="8" s="1"/>
  <c r="B425" i="8" s="1"/>
  <c r="B450" i="8" s="1"/>
  <c r="B475" i="8" s="1"/>
  <c r="B500" i="8" s="1"/>
  <c r="B525" i="8" s="1"/>
  <c r="B550" i="8" s="1"/>
  <c r="B575" i="8" s="1"/>
  <c r="B600" i="8" s="1"/>
  <c r="B625" i="8" s="1"/>
  <c r="B650" i="8" s="1"/>
  <c r="B675" i="8" s="1"/>
  <c r="B700" i="8" s="1"/>
  <c r="B725" i="8" s="1"/>
  <c r="B750" i="8" s="1"/>
  <c r="B775" i="8" s="1"/>
  <c r="B800" i="8" s="1"/>
  <c r="B825" i="8" s="1"/>
  <c r="B850" i="8" s="1"/>
  <c r="B875" i="8" s="1"/>
  <c r="B900" i="8" s="1"/>
  <c r="B925" i="8" s="1"/>
  <c r="B950" i="8" s="1"/>
  <c r="B975" i="8" s="1"/>
  <c r="B1000" i="8" s="1"/>
  <c r="B1025" i="8" s="1"/>
  <c r="B1050" i="8" s="1"/>
  <c r="B1075" i="8" s="1"/>
  <c r="B1100" i="8" s="1"/>
  <c r="B1125" i="8" s="1"/>
  <c r="B1150" i="8" s="1"/>
  <c r="B1175" i="8" s="1"/>
  <c r="B1200" i="8" s="1"/>
  <c r="B1225" i="8" s="1"/>
  <c r="B1250" i="8" s="1"/>
  <c r="B1275" i="8" s="1"/>
  <c r="B1300" i="8" s="1"/>
  <c r="B1325" i="8" s="1"/>
  <c r="B1350" i="8" s="1"/>
  <c r="B1375" i="8" s="1"/>
  <c r="B1400" i="8" s="1"/>
  <c r="B1425" i="8" s="1"/>
  <c r="B1450" i="8" s="1"/>
  <c r="B1475" i="8" s="1"/>
  <c r="B1500" i="8" s="1"/>
  <c r="B1525" i="8" s="1"/>
  <c r="B1550" i="8" s="1"/>
  <c r="B1575" i="8" s="1"/>
  <c r="B1600" i="8" s="1"/>
  <c r="B1625" i="8" s="1"/>
  <c r="B1650" i="8" s="1"/>
  <c r="B1675" i="8" s="1"/>
  <c r="B1700" i="8" s="1"/>
  <c r="B1725" i="8" s="1"/>
  <c r="B1750" i="8" s="1"/>
  <c r="B1775" i="8" s="1"/>
  <c r="B1800" i="8" s="1"/>
  <c r="B1825" i="8" s="1"/>
  <c r="B1850" i="8" s="1"/>
  <c r="B1875" i="8" s="1"/>
  <c r="B1900" i="8" s="1"/>
  <c r="B1925" i="8" s="1"/>
  <c r="B1950" i="8" s="1"/>
  <c r="B1975" i="8" s="1"/>
  <c r="B2000" i="8" s="1"/>
  <c r="B2025" i="8" s="1"/>
  <c r="B2050" i="8" s="1"/>
  <c r="B2075" i="8" s="1"/>
  <c r="B2100" i="8" s="1"/>
  <c r="B2125" i="8" s="1"/>
  <c r="B2150" i="8" s="1"/>
  <c r="B2175" i="8" s="1"/>
  <c r="B2200" i="8" s="1"/>
  <c r="B2225" i="8" s="1"/>
  <c r="B2250" i="8" s="1"/>
  <c r="B2275" i="8" s="1"/>
  <c r="B2300" i="8" s="1"/>
  <c r="B2325" i="8" s="1"/>
  <c r="B2350" i="8" s="1"/>
  <c r="B2375" i="8" s="1"/>
  <c r="B2400" i="8" s="1"/>
  <c r="B2425" i="8" s="1"/>
  <c r="B2450" i="8" s="1"/>
  <c r="B2475" i="8" s="1"/>
  <c r="B2500" i="8" s="1"/>
  <c r="B2525" i="8" s="1"/>
  <c r="B2550" i="8" s="1"/>
  <c r="B2575" i="8" s="1"/>
  <c r="B2600" i="8" s="1"/>
  <c r="B2625" i="8" s="1"/>
  <c r="B2650" i="8" s="1"/>
  <c r="B2675" i="8" s="1"/>
  <c r="B2700" i="8" s="1"/>
  <c r="B2725" i="8" s="1"/>
  <c r="B2750" i="8" s="1"/>
  <c r="B2775" i="8" s="1"/>
  <c r="B2800" i="8" s="1"/>
  <c r="B2825" i="8" s="1"/>
  <c r="B2850" i="8" s="1"/>
  <c r="B2875" i="8" s="1"/>
  <c r="B2900" i="8" s="1"/>
  <c r="B2925" i="8" s="1"/>
  <c r="B2950" i="8" s="1"/>
  <c r="B2975" i="8" s="1"/>
  <c r="B3000" i="8" s="1"/>
  <c r="B3025" i="8" s="1"/>
  <c r="B3050" i="8" s="1"/>
  <c r="B3075" i="8" s="1"/>
  <c r="B3100" i="8" s="1"/>
  <c r="B3125" i="8" s="1"/>
  <c r="B3150" i="8" s="1"/>
  <c r="B3175" i="8" s="1"/>
  <c r="B3200" i="8" s="1"/>
  <c r="B3225" i="8" s="1"/>
  <c r="B3250" i="8" s="1"/>
  <c r="B3275" i="8" s="1"/>
  <c r="B3300" i="8" s="1"/>
  <c r="B3325" i="8" s="1"/>
  <c r="B3350" i="8" s="1"/>
  <c r="B3375" i="8" s="1"/>
  <c r="B3400" i="8" s="1"/>
  <c r="B3425" i="8" s="1"/>
  <c r="B3450" i="8" s="1"/>
  <c r="B3475" i="8" s="1"/>
  <c r="B3500" i="8" s="1"/>
  <c r="B3525" i="8" s="1"/>
  <c r="B3550" i="8" s="1"/>
  <c r="B3575" i="8" s="1"/>
  <c r="B3600" i="8" s="1"/>
  <c r="B3625" i="8" s="1"/>
  <c r="B3650" i="8" s="1"/>
  <c r="B3675" i="8" s="1"/>
  <c r="B3700" i="8" s="1"/>
  <c r="B3725" i="8" s="1"/>
  <c r="B3750" i="8" s="1"/>
  <c r="B3775" i="8" s="1"/>
  <c r="B3800" i="8" s="1"/>
  <c r="B3825" i="8" s="1"/>
  <c r="B3850" i="8" s="1"/>
  <c r="B3875" i="8" s="1"/>
  <c r="B3900" i="8" s="1"/>
  <c r="B3925" i="8" s="1"/>
  <c r="B3950" i="8" s="1"/>
  <c r="B3975" i="8" s="1"/>
  <c r="B4000" i="8" s="1"/>
  <c r="B4025" i="8" s="1"/>
  <c r="B4050" i="8" s="1"/>
  <c r="B4075" i="8" s="1"/>
  <c r="B4100" i="8" s="1"/>
  <c r="B4125" i="8" s="1"/>
  <c r="B4150" i="8" s="1"/>
  <c r="B4175" i="8" s="1"/>
  <c r="B4200" i="8" s="1"/>
  <c r="B4225" i="8" s="1"/>
  <c r="B4250" i="8" s="1"/>
  <c r="B4275" i="8" s="1"/>
  <c r="B4300" i="8" s="1"/>
  <c r="B4325" i="8" s="1"/>
  <c r="B4350" i="8" s="1"/>
  <c r="B4375" i="8" s="1"/>
  <c r="B4400" i="8" s="1"/>
  <c r="B4425" i="8" s="1"/>
  <c r="B4450" i="8" s="1"/>
  <c r="B4475" i="8" s="1"/>
  <c r="B4500" i="8" s="1"/>
  <c r="B4525" i="8" s="1"/>
  <c r="B4550" i="8" s="1"/>
  <c r="B4575" i="8" s="1"/>
  <c r="B4600" i="8" s="1"/>
  <c r="B4625" i="8" s="1"/>
  <c r="B4650" i="8" s="1"/>
  <c r="B4675" i="8" s="1"/>
  <c r="B4700" i="8" s="1"/>
  <c r="B4725" i="8" s="1"/>
  <c r="B4750" i="8" s="1"/>
  <c r="B4775" i="8" s="1"/>
  <c r="B4800" i="8" s="1"/>
  <c r="B4825" i="8" s="1"/>
  <c r="B4850" i="8" s="1"/>
  <c r="B4875" i="8" s="1"/>
  <c r="B4900" i="8" s="1"/>
  <c r="B4925" i="8" s="1"/>
  <c r="B4950" i="8" s="1"/>
  <c r="B4975" i="8" s="1"/>
  <c r="B5000" i="8" s="1"/>
  <c r="B5025" i="8" s="1"/>
  <c r="B5050" i="8" s="1"/>
  <c r="B5075" i="8" s="1"/>
  <c r="B5100" i="8" s="1"/>
  <c r="B5125" i="8" s="1"/>
  <c r="B5150" i="8" s="1"/>
  <c r="B5175" i="8" s="1"/>
  <c r="B5200" i="8" s="1"/>
  <c r="B5225" i="8" s="1"/>
  <c r="B5250" i="8" s="1"/>
  <c r="B5275" i="8" s="1"/>
  <c r="B5300" i="8" s="1"/>
  <c r="B5325" i="8" s="1"/>
  <c r="B5350" i="8" s="1"/>
  <c r="B5375" i="8" s="1"/>
  <c r="B5400" i="8" s="1"/>
  <c r="B5425" i="8" s="1"/>
  <c r="B5450" i="8" s="1"/>
  <c r="B5475" i="8" s="1"/>
  <c r="B5500" i="8" s="1"/>
  <c r="B5525" i="8" s="1"/>
  <c r="B5550" i="8" s="1"/>
  <c r="B5575" i="8" s="1"/>
  <c r="B5600" i="8" s="1"/>
  <c r="B5625" i="8" s="1"/>
  <c r="B5650" i="8" s="1"/>
  <c r="B5675" i="8" s="1"/>
  <c r="B5700" i="8" s="1"/>
  <c r="B5725" i="8" s="1"/>
  <c r="B5750" i="8" s="1"/>
  <c r="B5775" i="8" s="1"/>
  <c r="B5800" i="8" s="1"/>
  <c r="B5825" i="8" s="1"/>
  <c r="B5850" i="8" s="1"/>
  <c r="B5875" i="8" s="1"/>
  <c r="B5900" i="8" s="1"/>
  <c r="B5925" i="8" s="1"/>
  <c r="B5950" i="8" s="1"/>
  <c r="B5975" i="8" s="1"/>
  <c r="B6000" i="8" s="1"/>
  <c r="B6025" i="8" s="1"/>
  <c r="B6050" i="8" s="1"/>
  <c r="B6075" i="8" s="1"/>
  <c r="B6100" i="8" s="1"/>
  <c r="B6125" i="8" s="1"/>
  <c r="B6150" i="8" s="1"/>
  <c r="B6175" i="8" s="1"/>
  <c r="B6200" i="8" s="1"/>
  <c r="B6225" i="8" s="1"/>
  <c r="B6250" i="8" s="1"/>
  <c r="B6275" i="8" s="1"/>
  <c r="B6300" i="8" s="1"/>
  <c r="B6325" i="8" s="1"/>
  <c r="B6350" i="8" s="1"/>
  <c r="B6375" i="8" s="1"/>
  <c r="B6400" i="8" s="1"/>
  <c r="B6425" i="8" s="1"/>
  <c r="B6450" i="8" s="1"/>
  <c r="B6475" i="8" s="1"/>
  <c r="B6500" i="8" s="1"/>
  <c r="B6525" i="8" s="1"/>
  <c r="B6550" i="8" s="1"/>
  <c r="B6575" i="8" s="1"/>
  <c r="B6600" i="8" s="1"/>
  <c r="B6625" i="8" s="1"/>
  <c r="B6650" i="8" s="1"/>
  <c r="B6675" i="8" s="1"/>
  <c r="B6700" i="8" s="1"/>
  <c r="B6725" i="8" s="1"/>
  <c r="B6750" i="8" s="1"/>
  <c r="B6775" i="8" s="1"/>
  <c r="B6800" i="8" s="1"/>
  <c r="B6825" i="8" s="1"/>
  <c r="B6850" i="8" s="1"/>
  <c r="B6875" i="8" s="1"/>
  <c r="B6900" i="8" s="1"/>
  <c r="B6925" i="8" s="1"/>
  <c r="B6950" i="8" s="1"/>
  <c r="B6975" i="8" s="1"/>
  <c r="B7000" i="8" s="1"/>
  <c r="B7025" i="8" s="1"/>
  <c r="B7050" i="8" s="1"/>
  <c r="B7075" i="8" s="1"/>
  <c r="B7100" i="8" s="1"/>
  <c r="B7125" i="8" s="1"/>
  <c r="B7150" i="8" s="1"/>
  <c r="B7175" i="8" s="1"/>
  <c r="B7200" i="8" s="1"/>
  <c r="B7225" i="8" s="1"/>
  <c r="B7250" i="8" s="1"/>
  <c r="B7275" i="8" s="1"/>
  <c r="B7300" i="8" s="1"/>
  <c r="B7325" i="8" s="1"/>
  <c r="B7350" i="8" s="1"/>
  <c r="B7375" i="8" s="1"/>
  <c r="B7400" i="8" s="1"/>
  <c r="B7425" i="8" s="1"/>
  <c r="B7450" i="8" s="1"/>
  <c r="B7475" i="8" s="1"/>
  <c r="B7500" i="8" s="1"/>
  <c r="B7525" i="8" s="1"/>
  <c r="B7550" i="8" s="1"/>
  <c r="B7575" i="8" s="1"/>
  <c r="B7600" i="8" s="1"/>
  <c r="B7625" i="8" s="1"/>
  <c r="B7650" i="8" s="1"/>
  <c r="B7675" i="8" s="1"/>
  <c r="B7700" i="8" s="1"/>
  <c r="B7725" i="8" s="1"/>
  <c r="B7750" i="8" s="1"/>
  <c r="B7775" i="8" s="1"/>
  <c r="B7800" i="8" s="1"/>
  <c r="B7825" i="8" s="1"/>
  <c r="B7850" i="8" s="1"/>
  <c r="B7875" i="8" s="1"/>
  <c r="B7900" i="8" s="1"/>
  <c r="B7925" i="8" s="1"/>
  <c r="B7950" i="8" s="1"/>
  <c r="B7975" i="8" s="1"/>
  <c r="B8000" i="8" s="1"/>
  <c r="B8025" i="8" s="1"/>
  <c r="B8050" i="8" s="1"/>
  <c r="B8075" i="8" s="1"/>
  <c r="B8100" i="8" s="1"/>
  <c r="B8125" i="8" s="1"/>
  <c r="B8150" i="8" s="1"/>
  <c r="B8175" i="8" s="1"/>
  <c r="B8200" i="8" s="1"/>
  <c r="B8225" i="8" s="1"/>
  <c r="B8250" i="8" s="1"/>
  <c r="B8275" i="8" s="1"/>
  <c r="B8300" i="8" s="1"/>
  <c r="B8325" i="8" s="1"/>
  <c r="B8350" i="8" s="1"/>
  <c r="B8375" i="8" s="1"/>
  <c r="B8400" i="8" s="1"/>
  <c r="B8425" i="8" s="1"/>
  <c r="B8450" i="8" s="1"/>
  <c r="B8475" i="8" s="1"/>
  <c r="B8500" i="8" s="1"/>
  <c r="B8525" i="8" s="1"/>
  <c r="B8550" i="8" s="1"/>
  <c r="B8575" i="8" s="1"/>
  <c r="B8600" i="8" s="1"/>
  <c r="B8625" i="8" s="1"/>
  <c r="B8650" i="8" s="1"/>
  <c r="B8675" i="8" s="1"/>
  <c r="B8700" i="8" s="1"/>
  <c r="B8725" i="8" s="1"/>
  <c r="B8750" i="8" s="1"/>
  <c r="B8775" i="8" s="1"/>
  <c r="B8800" i="8" s="1"/>
  <c r="B8825" i="8" s="1"/>
  <c r="B8850" i="8" s="1"/>
  <c r="B8875" i="8" s="1"/>
  <c r="B8900" i="8" s="1"/>
  <c r="B8925" i="8" s="1"/>
  <c r="B8950" i="8" s="1"/>
  <c r="B8975" i="8" s="1"/>
  <c r="B9000" i="8" s="1"/>
  <c r="B9025" i="8" s="1"/>
  <c r="B9050" i="8" s="1"/>
  <c r="B9075" i="8" s="1"/>
  <c r="B9100" i="8" s="1"/>
  <c r="B9125" i="8" s="1"/>
  <c r="B9150" i="8" s="1"/>
  <c r="B9175" i="8" s="1"/>
  <c r="B6" i="8"/>
  <c r="B31" i="8" s="1"/>
  <c r="B56" i="8" s="1"/>
  <c r="B81" i="8" s="1"/>
  <c r="B106" i="8" s="1"/>
  <c r="B131" i="8" s="1"/>
  <c r="B156" i="8" s="1"/>
  <c r="B181" i="8" s="1"/>
  <c r="B206" i="8" s="1"/>
  <c r="B231" i="8" s="1"/>
  <c r="B256" i="8" s="1"/>
  <c r="B281" i="8" s="1"/>
  <c r="B306" i="8" s="1"/>
  <c r="B331" i="8" s="1"/>
  <c r="B356" i="8" s="1"/>
  <c r="B381" i="8" s="1"/>
  <c r="B406" i="8" s="1"/>
  <c r="B431" i="8" s="1"/>
  <c r="B456" i="8" s="1"/>
  <c r="B481" i="8" s="1"/>
  <c r="B506" i="8" s="1"/>
  <c r="B531" i="8" s="1"/>
  <c r="B556" i="8" s="1"/>
  <c r="B581" i="8" s="1"/>
  <c r="B606" i="8" s="1"/>
  <c r="B631" i="8" s="1"/>
  <c r="B656" i="8" s="1"/>
  <c r="B681" i="8" s="1"/>
  <c r="B706" i="8" s="1"/>
  <c r="B731" i="8" s="1"/>
  <c r="B756" i="8" s="1"/>
  <c r="B781" i="8" s="1"/>
  <c r="B806" i="8" s="1"/>
  <c r="B831" i="8" s="1"/>
  <c r="B856" i="8" s="1"/>
  <c r="B881" i="8" s="1"/>
  <c r="B906" i="8" s="1"/>
  <c r="B931" i="8" s="1"/>
  <c r="B956" i="8" s="1"/>
  <c r="B981" i="8" s="1"/>
  <c r="B1006" i="8" s="1"/>
  <c r="B1031" i="8" s="1"/>
  <c r="B1056" i="8" s="1"/>
  <c r="B1081" i="8" s="1"/>
  <c r="B1106" i="8" s="1"/>
  <c r="B1131" i="8" s="1"/>
  <c r="B1156" i="8" s="1"/>
  <c r="B1181" i="8" s="1"/>
  <c r="B1206" i="8" s="1"/>
  <c r="B1231" i="8" s="1"/>
  <c r="B1256" i="8" s="1"/>
  <c r="B1281" i="8" s="1"/>
  <c r="B1306" i="8" s="1"/>
  <c r="B1331" i="8" s="1"/>
  <c r="B1356" i="8" s="1"/>
  <c r="B1381" i="8" s="1"/>
  <c r="B1406" i="8" s="1"/>
  <c r="B1431" i="8" s="1"/>
  <c r="B1456" i="8" s="1"/>
  <c r="B1481" i="8" s="1"/>
  <c r="B1506" i="8" s="1"/>
  <c r="B1531" i="8" s="1"/>
  <c r="B1556" i="8" s="1"/>
  <c r="B1581" i="8" s="1"/>
  <c r="B1606" i="8" s="1"/>
  <c r="B1631" i="8" s="1"/>
  <c r="B1656" i="8" s="1"/>
  <c r="B1681" i="8" s="1"/>
  <c r="B1706" i="8" s="1"/>
  <c r="B1731" i="8" s="1"/>
  <c r="B1756" i="8" s="1"/>
  <c r="B1781" i="8" s="1"/>
  <c r="B1806" i="8" s="1"/>
  <c r="B1831" i="8" s="1"/>
  <c r="B1856" i="8" s="1"/>
  <c r="B1881" i="8" s="1"/>
  <c r="B1906" i="8" s="1"/>
  <c r="B1931" i="8" s="1"/>
  <c r="B1956" i="8" s="1"/>
  <c r="B1981" i="8" s="1"/>
  <c r="B2006" i="8" s="1"/>
  <c r="B2031" i="8" s="1"/>
  <c r="B2056" i="8" s="1"/>
  <c r="B2081" i="8" s="1"/>
  <c r="B2106" i="8" s="1"/>
  <c r="B2131" i="8" s="1"/>
  <c r="B2156" i="8" s="1"/>
  <c r="B2181" i="8" s="1"/>
  <c r="B2206" i="8" s="1"/>
  <c r="B2231" i="8" s="1"/>
  <c r="B2256" i="8" s="1"/>
  <c r="B2281" i="8" s="1"/>
  <c r="B2306" i="8" s="1"/>
  <c r="B2331" i="8" s="1"/>
  <c r="B2356" i="8" s="1"/>
  <c r="B2381" i="8" s="1"/>
  <c r="B2406" i="8" s="1"/>
  <c r="B2431" i="8" s="1"/>
  <c r="B2456" i="8" s="1"/>
  <c r="B2481" i="8" s="1"/>
  <c r="B2506" i="8" s="1"/>
  <c r="B2531" i="8" s="1"/>
  <c r="B2556" i="8" s="1"/>
  <c r="B2581" i="8" s="1"/>
  <c r="B2606" i="8" s="1"/>
  <c r="B2631" i="8" s="1"/>
  <c r="B2656" i="8" s="1"/>
  <c r="B2681" i="8" s="1"/>
  <c r="B2706" i="8" s="1"/>
  <c r="B2731" i="8" s="1"/>
  <c r="B2756" i="8" s="1"/>
  <c r="B2781" i="8" s="1"/>
  <c r="B2806" i="8" s="1"/>
  <c r="B2831" i="8" s="1"/>
  <c r="B2856" i="8" s="1"/>
  <c r="B2881" i="8" s="1"/>
  <c r="B2906" i="8" s="1"/>
  <c r="B2931" i="8" s="1"/>
  <c r="B2956" i="8" s="1"/>
  <c r="B2981" i="8" s="1"/>
  <c r="B3006" i="8" s="1"/>
  <c r="B3031" i="8" s="1"/>
  <c r="B3056" i="8" s="1"/>
  <c r="B3081" i="8" s="1"/>
  <c r="B3106" i="8" s="1"/>
  <c r="B3131" i="8" s="1"/>
  <c r="B3156" i="8" s="1"/>
  <c r="B3181" i="8" s="1"/>
  <c r="B3206" i="8" s="1"/>
  <c r="B3231" i="8" s="1"/>
  <c r="B3256" i="8" s="1"/>
  <c r="B3281" i="8" s="1"/>
  <c r="B3306" i="8" s="1"/>
  <c r="B3331" i="8" s="1"/>
  <c r="B3356" i="8" s="1"/>
  <c r="B3381" i="8" s="1"/>
  <c r="B3406" i="8" s="1"/>
  <c r="B3431" i="8" s="1"/>
  <c r="B3456" i="8" s="1"/>
  <c r="B3481" i="8" s="1"/>
  <c r="B3506" i="8" s="1"/>
  <c r="B3531" i="8" s="1"/>
  <c r="B3556" i="8" s="1"/>
  <c r="B3581" i="8" s="1"/>
  <c r="B3606" i="8" s="1"/>
  <c r="B3631" i="8" s="1"/>
  <c r="B3656" i="8" s="1"/>
  <c r="B3681" i="8" s="1"/>
  <c r="B3706" i="8" s="1"/>
  <c r="B3731" i="8" s="1"/>
  <c r="B3756" i="8" s="1"/>
  <c r="B3781" i="8" s="1"/>
  <c r="B3806" i="8" s="1"/>
  <c r="B3831" i="8" s="1"/>
  <c r="B3856" i="8" s="1"/>
  <c r="B3881" i="8" s="1"/>
  <c r="B3906" i="8" s="1"/>
  <c r="B3931" i="8" s="1"/>
  <c r="B3956" i="8" s="1"/>
  <c r="B3981" i="8" s="1"/>
  <c r="B4006" i="8" s="1"/>
  <c r="B4031" i="8" s="1"/>
  <c r="B4056" i="8" s="1"/>
  <c r="B4081" i="8" s="1"/>
  <c r="B4106" i="8" s="1"/>
  <c r="B4131" i="8" s="1"/>
  <c r="B4156" i="8" s="1"/>
  <c r="B4181" i="8" s="1"/>
  <c r="B4206" i="8" s="1"/>
  <c r="B4231" i="8" s="1"/>
  <c r="B4256" i="8" s="1"/>
  <c r="B4281" i="8" s="1"/>
  <c r="B4306" i="8" s="1"/>
  <c r="B4331" i="8" s="1"/>
  <c r="B4356" i="8" s="1"/>
  <c r="B4381" i="8" s="1"/>
  <c r="B4406" i="8" s="1"/>
  <c r="B4431" i="8" s="1"/>
  <c r="B4456" i="8" s="1"/>
  <c r="B4481" i="8" s="1"/>
  <c r="B4506" i="8" s="1"/>
  <c r="B4531" i="8" s="1"/>
  <c r="B4556" i="8" s="1"/>
  <c r="B4581" i="8" s="1"/>
  <c r="B4606" i="8" s="1"/>
  <c r="B4631" i="8" s="1"/>
  <c r="B4656" i="8" s="1"/>
  <c r="B4681" i="8" s="1"/>
  <c r="B4706" i="8" s="1"/>
  <c r="B4731" i="8" s="1"/>
  <c r="B4756" i="8" s="1"/>
  <c r="B4781" i="8" s="1"/>
  <c r="B4806" i="8" s="1"/>
  <c r="B4831" i="8" s="1"/>
  <c r="B4856" i="8" s="1"/>
  <c r="B4881" i="8" s="1"/>
  <c r="B4906" i="8" s="1"/>
  <c r="B4931" i="8" s="1"/>
  <c r="B4956" i="8" s="1"/>
  <c r="B4981" i="8" s="1"/>
  <c r="B5006" i="8" s="1"/>
  <c r="B5031" i="8" s="1"/>
  <c r="B5056" i="8" s="1"/>
  <c r="B5081" i="8" s="1"/>
  <c r="B5106" i="8" s="1"/>
  <c r="B5131" i="8" s="1"/>
  <c r="B5156" i="8" s="1"/>
  <c r="B5181" i="8" s="1"/>
  <c r="B5206" i="8" s="1"/>
  <c r="B5231" i="8" s="1"/>
  <c r="B5256" i="8" s="1"/>
  <c r="B5281" i="8" s="1"/>
  <c r="B5306" i="8" s="1"/>
  <c r="B5331" i="8" s="1"/>
  <c r="B5356" i="8" s="1"/>
  <c r="B5381" i="8" s="1"/>
  <c r="B5406" i="8" s="1"/>
  <c r="B5431" i="8" s="1"/>
  <c r="B5456" i="8" s="1"/>
  <c r="B5481" i="8" s="1"/>
  <c r="B5506" i="8" s="1"/>
  <c r="B5531" i="8" s="1"/>
  <c r="B5556" i="8" s="1"/>
  <c r="B5581" i="8" s="1"/>
  <c r="B5606" i="8" s="1"/>
  <c r="B5631" i="8" s="1"/>
  <c r="B5656" i="8" s="1"/>
  <c r="B5681" i="8" s="1"/>
  <c r="B5706" i="8" s="1"/>
  <c r="B5731" i="8" s="1"/>
  <c r="B5756" i="8" s="1"/>
  <c r="B5781" i="8" s="1"/>
  <c r="B5806" i="8" s="1"/>
  <c r="B5831" i="8" s="1"/>
  <c r="B5856" i="8" s="1"/>
  <c r="B5881" i="8" s="1"/>
  <c r="B5906" i="8" s="1"/>
  <c r="B5931" i="8" s="1"/>
  <c r="B5956" i="8" s="1"/>
  <c r="B5981" i="8" s="1"/>
  <c r="B6006" i="8" s="1"/>
  <c r="B6031" i="8" s="1"/>
  <c r="B6056" i="8" s="1"/>
  <c r="B6081" i="8" s="1"/>
  <c r="B6106" i="8" s="1"/>
  <c r="B6131" i="8" s="1"/>
  <c r="B6156" i="8" s="1"/>
  <c r="B6181" i="8" s="1"/>
  <c r="B6206" i="8" s="1"/>
  <c r="B6231" i="8" s="1"/>
  <c r="B6256" i="8" s="1"/>
  <c r="B6281" i="8" s="1"/>
  <c r="B6306" i="8" s="1"/>
  <c r="B6331" i="8" s="1"/>
  <c r="B6356" i="8" s="1"/>
  <c r="B6381" i="8" s="1"/>
  <c r="B6406" i="8" s="1"/>
  <c r="B6431" i="8" s="1"/>
  <c r="B6456" i="8" s="1"/>
  <c r="B6481" i="8" s="1"/>
  <c r="B6506" i="8" s="1"/>
  <c r="B6531" i="8" s="1"/>
  <c r="B6556" i="8" s="1"/>
  <c r="B6581" i="8" s="1"/>
  <c r="B6606" i="8" s="1"/>
  <c r="B6631" i="8" s="1"/>
  <c r="B6656" i="8" s="1"/>
  <c r="B6681" i="8" s="1"/>
  <c r="B6706" i="8" s="1"/>
  <c r="B6731" i="8" s="1"/>
  <c r="B6756" i="8" s="1"/>
  <c r="B6781" i="8" s="1"/>
  <c r="B6806" i="8" s="1"/>
  <c r="B6831" i="8" s="1"/>
  <c r="B6856" i="8" s="1"/>
  <c r="B6881" i="8" s="1"/>
  <c r="B6906" i="8" s="1"/>
  <c r="B6931" i="8" s="1"/>
  <c r="B6956" i="8" s="1"/>
  <c r="B6981" i="8" s="1"/>
  <c r="B7006" i="8" s="1"/>
  <c r="B7031" i="8" s="1"/>
  <c r="B7056" i="8" s="1"/>
  <c r="B7081" i="8" s="1"/>
  <c r="B7106" i="8" s="1"/>
  <c r="B7131" i="8" s="1"/>
  <c r="B7156" i="8" s="1"/>
  <c r="B7181" i="8" s="1"/>
  <c r="B7206" i="8" s="1"/>
  <c r="B7231" i="8" s="1"/>
  <c r="B7256" i="8" s="1"/>
  <c r="B7281" i="8" s="1"/>
  <c r="B7306" i="8" s="1"/>
  <c r="B7331" i="8" s="1"/>
  <c r="B7356" i="8" s="1"/>
  <c r="B7381" i="8" s="1"/>
  <c r="B7406" i="8" s="1"/>
  <c r="B7431" i="8" s="1"/>
  <c r="B7456" i="8" s="1"/>
  <c r="B7481" i="8" s="1"/>
  <c r="B7506" i="8" s="1"/>
  <c r="B7531" i="8" s="1"/>
  <c r="B7556" i="8" s="1"/>
  <c r="B7581" i="8" s="1"/>
  <c r="B7606" i="8" s="1"/>
  <c r="B7631" i="8" s="1"/>
  <c r="B7656" i="8" s="1"/>
  <c r="B7681" i="8" s="1"/>
  <c r="B7706" i="8" s="1"/>
  <c r="B7731" i="8" s="1"/>
  <c r="B7756" i="8" s="1"/>
  <c r="B7781" i="8" s="1"/>
  <c r="B7806" i="8" s="1"/>
  <c r="B7831" i="8" s="1"/>
  <c r="B7856" i="8" s="1"/>
  <c r="B7881" i="8" s="1"/>
  <c r="B7906" i="8" s="1"/>
  <c r="B7931" i="8" s="1"/>
  <c r="B7956" i="8" s="1"/>
  <c r="B7981" i="8" s="1"/>
  <c r="B8006" i="8" s="1"/>
  <c r="B8031" i="8" s="1"/>
  <c r="B8056" i="8" s="1"/>
  <c r="B8081" i="8" s="1"/>
  <c r="B8106" i="8" s="1"/>
  <c r="B8131" i="8" s="1"/>
  <c r="B8156" i="8" s="1"/>
  <c r="B8181" i="8" s="1"/>
  <c r="B8206" i="8" s="1"/>
  <c r="B8231" i="8" s="1"/>
  <c r="B8256" i="8" s="1"/>
  <c r="B8281" i="8" s="1"/>
  <c r="B8306" i="8" s="1"/>
  <c r="B8331" i="8" s="1"/>
  <c r="B8356" i="8" s="1"/>
  <c r="B8381" i="8" s="1"/>
  <c r="B8406" i="8" s="1"/>
  <c r="B8431" i="8" s="1"/>
  <c r="B8456" i="8" s="1"/>
  <c r="B8481" i="8" s="1"/>
  <c r="B8506" i="8" s="1"/>
  <c r="B8531" i="8" s="1"/>
  <c r="B8556" i="8" s="1"/>
  <c r="B8581" i="8" s="1"/>
  <c r="B8606" i="8" s="1"/>
  <c r="B8631" i="8" s="1"/>
  <c r="B8656" i="8" s="1"/>
  <c r="B8681" i="8" s="1"/>
  <c r="B8706" i="8" s="1"/>
  <c r="B8731" i="8" s="1"/>
  <c r="B8756" i="8" s="1"/>
  <c r="B8781" i="8" s="1"/>
  <c r="B8806" i="8" s="1"/>
  <c r="B8831" i="8" s="1"/>
  <c r="B8856" i="8" s="1"/>
  <c r="B8881" i="8" s="1"/>
  <c r="B8906" i="8" s="1"/>
  <c r="B8931" i="8" s="1"/>
  <c r="B8956" i="8" s="1"/>
  <c r="B8981" i="8" s="1"/>
  <c r="B9006" i="8" s="1"/>
  <c r="B9031" i="8" s="1"/>
  <c r="B9056" i="8" s="1"/>
  <c r="B9081" i="8" s="1"/>
  <c r="B9106" i="8" s="1"/>
  <c r="B9131" i="8" s="1"/>
  <c r="B9156" i="8" s="1"/>
  <c r="B22" i="8"/>
  <c r="B47" i="8" s="1"/>
  <c r="B72" i="8" s="1"/>
  <c r="B97" i="8" s="1"/>
  <c r="B122" i="8" s="1"/>
  <c r="B147" i="8" s="1"/>
  <c r="B172" i="8" s="1"/>
  <c r="B197" i="8" s="1"/>
  <c r="B222" i="8" s="1"/>
  <c r="B247" i="8" s="1"/>
  <c r="B272" i="8" s="1"/>
  <c r="B297" i="8" s="1"/>
  <c r="B322" i="8" s="1"/>
  <c r="B347" i="8" s="1"/>
  <c r="B372" i="8" s="1"/>
  <c r="B397" i="8" s="1"/>
  <c r="B422" i="8" s="1"/>
  <c r="B447" i="8" s="1"/>
  <c r="B472" i="8" s="1"/>
  <c r="B497" i="8" s="1"/>
  <c r="B522" i="8" s="1"/>
  <c r="B547" i="8" s="1"/>
  <c r="B572" i="8" s="1"/>
  <c r="B597" i="8" s="1"/>
  <c r="B622" i="8" s="1"/>
  <c r="B647" i="8" s="1"/>
  <c r="B672" i="8" s="1"/>
  <c r="B697" i="8" s="1"/>
  <c r="B722" i="8" s="1"/>
  <c r="B747" i="8" s="1"/>
  <c r="B772" i="8" s="1"/>
  <c r="B797" i="8" s="1"/>
  <c r="B822" i="8" s="1"/>
  <c r="B847" i="8" s="1"/>
  <c r="B872" i="8" s="1"/>
  <c r="B897" i="8" s="1"/>
  <c r="B922" i="8" s="1"/>
  <c r="B947" i="8" s="1"/>
  <c r="B972" i="8" s="1"/>
  <c r="B997" i="8" s="1"/>
  <c r="B1022" i="8" s="1"/>
  <c r="B1047" i="8" s="1"/>
  <c r="B1072" i="8" s="1"/>
  <c r="B1097" i="8" s="1"/>
  <c r="B1122" i="8" s="1"/>
  <c r="B1147" i="8" s="1"/>
  <c r="B1172" i="8" s="1"/>
  <c r="B1197" i="8" s="1"/>
  <c r="B1222" i="8" s="1"/>
  <c r="B1247" i="8" s="1"/>
  <c r="B1272" i="8" s="1"/>
  <c r="B1297" i="8" s="1"/>
  <c r="B1322" i="8" s="1"/>
  <c r="B1347" i="8" s="1"/>
  <c r="B1372" i="8" s="1"/>
  <c r="B1397" i="8" s="1"/>
  <c r="B1422" i="8" s="1"/>
  <c r="B1447" i="8" s="1"/>
  <c r="B1472" i="8" s="1"/>
  <c r="B1497" i="8" s="1"/>
  <c r="B1522" i="8" s="1"/>
  <c r="B1547" i="8" s="1"/>
  <c r="B1572" i="8" s="1"/>
  <c r="B1597" i="8" s="1"/>
  <c r="B1622" i="8" s="1"/>
  <c r="B1647" i="8" s="1"/>
  <c r="B1672" i="8" s="1"/>
  <c r="B1697" i="8" s="1"/>
  <c r="B1722" i="8" s="1"/>
  <c r="B1747" i="8" s="1"/>
  <c r="B1772" i="8" s="1"/>
  <c r="B1797" i="8" s="1"/>
  <c r="B1822" i="8" s="1"/>
  <c r="B1847" i="8" s="1"/>
  <c r="B1872" i="8" s="1"/>
  <c r="B1897" i="8" s="1"/>
  <c r="B1922" i="8" s="1"/>
  <c r="B1947" i="8" s="1"/>
  <c r="B1972" i="8" s="1"/>
  <c r="B1997" i="8" s="1"/>
  <c r="B2022" i="8" s="1"/>
  <c r="B2047" i="8" s="1"/>
  <c r="B2072" i="8" s="1"/>
  <c r="B2097" i="8" s="1"/>
  <c r="B2122" i="8" s="1"/>
  <c r="B2147" i="8" s="1"/>
  <c r="B2172" i="8" s="1"/>
  <c r="B2197" i="8" s="1"/>
  <c r="B2222" i="8" s="1"/>
  <c r="B2247" i="8" s="1"/>
  <c r="B2272" i="8" s="1"/>
  <c r="B2297" i="8" s="1"/>
  <c r="B2322" i="8" s="1"/>
  <c r="B2347" i="8" s="1"/>
  <c r="B2372" i="8" s="1"/>
  <c r="B2397" i="8" s="1"/>
  <c r="B2422" i="8" s="1"/>
  <c r="B2447" i="8" s="1"/>
  <c r="B2472" i="8" s="1"/>
  <c r="B2497" i="8" s="1"/>
  <c r="B2522" i="8" s="1"/>
  <c r="B2547" i="8" s="1"/>
  <c r="B2572" i="8" s="1"/>
  <c r="B2597" i="8" s="1"/>
  <c r="B2622" i="8" s="1"/>
  <c r="B2647" i="8" s="1"/>
  <c r="B2672" i="8" s="1"/>
  <c r="B2697" i="8" s="1"/>
  <c r="B2722" i="8" s="1"/>
  <c r="B2747" i="8" s="1"/>
  <c r="B2772" i="8" s="1"/>
  <c r="B2797" i="8" s="1"/>
  <c r="B2822" i="8" s="1"/>
  <c r="B2847" i="8" s="1"/>
  <c r="B2872" i="8" s="1"/>
  <c r="B2897" i="8" s="1"/>
  <c r="B2922" i="8" s="1"/>
  <c r="B2947" i="8" s="1"/>
  <c r="B2972" i="8" s="1"/>
  <c r="B2997" i="8" s="1"/>
  <c r="B3022" i="8" s="1"/>
  <c r="B3047" i="8" s="1"/>
  <c r="B3072" i="8" s="1"/>
  <c r="B3097" i="8" s="1"/>
  <c r="B3122" i="8" s="1"/>
  <c r="B3147" i="8" s="1"/>
  <c r="B3172" i="8" s="1"/>
  <c r="B3197" i="8" s="1"/>
  <c r="B3222" i="8" s="1"/>
  <c r="B3247" i="8" s="1"/>
  <c r="B3272" i="8" s="1"/>
  <c r="B3297" i="8" s="1"/>
  <c r="B3322" i="8" s="1"/>
  <c r="B3347" i="8" s="1"/>
  <c r="B3372" i="8" s="1"/>
  <c r="B3397" i="8" s="1"/>
  <c r="B3422" i="8" s="1"/>
  <c r="B3447" i="8" s="1"/>
  <c r="B3472" i="8" s="1"/>
  <c r="B3497" i="8" s="1"/>
  <c r="B3522" i="8" s="1"/>
  <c r="B3547" i="8" s="1"/>
  <c r="B3572" i="8" s="1"/>
  <c r="B3597" i="8" s="1"/>
  <c r="B3622" i="8" s="1"/>
  <c r="B3647" i="8" s="1"/>
  <c r="B3672" i="8" s="1"/>
  <c r="B3697" i="8" s="1"/>
  <c r="B3722" i="8" s="1"/>
  <c r="B3747" i="8" s="1"/>
  <c r="B3772" i="8" s="1"/>
  <c r="B3797" i="8" s="1"/>
  <c r="B3822" i="8" s="1"/>
  <c r="B3847" i="8" s="1"/>
  <c r="B3872" i="8" s="1"/>
  <c r="B3897" i="8" s="1"/>
  <c r="B3922" i="8" s="1"/>
  <c r="B3947" i="8" s="1"/>
  <c r="B3972" i="8" s="1"/>
  <c r="B3997" i="8" s="1"/>
  <c r="B4022" i="8" s="1"/>
  <c r="B4047" i="8" s="1"/>
  <c r="B4072" i="8" s="1"/>
  <c r="B4097" i="8" s="1"/>
  <c r="B4122" i="8" s="1"/>
  <c r="B4147" i="8" s="1"/>
  <c r="B4172" i="8" s="1"/>
  <c r="B4197" i="8" s="1"/>
  <c r="B4222" i="8" s="1"/>
  <c r="B4247" i="8" s="1"/>
  <c r="B4272" i="8" s="1"/>
  <c r="B4297" i="8" s="1"/>
  <c r="B4322" i="8" s="1"/>
  <c r="B4347" i="8" s="1"/>
  <c r="B4372" i="8" s="1"/>
  <c r="B4397" i="8" s="1"/>
  <c r="B4422" i="8" s="1"/>
  <c r="B4447" i="8" s="1"/>
  <c r="B4472" i="8" s="1"/>
  <c r="B4497" i="8" s="1"/>
  <c r="B4522" i="8" s="1"/>
  <c r="B4547" i="8" s="1"/>
  <c r="B4572" i="8" s="1"/>
  <c r="B4597" i="8" s="1"/>
  <c r="B4622" i="8" s="1"/>
  <c r="B4647" i="8" s="1"/>
  <c r="B4672" i="8" s="1"/>
  <c r="B4697" i="8" s="1"/>
  <c r="B4722" i="8" s="1"/>
  <c r="B4747" i="8" s="1"/>
  <c r="B4772" i="8" s="1"/>
  <c r="B4797" i="8" s="1"/>
  <c r="B4822" i="8" s="1"/>
  <c r="B4847" i="8" s="1"/>
  <c r="B4872" i="8" s="1"/>
  <c r="B4897" i="8" s="1"/>
  <c r="B4922" i="8" s="1"/>
  <c r="B4947" i="8" s="1"/>
  <c r="B4972" i="8" s="1"/>
  <c r="B4997" i="8" s="1"/>
  <c r="B5022" i="8" s="1"/>
  <c r="B5047" i="8" s="1"/>
  <c r="B5072" i="8" s="1"/>
  <c r="B5097" i="8" s="1"/>
  <c r="B5122" i="8" s="1"/>
  <c r="B5147" i="8" s="1"/>
  <c r="B5172" i="8" s="1"/>
  <c r="B5197" i="8" s="1"/>
  <c r="B5222" i="8" s="1"/>
  <c r="B5247" i="8" s="1"/>
  <c r="B5272" i="8" s="1"/>
  <c r="B5297" i="8" s="1"/>
  <c r="B5322" i="8" s="1"/>
  <c r="B5347" i="8" s="1"/>
  <c r="B5372" i="8" s="1"/>
  <c r="B5397" i="8" s="1"/>
  <c r="B5422" i="8" s="1"/>
  <c r="B5447" i="8" s="1"/>
  <c r="B5472" i="8" s="1"/>
  <c r="B5497" i="8" s="1"/>
  <c r="B5522" i="8" s="1"/>
  <c r="B5547" i="8" s="1"/>
  <c r="B5572" i="8" s="1"/>
  <c r="B5597" i="8" s="1"/>
  <c r="B5622" i="8" s="1"/>
  <c r="B5647" i="8" s="1"/>
  <c r="B5672" i="8" s="1"/>
  <c r="B5697" i="8" s="1"/>
  <c r="B5722" i="8" s="1"/>
  <c r="B5747" i="8" s="1"/>
  <c r="B5772" i="8" s="1"/>
  <c r="B5797" i="8" s="1"/>
  <c r="B5822" i="8" s="1"/>
  <c r="B5847" i="8" s="1"/>
  <c r="B5872" i="8" s="1"/>
  <c r="B5897" i="8" s="1"/>
  <c r="B5922" i="8" s="1"/>
  <c r="B5947" i="8" s="1"/>
  <c r="B5972" i="8" s="1"/>
  <c r="B5997" i="8" s="1"/>
  <c r="B6022" i="8" s="1"/>
  <c r="B6047" i="8" s="1"/>
  <c r="B6072" i="8" s="1"/>
  <c r="B6097" i="8" s="1"/>
  <c r="B6122" i="8" s="1"/>
  <c r="B6147" i="8" s="1"/>
  <c r="B6172" i="8" s="1"/>
  <c r="B6197" i="8" s="1"/>
  <c r="B6222" i="8" s="1"/>
  <c r="B6247" i="8" s="1"/>
  <c r="B6272" i="8" s="1"/>
  <c r="B6297" i="8" s="1"/>
  <c r="B6322" i="8" s="1"/>
  <c r="B6347" i="8" s="1"/>
  <c r="B6372" i="8" s="1"/>
  <c r="B6397" i="8" s="1"/>
  <c r="B6422" i="8" s="1"/>
  <c r="B6447" i="8" s="1"/>
  <c r="B6472" i="8" s="1"/>
  <c r="B6497" i="8" s="1"/>
  <c r="B6522" i="8" s="1"/>
  <c r="B6547" i="8" s="1"/>
  <c r="B6572" i="8" s="1"/>
  <c r="B6597" i="8" s="1"/>
  <c r="B6622" i="8" s="1"/>
  <c r="B6647" i="8" s="1"/>
  <c r="B6672" i="8" s="1"/>
  <c r="B6697" i="8" s="1"/>
  <c r="B6722" i="8" s="1"/>
  <c r="B6747" i="8" s="1"/>
  <c r="B6772" i="8" s="1"/>
  <c r="B6797" i="8" s="1"/>
  <c r="B6822" i="8" s="1"/>
  <c r="B6847" i="8" s="1"/>
  <c r="B6872" i="8" s="1"/>
  <c r="B6897" i="8" s="1"/>
  <c r="B6922" i="8" s="1"/>
  <c r="B6947" i="8" s="1"/>
  <c r="B6972" i="8" s="1"/>
  <c r="B6997" i="8" s="1"/>
  <c r="B7022" i="8" s="1"/>
  <c r="B7047" i="8" s="1"/>
  <c r="B7072" i="8" s="1"/>
  <c r="B7097" i="8" s="1"/>
  <c r="B7122" i="8" s="1"/>
  <c r="B7147" i="8" s="1"/>
  <c r="B7172" i="8" s="1"/>
  <c r="B7197" i="8" s="1"/>
  <c r="B7222" i="8" s="1"/>
  <c r="B7247" i="8" s="1"/>
  <c r="B7272" i="8" s="1"/>
  <c r="B7297" i="8" s="1"/>
  <c r="B7322" i="8" s="1"/>
  <c r="B7347" i="8" s="1"/>
  <c r="B7372" i="8" s="1"/>
  <c r="B7397" i="8" s="1"/>
  <c r="B7422" i="8" s="1"/>
  <c r="B7447" i="8" s="1"/>
  <c r="B7472" i="8" s="1"/>
  <c r="B7497" i="8" s="1"/>
  <c r="B7522" i="8" s="1"/>
  <c r="B7547" i="8" s="1"/>
  <c r="B7572" i="8" s="1"/>
  <c r="B7597" i="8" s="1"/>
  <c r="B7622" i="8" s="1"/>
  <c r="B7647" i="8" s="1"/>
  <c r="B7672" i="8" s="1"/>
  <c r="B7697" i="8" s="1"/>
  <c r="B7722" i="8" s="1"/>
  <c r="B7747" i="8" s="1"/>
  <c r="B7772" i="8" s="1"/>
  <c r="B7797" i="8" s="1"/>
  <c r="B7822" i="8" s="1"/>
  <c r="B7847" i="8" s="1"/>
  <c r="B7872" i="8" s="1"/>
  <c r="B7897" i="8" s="1"/>
  <c r="B7922" i="8" s="1"/>
  <c r="B7947" i="8" s="1"/>
  <c r="B7972" i="8" s="1"/>
  <c r="B7997" i="8" s="1"/>
  <c r="B8022" i="8" s="1"/>
  <c r="B8047" i="8" s="1"/>
  <c r="B8072" i="8" s="1"/>
  <c r="B8097" i="8" s="1"/>
  <c r="B8122" i="8" s="1"/>
  <c r="B8147" i="8" s="1"/>
  <c r="B8172" i="8" s="1"/>
  <c r="B8197" i="8" s="1"/>
  <c r="B8222" i="8" s="1"/>
  <c r="B8247" i="8" s="1"/>
  <c r="B8272" i="8" s="1"/>
  <c r="B8297" i="8" s="1"/>
  <c r="B8322" i="8" s="1"/>
  <c r="B8347" i="8" s="1"/>
  <c r="B8372" i="8" s="1"/>
  <c r="B8397" i="8" s="1"/>
  <c r="B8422" i="8" s="1"/>
  <c r="B8447" i="8" s="1"/>
  <c r="B8472" i="8" s="1"/>
  <c r="B8497" i="8" s="1"/>
  <c r="B8522" i="8" s="1"/>
  <c r="B8547" i="8" s="1"/>
  <c r="B8572" i="8" s="1"/>
  <c r="B8597" i="8" s="1"/>
  <c r="B8622" i="8" s="1"/>
  <c r="B8647" i="8" s="1"/>
  <c r="B8672" i="8" s="1"/>
  <c r="B8697" i="8" s="1"/>
  <c r="B8722" i="8" s="1"/>
  <c r="B8747" i="8" s="1"/>
  <c r="B8772" i="8" s="1"/>
  <c r="B8797" i="8" s="1"/>
  <c r="B8822" i="8" s="1"/>
  <c r="B8847" i="8" s="1"/>
  <c r="B8872" i="8" s="1"/>
  <c r="B8897" i="8" s="1"/>
  <c r="B8922" i="8" s="1"/>
  <c r="B8947" i="8" s="1"/>
  <c r="B8972" i="8" s="1"/>
  <c r="B8997" i="8" s="1"/>
  <c r="B9022" i="8" s="1"/>
  <c r="B9047" i="8" s="1"/>
  <c r="B9072" i="8" s="1"/>
  <c r="B9097" i="8" s="1"/>
  <c r="B9122" i="8" s="1"/>
  <c r="B9147" i="8" s="1"/>
  <c r="B9172" i="8" s="1"/>
  <c r="B10" i="8"/>
  <c r="B35" i="8" s="1"/>
  <c r="B60" i="8" s="1"/>
  <c r="B85" i="8" s="1"/>
  <c r="B110" i="8" s="1"/>
  <c r="B135" i="8" s="1"/>
  <c r="B160" i="8" s="1"/>
  <c r="B185" i="8" s="1"/>
  <c r="B210" i="8" s="1"/>
  <c r="B235" i="8" s="1"/>
  <c r="B260" i="8" s="1"/>
  <c r="B285" i="8" s="1"/>
  <c r="B310" i="8" s="1"/>
  <c r="B335" i="8" s="1"/>
  <c r="B360" i="8" s="1"/>
  <c r="B385" i="8" s="1"/>
  <c r="B410" i="8" s="1"/>
  <c r="B435" i="8" s="1"/>
  <c r="B460" i="8" s="1"/>
  <c r="B485" i="8" s="1"/>
  <c r="B510" i="8" s="1"/>
  <c r="B535" i="8" s="1"/>
  <c r="B560" i="8" s="1"/>
  <c r="B585" i="8" s="1"/>
  <c r="B610" i="8" s="1"/>
  <c r="B635" i="8" s="1"/>
  <c r="B660" i="8" s="1"/>
  <c r="B685" i="8" s="1"/>
  <c r="B710" i="8" s="1"/>
  <c r="B735" i="8" s="1"/>
  <c r="B760" i="8" s="1"/>
  <c r="B785" i="8" s="1"/>
  <c r="B810" i="8" s="1"/>
  <c r="B835" i="8" s="1"/>
  <c r="B860" i="8" s="1"/>
  <c r="B885" i="8" s="1"/>
  <c r="B910" i="8" s="1"/>
  <c r="B935" i="8" s="1"/>
  <c r="B960" i="8" s="1"/>
  <c r="B985" i="8" s="1"/>
  <c r="B1010" i="8" s="1"/>
  <c r="B1035" i="8" s="1"/>
  <c r="B1060" i="8" s="1"/>
  <c r="B1085" i="8" s="1"/>
  <c r="B1110" i="8" s="1"/>
  <c r="B1135" i="8" s="1"/>
  <c r="B1160" i="8" s="1"/>
  <c r="B1185" i="8" s="1"/>
  <c r="B1210" i="8" s="1"/>
  <c r="B1235" i="8" s="1"/>
  <c r="B1260" i="8" s="1"/>
  <c r="B1285" i="8" s="1"/>
  <c r="B1310" i="8" s="1"/>
  <c r="B1335" i="8" s="1"/>
  <c r="B1360" i="8" s="1"/>
  <c r="B1385" i="8" s="1"/>
  <c r="B1410" i="8" s="1"/>
  <c r="B1435" i="8" s="1"/>
  <c r="B1460" i="8" s="1"/>
  <c r="B1485" i="8" s="1"/>
  <c r="B1510" i="8" s="1"/>
  <c r="B1535" i="8" s="1"/>
  <c r="B1560" i="8" s="1"/>
  <c r="B1585" i="8" s="1"/>
  <c r="B1610" i="8" s="1"/>
  <c r="B1635" i="8" s="1"/>
  <c r="B1660" i="8" s="1"/>
  <c r="B1685" i="8" s="1"/>
  <c r="B1710" i="8" s="1"/>
  <c r="B1735" i="8" s="1"/>
  <c r="B1760" i="8" s="1"/>
  <c r="B1785" i="8" s="1"/>
  <c r="B1810" i="8" s="1"/>
  <c r="B1835" i="8" s="1"/>
  <c r="B1860" i="8" s="1"/>
  <c r="B1885" i="8" s="1"/>
  <c r="B1910" i="8" s="1"/>
  <c r="B1935" i="8" s="1"/>
  <c r="B1960" i="8" s="1"/>
  <c r="B1985" i="8" s="1"/>
  <c r="B2010" i="8" s="1"/>
  <c r="B2035" i="8" s="1"/>
  <c r="B2060" i="8" s="1"/>
  <c r="B2085" i="8" s="1"/>
  <c r="B2110" i="8" s="1"/>
  <c r="B2135" i="8" s="1"/>
  <c r="B2160" i="8" s="1"/>
  <c r="B2185" i="8" s="1"/>
  <c r="B2210" i="8" s="1"/>
  <c r="B2235" i="8" s="1"/>
  <c r="B2260" i="8" s="1"/>
  <c r="B2285" i="8" s="1"/>
  <c r="B2310" i="8" s="1"/>
  <c r="B2335" i="8" s="1"/>
  <c r="B2360" i="8" s="1"/>
  <c r="B2385" i="8" s="1"/>
  <c r="B2410" i="8" s="1"/>
  <c r="B2435" i="8" s="1"/>
  <c r="B2460" i="8" s="1"/>
  <c r="B2485" i="8" s="1"/>
  <c r="B2510" i="8" s="1"/>
  <c r="B2535" i="8" s="1"/>
  <c r="B2560" i="8" s="1"/>
  <c r="B2585" i="8" s="1"/>
  <c r="B2610" i="8" s="1"/>
  <c r="B2635" i="8" s="1"/>
  <c r="B2660" i="8" s="1"/>
  <c r="B2685" i="8" s="1"/>
  <c r="B2710" i="8" s="1"/>
  <c r="B2735" i="8" s="1"/>
  <c r="B2760" i="8" s="1"/>
  <c r="B2785" i="8" s="1"/>
  <c r="B2810" i="8" s="1"/>
  <c r="B2835" i="8" s="1"/>
  <c r="B2860" i="8" s="1"/>
  <c r="B2885" i="8" s="1"/>
  <c r="B2910" i="8" s="1"/>
  <c r="B2935" i="8" s="1"/>
  <c r="B2960" i="8" s="1"/>
  <c r="B2985" i="8" s="1"/>
  <c r="B3010" i="8" s="1"/>
  <c r="B3035" i="8" s="1"/>
  <c r="B3060" i="8" s="1"/>
  <c r="B3085" i="8" s="1"/>
  <c r="B3110" i="8" s="1"/>
  <c r="B3135" i="8" s="1"/>
  <c r="B3160" i="8" s="1"/>
  <c r="B3185" i="8" s="1"/>
  <c r="B3210" i="8" s="1"/>
  <c r="B3235" i="8" s="1"/>
  <c r="B3260" i="8" s="1"/>
  <c r="B3285" i="8" s="1"/>
  <c r="B3310" i="8" s="1"/>
  <c r="B3335" i="8" s="1"/>
  <c r="B3360" i="8" s="1"/>
  <c r="B3385" i="8" s="1"/>
  <c r="B3410" i="8" s="1"/>
  <c r="B3435" i="8" s="1"/>
  <c r="B3460" i="8" s="1"/>
  <c r="B3485" i="8" s="1"/>
  <c r="B3510" i="8" s="1"/>
  <c r="B3535" i="8" s="1"/>
  <c r="B3560" i="8" s="1"/>
  <c r="B3585" i="8" s="1"/>
  <c r="B3610" i="8" s="1"/>
  <c r="B3635" i="8" s="1"/>
  <c r="B3660" i="8" s="1"/>
  <c r="B3685" i="8" s="1"/>
  <c r="B3710" i="8" s="1"/>
  <c r="B3735" i="8" s="1"/>
  <c r="B3760" i="8" s="1"/>
  <c r="B3785" i="8" s="1"/>
  <c r="B3810" i="8" s="1"/>
  <c r="B3835" i="8" s="1"/>
  <c r="B3860" i="8" s="1"/>
  <c r="B3885" i="8" s="1"/>
  <c r="B3910" i="8" s="1"/>
  <c r="B3935" i="8" s="1"/>
  <c r="B3960" i="8" s="1"/>
  <c r="B3985" i="8" s="1"/>
  <c r="B4010" i="8" s="1"/>
  <c r="B4035" i="8" s="1"/>
  <c r="B4060" i="8" s="1"/>
  <c r="B4085" i="8" s="1"/>
  <c r="B4110" i="8" s="1"/>
  <c r="B4135" i="8" s="1"/>
  <c r="B4160" i="8" s="1"/>
  <c r="B4185" i="8" s="1"/>
  <c r="B4210" i="8" s="1"/>
  <c r="B4235" i="8" s="1"/>
  <c r="B4260" i="8" s="1"/>
  <c r="B4285" i="8" s="1"/>
  <c r="B4310" i="8" s="1"/>
  <c r="B4335" i="8" s="1"/>
  <c r="B4360" i="8" s="1"/>
  <c r="B4385" i="8" s="1"/>
  <c r="B4410" i="8" s="1"/>
  <c r="B4435" i="8" s="1"/>
  <c r="B4460" i="8" s="1"/>
  <c r="B4485" i="8" s="1"/>
  <c r="B4510" i="8" s="1"/>
  <c r="B4535" i="8" s="1"/>
  <c r="B4560" i="8" s="1"/>
  <c r="B4585" i="8" s="1"/>
  <c r="B4610" i="8" s="1"/>
  <c r="B4635" i="8" s="1"/>
  <c r="B4660" i="8" s="1"/>
  <c r="B4685" i="8" s="1"/>
  <c r="B4710" i="8" s="1"/>
  <c r="B4735" i="8" s="1"/>
  <c r="B4760" i="8" s="1"/>
  <c r="B4785" i="8" s="1"/>
  <c r="B4810" i="8" s="1"/>
  <c r="B4835" i="8" s="1"/>
  <c r="B4860" i="8" s="1"/>
  <c r="B4885" i="8" s="1"/>
  <c r="B4910" i="8" s="1"/>
  <c r="B4935" i="8" s="1"/>
  <c r="B4960" i="8" s="1"/>
  <c r="B4985" i="8" s="1"/>
  <c r="B5010" i="8" s="1"/>
  <c r="B5035" i="8" s="1"/>
  <c r="B5060" i="8" s="1"/>
  <c r="B5085" i="8" s="1"/>
  <c r="B5110" i="8" s="1"/>
  <c r="B5135" i="8" s="1"/>
  <c r="B5160" i="8" s="1"/>
  <c r="B5185" i="8" s="1"/>
  <c r="B5210" i="8" s="1"/>
  <c r="B5235" i="8" s="1"/>
  <c r="B5260" i="8" s="1"/>
  <c r="B5285" i="8" s="1"/>
  <c r="B5310" i="8" s="1"/>
  <c r="B5335" i="8" s="1"/>
  <c r="B5360" i="8" s="1"/>
  <c r="B5385" i="8" s="1"/>
  <c r="B5410" i="8" s="1"/>
  <c r="B5435" i="8" s="1"/>
  <c r="B5460" i="8" s="1"/>
  <c r="B5485" i="8" s="1"/>
  <c r="B5510" i="8" s="1"/>
  <c r="B5535" i="8" s="1"/>
  <c r="B5560" i="8" s="1"/>
  <c r="B5585" i="8" s="1"/>
  <c r="B5610" i="8" s="1"/>
  <c r="B5635" i="8" s="1"/>
  <c r="B5660" i="8" s="1"/>
  <c r="B5685" i="8" s="1"/>
  <c r="B5710" i="8" s="1"/>
  <c r="B5735" i="8" s="1"/>
  <c r="B5760" i="8" s="1"/>
  <c r="B5785" i="8" s="1"/>
  <c r="B5810" i="8" s="1"/>
  <c r="B5835" i="8" s="1"/>
  <c r="B5860" i="8" s="1"/>
  <c r="B5885" i="8" s="1"/>
  <c r="B5910" i="8" s="1"/>
  <c r="B5935" i="8" s="1"/>
  <c r="B5960" i="8" s="1"/>
  <c r="B5985" i="8" s="1"/>
  <c r="B6010" i="8" s="1"/>
  <c r="B6035" i="8" s="1"/>
  <c r="B6060" i="8" s="1"/>
  <c r="B6085" i="8" s="1"/>
  <c r="B6110" i="8" s="1"/>
  <c r="B6135" i="8" s="1"/>
  <c r="B6160" i="8" s="1"/>
  <c r="B6185" i="8" s="1"/>
  <c r="B6210" i="8" s="1"/>
  <c r="B6235" i="8" s="1"/>
  <c r="B6260" i="8" s="1"/>
  <c r="B6285" i="8" s="1"/>
  <c r="B6310" i="8" s="1"/>
  <c r="B6335" i="8" s="1"/>
  <c r="B6360" i="8" s="1"/>
  <c r="B6385" i="8" s="1"/>
  <c r="B6410" i="8" s="1"/>
  <c r="B6435" i="8" s="1"/>
  <c r="B6460" i="8" s="1"/>
  <c r="B6485" i="8" s="1"/>
  <c r="B6510" i="8" s="1"/>
  <c r="B6535" i="8" s="1"/>
  <c r="B6560" i="8" s="1"/>
  <c r="B6585" i="8" s="1"/>
  <c r="B6610" i="8" s="1"/>
  <c r="B6635" i="8" s="1"/>
  <c r="B6660" i="8" s="1"/>
  <c r="B6685" i="8" s="1"/>
  <c r="B6710" i="8" s="1"/>
  <c r="B6735" i="8" s="1"/>
  <c r="B6760" i="8" s="1"/>
  <c r="B6785" i="8" s="1"/>
  <c r="B6810" i="8" s="1"/>
  <c r="B6835" i="8" s="1"/>
  <c r="B6860" i="8" s="1"/>
  <c r="B6885" i="8" s="1"/>
  <c r="B6910" i="8" s="1"/>
  <c r="B6935" i="8" s="1"/>
  <c r="B6960" i="8" s="1"/>
  <c r="B6985" i="8" s="1"/>
  <c r="B7010" i="8" s="1"/>
  <c r="B7035" i="8" s="1"/>
  <c r="B7060" i="8" s="1"/>
  <c r="B7085" i="8" s="1"/>
  <c r="B7110" i="8" s="1"/>
  <c r="B7135" i="8" s="1"/>
  <c r="B7160" i="8" s="1"/>
  <c r="B7185" i="8" s="1"/>
  <c r="B7210" i="8" s="1"/>
  <c r="B7235" i="8" s="1"/>
  <c r="B7260" i="8" s="1"/>
  <c r="B7285" i="8" s="1"/>
  <c r="B7310" i="8" s="1"/>
  <c r="B7335" i="8" s="1"/>
  <c r="B7360" i="8" s="1"/>
  <c r="B7385" i="8" s="1"/>
  <c r="B7410" i="8" s="1"/>
  <c r="B7435" i="8" s="1"/>
  <c r="B7460" i="8" s="1"/>
  <c r="B7485" i="8" s="1"/>
  <c r="B7510" i="8" s="1"/>
  <c r="B7535" i="8" s="1"/>
  <c r="B7560" i="8" s="1"/>
  <c r="B7585" i="8" s="1"/>
  <c r="B7610" i="8" s="1"/>
  <c r="B7635" i="8" s="1"/>
  <c r="B7660" i="8" s="1"/>
  <c r="B7685" i="8" s="1"/>
  <c r="B7710" i="8" s="1"/>
  <c r="B7735" i="8" s="1"/>
  <c r="B7760" i="8" s="1"/>
  <c r="B7785" i="8" s="1"/>
  <c r="B7810" i="8" s="1"/>
  <c r="B7835" i="8" s="1"/>
  <c r="B7860" i="8" s="1"/>
  <c r="B7885" i="8" s="1"/>
  <c r="B7910" i="8" s="1"/>
  <c r="B7935" i="8" s="1"/>
  <c r="B7960" i="8" s="1"/>
  <c r="B7985" i="8" s="1"/>
  <c r="B8010" i="8" s="1"/>
  <c r="B8035" i="8" s="1"/>
  <c r="B8060" i="8" s="1"/>
  <c r="B8085" i="8" s="1"/>
  <c r="B8110" i="8" s="1"/>
  <c r="B8135" i="8" s="1"/>
  <c r="B8160" i="8" s="1"/>
  <c r="B8185" i="8" s="1"/>
  <c r="B8210" i="8" s="1"/>
  <c r="B8235" i="8" s="1"/>
  <c r="B8260" i="8" s="1"/>
  <c r="B8285" i="8" s="1"/>
  <c r="B8310" i="8" s="1"/>
  <c r="B8335" i="8" s="1"/>
  <c r="B8360" i="8" s="1"/>
  <c r="B8385" i="8" s="1"/>
  <c r="B8410" i="8" s="1"/>
  <c r="B8435" i="8" s="1"/>
  <c r="B8460" i="8" s="1"/>
  <c r="B8485" i="8" s="1"/>
  <c r="B8510" i="8" s="1"/>
  <c r="B8535" i="8" s="1"/>
  <c r="B8560" i="8" s="1"/>
  <c r="B8585" i="8" s="1"/>
  <c r="B8610" i="8" s="1"/>
  <c r="B8635" i="8" s="1"/>
  <c r="B8660" i="8" s="1"/>
  <c r="B8685" i="8" s="1"/>
  <c r="B8710" i="8" s="1"/>
  <c r="B8735" i="8" s="1"/>
  <c r="B8760" i="8" s="1"/>
  <c r="B8785" i="8" s="1"/>
  <c r="B8810" i="8" s="1"/>
  <c r="B8835" i="8" s="1"/>
  <c r="B8860" i="8" s="1"/>
  <c r="B8885" i="8" s="1"/>
  <c r="B8910" i="8" s="1"/>
  <c r="B8935" i="8" s="1"/>
  <c r="B8960" i="8" s="1"/>
  <c r="B8985" i="8" s="1"/>
  <c r="B9010" i="8" s="1"/>
  <c r="B9035" i="8" s="1"/>
  <c r="B9060" i="8" s="1"/>
  <c r="B9085" i="8" s="1"/>
  <c r="B9110" i="8" s="1"/>
  <c r="B9135" i="8" s="1"/>
  <c r="B9160" i="8" s="1"/>
  <c r="B26" i="8"/>
  <c r="B51" i="8" s="1"/>
  <c r="B76" i="8" s="1"/>
  <c r="B101" i="8" s="1"/>
  <c r="B126" i="8" s="1"/>
  <c r="B151" i="8" s="1"/>
  <c r="B176" i="8" s="1"/>
  <c r="B201" i="8" s="1"/>
  <c r="B226" i="8" s="1"/>
  <c r="B251" i="8" s="1"/>
  <c r="B276" i="8" s="1"/>
  <c r="B301" i="8" s="1"/>
  <c r="B326" i="8" s="1"/>
  <c r="B351" i="8" s="1"/>
  <c r="B376" i="8" s="1"/>
  <c r="B401" i="8" s="1"/>
  <c r="B426" i="8" s="1"/>
  <c r="B451" i="8" s="1"/>
  <c r="B476" i="8" s="1"/>
  <c r="B501" i="8" s="1"/>
  <c r="B526" i="8" s="1"/>
  <c r="B551" i="8" s="1"/>
  <c r="B576" i="8" s="1"/>
  <c r="B601" i="8" s="1"/>
  <c r="B626" i="8" s="1"/>
  <c r="B651" i="8" s="1"/>
  <c r="B676" i="8" s="1"/>
  <c r="B701" i="8" s="1"/>
  <c r="B726" i="8" s="1"/>
  <c r="B751" i="8" s="1"/>
  <c r="B776" i="8" s="1"/>
  <c r="B801" i="8" s="1"/>
  <c r="B826" i="8" s="1"/>
  <c r="B851" i="8" s="1"/>
  <c r="B876" i="8" s="1"/>
  <c r="B901" i="8" s="1"/>
  <c r="B926" i="8" s="1"/>
  <c r="B951" i="8" s="1"/>
  <c r="B976" i="8" s="1"/>
  <c r="B1001" i="8" s="1"/>
  <c r="B1026" i="8" s="1"/>
  <c r="B1051" i="8" s="1"/>
  <c r="B1076" i="8" s="1"/>
  <c r="B1101" i="8" s="1"/>
  <c r="B1126" i="8" s="1"/>
  <c r="B1151" i="8" s="1"/>
  <c r="B1176" i="8" s="1"/>
  <c r="B1201" i="8" s="1"/>
  <c r="B1226" i="8" s="1"/>
  <c r="B1251" i="8" s="1"/>
  <c r="B1276" i="8" s="1"/>
  <c r="B1301" i="8" s="1"/>
  <c r="B1326" i="8" s="1"/>
  <c r="B1351" i="8" s="1"/>
  <c r="B1376" i="8" s="1"/>
  <c r="B1401" i="8" s="1"/>
  <c r="B1426" i="8" s="1"/>
  <c r="B1451" i="8" s="1"/>
  <c r="B1476" i="8" s="1"/>
  <c r="B1501" i="8" s="1"/>
  <c r="B1526" i="8" s="1"/>
  <c r="B1551" i="8" s="1"/>
  <c r="B1576" i="8" s="1"/>
  <c r="B1601" i="8" s="1"/>
  <c r="B1626" i="8" s="1"/>
  <c r="B1651" i="8" s="1"/>
  <c r="B1676" i="8" s="1"/>
  <c r="B1701" i="8" s="1"/>
  <c r="B1726" i="8" s="1"/>
  <c r="B1751" i="8" s="1"/>
  <c r="B1776" i="8" s="1"/>
  <c r="B1801" i="8" s="1"/>
  <c r="B1826" i="8" s="1"/>
  <c r="B1851" i="8" s="1"/>
  <c r="B1876" i="8" s="1"/>
  <c r="B1901" i="8" s="1"/>
  <c r="B1926" i="8" s="1"/>
  <c r="B1951" i="8" s="1"/>
  <c r="B1976" i="8" s="1"/>
  <c r="B2001" i="8" s="1"/>
  <c r="B2026" i="8" s="1"/>
  <c r="B2051" i="8" s="1"/>
  <c r="B2076" i="8" s="1"/>
  <c r="B2101" i="8" s="1"/>
  <c r="B2126" i="8" s="1"/>
  <c r="B2151" i="8" s="1"/>
  <c r="B2176" i="8" s="1"/>
  <c r="B2201" i="8" s="1"/>
  <c r="B2226" i="8" s="1"/>
  <c r="B2251" i="8" s="1"/>
  <c r="B2276" i="8" s="1"/>
  <c r="B2301" i="8" s="1"/>
  <c r="B2326" i="8" s="1"/>
  <c r="B2351" i="8" s="1"/>
  <c r="B2376" i="8" s="1"/>
  <c r="B2401" i="8" s="1"/>
  <c r="B2426" i="8" s="1"/>
  <c r="B2451" i="8" s="1"/>
  <c r="B2476" i="8" s="1"/>
  <c r="B2501" i="8" s="1"/>
  <c r="B2526" i="8" s="1"/>
  <c r="B2551" i="8" s="1"/>
  <c r="B2576" i="8" s="1"/>
  <c r="B2601" i="8" s="1"/>
  <c r="B2626" i="8" s="1"/>
  <c r="B2651" i="8" s="1"/>
  <c r="B2676" i="8" s="1"/>
  <c r="B2701" i="8" s="1"/>
  <c r="B2726" i="8" s="1"/>
  <c r="B2751" i="8" s="1"/>
  <c r="B2776" i="8" s="1"/>
  <c r="B2801" i="8" s="1"/>
  <c r="B2826" i="8" s="1"/>
  <c r="B2851" i="8" s="1"/>
  <c r="B2876" i="8" s="1"/>
  <c r="B2901" i="8" s="1"/>
  <c r="B2926" i="8" s="1"/>
  <c r="B2951" i="8" s="1"/>
  <c r="B2976" i="8" s="1"/>
  <c r="B3001" i="8" s="1"/>
  <c r="B3026" i="8" s="1"/>
  <c r="B3051" i="8" s="1"/>
  <c r="B3076" i="8" s="1"/>
  <c r="B3101" i="8" s="1"/>
  <c r="B3126" i="8" s="1"/>
  <c r="B3151" i="8" s="1"/>
  <c r="B3176" i="8" s="1"/>
  <c r="B3201" i="8" s="1"/>
  <c r="B3226" i="8" s="1"/>
  <c r="B3251" i="8" s="1"/>
  <c r="B3276" i="8" s="1"/>
  <c r="B3301" i="8" s="1"/>
  <c r="B3326" i="8" s="1"/>
  <c r="B3351" i="8" s="1"/>
  <c r="B3376" i="8" s="1"/>
  <c r="B3401" i="8" s="1"/>
  <c r="B3426" i="8" s="1"/>
  <c r="B3451" i="8" s="1"/>
  <c r="B3476" i="8" s="1"/>
  <c r="B3501" i="8" s="1"/>
  <c r="B3526" i="8" s="1"/>
  <c r="B3551" i="8" s="1"/>
  <c r="B3576" i="8" s="1"/>
  <c r="B3601" i="8" s="1"/>
  <c r="B3626" i="8" s="1"/>
  <c r="B3651" i="8" s="1"/>
  <c r="B3676" i="8" s="1"/>
  <c r="B3701" i="8" s="1"/>
  <c r="B3726" i="8" s="1"/>
  <c r="B3751" i="8" s="1"/>
  <c r="B3776" i="8" s="1"/>
  <c r="B3801" i="8" s="1"/>
  <c r="B3826" i="8" s="1"/>
  <c r="B3851" i="8" s="1"/>
  <c r="B3876" i="8" s="1"/>
  <c r="B3901" i="8" s="1"/>
  <c r="B3926" i="8" s="1"/>
  <c r="B3951" i="8" s="1"/>
  <c r="B3976" i="8" s="1"/>
  <c r="B4001" i="8" s="1"/>
  <c r="B4026" i="8" s="1"/>
  <c r="B4051" i="8" s="1"/>
  <c r="B4076" i="8" s="1"/>
  <c r="B4101" i="8" s="1"/>
  <c r="B4126" i="8" s="1"/>
  <c r="B4151" i="8" s="1"/>
  <c r="B4176" i="8" s="1"/>
  <c r="B4201" i="8" s="1"/>
  <c r="B4226" i="8" s="1"/>
  <c r="B4251" i="8" s="1"/>
  <c r="B4276" i="8" s="1"/>
  <c r="B4301" i="8" s="1"/>
  <c r="B4326" i="8" s="1"/>
  <c r="B4351" i="8" s="1"/>
  <c r="B4376" i="8" s="1"/>
  <c r="B4401" i="8" s="1"/>
  <c r="B4426" i="8" s="1"/>
  <c r="B4451" i="8" s="1"/>
  <c r="B4476" i="8" s="1"/>
  <c r="B4501" i="8" s="1"/>
  <c r="B4526" i="8" s="1"/>
  <c r="B4551" i="8" s="1"/>
  <c r="B4576" i="8" s="1"/>
  <c r="B4601" i="8" s="1"/>
  <c r="B4626" i="8" s="1"/>
  <c r="B4651" i="8" s="1"/>
  <c r="B4676" i="8" s="1"/>
  <c r="B4701" i="8" s="1"/>
  <c r="B4726" i="8" s="1"/>
  <c r="B4751" i="8" s="1"/>
  <c r="B4776" i="8" s="1"/>
  <c r="B4801" i="8" s="1"/>
  <c r="B4826" i="8" s="1"/>
  <c r="B4851" i="8" s="1"/>
  <c r="B4876" i="8" s="1"/>
  <c r="B4901" i="8" s="1"/>
  <c r="B4926" i="8" s="1"/>
  <c r="B4951" i="8" s="1"/>
  <c r="B4976" i="8" s="1"/>
  <c r="B5001" i="8" s="1"/>
  <c r="B5026" i="8" s="1"/>
  <c r="B5051" i="8" s="1"/>
  <c r="B5076" i="8" s="1"/>
  <c r="B5101" i="8" s="1"/>
  <c r="B5126" i="8" s="1"/>
  <c r="B5151" i="8" s="1"/>
  <c r="B5176" i="8" s="1"/>
  <c r="B5201" i="8" s="1"/>
  <c r="B5226" i="8" s="1"/>
  <c r="B5251" i="8" s="1"/>
  <c r="B5276" i="8" s="1"/>
  <c r="B5301" i="8" s="1"/>
  <c r="B5326" i="8" s="1"/>
  <c r="B5351" i="8" s="1"/>
  <c r="B5376" i="8" s="1"/>
  <c r="B5401" i="8" s="1"/>
  <c r="B5426" i="8" s="1"/>
  <c r="B5451" i="8" s="1"/>
  <c r="B5476" i="8" s="1"/>
  <c r="B5501" i="8" s="1"/>
  <c r="B5526" i="8" s="1"/>
  <c r="B5551" i="8" s="1"/>
  <c r="B5576" i="8" s="1"/>
  <c r="B5601" i="8" s="1"/>
  <c r="B5626" i="8" s="1"/>
  <c r="B5651" i="8" s="1"/>
  <c r="B5676" i="8" s="1"/>
  <c r="B5701" i="8" s="1"/>
  <c r="B5726" i="8" s="1"/>
  <c r="B5751" i="8" s="1"/>
  <c r="B5776" i="8" s="1"/>
  <c r="B5801" i="8" s="1"/>
  <c r="B5826" i="8" s="1"/>
  <c r="B5851" i="8" s="1"/>
  <c r="B5876" i="8" s="1"/>
  <c r="B5901" i="8" s="1"/>
  <c r="B5926" i="8" s="1"/>
  <c r="B5951" i="8" s="1"/>
  <c r="B5976" i="8" s="1"/>
  <c r="B6001" i="8" s="1"/>
  <c r="B6026" i="8" s="1"/>
  <c r="B6051" i="8" s="1"/>
  <c r="B6076" i="8" s="1"/>
  <c r="B6101" i="8" s="1"/>
  <c r="B6126" i="8" s="1"/>
  <c r="B6151" i="8" s="1"/>
  <c r="B6176" i="8" s="1"/>
  <c r="B6201" i="8" s="1"/>
  <c r="B6226" i="8" s="1"/>
  <c r="B6251" i="8" s="1"/>
  <c r="B6276" i="8" s="1"/>
  <c r="B6301" i="8" s="1"/>
  <c r="B6326" i="8" s="1"/>
  <c r="B6351" i="8" s="1"/>
  <c r="B6376" i="8" s="1"/>
  <c r="B6401" i="8" s="1"/>
  <c r="B6426" i="8" s="1"/>
  <c r="B6451" i="8" s="1"/>
  <c r="B6476" i="8" s="1"/>
  <c r="B6501" i="8" s="1"/>
  <c r="B6526" i="8" s="1"/>
  <c r="B6551" i="8" s="1"/>
  <c r="B6576" i="8" s="1"/>
  <c r="B6601" i="8" s="1"/>
  <c r="B6626" i="8" s="1"/>
  <c r="B6651" i="8" s="1"/>
  <c r="B6676" i="8" s="1"/>
  <c r="B6701" i="8" s="1"/>
  <c r="B6726" i="8" s="1"/>
  <c r="B6751" i="8" s="1"/>
  <c r="B6776" i="8" s="1"/>
  <c r="B6801" i="8" s="1"/>
  <c r="B6826" i="8" s="1"/>
  <c r="B6851" i="8" s="1"/>
  <c r="B6876" i="8" s="1"/>
  <c r="B6901" i="8" s="1"/>
  <c r="B6926" i="8" s="1"/>
  <c r="B6951" i="8" s="1"/>
  <c r="B6976" i="8" s="1"/>
  <c r="B7001" i="8" s="1"/>
  <c r="B7026" i="8" s="1"/>
  <c r="B7051" i="8" s="1"/>
  <c r="B7076" i="8" s="1"/>
  <c r="B7101" i="8" s="1"/>
  <c r="B7126" i="8" s="1"/>
  <c r="B7151" i="8" s="1"/>
  <c r="B7176" i="8" s="1"/>
  <c r="B7201" i="8" s="1"/>
  <c r="B7226" i="8" s="1"/>
  <c r="B7251" i="8" s="1"/>
  <c r="B7276" i="8" s="1"/>
  <c r="B7301" i="8" s="1"/>
  <c r="B7326" i="8" s="1"/>
  <c r="B7351" i="8" s="1"/>
  <c r="B7376" i="8" s="1"/>
  <c r="B7401" i="8" s="1"/>
  <c r="B7426" i="8" s="1"/>
  <c r="B7451" i="8" s="1"/>
  <c r="B7476" i="8" s="1"/>
  <c r="B7501" i="8" s="1"/>
  <c r="B7526" i="8" s="1"/>
  <c r="B7551" i="8" s="1"/>
  <c r="B7576" i="8" s="1"/>
  <c r="B7601" i="8" s="1"/>
  <c r="B7626" i="8" s="1"/>
  <c r="B7651" i="8" s="1"/>
  <c r="B7676" i="8" s="1"/>
  <c r="B7701" i="8" s="1"/>
  <c r="B7726" i="8" s="1"/>
  <c r="B7751" i="8" s="1"/>
  <c r="B7776" i="8" s="1"/>
  <c r="B7801" i="8" s="1"/>
  <c r="B7826" i="8" s="1"/>
  <c r="B7851" i="8" s="1"/>
  <c r="B7876" i="8" s="1"/>
  <c r="B7901" i="8" s="1"/>
  <c r="B7926" i="8" s="1"/>
  <c r="B7951" i="8" s="1"/>
  <c r="B7976" i="8" s="1"/>
  <c r="B8001" i="8" s="1"/>
  <c r="B8026" i="8" s="1"/>
  <c r="B8051" i="8" s="1"/>
  <c r="B8076" i="8" s="1"/>
  <c r="B8101" i="8" s="1"/>
  <c r="B8126" i="8" s="1"/>
  <c r="B8151" i="8" s="1"/>
  <c r="B8176" i="8" s="1"/>
  <c r="B8201" i="8" s="1"/>
  <c r="B8226" i="8" s="1"/>
  <c r="B8251" i="8" s="1"/>
  <c r="B8276" i="8" s="1"/>
  <c r="B8301" i="8" s="1"/>
  <c r="B8326" i="8" s="1"/>
  <c r="B8351" i="8" s="1"/>
  <c r="B8376" i="8" s="1"/>
  <c r="B8401" i="8" s="1"/>
  <c r="B8426" i="8" s="1"/>
  <c r="B8451" i="8" s="1"/>
  <c r="B8476" i="8" s="1"/>
  <c r="B8501" i="8" s="1"/>
  <c r="B8526" i="8" s="1"/>
  <c r="B8551" i="8" s="1"/>
  <c r="B8576" i="8" s="1"/>
  <c r="B8601" i="8" s="1"/>
  <c r="B8626" i="8" s="1"/>
  <c r="B8651" i="8" s="1"/>
  <c r="B8676" i="8" s="1"/>
  <c r="B8701" i="8" s="1"/>
  <c r="B8726" i="8" s="1"/>
  <c r="B8751" i="8" s="1"/>
  <c r="B8776" i="8" s="1"/>
  <c r="B8801" i="8" s="1"/>
  <c r="B8826" i="8" s="1"/>
  <c r="B8851" i="8" s="1"/>
  <c r="B8876" i="8" s="1"/>
  <c r="B8901" i="8" s="1"/>
  <c r="B8926" i="8" s="1"/>
  <c r="B8951" i="8" s="1"/>
  <c r="B8976" i="8" s="1"/>
  <c r="B9001" i="8" s="1"/>
  <c r="B9026" i="8" s="1"/>
  <c r="B9051" i="8" s="1"/>
  <c r="B9076" i="8" s="1"/>
  <c r="B9101" i="8" s="1"/>
  <c r="B9126" i="8" s="1"/>
  <c r="B9151" i="8" s="1"/>
  <c r="B9176" i="8" s="1"/>
  <c r="B14" i="8"/>
  <c r="B39" i="8" s="1"/>
  <c r="B64" i="8" s="1"/>
  <c r="B89" i="8" s="1"/>
  <c r="B114" i="8" s="1"/>
  <c r="B139" i="8" s="1"/>
  <c r="B164" i="8" s="1"/>
  <c r="B189" i="8" s="1"/>
  <c r="B214" i="8" s="1"/>
  <c r="B239" i="8" s="1"/>
  <c r="B264" i="8" s="1"/>
  <c r="B289" i="8" s="1"/>
  <c r="B314" i="8" s="1"/>
  <c r="B339" i="8" s="1"/>
  <c r="B364" i="8" s="1"/>
  <c r="B389" i="8" s="1"/>
  <c r="B414" i="8" s="1"/>
  <c r="B439" i="8" s="1"/>
  <c r="B464" i="8" s="1"/>
  <c r="B489" i="8" s="1"/>
  <c r="B514" i="8" s="1"/>
  <c r="B539" i="8" s="1"/>
  <c r="B564" i="8" s="1"/>
  <c r="B589" i="8" s="1"/>
  <c r="B614" i="8" s="1"/>
  <c r="B639" i="8" s="1"/>
  <c r="B664" i="8" s="1"/>
  <c r="B689" i="8" s="1"/>
  <c r="B714" i="8" s="1"/>
  <c r="B739" i="8" s="1"/>
  <c r="B764" i="8" s="1"/>
  <c r="B789" i="8" s="1"/>
  <c r="B814" i="8" s="1"/>
  <c r="B839" i="8" s="1"/>
  <c r="B864" i="8" s="1"/>
  <c r="B889" i="8" s="1"/>
  <c r="B914" i="8" s="1"/>
  <c r="B939" i="8" s="1"/>
  <c r="B964" i="8" s="1"/>
  <c r="B989" i="8" s="1"/>
  <c r="B1014" i="8" s="1"/>
  <c r="B1039" i="8" s="1"/>
  <c r="B1064" i="8" s="1"/>
  <c r="B1089" i="8" s="1"/>
  <c r="B1114" i="8" s="1"/>
  <c r="B1139" i="8" s="1"/>
  <c r="B1164" i="8" s="1"/>
  <c r="B1189" i="8" s="1"/>
  <c r="B1214" i="8" s="1"/>
  <c r="B1239" i="8" s="1"/>
  <c r="B1264" i="8" s="1"/>
  <c r="B1289" i="8" s="1"/>
  <c r="B1314" i="8" s="1"/>
  <c r="B1339" i="8" s="1"/>
  <c r="B1364" i="8" s="1"/>
  <c r="B1389" i="8" s="1"/>
  <c r="B1414" i="8" s="1"/>
  <c r="B1439" i="8" s="1"/>
  <c r="B1464" i="8" s="1"/>
  <c r="B1489" i="8" s="1"/>
  <c r="B1514" i="8" s="1"/>
  <c r="B1539" i="8" s="1"/>
  <c r="B1564" i="8" s="1"/>
  <c r="B1589" i="8" s="1"/>
  <c r="B1614" i="8" s="1"/>
  <c r="B1639" i="8" s="1"/>
  <c r="B1664" i="8" s="1"/>
  <c r="B1689" i="8" s="1"/>
  <c r="B1714" i="8" s="1"/>
  <c r="B1739" i="8" s="1"/>
  <c r="B1764" i="8" s="1"/>
  <c r="B1789" i="8" s="1"/>
  <c r="B1814" i="8" s="1"/>
  <c r="B1839" i="8" s="1"/>
  <c r="B1864" i="8" s="1"/>
  <c r="B1889" i="8" s="1"/>
  <c r="B1914" i="8" s="1"/>
  <c r="B1939" i="8" s="1"/>
  <c r="B1964" i="8" s="1"/>
  <c r="B1989" i="8" s="1"/>
  <c r="B2014" i="8" s="1"/>
  <c r="B2039" i="8" s="1"/>
  <c r="B2064" i="8" s="1"/>
  <c r="B2089" i="8" s="1"/>
  <c r="B2114" i="8" s="1"/>
  <c r="B2139" i="8" s="1"/>
  <c r="B2164" i="8" s="1"/>
  <c r="B2189" i="8" s="1"/>
  <c r="B2214" i="8" s="1"/>
  <c r="B2239" i="8" s="1"/>
  <c r="B2264" i="8" s="1"/>
  <c r="B2289" i="8" s="1"/>
  <c r="B2314" i="8" s="1"/>
  <c r="B2339" i="8" s="1"/>
  <c r="B2364" i="8" s="1"/>
  <c r="B2389" i="8" s="1"/>
  <c r="B2414" i="8" s="1"/>
  <c r="B2439" i="8" s="1"/>
  <c r="B2464" i="8" s="1"/>
  <c r="B2489" i="8" s="1"/>
  <c r="B2514" i="8" s="1"/>
  <c r="B2539" i="8" s="1"/>
  <c r="B2564" i="8" s="1"/>
  <c r="B2589" i="8" s="1"/>
  <c r="B2614" i="8" s="1"/>
  <c r="B2639" i="8" s="1"/>
  <c r="B2664" i="8" s="1"/>
  <c r="B2689" i="8" s="1"/>
  <c r="B2714" i="8" s="1"/>
  <c r="B2739" i="8" s="1"/>
  <c r="B2764" i="8" s="1"/>
  <c r="B2789" i="8" s="1"/>
  <c r="B2814" i="8" s="1"/>
  <c r="B2839" i="8" s="1"/>
  <c r="B2864" i="8" s="1"/>
  <c r="B2889" i="8" s="1"/>
  <c r="B2914" i="8" s="1"/>
  <c r="B2939" i="8" s="1"/>
  <c r="B2964" i="8" s="1"/>
  <c r="B2989" i="8" s="1"/>
  <c r="B3014" i="8" s="1"/>
  <c r="B3039" i="8" s="1"/>
  <c r="B3064" i="8" s="1"/>
  <c r="B3089" i="8" s="1"/>
  <c r="B3114" i="8" s="1"/>
  <c r="B3139" i="8" s="1"/>
  <c r="B3164" i="8" s="1"/>
  <c r="B3189" i="8" s="1"/>
  <c r="B3214" i="8" s="1"/>
  <c r="B3239" i="8" s="1"/>
  <c r="B3264" i="8" s="1"/>
  <c r="B3289" i="8" s="1"/>
  <c r="B3314" i="8" s="1"/>
  <c r="B3339" i="8" s="1"/>
  <c r="B3364" i="8" s="1"/>
  <c r="B3389" i="8" s="1"/>
  <c r="B3414" i="8" s="1"/>
  <c r="B3439" i="8" s="1"/>
  <c r="B3464" i="8" s="1"/>
  <c r="B3489" i="8" s="1"/>
  <c r="B3514" i="8" s="1"/>
  <c r="B3539" i="8" s="1"/>
  <c r="B3564" i="8" s="1"/>
  <c r="B3589" i="8" s="1"/>
  <c r="B3614" i="8" s="1"/>
  <c r="B3639" i="8" s="1"/>
  <c r="B3664" i="8" s="1"/>
  <c r="B3689" i="8" s="1"/>
  <c r="B3714" i="8" s="1"/>
  <c r="B3739" i="8" s="1"/>
  <c r="B3764" i="8" s="1"/>
  <c r="B3789" i="8" s="1"/>
  <c r="B3814" i="8" s="1"/>
  <c r="B3839" i="8" s="1"/>
  <c r="B3864" i="8" s="1"/>
  <c r="B3889" i="8" s="1"/>
  <c r="B3914" i="8" s="1"/>
  <c r="B3939" i="8" s="1"/>
  <c r="B3964" i="8" s="1"/>
  <c r="B3989" i="8" s="1"/>
  <c r="B4014" i="8" s="1"/>
  <c r="B4039" i="8" s="1"/>
  <c r="B4064" i="8" s="1"/>
  <c r="B4089" i="8" s="1"/>
  <c r="B4114" i="8" s="1"/>
  <c r="B4139" i="8" s="1"/>
  <c r="B4164" i="8" s="1"/>
  <c r="B4189" i="8" s="1"/>
  <c r="B4214" i="8" s="1"/>
  <c r="B4239" i="8" s="1"/>
  <c r="B4264" i="8" s="1"/>
  <c r="B4289" i="8" s="1"/>
  <c r="B4314" i="8" s="1"/>
  <c r="B4339" i="8" s="1"/>
  <c r="B4364" i="8" s="1"/>
  <c r="B4389" i="8" s="1"/>
  <c r="B4414" i="8" s="1"/>
  <c r="B4439" i="8" s="1"/>
  <c r="B4464" i="8" s="1"/>
  <c r="B4489" i="8" s="1"/>
  <c r="B4514" i="8" s="1"/>
  <c r="B4539" i="8" s="1"/>
  <c r="B4564" i="8" s="1"/>
  <c r="B4589" i="8" s="1"/>
  <c r="B4614" i="8" s="1"/>
  <c r="B4639" i="8" s="1"/>
  <c r="B4664" i="8" s="1"/>
  <c r="B4689" i="8" s="1"/>
  <c r="B4714" i="8" s="1"/>
  <c r="B4739" i="8" s="1"/>
  <c r="B4764" i="8" s="1"/>
  <c r="B4789" i="8" s="1"/>
  <c r="B4814" i="8" s="1"/>
  <c r="B4839" i="8" s="1"/>
  <c r="B4864" i="8" s="1"/>
  <c r="B4889" i="8" s="1"/>
  <c r="B4914" i="8" s="1"/>
  <c r="B4939" i="8" s="1"/>
  <c r="B4964" i="8" s="1"/>
  <c r="B4989" i="8" s="1"/>
  <c r="B5014" i="8" s="1"/>
  <c r="B5039" i="8" s="1"/>
  <c r="B5064" i="8" s="1"/>
  <c r="B5089" i="8" s="1"/>
  <c r="B5114" i="8" s="1"/>
  <c r="B5139" i="8" s="1"/>
  <c r="B5164" i="8" s="1"/>
  <c r="B5189" i="8" s="1"/>
  <c r="B5214" i="8" s="1"/>
  <c r="B5239" i="8" s="1"/>
  <c r="B5264" i="8" s="1"/>
  <c r="B5289" i="8" s="1"/>
  <c r="B5314" i="8" s="1"/>
  <c r="B5339" i="8" s="1"/>
  <c r="B5364" i="8" s="1"/>
  <c r="B5389" i="8" s="1"/>
  <c r="B5414" i="8" s="1"/>
  <c r="B5439" i="8" s="1"/>
  <c r="B5464" i="8" s="1"/>
  <c r="B5489" i="8" s="1"/>
  <c r="B5514" i="8" s="1"/>
  <c r="B5539" i="8" s="1"/>
  <c r="B5564" i="8" s="1"/>
  <c r="B5589" i="8" s="1"/>
  <c r="B5614" i="8" s="1"/>
  <c r="B5639" i="8" s="1"/>
  <c r="B5664" i="8" s="1"/>
  <c r="B5689" i="8" s="1"/>
  <c r="B5714" i="8" s="1"/>
  <c r="B5739" i="8" s="1"/>
  <c r="B5764" i="8" s="1"/>
  <c r="B5789" i="8" s="1"/>
  <c r="B5814" i="8" s="1"/>
  <c r="B5839" i="8" s="1"/>
  <c r="B5864" i="8" s="1"/>
  <c r="B5889" i="8" s="1"/>
  <c r="B5914" i="8" s="1"/>
  <c r="B5939" i="8" s="1"/>
  <c r="B5964" i="8" s="1"/>
  <c r="B5989" i="8" s="1"/>
  <c r="B6014" i="8" s="1"/>
  <c r="B6039" i="8" s="1"/>
  <c r="B6064" i="8" s="1"/>
  <c r="B6089" i="8" s="1"/>
  <c r="B6114" i="8" s="1"/>
  <c r="B6139" i="8" s="1"/>
  <c r="B6164" i="8" s="1"/>
  <c r="B6189" i="8" s="1"/>
  <c r="B6214" i="8" s="1"/>
  <c r="B6239" i="8" s="1"/>
  <c r="B6264" i="8" s="1"/>
  <c r="B6289" i="8" s="1"/>
  <c r="B6314" i="8" s="1"/>
  <c r="B6339" i="8" s="1"/>
  <c r="B6364" i="8" s="1"/>
  <c r="B6389" i="8" s="1"/>
  <c r="B6414" i="8" s="1"/>
  <c r="B6439" i="8" s="1"/>
  <c r="B6464" i="8" s="1"/>
  <c r="B6489" i="8" s="1"/>
  <c r="B6514" i="8" s="1"/>
  <c r="B6539" i="8" s="1"/>
  <c r="B6564" i="8" s="1"/>
  <c r="B6589" i="8" s="1"/>
  <c r="B6614" i="8" s="1"/>
  <c r="B6639" i="8" s="1"/>
  <c r="B6664" i="8" s="1"/>
  <c r="B6689" i="8" s="1"/>
  <c r="B6714" i="8" s="1"/>
  <c r="B6739" i="8" s="1"/>
  <c r="B6764" i="8" s="1"/>
  <c r="B6789" i="8" s="1"/>
  <c r="B6814" i="8" s="1"/>
  <c r="B6839" i="8" s="1"/>
  <c r="B6864" i="8" s="1"/>
  <c r="B6889" i="8" s="1"/>
  <c r="B6914" i="8" s="1"/>
  <c r="B6939" i="8" s="1"/>
  <c r="B6964" i="8" s="1"/>
  <c r="B6989" i="8" s="1"/>
  <c r="B7014" i="8" s="1"/>
  <c r="B7039" i="8" s="1"/>
  <c r="B7064" i="8" s="1"/>
  <c r="B7089" i="8" s="1"/>
  <c r="B7114" i="8" s="1"/>
  <c r="B7139" i="8" s="1"/>
  <c r="B7164" i="8" s="1"/>
  <c r="B7189" i="8" s="1"/>
  <c r="B7214" i="8" s="1"/>
  <c r="B7239" i="8" s="1"/>
  <c r="B7264" i="8" s="1"/>
  <c r="B7289" i="8" s="1"/>
  <c r="B7314" i="8" s="1"/>
  <c r="B7339" i="8" s="1"/>
  <c r="B7364" i="8" s="1"/>
  <c r="B7389" i="8" s="1"/>
  <c r="B7414" i="8" s="1"/>
  <c r="B7439" i="8" s="1"/>
  <c r="B7464" i="8" s="1"/>
  <c r="B7489" i="8" s="1"/>
  <c r="B7514" i="8" s="1"/>
  <c r="B7539" i="8" s="1"/>
  <c r="B7564" i="8" s="1"/>
  <c r="B7589" i="8" s="1"/>
  <c r="B7614" i="8" s="1"/>
  <c r="B7639" i="8" s="1"/>
  <c r="B7664" i="8" s="1"/>
  <c r="B7689" i="8" s="1"/>
  <c r="B7714" i="8" s="1"/>
  <c r="B7739" i="8" s="1"/>
  <c r="B7764" i="8" s="1"/>
  <c r="B7789" i="8" s="1"/>
  <c r="B7814" i="8" s="1"/>
  <c r="B7839" i="8" s="1"/>
  <c r="B7864" i="8" s="1"/>
  <c r="B7889" i="8" s="1"/>
  <c r="B7914" i="8" s="1"/>
  <c r="B7939" i="8" s="1"/>
  <c r="B7964" i="8" s="1"/>
  <c r="B7989" i="8" s="1"/>
  <c r="B8014" i="8" s="1"/>
  <c r="B8039" i="8" s="1"/>
  <c r="B8064" i="8" s="1"/>
  <c r="B8089" i="8" s="1"/>
  <c r="B8114" i="8" s="1"/>
  <c r="B8139" i="8" s="1"/>
  <c r="B8164" i="8" s="1"/>
  <c r="B8189" i="8" s="1"/>
  <c r="B8214" i="8" s="1"/>
  <c r="B8239" i="8" s="1"/>
  <c r="B8264" i="8" s="1"/>
  <c r="B8289" i="8" s="1"/>
  <c r="B8314" i="8" s="1"/>
  <c r="B8339" i="8" s="1"/>
  <c r="B8364" i="8" s="1"/>
  <c r="B8389" i="8" s="1"/>
  <c r="B8414" i="8" s="1"/>
  <c r="B8439" i="8" s="1"/>
  <c r="B8464" i="8" s="1"/>
  <c r="B8489" i="8" s="1"/>
  <c r="B8514" i="8" s="1"/>
  <c r="B8539" i="8" s="1"/>
  <c r="B8564" i="8" s="1"/>
  <c r="B8589" i="8" s="1"/>
  <c r="B8614" i="8" s="1"/>
  <c r="B8639" i="8" s="1"/>
  <c r="B8664" i="8" s="1"/>
  <c r="B8689" i="8" s="1"/>
  <c r="B8714" i="8" s="1"/>
  <c r="B8739" i="8" s="1"/>
  <c r="B8764" i="8" s="1"/>
  <c r="B8789" i="8" s="1"/>
  <c r="B8814" i="8" s="1"/>
  <c r="B8839" i="8" s="1"/>
  <c r="B8864" i="8" s="1"/>
  <c r="B8889" i="8" s="1"/>
  <c r="B8914" i="8" s="1"/>
  <c r="B8939" i="8" s="1"/>
  <c r="B8964" i="8" s="1"/>
  <c r="B8989" i="8" s="1"/>
  <c r="B9014" i="8" s="1"/>
  <c r="B9039" i="8" s="1"/>
  <c r="B9064" i="8" s="1"/>
  <c r="B9089" i="8" s="1"/>
  <c r="B9114" i="8" s="1"/>
  <c r="B9139" i="8" s="1"/>
  <c r="B9164" i="8" s="1"/>
  <c r="B18" i="8"/>
  <c r="B43" i="8" s="1"/>
  <c r="B68" i="8" s="1"/>
  <c r="B93" i="8" s="1"/>
  <c r="B118" i="8" s="1"/>
  <c r="B143" i="8" s="1"/>
  <c r="B168" i="8" s="1"/>
  <c r="B193" i="8" s="1"/>
  <c r="B218" i="8" s="1"/>
  <c r="B243" i="8" s="1"/>
  <c r="B268" i="8" s="1"/>
  <c r="B293" i="8" s="1"/>
  <c r="B318" i="8" s="1"/>
  <c r="B343" i="8" s="1"/>
  <c r="B368" i="8" s="1"/>
  <c r="B393" i="8" s="1"/>
  <c r="B418" i="8" s="1"/>
  <c r="B443" i="8" s="1"/>
  <c r="B468" i="8" s="1"/>
  <c r="B493" i="8" s="1"/>
  <c r="B518" i="8" s="1"/>
  <c r="B543" i="8" s="1"/>
  <c r="B568" i="8" s="1"/>
  <c r="B593" i="8" s="1"/>
  <c r="B618" i="8" s="1"/>
  <c r="B643" i="8" s="1"/>
  <c r="B668" i="8" s="1"/>
  <c r="B693" i="8" s="1"/>
  <c r="B718" i="8" s="1"/>
  <c r="B743" i="8" s="1"/>
  <c r="B768" i="8" s="1"/>
  <c r="B793" i="8" s="1"/>
  <c r="B818" i="8" s="1"/>
  <c r="B843" i="8" s="1"/>
  <c r="B868" i="8" s="1"/>
  <c r="B893" i="8" s="1"/>
  <c r="B918" i="8" s="1"/>
  <c r="B943" i="8" s="1"/>
  <c r="B968" i="8" s="1"/>
  <c r="B993" i="8" s="1"/>
  <c r="B1018" i="8" s="1"/>
  <c r="B1043" i="8" s="1"/>
  <c r="B1068" i="8" s="1"/>
  <c r="B1093" i="8" s="1"/>
  <c r="B1118" i="8" s="1"/>
  <c r="B1143" i="8" s="1"/>
  <c r="B1168" i="8" s="1"/>
  <c r="B1193" i="8" s="1"/>
  <c r="B1218" i="8" s="1"/>
  <c r="B1243" i="8" s="1"/>
  <c r="B1268" i="8" s="1"/>
  <c r="B1293" i="8" s="1"/>
  <c r="B1318" i="8" s="1"/>
  <c r="B1343" i="8" s="1"/>
  <c r="B1368" i="8" s="1"/>
  <c r="B1393" i="8" s="1"/>
  <c r="B1418" i="8" s="1"/>
  <c r="B1443" i="8" s="1"/>
  <c r="B1468" i="8" s="1"/>
  <c r="B1493" i="8" s="1"/>
  <c r="B1518" i="8" s="1"/>
  <c r="B1543" i="8" s="1"/>
  <c r="B1568" i="8" s="1"/>
  <c r="B1593" i="8" s="1"/>
  <c r="B1618" i="8" s="1"/>
  <c r="B1643" i="8" s="1"/>
  <c r="B1668" i="8" s="1"/>
  <c r="B1693" i="8" s="1"/>
  <c r="B1718" i="8" s="1"/>
  <c r="B1743" i="8" s="1"/>
  <c r="B1768" i="8" s="1"/>
  <c r="B1793" i="8" s="1"/>
  <c r="B1818" i="8" s="1"/>
  <c r="B1843" i="8" s="1"/>
  <c r="B1868" i="8" s="1"/>
  <c r="B1893" i="8" s="1"/>
  <c r="B1918" i="8" s="1"/>
  <c r="B1943" i="8" s="1"/>
  <c r="B1968" i="8" s="1"/>
  <c r="B1993" i="8" s="1"/>
  <c r="B2018" i="8" s="1"/>
  <c r="B2043" i="8" s="1"/>
  <c r="B2068" i="8" s="1"/>
  <c r="B2093" i="8" s="1"/>
  <c r="B2118" i="8" s="1"/>
  <c r="B2143" i="8" s="1"/>
  <c r="B2168" i="8" s="1"/>
  <c r="B2193" i="8" s="1"/>
  <c r="B2218" i="8" s="1"/>
  <c r="B2243" i="8" s="1"/>
  <c r="B2268" i="8" s="1"/>
  <c r="B2293" i="8" s="1"/>
  <c r="B2318" i="8" s="1"/>
  <c r="B2343" i="8" s="1"/>
  <c r="B2368" i="8" s="1"/>
  <c r="B2393" i="8" s="1"/>
  <c r="B2418" i="8" s="1"/>
  <c r="B2443" i="8" s="1"/>
  <c r="B2468" i="8" s="1"/>
  <c r="B2493" i="8" s="1"/>
  <c r="B2518" i="8" s="1"/>
  <c r="B2543" i="8" s="1"/>
  <c r="B2568" i="8" s="1"/>
  <c r="B2593" i="8" s="1"/>
  <c r="B2618" i="8" s="1"/>
  <c r="B2643" i="8" s="1"/>
  <c r="B2668" i="8" s="1"/>
  <c r="B2693" i="8" s="1"/>
  <c r="B2718" i="8" s="1"/>
  <c r="B2743" i="8" s="1"/>
  <c r="B2768" i="8" s="1"/>
  <c r="B2793" i="8" s="1"/>
  <c r="B2818" i="8" s="1"/>
  <c r="B2843" i="8" s="1"/>
  <c r="B2868" i="8" s="1"/>
  <c r="B2893" i="8" s="1"/>
  <c r="B2918" i="8" s="1"/>
  <c r="B2943" i="8" s="1"/>
  <c r="B2968" i="8" s="1"/>
  <c r="B2993" i="8" s="1"/>
  <c r="B3018" i="8" s="1"/>
  <c r="B3043" i="8" s="1"/>
  <c r="B3068" i="8" s="1"/>
  <c r="B3093" i="8" s="1"/>
  <c r="B3118" i="8" s="1"/>
  <c r="B3143" i="8" s="1"/>
  <c r="B3168" i="8" s="1"/>
  <c r="B3193" i="8" s="1"/>
  <c r="B3218" i="8" s="1"/>
  <c r="B3243" i="8" s="1"/>
  <c r="B3268" i="8" s="1"/>
  <c r="B3293" i="8" s="1"/>
  <c r="B3318" i="8" s="1"/>
  <c r="B3343" i="8" s="1"/>
  <c r="B3368" i="8" s="1"/>
  <c r="B3393" i="8" s="1"/>
  <c r="B3418" i="8" s="1"/>
  <c r="B3443" i="8" s="1"/>
  <c r="B3468" i="8" s="1"/>
  <c r="B3493" i="8" s="1"/>
  <c r="B3518" i="8" s="1"/>
  <c r="B3543" i="8" s="1"/>
  <c r="B3568" i="8" s="1"/>
  <c r="B3593" i="8" s="1"/>
  <c r="B3618" i="8" s="1"/>
  <c r="B3643" i="8" s="1"/>
  <c r="B3668" i="8" s="1"/>
  <c r="B3693" i="8" s="1"/>
  <c r="B3718" i="8" s="1"/>
  <c r="B3743" i="8" s="1"/>
  <c r="B3768" i="8" s="1"/>
  <c r="B3793" i="8" s="1"/>
  <c r="B3818" i="8" s="1"/>
  <c r="B3843" i="8" s="1"/>
  <c r="B3868" i="8" s="1"/>
  <c r="B3893" i="8" s="1"/>
  <c r="B3918" i="8" s="1"/>
  <c r="B3943" i="8" s="1"/>
  <c r="B3968" i="8" s="1"/>
  <c r="B3993" i="8" s="1"/>
  <c r="B4018" i="8" s="1"/>
  <c r="B4043" i="8" s="1"/>
  <c r="B4068" i="8" s="1"/>
  <c r="B4093" i="8" s="1"/>
  <c r="B4118" i="8" s="1"/>
  <c r="B4143" i="8" s="1"/>
  <c r="B4168" i="8" s="1"/>
  <c r="B4193" i="8" s="1"/>
  <c r="B4218" i="8" s="1"/>
  <c r="B4243" i="8" s="1"/>
  <c r="B4268" i="8" s="1"/>
  <c r="B4293" i="8" s="1"/>
  <c r="B4318" i="8" s="1"/>
  <c r="B4343" i="8" s="1"/>
  <c r="B4368" i="8" s="1"/>
  <c r="B4393" i="8" s="1"/>
  <c r="B4418" i="8" s="1"/>
  <c r="B4443" i="8" s="1"/>
  <c r="B4468" i="8" s="1"/>
  <c r="B4493" i="8" s="1"/>
  <c r="B4518" i="8" s="1"/>
  <c r="B4543" i="8" s="1"/>
  <c r="B4568" i="8" s="1"/>
  <c r="B4593" i="8" s="1"/>
  <c r="B4618" i="8" s="1"/>
  <c r="B4643" i="8" s="1"/>
  <c r="B4668" i="8" s="1"/>
  <c r="B4693" i="8" s="1"/>
  <c r="B4718" i="8" s="1"/>
  <c r="B4743" i="8" s="1"/>
  <c r="B4768" i="8" s="1"/>
  <c r="B4793" i="8" s="1"/>
  <c r="B4818" i="8" s="1"/>
  <c r="B4843" i="8" s="1"/>
  <c r="B4868" i="8" s="1"/>
  <c r="B4893" i="8" s="1"/>
  <c r="B4918" i="8" s="1"/>
  <c r="B4943" i="8" s="1"/>
  <c r="B4968" i="8" s="1"/>
  <c r="B4993" i="8" s="1"/>
  <c r="B5018" i="8" s="1"/>
  <c r="B5043" i="8" s="1"/>
  <c r="B5068" i="8" s="1"/>
  <c r="B5093" i="8" s="1"/>
  <c r="B5118" i="8" s="1"/>
  <c r="B5143" i="8" s="1"/>
  <c r="B5168" i="8" s="1"/>
  <c r="B5193" i="8" s="1"/>
  <c r="B5218" i="8" s="1"/>
  <c r="B5243" i="8" s="1"/>
  <c r="B5268" i="8" s="1"/>
  <c r="B5293" i="8" s="1"/>
  <c r="B5318" i="8" s="1"/>
  <c r="B5343" i="8" s="1"/>
  <c r="B5368" i="8" s="1"/>
  <c r="B5393" i="8" s="1"/>
  <c r="B5418" i="8" s="1"/>
  <c r="B5443" i="8" s="1"/>
  <c r="B5468" i="8" s="1"/>
  <c r="B5493" i="8" s="1"/>
  <c r="B5518" i="8" s="1"/>
  <c r="B5543" i="8" s="1"/>
  <c r="B5568" i="8" s="1"/>
  <c r="B5593" i="8" s="1"/>
  <c r="B5618" i="8" s="1"/>
  <c r="B5643" i="8" s="1"/>
  <c r="B5668" i="8" s="1"/>
  <c r="B5693" i="8" s="1"/>
  <c r="B5718" i="8" s="1"/>
  <c r="B5743" i="8" s="1"/>
  <c r="B5768" i="8" s="1"/>
  <c r="B5793" i="8" s="1"/>
  <c r="B5818" i="8" s="1"/>
  <c r="B5843" i="8" s="1"/>
  <c r="B5868" i="8" s="1"/>
  <c r="B5893" i="8" s="1"/>
  <c r="B5918" i="8" s="1"/>
  <c r="B5943" i="8" s="1"/>
  <c r="B5968" i="8" s="1"/>
  <c r="B5993" i="8" s="1"/>
  <c r="B6018" i="8" s="1"/>
  <c r="B6043" i="8" s="1"/>
  <c r="B6068" i="8" s="1"/>
  <c r="B6093" i="8" s="1"/>
  <c r="B6118" i="8" s="1"/>
  <c r="B6143" i="8" s="1"/>
  <c r="B6168" i="8" s="1"/>
  <c r="B6193" i="8" s="1"/>
  <c r="B6218" i="8" s="1"/>
  <c r="B6243" i="8" s="1"/>
  <c r="B6268" i="8" s="1"/>
  <c r="B6293" i="8" s="1"/>
  <c r="B6318" i="8" s="1"/>
  <c r="B6343" i="8" s="1"/>
  <c r="B6368" i="8" s="1"/>
  <c r="B6393" i="8" s="1"/>
  <c r="B6418" i="8" s="1"/>
  <c r="B6443" i="8" s="1"/>
  <c r="B6468" i="8" s="1"/>
  <c r="B6493" i="8" s="1"/>
  <c r="B6518" i="8" s="1"/>
  <c r="B6543" i="8" s="1"/>
  <c r="B6568" i="8" s="1"/>
  <c r="B6593" i="8" s="1"/>
  <c r="B6618" i="8" s="1"/>
  <c r="B6643" i="8" s="1"/>
  <c r="B6668" i="8" s="1"/>
  <c r="B6693" i="8" s="1"/>
  <c r="B6718" i="8" s="1"/>
  <c r="B6743" i="8" s="1"/>
  <c r="B6768" i="8" s="1"/>
  <c r="B6793" i="8" s="1"/>
  <c r="B6818" i="8" s="1"/>
  <c r="B6843" i="8" s="1"/>
  <c r="B6868" i="8" s="1"/>
  <c r="B6893" i="8" s="1"/>
  <c r="B6918" i="8" s="1"/>
  <c r="B6943" i="8" s="1"/>
  <c r="B6968" i="8" s="1"/>
  <c r="B6993" i="8" s="1"/>
  <c r="B7018" i="8" s="1"/>
  <c r="B7043" i="8" s="1"/>
  <c r="B7068" i="8" s="1"/>
  <c r="B7093" i="8" s="1"/>
  <c r="B7118" i="8" s="1"/>
  <c r="B7143" i="8" s="1"/>
  <c r="B7168" i="8" s="1"/>
  <c r="B7193" i="8" s="1"/>
  <c r="B7218" i="8" s="1"/>
  <c r="B7243" i="8" s="1"/>
  <c r="B7268" i="8" s="1"/>
  <c r="B7293" i="8" s="1"/>
  <c r="B7318" i="8" s="1"/>
  <c r="B7343" i="8" s="1"/>
  <c r="B7368" i="8" s="1"/>
  <c r="B7393" i="8" s="1"/>
  <c r="B7418" i="8" s="1"/>
  <c r="B7443" i="8" s="1"/>
  <c r="B7468" i="8" s="1"/>
  <c r="B7493" i="8" s="1"/>
  <c r="B7518" i="8" s="1"/>
  <c r="B7543" i="8" s="1"/>
  <c r="B7568" i="8" s="1"/>
  <c r="B7593" i="8" s="1"/>
  <c r="B7618" i="8" s="1"/>
  <c r="B7643" i="8" s="1"/>
  <c r="B7668" i="8" s="1"/>
  <c r="B7693" i="8" s="1"/>
  <c r="B7718" i="8" s="1"/>
  <c r="B7743" i="8" s="1"/>
  <c r="B7768" i="8" s="1"/>
  <c r="B7793" i="8" s="1"/>
  <c r="B7818" i="8" s="1"/>
  <c r="B7843" i="8" s="1"/>
  <c r="B7868" i="8" s="1"/>
  <c r="B7893" i="8" s="1"/>
  <c r="B7918" i="8" s="1"/>
  <c r="B7943" i="8" s="1"/>
  <c r="B7968" i="8" s="1"/>
  <c r="B7993" i="8" s="1"/>
  <c r="B8018" i="8" s="1"/>
  <c r="B8043" i="8" s="1"/>
  <c r="B8068" i="8" s="1"/>
  <c r="B8093" i="8" s="1"/>
  <c r="B8118" i="8" s="1"/>
  <c r="B8143" i="8" s="1"/>
  <c r="B8168" i="8" s="1"/>
  <c r="B8193" i="8" s="1"/>
  <c r="B8218" i="8" s="1"/>
  <c r="B8243" i="8" s="1"/>
  <c r="B8268" i="8" s="1"/>
  <c r="B8293" i="8" s="1"/>
  <c r="B8318" i="8" s="1"/>
  <c r="B8343" i="8" s="1"/>
  <c r="B8368" i="8" s="1"/>
  <c r="B8393" i="8" s="1"/>
  <c r="B8418" i="8" s="1"/>
  <c r="B8443" i="8" s="1"/>
  <c r="B8468" i="8" s="1"/>
  <c r="B8493" i="8" s="1"/>
  <c r="B8518" i="8" s="1"/>
  <c r="B8543" i="8" s="1"/>
  <c r="B8568" i="8" s="1"/>
  <c r="B8593" i="8" s="1"/>
  <c r="B8618" i="8" s="1"/>
  <c r="B8643" i="8" s="1"/>
  <c r="B8668" i="8" s="1"/>
  <c r="B8693" i="8" s="1"/>
  <c r="B8718" i="8" s="1"/>
  <c r="B8743" i="8" s="1"/>
  <c r="B8768" i="8" s="1"/>
  <c r="B8793" i="8" s="1"/>
  <c r="B8818" i="8" s="1"/>
  <c r="B8843" i="8" s="1"/>
  <c r="B8868" i="8" s="1"/>
  <c r="B8893" i="8" s="1"/>
  <c r="B8918" i="8" s="1"/>
  <c r="B8943" i="8" s="1"/>
  <c r="B8968" i="8" s="1"/>
  <c r="B8993" i="8" s="1"/>
  <c r="B9018" i="8" s="1"/>
  <c r="B9043" i="8" s="1"/>
  <c r="B9068" i="8" s="1"/>
  <c r="B9093" i="8" s="1"/>
  <c r="B9118" i="8" s="1"/>
  <c r="B9143" i="8" s="1"/>
  <c r="B9168" i="8" s="1"/>
  <c r="E2" i="8"/>
  <c r="E7" i="8"/>
  <c r="E3" i="8"/>
  <c r="E22" i="8"/>
  <c r="B15" i="4"/>
  <c r="E15" i="4" s="1"/>
  <c r="C30" i="4"/>
  <c r="B27" i="4"/>
  <c r="E27" i="4" s="1"/>
  <c r="B19" i="4"/>
  <c r="E19" i="4" s="1"/>
  <c r="A15" i="4"/>
  <c r="C15" i="4" s="1"/>
  <c r="G26" i="3"/>
  <c r="C10" i="4"/>
  <c r="G41" i="3"/>
  <c r="B24" i="4"/>
  <c r="E24" i="4" s="1"/>
  <c r="B12" i="4"/>
  <c r="E12" i="4" s="1"/>
  <c r="C20" i="4"/>
  <c r="B29" i="4"/>
  <c r="E29" i="4" s="1"/>
  <c r="B30" i="5"/>
  <c r="B28" i="5"/>
  <c r="B22" i="5"/>
  <c r="B20" i="5"/>
  <c r="B18" i="5"/>
  <c r="B10" i="5"/>
  <c r="B8" i="5"/>
  <c r="A22" i="5"/>
  <c r="B26" i="4"/>
  <c r="E26" i="4" s="1"/>
  <c r="B25" i="5"/>
  <c r="B15" i="5"/>
  <c r="A27" i="5"/>
  <c r="C27" i="5" s="1"/>
  <c r="A17" i="5"/>
  <c r="C17" i="5" s="1"/>
  <c r="A9" i="5"/>
  <c r="C9" i="5" s="1"/>
  <c r="C8" i="5"/>
  <c r="G36" i="3"/>
  <c r="G31" i="3"/>
  <c r="G27" i="3"/>
  <c r="A11" i="4"/>
  <c r="C11" i="4" s="1"/>
  <c r="G23" i="3"/>
  <c r="I9" i="3"/>
  <c r="I11" i="3"/>
  <c r="I12" i="3"/>
  <c r="I10" i="3"/>
  <c r="E16" i="3"/>
  <c r="D16" i="3"/>
  <c r="E27" i="8" l="1"/>
  <c r="F2" i="8"/>
  <c r="E12" i="8"/>
  <c r="C37" i="8"/>
  <c r="C62" i="8" s="1"/>
  <c r="C87" i="8" s="1"/>
  <c r="C112" i="8" s="1"/>
  <c r="C137" i="8" s="1"/>
  <c r="C162" i="8" s="1"/>
  <c r="C187" i="8" s="1"/>
  <c r="C212" i="8" s="1"/>
  <c r="C237" i="8" s="1"/>
  <c r="C262" i="8" s="1"/>
  <c r="C287" i="8" s="1"/>
  <c r="C312" i="8" s="1"/>
  <c r="C337" i="8" s="1"/>
  <c r="C362" i="8" s="1"/>
  <c r="C387" i="8" s="1"/>
  <c r="C412" i="8" s="1"/>
  <c r="C437" i="8" s="1"/>
  <c r="C462" i="8" s="1"/>
  <c r="C487" i="8" s="1"/>
  <c r="C512" i="8" s="1"/>
  <c r="C537" i="8" s="1"/>
  <c r="C562" i="8" s="1"/>
  <c r="C587" i="8" s="1"/>
  <c r="C612" i="8" s="1"/>
  <c r="C637" i="8" s="1"/>
  <c r="C662" i="8" s="1"/>
  <c r="C687" i="8" s="1"/>
  <c r="C712" i="8" s="1"/>
  <c r="C737" i="8" s="1"/>
  <c r="C762" i="8" s="1"/>
  <c r="C787" i="8" s="1"/>
  <c r="C812" i="8" s="1"/>
  <c r="C837" i="8" s="1"/>
  <c r="C862" i="8" s="1"/>
  <c r="C887" i="8" s="1"/>
  <c r="C912" i="8" s="1"/>
  <c r="C937" i="8" s="1"/>
  <c r="C962" i="8" s="1"/>
  <c r="C987" i="8" s="1"/>
  <c r="C1012" i="8" s="1"/>
  <c r="C1037" i="8" s="1"/>
  <c r="C1062" i="8" s="1"/>
  <c r="C1087" i="8" s="1"/>
  <c r="C1112" i="8" s="1"/>
  <c r="C1137" i="8" s="1"/>
  <c r="C1162" i="8" s="1"/>
  <c r="C1187" i="8" s="1"/>
  <c r="C1212" i="8" s="1"/>
  <c r="C1237" i="8" s="1"/>
  <c r="C1262" i="8" s="1"/>
  <c r="C1287" i="8" s="1"/>
  <c r="C1312" i="8" s="1"/>
  <c r="C1337" i="8" s="1"/>
  <c r="C1362" i="8" s="1"/>
  <c r="C1387" i="8" s="1"/>
  <c r="C1412" i="8" s="1"/>
  <c r="C1437" i="8" s="1"/>
  <c r="C1462" i="8" s="1"/>
  <c r="C1487" i="8" s="1"/>
  <c r="C1512" i="8" s="1"/>
  <c r="C1537" i="8" s="1"/>
  <c r="C1562" i="8" s="1"/>
  <c r="C1587" i="8" s="1"/>
  <c r="C1612" i="8" s="1"/>
  <c r="C1637" i="8" s="1"/>
  <c r="C1662" i="8" s="1"/>
  <c r="C1687" i="8" s="1"/>
  <c r="C1712" i="8" s="1"/>
  <c r="C1737" i="8" s="1"/>
  <c r="C1762" i="8" s="1"/>
  <c r="C1787" i="8" s="1"/>
  <c r="C1812" i="8" s="1"/>
  <c r="C1837" i="8" s="1"/>
  <c r="C1862" i="8" s="1"/>
  <c r="C1887" i="8" s="1"/>
  <c r="C1912" i="8" s="1"/>
  <c r="C1937" i="8" s="1"/>
  <c r="C1962" i="8" s="1"/>
  <c r="C1987" i="8" s="1"/>
  <c r="C2012" i="8" s="1"/>
  <c r="C2037" i="8" s="1"/>
  <c r="C2062" i="8" s="1"/>
  <c r="C2087" i="8" s="1"/>
  <c r="C2112" i="8" s="1"/>
  <c r="C2137" i="8" s="1"/>
  <c r="C2162" i="8" s="1"/>
  <c r="C2187" i="8" s="1"/>
  <c r="C2212" i="8" s="1"/>
  <c r="C2237" i="8" s="1"/>
  <c r="C2262" i="8" s="1"/>
  <c r="C2287" i="8" s="1"/>
  <c r="C2312" i="8" s="1"/>
  <c r="C2337" i="8" s="1"/>
  <c r="C2362" i="8" s="1"/>
  <c r="C2387" i="8" s="1"/>
  <c r="C2412" i="8" s="1"/>
  <c r="C2437" i="8" s="1"/>
  <c r="C2462" i="8" s="1"/>
  <c r="C2487" i="8" s="1"/>
  <c r="C2512" i="8" s="1"/>
  <c r="C2537" i="8" s="1"/>
  <c r="C2562" i="8" s="1"/>
  <c r="C2587" i="8" s="1"/>
  <c r="C2612" i="8" s="1"/>
  <c r="C2637" i="8" s="1"/>
  <c r="C2662" i="8" s="1"/>
  <c r="C2687" i="8" s="1"/>
  <c r="C2712" i="8" s="1"/>
  <c r="C2737" i="8" s="1"/>
  <c r="C2762" i="8" s="1"/>
  <c r="C2787" i="8" s="1"/>
  <c r="C2812" i="8" s="1"/>
  <c r="C2837" i="8" s="1"/>
  <c r="C2862" i="8" s="1"/>
  <c r="C2887" i="8" s="1"/>
  <c r="C2912" i="8" s="1"/>
  <c r="C2937" i="8" s="1"/>
  <c r="C2962" i="8" s="1"/>
  <c r="C2987" i="8" s="1"/>
  <c r="C3012" i="8" s="1"/>
  <c r="C3037" i="8" s="1"/>
  <c r="C3062" i="8" s="1"/>
  <c r="C3087" i="8" s="1"/>
  <c r="C3112" i="8" s="1"/>
  <c r="C3137" i="8" s="1"/>
  <c r="C3162" i="8" s="1"/>
  <c r="C3187" i="8" s="1"/>
  <c r="C3212" i="8" s="1"/>
  <c r="C3237" i="8" s="1"/>
  <c r="C3262" i="8" s="1"/>
  <c r="C3287" i="8" s="1"/>
  <c r="C3312" i="8" s="1"/>
  <c r="C3337" i="8" s="1"/>
  <c r="C3362" i="8" s="1"/>
  <c r="C3387" i="8" s="1"/>
  <c r="C3412" i="8" s="1"/>
  <c r="C3437" i="8" s="1"/>
  <c r="C3462" i="8" s="1"/>
  <c r="C3487" i="8" s="1"/>
  <c r="C3512" i="8" s="1"/>
  <c r="C3537" i="8" s="1"/>
  <c r="C3562" i="8" s="1"/>
  <c r="C3587" i="8" s="1"/>
  <c r="C3612" i="8" s="1"/>
  <c r="C3637" i="8" s="1"/>
  <c r="C3662" i="8" s="1"/>
  <c r="C3687" i="8" s="1"/>
  <c r="C3712" i="8" s="1"/>
  <c r="C3737" i="8" s="1"/>
  <c r="C3762" i="8" s="1"/>
  <c r="C3787" i="8" s="1"/>
  <c r="C3812" i="8" s="1"/>
  <c r="C3837" i="8" s="1"/>
  <c r="C3862" i="8" s="1"/>
  <c r="C3887" i="8" s="1"/>
  <c r="C3912" i="8" s="1"/>
  <c r="C3937" i="8" s="1"/>
  <c r="C3962" i="8" s="1"/>
  <c r="C3987" i="8" s="1"/>
  <c r="C4012" i="8" s="1"/>
  <c r="C4037" i="8" s="1"/>
  <c r="C4062" i="8" s="1"/>
  <c r="C4087" i="8" s="1"/>
  <c r="C4112" i="8" s="1"/>
  <c r="C4137" i="8" s="1"/>
  <c r="C4162" i="8" s="1"/>
  <c r="C4187" i="8" s="1"/>
  <c r="C4212" i="8" s="1"/>
  <c r="C4237" i="8" s="1"/>
  <c r="C4262" i="8" s="1"/>
  <c r="C4287" i="8" s="1"/>
  <c r="C4312" i="8" s="1"/>
  <c r="C4337" i="8" s="1"/>
  <c r="C4362" i="8" s="1"/>
  <c r="C4387" i="8" s="1"/>
  <c r="C4412" i="8" s="1"/>
  <c r="C4437" i="8" s="1"/>
  <c r="C4462" i="8" s="1"/>
  <c r="C4487" i="8" s="1"/>
  <c r="C4512" i="8" s="1"/>
  <c r="C4537" i="8" s="1"/>
  <c r="C4562" i="8" s="1"/>
  <c r="C4587" i="8" s="1"/>
  <c r="C4612" i="8" s="1"/>
  <c r="C4637" i="8" s="1"/>
  <c r="C4662" i="8" s="1"/>
  <c r="C4687" i="8" s="1"/>
  <c r="C4712" i="8" s="1"/>
  <c r="C4737" i="8" s="1"/>
  <c r="C4762" i="8" s="1"/>
  <c r="C4787" i="8" s="1"/>
  <c r="C4812" i="8" s="1"/>
  <c r="C4837" i="8" s="1"/>
  <c r="C4862" i="8" s="1"/>
  <c r="C4887" i="8" s="1"/>
  <c r="C4912" i="8" s="1"/>
  <c r="C4937" i="8" s="1"/>
  <c r="C4962" i="8" s="1"/>
  <c r="C4987" i="8" s="1"/>
  <c r="C5012" i="8" s="1"/>
  <c r="C5037" i="8" s="1"/>
  <c r="C5062" i="8" s="1"/>
  <c r="C5087" i="8" s="1"/>
  <c r="C5112" i="8" s="1"/>
  <c r="C5137" i="8" s="1"/>
  <c r="C5162" i="8" s="1"/>
  <c r="C5187" i="8" s="1"/>
  <c r="C5212" i="8" s="1"/>
  <c r="C5237" i="8" s="1"/>
  <c r="C5262" i="8" s="1"/>
  <c r="C5287" i="8" s="1"/>
  <c r="C5312" i="8" s="1"/>
  <c r="C5337" i="8" s="1"/>
  <c r="C5362" i="8" s="1"/>
  <c r="C5387" i="8" s="1"/>
  <c r="C5412" i="8" s="1"/>
  <c r="C5437" i="8" s="1"/>
  <c r="C5462" i="8" s="1"/>
  <c r="C5487" i="8" s="1"/>
  <c r="C5512" i="8" s="1"/>
  <c r="C5537" i="8" s="1"/>
  <c r="C5562" i="8" s="1"/>
  <c r="C5587" i="8" s="1"/>
  <c r="C5612" i="8" s="1"/>
  <c r="C5637" i="8" s="1"/>
  <c r="C5662" i="8" s="1"/>
  <c r="C5687" i="8" s="1"/>
  <c r="C5712" i="8" s="1"/>
  <c r="C5737" i="8" s="1"/>
  <c r="C5762" i="8" s="1"/>
  <c r="C5787" i="8" s="1"/>
  <c r="C5812" i="8" s="1"/>
  <c r="C5837" i="8" s="1"/>
  <c r="C5862" i="8" s="1"/>
  <c r="C5887" i="8" s="1"/>
  <c r="C5912" i="8" s="1"/>
  <c r="C5937" i="8" s="1"/>
  <c r="C5962" i="8" s="1"/>
  <c r="C5987" i="8" s="1"/>
  <c r="C6012" i="8" s="1"/>
  <c r="C6037" i="8" s="1"/>
  <c r="C6062" i="8" s="1"/>
  <c r="C6087" i="8" s="1"/>
  <c r="C6112" i="8" s="1"/>
  <c r="C6137" i="8" s="1"/>
  <c r="C6162" i="8" s="1"/>
  <c r="C6187" i="8" s="1"/>
  <c r="C6212" i="8" s="1"/>
  <c r="C6237" i="8" s="1"/>
  <c r="C6262" i="8" s="1"/>
  <c r="C6287" i="8" s="1"/>
  <c r="C6312" i="8" s="1"/>
  <c r="C6337" i="8" s="1"/>
  <c r="C6362" i="8" s="1"/>
  <c r="C6387" i="8" s="1"/>
  <c r="C6412" i="8" s="1"/>
  <c r="C6437" i="8" s="1"/>
  <c r="C6462" i="8" s="1"/>
  <c r="C6487" i="8" s="1"/>
  <c r="C6512" i="8" s="1"/>
  <c r="C6537" i="8" s="1"/>
  <c r="C6562" i="8" s="1"/>
  <c r="C6587" i="8" s="1"/>
  <c r="C6612" i="8" s="1"/>
  <c r="C6637" i="8" s="1"/>
  <c r="C6662" i="8" s="1"/>
  <c r="C6687" i="8" s="1"/>
  <c r="C6712" i="8" s="1"/>
  <c r="C6737" i="8" s="1"/>
  <c r="C6762" i="8" s="1"/>
  <c r="C6787" i="8" s="1"/>
  <c r="C6812" i="8" s="1"/>
  <c r="C6837" i="8" s="1"/>
  <c r="C6862" i="8" s="1"/>
  <c r="C6887" i="8" s="1"/>
  <c r="C6912" i="8" s="1"/>
  <c r="C6937" i="8" s="1"/>
  <c r="C6962" i="8" s="1"/>
  <c r="C6987" i="8" s="1"/>
  <c r="C7012" i="8" s="1"/>
  <c r="C7037" i="8" s="1"/>
  <c r="C7062" i="8" s="1"/>
  <c r="C7087" i="8" s="1"/>
  <c r="C7112" i="8" s="1"/>
  <c r="C7137" i="8" s="1"/>
  <c r="C7162" i="8" s="1"/>
  <c r="C7187" i="8" s="1"/>
  <c r="C7212" i="8" s="1"/>
  <c r="C7237" i="8" s="1"/>
  <c r="C7262" i="8" s="1"/>
  <c r="C7287" i="8" s="1"/>
  <c r="C7312" i="8" s="1"/>
  <c r="C7337" i="8" s="1"/>
  <c r="C7362" i="8" s="1"/>
  <c r="C7387" i="8" s="1"/>
  <c r="C7412" i="8" s="1"/>
  <c r="C7437" i="8" s="1"/>
  <c r="C7462" i="8" s="1"/>
  <c r="C7487" i="8" s="1"/>
  <c r="C7512" i="8" s="1"/>
  <c r="C7537" i="8" s="1"/>
  <c r="C7562" i="8" s="1"/>
  <c r="C7587" i="8" s="1"/>
  <c r="C7612" i="8" s="1"/>
  <c r="C7637" i="8" s="1"/>
  <c r="C7662" i="8" s="1"/>
  <c r="C7687" i="8" s="1"/>
  <c r="C7712" i="8" s="1"/>
  <c r="C7737" i="8" s="1"/>
  <c r="C7762" i="8" s="1"/>
  <c r="C7787" i="8" s="1"/>
  <c r="C7812" i="8" s="1"/>
  <c r="C7837" i="8" s="1"/>
  <c r="C7862" i="8" s="1"/>
  <c r="C7887" i="8" s="1"/>
  <c r="C7912" i="8" s="1"/>
  <c r="C7937" i="8" s="1"/>
  <c r="C7962" i="8" s="1"/>
  <c r="C7987" i="8" s="1"/>
  <c r="C8012" i="8" s="1"/>
  <c r="C8037" i="8" s="1"/>
  <c r="C8062" i="8" s="1"/>
  <c r="C8087" i="8" s="1"/>
  <c r="C8112" i="8" s="1"/>
  <c r="C8137" i="8" s="1"/>
  <c r="C8162" i="8" s="1"/>
  <c r="C8187" i="8" s="1"/>
  <c r="C8212" i="8" s="1"/>
  <c r="C8237" i="8" s="1"/>
  <c r="C8262" i="8" s="1"/>
  <c r="C8287" i="8" s="1"/>
  <c r="C8312" i="8" s="1"/>
  <c r="C8337" i="8" s="1"/>
  <c r="C8362" i="8" s="1"/>
  <c r="C8387" i="8" s="1"/>
  <c r="C8412" i="8" s="1"/>
  <c r="C8437" i="8" s="1"/>
  <c r="C8462" i="8" s="1"/>
  <c r="C8487" i="8" s="1"/>
  <c r="C8512" i="8" s="1"/>
  <c r="C8537" i="8" s="1"/>
  <c r="C8562" i="8" s="1"/>
  <c r="C8587" i="8" s="1"/>
  <c r="C8612" i="8" s="1"/>
  <c r="C8637" i="8" s="1"/>
  <c r="C8662" i="8" s="1"/>
  <c r="C8687" i="8" s="1"/>
  <c r="C8712" i="8" s="1"/>
  <c r="C8737" i="8" s="1"/>
  <c r="C8762" i="8" s="1"/>
  <c r="C8787" i="8" s="1"/>
  <c r="C8812" i="8" s="1"/>
  <c r="C8837" i="8" s="1"/>
  <c r="C8862" i="8" s="1"/>
  <c r="C8887" i="8" s="1"/>
  <c r="C8912" i="8" s="1"/>
  <c r="C8937" i="8" s="1"/>
  <c r="C8962" i="8" s="1"/>
  <c r="C8987" i="8" s="1"/>
  <c r="C9012" i="8" s="1"/>
  <c r="C9037" i="8" s="1"/>
  <c r="C9062" i="8" s="1"/>
  <c r="C9087" i="8" s="1"/>
  <c r="C9112" i="8" s="1"/>
  <c r="C9137" i="8" s="1"/>
  <c r="C9162" i="8" s="1"/>
  <c r="E17" i="8"/>
  <c r="D42" i="8"/>
  <c r="D67" i="8" s="1"/>
  <c r="D92" i="8" s="1"/>
  <c r="D117" i="8" s="1"/>
  <c r="D142" i="8" s="1"/>
  <c r="D167" i="8" s="1"/>
  <c r="D192" i="8" s="1"/>
  <c r="D217" i="8" s="1"/>
  <c r="D242" i="8" s="1"/>
  <c r="D267" i="8" s="1"/>
  <c r="D292" i="8" s="1"/>
  <c r="D317" i="8" s="1"/>
  <c r="D342" i="8" s="1"/>
  <c r="D367" i="8" s="1"/>
  <c r="D392" i="8" s="1"/>
  <c r="D417" i="8" s="1"/>
  <c r="D442" i="8" s="1"/>
  <c r="D467" i="8" s="1"/>
  <c r="D492" i="8" s="1"/>
  <c r="D517" i="8" s="1"/>
  <c r="D542" i="8" s="1"/>
  <c r="D567" i="8" s="1"/>
  <c r="D592" i="8" s="1"/>
  <c r="D617" i="8" s="1"/>
  <c r="D642" i="8" s="1"/>
  <c r="D667" i="8" s="1"/>
  <c r="D692" i="8" s="1"/>
  <c r="D717" i="8" s="1"/>
  <c r="D742" i="8" s="1"/>
  <c r="D767" i="8" s="1"/>
  <c r="D792" i="8" s="1"/>
  <c r="D817" i="8" s="1"/>
  <c r="D842" i="8" s="1"/>
  <c r="D867" i="8" s="1"/>
  <c r="D892" i="8" s="1"/>
  <c r="D917" i="8" s="1"/>
  <c r="D942" i="8" s="1"/>
  <c r="D967" i="8" s="1"/>
  <c r="D992" i="8" s="1"/>
  <c r="D1017" i="8" s="1"/>
  <c r="D1042" i="8" s="1"/>
  <c r="D1067" i="8" s="1"/>
  <c r="D1092" i="8" s="1"/>
  <c r="D1117" i="8" s="1"/>
  <c r="D1142" i="8" s="1"/>
  <c r="D1167" i="8" s="1"/>
  <c r="D1192" i="8" s="1"/>
  <c r="D1217" i="8" s="1"/>
  <c r="D1242" i="8" s="1"/>
  <c r="D1267" i="8" s="1"/>
  <c r="D1292" i="8" s="1"/>
  <c r="D1317" i="8" s="1"/>
  <c r="D1342" i="8" s="1"/>
  <c r="D1367" i="8" s="1"/>
  <c r="D1392" i="8" s="1"/>
  <c r="D1417" i="8" s="1"/>
  <c r="D1442" i="8" s="1"/>
  <c r="D1467" i="8" s="1"/>
  <c r="D1492" i="8" s="1"/>
  <c r="D1517" i="8" s="1"/>
  <c r="D1542" i="8" s="1"/>
  <c r="D1567" i="8" s="1"/>
  <c r="D1592" i="8" s="1"/>
  <c r="D1617" i="8" s="1"/>
  <c r="D1642" i="8" s="1"/>
  <c r="D1667" i="8" s="1"/>
  <c r="D1692" i="8" s="1"/>
  <c r="D1717" i="8" s="1"/>
  <c r="D1742" i="8" s="1"/>
  <c r="D1767" i="8" s="1"/>
  <c r="D1792" i="8" s="1"/>
  <c r="D1817" i="8" s="1"/>
  <c r="D1842" i="8" s="1"/>
  <c r="D1867" i="8" s="1"/>
  <c r="D1892" i="8" s="1"/>
  <c r="D1917" i="8" s="1"/>
  <c r="D1942" i="8" s="1"/>
  <c r="D1967" i="8" s="1"/>
  <c r="D1992" i="8" s="1"/>
  <c r="D2017" i="8" s="1"/>
  <c r="D2042" i="8" s="1"/>
  <c r="D2067" i="8" s="1"/>
  <c r="D2092" i="8" s="1"/>
  <c r="D2117" i="8" s="1"/>
  <c r="D2142" i="8" s="1"/>
  <c r="D2167" i="8" s="1"/>
  <c r="D2192" i="8" s="1"/>
  <c r="D2217" i="8" s="1"/>
  <c r="D2242" i="8" s="1"/>
  <c r="D2267" i="8" s="1"/>
  <c r="D2292" i="8" s="1"/>
  <c r="D2317" i="8" s="1"/>
  <c r="D2342" i="8" s="1"/>
  <c r="D2367" i="8" s="1"/>
  <c r="D2392" i="8" s="1"/>
  <c r="D2417" i="8" s="1"/>
  <c r="D2442" i="8" s="1"/>
  <c r="D2467" i="8" s="1"/>
  <c r="D2492" i="8" s="1"/>
  <c r="D2517" i="8" s="1"/>
  <c r="D2542" i="8" s="1"/>
  <c r="D2567" i="8" s="1"/>
  <c r="D2592" i="8" s="1"/>
  <c r="D2617" i="8" s="1"/>
  <c r="D2642" i="8" s="1"/>
  <c r="D2667" i="8" s="1"/>
  <c r="D2692" i="8" s="1"/>
  <c r="D2717" i="8" s="1"/>
  <c r="D2742" i="8" s="1"/>
  <c r="D2767" i="8" s="1"/>
  <c r="D2792" i="8" s="1"/>
  <c r="D2817" i="8" s="1"/>
  <c r="D2842" i="8" s="1"/>
  <c r="D2867" i="8" s="1"/>
  <c r="D2892" i="8" s="1"/>
  <c r="D2917" i="8" s="1"/>
  <c r="D2942" i="8" s="1"/>
  <c r="D2967" i="8" s="1"/>
  <c r="D2992" i="8" s="1"/>
  <c r="D3017" i="8" s="1"/>
  <c r="D3042" i="8" s="1"/>
  <c r="D3067" i="8" s="1"/>
  <c r="D3092" i="8" s="1"/>
  <c r="D3117" i="8" s="1"/>
  <c r="D3142" i="8" s="1"/>
  <c r="D3167" i="8" s="1"/>
  <c r="D3192" i="8" s="1"/>
  <c r="D3217" i="8" s="1"/>
  <c r="D3242" i="8" s="1"/>
  <c r="D3267" i="8" s="1"/>
  <c r="D3292" i="8" s="1"/>
  <c r="D3317" i="8" s="1"/>
  <c r="D3342" i="8" s="1"/>
  <c r="D3367" i="8" s="1"/>
  <c r="D3392" i="8" s="1"/>
  <c r="D3417" i="8" s="1"/>
  <c r="D3442" i="8" s="1"/>
  <c r="D3467" i="8" s="1"/>
  <c r="D3492" i="8" s="1"/>
  <c r="D3517" i="8" s="1"/>
  <c r="D3542" i="8" s="1"/>
  <c r="D3567" i="8" s="1"/>
  <c r="D3592" i="8" s="1"/>
  <c r="D3617" i="8" s="1"/>
  <c r="D3642" i="8" s="1"/>
  <c r="D3667" i="8" s="1"/>
  <c r="D3692" i="8" s="1"/>
  <c r="D3717" i="8" s="1"/>
  <c r="D3742" i="8" s="1"/>
  <c r="D3767" i="8" s="1"/>
  <c r="D3792" i="8" s="1"/>
  <c r="D3817" i="8" s="1"/>
  <c r="D3842" i="8" s="1"/>
  <c r="D3867" i="8" s="1"/>
  <c r="D3892" i="8" s="1"/>
  <c r="D3917" i="8" s="1"/>
  <c r="D3942" i="8" s="1"/>
  <c r="D3967" i="8" s="1"/>
  <c r="D3992" i="8" s="1"/>
  <c r="D4017" i="8" s="1"/>
  <c r="D4042" i="8" s="1"/>
  <c r="D4067" i="8" s="1"/>
  <c r="D4092" i="8" s="1"/>
  <c r="D4117" i="8" s="1"/>
  <c r="D4142" i="8" s="1"/>
  <c r="D4167" i="8" s="1"/>
  <c r="D4192" i="8" s="1"/>
  <c r="D4217" i="8" s="1"/>
  <c r="D4242" i="8" s="1"/>
  <c r="D4267" i="8" s="1"/>
  <c r="D4292" i="8" s="1"/>
  <c r="D4317" i="8" s="1"/>
  <c r="D4342" i="8" s="1"/>
  <c r="D4367" i="8" s="1"/>
  <c r="D4392" i="8" s="1"/>
  <c r="D4417" i="8" s="1"/>
  <c r="D4442" i="8" s="1"/>
  <c r="D4467" i="8" s="1"/>
  <c r="D4492" i="8" s="1"/>
  <c r="D4517" i="8" s="1"/>
  <c r="D4542" i="8" s="1"/>
  <c r="D4567" i="8" s="1"/>
  <c r="D4592" i="8" s="1"/>
  <c r="D4617" i="8" s="1"/>
  <c r="D4642" i="8" s="1"/>
  <c r="D4667" i="8" s="1"/>
  <c r="D4692" i="8" s="1"/>
  <c r="D4717" i="8" s="1"/>
  <c r="D4742" i="8" s="1"/>
  <c r="D4767" i="8" s="1"/>
  <c r="D4792" i="8" s="1"/>
  <c r="D4817" i="8" s="1"/>
  <c r="D4842" i="8" s="1"/>
  <c r="D4867" i="8" s="1"/>
  <c r="D4892" i="8" s="1"/>
  <c r="D4917" i="8" s="1"/>
  <c r="D4942" i="8" s="1"/>
  <c r="D4967" i="8" s="1"/>
  <c r="D4992" i="8" s="1"/>
  <c r="D5017" i="8" s="1"/>
  <c r="D5042" i="8" s="1"/>
  <c r="D5067" i="8" s="1"/>
  <c r="D5092" i="8" s="1"/>
  <c r="D5117" i="8" s="1"/>
  <c r="D5142" i="8" s="1"/>
  <c r="D5167" i="8" s="1"/>
  <c r="D5192" i="8" s="1"/>
  <c r="D5217" i="8" s="1"/>
  <c r="D5242" i="8" s="1"/>
  <c r="D5267" i="8" s="1"/>
  <c r="D5292" i="8" s="1"/>
  <c r="D5317" i="8" s="1"/>
  <c r="D5342" i="8" s="1"/>
  <c r="D5367" i="8" s="1"/>
  <c r="D5392" i="8" s="1"/>
  <c r="D5417" i="8" s="1"/>
  <c r="D5442" i="8" s="1"/>
  <c r="D5467" i="8" s="1"/>
  <c r="D5492" i="8" s="1"/>
  <c r="D5517" i="8" s="1"/>
  <c r="D5542" i="8" s="1"/>
  <c r="D5567" i="8" s="1"/>
  <c r="D5592" i="8" s="1"/>
  <c r="D5617" i="8" s="1"/>
  <c r="D5642" i="8" s="1"/>
  <c r="D5667" i="8" s="1"/>
  <c r="D5692" i="8" s="1"/>
  <c r="D5717" i="8" s="1"/>
  <c r="D5742" i="8" s="1"/>
  <c r="D5767" i="8" s="1"/>
  <c r="D5792" i="8" s="1"/>
  <c r="D5817" i="8" s="1"/>
  <c r="D5842" i="8" s="1"/>
  <c r="D5867" i="8" s="1"/>
  <c r="D5892" i="8" s="1"/>
  <c r="D5917" i="8" s="1"/>
  <c r="D5942" i="8" s="1"/>
  <c r="D5967" i="8" s="1"/>
  <c r="D5992" i="8" s="1"/>
  <c r="D6017" i="8" s="1"/>
  <c r="D6042" i="8" s="1"/>
  <c r="D6067" i="8" s="1"/>
  <c r="D6092" i="8" s="1"/>
  <c r="D6117" i="8" s="1"/>
  <c r="D6142" i="8" s="1"/>
  <c r="D6167" i="8" s="1"/>
  <c r="D6192" i="8" s="1"/>
  <c r="D6217" i="8" s="1"/>
  <c r="D6242" i="8" s="1"/>
  <c r="D6267" i="8" s="1"/>
  <c r="D6292" i="8" s="1"/>
  <c r="D6317" i="8" s="1"/>
  <c r="D6342" i="8" s="1"/>
  <c r="D6367" i="8" s="1"/>
  <c r="D6392" i="8" s="1"/>
  <c r="D6417" i="8" s="1"/>
  <c r="D6442" i="8" s="1"/>
  <c r="D6467" i="8" s="1"/>
  <c r="D6492" i="8" s="1"/>
  <c r="D6517" i="8" s="1"/>
  <c r="D6542" i="8" s="1"/>
  <c r="D6567" i="8" s="1"/>
  <c r="D6592" i="8" s="1"/>
  <c r="D6617" i="8" s="1"/>
  <c r="D6642" i="8" s="1"/>
  <c r="D6667" i="8" s="1"/>
  <c r="D6692" i="8" s="1"/>
  <c r="D6717" i="8" s="1"/>
  <c r="D6742" i="8" s="1"/>
  <c r="D6767" i="8" s="1"/>
  <c r="D6792" i="8" s="1"/>
  <c r="D6817" i="8" s="1"/>
  <c r="D6842" i="8" s="1"/>
  <c r="D6867" i="8" s="1"/>
  <c r="D6892" i="8" s="1"/>
  <c r="D6917" i="8" s="1"/>
  <c r="D6942" i="8" s="1"/>
  <c r="D6967" i="8" s="1"/>
  <c r="D6992" i="8" s="1"/>
  <c r="D7017" i="8" s="1"/>
  <c r="D7042" i="8" s="1"/>
  <c r="D7067" i="8" s="1"/>
  <c r="D7092" i="8" s="1"/>
  <c r="D7117" i="8" s="1"/>
  <c r="D7142" i="8" s="1"/>
  <c r="D7167" i="8" s="1"/>
  <c r="D7192" i="8" s="1"/>
  <c r="D7217" i="8" s="1"/>
  <c r="D7242" i="8" s="1"/>
  <c r="D7267" i="8" s="1"/>
  <c r="D7292" i="8" s="1"/>
  <c r="D7317" i="8" s="1"/>
  <c r="D7342" i="8" s="1"/>
  <c r="D7367" i="8" s="1"/>
  <c r="D7392" i="8" s="1"/>
  <c r="D7417" i="8" s="1"/>
  <c r="D7442" i="8" s="1"/>
  <c r="D7467" i="8" s="1"/>
  <c r="D7492" i="8" s="1"/>
  <c r="D7517" i="8" s="1"/>
  <c r="D7542" i="8" s="1"/>
  <c r="D7567" i="8" s="1"/>
  <c r="D7592" i="8" s="1"/>
  <c r="D7617" i="8" s="1"/>
  <c r="D7642" i="8" s="1"/>
  <c r="D7667" i="8" s="1"/>
  <c r="D7692" i="8" s="1"/>
  <c r="D7717" i="8" s="1"/>
  <c r="D7742" i="8" s="1"/>
  <c r="D7767" i="8" s="1"/>
  <c r="D7792" i="8" s="1"/>
  <c r="D7817" i="8" s="1"/>
  <c r="D7842" i="8" s="1"/>
  <c r="D7867" i="8" s="1"/>
  <c r="D7892" i="8" s="1"/>
  <c r="D7917" i="8" s="1"/>
  <c r="D7942" i="8" s="1"/>
  <c r="D7967" i="8" s="1"/>
  <c r="D7992" i="8" s="1"/>
  <c r="D8017" i="8" s="1"/>
  <c r="D8042" i="8" s="1"/>
  <c r="D8067" i="8" s="1"/>
  <c r="D8092" i="8" s="1"/>
  <c r="D8117" i="8" s="1"/>
  <c r="D8142" i="8" s="1"/>
  <c r="D8167" i="8" s="1"/>
  <c r="D8192" i="8" s="1"/>
  <c r="D8217" i="8" s="1"/>
  <c r="D8242" i="8" s="1"/>
  <c r="D8267" i="8" s="1"/>
  <c r="D8292" i="8" s="1"/>
  <c r="D8317" i="8" s="1"/>
  <c r="D8342" i="8" s="1"/>
  <c r="D8367" i="8" s="1"/>
  <c r="D8392" i="8" s="1"/>
  <c r="D8417" i="8" s="1"/>
  <c r="D8442" i="8" s="1"/>
  <c r="D8467" i="8" s="1"/>
  <c r="D8492" i="8" s="1"/>
  <c r="D8517" i="8" s="1"/>
  <c r="D8542" i="8" s="1"/>
  <c r="D8567" i="8" s="1"/>
  <c r="D8592" i="8" s="1"/>
  <c r="D8617" i="8" s="1"/>
  <c r="D8642" i="8" s="1"/>
  <c r="D8667" i="8" s="1"/>
  <c r="D8692" i="8" s="1"/>
  <c r="D8717" i="8" s="1"/>
  <c r="D8742" i="8" s="1"/>
  <c r="D8767" i="8" s="1"/>
  <c r="D8792" i="8" s="1"/>
  <c r="D8817" i="8" s="1"/>
  <c r="D8842" i="8" s="1"/>
  <c r="D8867" i="8" s="1"/>
  <c r="D8892" i="8" s="1"/>
  <c r="D8917" i="8" s="1"/>
  <c r="D8942" i="8" s="1"/>
  <c r="D8967" i="8" s="1"/>
  <c r="D8992" i="8" s="1"/>
  <c r="D9017" i="8" s="1"/>
  <c r="D9042" i="8" s="1"/>
  <c r="D9067" i="8" s="1"/>
  <c r="D9092" i="8" s="1"/>
  <c r="D9117" i="8" s="1"/>
  <c r="D9142" i="8" s="1"/>
  <c r="D9167" i="8" s="1"/>
  <c r="E28" i="8"/>
  <c r="F3" i="8"/>
  <c r="E47" i="8"/>
  <c r="F22" i="8"/>
  <c r="E32" i="8"/>
  <c r="F7" i="8"/>
  <c r="C27" i="11"/>
  <c r="A23" i="12"/>
  <c r="C23" i="12" s="1"/>
  <c r="C18" i="8"/>
  <c r="C43" i="8" s="1"/>
  <c r="C68" i="8" s="1"/>
  <c r="C93" i="8" s="1"/>
  <c r="C118" i="8" s="1"/>
  <c r="C143" i="8" s="1"/>
  <c r="C168" i="8" s="1"/>
  <c r="C193" i="8" s="1"/>
  <c r="C218" i="8" s="1"/>
  <c r="C243" i="8" s="1"/>
  <c r="C268" i="8" s="1"/>
  <c r="C293" i="8" s="1"/>
  <c r="C318" i="8" s="1"/>
  <c r="C343" i="8" s="1"/>
  <c r="C368" i="8" s="1"/>
  <c r="C393" i="8" s="1"/>
  <c r="C418" i="8" s="1"/>
  <c r="C443" i="8" s="1"/>
  <c r="C468" i="8" s="1"/>
  <c r="C493" i="8" s="1"/>
  <c r="C518" i="8" s="1"/>
  <c r="C543" i="8" s="1"/>
  <c r="C568" i="8" s="1"/>
  <c r="C593" i="8" s="1"/>
  <c r="C618" i="8" s="1"/>
  <c r="C643" i="8" s="1"/>
  <c r="C668" i="8" s="1"/>
  <c r="C693" i="8" s="1"/>
  <c r="C718" i="8" s="1"/>
  <c r="C743" i="8" s="1"/>
  <c r="C768" i="8" s="1"/>
  <c r="C793" i="8" s="1"/>
  <c r="C818" i="8" s="1"/>
  <c r="C843" i="8" s="1"/>
  <c r="C868" i="8" s="1"/>
  <c r="C893" i="8" s="1"/>
  <c r="C918" i="8" s="1"/>
  <c r="C943" i="8" s="1"/>
  <c r="C968" i="8" s="1"/>
  <c r="C993" i="8" s="1"/>
  <c r="C1018" i="8" s="1"/>
  <c r="C1043" i="8" s="1"/>
  <c r="C1068" i="8" s="1"/>
  <c r="C1093" i="8" s="1"/>
  <c r="C1118" i="8" s="1"/>
  <c r="C1143" i="8" s="1"/>
  <c r="C1168" i="8" s="1"/>
  <c r="C1193" i="8" s="1"/>
  <c r="C1218" i="8" s="1"/>
  <c r="C1243" i="8" s="1"/>
  <c r="C1268" i="8" s="1"/>
  <c r="C1293" i="8" s="1"/>
  <c r="C1318" i="8" s="1"/>
  <c r="C1343" i="8" s="1"/>
  <c r="C1368" i="8" s="1"/>
  <c r="C1393" i="8" s="1"/>
  <c r="C1418" i="8" s="1"/>
  <c r="C1443" i="8" s="1"/>
  <c r="C1468" i="8" s="1"/>
  <c r="C1493" i="8" s="1"/>
  <c r="C1518" i="8" s="1"/>
  <c r="C1543" i="8" s="1"/>
  <c r="C1568" i="8" s="1"/>
  <c r="C1593" i="8" s="1"/>
  <c r="C1618" i="8" s="1"/>
  <c r="C1643" i="8" s="1"/>
  <c r="C1668" i="8" s="1"/>
  <c r="C1693" i="8" s="1"/>
  <c r="C1718" i="8" s="1"/>
  <c r="C1743" i="8" s="1"/>
  <c r="C1768" i="8" s="1"/>
  <c r="C1793" i="8" s="1"/>
  <c r="C1818" i="8" s="1"/>
  <c r="C1843" i="8" s="1"/>
  <c r="C1868" i="8" s="1"/>
  <c r="C1893" i="8" s="1"/>
  <c r="C1918" i="8" s="1"/>
  <c r="C1943" i="8" s="1"/>
  <c r="C1968" i="8" s="1"/>
  <c r="C1993" i="8" s="1"/>
  <c r="C2018" i="8" s="1"/>
  <c r="C2043" i="8" s="1"/>
  <c r="C2068" i="8" s="1"/>
  <c r="C2093" i="8" s="1"/>
  <c r="C2118" i="8" s="1"/>
  <c r="C2143" i="8" s="1"/>
  <c r="C2168" i="8" s="1"/>
  <c r="C2193" i="8" s="1"/>
  <c r="C2218" i="8" s="1"/>
  <c r="C2243" i="8" s="1"/>
  <c r="C2268" i="8" s="1"/>
  <c r="C2293" i="8" s="1"/>
  <c r="C2318" i="8" s="1"/>
  <c r="C2343" i="8" s="1"/>
  <c r="C2368" i="8" s="1"/>
  <c r="C2393" i="8" s="1"/>
  <c r="C2418" i="8" s="1"/>
  <c r="C2443" i="8" s="1"/>
  <c r="C2468" i="8" s="1"/>
  <c r="C2493" i="8" s="1"/>
  <c r="C2518" i="8" s="1"/>
  <c r="C2543" i="8" s="1"/>
  <c r="C2568" i="8" s="1"/>
  <c r="C2593" i="8" s="1"/>
  <c r="C2618" i="8" s="1"/>
  <c r="C2643" i="8" s="1"/>
  <c r="C2668" i="8" s="1"/>
  <c r="C2693" i="8" s="1"/>
  <c r="C2718" i="8" s="1"/>
  <c r="C2743" i="8" s="1"/>
  <c r="C2768" i="8" s="1"/>
  <c r="C2793" i="8" s="1"/>
  <c r="C2818" i="8" s="1"/>
  <c r="C2843" i="8" s="1"/>
  <c r="C2868" i="8" s="1"/>
  <c r="C2893" i="8" s="1"/>
  <c r="C2918" i="8" s="1"/>
  <c r="C2943" i="8" s="1"/>
  <c r="C2968" i="8" s="1"/>
  <c r="C2993" i="8" s="1"/>
  <c r="C3018" i="8" s="1"/>
  <c r="C3043" i="8" s="1"/>
  <c r="C3068" i="8" s="1"/>
  <c r="C3093" i="8" s="1"/>
  <c r="C3118" i="8" s="1"/>
  <c r="C3143" i="8" s="1"/>
  <c r="C3168" i="8" s="1"/>
  <c r="C3193" i="8" s="1"/>
  <c r="C3218" i="8" s="1"/>
  <c r="C3243" i="8" s="1"/>
  <c r="C3268" i="8" s="1"/>
  <c r="C3293" i="8" s="1"/>
  <c r="C3318" i="8" s="1"/>
  <c r="C3343" i="8" s="1"/>
  <c r="C3368" i="8" s="1"/>
  <c r="C3393" i="8" s="1"/>
  <c r="C3418" i="8" s="1"/>
  <c r="C3443" i="8" s="1"/>
  <c r="C3468" i="8" s="1"/>
  <c r="C3493" i="8" s="1"/>
  <c r="C3518" i="8" s="1"/>
  <c r="C3543" i="8" s="1"/>
  <c r="C3568" i="8" s="1"/>
  <c r="C3593" i="8" s="1"/>
  <c r="C3618" i="8" s="1"/>
  <c r="C3643" i="8" s="1"/>
  <c r="C3668" i="8" s="1"/>
  <c r="C3693" i="8" s="1"/>
  <c r="C3718" i="8" s="1"/>
  <c r="C3743" i="8" s="1"/>
  <c r="C3768" i="8" s="1"/>
  <c r="C3793" i="8" s="1"/>
  <c r="C3818" i="8" s="1"/>
  <c r="C3843" i="8" s="1"/>
  <c r="C3868" i="8" s="1"/>
  <c r="C3893" i="8" s="1"/>
  <c r="C3918" i="8" s="1"/>
  <c r="C3943" i="8" s="1"/>
  <c r="C3968" i="8" s="1"/>
  <c r="C3993" i="8" s="1"/>
  <c r="C4018" i="8" s="1"/>
  <c r="C4043" i="8" s="1"/>
  <c r="C4068" i="8" s="1"/>
  <c r="C4093" i="8" s="1"/>
  <c r="C4118" i="8" s="1"/>
  <c r="C4143" i="8" s="1"/>
  <c r="C4168" i="8" s="1"/>
  <c r="C4193" i="8" s="1"/>
  <c r="C4218" i="8" s="1"/>
  <c r="C4243" i="8" s="1"/>
  <c r="C4268" i="8" s="1"/>
  <c r="C4293" i="8" s="1"/>
  <c r="C4318" i="8" s="1"/>
  <c r="C4343" i="8" s="1"/>
  <c r="C4368" i="8" s="1"/>
  <c r="C4393" i="8" s="1"/>
  <c r="C4418" i="8" s="1"/>
  <c r="C4443" i="8" s="1"/>
  <c r="C4468" i="8" s="1"/>
  <c r="C4493" i="8" s="1"/>
  <c r="C4518" i="8" s="1"/>
  <c r="C4543" i="8" s="1"/>
  <c r="C4568" i="8" s="1"/>
  <c r="C4593" i="8" s="1"/>
  <c r="C4618" i="8" s="1"/>
  <c r="C4643" i="8" s="1"/>
  <c r="C4668" i="8" s="1"/>
  <c r="C4693" i="8" s="1"/>
  <c r="C4718" i="8" s="1"/>
  <c r="C4743" i="8" s="1"/>
  <c r="C4768" i="8" s="1"/>
  <c r="C4793" i="8" s="1"/>
  <c r="C4818" i="8" s="1"/>
  <c r="C4843" i="8" s="1"/>
  <c r="C4868" i="8" s="1"/>
  <c r="C4893" i="8" s="1"/>
  <c r="C4918" i="8" s="1"/>
  <c r="C4943" i="8" s="1"/>
  <c r="C4968" i="8" s="1"/>
  <c r="C4993" i="8" s="1"/>
  <c r="C5018" i="8" s="1"/>
  <c r="C5043" i="8" s="1"/>
  <c r="C5068" i="8" s="1"/>
  <c r="C5093" i="8" s="1"/>
  <c r="C5118" i="8" s="1"/>
  <c r="C5143" i="8" s="1"/>
  <c r="C5168" i="8" s="1"/>
  <c r="C5193" i="8" s="1"/>
  <c r="C5218" i="8" s="1"/>
  <c r="C5243" i="8" s="1"/>
  <c r="C5268" i="8" s="1"/>
  <c r="C5293" i="8" s="1"/>
  <c r="C5318" i="8" s="1"/>
  <c r="C5343" i="8" s="1"/>
  <c r="C5368" i="8" s="1"/>
  <c r="C5393" i="8" s="1"/>
  <c r="C5418" i="8" s="1"/>
  <c r="C5443" i="8" s="1"/>
  <c r="C5468" i="8" s="1"/>
  <c r="C5493" i="8" s="1"/>
  <c r="C5518" i="8" s="1"/>
  <c r="C5543" i="8" s="1"/>
  <c r="C5568" i="8" s="1"/>
  <c r="C5593" i="8" s="1"/>
  <c r="C5618" i="8" s="1"/>
  <c r="C5643" i="8" s="1"/>
  <c r="C5668" i="8" s="1"/>
  <c r="C5693" i="8" s="1"/>
  <c r="C5718" i="8" s="1"/>
  <c r="C5743" i="8" s="1"/>
  <c r="C5768" i="8" s="1"/>
  <c r="C5793" i="8" s="1"/>
  <c r="C5818" i="8" s="1"/>
  <c r="C5843" i="8" s="1"/>
  <c r="C5868" i="8" s="1"/>
  <c r="C5893" i="8" s="1"/>
  <c r="C5918" i="8" s="1"/>
  <c r="C5943" i="8" s="1"/>
  <c r="C5968" i="8" s="1"/>
  <c r="C5993" i="8" s="1"/>
  <c r="C6018" i="8" s="1"/>
  <c r="C6043" i="8" s="1"/>
  <c r="C6068" i="8" s="1"/>
  <c r="C6093" i="8" s="1"/>
  <c r="C6118" i="8" s="1"/>
  <c r="C6143" i="8" s="1"/>
  <c r="C6168" i="8" s="1"/>
  <c r="C6193" i="8" s="1"/>
  <c r="C6218" i="8" s="1"/>
  <c r="C6243" i="8" s="1"/>
  <c r="C6268" i="8" s="1"/>
  <c r="C6293" i="8" s="1"/>
  <c r="C6318" i="8" s="1"/>
  <c r="C6343" i="8" s="1"/>
  <c r="C6368" i="8" s="1"/>
  <c r="C6393" i="8" s="1"/>
  <c r="C6418" i="8" s="1"/>
  <c r="C6443" i="8" s="1"/>
  <c r="C6468" i="8" s="1"/>
  <c r="C6493" i="8" s="1"/>
  <c r="C6518" i="8" s="1"/>
  <c r="C6543" i="8" s="1"/>
  <c r="C6568" i="8" s="1"/>
  <c r="C6593" i="8" s="1"/>
  <c r="C6618" i="8" s="1"/>
  <c r="C6643" i="8" s="1"/>
  <c r="C6668" i="8" s="1"/>
  <c r="C6693" i="8" s="1"/>
  <c r="C6718" i="8" s="1"/>
  <c r="C6743" i="8" s="1"/>
  <c r="C6768" i="8" s="1"/>
  <c r="C6793" i="8" s="1"/>
  <c r="C6818" i="8" s="1"/>
  <c r="C6843" i="8" s="1"/>
  <c r="C6868" i="8" s="1"/>
  <c r="C6893" i="8" s="1"/>
  <c r="C6918" i="8" s="1"/>
  <c r="C6943" i="8" s="1"/>
  <c r="C6968" i="8" s="1"/>
  <c r="C6993" i="8" s="1"/>
  <c r="C7018" i="8" s="1"/>
  <c r="C7043" i="8" s="1"/>
  <c r="C7068" i="8" s="1"/>
  <c r="C7093" i="8" s="1"/>
  <c r="C7118" i="8" s="1"/>
  <c r="C7143" i="8" s="1"/>
  <c r="C7168" i="8" s="1"/>
  <c r="C7193" i="8" s="1"/>
  <c r="C7218" i="8" s="1"/>
  <c r="C7243" i="8" s="1"/>
  <c r="C7268" i="8" s="1"/>
  <c r="C7293" i="8" s="1"/>
  <c r="C7318" i="8" s="1"/>
  <c r="C7343" i="8" s="1"/>
  <c r="C7368" i="8" s="1"/>
  <c r="C7393" i="8" s="1"/>
  <c r="C7418" i="8" s="1"/>
  <c r="C7443" i="8" s="1"/>
  <c r="C7468" i="8" s="1"/>
  <c r="C7493" i="8" s="1"/>
  <c r="C7518" i="8" s="1"/>
  <c r="C7543" i="8" s="1"/>
  <c r="C7568" i="8" s="1"/>
  <c r="C7593" i="8" s="1"/>
  <c r="C7618" i="8" s="1"/>
  <c r="C7643" i="8" s="1"/>
  <c r="C7668" i="8" s="1"/>
  <c r="C7693" i="8" s="1"/>
  <c r="C7718" i="8" s="1"/>
  <c r="C7743" i="8" s="1"/>
  <c r="C7768" i="8" s="1"/>
  <c r="C7793" i="8" s="1"/>
  <c r="C7818" i="8" s="1"/>
  <c r="C7843" i="8" s="1"/>
  <c r="C7868" i="8" s="1"/>
  <c r="C7893" i="8" s="1"/>
  <c r="C7918" i="8" s="1"/>
  <c r="C7943" i="8" s="1"/>
  <c r="C7968" i="8" s="1"/>
  <c r="C7993" i="8" s="1"/>
  <c r="C8018" i="8" s="1"/>
  <c r="C8043" i="8" s="1"/>
  <c r="C8068" i="8" s="1"/>
  <c r="C8093" i="8" s="1"/>
  <c r="C8118" i="8" s="1"/>
  <c r="C8143" i="8" s="1"/>
  <c r="C8168" i="8" s="1"/>
  <c r="C8193" i="8" s="1"/>
  <c r="C8218" i="8" s="1"/>
  <c r="C8243" i="8" s="1"/>
  <c r="C8268" i="8" s="1"/>
  <c r="C8293" i="8" s="1"/>
  <c r="C8318" i="8" s="1"/>
  <c r="C8343" i="8" s="1"/>
  <c r="C8368" i="8" s="1"/>
  <c r="C8393" i="8" s="1"/>
  <c r="C8418" i="8" s="1"/>
  <c r="C8443" i="8" s="1"/>
  <c r="C8468" i="8" s="1"/>
  <c r="C8493" i="8" s="1"/>
  <c r="C8518" i="8" s="1"/>
  <c r="C8543" i="8" s="1"/>
  <c r="C8568" i="8" s="1"/>
  <c r="C8593" i="8" s="1"/>
  <c r="C8618" i="8" s="1"/>
  <c r="C8643" i="8" s="1"/>
  <c r="C8668" i="8" s="1"/>
  <c r="C8693" i="8" s="1"/>
  <c r="C8718" i="8" s="1"/>
  <c r="C8743" i="8" s="1"/>
  <c r="C8768" i="8" s="1"/>
  <c r="C8793" i="8" s="1"/>
  <c r="C8818" i="8" s="1"/>
  <c r="C8843" i="8" s="1"/>
  <c r="C8868" i="8" s="1"/>
  <c r="C8893" i="8" s="1"/>
  <c r="C8918" i="8" s="1"/>
  <c r="C8943" i="8" s="1"/>
  <c r="C8968" i="8" s="1"/>
  <c r="C8993" i="8" s="1"/>
  <c r="C9018" i="8" s="1"/>
  <c r="C9043" i="8" s="1"/>
  <c r="C9068" i="8" s="1"/>
  <c r="C9093" i="8" s="1"/>
  <c r="C9118" i="8" s="1"/>
  <c r="C9143" i="8" s="1"/>
  <c r="C9168" i="8" s="1"/>
  <c r="B20" i="7"/>
  <c r="D20" i="7" s="1"/>
  <c r="A23" i="11"/>
  <c r="C23" i="11" s="1"/>
  <c r="G28" i="3"/>
  <c r="A14" i="11"/>
  <c r="C14" i="11" s="1"/>
  <c r="B11" i="7"/>
  <c r="D11" i="7" s="1"/>
  <c r="A14" i="12"/>
  <c r="C14" i="12" s="1"/>
  <c r="C9" i="8"/>
  <c r="C34" i="8" s="1"/>
  <c r="C59" i="8" s="1"/>
  <c r="C84" i="8" s="1"/>
  <c r="C109" i="8" s="1"/>
  <c r="C134" i="8" s="1"/>
  <c r="C159" i="8" s="1"/>
  <c r="C184" i="8" s="1"/>
  <c r="C209" i="8" s="1"/>
  <c r="C234" i="8" s="1"/>
  <c r="C259" i="8" s="1"/>
  <c r="C284" i="8" s="1"/>
  <c r="C309" i="8" s="1"/>
  <c r="C334" i="8" s="1"/>
  <c r="C359" i="8" s="1"/>
  <c r="C384" i="8" s="1"/>
  <c r="C409" i="8" s="1"/>
  <c r="C434" i="8" s="1"/>
  <c r="C459" i="8" s="1"/>
  <c r="C484" i="8" s="1"/>
  <c r="C509" i="8" s="1"/>
  <c r="C534" i="8" s="1"/>
  <c r="C559" i="8" s="1"/>
  <c r="C584" i="8" s="1"/>
  <c r="C609" i="8" s="1"/>
  <c r="C634" i="8" s="1"/>
  <c r="C659" i="8" s="1"/>
  <c r="C684" i="8" s="1"/>
  <c r="C709" i="8" s="1"/>
  <c r="C734" i="8" s="1"/>
  <c r="C759" i="8" s="1"/>
  <c r="C784" i="8" s="1"/>
  <c r="C809" i="8" s="1"/>
  <c r="C834" i="8" s="1"/>
  <c r="C859" i="8" s="1"/>
  <c r="C884" i="8" s="1"/>
  <c r="C909" i="8" s="1"/>
  <c r="C934" i="8" s="1"/>
  <c r="C959" i="8" s="1"/>
  <c r="C984" i="8" s="1"/>
  <c r="C1009" i="8" s="1"/>
  <c r="C1034" i="8" s="1"/>
  <c r="C1059" i="8" s="1"/>
  <c r="C1084" i="8" s="1"/>
  <c r="C1109" i="8" s="1"/>
  <c r="C1134" i="8" s="1"/>
  <c r="C1159" i="8" s="1"/>
  <c r="C1184" i="8" s="1"/>
  <c r="C1209" i="8" s="1"/>
  <c r="C1234" i="8" s="1"/>
  <c r="C1259" i="8" s="1"/>
  <c r="C1284" i="8" s="1"/>
  <c r="C1309" i="8" s="1"/>
  <c r="C1334" i="8" s="1"/>
  <c r="C1359" i="8" s="1"/>
  <c r="C1384" i="8" s="1"/>
  <c r="C1409" i="8" s="1"/>
  <c r="C1434" i="8" s="1"/>
  <c r="C1459" i="8" s="1"/>
  <c r="C1484" i="8" s="1"/>
  <c r="C1509" i="8" s="1"/>
  <c r="C1534" i="8" s="1"/>
  <c r="C1559" i="8" s="1"/>
  <c r="C1584" i="8" s="1"/>
  <c r="C1609" i="8" s="1"/>
  <c r="C1634" i="8" s="1"/>
  <c r="C1659" i="8" s="1"/>
  <c r="C1684" i="8" s="1"/>
  <c r="C1709" i="8" s="1"/>
  <c r="C1734" i="8" s="1"/>
  <c r="C1759" i="8" s="1"/>
  <c r="C1784" i="8" s="1"/>
  <c r="C1809" i="8" s="1"/>
  <c r="C1834" i="8" s="1"/>
  <c r="C1859" i="8" s="1"/>
  <c r="C1884" i="8" s="1"/>
  <c r="C1909" i="8" s="1"/>
  <c r="C1934" i="8" s="1"/>
  <c r="C1959" i="8" s="1"/>
  <c r="C1984" i="8" s="1"/>
  <c r="C2009" i="8" s="1"/>
  <c r="C2034" i="8" s="1"/>
  <c r="C2059" i="8" s="1"/>
  <c r="C2084" i="8" s="1"/>
  <c r="C2109" i="8" s="1"/>
  <c r="C2134" i="8" s="1"/>
  <c r="C2159" i="8" s="1"/>
  <c r="C2184" i="8" s="1"/>
  <c r="C2209" i="8" s="1"/>
  <c r="C2234" i="8" s="1"/>
  <c r="C2259" i="8" s="1"/>
  <c r="C2284" i="8" s="1"/>
  <c r="C2309" i="8" s="1"/>
  <c r="C2334" i="8" s="1"/>
  <c r="C2359" i="8" s="1"/>
  <c r="C2384" i="8" s="1"/>
  <c r="C2409" i="8" s="1"/>
  <c r="C2434" i="8" s="1"/>
  <c r="C2459" i="8" s="1"/>
  <c r="C2484" i="8" s="1"/>
  <c r="C2509" i="8" s="1"/>
  <c r="C2534" i="8" s="1"/>
  <c r="C2559" i="8" s="1"/>
  <c r="C2584" i="8" s="1"/>
  <c r="C2609" i="8" s="1"/>
  <c r="C2634" i="8" s="1"/>
  <c r="C2659" i="8" s="1"/>
  <c r="C2684" i="8" s="1"/>
  <c r="C2709" i="8" s="1"/>
  <c r="C2734" i="8" s="1"/>
  <c r="C2759" i="8" s="1"/>
  <c r="C2784" i="8" s="1"/>
  <c r="C2809" i="8" s="1"/>
  <c r="C2834" i="8" s="1"/>
  <c r="C2859" i="8" s="1"/>
  <c r="C2884" i="8" s="1"/>
  <c r="C2909" i="8" s="1"/>
  <c r="C2934" i="8" s="1"/>
  <c r="C2959" i="8" s="1"/>
  <c r="C2984" i="8" s="1"/>
  <c r="C3009" i="8" s="1"/>
  <c r="C3034" i="8" s="1"/>
  <c r="C3059" i="8" s="1"/>
  <c r="C3084" i="8" s="1"/>
  <c r="C3109" i="8" s="1"/>
  <c r="C3134" i="8" s="1"/>
  <c r="C3159" i="8" s="1"/>
  <c r="C3184" i="8" s="1"/>
  <c r="C3209" i="8" s="1"/>
  <c r="C3234" i="8" s="1"/>
  <c r="C3259" i="8" s="1"/>
  <c r="C3284" i="8" s="1"/>
  <c r="C3309" i="8" s="1"/>
  <c r="C3334" i="8" s="1"/>
  <c r="C3359" i="8" s="1"/>
  <c r="C3384" i="8" s="1"/>
  <c r="C3409" i="8" s="1"/>
  <c r="C3434" i="8" s="1"/>
  <c r="C3459" i="8" s="1"/>
  <c r="C3484" i="8" s="1"/>
  <c r="C3509" i="8" s="1"/>
  <c r="C3534" i="8" s="1"/>
  <c r="C3559" i="8" s="1"/>
  <c r="C3584" i="8" s="1"/>
  <c r="C3609" i="8" s="1"/>
  <c r="C3634" i="8" s="1"/>
  <c r="C3659" i="8" s="1"/>
  <c r="C3684" i="8" s="1"/>
  <c r="C3709" i="8" s="1"/>
  <c r="C3734" i="8" s="1"/>
  <c r="C3759" i="8" s="1"/>
  <c r="C3784" i="8" s="1"/>
  <c r="C3809" i="8" s="1"/>
  <c r="C3834" i="8" s="1"/>
  <c r="C3859" i="8" s="1"/>
  <c r="C3884" i="8" s="1"/>
  <c r="C3909" i="8" s="1"/>
  <c r="C3934" i="8" s="1"/>
  <c r="C3959" i="8" s="1"/>
  <c r="C3984" i="8" s="1"/>
  <c r="C4009" i="8" s="1"/>
  <c r="C4034" i="8" s="1"/>
  <c r="C4059" i="8" s="1"/>
  <c r="C4084" i="8" s="1"/>
  <c r="C4109" i="8" s="1"/>
  <c r="C4134" i="8" s="1"/>
  <c r="C4159" i="8" s="1"/>
  <c r="C4184" i="8" s="1"/>
  <c r="C4209" i="8" s="1"/>
  <c r="C4234" i="8" s="1"/>
  <c r="C4259" i="8" s="1"/>
  <c r="C4284" i="8" s="1"/>
  <c r="C4309" i="8" s="1"/>
  <c r="C4334" i="8" s="1"/>
  <c r="C4359" i="8" s="1"/>
  <c r="C4384" i="8" s="1"/>
  <c r="C4409" i="8" s="1"/>
  <c r="C4434" i="8" s="1"/>
  <c r="C4459" i="8" s="1"/>
  <c r="C4484" i="8" s="1"/>
  <c r="C4509" i="8" s="1"/>
  <c r="C4534" i="8" s="1"/>
  <c r="C4559" i="8" s="1"/>
  <c r="C4584" i="8" s="1"/>
  <c r="C4609" i="8" s="1"/>
  <c r="C4634" i="8" s="1"/>
  <c r="C4659" i="8" s="1"/>
  <c r="C4684" i="8" s="1"/>
  <c r="C4709" i="8" s="1"/>
  <c r="C4734" i="8" s="1"/>
  <c r="C4759" i="8" s="1"/>
  <c r="C4784" i="8" s="1"/>
  <c r="C4809" i="8" s="1"/>
  <c r="C4834" i="8" s="1"/>
  <c r="C4859" i="8" s="1"/>
  <c r="C4884" i="8" s="1"/>
  <c r="C4909" i="8" s="1"/>
  <c r="C4934" i="8" s="1"/>
  <c r="C4959" i="8" s="1"/>
  <c r="C4984" i="8" s="1"/>
  <c r="C5009" i="8" s="1"/>
  <c r="C5034" i="8" s="1"/>
  <c r="C5059" i="8" s="1"/>
  <c r="C5084" i="8" s="1"/>
  <c r="C5109" i="8" s="1"/>
  <c r="C5134" i="8" s="1"/>
  <c r="C5159" i="8" s="1"/>
  <c r="C5184" i="8" s="1"/>
  <c r="C5209" i="8" s="1"/>
  <c r="C5234" i="8" s="1"/>
  <c r="C5259" i="8" s="1"/>
  <c r="C5284" i="8" s="1"/>
  <c r="C5309" i="8" s="1"/>
  <c r="C5334" i="8" s="1"/>
  <c r="C5359" i="8" s="1"/>
  <c r="C5384" i="8" s="1"/>
  <c r="C5409" i="8" s="1"/>
  <c r="C5434" i="8" s="1"/>
  <c r="C5459" i="8" s="1"/>
  <c r="C5484" i="8" s="1"/>
  <c r="C5509" i="8" s="1"/>
  <c r="C5534" i="8" s="1"/>
  <c r="C5559" i="8" s="1"/>
  <c r="C5584" i="8" s="1"/>
  <c r="C5609" i="8" s="1"/>
  <c r="C5634" i="8" s="1"/>
  <c r="C5659" i="8" s="1"/>
  <c r="C5684" i="8" s="1"/>
  <c r="C5709" i="8" s="1"/>
  <c r="C5734" i="8" s="1"/>
  <c r="C5759" i="8" s="1"/>
  <c r="C5784" i="8" s="1"/>
  <c r="C5809" i="8" s="1"/>
  <c r="C5834" i="8" s="1"/>
  <c r="C5859" i="8" s="1"/>
  <c r="C5884" i="8" s="1"/>
  <c r="C5909" i="8" s="1"/>
  <c r="C5934" i="8" s="1"/>
  <c r="C5959" i="8" s="1"/>
  <c r="C5984" i="8" s="1"/>
  <c r="C6009" i="8" s="1"/>
  <c r="C6034" i="8" s="1"/>
  <c r="C6059" i="8" s="1"/>
  <c r="C6084" i="8" s="1"/>
  <c r="C6109" i="8" s="1"/>
  <c r="C6134" i="8" s="1"/>
  <c r="C6159" i="8" s="1"/>
  <c r="C6184" i="8" s="1"/>
  <c r="C6209" i="8" s="1"/>
  <c r="C6234" i="8" s="1"/>
  <c r="C6259" i="8" s="1"/>
  <c r="C6284" i="8" s="1"/>
  <c r="C6309" i="8" s="1"/>
  <c r="C6334" i="8" s="1"/>
  <c r="C6359" i="8" s="1"/>
  <c r="C6384" i="8" s="1"/>
  <c r="C6409" i="8" s="1"/>
  <c r="C6434" i="8" s="1"/>
  <c r="C6459" i="8" s="1"/>
  <c r="C6484" i="8" s="1"/>
  <c r="C6509" i="8" s="1"/>
  <c r="C6534" i="8" s="1"/>
  <c r="C6559" i="8" s="1"/>
  <c r="C6584" i="8" s="1"/>
  <c r="C6609" i="8" s="1"/>
  <c r="C6634" i="8" s="1"/>
  <c r="C6659" i="8" s="1"/>
  <c r="C6684" i="8" s="1"/>
  <c r="C6709" i="8" s="1"/>
  <c r="C6734" i="8" s="1"/>
  <c r="C6759" i="8" s="1"/>
  <c r="C6784" i="8" s="1"/>
  <c r="C6809" i="8" s="1"/>
  <c r="C6834" i="8" s="1"/>
  <c r="C6859" i="8" s="1"/>
  <c r="C6884" i="8" s="1"/>
  <c r="C6909" i="8" s="1"/>
  <c r="C6934" i="8" s="1"/>
  <c r="C6959" i="8" s="1"/>
  <c r="C6984" i="8" s="1"/>
  <c r="C7009" i="8" s="1"/>
  <c r="C7034" i="8" s="1"/>
  <c r="C7059" i="8" s="1"/>
  <c r="C7084" i="8" s="1"/>
  <c r="C7109" i="8" s="1"/>
  <c r="C7134" i="8" s="1"/>
  <c r="C7159" i="8" s="1"/>
  <c r="C7184" i="8" s="1"/>
  <c r="C7209" i="8" s="1"/>
  <c r="C7234" i="8" s="1"/>
  <c r="C7259" i="8" s="1"/>
  <c r="C7284" i="8" s="1"/>
  <c r="C7309" i="8" s="1"/>
  <c r="C7334" i="8" s="1"/>
  <c r="C7359" i="8" s="1"/>
  <c r="C7384" i="8" s="1"/>
  <c r="C7409" i="8" s="1"/>
  <c r="C7434" i="8" s="1"/>
  <c r="C7459" i="8" s="1"/>
  <c r="C7484" i="8" s="1"/>
  <c r="C7509" i="8" s="1"/>
  <c r="C7534" i="8" s="1"/>
  <c r="C7559" i="8" s="1"/>
  <c r="C7584" i="8" s="1"/>
  <c r="C7609" i="8" s="1"/>
  <c r="C7634" i="8" s="1"/>
  <c r="C7659" i="8" s="1"/>
  <c r="C7684" i="8" s="1"/>
  <c r="C7709" i="8" s="1"/>
  <c r="C7734" i="8" s="1"/>
  <c r="C7759" i="8" s="1"/>
  <c r="C7784" i="8" s="1"/>
  <c r="C7809" i="8" s="1"/>
  <c r="C7834" i="8" s="1"/>
  <c r="C7859" i="8" s="1"/>
  <c r="C7884" i="8" s="1"/>
  <c r="C7909" i="8" s="1"/>
  <c r="C7934" i="8" s="1"/>
  <c r="C7959" i="8" s="1"/>
  <c r="C7984" i="8" s="1"/>
  <c r="C8009" i="8" s="1"/>
  <c r="C8034" i="8" s="1"/>
  <c r="C8059" i="8" s="1"/>
  <c r="C8084" i="8" s="1"/>
  <c r="C8109" i="8" s="1"/>
  <c r="C8134" i="8" s="1"/>
  <c r="C8159" i="8" s="1"/>
  <c r="C8184" i="8" s="1"/>
  <c r="C8209" i="8" s="1"/>
  <c r="C8234" i="8" s="1"/>
  <c r="C8259" i="8" s="1"/>
  <c r="C8284" i="8" s="1"/>
  <c r="C8309" i="8" s="1"/>
  <c r="C8334" i="8" s="1"/>
  <c r="C8359" i="8" s="1"/>
  <c r="C8384" i="8" s="1"/>
  <c r="C8409" i="8" s="1"/>
  <c r="C8434" i="8" s="1"/>
  <c r="C8459" i="8" s="1"/>
  <c r="C8484" i="8" s="1"/>
  <c r="C8509" i="8" s="1"/>
  <c r="C8534" i="8" s="1"/>
  <c r="C8559" i="8" s="1"/>
  <c r="C8584" i="8" s="1"/>
  <c r="C8609" i="8" s="1"/>
  <c r="C8634" i="8" s="1"/>
  <c r="C8659" i="8" s="1"/>
  <c r="C8684" i="8" s="1"/>
  <c r="C8709" i="8" s="1"/>
  <c r="C8734" i="8" s="1"/>
  <c r="C8759" i="8" s="1"/>
  <c r="C8784" i="8" s="1"/>
  <c r="C8809" i="8" s="1"/>
  <c r="C8834" i="8" s="1"/>
  <c r="C8859" i="8" s="1"/>
  <c r="C8884" i="8" s="1"/>
  <c r="C8909" i="8" s="1"/>
  <c r="C8934" i="8" s="1"/>
  <c r="C8959" i="8" s="1"/>
  <c r="C8984" i="8" s="1"/>
  <c r="C9009" i="8" s="1"/>
  <c r="C9034" i="8" s="1"/>
  <c r="C9059" i="8" s="1"/>
  <c r="C9084" i="8" s="1"/>
  <c r="C9109" i="8" s="1"/>
  <c r="C9134" i="8" s="1"/>
  <c r="C9159" i="8" s="1"/>
  <c r="A10" i="11"/>
  <c r="C10" i="11" s="1"/>
  <c r="B7" i="7"/>
  <c r="D7" i="7" s="1"/>
  <c r="A10" i="12"/>
  <c r="C10" i="12" s="1"/>
  <c r="C5" i="8"/>
  <c r="C30" i="8" s="1"/>
  <c r="C55" i="8" s="1"/>
  <c r="C80" i="8" s="1"/>
  <c r="C105" i="8" s="1"/>
  <c r="C130" i="8" s="1"/>
  <c r="C155" i="8" s="1"/>
  <c r="C180" i="8" s="1"/>
  <c r="C205" i="8" s="1"/>
  <c r="C230" i="8" s="1"/>
  <c r="C255" i="8" s="1"/>
  <c r="C280" i="8" s="1"/>
  <c r="C305" i="8" s="1"/>
  <c r="C330" i="8" s="1"/>
  <c r="C355" i="8" s="1"/>
  <c r="C380" i="8" s="1"/>
  <c r="C405" i="8" s="1"/>
  <c r="C430" i="8" s="1"/>
  <c r="C455" i="8" s="1"/>
  <c r="C480" i="8" s="1"/>
  <c r="C505" i="8" s="1"/>
  <c r="C530" i="8" s="1"/>
  <c r="C555" i="8" s="1"/>
  <c r="C580" i="8" s="1"/>
  <c r="C605" i="8" s="1"/>
  <c r="C630" i="8" s="1"/>
  <c r="C655" i="8" s="1"/>
  <c r="C680" i="8" s="1"/>
  <c r="C705" i="8" s="1"/>
  <c r="C730" i="8" s="1"/>
  <c r="C755" i="8" s="1"/>
  <c r="C780" i="8" s="1"/>
  <c r="C805" i="8" s="1"/>
  <c r="C830" i="8" s="1"/>
  <c r="C855" i="8" s="1"/>
  <c r="C880" i="8" s="1"/>
  <c r="C905" i="8" s="1"/>
  <c r="C930" i="8" s="1"/>
  <c r="C955" i="8" s="1"/>
  <c r="C980" i="8" s="1"/>
  <c r="C1005" i="8" s="1"/>
  <c r="C1030" i="8" s="1"/>
  <c r="C1055" i="8" s="1"/>
  <c r="C1080" i="8" s="1"/>
  <c r="C1105" i="8" s="1"/>
  <c r="C1130" i="8" s="1"/>
  <c r="C1155" i="8" s="1"/>
  <c r="C1180" i="8" s="1"/>
  <c r="C1205" i="8" s="1"/>
  <c r="C1230" i="8" s="1"/>
  <c r="C1255" i="8" s="1"/>
  <c r="C1280" i="8" s="1"/>
  <c r="C1305" i="8" s="1"/>
  <c r="C1330" i="8" s="1"/>
  <c r="C1355" i="8" s="1"/>
  <c r="C1380" i="8" s="1"/>
  <c r="C1405" i="8" s="1"/>
  <c r="C1430" i="8" s="1"/>
  <c r="C1455" i="8" s="1"/>
  <c r="C1480" i="8" s="1"/>
  <c r="C1505" i="8" s="1"/>
  <c r="C1530" i="8" s="1"/>
  <c r="C1555" i="8" s="1"/>
  <c r="C1580" i="8" s="1"/>
  <c r="C1605" i="8" s="1"/>
  <c r="C1630" i="8" s="1"/>
  <c r="C1655" i="8" s="1"/>
  <c r="C1680" i="8" s="1"/>
  <c r="C1705" i="8" s="1"/>
  <c r="C1730" i="8" s="1"/>
  <c r="C1755" i="8" s="1"/>
  <c r="C1780" i="8" s="1"/>
  <c r="C1805" i="8" s="1"/>
  <c r="C1830" i="8" s="1"/>
  <c r="C1855" i="8" s="1"/>
  <c r="C1880" i="8" s="1"/>
  <c r="C1905" i="8" s="1"/>
  <c r="C1930" i="8" s="1"/>
  <c r="C1955" i="8" s="1"/>
  <c r="C1980" i="8" s="1"/>
  <c r="C2005" i="8" s="1"/>
  <c r="C2030" i="8" s="1"/>
  <c r="C2055" i="8" s="1"/>
  <c r="C2080" i="8" s="1"/>
  <c r="C2105" i="8" s="1"/>
  <c r="C2130" i="8" s="1"/>
  <c r="C2155" i="8" s="1"/>
  <c r="C2180" i="8" s="1"/>
  <c r="C2205" i="8" s="1"/>
  <c r="C2230" i="8" s="1"/>
  <c r="C2255" i="8" s="1"/>
  <c r="C2280" i="8" s="1"/>
  <c r="C2305" i="8" s="1"/>
  <c r="C2330" i="8" s="1"/>
  <c r="C2355" i="8" s="1"/>
  <c r="C2380" i="8" s="1"/>
  <c r="C2405" i="8" s="1"/>
  <c r="C2430" i="8" s="1"/>
  <c r="C2455" i="8" s="1"/>
  <c r="C2480" i="8" s="1"/>
  <c r="C2505" i="8" s="1"/>
  <c r="C2530" i="8" s="1"/>
  <c r="C2555" i="8" s="1"/>
  <c r="C2580" i="8" s="1"/>
  <c r="C2605" i="8" s="1"/>
  <c r="C2630" i="8" s="1"/>
  <c r="C2655" i="8" s="1"/>
  <c r="C2680" i="8" s="1"/>
  <c r="C2705" i="8" s="1"/>
  <c r="C2730" i="8" s="1"/>
  <c r="C2755" i="8" s="1"/>
  <c r="C2780" i="8" s="1"/>
  <c r="C2805" i="8" s="1"/>
  <c r="C2830" i="8" s="1"/>
  <c r="C2855" i="8" s="1"/>
  <c r="C2880" i="8" s="1"/>
  <c r="C2905" i="8" s="1"/>
  <c r="C2930" i="8" s="1"/>
  <c r="C2955" i="8" s="1"/>
  <c r="C2980" i="8" s="1"/>
  <c r="C3005" i="8" s="1"/>
  <c r="C3030" i="8" s="1"/>
  <c r="C3055" i="8" s="1"/>
  <c r="C3080" i="8" s="1"/>
  <c r="C3105" i="8" s="1"/>
  <c r="C3130" i="8" s="1"/>
  <c r="C3155" i="8" s="1"/>
  <c r="C3180" i="8" s="1"/>
  <c r="C3205" i="8" s="1"/>
  <c r="C3230" i="8" s="1"/>
  <c r="C3255" i="8" s="1"/>
  <c r="C3280" i="8" s="1"/>
  <c r="C3305" i="8" s="1"/>
  <c r="C3330" i="8" s="1"/>
  <c r="C3355" i="8" s="1"/>
  <c r="C3380" i="8" s="1"/>
  <c r="C3405" i="8" s="1"/>
  <c r="C3430" i="8" s="1"/>
  <c r="C3455" i="8" s="1"/>
  <c r="C3480" i="8" s="1"/>
  <c r="C3505" i="8" s="1"/>
  <c r="C3530" i="8" s="1"/>
  <c r="C3555" i="8" s="1"/>
  <c r="C3580" i="8" s="1"/>
  <c r="C3605" i="8" s="1"/>
  <c r="C3630" i="8" s="1"/>
  <c r="C3655" i="8" s="1"/>
  <c r="C3680" i="8" s="1"/>
  <c r="C3705" i="8" s="1"/>
  <c r="C3730" i="8" s="1"/>
  <c r="C3755" i="8" s="1"/>
  <c r="C3780" i="8" s="1"/>
  <c r="C3805" i="8" s="1"/>
  <c r="C3830" i="8" s="1"/>
  <c r="C3855" i="8" s="1"/>
  <c r="C3880" i="8" s="1"/>
  <c r="C3905" i="8" s="1"/>
  <c r="C3930" i="8" s="1"/>
  <c r="C3955" i="8" s="1"/>
  <c r="C3980" i="8" s="1"/>
  <c r="C4005" i="8" s="1"/>
  <c r="C4030" i="8" s="1"/>
  <c r="C4055" i="8" s="1"/>
  <c r="C4080" i="8" s="1"/>
  <c r="C4105" i="8" s="1"/>
  <c r="C4130" i="8" s="1"/>
  <c r="C4155" i="8" s="1"/>
  <c r="C4180" i="8" s="1"/>
  <c r="C4205" i="8" s="1"/>
  <c r="C4230" i="8" s="1"/>
  <c r="C4255" i="8" s="1"/>
  <c r="C4280" i="8" s="1"/>
  <c r="C4305" i="8" s="1"/>
  <c r="C4330" i="8" s="1"/>
  <c r="C4355" i="8" s="1"/>
  <c r="C4380" i="8" s="1"/>
  <c r="C4405" i="8" s="1"/>
  <c r="C4430" i="8" s="1"/>
  <c r="C4455" i="8" s="1"/>
  <c r="C4480" i="8" s="1"/>
  <c r="C4505" i="8" s="1"/>
  <c r="C4530" i="8" s="1"/>
  <c r="C4555" i="8" s="1"/>
  <c r="C4580" i="8" s="1"/>
  <c r="C4605" i="8" s="1"/>
  <c r="C4630" i="8" s="1"/>
  <c r="C4655" i="8" s="1"/>
  <c r="C4680" i="8" s="1"/>
  <c r="C4705" i="8" s="1"/>
  <c r="C4730" i="8" s="1"/>
  <c r="C4755" i="8" s="1"/>
  <c r="C4780" i="8" s="1"/>
  <c r="C4805" i="8" s="1"/>
  <c r="C4830" i="8" s="1"/>
  <c r="C4855" i="8" s="1"/>
  <c r="C4880" i="8" s="1"/>
  <c r="C4905" i="8" s="1"/>
  <c r="C4930" i="8" s="1"/>
  <c r="C4955" i="8" s="1"/>
  <c r="C4980" i="8" s="1"/>
  <c r="C5005" i="8" s="1"/>
  <c r="C5030" i="8" s="1"/>
  <c r="C5055" i="8" s="1"/>
  <c r="C5080" i="8" s="1"/>
  <c r="C5105" i="8" s="1"/>
  <c r="C5130" i="8" s="1"/>
  <c r="C5155" i="8" s="1"/>
  <c r="C5180" i="8" s="1"/>
  <c r="C5205" i="8" s="1"/>
  <c r="C5230" i="8" s="1"/>
  <c r="C5255" i="8" s="1"/>
  <c r="C5280" i="8" s="1"/>
  <c r="C5305" i="8" s="1"/>
  <c r="C5330" i="8" s="1"/>
  <c r="C5355" i="8" s="1"/>
  <c r="C5380" i="8" s="1"/>
  <c r="C5405" i="8" s="1"/>
  <c r="C5430" i="8" s="1"/>
  <c r="C5455" i="8" s="1"/>
  <c r="C5480" i="8" s="1"/>
  <c r="C5505" i="8" s="1"/>
  <c r="C5530" i="8" s="1"/>
  <c r="C5555" i="8" s="1"/>
  <c r="C5580" i="8" s="1"/>
  <c r="C5605" i="8" s="1"/>
  <c r="C5630" i="8" s="1"/>
  <c r="C5655" i="8" s="1"/>
  <c r="C5680" i="8" s="1"/>
  <c r="C5705" i="8" s="1"/>
  <c r="C5730" i="8" s="1"/>
  <c r="C5755" i="8" s="1"/>
  <c r="C5780" i="8" s="1"/>
  <c r="C5805" i="8" s="1"/>
  <c r="C5830" i="8" s="1"/>
  <c r="C5855" i="8" s="1"/>
  <c r="C5880" i="8" s="1"/>
  <c r="C5905" i="8" s="1"/>
  <c r="C5930" i="8" s="1"/>
  <c r="C5955" i="8" s="1"/>
  <c r="C5980" i="8" s="1"/>
  <c r="C6005" i="8" s="1"/>
  <c r="C6030" i="8" s="1"/>
  <c r="C6055" i="8" s="1"/>
  <c r="C6080" i="8" s="1"/>
  <c r="C6105" i="8" s="1"/>
  <c r="C6130" i="8" s="1"/>
  <c r="C6155" i="8" s="1"/>
  <c r="C6180" i="8" s="1"/>
  <c r="C6205" i="8" s="1"/>
  <c r="C6230" i="8" s="1"/>
  <c r="C6255" i="8" s="1"/>
  <c r="C6280" i="8" s="1"/>
  <c r="C6305" i="8" s="1"/>
  <c r="C6330" i="8" s="1"/>
  <c r="C6355" i="8" s="1"/>
  <c r="C6380" i="8" s="1"/>
  <c r="C6405" i="8" s="1"/>
  <c r="C6430" i="8" s="1"/>
  <c r="C6455" i="8" s="1"/>
  <c r="C6480" i="8" s="1"/>
  <c r="C6505" i="8" s="1"/>
  <c r="C6530" i="8" s="1"/>
  <c r="C6555" i="8" s="1"/>
  <c r="C6580" i="8" s="1"/>
  <c r="C6605" i="8" s="1"/>
  <c r="C6630" i="8" s="1"/>
  <c r="C6655" i="8" s="1"/>
  <c r="C6680" i="8" s="1"/>
  <c r="C6705" i="8" s="1"/>
  <c r="C6730" i="8" s="1"/>
  <c r="C6755" i="8" s="1"/>
  <c r="C6780" i="8" s="1"/>
  <c r="C6805" i="8" s="1"/>
  <c r="C6830" i="8" s="1"/>
  <c r="C6855" i="8" s="1"/>
  <c r="C6880" i="8" s="1"/>
  <c r="C6905" i="8" s="1"/>
  <c r="C6930" i="8" s="1"/>
  <c r="C6955" i="8" s="1"/>
  <c r="C6980" i="8" s="1"/>
  <c r="C7005" i="8" s="1"/>
  <c r="C7030" i="8" s="1"/>
  <c r="C7055" i="8" s="1"/>
  <c r="C7080" i="8" s="1"/>
  <c r="C7105" i="8" s="1"/>
  <c r="C7130" i="8" s="1"/>
  <c r="C7155" i="8" s="1"/>
  <c r="C7180" i="8" s="1"/>
  <c r="C7205" i="8" s="1"/>
  <c r="C7230" i="8" s="1"/>
  <c r="C7255" i="8" s="1"/>
  <c r="C7280" i="8" s="1"/>
  <c r="C7305" i="8" s="1"/>
  <c r="C7330" i="8" s="1"/>
  <c r="C7355" i="8" s="1"/>
  <c r="C7380" i="8" s="1"/>
  <c r="C7405" i="8" s="1"/>
  <c r="C7430" i="8" s="1"/>
  <c r="C7455" i="8" s="1"/>
  <c r="C7480" i="8" s="1"/>
  <c r="C7505" i="8" s="1"/>
  <c r="C7530" i="8" s="1"/>
  <c r="C7555" i="8" s="1"/>
  <c r="C7580" i="8" s="1"/>
  <c r="C7605" i="8" s="1"/>
  <c r="C7630" i="8" s="1"/>
  <c r="C7655" i="8" s="1"/>
  <c r="C7680" i="8" s="1"/>
  <c r="C7705" i="8" s="1"/>
  <c r="C7730" i="8" s="1"/>
  <c r="C7755" i="8" s="1"/>
  <c r="C7780" i="8" s="1"/>
  <c r="C7805" i="8" s="1"/>
  <c r="C7830" i="8" s="1"/>
  <c r="C7855" i="8" s="1"/>
  <c r="C7880" i="8" s="1"/>
  <c r="C7905" i="8" s="1"/>
  <c r="C7930" i="8" s="1"/>
  <c r="C7955" i="8" s="1"/>
  <c r="C7980" i="8" s="1"/>
  <c r="C8005" i="8" s="1"/>
  <c r="C8030" i="8" s="1"/>
  <c r="C8055" i="8" s="1"/>
  <c r="C8080" i="8" s="1"/>
  <c r="C8105" i="8" s="1"/>
  <c r="C8130" i="8" s="1"/>
  <c r="C8155" i="8" s="1"/>
  <c r="C8180" i="8" s="1"/>
  <c r="C8205" i="8" s="1"/>
  <c r="C8230" i="8" s="1"/>
  <c r="C8255" i="8" s="1"/>
  <c r="C8280" i="8" s="1"/>
  <c r="C8305" i="8" s="1"/>
  <c r="C8330" i="8" s="1"/>
  <c r="C8355" i="8" s="1"/>
  <c r="C8380" i="8" s="1"/>
  <c r="C8405" i="8" s="1"/>
  <c r="C8430" i="8" s="1"/>
  <c r="C8455" i="8" s="1"/>
  <c r="C8480" i="8" s="1"/>
  <c r="C8505" i="8" s="1"/>
  <c r="C8530" i="8" s="1"/>
  <c r="C8555" i="8" s="1"/>
  <c r="C8580" i="8" s="1"/>
  <c r="C8605" i="8" s="1"/>
  <c r="C8630" i="8" s="1"/>
  <c r="C8655" i="8" s="1"/>
  <c r="C8680" i="8" s="1"/>
  <c r="C8705" i="8" s="1"/>
  <c r="C8730" i="8" s="1"/>
  <c r="C8755" i="8" s="1"/>
  <c r="C8780" i="8" s="1"/>
  <c r="C8805" i="8" s="1"/>
  <c r="C8830" i="8" s="1"/>
  <c r="C8855" i="8" s="1"/>
  <c r="C8880" i="8" s="1"/>
  <c r="C8905" i="8" s="1"/>
  <c r="C8930" i="8" s="1"/>
  <c r="C8955" i="8" s="1"/>
  <c r="C8980" i="8" s="1"/>
  <c r="C9005" i="8" s="1"/>
  <c r="C9030" i="8" s="1"/>
  <c r="C9055" i="8" s="1"/>
  <c r="C9080" i="8" s="1"/>
  <c r="C9105" i="8" s="1"/>
  <c r="C9130" i="8" s="1"/>
  <c r="C9155" i="8" s="1"/>
  <c r="G42" i="3"/>
  <c r="B25" i="7"/>
  <c r="D25" i="7" s="1"/>
  <c r="A28" i="12"/>
  <c r="C28" i="12" s="1"/>
  <c r="C23" i="8"/>
  <c r="C48" i="8" s="1"/>
  <c r="C73" i="8" s="1"/>
  <c r="C98" i="8" s="1"/>
  <c r="C123" i="8" s="1"/>
  <c r="C148" i="8" s="1"/>
  <c r="C173" i="8" s="1"/>
  <c r="C198" i="8" s="1"/>
  <c r="C223" i="8" s="1"/>
  <c r="C248" i="8" s="1"/>
  <c r="C273" i="8" s="1"/>
  <c r="C298" i="8" s="1"/>
  <c r="C323" i="8" s="1"/>
  <c r="C348" i="8" s="1"/>
  <c r="C373" i="8" s="1"/>
  <c r="C398" i="8" s="1"/>
  <c r="C423" i="8" s="1"/>
  <c r="C448" i="8" s="1"/>
  <c r="C473" i="8" s="1"/>
  <c r="C498" i="8" s="1"/>
  <c r="C523" i="8" s="1"/>
  <c r="C548" i="8" s="1"/>
  <c r="C573" i="8" s="1"/>
  <c r="C598" i="8" s="1"/>
  <c r="C623" i="8" s="1"/>
  <c r="C648" i="8" s="1"/>
  <c r="C673" i="8" s="1"/>
  <c r="C698" i="8" s="1"/>
  <c r="C723" i="8" s="1"/>
  <c r="C748" i="8" s="1"/>
  <c r="C773" i="8" s="1"/>
  <c r="C798" i="8" s="1"/>
  <c r="C823" i="8" s="1"/>
  <c r="C848" i="8" s="1"/>
  <c r="C873" i="8" s="1"/>
  <c r="C898" i="8" s="1"/>
  <c r="C923" i="8" s="1"/>
  <c r="C948" i="8" s="1"/>
  <c r="C973" i="8" s="1"/>
  <c r="C998" i="8" s="1"/>
  <c r="C1023" i="8" s="1"/>
  <c r="C1048" i="8" s="1"/>
  <c r="C1073" i="8" s="1"/>
  <c r="C1098" i="8" s="1"/>
  <c r="C1123" i="8" s="1"/>
  <c r="C1148" i="8" s="1"/>
  <c r="C1173" i="8" s="1"/>
  <c r="C1198" i="8" s="1"/>
  <c r="C1223" i="8" s="1"/>
  <c r="C1248" i="8" s="1"/>
  <c r="C1273" i="8" s="1"/>
  <c r="C1298" i="8" s="1"/>
  <c r="C1323" i="8" s="1"/>
  <c r="C1348" i="8" s="1"/>
  <c r="C1373" i="8" s="1"/>
  <c r="C1398" i="8" s="1"/>
  <c r="C1423" i="8" s="1"/>
  <c r="C1448" i="8" s="1"/>
  <c r="C1473" i="8" s="1"/>
  <c r="C1498" i="8" s="1"/>
  <c r="C1523" i="8" s="1"/>
  <c r="C1548" i="8" s="1"/>
  <c r="C1573" i="8" s="1"/>
  <c r="C1598" i="8" s="1"/>
  <c r="C1623" i="8" s="1"/>
  <c r="C1648" i="8" s="1"/>
  <c r="C1673" i="8" s="1"/>
  <c r="C1698" i="8" s="1"/>
  <c r="C1723" i="8" s="1"/>
  <c r="C1748" i="8" s="1"/>
  <c r="C1773" i="8" s="1"/>
  <c r="C1798" i="8" s="1"/>
  <c r="C1823" i="8" s="1"/>
  <c r="C1848" i="8" s="1"/>
  <c r="C1873" i="8" s="1"/>
  <c r="C1898" i="8" s="1"/>
  <c r="C1923" i="8" s="1"/>
  <c r="C1948" i="8" s="1"/>
  <c r="C1973" i="8" s="1"/>
  <c r="C1998" i="8" s="1"/>
  <c r="C2023" i="8" s="1"/>
  <c r="C2048" i="8" s="1"/>
  <c r="C2073" i="8" s="1"/>
  <c r="C2098" i="8" s="1"/>
  <c r="C2123" i="8" s="1"/>
  <c r="C2148" i="8" s="1"/>
  <c r="C2173" i="8" s="1"/>
  <c r="C2198" i="8" s="1"/>
  <c r="C2223" i="8" s="1"/>
  <c r="C2248" i="8" s="1"/>
  <c r="C2273" i="8" s="1"/>
  <c r="C2298" i="8" s="1"/>
  <c r="C2323" i="8" s="1"/>
  <c r="C2348" i="8" s="1"/>
  <c r="C2373" i="8" s="1"/>
  <c r="C2398" i="8" s="1"/>
  <c r="C2423" i="8" s="1"/>
  <c r="C2448" i="8" s="1"/>
  <c r="C2473" i="8" s="1"/>
  <c r="C2498" i="8" s="1"/>
  <c r="C2523" i="8" s="1"/>
  <c r="C2548" i="8" s="1"/>
  <c r="C2573" i="8" s="1"/>
  <c r="C2598" i="8" s="1"/>
  <c r="C2623" i="8" s="1"/>
  <c r="C2648" i="8" s="1"/>
  <c r="C2673" i="8" s="1"/>
  <c r="C2698" i="8" s="1"/>
  <c r="C2723" i="8" s="1"/>
  <c r="C2748" i="8" s="1"/>
  <c r="C2773" i="8" s="1"/>
  <c r="C2798" i="8" s="1"/>
  <c r="C2823" i="8" s="1"/>
  <c r="C2848" i="8" s="1"/>
  <c r="C2873" i="8" s="1"/>
  <c r="C2898" i="8" s="1"/>
  <c r="C2923" i="8" s="1"/>
  <c r="C2948" i="8" s="1"/>
  <c r="C2973" i="8" s="1"/>
  <c r="C2998" i="8" s="1"/>
  <c r="C3023" i="8" s="1"/>
  <c r="C3048" i="8" s="1"/>
  <c r="C3073" i="8" s="1"/>
  <c r="C3098" i="8" s="1"/>
  <c r="C3123" i="8" s="1"/>
  <c r="C3148" i="8" s="1"/>
  <c r="C3173" i="8" s="1"/>
  <c r="C3198" i="8" s="1"/>
  <c r="C3223" i="8" s="1"/>
  <c r="C3248" i="8" s="1"/>
  <c r="C3273" i="8" s="1"/>
  <c r="C3298" i="8" s="1"/>
  <c r="C3323" i="8" s="1"/>
  <c r="C3348" i="8" s="1"/>
  <c r="C3373" i="8" s="1"/>
  <c r="C3398" i="8" s="1"/>
  <c r="C3423" i="8" s="1"/>
  <c r="C3448" i="8" s="1"/>
  <c r="C3473" i="8" s="1"/>
  <c r="C3498" i="8" s="1"/>
  <c r="C3523" i="8" s="1"/>
  <c r="C3548" i="8" s="1"/>
  <c r="C3573" i="8" s="1"/>
  <c r="C3598" i="8" s="1"/>
  <c r="C3623" i="8" s="1"/>
  <c r="C3648" i="8" s="1"/>
  <c r="C3673" i="8" s="1"/>
  <c r="C3698" i="8" s="1"/>
  <c r="C3723" i="8" s="1"/>
  <c r="C3748" i="8" s="1"/>
  <c r="C3773" i="8" s="1"/>
  <c r="C3798" i="8" s="1"/>
  <c r="C3823" i="8" s="1"/>
  <c r="C3848" i="8" s="1"/>
  <c r="C3873" i="8" s="1"/>
  <c r="C3898" i="8" s="1"/>
  <c r="C3923" i="8" s="1"/>
  <c r="C3948" i="8" s="1"/>
  <c r="C3973" i="8" s="1"/>
  <c r="C3998" i="8" s="1"/>
  <c r="C4023" i="8" s="1"/>
  <c r="C4048" i="8" s="1"/>
  <c r="C4073" i="8" s="1"/>
  <c r="C4098" i="8" s="1"/>
  <c r="C4123" i="8" s="1"/>
  <c r="C4148" i="8" s="1"/>
  <c r="C4173" i="8" s="1"/>
  <c r="C4198" i="8" s="1"/>
  <c r="C4223" i="8" s="1"/>
  <c r="C4248" i="8" s="1"/>
  <c r="C4273" i="8" s="1"/>
  <c r="C4298" i="8" s="1"/>
  <c r="C4323" i="8" s="1"/>
  <c r="C4348" i="8" s="1"/>
  <c r="C4373" i="8" s="1"/>
  <c r="C4398" i="8" s="1"/>
  <c r="C4423" i="8" s="1"/>
  <c r="C4448" i="8" s="1"/>
  <c r="C4473" i="8" s="1"/>
  <c r="C4498" i="8" s="1"/>
  <c r="C4523" i="8" s="1"/>
  <c r="C4548" i="8" s="1"/>
  <c r="C4573" i="8" s="1"/>
  <c r="C4598" i="8" s="1"/>
  <c r="C4623" i="8" s="1"/>
  <c r="C4648" i="8" s="1"/>
  <c r="C4673" i="8" s="1"/>
  <c r="C4698" i="8" s="1"/>
  <c r="C4723" i="8" s="1"/>
  <c r="C4748" i="8" s="1"/>
  <c r="C4773" i="8" s="1"/>
  <c r="C4798" i="8" s="1"/>
  <c r="C4823" i="8" s="1"/>
  <c r="C4848" i="8" s="1"/>
  <c r="C4873" i="8" s="1"/>
  <c r="C4898" i="8" s="1"/>
  <c r="C4923" i="8" s="1"/>
  <c r="C4948" i="8" s="1"/>
  <c r="C4973" i="8" s="1"/>
  <c r="C4998" i="8" s="1"/>
  <c r="C5023" i="8" s="1"/>
  <c r="C5048" i="8" s="1"/>
  <c r="C5073" i="8" s="1"/>
  <c r="C5098" i="8" s="1"/>
  <c r="C5123" i="8" s="1"/>
  <c r="C5148" i="8" s="1"/>
  <c r="C5173" i="8" s="1"/>
  <c r="C5198" i="8" s="1"/>
  <c r="C5223" i="8" s="1"/>
  <c r="C5248" i="8" s="1"/>
  <c r="C5273" i="8" s="1"/>
  <c r="C5298" i="8" s="1"/>
  <c r="C5323" i="8" s="1"/>
  <c r="C5348" i="8" s="1"/>
  <c r="C5373" i="8" s="1"/>
  <c r="C5398" i="8" s="1"/>
  <c r="C5423" i="8" s="1"/>
  <c r="C5448" i="8" s="1"/>
  <c r="C5473" i="8" s="1"/>
  <c r="C5498" i="8" s="1"/>
  <c r="C5523" i="8" s="1"/>
  <c r="C5548" i="8" s="1"/>
  <c r="C5573" i="8" s="1"/>
  <c r="C5598" i="8" s="1"/>
  <c r="C5623" i="8" s="1"/>
  <c r="C5648" i="8" s="1"/>
  <c r="C5673" i="8" s="1"/>
  <c r="C5698" i="8" s="1"/>
  <c r="C5723" i="8" s="1"/>
  <c r="C5748" i="8" s="1"/>
  <c r="C5773" i="8" s="1"/>
  <c r="C5798" i="8" s="1"/>
  <c r="C5823" i="8" s="1"/>
  <c r="C5848" i="8" s="1"/>
  <c r="C5873" i="8" s="1"/>
  <c r="C5898" i="8" s="1"/>
  <c r="C5923" i="8" s="1"/>
  <c r="C5948" i="8" s="1"/>
  <c r="C5973" i="8" s="1"/>
  <c r="C5998" i="8" s="1"/>
  <c r="C6023" i="8" s="1"/>
  <c r="C6048" i="8" s="1"/>
  <c r="C6073" i="8" s="1"/>
  <c r="C6098" i="8" s="1"/>
  <c r="C6123" i="8" s="1"/>
  <c r="C6148" i="8" s="1"/>
  <c r="C6173" i="8" s="1"/>
  <c r="C6198" i="8" s="1"/>
  <c r="C6223" i="8" s="1"/>
  <c r="C6248" i="8" s="1"/>
  <c r="C6273" i="8" s="1"/>
  <c r="C6298" i="8" s="1"/>
  <c r="C6323" i="8" s="1"/>
  <c r="C6348" i="8" s="1"/>
  <c r="C6373" i="8" s="1"/>
  <c r="C6398" i="8" s="1"/>
  <c r="C6423" i="8" s="1"/>
  <c r="C6448" i="8" s="1"/>
  <c r="C6473" i="8" s="1"/>
  <c r="C6498" i="8" s="1"/>
  <c r="C6523" i="8" s="1"/>
  <c r="C6548" i="8" s="1"/>
  <c r="C6573" i="8" s="1"/>
  <c r="C6598" i="8" s="1"/>
  <c r="C6623" i="8" s="1"/>
  <c r="C6648" i="8" s="1"/>
  <c r="C6673" i="8" s="1"/>
  <c r="C6698" i="8" s="1"/>
  <c r="C6723" i="8" s="1"/>
  <c r="C6748" i="8" s="1"/>
  <c r="C6773" i="8" s="1"/>
  <c r="C6798" i="8" s="1"/>
  <c r="C6823" i="8" s="1"/>
  <c r="C6848" i="8" s="1"/>
  <c r="C6873" i="8" s="1"/>
  <c r="C6898" i="8" s="1"/>
  <c r="C6923" i="8" s="1"/>
  <c r="C6948" i="8" s="1"/>
  <c r="C6973" i="8" s="1"/>
  <c r="C6998" i="8" s="1"/>
  <c r="C7023" i="8" s="1"/>
  <c r="C7048" i="8" s="1"/>
  <c r="C7073" i="8" s="1"/>
  <c r="C7098" i="8" s="1"/>
  <c r="C7123" i="8" s="1"/>
  <c r="C7148" i="8" s="1"/>
  <c r="C7173" i="8" s="1"/>
  <c r="C7198" i="8" s="1"/>
  <c r="C7223" i="8" s="1"/>
  <c r="C7248" i="8" s="1"/>
  <c r="C7273" i="8" s="1"/>
  <c r="C7298" i="8" s="1"/>
  <c r="C7323" i="8" s="1"/>
  <c r="C7348" i="8" s="1"/>
  <c r="C7373" i="8" s="1"/>
  <c r="C7398" i="8" s="1"/>
  <c r="C7423" i="8" s="1"/>
  <c r="C7448" i="8" s="1"/>
  <c r="C7473" i="8" s="1"/>
  <c r="C7498" i="8" s="1"/>
  <c r="C7523" i="8" s="1"/>
  <c r="C7548" i="8" s="1"/>
  <c r="C7573" i="8" s="1"/>
  <c r="C7598" i="8" s="1"/>
  <c r="C7623" i="8" s="1"/>
  <c r="C7648" i="8" s="1"/>
  <c r="C7673" i="8" s="1"/>
  <c r="C7698" i="8" s="1"/>
  <c r="C7723" i="8" s="1"/>
  <c r="C7748" i="8" s="1"/>
  <c r="C7773" i="8" s="1"/>
  <c r="C7798" i="8" s="1"/>
  <c r="C7823" i="8" s="1"/>
  <c r="C7848" i="8" s="1"/>
  <c r="C7873" i="8" s="1"/>
  <c r="C7898" i="8" s="1"/>
  <c r="C7923" i="8" s="1"/>
  <c r="C7948" i="8" s="1"/>
  <c r="C7973" i="8" s="1"/>
  <c r="C7998" i="8" s="1"/>
  <c r="C8023" i="8" s="1"/>
  <c r="C8048" i="8" s="1"/>
  <c r="C8073" i="8" s="1"/>
  <c r="C8098" i="8" s="1"/>
  <c r="C8123" i="8" s="1"/>
  <c r="C8148" i="8" s="1"/>
  <c r="C8173" i="8" s="1"/>
  <c r="C8198" i="8" s="1"/>
  <c r="C8223" i="8" s="1"/>
  <c r="C8248" i="8" s="1"/>
  <c r="C8273" i="8" s="1"/>
  <c r="C8298" i="8" s="1"/>
  <c r="C8323" i="8" s="1"/>
  <c r="C8348" i="8" s="1"/>
  <c r="C8373" i="8" s="1"/>
  <c r="C8398" i="8" s="1"/>
  <c r="C8423" i="8" s="1"/>
  <c r="C8448" i="8" s="1"/>
  <c r="C8473" i="8" s="1"/>
  <c r="C8498" i="8" s="1"/>
  <c r="C8523" i="8" s="1"/>
  <c r="C8548" i="8" s="1"/>
  <c r="C8573" i="8" s="1"/>
  <c r="C8598" i="8" s="1"/>
  <c r="C8623" i="8" s="1"/>
  <c r="C8648" i="8" s="1"/>
  <c r="C8673" i="8" s="1"/>
  <c r="C8698" i="8" s="1"/>
  <c r="C8723" i="8" s="1"/>
  <c r="C8748" i="8" s="1"/>
  <c r="C8773" i="8" s="1"/>
  <c r="C8798" i="8" s="1"/>
  <c r="C8823" i="8" s="1"/>
  <c r="C8848" i="8" s="1"/>
  <c r="C8873" i="8" s="1"/>
  <c r="C8898" i="8" s="1"/>
  <c r="C8923" i="8" s="1"/>
  <c r="C8948" i="8" s="1"/>
  <c r="C8973" i="8" s="1"/>
  <c r="C8998" i="8" s="1"/>
  <c r="C9023" i="8" s="1"/>
  <c r="C9048" i="8" s="1"/>
  <c r="C9073" i="8" s="1"/>
  <c r="C9098" i="8" s="1"/>
  <c r="C9123" i="8" s="1"/>
  <c r="C9148" i="8" s="1"/>
  <c r="C9173" i="8" s="1"/>
  <c r="A28" i="11"/>
  <c r="C28" i="11" s="1"/>
  <c r="B15" i="7"/>
  <c r="D15" i="7" s="1"/>
  <c r="A18" i="12"/>
  <c r="C18" i="12" s="1"/>
  <c r="C13" i="8"/>
  <c r="C38" i="8" s="1"/>
  <c r="C63" i="8" s="1"/>
  <c r="C88" i="8" s="1"/>
  <c r="C113" i="8" s="1"/>
  <c r="C138" i="8" s="1"/>
  <c r="C163" i="8" s="1"/>
  <c r="C188" i="8" s="1"/>
  <c r="C213" i="8" s="1"/>
  <c r="C238" i="8" s="1"/>
  <c r="C263" i="8" s="1"/>
  <c r="C288" i="8" s="1"/>
  <c r="C313" i="8" s="1"/>
  <c r="C338" i="8" s="1"/>
  <c r="C363" i="8" s="1"/>
  <c r="C388" i="8" s="1"/>
  <c r="C413" i="8" s="1"/>
  <c r="C438" i="8" s="1"/>
  <c r="C463" i="8" s="1"/>
  <c r="C488" i="8" s="1"/>
  <c r="C513" i="8" s="1"/>
  <c r="C538" i="8" s="1"/>
  <c r="C563" i="8" s="1"/>
  <c r="C588" i="8" s="1"/>
  <c r="C613" i="8" s="1"/>
  <c r="C638" i="8" s="1"/>
  <c r="C663" i="8" s="1"/>
  <c r="C688" i="8" s="1"/>
  <c r="C713" i="8" s="1"/>
  <c r="C738" i="8" s="1"/>
  <c r="C763" i="8" s="1"/>
  <c r="C788" i="8" s="1"/>
  <c r="C813" i="8" s="1"/>
  <c r="C838" i="8" s="1"/>
  <c r="C863" i="8" s="1"/>
  <c r="C888" i="8" s="1"/>
  <c r="C913" i="8" s="1"/>
  <c r="C938" i="8" s="1"/>
  <c r="C963" i="8" s="1"/>
  <c r="C988" i="8" s="1"/>
  <c r="C1013" i="8" s="1"/>
  <c r="C1038" i="8" s="1"/>
  <c r="C1063" i="8" s="1"/>
  <c r="C1088" i="8" s="1"/>
  <c r="C1113" i="8" s="1"/>
  <c r="C1138" i="8" s="1"/>
  <c r="C1163" i="8" s="1"/>
  <c r="C1188" i="8" s="1"/>
  <c r="C1213" i="8" s="1"/>
  <c r="C1238" i="8" s="1"/>
  <c r="C1263" i="8" s="1"/>
  <c r="C1288" i="8" s="1"/>
  <c r="C1313" i="8" s="1"/>
  <c r="C1338" i="8" s="1"/>
  <c r="C1363" i="8" s="1"/>
  <c r="C1388" i="8" s="1"/>
  <c r="C1413" i="8" s="1"/>
  <c r="C1438" i="8" s="1"/>
  <c r="C1463" i="8" s="1"/>
  <c r="C1488" i="8" s="1"/>
  <c r="C1513" i="8" s="1"/>
  <c r="C1538" i="8" s="1"/>
  <c r="C1563" i="8" s="1"/>
  <c r="C1588" i="8" s="1"/>
  <c r="C1613" i="8" s="1"/>
  <c r="C1638" i="8" s="1"/>
  <c r="C1663" i="8" s="1"/>
  <c r="C1688" i="8" s="1"/>
  <c r="C1713" i="8" s="1"/>
  <c r="C1738" i="8" s="1"/>
  <c r="C1763" i="8" s="1"/>
  <c r="C1788" i="8" s="1"/>
  <c r="C1813" i="8" s="1"/>
  <c r="C1838" i="8" s="1"/>
  <c r="C1863" i="8" s="1"/>
  <c r="C1888" i="8" s="1"/>
  <c r="C1913" i="8" s="1"/>
  <c r="C1938" i="8" s="1"/>
  <c r="C1963" i="8" s="1"/>
  <c r="C1988" i="8" s="1"/>
  <c r="C2013" i="8" s="1"/>
  <c r="C2038" i="8" s="1"/>
  <c r="C2063" i="8" s="1"/>
  <c r="C2088" i="8" s="1"/>
  <c r="C2113" i="8" s="1"/>
  <c r="C2138" i="8" s="1"/>
  <c r="C2163" i="8" s="1"/>
  <c r="C2188" i="8" s="1"/>
  <c r="C2213" i="8" s="1"/>
  <c r="C2238" i="8" s="1"/>
  <c r="C2263" i="8" s="1"/>
  <c r="C2288" i="8" s="1"/>
  <c r="C2313" i="8" s="1"/>
  <c r="C2338" i="8" s="1"/>
  <c r="C2363" i="8" s="1"/>
  <c r="C2388" i="8" s="1"/>
  <c r="C2413" i="8" s="1"/>
  <c r="C2438" i="8" s="1"/>
  <c r="C2463" i="8" s="1"/>
  <c r="C2488" i="8" s="1"/>
  <c r="C2513" i="8" s="1"/>
  <c r="C2538" i="8" s="1"/>
  <c r="C2563" i="8" s="1"/>
  <c r="C2588" i="8" s="1"/>
  <c r="C2613" i="8" s="1"/>
  <c r="C2638" i="8" s="1"/>
  <c r="C2663" i="8" s="1"/>
  <c r="C2688" i="8" s="1"/>
  <c r="C2713" i="8" s="1"/>
  <c r="C2738" i="8" s="1"/>
  <c r="C2763" i="8" s="1"/>
  <c r="C2788" i="8" s="1"/>
  <c r="C2813" i="8" s="1"/>
  <c r="C2838" i="8" s="1"/>
  <c r="C2863" i="8" s="1"/>
  <c r="C2888" i="8" s="1"/>
  <c r="C2913" i="8" s="1"/>
  <c r="C2938" i="8" s="1"/>
  <c r="C2963" i="8" s="1"/>
  <c r="C2988" i="8" s="1"/>
  <c r="C3013" i="8" s="1"/>
  <c r="C3038" i="8" s="1"/>
  <c r="C3063" i="8" s="1"/>
  <c r="C3088" i="8" s="1"/>
  <c r="C3113" i="8" s="1"/>
  <c r="C3138" i="8" s="1"/>
  <c r="C3163" i="8" s="1"/>
  <c r="C3188" i="8" s="1"/>
  <c r="C3213" i="8" s="1"/>
  <c r="C3238" i="8" s="1"/>
  <c r="C3263" i="8" s="1"/>
  <c r="C3288" i="8" s="1"/>
  <c r="C3313" i="8" s="1"/>
  <c r="C3338" i="8" s="1"/>
  <c r="C3363" i="8" s="1"/>
  <c r="C3388" i="8" s="1"/>
  <c r="C3413" i="8" s="1"/>
  <c r="C3438" i="8" s="1"/>
  <c r="C3463" i="8" s="1"/>
  <c r="C3488" i="8" s="1"/>
  <c r="C3513" i="8" s="1"/>
  <c r="C3538" i="8" s="1"/>
  <c r="C3563" i="8" s="1"/>
  <c r="C3588" i="8" s="1"/>
  <c r="C3613" i="8" s="1"/>
  <c r="C3638" i="8" s="1"/>
  <c r="C3663" i="8" s="1"/>
  <c r="C3688" i="8" s="1"/>
  <c r="C3713" i="8" s="1"/>
  <c r="C3738" i="8" s="1"/>
  <c r="C3763" i="8" s="1"/>
  <c r="C3788" i="8" s="1"/>
  <c r="C3813" i="8" s="1"/>
  <c r="C3838" i="8" s="1"/>
  <c r="C3863" i="8" s="1"/>
  <c r="C3888" i="8" s="1"/>
  <c r="C3913" i="8" s="1"/>
  <c r="C3938" i="8" s="1"/>
  <c r="C3963" i="8" s="1"/>
  <c r="C3988" i="8" s="1"/>
  <c r="C4013" i="8" s="1"/>
  <c r="C4038" i="8" s="1"/>
  <c r="C4063" i="8" s="1"/>
  <c r="C4088" i="8" s="1"/>
  <c r="C4113" i="8" s="1"/>
  <c r="C4138" i="8" s="1"/>
  <c r="C4163" i="8" s="1"/>
  <c r="C4188" i="8" s="1"/>
  <c r="C4213" i="8" s="1"/>
  <c r="C4238" i="8" s="1"/>
  <c r="C4263" i="8" s="1"/>
  <c r="C4288" i="8" s="1"/>
  <c r="C4313" i="8" s="1"/>
  <c r="C4338" i="8" s="1"/>
  <c r="C4363" i="8" s="1"/>
  <c r="C4388" i="8" s="1"/>
  <c r="C4413" i="8" s="1"/>
  <c r="C4438" i="8" s="1"/>
  <c r="C4463" i="8" s="1"/>
  <c r="C4488" i="8" s="1"/>
  <c r="C4513" i="8" s="1"/>
  <c r="C4538" i="8" s="1"/>
  <c r="C4563" i="8" s="1"/>
  <c r="C4588" i="8" s="1"/>
  <c r="C4613" i="8" s="1"/>
  <c r="C4638" i="8" s="1"/>
  <c r="C4663" i="8" s="1"/>
  <c r="C4688" i="8" s="1"/>
  <c r="C4713" i="8" s="1"/>
  <c r="C4738" i="8" s="1"/>
  <c r="C4763" i="8" s="1"/>
  <c r="C4788" i="8" s="1"/>
  <c r="C4813" i="8" s="1"/>
  <c r="C4838" i="8" s="1"/>
  <c r="C4863" i="8" s="1"/>
  <c r="C4888" i="8" s="1"/>
  <c r="C4913" i="8" s="1"/>
  <c r="C4938" i="8" s="1"/>
  <c r="C4963" i="8" s="1"/>
  <c r="C4988" i="8" s="1"/>
  <c r="C5013" i="8" s="1"/>
  <c r="C5038" i="8" s="1"/>
  <c r="C5063" i="8" s="1"/>
  <c r="C5088" i="8" s="1"/>
  <c r="C5113" i="8" s="1"/>
  <c r="C5138" i="8" s="1"/>
  <c r="C5163" i="8" s="1"/>
  <c r="C5188" i="8" s="1"/>
  <c r="C5213" i="8" s="1"/>
  <c r="C5238" i="8" s="1"/>
  <c r="C5263" i="8" s="1"/>
  <c r="C5288" i="8" s="1"/>
  <c r="C5313" i="8" s="1"/>
  <c r="C5338" i="8" s="1"/>
  <c r="C5363" i="8" s="1"/>
  <c r="C5388" i="8" s="1"/>
  <c r="C5413" i="8" s="1"/>
  <c r="C5438" i="8" s="1"/>
  <c r="C5463" i="8" s="1"/>
  <c r="C5488" i="8" s="1"/>
  <c r="C5513" i="8" s="1"/>
  <c r="C5538" i="8" s="1"/>
  <c r="C5563" i="8" s="1"/>
  <c r="C5588" i="8" s="1"/>
  <c r="C5613" i="8" s="1"/>
  <c r="C5638" i="8" s="1"/>
  <c r="C5663" i="8" s="1"/>
  <c r="C5688" i="8" s="1"/>
  <c r="C5713" i="8" s="1"/>
  <c r="C5738" i="8" s="1"/>
  <c r="C5763" i="8" s="1"/>
  <c r="C5788" i="8" s="1"/>
  <c r="C5813" i="8" s="1"/>
  <c r="C5838" i="8" s="1"/>
  <c r="C5863" i="8" s="1"/>
  <c r="C5888" i="8" s="1"/>
  <c r="C5913" i="8" s="1"/>
  <c r="C5938" i="8" s="1"/>
  <c r="C5963" i="8" s="1"/>
  <c r="C5988" i="8" s="1"/>
  <c r="C6013" i="8" s="1"/>
  <c r="C6038" i="8" s="1"/>
  <c r="C6063" i="8" s="1"/>
  <c r="C6088" i="8" s="1"/>
  <c r="C6113" i="8" s="1"/>
  <c r="C6138" i="8" s="1"/>
  <c r="C6163" i="8" s="1"/>
  <c r="C6188" i="8" s="1"/>
  <c r="C6213" i="8" s="1"/>
  <c r="C6238" i="8" s="1"/>
  <c r="C6263" i="8" s="1"/>
  <c r="C6288" i="8" s="1"/>
  <c r="C6313" i="8" s="1"/>
  <c r="C6338" i="8" s="1"/>
  <c r="C6363" i="8" s="1"/>
  <c r="C6388" i="8" s="1"/>
  <c r="C6413" i="8" s="1"/>
  <c r="C6438" i="8" s="1"/>
  <c r="C6463" i="8" s="1"/>
  <c r="C6488" i="8" s="1"/>
  <c r="C6513" i="8" s="1"/>
  <c r="C6538" i="8" s="1"/>
  <c r="C6563" i="8" s="1"/>
  <c r="C6588" i="8" s="1"/>
  <c r="C6613" i="8" s="1"/>
  <c r="C6638" i="8" s="1"/>
  <c r="C6663" i="8" s="1"/>
  <c r="C6688" i="8" s="1"/>
  <c r="C6713" i="8" s="1"/>
  <c r="C6738" i="8" s="1"/>
  <c r="C6763" i="8" s="1"/>
  <c r="C6788" i="8" s="1"/>
  <c r="C6813" i="8" s="1"/>
  <c r="C6838" i="8" s="1"/>
  <c r="C6863" i="8" s="1"/>
  <c r="C6888" i="8" s="1"/>
  <c r="C6913" i="8" s="1"/>
  <c r="C6938" i="8" s="1"/>
  <c r="C6963" i="8" s="1"/>
  <c r="C6988" i="8" s="1"/>
  <c r="C7013" i="8" s="1"/>
  <c r="C7038" i="8" s="1"/>
  <c r="C7063" i="8" s="1"/>
  <c r="C7088" i="8" s="1"/>
  <c r="C7113" i="8" s="1"/>
  <c r="C7138" i="8" s="1"/>
  <c r="C7163" i="8" s="1"/>
  <c r="C7188" i="8" s="1"/>
  <c r="C7213" i="8" s="1"/>
  <c r="C7238" i="8" s="1"/>
  <c r="C7263" i="8" s="1"/>
  <c r="C7288" i="8" s="1"/>
  <c r="C7313" i="8" s="1"/>
  <c r="C7338" i="8" s="1"/>
  <c r="C7363" i="8" s="1"/>
  <c r="C7388" i="8" s="1"/>
  <c r="C7413" i="8" s="1"/>
  <c r="C7438" i="8" s="1"/>
  <c r="C7463" i="8" s="1"/>
  <c r="C7488" i="8" s="1"/>
  <c r="C7513" i="8" s="1"/>
  <c r="C7538" i="8" s="1"/>
  <c r="C7563" i="8" s="1"/>
  <c r="C7588" i="8" s="1"/>
  <c r="C7613" i="8" s="1"/>
  <c r="C7638" i="8" s="1"/>
  <c r="C7663" i="8" s="1"/>
  <c r="C7688" i="8" s="1"/>
  <c r="C7713" i="8" s="1"/>
  <c r="C7738" i="8" s="1"/>
  <c r="C7763" i="8" s="1"/>
  <c r="C7788" i="8" s="1"/>
  <c r="C7813" i="8" s="1"/>
  <c r="C7838" i="8" s="1"/>
  <c r="C7863" i="8" s="1"/>
  <c r="C7888" i="8" s="1"/>
  <c r="C7913" i="8" s="1"/>
  <c r="C7938" i="8" s="1"/>
  <c r="C7963" i="8" s="1"/>
  <c r="C7988" i="8" s="1"/>
  <c r="C8013" i="8" s="1"/>
  <c r="C8038" i="8" s="1"/>
  <c r="C8063" i="8" s="1"/>
  <c r="C8088" i="8" s="1"/>
  <c r="C8113" i="8" s="1"/>
  <c r="C8138" i="8" s="1"/>
  <c r="C8163" i="8" s="1"/>
  <c r="C8188" i="8" s="1"/>
  <c r="C8213" i="8" s="1"/>
  <c r="C8238" i="8" s="1"/>
  <c r="C8263" i="8" s="1"/>
  <c r="C8288" i="8" s="1"/>
  <c r="C8313" i="8" s="1"/>
  <c r="C8338" i="8" s="1"/>
  <c r="C8363" i="8" s="1"/>
  <c r="C8388" i="8" s="1"/>
  <c r="C8413" i="8" s="1"/>
  <c r="C8438" i="8" s="1"/>
  <c r="C8463" i="8" s="1"/>
  <c r="C8488" i="8" s="1"/>
  <c r="C8513" i="8" s="1"/>
  <c r="C8538" i="8" s="1"/>
  <c r="C8563" i="8" s="1"/>
  <c r="C8588" i="8" s="1"/>
  <c r="C8613" i="8" s="1"/>
  <c r="C8638" i="8" s="1"/>
  <c r="C8663" i="8" s="1"/>
  <c r="C8688" i="8" s="1"/>
  <c r="C8713" i="8" s="1"/>
  <c r="C8738" i="8" s="1"/>
  <c r="C8763" i="8" s="1"/>
  <c r="C8788" i="8" s="1"/>
  <c r="C8813" i="8" s="1"/>
  <c r="C8838" i="8" s="1"/>
  <c r="C8863" i="8" s="1"/>
  <c r="C8888" i="8" s="1"/>
  <c r="C8913" i="8" s="1"/>
  <c r="C8938" i="8" s="1"/>
  <c r="C8963" i="8" s="1"/>
  <c r="C8988" i="8" s="1"/>
  <c r="C9013" i="8" s="1"/>
  <c r="C9038" i="8" s="1"/>
  <c r="C9063" i="8" s="1"/>
  <c r="C9088" i="8" s="1"/>
  <c r="C9113" i="8" s="1"/>
  <c r="C9138" i="8" s="1"/>
  <c r="C9163" i="8" s="1"/>
  <c r="A18" i="11"/>
  <c r="C18" i="11" s="1"/>
  <c r="A31" i="4"/>
  <c r="C31" i="4" s="1"/>
  <c r="E14" i="7"/>
  <c r="A13" i="5"/>
  <c r="C13" i="5" s="1"/>
  <c r="A13" i="12"/>
  <c r="C13" i="12" s="1"/>
  <c r="C8" i="8"/>
  <c r="C33" i="8" s="1"/>
  <c r="C58" i="8" s="1"/>
  <c r="C83" i="8" s="1"/>
  <c r="C108" i="8" s="1"/>
  <c r="C133" i="8" s="1"/>
  <c r="C158" i="8" s="1"/>
  <c r="C183" i="8" s="1"/>
  <c r="C208" i="8" s="1"/>
  <c r="C233" i="8" s="1"/>
  <c r="C258" i="8" s="1"/>
  <c r="C283" i="8" s="1"/>
  <c r="C308" i="8" s="1"/>
  <c r="C333" i="8" s="1"/>
  <c r="C358" i="8" s="1"/>
  <c r="C383" i="8" s="1"/>
  <c r="C408" i="8" s="1"/>
  <c r="C433" i="8" s="1"/>
  <c r="C458" i="8" s="1"/>
  <c r="C483" i="8" s="1"/>
  <c r="C508" i="8" s="1"/>
  <c r="C533" i="8" s="1"/>
  <c r="C558" i="8" s="1"/>
  <c r="C583" i="8" s="1"/>
  <c r="C608" i="8" s="1"/>
  <c r="C633" i="8" s="1"/>
  <c r="C658" i="8" s="1"/>
  <c r="C683" i="8" s="1"/>
  <c r="C708" i="8" s="1"/>
  <c r="C733" i="8" s="1"/>
  <c r="C758" i="8" s="1"/>
  <c r="C783" i="8" s="1"/>
  <c r="C808" i="8" s="1"/>
  <c r="C833" i="8" s="1"/>
  <c r="C858" i="8" s="1"/>
  <c r="C883" i="8" s="1"/>
  <c r="C908" i="8" s="1"/>
  <c r="C933" i="8" s="1"/>
  <c r="C958" i="8" s="1"/>
  <c r="C983" i="8" s="1"/>
  <c r="C1008" i="8" s="1"/>
  <c r="C1033" i="8" s="1"/>
  <c r="C1058" i="8" s="1"/>
  <c r="C1083" i="8" s="1"/>
  <c r="C1108" i="8" s="1"/>
  <c r="C1133" i="8" s="1"/>
  <c r="C1158" i="8" s="1"/>
  <c r="C1183" i="8" s="1"/>
  <c r="C1208" i="8" s="1"/>
  <c r="C1233" i="8" s="1"/>
  <c r="C1258" i="8" s="1"/>
  <c r="C1283" i="8" s="1"/>
  <c r="C1308" i="8" s="1"/>
  <c r="C1333" i="8" s="1"/>
  <c r="C1358" i="8" s="1"/>
  <c r="C1383" i="8" s="1"/>
  <c r="C1408" i="8" s="1"/>
  <c r="C1433" i="8" s="1"/>
  <c r="C1458" i="8" s="1"/>
  <c r="C1483" i="8" s="1"/>
  <c r="C1508" i="8" s="1"/>
  <c r="C1533" i="8" s="1"/>
  <c r="C1558" i="8" s="1"/>
  <c r="C1583" i="8" s="1"/>
  <c r="C1608" i="8" s="1"/>
  <c r="C1633" i="8" s="1"/>
  <c r="C1658" i="8" s="1"/>
  <c r="C1683" i="8" s="1"/>
  <c r="C1708" i="8" s="1"/>
  <c r="C1733" i="8" s="1"/>
  <c r="C1758" i="8" s="1"/>
  <c r="C1783" i="8" s="1"/>
  <c r="C1808" i="8" s="1"/>
  <c r="C1833" i="8" s="1"/>
  <c r="C1858" i="8" s="1"/>
  <c r="C1883" i="8" s="1"/>
  <c r="C1908" i="8" s="1"/>
  <c r="C1933" i="8" s="1"/>
  <c r="C1958" i="8" s="1"/>
  <c r="C1983" i="8" s="1"/>
  <c r="C2008" i="8" s="1"/>
  <c r="C2033" i="8" s="1"/>
  <c r="C2058" i="8" s="1"/>
  <c r="C2083" i="8" s="1"/>
  <c r="C2108" i="8" s="1"/>
  <c r="C2133" i="8" s="1"/>
  <c r="C2158" i="8" s="1"/>
  <c r="C2183" i="8" s="1"/>
  <c r="C2208" i="8" s="1"/>
  <c r="C2233" i="8" s="1"/>
  <c r="C2258" i="8" s="1"/>
  <c r="C2283" i="8" s="1"/>
  <c r="C2308" i="8" s="1"/>
  <c r="C2333" i="8" s="1"/>
  <c r="C2358" i="8" s="1"/>
  <c r="C2383" i="8" s="1"/>
  <c r="C2408" i="8" s="1"/>
  <c r="C2433" i="8" s="1"/>
  <c r="C2458" i="8" s="1"/>
  <c r="C2483" i="8" s="1"/>
  <c r="C2508" i="8" s="1"/>
  <c r="C2533" i="8" s="1"/>
  <c r="C2558" i="8" s="1"/>
  <c r="C2583" i="8" s="1"/>
  <c r="C2608" i="8" s="1"/>
  <c r="C2633" i="8" s="1"/>
  <c r="C2658" i="8" s="1"/>
  <c r="C2683" i="8" s="1"/>
  <c r="C2708" i="8" s="1"/>
  <c r="C2733" i="8" s="1"/>
  <c r="C2758" i="8" s="1"/>
  <c r="C2783" i="8" s="1"/>
  <c r="C2808" i="8" s="1"/>
  <c r="C2833" i="8" s="1"/>
  <c r="C2858" i="8" s="1"/>
  <c r="C2883" i="8" s="1"/>
  <c r="C2908" i="8" s="1"/>
  <c r="C2933" i="8" s="1"/>
  <c r="C2958" i="8" s="1"/>
  <c r="C2983" i="8" s="1"/>
  <c r="C3008" i="8" s="1"/>
  <c r="C3033" i="8" s="1"/>
  <c r="C3058" i="8" s="1"/>
  <c r="C3083" i="8" s="1"/>
  <c r="C3108" i="8" s="1"/>
  <c r="C3133" i="8" s="1"/>
  <c r="C3158" i="8" s="1"/>
  <c r="C3183" i="8" s="1"/>
  <c r="C3208" i="8" s="1"/>
  <c r="C3233" i="8" s="1"/>
  <c r="C3258" i="8" s="1"/>
  <c r="C3283" i="8" s="1"/>
  <c r="C3308" i="8" s="1"/>
  <c r="C3333" i="8" s="1"/>
  <c r="C3358" i="8" s="1"/>
  <c r="C3383" i="8" s="1"/>
  <c r="C3408" i="8" s="1"/>
  <c r="C3433" i="8" s="1"/>
  <c r="C3458" i="8" s="1"/>
  <c r="C3483" i="8" s="1"/>
  <c r="C3508" i="8" s="1"/>
  <c r="C3533" i="8" s="1"/>
  <c r="C3558" i="8" s="1"/>
  <c r="C3583" i="8" s="1"/>
  <c r="C3608" i="8" s="1"/>
  <c r="C3633" i="8" s="1"/>
  <c r="C3658" i="8" s="1"/>
  <c r="C3683" i="8" s="1"/>
  <c r="C3708" i="8" s="1"/>
  <c r="C3733" i="8" s="1"/>
  <c r="C3758" i="8" s="1"/>
  <c r="C3783" i="8" s="1"/>
  <c r="C3808" i="8" s="1"/>
  <c r="C3833" i="8" s="1"/>
  <c r="C3858" i="8" s="1"/>
  <c r="C3883" i="8" s="1"/>
  <c r="C3908" i="8" s="1"/>
  <c r="C3933" i="8" s="1"/>
  <c r="C3958" i="8" s="1"/>
  <c r="C3983" i="8" s="1"/>
  <c r="C4008" i="8" s="1"/>
  <c r="C4033" i="8" s="1"/>
  <c r="C4058" i="8" s="1"/>
  <c r="C4083" i="8" s="1"/>
  <c r="C4108" i="8" s="1"/>
  <c r="C4133" i="8" s="1"/>
  <c r="C4158" i="8" s="1"/>
  <c r="C4183" i="8" s="1"/>
  <c r="C4208" i="8" s="1"/>
  <c r="C4233" i="8" s="1"/>
  <c r="C4258" i="8" s="1"/>
  <c r="C4283" i="8" s="1"/>
  <c r="C4308" i="8" s="1"/>
  <c r="C4333" i="8" s="1"/>
  <c r="C4358" i="8" s="1"/>
  <c r="C4383" i="8" s="1"/>
  <c r="C4408" i="8" s="1"/>
  <c r="C4433" i="8" s="1"/>
  <c r="C4458" i="8" s="1"/>
  <c r="C4483" i="8" s="1"/>
  <c r="C4508" i="8" s="1"/>
  <c r="C4533" i="8" s="1"/>
  <c r="C4558" i="8" s="1"/>
  <c r="C4583" i="8" s="1"/>
  <c r="C4608" i="8" s="1"/>
  <c r="C4633" i="8" s="1"/>
  <c r="C4658" i="8" s="1"/>
  <c r="C4683" i="8" s="1"/>
  <c r="C4708" i="8" s="1"/>
  <c r="C4733" i="8" s="1"/>
  <c r="C4758" i="8" s="1"/>
  <c r="C4783" i="8" s="1"/>
  <c r="C4808" i="8" s="1"/>
  <c r="C4833" i="8" s="1"/>
  <c r="C4858" i="8" s="1"/>
  <c r="C4883" i="8" s="1"/>
  <c r="C4908" i="8" s="1"/>
  <c r="C4933" i="8" s="1"/>
  <c r="C4958" i="8" s="1"/>
  <c r="C4983" i="8" s="1"/>
  <c r="C5008" i="8" s="1"/>
  <c r="C5033" i="8" s="1"/>
  <c r="C5058" i="8" s="1"/>
  <c r="C5083" i="8" s="1"/>
  <c r="C5108" i="8" s="1"/>
  <c r="C5133" i="8" s="1"/>
  <c r="C5158" i="8" s="1"/>
  <c r="C5183" i="8" s="1"/>
  <c r="C5208" i="8" s="1"/>
  <c r="C5233" i="8" s="1"/>
  <c r="C5258" i="8" s="1"/>
  <c r="C5283" i="8" s="1"/>
  <c r="C5308" i="8" s="1"/>
  <c r="C5333" i="8" s="1"/>
  <c r="C5358" i="8" s="1"/>
  <c r="C5383" i="8" s="1"/>
  <c r="C5408" i="8" s="1"/>
  <c r="C5433" i="8" s="1"/>
  <c r="C5458" i="8" s="1"/>
  <c r="C5483" i="8" s="1"/>
  <c r="C5508" i="8" s="1"/>
  <c r="C5533" i="8" s="1"/>
  <c r="C5558" i="8" s="1"/>
  <c r="C5583" i="8" s="1"/>
  <c r="C5608" i="8" s="1"/>
  <c r="C5633" i="8" s="1"/>
  <c r="C5658" i="8" s="1"/>
  <c r="C5683" i="8" s="1"/>
  <c r="C5708" i="8" s="1"/>
  <c r="C5733" i="8" s="1"/>
  <c r="C5758" i="8" s="1"/>
  <c r="C5783" i="8" s="1"/>
  <c r="C5808" i="8" s="1"/>
  <c r="C5833" i="8" s="1"/>
  <c r="C5858" i="8" s="1"/>
  <c r="C5883" i="8" s="1"/>
  <c r="C5908" i="8" s="1"/>
  <c r="C5933" i="8" s="1"/>
  <c r="C5958" i="8" s="1"/>
  <c r="C5983" i="8" s="1"/>
  <c r="C6008" i="8" s="1"/>
  <c r="C6033" i="8" s="1"/>
  <c r="C6058" i="8" s="1"/>
  <c r="C6083" i="8" s="1"/>
  <c r="C6108" i="8" s="1"/>
  <c r="C6133" i="8" s="1"/>
  <c r="C6158" i="8" s="1"/>
  <c r="C6183" i="8" s="1"/>
  <c r="C6208" i="8" s="1"/>
  <c r="C6233" i="8" s="1"/>
  <c r="C6258" i="8" s="1"/>
  <c r="C6283" i="8" s="1"/>
  <c r="C6308" i="8" s="1"/>
  <c r="C6333" i="8" s="1"/>
  <c r="C6358" i="8" s="1"/>
  <c r="C6383" i="8" s="1"/>
  <c r="C6408" i="8" s="1"/>
  <c r="C6433" i="8" s="1"/>
  <c r="C6458" i="8" s="1"/>
  <c r="C6483" i="8" s="1"/>
  <c r="C6508" i="8" s="1"/>
  <c r="C6533" i="8" s="1"/>
  <c r="C6558" i="8" s="1"/>
  <c r="C6583" i="8" s="1"/>
  <c r="C6608" i="8" s="1"/>
  <c r="C6633" i="8" s="1"/>
  <c r="C6658" i="8" s="1"/>
  <c r="C6683" i="8" s="1"/>
  <c r="C6708" i="8" s="1"/>
  <c r="C6733" i="8" s="1"/>
  <c r="C6758" i="8" s="1"/>
  <c r="C6783" i="8" s="1"/>
  <c r="C6808" i="8" s="1"/>
  <c r="C6833" i="8" s="1"/>
  <c r="C6858" i="8" s="1"/>
  <c r="C6883" i="8" s="1"/>
  <c r="C6908" i="8" s="1"/>
  <c r="C6933" i="8" s="1"/>
  <c r="C6958" i="8" s="1"/>
  <c r="C6983" i="8" s="1"/>
  <c r="C7008" i="8" s="1"/>
  <c r="C7033" i="8" s="1"/>
  <c r="C7058" i="8" s="1"/>
  <c r="C7083" i="8" s="1"/>
  <c r="C7108" i="8" s="1"/>
  <c r="C7133" i="8" s="1"/>
  <c r="C7158" i="8" s="1"/>
  <c r="C7183" i="8" s="1"/>
  <c r="C7208" i="8" s="1"/>
  <c r="C7233" i="8" s="1"/>
  <c r="C7258" i="8" s="1"/>
  <c r="C7283" i="8" s="1"/>
  <c r="C7308" i="8" s="1"/>
  <c r="C7333" i="8" s="1"/>
  <c r="C7358" i="8" s="1"/>
  <c r="C7383" i="8" s="1"/>
  <c r="C7408" i="8" s="1"/>
  <c r="C7433" i="8" s="1"/>
  <c r="C7458" i="8" s="1"/>
  <c r="C7483" i="8" s="1"/>
  <c r="C7508" i="8" s="1"/>
  <c r="C7533" i="8" s="1"/>
  <c r="C7558" i="8" s="1"/>
  <c r="C7583" i="8" s="1"/>
  <c r="C7608" i="8" s="1"/>
  <c r="C7633" i="8" s="1"/>
  <c r="C7658" i="8" s="1"/>
  <c r="C7683" i="8" s="1"/>
  <c r="C7708" i="8" s="1"/>
  <c r="C7733" i="8" s="1"/>
  <c r="C7758" i="8" s="1"/>
  <c r="C7783" i="8" s="1"/>
  <c r="C7808" i="8" s="1"/>
  <c r="C7833" i="8" s="1"/>
  <c r="C7858" i="8" s="1"/>
  <c r="C7883" i="8" s="1"/>
  <c r="C7908" i="8" s="1"/>
  <c r="C7933" i="8" s="1"/>
  <c r="C7958" i="8" s="1"/>
  <c r="C7983" i="8" s="1"/>
  <c r="C8008" i="8" s="1"/>
  <c r="C8033" i="8" s="1"/>
  <c r="C8058" i="8" s="1"/>
  <c r="C8083" i="8" s="1"/>
  <c r="C8108" i="8" s="1"/>
  <c r="C8133" i="8" s="1"/>
  <c r="C8158" i="8" s="1"/>
  <c r="C8183" i="8" s="1"/>
  <c r="C8208" i="8" s="1"/>
  <c r="C8233" i="8" s="1"/>
  <c r="C8258" i="8" s="1"/>
  <c r="C8283" i="8" s="1"/>
  <c r="C8308" i="8" s="1"/>
  <c r="C8333" i="8" s="1"/>
  <c r="C8358" i="8" s="1"/>
  <c r="C8383" i="8" s="1"/>
  <c r="C8408" i="8" s="1"/>
  <c r="C8433" i="8" s="1"/>
  <c r="C8458" i="8" s="1"/>
  <c r="C8483" i="8" s="1"/>
  <c r="C8508" i="8" s="1"/>
  <c r="C8533" i="8" s="1"/>
  <c r="C8558" i="8" s="1"/>
  <c r="C8583" i="8" s="1"/>
  <c r="C8608" i="8" s="1"/>
  <c r="C8633" i="8" s="1"/>
  <c r="C8658" i="8" s="1"/>
  <c r="C8683" i="8" s="1"/>
  <c r="C8708" i="8" s="1"/>
  <c r="C8733" i="8" s="1"/>
  <c r="C8758" i="8" s="1"/>
  <c r="C8783" i="8" s="1"/>
  <c r="C8808" i="8" s="1"/>
  <c r="C8833" i="8" s="1"/>
  <c r="C8858" i="8" s="1"/>
  <c r="C8883" i="8" s="1"/>
  <c r="C8908" i="8" s="1"/>
  <c r="C8933" i="8" s="1"/>
  <c r="C8958" i="8" s="1"/>
  <c r="C8983" i="8" s="1"/>
  <c r="C9008" i="8" s="1"/>
  <c r="C9033" i="8" s="1"/>
  <c r="C9058" i="8" s="1"/>
  <c r="C9083" i="8" s="1"/>
  <c r="C9108" i="8" s="1"/>
  <c r="C9133" i="8" s="1"/>
  <c r="C9158" i="8" s="1"/>
  <c r="B10" i="7"/>
  <c r="D10" i="7" s="1"/>
  <c r="A13" i="11"/>
  <c r="C13" i="11" s="1"/>
  <c r="D24" i="7"/>
  <c r="E24" i="7" s="1"/>
  <c r="C22" i="11"/>
  <c r="C22" i="12"/>
  <c r="A28" i="5"/>
  <c r="C28" i="5" s="1"/>
  <c r="A12" i="4"/>
  <c r="A9" i="12"/>
  <c r="C9" i="12" s="1"/>
  <c r="C4" i="8"/>
  <c r="C29" i="8" s="1"/>
  <c r="C54" i="8" s="1"/>
  <c r="C79" i="8" s="1"/>
  <c r="C104" i="8" s="1"/>
  <c r="C129" i="8" s="1"/>
  <c r="C154" i="8" s="1"/>
  <c r="C179" i="8" s="1"/>
  <c r="C204" i="8" s="1"/>
  <c r="C229" i="8" s="1"/>
  <c r="C254" i="8" s="1"/>
  <c r="C279" i="8" s="1"/>
  <c r="C304" i="8" s="1"/>
  <c r="C329" i="8" s="1"/>
  <c r="C354" i="8" s="1"/>
  <c r="C379" i="8" s="1"/>
  <c r="C404" i="8" s="1"/>
  <c r="C429" i="8" s="1"/>
  <c r="C454" i="8" s="1"/>
  <c r="C479" i="8" s="1"/>
  <c r="C504" i="8" s="1"/>
  <c r="C529" i="8" s="1"/>
  <c r="C554" i="8" s="1"/>
  <c r="C579" i="8" s="1"/>
  <c r="C604" i="8" s="1"/>
  <c r="C629" i="8" s="1"/>
  <c r="C654" i="8" s="1"/>
  <c r="C679" i="8" s="1"/>
  <c r="C704" i="8" s="1"/>
  <c r="C729" i="8" s="1"/>
  <c r="C754" i="8" s="1"/>
  <c r="C779" i="8" s="1"/>
  <c r="C804" i="8" s="1"/>
  <c r="C829" i="8" s="1"/>
  <c r="C854" i="8" s="1"/>
  <c r="C879" i="8" s="1"/>
  <c r="C904" i="8" s="1"/>
  <c r="C929" i="8" s="1"/>
  <c r="C954" i="8" s="1"/>
  <c r="C979" i="8" s="1"/>
  <c r="C1004" i="8" s="1"/>
  <c r="C1029" i="8" s="1"/>
  <c r="C1054" i="8" s="1"/>
  <c r="C1079" i="8" s="1"/>
  <c r="C1104" i="8" s="1"/>
  <c r="C1129" i="8" s="1"/>
  <c r="C1154" i="8" s="1"/>
  <c r="C1179" i="8" s="1"/>
  <c r="C1204" i="8" s="1"/>
  <c r="C1229" i="8" s="1"/>
  <c r="C1254" i="8" s="1"/>
  <c r="C1279" i="8" s="1"/>
  <c r="C1304" i="8" s="1"/>
  <c r="C1329" i="8" s="1"/>
  <c r="C1354" i="8" s="1"/>
  <c r="C1379" i="8" s="1"/>
  <c r="C1404" i="8" s="1"/>
  <c r="C1429" i="8" s="1"/>
  <c r="C1454" i="8" s="1"/>
  <c r="C1479" i="8" s="1"/>
  <c r="C1504" i="8" s="1"/>
  <c r="C1529" i="8" s="1"/>
  <c r="C1554" i="8" s="1"/>
  <c r="C1579" i="8" s="1"/>
  <c r="C1604" i="8" s="1"/>
  <c r="C1629" i="8" s="1"/>
  <c r="C1654" i="8" s="1"/>
  <c r="C1679" i="8" s="1"/>
  <c r="C1704" i="8" s="1"/>
  <c r="C1729" i="8" s="1"/>
  <c r="C1754" i="8" s="1"/>
  <c r="C1779" i="8" s="1"/>
  <c r="C1804" i="8" s="1"/>
  <c r="C1829" i="8" s="1"/>
  <c r="C1854" i="8" s="1"/>
  <c r="C1879" i="8" s="1"/>
  <c r="C1904" i="8" s="1"/>
  <c r="C1929" i="8" s="1"/>
  <c r="C1954" i="8" s="1"/>
  <c r="C1979" i="8" s="1"/>
  <c r="C2004" i="8" s="1"/>
  <c r="C2029" i="8" s="1"/>
  <c r="C2054" i="8" s="1"/>
  <c r="C2079" i="8" s="1"/>
  <c r="C2104" i="8" s="1"/>
  <c r="C2129" i="8" s="1"/>
  <c r="C2154" i="8" s="1"/>
  <c r="C2179" i="8" s="1"/>
  <c r="C2204" i="8" s="1"/>
  <c r="C2229" i="8" s="1"/>
  <c r="C2254" i="8" s="1"/>
  <c r="C2279" i="8" s="1"/>
  <c r="C2304" i="8" s="1"/>
  <c r="C2329" i="8" s="1"/>
  <c r="C2354" i="8" s="1"/>
  <c r="C2379" i="8" s="1"/>
  <c r="C2404" i="8" s="1"/>
  <c r="C2429" i="8" s="1"/>
  <c r="C2454" i="8" s="1"/>
  <c r="C2479" i="8" s="1"/>
  <c r="C2504" i="8" s="1"/>
  <c r="C2529" i="8" s="1"/>
  <c r="C2554" i="8" s="1"/>
  <c r="C2579" i="8" s="1"/>
  <c r="C2604" i="8" s="1"/>
  <c r="C2629" i="8" s="1"/>
  <c r="C2654" i="8" s="1"/>
  <c r="C2679" i="8" s="1"/>
  <c r="C2704" i="8" s="1"/>
  <c r="C2729" i="8" s="1"/>
  <c r="C2754" i="8" s="1"/>
  <c r="C2779" i="8" s="1"/>
  <c r="C2804" i="8" s="1"/>
  <c r="C2829" i="8" s="1"/>
  <c r="C2854" i="8" s="1"/>
  <c r="C2879" i="8" s="1"/>
  <c r="C2904" i="8" s="1"/>
  <c r="C2929" i="8" s="1"/>
  <c r="C2954" i="8" s="1"/>
  <c r="C2979" i="8" s="1"/>
  <c r="C3004" i="8" s="1"/>
  <c r="C3029" i="8" s="1"/>
  <c r="C3054" i="8" s="1"/>
  <c r="C3079" i="8" s="1"/>
  <c r="C3104" i="8" s="1"/>
  <c r="C3129" i="8" s="1"/>
  <c r="C3154" i="8" s="1"/>
  <c r="C3179" i="8" s="1"/>
  <c r="C3204" i="8" s="1"/>
  <c r="C3229" i="8" s="1"/>
  <c r="C3254" i="8" s="1"/>
  <c r="C3279" i="8" s="1"/>
  <c r="C3304" i="8" s="1"/>
  <c r="C3329" i="8" s="1"/>
  <c r="C3354" i="8" s="1"/>
  <c r="C3379" i="8" s="1"/>
  <c r="C3404" i="8" s="1"/>
  <c r="C3429" i="8" s="1"/>
  <c r="C3454" i="8" s="1"/>
  <c r="C3479" i="8" s="1"/>
  <c r="C3504" i="8" s="1"/>
  <c r="C3529" i="8" s="1"/>
  <c r="C3554" i="8" s="1"/>
  <c r="C3579" i="8" s="1"/>
  <c r="C3604" i="8" s="1"/>
  <c r="C3629" i="8" s="1"/>
  <c r="C3654" i="8" s="1"/>
  <c r="C3679" i="8" s="1"/>
  <c r="C3704" i="8" s="1"/>
  <c r="C3729" i="8" s="1"/>
  <c r="C3754" i="8" s="1"/>
  <c r="C3779" i="8" s="1"/>
  <c r="C3804" i="8" s="1"/>
  <c r="C3829" i="8" s="1"/>
  <c r="C3854" i="8" s="1"/>
  <c r="C3879" i="8" s="1"/>
  <c r="C3904" i="8" s="1"/>
  <c r="C3929" i="8" s="1"/>
  <c r="C3954" i="8" s="1"/>
  <c r="C3979" i="8" s="1"/>
  <c r="C4004" i="8" s="1"/>
  <c r="C4029" i="8" s="1"/>
  <c r="C4054" i="8" s="1"/>
  <c r="C4079" i="8" s="1"/>
  <c r="C4104" i="8" s="1"/>
  <c r="C4129" i="8" s="1"/>
  <c r="C4154" i="8" s="1"/>
  <c r="C4179" i="8" s="1"/>
  <c r="C4204" i="8" s="1"/>
  <c r="C4229" i="8" s="1"/>
  <c r="C4254" i="8" s="1"/>
  <c r="C4279" i="8" s="1"/>
  <c r="C4304" i="8" s="1"/>
  <c r="C4329" i="8" s="1"/>
  <c r="C4354" i="8" s="1"/>
  <c r="C4379" i="8" s="1"/>
  <c r="C4404" i="8" s="1"/>
  <c r="C4429" i="8" s="1"/>
  <c r="C4454" i="8" s="1"/>
  <c r="C4479" i="8" s="1"/>
  <c r="C4504" i="8" s="1"/>
  <c r="C4529" i="8" s="1"/>
  <c r="C4554" i="8" s="1"/>
  <c r="C4579" i="8" s="1"/>
  <c r="C4604" i="8" s="1"/>
  <c r="C4629" i="8" s="1"/>
  <c r="C4654" i="8" s="1"/>
  <c r="C4679" i="8" s="1"/>
  <c r="C4704" i="8" s="1"/>
  <c r="C4729" i="8" s="1"/>
  <c r="C4754" i="8" s="1"/>
  <c r="C4779" i="8" s="1"/>
  <c r="C4804" i="8" s="1"/>
  <c r="C4829" i="8" s="1"/>
  <c r="C4854" i="8" s="1"/>
  <c r="C4879" i="8" s="1"/>
  <c r="C4904" i="8" s="1"/>
  <c r="C4929" i="8" s="1"/>
  <c r="C4954" i="8" s="1"/>
  <c r="C4979" i="8" s="1"/>
  <c r="C5004" i="8" s="1"/>
  <c r="C5029" i="8" s="1"/>
  <c r="C5054" i="8" s="1"/>
  <c r="C5079" i="8" s="1"/>
  <c r="C5104" i="8" s="1"/>
  <c r="C5129" i="8" s="1"/>
  <c r="C5154" i="8" s="1"/>
  <c r="C5179" i="8" s="1"/>
  <c r="C5204" i="8" s="1"/>
  <c r="C5229" i="8" s="1"/>
  <c r="C5254" i="8" s="1"/>
  <c r="C5279" i="8" s="1"/>
  <c r="C5304" i="8" s="1"/>
  <c r="C5329" i="8" s="1"/>
  <c r="C5354" i="8" s="1"/>
  <c r="C5379" i="8" s="1"/>
  <c r="C5404" i="8" s="1"/>
  <c r="C5429" i="8" s="1"/>
  <c r="C5454" i="8" s="1"/>
  <c r="C5479" i="8" s="1"/>
  <c r="C5504" i="8" s="1"/>
  <c r="C5529" i="8" s="1"/>
  <c r="C5554" i="8" s="1"/>
  <c r="C5579" i="8" s="1"/>
  <c r="C5604" i="8" s="1"/>
  <c r="C5629" i="8" s="1"/>
  <c r="C5654" i="8" s="1"/>
  <c r="C5679" i="8" s="1"/>
  <c r="C5704" i="8" s="1"/>
  <c r="C5729" i="8" s="1"/>
  <c r="C5754" i="8" s="1"/>
  <c r="C5779" i="8" s="1"/>
  <c r="C5804" i="8" s="1"/>
  <c r="C5829" i="8" s="1"/>
  <c r="C5854" i="8" s="1"/>
  <c r="C5879" i="8" s="1"/>
  <c r="C5904" i="8" s="1"/>
  <c r="C5929" i="8" s="1"/>
  <c r="C5954" i="8" s="1"/>
  <c r="C5979" i="8" s="1"/>
  <c r="C6004" i="8" s="1"/>
  <c r="C6029" i="8" s="1"/>
  <c r="C6054" i="8" s="1"/>
  <c r="C6079" i="8" s="1"/>
  <c r="C6104" i="8" s="1"/>
  <c r="C6129" i="8" s="1"/>
  <c r="C6154" i="8" s="1"/>
  <c r="C6179" i="8" s="1"/>
  <c r="C6204" i="8" s="1"/>
  <c r="C6229" i="8" s="1"/>
  <c r="C6254" i="8" s="1"/>
  <c r="C6279" i="8" s="1"/>
  <c r="C6304" i="8" s="1"/>
  <c r="C6329" i="8" s="1"/>
  <c r="C6354" i="8" s="1"/>
  <c r="C6379" i="8" s="1"/>
  <c r="C6404" i="8" s="1"/>
  <c r="C6429" i="8" s="1"/>
  <c r="C6454" i="8" s="1"/>
  <c r="C6479" i="8" s="1"/>
  <c r="C6504" i="8" s="1"/>
  <c r="C6529" i="8" s="1"/>
  <c r="C6554" i="8" s="1"/>
  <c r="C6579" i="8" s="1"/>
  <c r="C6604" i="8" s="1"/>
  <c r="C6629" i="8" s="1"/>
  <c r="C6654" i="8" s="1"/>
  <c r="C6679" i="8" s="1"/>
  <c r="C6704" i="8" s="1"/>
  <c r="C6729" i="8" s="1"/>
  <c r="C6754" i="8" s="1"/>
  <c r="C6779" i="8" s="1"/>
  <c r="C6804" i="8" s="1"/>
  <c r="C6829" i="8" s="1"/>
  <c r="C6854" i="8" s="1"/>
  <c r="C6879" i="8" s="1"/>
  <c r="C6904" i="8" s="1"/>
  <c r="C6929" i="8" s="1"/>
  <c r="C6954" i="8" s="1"/>
  <c r="C6979" i="8" s="1"/>
  <c r="C7004" i="8" s="1"/>
  <c r="C7029" i="8" s="1"/>
  <c r="C7054" i="8" s="1"/>
  <c r="C7079" i="8" s="1"/>
  <c r="C7104" i="8" s="1"/>
  <c r="C7129" i="8" s="1"/>
  <c r="C7154" i="8" s="1"/>
  <c r="C7179" i="8" s="1"/>
  <c r="C7204" i="8" s="1"/>
  <c r="C7229" i="8" s="1"/>
  <c r="C7254" i="8" s="1"/>
  <c r="C7279" i="8" s="1"/>
  <c r="C7304" i="8" s="1"/>
  <c r="C7329" i="8" s="1"/>
  <c r="C7354" i="8" s="1"/>
  <c r="C7379" i="8" s="1"/>
  <c r="C7404" i="8" s="1"/>
  <c r="C7429" i="8" s="1"/>
  <c r="C7454" i="8" s="1"/>
  <c r="C7479" i="8" s="1"/>
  <c r="C7504" i="8" s="1"/>
  <c r="C7529" i="8" s="1"/>
  <c r="C7554" i="8" s="1"/>
  <c r="C7579" i="8" s="1"/>
  <c r="C7604" i="8" s="1"/>
  <c r="C7629" i="8" s="1"/>
  <c r="C7654" i="8" s="1"/>
  <c r="C7679" i="8" s="1"/>
  <c r="C7704" i="8" s="1"/>
  <c r="C7729" i="8" s="1"/>
  <c r="C7754" i="8" s="1"/>
  <c r="C7779" i="8" s="1"/>
  <c r="C7804" i="8" s="1"/>
  <c r="C7829" i="8" s="1"/>
  <c r="C7854" i="8" s="1"/>
  <c r="C7879" i="8" s="1"/>
  <c r="C7904" i="8" s="1"/>
  <c r="C7929" i="8" s="1"/>
  <c r="C7954" i="8" s="1"/>
  <c r="C7979" i="8" s="1"/>
  <c r="C8004" i="8" s="1"/>
  <c r="C8029" i="8" s="1"/>
  <c r="C8054" i="8" s="1"/>
  <c r="C8079" i="8" s="1"/>
  <c r="C8104" i="8" s="1"/>
  <c r="C8129" i="8" s="1"/>
  <c r="C8154" i="8" s="1"/>
  <c r="C8179" i="8" s="1"/>
  <c r="C8204" i="8" s="1"/>
  <c r="C8229" i="8" s="1"/>
  <c r="C8254" i="8" s="1"/>
  <c r="C8279" i="8" s="1"/>
  <c r="C8304" i="8" s="1"/>
  <c r="C8329" i="8" s="1"/>
  <c r="C8354" i="8" s="1"/>
  <c r="C8379" i="8" s="1"/>
  <c r="C8404" i="8" s="1"/>
  <c r="C8429" i="8" s="1"/>
  <c r="C8454" i="8" s="1"/>
  <c r="C8479" i="8" s="1"/>
  <c r="C8504" i="8" s="1"/>
  <c r="C8529" i="8" s="1"/>
  <c r="C8554" i="8" s="1"/>
  <c r="C8579" i="8" s="1"/>
  <c r="C8604" i="8" s="1"/>
  <c r="C8629" i="8" s="1"/>
  <c r="C8654" i="8" s="1"/>
  <c r="C8679" i="8" s="1"/>
  <c r="C8704" i="8" s="1"/>
  <c r="C8729" i="8" s="1"/>
  <c r="C8754" i="8" s="1"/>
  <c r="C8779" i="8" s="1"/>
  <c r="C8804" i="8" s="1"/>
  <c r="C8829" i="8" s="1"/>
  <c r="C8854" i="8" s="1"/>
  <c r="C8879" i="8" s="1"/>
  <c r="C8904" i="8" s="1"/>
  <c r="C8929" i="8" s="1"/>
  <c r="C8954" i="8" s="1"/>
  <c r="C8979" i="8" s="1"/>
  <c r="C9004" i="8" s="1"/>
  <c r="C9029" i="8" s="1"/>
  <c r="C9054" i="8" s="1"/>
  <c r="C9079" i="8" s="1"/>
  <c r="C9104" i="8" s="1"/>
  <c r="C9129" i="8" s="1"/>
  <c r="C9154" i="8" s="1"/>
  <c r="B6" i="7"/>
  <c r="D6" i="7" s="1"/>
  <c r="A9" i="11"/>
  <c r="C9" i="11" s="1"/>
  <c r="CK4" i="7"/>
  <c r="FM4" i="7"/>
  <c r="JQ4" i="7"/>
  <c r="KW5" i="7"/>
  <c r="AE4" i="7"/>
  <c r="BU4" i="7"/>
  <c r="CM5" i="7"/>
  <c r="EC5" i="7"/>
  <c r="HU5" i="7"/>
  <c r="JC4" i="7"/>
  <c r="JU4" i="7"/>
  <c r="E5" i="7"/>
  <c r="Y5" i="7"/>
  <c r="DY5" i="7"/>
  <c r="HA5" i="7"/>
  <c r="KW4" i="7"/>
  <c r="LU5" i="7"/>
  <c r="BA5" i="7"/>
  <c r="EC4" i="7"/>
  <c r="FO4" i="7"/>
  <c r="HU4" i="7"/>
  <c r="IO5" i="7"/>
  <c r="JC5" i="7"/>
  <c r="Y4" i="7"/>
  <c r="DY4" i="7"/>
  <c r="HA4" i="7"/>
  <c r="IG5" i="7"/>
  <c r="LU4" i="7"/>
  <c r="MW5" i="7"/>
  <c r="BA4" i="7"/>
  <c r="CM4" i="7"/>
  <c r="ES5" i="7"/>
  <c r="GK5" i="7"/>
  <c r="IO4" i="7"/>
  <c r="KI4" i="7"/>
  <c r="E25" i="7"/>
  <c r="CK5" i="7"/>
  <c r="FM5" i="7"/>
  <c r="IG4" i="7"/>
  <c r="JQ5" i="7"/>
  <c r="MW4" i="7"/>
  <c r="AE5" i="7"/>
  <c r="BU5" i="7"/>
  <c r="ES4" i="7"/>
  <c r="FO5" i="7"/>
  <c r="GK4" i="7"/>
  <c r="JU5" i="7"/>
  <c r="KI5" i="7"/>
  <c r="KY5" i="7"/>
  <c r="LY4" i="7"/>
  <c r="AK4" i="7"/>
  <c r="CC4" i="7"/>
  <c r="EU4" i="7"/>
  <c r="JH5" i="7"/>
  <c r="MY5" i="7"/>
  <c r="BE5" i="7"/>
  <c r="DM5" i="7"/>
  <c r="GS5" i="7"/>
  <c r="JH4" i="7"/>
  <c r="KO5" i="7"/>
  <c r="LI5" i="7"/>
  <c r="MY4" i="7"/>
  <c r="BE4" i="7"/>
  <c r="DM4" i="7"/>
  <c r="EU5" i="7"/>
  <c r="GS4" i="7"/>
  <c r="HY5" i="7"/>
  <c r="KO4" i="7"/>
  <c r="LM5" i="7"/>
  <c r="KY4" i="7"/>
  <c r="LI4" i="7"/>
  <c r="LY5" i="7"/>
  <c r="AK5" i="7"/>
  <c r="CC5" i="7"/>
  <c r="HY4" i="7"/>
  <c r="LM4" i="7"/>
  <c r="MO4" i="7"/>
  <c r="Q4" i="7"/>
  <c r="EG4" i="7"/>
  <c r="HE4" i="7"/>
  <c r="MC4" i="7"/>
  <c r="NE5" i="7"/>
  <c r="I4" i="7"/>
  <c r="AO4" i="7"/>
  <c r="CS5" i="7"/>
  <c r="FU5" i="7"/>
  <c r="JY5" i="7"/>
  <c r="NE4" i="7"/>
  <c r="U5" i="7"/>
  <c r="CS4" i="7"/>
  <c r="FU4" i="7"/>
  <c r="IQ4" i="7"/>
  <c r="JY4" i="7"/>
  <c r="LE5" i="7"/>
  <c r="U4" i="7"/>
  <c r="MO5" i="7"/>
  <c r="Q5" i="7"/>
  <c r="EG5" i="7"/>
  <c r="HE5" i="7"/>
  <c r="IQ5" i="7"/>
  <c r="LE4" i="7"/>
  <c r="MC5" i="7"/>
  <c r="I5" i="7"/>
  <c r="AO5" i="7"/>
  <c r="BK5" i="7"/>
  <c r="CW5" i="7"/>
  <c r="FY4" i="7"/>
  <c r="GU5" i="7"/>
  <c r="HI4" i="7"/>
  <c r="JK4" i="7"/>
  <c r="LG5" i="7"/>
  <c r="MG4" i="7"/>
  <c r="CW4" i="7"/>
  <c r="FE5" i="7"/>
  <c r="IW5" i="7"/>
  <c r="JK5" i="7"/>
  <c r="BK4" i="7"/>
  <c r="DQ5" i="7"/>
  <c r="FE4" i="7"/>
  <c r="IW4" i="7"/>
  <c r="KQ4" i="7"/>
  <c r="LQ5" i="7"/>
  <c r="DQ4" i="7"/>
  <c r="FY5" i="7"/>
  <c r="GU4" i="7"/>
  <c r="HI5" i="7"/>
  <c r="KQ5" i="7"/>
  <c r="LG4" i="7"/>
  <c r="LQ4" i="7"/>
  <c r="MG5" i="7"/>
  <c r="NG4" i="7"/>
  <c r="AW4" i="7"/>
  <c r="CY4" i="7"/>
  <c r="GA4" i="7"/>
  <c r="HO5" i="7"/>
  <c r="KG4" i="7"/>
  <c r="LH5" i="7"/>
  <c r="K5" i="7"/>
  <c r="BQ5" i="7"/>
  <c r="EO5" i="7"/>
  <c r="LH4" i="7"/>
  <c r="MK5" i="7"/>
  <c r="MQ5" i="7"/>
  <c r="K4" i="7"/>
  <c r="BQ4" i="7"/>
  <c r="CY5" i="7"/>
  <c r="EO4" i="7"/>
  <c r="GA5" i="7"/>
  <c r="JA5" i="7"/>
  <c r="MK4" i="7"/>
  <c r="E4" i="7"/>
  <c r="MQ4" i="7"/>
  <c r="NG5" i="7"/>
  <c r="AW5" i="7"/>
  <c r="HO4" i="7"/>
  <c r="JA4" i="7"/>
  <c r="KG5" i="7"/>
  <c r="AB7" i="5"/>
  <c r="Z4" i="7" s="1"/>
  <c r="AB8" i="5"/>
  <c r="Z5" i="7" s="1"/>
  <c r="AB9" i="5"/>
  <c r="AB11" i="5"/>
  <c r="AB10" i="5"/>
  <c r="AB12" i="5"/>
  <c r="AB13" i="5"/>
  <c r="AB14" i="5"/>
  <c r="AB15" i="5"/>
  <c r="AB16" i="5"/>
  <c r="AB17" i="5"/>
  <c r="AB19" i="5"/>
  <c r="AB20" i="5"/>
  <c r="AB18" i="5"/>
  <c r="AB24" i="5"/>
  <c r="AB22" i="5"/>
  <c r="AB21" i="5"/>
  <c r="AB23" i="5"/>
  <c r="AB26" i="5"/>
  <c r="AB25" i="5"/>
  <c r="BH7" i="5"/>
  <c r="BF4" i="7" s="1"/>
  <c r="BH8" i="5"/>
  <c r="BF5" i="7" s="1"/>
  <c r="BH9" i="5"/>
  <c r="BH11" i="5"/>
  <c r="BH12" i="5"/>
  <c r="BH13" i="5"/>
  <c r="BH10" i="5"/>
  <c r="BH14" i="5"/>
  <c r="BH15" i="5"/>
  <c r="BH16" i="5"/>
  <c r="BH17" i="5"/>
  <c r="BH19" i="5"/>
  <c r="BH20" i="5"/>
  <c r="BH18" i="5"/>
  <c r="BH24" i="5"/>
  <c r="BH22" i="5"/>
  <c r="BH21" i="5"/>
  <c r="BH23" i="5"/>
  <c r="BH26" i="5"/>
  <c r="BH25" i="5"/>
  <c r="CN7" i="5"/>
  <c r="CL4" i="7" s="1"/>
  <c r="CN8" i="5"/>
  <c r="CL5" i="7" s="1"/>
  <c r="CN9" i="5"/>
  <c r="CN11" i="5"/>
  <c r="CN12" i="5"/>
  <c r="CN13" i="5"/>
  <c r="CN10" i="5"/>
  <c r="CN14" i="5"/>
  <c r="CN15" i="5"/>
  <c r="CN16" i="5"/>
  <c r="CN17" i="5"/>
  <c r="CN19" i="5"/>
  <c r="CN20" i="5"/>
  <c r="CN18" i="5"/>
  <c r="CN24" i="5"/>
  <c r="CN22" i="5"/>
  <c r="CN21" i="5"/>
  <c r="CN23" i="5"/>
  <c r="CN26" i="5"/>
  <c r="CN25" i="5"/>
  <c r="DT7" i="5"/>
  <c r="DR4" i="7" s="1"/>
  <c r="DT8" i="5"/>
  <c r="DR5" i="7" s="1"/>
  <c r="DT9" i="5"/>
  <c r="DT11" i="5"/>
  <c r="DT12" i="5"/>
  <c r="DT13" i="5"/>
  <c r="DT10" i="5"/>
  <c r="DT14" i="5"/>
  <c r="DT15" i="5"/>
  <c r="DT16" i="5"/>
  <c r="DT17" i="5"/>
  <c r="DT19" i="5"/>
  <c r="DT20" i="5"/>
  <c r="DT18" i="5"/>
  <c r="DT24" i="5"/>
  <c r="DT21" i="5"/>
  <c r="DT22" i="5"/>
  <c r="DT23" i="5"/>
  <c r="DT26" i="5"/>
  <c r="DT25" i="5"/>
  <c r="FD7" i="5"/>
  <c r="FB4" i="7" s="1"/>
  <c r="FD8" i="5"/>
  <c r="FB5" i="7" s="1"/>
  <c r="FD9" i="5"/>
  <c r="FD11" i="5"/>
  <c r="FD12" i="5"/>
  <c r="FD13" i="5"/>
  <c r="FD10" i="5"/>
  <c r="FD14" i="5"/>
  <c r="FD15" i="5"/>
  <c r="FD16" i="5"/>
  <c r="FD19" i="5"/>
  <c r="FD20" i="5"/>
  <c r="FD17" i="5"/>
  <c r="FD18" i="5"/>
  <c r="FD24" i="5"/>
  <c r="FD21" i="5"/>
  <c r="FD22" i="5"/>
  <c r="FD23" i="5"/>
  <c r="FD26" i="5"/>
  <c r="FD25" i="5"/>
  <c r="GJ7" i="5"/>
  <c r="GH4" i="7" s="1"/>
  <c r="GJ8" i="5"/>
  <c r="GH5" i="7" s="1"/>
  <c r="GJ9" i="5"/>
  <c r="GJ11" i="5"/>
  <c r="GJ12" i="5"/>
  <c r="GJ13" i="5"/>
  <c r="GJ10" i="5"/>
  <c r="GJ14" i="5"/>
  <c r="GJ15" i="5"/>
  <c r="GJ16" i="5"/>
  <c r="GJ19" i="5"/>
  <c r="GJ20" i="5"/>
  <c r="GJ17" i="5"/>
  <c r="GJ18" i="5"/>
  <c r="GJ24" i="5"/>
  <c r="GJ21" i="5"/>
  <c r="GJ22" i="5"/>
  <c r="GJ23" i="5"/>
  <c r="GJ26" i="5"/>
  <c r="GJ25" i="5"/>
  <c r="HL7" i="5"/>
  <c r="HJ4" i="7" s="1"/>
  <c r="HL8" i="5"/>
  <c r="HJ5" i="7" s="1"/>
  <c r="HL9" i="5"/>
  <c r="HL11" i="5"/>
  <c r="HL12" i="5"/>
  <c r="HL10" i="5"/>
  <c r="HL13" i="5"/>
  <c r="HL14" i="5"/>
  <c r="HL15" i="5"/>
  <c r="HL16" i="5"/>
  <c r="HL19" i="5"/>
  <c r="HL20" i="5"/>
  <c r="HL17" i="5"/>
  <c r="HL18" i="5"/>
  <c r="HL24" i="5"/>
  <c r="HL21" i="5"/>
  <c r="HL22" i="5"/>
  <c r="HL23" i="5"/>
  <c r="HL26" i="5"/>
  <c r="HL25" i="5"/>
  <c r="IR7" i="5"/>
  <c r="IP4" i="7" s="1"/>
  <c r="IR8" i="5"/>
  <c r="IP5" i="7" s="1"/>
  <c r="IR9" i="5"/>
  <c r="IR11" i="5"/>
  <c r="IR12" i="5"/>
  <c r="IR10" i="5"/>
  <c r="IR13" i="5"/>
  <c r="IR14" i="5"/>
  <c r="IR15" i="5"/>
  <c r="IR16" i="5"/>
  <c r="IR19" i="5"/>
  <c r="IR20" i="5"/>
  <c r="IR17" i="5"/>
  <c r="IR18" i="5"/>
  <c r="IR24" i="5"/>
  <c r="IR21" i="5"/>
  <c r="IR22" i="5"/>
  <c r="IR23" i="5"/>
  <c r="IR26" i="5"/>
  <c r="IR25" i="5"/>
  <c r="KB7" i="5"/>
  <c r="JZ4" i="7" s="1"/>
  <c r="KB8" i="5"/>
  <c r="JZ5" i="7" s="1"/>
  <c r="KB9" i="5"/>
  <c r="KB11" i="5"/>
  <c r="KB12" i="5"/>
  <c r="KB10" i="5"/>
  <c r="KB14" i="5"/>
  <c r="KB15" i="5"/>
  <c r="KB16" i="5"/>
  <c r="KB13" i="5"/>
  <c r="KB19" i="5"/>
  <c r="KB20" i="5"/>
  <c r="KB17" i="5"/>
  <c r="KB18" i="5"/>
  <c r="KB24" i="5"/>
  <c r="KB21" i="5"/>
  <c r="KB22" i="5"/>
  <c r="KB23" i="5"/>
  <c r="KB26" i="5"/>
  <c r="KB25" i="5"/>
  <c r="LH7" i="5"/>
  <c r="LF4" i="7" s="1"/>
  <c r="LH8" i="5"/>
  <c r="LF5" i="7" s="1"/>
  <c r="LH9" i="5"/>
  <c r="LH11" i="5"/>
  <c r="LH12" i="5"/>
  <c r="LH10" i="5"/>
  <c r="LH14" i="5"/>
  <c r="LH15" i="5"/>
  <c r="LH16" i="5"/>
  <c r="LH13" i="5"/>
  <c r="LH19" i="5"/>
  <c r="LH20" i="5"/>
  <c r="LH17" i="5"/>
  <c r="LH18" i="5"/>
  <c r="LH21" i="5"/>
  <c r="LH22" i="5"/>
  <c r="LH23" i="5"/>
  <c r="LH26" i="5"/>
  <c r="LH24" i="5"/>
  <c r="LH25" i="5"/>
  <c r="MN7" i="5"/>
  <c r="ML4" i="7" s="1"/>
  <c r="MN8" i="5"/>
  <c r="ML5" i="7" s="1"/>
  <c r="MN9" i="5"/>
  <c r="MN11" i="5"/>
  <c r="MN12" i="5"/>
  <c r="MN10" i="5"/>
  <c r="MN14" i="5"/>
  <c r="MN15" i="5"/>
  <c r="MN16" i="5"/>
  <c r="MN13" i="5"/>
  <c r="MN19" i="5"/>
  <c r="MN20" i="5"/>
  <c r="MN17" i="5"/>
  <c r="MN18" i="5"/>
  <c r="MN21" i="5"/>
  <c r="MN22" i="5"/>
  <c r="MN23" i="5"/>
  <c r="MN26" i="5"/>
  <c r="MN24" i="5"/>
  <c r="MN25" i="5"/>
  <c r="X7" i="5"/>
  <c r="V4" i="7" s="1"/>
  <c r="X8" i="5"/>
  <c r="V5" i="7" s="1"/>
  <c r="X9" i="5"/>
  <c r="X11" i="5"/>
  <c r="X12" i="5"/>
  <c r="X13" i="5"/>
  <c r="X10" i="5"/>
  <c r="X14" i="5"/>
  <c r="X15" i="5"/>
  <c r="X16" i="5"/>
  <c r="X17" i="5"/>
  <c r="X19" i="5"/>
  <c r="X20" i="5"/>
  <c r="X18" i="5"/>
  <c r="X24" i="5"/>
  <c r="X21" i="5"/>
  <c r="X22" i="5"/>
  <c r="X23" i="5"/>
  <c r="X26" i="5"/>
  <c r="X25" i="5"/>
  <c r="BD7" i="5"/>
  <c r="BB4" i="7" s="1"/>
  <c r="BD8" i="5"/>
  <c r="BB5" i="7" s="1"/>
  <c r="BD9" i="5"/>
  <c r="BD11" i="5"/>
  <c r="BD12" i="5"/>
  <c r="BD13" i="5"/>
  <c r="BD10" i="5"/>
  <c r="BD14" i="5"/>
  <c r="BD15" i="5"/>
  <c r="BD16" i="5"/>
  <c r="BD17" i="5"/>
  <c r="BD19" i="5"/>
  <c r="BD20" i="5"/>
  <c r="BD18" i="5"/>
  <c r="BD24" i="5"/>
  <c r="BD21" i="5"/>
  <c r="BD22" i="5"/>
  <c r="BD23" i="5"/>
  <c r="BD26" i="5"/>
  <c r="BD25" i="5"/>
  <c r="CJ7" i="5"/>
  <c r="CH4" i="7" s="1"/>
  <c r="CJ8" i="5"/>
  <c r="CH5" i="7" s="1"/>
  <c r="CJ9" i="5"/>
  <c r="CJ11" i="5"/>
  <c r="CJ12" i="5"/>
  <c r="CJ13" i="5"/>
  <c r="CJ10" i="5"/>
  <c r="CJ14" i="5"/>
  <c r="CJ15" i="5"/>
  <c r="CJ16" i="5"/>
  <c r="CJ17" i="5"/>
  <c r="CJ19" i="5"/>
  <c r="CJ20" i="5"/>
  <c r="CJ18" i="5"/>
  <c r="CJ24" i="5"/>
  <c r="CJ21" i="5"/>
  <c r="CJ22" i="5"/>
  <c r="CJ23" i="5"/>
  <c r="CJ26" i="5"/>
  <c r="CJ25" i="5"/>
  <c r="DP7" i="5"/>
  <c r="DN4" i="7" s="1"/>
  <c r="DP8" i="5"/>
  <c r="DN5" i="7" s="1"/>
  <c r="DP9" i="5"/>
  <c r="DP11" i="5"/>
  <c r="DP12" i="5"/>
  <c r="DP13" i="5"/>
  <c r="DP10" i="5"/>
  <c r="DP14" i="5"/>
  <c r="DP15" i="5"/>
  <c r="DP16" i="5"/>
  <c r="DP17" i="5"/>
  <c r="DP19" i="5"/>
  <c r="DP20" i="5"/>
  <c r="DP18" i="5"/>
  <c r="DP24" i="5"/>
  <c r="DP21" i="5"/>
  <c r="DP22" i="5"/>
  <c r="DP23" i="5"/>
  <c r="DP26" i="5"/>
  <c r="DP25" i="5"/>
  <c r="ER7" i="5"/>
  <c r="EP4" i="7" s="1"/>
  <c r="ER8" i="5"/>
  <c r="EP5" i="7" s="1"/>
  <c r="ER9" i="5"/>
  <c r="ER11" i="5"/>
  <c r="ER12" i="5"/>
  <c r="ER13" i="5"/>
  <c r="ER10" i="5"/>
  <c r="ER14" i="5"/>
  <c r="ER15" i="5"/>
  <c r="ER16" i="5"/>
  <c r="ER19" i="5"/>
  <c r="ER20" i="5"/>
  <c r="ER17" i="5"/>
  <c r="ER18" i="5"/>
  <c r="ER24" i="5"/>
  <c r="ER21" i="5"/>
  <c r="ER22" i="5"/>
  <c r="ER23" i="5"/>
  <c r="ER26" i="5"/>
  <c r="ER25" i="5"/>
  <c r="FX7" i="5"/>
  <c r="FV4" i="7" s="1"/>
  <c r="FX8" i="5"/>
  <c r="FV5" i="7" s="1"/>
  <c r="FX9" i="5"/>
  <c r="FX11" i="5"/>
  <c r="FX12" i="5"/>
  <c r="FX13" i="5"/>
  <c r="FX10" i="5"/>
  <c r="FX14" i="5"/>
  <c r="FX15" i="5"/>
  <c r="FX16" i="5"/>
  <c r="FX19" i="5"/>
  <c r="FX20" i="5"/>
  <c r="FX17" i="5"/>
  <c r="FX18" i="5"/>
  <c r="FX24" i="5"/>
  <c r="FX21" i="5"/>
  <c r="FX22" i="5"/>
  <c r="FX23" i="5"/>
  <c r="FX26" i="5"/>
  <c r="FX25" i="5"/>
  <c r="HH7" i="5"/>
  <c r="HF4" i="7" s="1"/>
  <c r="HH8" i="5"/>
  <c r="HF5" i="7" s="1"/>
  <c r="HH9" i="5"/>
  <c r="HH11" i="5"/>
  <c r="HH12" i="5"/>
  <c r="HH10" i="5"/>
  <c r="HH14" i="5"/>
  <c r="HH15" i="5"/>
  <c r="HH13" i="5"/>
  <c r="HH16" i="5"/>
  <c r="HH19" i="5"/>
  <c r="HH20" i="5"/>
  <c r="HH17" i="5"/>
  <c r="HH18" i="5"/>
  <c r="HH24" i="5"/>
  <c r="HH21" i="5"/>
  <c r="HH22" i="5"/>
  <c r="HH23" i="5"/>
  <c r="HH26" i="5"/>
  <c r="HH25" i="5"/>
  <c r="IN7" i="5"/>
  <c r="IL4" i="7" s="1"/>
  <c r="IN8" i="5"/>
  <c r="IL5" i="7" s="1"/>
  <c r="IN9" i="5"/>
  <c r="IN11" i="5"/>
  <c r="IN12" i="5"/>
  <c r="IN10" i="5"/>
  <c r="IN14" i="5"/>
  <c r="IN15" i="5"/>
  <c r="IN13" i="5"/>
  <c r="IN16" i="5"/>
  <c r="IN19" i="5"/>
  <c r="IN20" i="5"/>
  <c r="IN17" i="5"/>
  <c r="IN18" i="5"/>
  <c r="IN24" i="5"/>
  <c r="IN21" i="5"/>
  <c r="IN22" i="5"/>
  <c r="IN23" i="5"/>
  <c r="IN26" i="5"/>
  <c r="IN25" i="5"/>
  <c r="JP7" i="5"/>
  <c r="JN4" i="7" s="1"/>
  <c r="JP8" i="5"/>
  <c r="JN5" i="7" s="1"/>
  <c r="JP9" i="5"/>
  <c r="JP11" i="5"/>
  <c r="JP12" i="5"/>
  <c r="JP10" i="5"/>
  <c r="JP13" i="5"/>
  <c r="JP14" i="5"/>
  <c r="JP15" i="5"/>
  <c r="JP16" i="5"/>
  <c r="JP19" i="5"/>
  <c r="JP20" i="5"/>
  <c r="JP17" i="5"/>
  <c r="JP18" i="5"/>
  <c r="JP24" i="5"/>
  <c r="JP21" i="5"/>
  <c r="JP22" i="5"/>
  <c r="JP23" i="5"/>
  <c r="JP26" i="5"/>
  <c r="JP25" i="5"/>
  <c r="KV7" i="5"/>
  <c r="KT4" i="7" s="1"/>
  <c r="KV8" i="5"/>
  <c r="KT5" i="7" s="1"/>
  <c r="KV9" i="5"/>
  <c r="KV11" i="5"/>
  <c r="KV12" i="5"/>
  <c r="KV10" i="5"/>
  <c r="KV14" i="5"/>
  <c r="KV15" i="5"/>
  <c r="KV16" i="5"/>
  <c r="KV13" i="5"/>
  <c r="KV19" i="5"/>
  <c r="KV20" i="5"/>
  <c r="KV17" i="5"/>
  <c r="KV18" i="5"/>
  <c r="KV24" i="5"/>
  <c r="KV21" i="5"/>
  <c r="KV22" i="5"/>
  <c r="KV23" i="5"/>
  <c r="KV26" i="5"/>
  <c r="KV25" i="5"/>
  <c r="MB7" i="5"/>
  <c r="LZ4" i="7" s="1"/>
  <c r="MB8" i="5"/>
  <c r="LZ5" i="7" s="1"/>
  <c r="MB9" i="5"/>
  <c r="MB11" i="5"/>
  <c r="MB12" i="5"/>
  <c r="MB10" i="5"/>
  <c r="MB14" i="5"/>
  <c r="MB15" i="5"/>
  <c r="MB16" i="5"/>
  <c r="MB13" i="5"/>
  <c r="MB19" i="5"/>
  <c r="MB20" i="5"/>
  <c r="MB17" i="5"/>
  <c r="MB18" i="5"/>
  <c r="MB21" i="5"/>
  <c r="MB22" i="5"/>
  <c r="MB23" i="5"/>
  <c r="MB26" i="5"/>
  <c r="MB24" i="5"/>
  <c r="MB25" i="5"/>
  <c r="NH7" i="5"/>
  <c r="NF4" i="7" s="1"/>
  <c r="NH8" i="5"/>
  <c r="NF5" i="7" s="1"/>
  <c r="NH9" i="5"/>
  <c r="NH11" i="5"/>
  <c r="NH12" i="5"/>
  <c r="NH10" i="5"/>
  <c r="NH14" i="5"/>
  <c r="NH15" i="5"/>
  <c r="NH16" i="5"/>
  <c r="NH13" i="5"/>
  <c r="NH19" i="5"/>
  <c r="NH20" i="5"/>
  <c r="NH17" i="5"/>
  <c r="NH18" i="5"/>
  <c r="NH21" i="5"/>
  <c r="NH22" i="5"/>
  <c r="NH23" i="5"/>
  <c r="NH26" i="5"/>
  <c r="NH24" i="5"/>
  <c r="NH25" i="5"/>
  <c r="BJ7" i="5"/>
  <c r="BH4" i="7" s="1"/>
  <c r="BJ8" i="5"/>
  <c r="BH5" i="7" s="1"/>
  <c r="BJ9" i="5"/>
  <c r="BJ13" i="5"/>
  <c r="BJ10" i="5"/>
  <c r="BJ11" i="5"/>
  <c r="BJ12" i="5"/>
  <c r="BJ16" i="5"/>
  <c r="BJ17" i="5"/>
  <c r="BJ14" i="5"/>
  <c r="BJ15" i="5"/>
  <c r="BJ18" i="5"/>
  <c r="BJ19" i="5"/>
  <c r="BJ20" i="5"/>
  <c r="BJ21" i="5"/>
  <c r="BJ22" i="5"/>
  <c r="BJ23" i="5"/>
  <c r="BJ24" i="5"/>
  <c r="BJ25" i="5"/>
  <c r="BJ26" i="5"/>
  <c r="ED7" i="5"/>
  <c r="EB4" i="7" s="1"/>
  <c r="ED8" i="5"/>
  <c r="EB5" i="7" s="1"/>
  <c r="ED9" i="5"/>
  <c r="ED13" i="5"/>
  <c r="ED10" i="5"/>
  <c r="ED11" i="5"/>
  <c r="ED12" i="5"/>
  <c r="ED16" i="5"/>
  <c r="ED17" i="5"/>
  <c r="ED14" i="5"/>
  <c r="ED15" i="5"/>
  <c r="ED18" i="5"/>
  <c r="ED19" i="5"/>
  <c r="ED20" i="5"/>
  <c r="ED22" i="5"/>
  <c r="ED23" i="5"/>
  <c r="ED24" i="5"/>
  <c r="ED21" i="5"/>
  <c r="ED25" i="5"/>
  <c r="ED26" i="5"/>
  <c r="HR7" i="5"/>
  <c r="HP4" i="7" s="1"/>
  <c r="HR8" i="5"/>
  <c r="HP5" i="7" s="1"/>
  <c r="HR9" i="5"/>
  <c r="HR10" i="5"/>
  <c r="HR11" i="5"/>
  <c r="HR12" i="5"/>
  <c r="HR16" i="5"/>
  <c r="HR14" i="5"/>
  <c r="HR13" i="5"/>
  <c r="HR15" i="5"/>
  <c r="HR17" i="5"/>
  <c r="HR18" i="5"/>
  <c r="HR19" i="5"/>
  <c r="HR20" i="5"/>
  <c r="HR22" i="5"/>
  <c r="HR23" i="5"/>
  <c r="HR24" i="5"/>
  <c r="HR21" i="5"/>
  <c r="HR25" i="5"/>
  <c r="HR26" i="5"/>
  <c r="KX7" i="5"/>
  <c r="KV4" i="7" s="1"/>
  <c r="KX8" i="5"/>
  <c r="KV5" i="7" s="1"/>
  <c r="KX9" i="5"/>
  <c r="KX10" i="5"/>
  <c r="KX11" i="5"/>
  <c r="KX12" i="5"/>
  <c r="KX16" i="5"/>
  <c r="KX13" i="5"/>
  <c r="KX14" i="5"/>
  <c r="KX15" i="5"/>
  <c r="KX17" i="5"/>
  <c r="KX18" i="5"/>
  <c r="KX19" i="5"/>
  <c r="KX20" i="5"/>
  <c r="KX22" i="5"/>
  <c r="KX23" i="5"/>
  <c r="KX24" i="5"/>
  <c r="KX21" i="5"/>
  <c r="KX25" i="5"/>
  <c r="KX26" i="5"/>
  <c r="AL7" i="5"/>
  <c r="AJ4" i="7" s="1"/>
  <c r="AL8" i="5"/>
  <c r="AJ5" i="7" s="1"/>
  <c r="AL9" i="5"/>
  <c r="AL13" i="5"/>
  <c r="AL10" i="5"/>
  <c r="AL11" i="5"/>
  <c r="AL12" i="5"/>
  <c r="AL16" i="5"/>
  <c r="AL17" i="5"/>
  <c r="AL14" i="5"/>
  <c r="AL15" i="5"/>
  <c r="AL18" i="5"/>
  <c r="AL19" i="5"/>
  <c r="AL20" i="5"/>
  <c r="AL21" i="5"/>
  <c r="AL22" i="5"/>
  <c r="AL23" i="5"/>
  <c r="AL24" i="5"/>
  <c r="AL25" i="5"/>
  <c r="AL26" i="5"/>
  <c r="DZ7" i="5"/>
  <c r="DX4" i="7" s="1"/>
  <c r="DZ8" i="5"/>
  <c r="DX5" i="7" s="1"/>
  <c r="DZ9" i="5"/>
  <c r="DZ13" i="5"/>
  <c r="DZ10" i="5"/>
  <c r="DZ11" i="5"/>
  <c r="DZ12" i="5"/>
  <c r="DZ16" i="5"/>
  <c r="DZ17" i="5"/>
  <c r="DZ14" i="5"/>
  <c r="DZ15" i="5"/>
  <c r="DZ18" i="5"/>
  <c r="DZ19" i="5"/>
  <c r="DZ20" i="5"/>
  <c r="DZ22" i="5"/>
  <c r="DZ23" i="5"/>
  <c r="DZ24" i="5"/>
  <c r="DZ21" i="5"/>
  <c r="DZ25" i="5"/>
  <c r="DZ26" i="5"/>
  <c r="HN7" i="5"/>
  <c r="HL4" i="7" s="1"/>
  <c r="HN8" i="5"/>
  <c r="HL5" i="7" s="1"/>
  <c r="HN9" i="5"/>
  <c r="HN10" i="5"/>
  <c r="HN11" i="5"/>
  <c r="HN12" i="5"/>
  <c r="HN16" i="5"/>
  <c r="HN13" i="5"/>
  <c r="HN14" i="5"/>
  <c r="HN15" i="5"/>
  <c r="HN17" i="5"/>
  <c r="HN18" i="5"/>
  <c r="HN19" i="5"/>
  <c r="HN20" i="5"/>
  <c r="HN22" i="5"/>
  <c r="HN23" i="5"/>
  <c r="HN24" i="5"/>
  <c r="HN21" i="5"/>
  <c r="HN25" i="5"/>
  <c r="HN26" i="5"/>
  <c r="KP7" i="5"/>
  <c r="KN4" i="7" s="1"/>
  <c r="KP8" i="5"/>
  <c r="KN5" i="7" s="1"/>
  <c r="KP9" i="5"/>
  <c r="KP10" i="5"/>
  <c r="KP11" i="5"/>
  <c r="KP12" i="5"/>
  <c r="KP16" i="5"/>
  <c r="KP13" i="5"/>
  <c r="KP14" i="5"/>
  <c r="KP15" i="5"/>
  <c r="KP17" i="5"/>
  <c r="KP18" i="5"/>
  <c r="KP19" i="5"/>
  <c r="KP20" i="5"/>
  <c r="KP22" i="5"/>
  <c r="KP23" i="5"/>
  <c r="KP24" i="5"/>
  <c r="KP21" i="5"/>
  <c r="KP25" i="5"/>
  <c r="KP26" i="5"/>
  <c r="NB7" i="5"/>
  <c r="MZ4" i="7" s="1"/>
  <c r="NB8" i="5"/>
  <c r="MZ5" i="7" s="1"/>
  <c r="NB9" i="5"/>
  <c r="NB10" i="5"/>
  <c r="NB11" i="5"/>
  <c r="NB12" i="5"/>
  <c r="NB16" i="5"/>
  <c r="NB13" i="5"/>
  <c r="NB14" i="5"/>
  <c r="NB15" i="5"/>
  <c r="NB17" i="5"/>
  <c r="NB18" i="5"/>
  <c r="NB19" i="5"/>
  <c r="NB20" i="5"/>
  <c r="NB22" i="5"/>
  <c r="NB23" i="5"/>
  <c r="NB21" i="5"/>
  <c r="NB24" i="5"/>
  <c r="NB25" i="5"/>
  <c r="NB26" i="5"/>
  <c r="DN7" i="5"/>
  <c r="DL4" i="7" s="1"/>
  <c r="DN8" i="5"/>
  <c r="DL5" i="7" s="1"/>
  <c r="DN9" i="5"/>
  <c r="DN13" i="5"/>
  <c r="DN10" i="5"/>
  <c r="DN11" i="5"/>
  <c r="DN12" i="5"/>
  <c r="DN16" i="5"/>
  <c r="DN17" i="5"/>
  <c r="DN14" i="5"/>
  <c r="DN15" i="5"/>
  <c r="DN18" i="5"/>
  <c r="DN19" i="5"/>
  <c r="DN20" i="5"/>
  <c r="DN22" i="5"/>
  <c r="DN23" i="5"/>
  <c r="DN24" i="5"/>
  <c r="DN21" i="5"/>
  <c r="DN25" i="5"/>
  <c r="DN26" i="5"/>
  <c r="MH7" i="5"/>
  <c r="MF4" i="7" s="1"/>
  <c r="MH8" i="5"/>
  <c r="MF5" i="7" s="1"/>
  <c r="MH9" i="5"/>
  <c r="MH10" i="5"/>
  <c r="MH11" i="5"/>
  <c r="MH12" i="5"/>
  <c r="MH16" i="5"/>
  <c r="MH13" i="5"/>
  <c r="MH14" i="5"/>
  <c r="MH15" i="5"/>
  <c r="MH17" i="5"/>
  <c r="MH18" i="5"/>
  <c r="MH19" i="5"/>
  <c r="MH20" i="5"/>
  <c r="MH22" i="5"/>
  <c r="MH23" i="5"/>
  <c r="MH21" i="5"/>
  <c r="MH25" i="5"/>
  <c r="MH24" i="5"/>
  <c r="MH26" i="5"/>
  <c r="EP7" i="5"/>
  <c r="EN4" i="7" s="1"/>
  <c r="EP8" i="5"/>
  <c r="EN5" i="7" s="1"/>
  <c r="EP9" i="5"/>
  <c r="EP13" i="5"/>
  <c r="EP10" i="5"/>
  <c r="EP11" i="5"/>
  <c r="EP12" i="5"/>
  <c r="EP16" i="5"/>
  <c r="EP17" i="5"/>
  <c r="EP14" i="5"/>
  <c r="EP15" i="5"/>
  <c r="EP18" i="5"/>
  <c r="EP19" i="5"/>
  <c r="EP20" i="5"/>
  <c r="EP22" i="5"/>
  <c r="EP23" i="5"/>
  <c r="EP24" i="5"/>
  <c r="EP21" i="5"/>
  <c r="EP25" i="5"/>
  <c r="EP26" i="5"/>
  <c r="KL7" i="5"/>
  <c r="KJ4" i="7" s="1"/>
  <c r="KL8" i="5"/>
  <c r="KJ5" i="7" s="1"/>
  <c r="KL9" i="5"/>
  <c r="KL10" i="5"/>
  <c r="KL11" i="5"/>
  <c r="KL12" i="5"/>
  <c r="KL16" i="5"/>
  <c r="KL13" i="5"/>
  <c r="KL14" i="5"/>
  <c r="KL15" i="5"/>
  <c r="KL17" i="5"/>
  <c r="KL18" i="5"/>
  <c r="KL19" i="5"/>
  <c r="KL20" i="5"/>
  <c r="KL22" i="5"/>
  <c r="KL23" i="5"/>
  <c r="KL24" i="5"/>
  <c r="KL21" i="5"/>
  <c r="KL25" i="5"/>
  <c r="KL26" i="5"/>
  <c r="FV7" i="5"/>
  <c r="FT4" i="7" s="1"/>
  <c r="FV8" i="5"/>
  <c r="FT5" i="7" s="1"/>
  <c r="FV9" i="5"/>
  <c r="FV13" i="5"/>
  <c r="FV10" i="5"/>
  <c r="FV11" i="5"/>
  <c r="FV12" i="5"/>
  <c r="FV16" i="5"/>
  <c r="FV14" i="5"/>
  <c r="FV15" i="5"/>
  <c r="FV17" i="5"/>
  <c r="FV18" i="5"/>
  <c r="FV19" i="5"/>
  <c r="FV20" i="5"/>
  <c r="FV22" i="5"/>
  <c r="FV23" i="5"/>
  <c r="FV24" i="5"/>
  <c r="FV21" i="5"/>
  <c r="FV25" i="5"/>
  <c r="FV26" i="5"/>
  <c r="AX7" i="5"/>
  <c r="AV4" i="7" s="1"/>
  <c r="AX9" i="5"/>
  <c r="AX8" i="5"/>
  <c r="AV5" i="7" s="1"/>
  <c r="AX10" i="5"/>
  <c r="AX13" i="5"/>
  <c r="AX11" i="5"/>
  <c r="AX12" i="5"/>
  <c r="AX16" i="5"/>
  <c r="AX17" i="5"/>
  <c r="AX14" i="5"/>
  <c r="AX15" i="5"/>
  <c r="AX18" i="5"/>
  <c r="AX19" i="5"/>
  <c r="AX20" i="5"/>
  <c r="AX22" i="5"/>
  <c r="AX23" i="5"/>
  <c r="AX21" i="5"/>
  <c r="AX24" i="5"/>
  <c r="AX25" i="5"/>
  <c r="AX26" i="5"/>
  <c r="NF7" i="5"/>
  <c r="ND4" i="7" s="1"/>
  <c r="NF8" i="5"/>
  <c r="ND5" i="7" s="1"/>
  <c r="NF9" i="5"/>
  <c r="NF10" i="5"/>
  <c r="NF11" i="5"/>
  <c r="NF12" i="5"/>
  <c r="NF16" i="5"/>
  <c r="NF13" i="5"/>
  <c r="NF14" i="5"/>
  <c r="NF15" i="5"/>
  <c r="NF17" i="5"/>
  <c r="NF18" i="5"/>
  <c r="NF19" i="5"/>
  <c r="NF20" i="5"/>
  <c r="NF22" i="5"/>
  <c r="NF23" i="5"/>
  <c r="NF21" i="5"/>
  <c r="NF24" i="5"/>
  <c r="NF25" i="5"/>
  <c r="NF26" i="5"/>
  <c r="BE7" i="5"/>
  <c r="BC4" i="7" s="1"/>
  <c r="BE8" i="5"/>
  <c r="BC5" i="7" s="1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3" i="5"/>
  <c r="BE24" i="5"/>
  <c r="BE22" i="5"/>
  <c r="BE25" i="5"/>
  <c r="BE26" i="5"/>
  <c r="CS7" i="5"/>
  <c r="CQ4" i="7" s="1"/>
  <c r="CS9" i="5"/>
  <c r="CS8" i="5"/>
  <c r="CQ5" i="7" s="1"/>
  <c r="CS10" i="5"/>
  <c r="CS11" i="5"/>
  <c r="CS12" i="5"/>
  <c r="CS13" i="5"/>
  <c r="CS14" i="5"/>
  <c r="CS15" i="5"/>
  <c r="CS16" i="5"/>
  <c r="CS17" i="5"/>
  <c r="CS18" i="5"/>
  <c r="CS19" i="5"/>
  <c r="CS20" i="5"/>
  <c r="CS23" i="5"/>
  <c r="CS24" i="5"/>
  <c r="CS21" i="5"/>
  <c r="CS22" i="5"/>
  <c r="CS25" i="5"/>
  <c r="CS26" i="5"/>
  <c r="EG7" i="5"/>
  <c r="EE4" i="7" s="1"/>
  <c r="EG9" i="5"/>
  <c r="EG8" i="5"/>
  <c r="EE5" i="7" s="1"/>
  <c r="EG10" i="5"/>
  <c r="EG11" i="5"/>
  <c r="EG12" i="5"/>
  <c r="EG13" i="5"/>
  <c r="EG14" i="5"/>
  <c r="EG15" i="5"/>
  <c r="EG16" i="5"/>
  <c r="EG17" i="5"/>
  <c r="EG18" i="5"/>
  <c r="EG19" i="5"/>
  <c r="EG20" i="5"/>
  <c r="EG23" i="5"/>
  <c r="EG24" i="5"/>
  <c r="EG21" i="5"/>
  <c r="EG22" i="5"/>
  <c r="EG25" i="5"/>
  <c r="EG26" i="5"/>
  <c r="FU7" i="5"/>
  <c r="FS4" i="7" s="1"/>
  <c r="FU9" i="5"/>
  <c r="FU8" i="5"/>
  <c r="FS5" i="7" s="1"/>
  <c r="FU10" i="5"/>
  <c r="FU11" i="5"/>
  <c r="FU12" i="5"/>
  <c r="FU13" i="5"/>
  <c r="FU14" i="5"/>
  <c r="FU15" i="5"/>
  <c r="FU16" i="5"/>
  <c r="FU18" i="5"/>
  <c r="FU19" i="5"/>
  <c r="FU20" i="5"/>
  <c r="FU17" i="5"/>
  <c r="FU23" i="5"/>
  <c r="FU24" i="5"/>
  <c r="FU21" i="5"/>
  <c r="FU22" i="5"/>
  <c r="FU25" i="5"/>
  <c r="FU26" i="5"/>
  <c r="HI7" i="5"/>
  <c r="HG4" i="7" s="1"/>
  <c r="HI9" i="5"/>
  <c r="HI8" i="5"/>
  <c r="HG5" i="7" s="1"/>
  <c r="HI10" i="5"/>
  <c r="HI11" i="5"/>
  <c r="HI12" i="5"/>
  <c r="HI13" i="5"/>
  <c r="HI14" i="5"/>
  <c r="HI15" i="5"/>
  <c r="HI16" i="5"/>
  <c r="HI18" i="5"/>
  <c r="HI19" i="5"/>
  <c r="HI20" i="5"/>
  <c r="HI17" i="5"/>
  <c r="HI23" i="5"/>
  <c r="HI24" i="5"/>
  <c r="HI21" i="5"/>
  <c r="HI22" i="5"/>
  <c r="HI25" i="5"/>
  <c r="HI26" i="5"/>
  <c r="IW7" i="5"/>
  <c r="IU4" i="7" s="1"/>
  <c r="IW9" i="5"/>
  <c r="IW8" i="5"/>
  <c r="IU5" i="7" s="1"/>
  <c r="IW10" i="5"/>
  <c r="IW11" i="5"/>
  <c r="IW12" i="5"/>
  <c r="IW13" i="5"/>
  <c r="IW14" i="5"/>
  <c r="IW15" i="5"/>
  <c r="IW16" i="5"/>
  <c r="IW18" i="5"/>
  <c r="IW19" i="5"/>
  <c r="IW20" i="5"/>
  <c r="IW17" i="5"/>
  <c r="IW23" i="5"/>
  <c r="IW24" i="5"/>
  <c r="IW21" i="5"/>
  <c r="IW22" i="5"/>
  <c r="IW25" i="5"/>
  <c r="IW26" i="5"/>
  <c r="KE7" i="5"/>
  <c r="KC4" i="7" s="1"/>
  <c r="KE8" i="5"/>
  <c r="KC5" i="7" s="1"/>
  <c r="KE9" i="5"/>
  <c r="KE12" i="5"/>
  <c r="KE10" i="5"/>
  <c r="KE11" i="5"/>
  <c r="KE15" i="5"/>
  <c r="KE16" i="5"/>
  <c r="KE13" i="5"/>
  <c r="KE14" i="5"/>
  <c r="KE20" i="5"/>
  <c r="KE17" i="5"/>
  <c r="KE18" i="5"/>
  <c r="KE19" i="5"/>
  <c r="KE21" i="5"/>
  <c r="KE22" i="5"/>
  <c r="KE23" i="5"/>
  <c r="KE24" i="5"/>
  <c r="KE25" i="5"/>
  <c r="KE26" i="5"/>
  <c r="LQ7" i="5"/>
  <c r="LO4" i="7" s="1"/>
  <c r="LQ9" i="5"/>
  <c r="LQ8" i="5"/>
  <c r="LO5" i="7" s="1"/>
  <c r="LQ10" i="5"/>
  <c r="LQ11" i="5"/>
  <c r="LQ12" i="5"/>
  <c r="LQ13" i="5"/>
  <c r="LQ14" i="5"/>
  <c r="LQ15" i="5"/>
  <c r="LQ16" i="5"/>
  <c r="LQ18" i="5"/>
  <c r="LQ19" i="5"/>
  <c r="LQ20" i="5"/>
  <c r="LQ17" i="5"/>
  <c r="LQ23" i="5"/>
  <c r="LQ24" i="5"/>
  <c r="LQ21" i="5"/>
  <c r="LQ22" i="5"/>
  <c r="LQ25" i="5"/>
  <c r="LQ26" i="5"/>
  <c r="MU8" i="5"/>
  <c r="MS5" i="7" s="1"/>
  <c r="MU7" i="5"/>
  <c r="MS4" i="7" s="1"/>
  <c r="MU9" i="5"/>
  <c r="MU12" i="5"/>
  <c r="MU10" i="5"/>
  <c r="MU11" i="5"/>
  <c r="MU15" i="5"/>
  <c r="MU16" i="5"/>
  <c r="MU13" i="5"/>
  <c r="MU14" i="5"/>
  <c r="MU20" i="5"/>
  <c r="MU17" i="5"/>
  <c r="MU18" i="5"/>
  <c r="MU19" i="5"/>
  <c r="MU21" i="5"/>
  <c r="MU22" i="5"/>
  <c r="MU23" i="5"/>
  <c r="MU24" i="5"/>
  <c r="MU25" i="5"/>
  <c r="MU26" i="5"/>
  <c r="DY7" i="5"/>
  <c r="DW4" i="7" s="1"/>
  <c r="DY9" i="5"/>
  <c r="DY8" i="5"/>
  <c r="DW5" i="7" s="1"/>
  <c r="DY10" i="5"/>
  <c r="DY11" i="5"/>
  <c r="DY12" i="5"/>
  <c r="DY13" i="5"/>
  <c r="DY14" i="5"/>
  <c r="DY15" i="5"/>
  <c r="DY16" i="5"/>
  <c r="DY17" i="5"/>
  <c r="DY18" i="5"/>
  <c r="DY19" i="5"/>
  <c r="DY20" i="5"/>
  <c r="DY23" i="5"/>
  <c r="DY24" i="5"/>
  <c r="DY21" i="5"/>
  <c r="DY22" i="5"/>
  <c r="DY25" i="5"/>
  <c r="DY26" i="5"/>
  <c r="AC7" i="5"/>
  <c r="AA4" i="7" s="1"/>
  <c r="AC8" i="5"/>
  <c r="AA5" i="7" s="1"/>
  <c r="AC9" i="5"/>
  <c r="AC10" i="5"/>
  <c r="AC11" i="5"/>
  <c r="AC12" i="5"/>
  <c r="AC13" i="5"/>
  <c r="AC17" i="5"/>
  <c r="AC14" i="5"/>
  <c r="AC15" i="5"/>
  <c r="AC16" i="5"/>
  <c r="AC18" i="5"/>
  <c r="AC19" i="5"/>
  <c r="AC20" i="5"/>
  <c r="AC21" i="5"/>
  <c r="AC23" i="5"/>
  <c r="AC24" i="5"/>
  <c r="AC22" i="5"/>
  <c r="AC25" i="5"/>
  <c r="AC26" i="5"/>
  <c r="HM7" i="5"/>
  <c r="HK4" i="7" s="1"/>
  <c r="HM9" i="5"/>
  <c r="HM8" i="5"/>
  <c r="HK5" i="7" s="1"/>
  <c r="HM10" i="5"/>
  <c r="HM11" i="5"/>
  <c r="HM12" i="5"/>
  <c r="HM13" i="5"/>
  <c r="HM14" i="5"/>
  <c r="HM15" i="5"/>
  <c r="HM16" i="5"/>
  <c r="HM18" i="5"/>
  <c r="HM19" i="5"/>
  <c r="HM20" i="5"/>
  <c r="HM17" i="5"/>
  <c r="HM23" i="5"/>
  <c r="HM24" i="5"/>
  <c r="HM21" i="5"/>
  <c r="HM22" i="5"/>
  <c r="HM25" i="5"/>
  <c r="HM26" i="5"/>
  <c r="LU7" i="5"/>
  <c r="LS4" i="7" s="1"/>
  <c r="LU9" i="5"/>
  <c r="LU8" i="5"/>
  <c r="LS5" i="7" s="1"/>
  <c r="LU10" i="5"/>
  <c r="LU11" i="5"/>
  <c r="LU12" i="5"/>
  <c r="LU13" i="5"/>
  <c r="LU14" i="5"/>
  <c r="LU15" i="5"/>
  <c r="LU16" i="5"/>
  <c r="LU18" i="5"/>
  <c r="LU19" i="5"/>
  <c r="LU20" i="5"/>
  <c r="LU17" i="5"/>
  <c r="LU23" i="5"/>
  <c r="LU24" i="5"/>
  <c r="LU21" i="5"/>
  <c r="LU22" i="5"/>
  <c r="LU25" i="5"/>
  <c r="LU26" i="5"/>
  <c r="CK7" i="5"/>
  <c r="CI4" i="7" s="1"/>
  <c r="CK9" i="5"/>
  <c r="CK8" i="5"/>
  <c r="CI5" i="7" s="1"/>
  <c r="CK10" i="5"/>
  <c r="CK11" i="5"/>
  <c r="CK12" i="5"/>
  <c r="CK13" i="5"/>
  <c r="CK14" i="5"/>
  <c r="CK15" i="5"/>
  <c r="CK16" i="5"/>
  <c r="CK17" i="5"/>
  <c r="CK18" i="5"/>
  <c r="CK19" i="5"/>
  <c r="CK20" i="5"/>
  <c r="CK21" i="5"/>
  <c r="CK23" i="5"/>
  <c r="CK24" i="5"/>
  <c r="CK22" i="5"/>
  <c r="CK25" i="5"/>
  <c r="CK26" i="5"/>
  <c r="GS7" i="5"/>
  <c r="GQ4" i="7" s="1"/>
  <c r="GS9" i="5"/>
  <c r="GS8" i="5"/>
  <c r="GQ5" i="7" s="1"/>
  <c r="GS10" i="5"/>
  <c r="GS11" i="5"/>
  <c r="GS12" i="5"/>
  <c r="GS13" i="5"/>
  <c r="GS14" i="5"/>
  <c r="GS15" i="5"/>
  <c r="GS16" i="5"/>
  <c r="GS18" i="5"/>
  <c r="GS19" i="5"/>
  <c r="GS20" i="5"/>
  <c r="GS17" i="5"/>
  <c r="GS23" i="5"/>
  <c r="GS24" i="5"/>
  <c r="GS21" i="5"/>
  <c r="GS22" i="5"/>
  <c r="GS25" i="5"/>
  <c r="GS26" i="5"/>
  <c r="KO7" i="5"/>
  <c r="KM4" i="7" s="1"/>
  <c r="KO9" i="5"/>
  <c r="KO8" i="5"/>
  <c r="KM5" i="7" s="1"/>
  <c r="KO10" i="5"/>
  <c r="KO11" i="5"/>
  <c r="KO12" i="5"/>
  <c r="KO13" i="5"/>
  <c r="KO14" i="5"/>
  <c r="KO15" i="5"/>
  <c r="KO16" i="5"/>
  <c r="KO18" i="5"/>
  <c r="KO19" i="5"/>
  <c r="KO20" i="5"/>
  <c r="KO17" i="5"/>
  <c r="KO23" i="5"/>
  <c r="KO24" i="5"/>
  <c r="KO21" i="5"/>
  <c r="KO22" i="5"/>
  <c r="KO25" i="5"/>
  <c r="KO26" i="5"/>
  <c r="BI7" i="5"/>
  <c r="BG4" i="7" s="1"/>
  <c r="BI8" i="5"/>
  <c r="BG5" i="7" s="1"/>
  <c r="BI9" i="5"/>
  <c r="BI10" i="5"/>
  <c r="BI11" i="5"/>
  <c r="BI12" i="5"/>
  <c r="BI13" i="5"/>
  <c r="BI14" i="5"/>
  <c r="BI15" i="5"/>
  <c r="BI16" i="5"/>
  <c r="BI18" i="5"/>
  <c r="BI19" i="5"/>
  <c r="BI17" i="5"/>
  <c r="BI20" i="5"/>
  <c r="BI21" i="5"/>
  <c r="BI23" i="5"/>
  <c r="BI24" i="5"/>
  <c r="BI22" i="5"/>
  <c r="BI25" i="5"/>
  <c r="BI26" i="5"/>
  <c r="GK7" i="5"/>
  <c r="GI4" i="7" s="1"/>
  <c r="GK9" i="5"/>
  <c r="GK8" i="5"/>
  <c r="GI5" i="7" s="1"/>
  <c r="GK10" i="5"/>
  <c r="GK11" i="5"/>
  <c r="GK12" i="5"/>
  <c r="GK13" i="5"/>
  <c r="GK14" i="5"/>
  <c r="GK15" i="5"/>
  <c r="GK16" i="5"/>
  <c r="GK18" i="5"/>
  <c r="GK19" i="5"/>
  <c r="GK20" i="5"/>
  <c r="GK17" i="5"/>
  <c r="GK23" i="5"/>
  <c r="GK24" i="5"/>
  <c r="GK21" i="5"/>
  <c r="GK22" i="5"/>
  <c r="GK25" i="5"/>
  <c r="GK26" i="5"/>
  <c r="MP7" i="5"/>
  <c r="MN4" i="7" s="1"/>
  <c r="MP8" i="5"/>
  <c r="MN5" i="7" s="1"/>
  <c r="MP9" i="5"/>
  <c r="MP10" i="5"/>
  <c r="MP11" i="5"/>
  <c r="MP12" i="5"/>
  <c r="MP16" i="5"/>
  <c r="MP13" i="5"/>
  <c r="MP14" i="5"/>
  <c r="MP15" i="5"/>
  <c r="MP17" i="5"/>
  <c r="MP18" i="5"/>
  <c r="MP19" i="5"/>
  <c r="MP20" i="5"/>
  <c r="MP22" i="5"/>
  <c r="MP23" i="5"/>
  <c r="MP21" i="5"/>
  <c r="MP25" i="5"/>
  <c r="MP24" i="5"/>
  <c r="MP26" i="5"/>
  <c r="IH7" i="5"/>
  <c r="IF4" i="7" s="1"/>
  <c r="IH8" i="5"/>
  <c r="IF5" i="7" s="1"/>
  <c r="IH9" i="5"/>
  <c r="IH10" i="5"/>
  <c r="IH11" i="5"/>
  <c r="IH12" i="5"/>
  <c r="IH16" i="5"/>
  <c r="IH14" i="5"/>
  <c r="IH13" i="5"/>
  <c r="IH15" i="5"/>
  <c r="IH17" i="5"/>
  <c r="IH18" i="5"/>
  <c r="IH19" i="5"/>
  <c r="IH20" i="5"/>
  <c r="IH22" i="5"/>
  <c r="IH23" i="5"/>
  <c r="IH24" i="5"/>
  <c r="IH21" i="5"/>
  <c r="IH25" i="5"/>
  <c r="IH26" i="5"/>
  <c r="H10" i="5"/>
  <c r="H14" i="5"/>
  <c r="H18" i="5"/>
  <c r="H22" i="5"/>
  <c r="H26" i="5"/>
  <c r="H11" i="5"/>
  <c r="H15" i="5"/>
  <c r="H19" i="5"/>
  <c r="H23" i="5"/>
  <c r="H7" i="5"/>
  <c r="F4" i="7" s="1"/>
  <c r="H8" i="5"/>
  <c r="F5" i="7" s="1"/>
  <c r="H12" i="5"/>
  <c r="H16" i="5"/>
  <c r="H20" i="5"/>
  <c r="H24" i="5"/>
  <c r="H9" i="5"/>
  <c r="H13" i="5"/>
  <c r="H17" i="5"/>
  <c r="H21" i="5"/>
  <c r="H25" i="5"/>
  <c r="AJ7" i="5"/>
  <c r="AH4" i="7" s="1"/>
  <c r="AJ8" i="5"/>
  <c r="AH5" i="7" s="1"/>
  <c r="AJ9" i="5"/>
  <c r="AJ11" i="5"/>
  <c r="AJ10" i="5"/>
  <c r="AJ12" i="5"/>
  <c r="AJ13" i="5"/>
  <c r="AJ14" i="5"/>
  <c r="AJ15" i="5"/>
  <c r="AJ16" i="5"/>
  <c r="AJ17" i="5"/>
  <c r="AJ19" i="5"/>
  <c r="AJ20" i="5"/>
  <c r="AJ18" i="5"/>
  <c r="AJ24" i="5"/>
  <c r="AJ22" i="5"/>
  <c r="AJ21" i="5"/>
  <c r="AJ23" i="5"/>
  <c r="AJ26" i="5"/>
  <c r="AJ25" i="5"/>
  <c r="BP7" i="5"/>
  <c r="BN4" i="7" s="1"/>
  <c r="BP8" i="5"/>
  <c r="BN5" i="7" s="1"/>
  <c r="BP9" i="5"/>
  <c r="BP11" i="5"/>
  <c r="BP12" i="5"/>
  <c r="BP13" i="5"/>
  <c r="BP10" i="5"/>
  <c r="BP14" i="5"/>
  <c r="BP15" i="5"/>
  <c r="BP16" i="5"/>
  <c r="BP17" i="5"/>
  <c r="BP19" i="5"/>
  <c r="BP20" i="5"/>
  <c r="BP18" i="5"/>
  <c r="BP24" i="5"/>
  <c r="BP22" i="5"/>
  <c r="BP21" i="5"/>
  <c r="BP23" i="5"/>
  <c r="BP26" i="5"/>
  <c r="BP25" i="5"/>
  <c r="CV7" i="5"/>
  <c r="CT4" i="7" s="1"/>
  <c r="CV8" i="5"/>
  <c r="CT5" i="7" s="1"/>
  <c r="CV9" i="5"/>
  <c r="CV11" i="5"/>
  <c r="CV12" i="5"/>
  <c r="CV13" i="5"/>
  <c r="CV10" i="5"/>
  <c r="CV14" i="5"/>
  <c r="CV15" i="5"/>
  <c r="CV16" i="5"/>
  <c r="CV17" i="5"/>
  <c r="CV19" i="5"/>
  <c r="CV20" i="5"/>
  <c r="CV18" i="5"/>
  <c r="CV24" i="5"/>
  <c r="CV21" i="5"/>
  <c r="CV22" i="5"/>
  <c r="CV23" i="5"/>
  <c r="CV26" i="5"/>
  <c r="CV25" i="5"/>
  <c r="EB7" i="5"/>
  <c r="DZ4" i="7" s="1"/>
  <c r="EB8" i="5"/>
  <c r="DZ5" i="7" s="1"/>
  <c r="EB9" i="5"/>
  <c r="EB11" i="5"/>
  <c r="EB12" i="5"/>
  <c r="EB13" i="5"/>
  <c r="EB10" i="5"/>
  <c r="EB14" i="5"/>
  <c r="EB15" i="5"/>
  <c r="EB16" i="5"/>
  <c r="EB17" i="5"/>
  <c r="EB19" i="5"/>
  <c r="EB20" i="5"/>
  <c r="EB18" i="5"/>
  <c r="EB24" i="5"/>
  <c r="EB21" i="5"/>
  <c r="EB22" i="5"/>
  <c r="EB23" i="5"/>
  <c r="EB26" i="5"/>
  <c r="EB25" i="5"/>
  <c r="FL7" i="5"/>
  <c r="FJ4" i="7" s="1"/>
  <c r="FL8" i="5"/>
  <c r="FJ5" i="7" s="1"/>
  <c r="FL9" i="5"/>
  <c r="FL11" i="5"/>
  <c r="FL12" i="5"/>
  <c r="FL13" i="5"/>
  <c r="FL10" i="5"/>
  <c r="FL14" i="5"/>
  <c r="FL15" i="5"/>
  <c r="FL16" i="5"/>
  <c r="FL19" i="5"/>
  <c r="FL20" i="5"/>
  <c r="FL17" i="5"/>
  <c r="FL18" i="5"/>
  <c r="FL24" i="5"/>
  <c r="FL21" i="5"/>
  <c r="FL22" i="5"/>
  <c r="FL23" i="5"/>
  <c r="FL26" i="5"/>
  <c r="FL25" i="5"/>
  <c r="GR7" i="5"/>
  <c r="GP4" i="7" s="1"/>
  <c r="GR8" i="5"/>
  <c r="GP5" i="7" s="1"/>
  <c r="GR9" i="5"/>
  <c r="GR11" i="5"/>
  <c r="GR12" i="5"/>
  <c r="GR10" i="5"/>
  <c r="GR14" i="5"/>
  <c r="GR15" i="5"/>
  <c r="GR13" i="5"/>
  <c r="GR16" i="5"/>
  <c r="GR19" i="5"/>
  <c r="GR20" i="5"/>
  <c r="GR17" i="5"/>
  <c r="GR18" i="5"/>
  <c r="GR24" i="5"/>
  <c r="GR21" i="5"/>
  <c r="GR22" i="5"/>
  <c r="GR23" i="5"/>
  <c r="GR26" i="5"/>
  <c r="GR25" i="5"/>
  <c r="HT7" i="5"/>
  <c r="HR4" i="7" s="1"/>
  <c r="HT8" i="5"/>
  <c r="HR5" i="7" s="1"/>
  <c r="HT9" i="5"/>
  <c r="HT11" i="5"/>
  <c r="HT12" i="5"/>
  <c r="HT10" i="5"/>
  <c r="HT13" i="5"/>
  <c r="HT14" i="5"/>
  <c r="HT15" i="5"/>
  <c r="HT16" i="5"/>
  <c r="HT19" i="5"/>
  <c r="HT20" i="5"/>
  <c r="HT17" i="5"/>
  <c r="HT18" i="5"/>
  <c r="HT24" i="5"/>
  <c r="HT21" i="5"/>
  <c r="HT22" i="5"/>
  <c r="HT23" i="5"/>
  <c r="HT26" i="5"/>
  <c r="HT25" i="5"/>
  <c r="IZ7" i="5"/>
  <c r="IX4" i="7" s="1"/>
  <c r="IZ8" i="5"/>
  <c r="IX5" i="7" s="1"/>
  <c r="IZ9" i="5"/>
  <c r="IZ11" i="5"/>
  <c r="IZ12" i="5"/>
  <c r="IZ10" i="5"/>
  <c r="IZ13" i="5"/>
  <c r="IZ14" i="5"/>
  <c r="IZ15" i="5"/>
  <c r="IZ16" i="5"/>
  <c r="IZ19" i="5"/>
  <c r="IZ20" i="5"/>
  <c r="IZ17" i="5"/>
  <c r="IZ18" i="5"/>
  <c r="IZ24" i="5"/>
  <c r="IZ21" i="5"/>
  <c r="IZ22" i="5"/>
  <c r="IZ23" i="5"/>
  <c r="IZ26" i="5"/>
  <c r="IZ25" i="5"/>
  <c r="KJ7" i="5"/>
  <c r="KH4" i="7" s="1"/>
  <c r="KJ8" i="5"/>
  <c r="KH5" i="7" s="1"/>
  <c r="KJ9" i="5"/>
  <c r="KJ11" i="5"/>
  <c r="KJ12" i="5"/>
  <c r="KJ10" i="5"/>
  <c r="KJ14" i="5"/>
  <c r="KJ15" i="5"/>
  <c r="KJ16" i="5"/>
  <c r="KJ13" i="5"/>
  <c r="KJ19" i="5"/>
  <c r="KJ20" i="5"/>
  <c r="KJ17" i="5"/>
  <c r="KJ18" i="5"/>
  <c r="KJ24" i="5"/>
  <c r="KJ21" i="5"/>
  <c r="KJ22" i="5"/>
  <c r="KJ23" i="5"/>
  <c r="KJ26" i="5"/>
  <c r="KJ25" i="5"/>
  <c r="LP7" i="5"/>
  <c r="LN4" i="7" s="1"/>
  <c r="LP8" i="5"/>
  <c r="LN5" i="7" s="1"/>
  <c r="LP9" i="5"/>
  <c r="LP11" i="5"/>
  <c r="LP12" i="5"/>
  <c r="LP10" i="5"/>
  <c r="LP14" i="5"/>
  <c r="LP15" i="5"/>
  <c r="LP16" i="5"/>
  <c r="LP13" i="5"/>
  <c r="LP19" i="5"/>
  <c r="LP20" i="5"/>
  <c r="LP17" i="5"/>
  <c r="LP18" i="5"/>
  <c r="LP21" i="5"/>
  <c r="LP22" i="5"/>
  <c r="LP23" i="5"/>
  <c r="LP26" i="5"/>
  <c r="LP24" i="5"/>
  <c r="LP25" i="5"/>
  <c r="MV7" i="5"/>
  <c r="MT4" i="7" s="1"/>
  <c r="MV8" i="5"/>
  <c r="MT5" i="7" s="1"/>
  <c r="MV9" i="5"/>
  <c r="MV11" i="5"/>
  <c r="MV12" i="5"/>
  <c r="MV10" i="5"/>
  <c r="MV14" i="5"/>
  <c r="MV15" i="5"/>
  <c r="MV16" i="5"/>
  <c r="MV13" i="5"/>
  <c r="MV19" i="5"/>
  <c r="MV20" i="5"/>
  <c r="MV17" i="5"/>
  <c r="MV18" i="5"/>
  <c r="MV21" i="5"/>
  <c r="MV22" i="5"/>
  <c r="MV23" i="5"/>
  <c r="MV26" i="5"/>
  <c r="MV24" i="5"/>
  <c r="MV25" i="5"/>
  <c r="AF7" i="5"/>
  <c r="AD4" i="7" s="1"/>
  <c r="AF8" i="5"/>
  <c r="AD5" i="7" s="1"/>
  <c r="AF9" i="5"/>
  <c r="AF11" i="5"/>
  <c r="AF12" i="5"/>
  <c r="AF13" i="5"/>
  <c r="AF10" i="5"/>
  <c r="AF14" i="5"/>
  <c r="AF15" i="5"/>
  <c r="AF16" i="5"/>
  <c r="AF17" i="5"/>
  <c r="AF19" i="5"/>
  <c r="AF20" i="5"/>
  <c r="AF18" i="5"/>
  <c r="AF24" i="5"/>
  <c r="AF21" i="5"/>
  <c r="AF22" i="5"/>
  <c r="AF23" i="5"/>
  <c r="AF26" i="5"/>
  <c r="AF25" i="5"/>
  <c r="BL7" i="5"/>
  <c r="BJ4" i="7" s="1"/>
  <c r="BL8" i="5"/>
  <c r="BJ5" i="7" s="1"/>
  <c r="BL9" i="5"/>
  <c r="BL11" i="5"/>
  <c r="BL12" i="5"/>
  <c r="BL13" i="5"/>
  <c r="BL10" i="5"/>
  <c r="BL14" i="5"/>
  <c r="BL15" i="5"/>
  <c r="BL16" i="5"/>
  <c r="BL17" i="5"/>
  <c r="BL19" i="5"/>
  <c r="BL20" i="5"/>
  <c r="BL18" i="5"/>
  <c r="BL24" i="5"/>
  <c r="BL21" i="5"/>
  <c r="BL22" i="5"/>
  <c r="BL23" i="5"/>
  <c r="BL26" i="5"/>
  <c r="BL25" i="5"/>
  <c r="CR7" i="5"/>
  <c r="CP4" i="7" s="1"/>
  <c r="CR8" i="5"/>
  <c r="CP5" i="7" s="1"/>
  <c r="CR9" i="5"/>
  <c r="CR11" i="5"/>
  <c r="CR12" i="5"/>
  <c r="CR13" i="5"/>
  <c r="CR10" i="5"/>
  <c r="CR14" i="5"/>
  <c r="CR15" i="5"/>
  <c r="CR16" i="5"/>
  <c r="CR17" i="5"/>
  <c r="CR19" i="5"/>
  <c r="CR20" i="5"/>
  <c r="CR18" i="5"/>
  <c r="CR24" i="5"/>
  <c r="CR21" i="5"/>
  <c r="CR22" i="5"/>
  <c r="CR23" i="5"/>
  <c r="CR26" i="5"/>
  <c r="CR25" i="5"/>
  <c r="DX7" i="5"/>
  <c r="DV4" i="7" s="1"/>
  <c r="DX8" i="5"/>
  <c r="DV5" i="7" s="1"/>
  <c r="DX9" i="5"/>
  <c r="DX11" i="5"/>
  <c r="DX12" i="5"/>
  <c r="DX13" i="5"/>
  <c r="DX10" i="5"/>
  <c r="DX14" i="5"/>
  <c r="DX15" i="5"/>
  <c r="DX16" i="5"/>
  <c r="DX17" i="5"/>
  <c r="DX19" i="5"/>
  <c r="DX20" i="5"/>
  <c r="DX18" i="5"/>
  <c r="DX24" i="5"/>
  <c r="DX21" i="5"/>
  <c r="DX22" i="5"/>
  <c r="DX23" i="5"/>
  <c r="DX26" i="5"/>
  <c r="DX25" i="5"/>
  <c r="EZ7" i="5"/>
  <c r="EX4" i="7" s="1"/>
  <c r="EZ8" i="5"/>
  <c r="EX5" i="7" s="1"/>
  <c r="EZ9" i="5"/>
  <c r="EZ11" i="5"/>
  <c r="EZ12" i="5"/>
  <c r="EZ13" i="5"/>
  <c r="EZ10" i="5"/>
  <c r="EZ14" i="5"/>
  <c r="EZ15" i="5"/>
  <c r="EZ16" i="5"/>
  <c r="EZ19" i="5"/>
  <c r="EZ20" i="5"/>
  <c r="EZ17" i="5"/>
  <c r="EZ18" i="5"/>
  <c r="EZ24" i="5"/>
  <c r="EZ21" i="5"/>
  <c r="EZ22" i="5"/>
  <c r="EZ23" i="5"/>
  <c r="EZ26" i="5"/>
  <c r="EZ25" i="5"/>
  <c r="GF7" i="5"/>
  <c r="GD4" i="7" s="1"/>
  <c r="GF8" i="5"/>
  <c r="GD5" i="7" s="1"/>
  <c r="GF9" i="5"/>
  <c r="GF11" i="5"/>
  <c r="GF12" i="5"/>
  <c r="GF13" i="5"/>
  <c r="GF10" i="5"/>
  <c r="GF14" i="5"/>
  <c r="GF15" i="5"/>
  <c r="GF16" i="5"/>
  <c r="GF19" i="5"/>
  <c r="GF20" i="5"/>
  <c r="GF17" i="5"/>
  <c r="GF18" i="5"/>
  <c r="GF24" i="5"/>
  <c r="GF21" i="5"/>
  <c r="GF22" i="5"/>
  <c r="GF23" i="5"/>
  <c r="GF26" i="5"/>
  <c r="GF25" i="5"/>
  <c r="HP7" i="5"/>
  <c r="HN4" i="7" s="1"/>
  <c r="HP8" i="5"/>
  <c r="HN5" i="7" s="1"/>
  <c r="HP9" i="5"/>
  <c r="HP11" i="5"/>
  <c r="HP12" i="5"/>
  <c r="HP10" i="5"/>
  <c r="HP14" i="5"/>
  <c r="HP15" i="5"/>
  <c r="HP13" i="5"/>
  <c r="HP16" i="5"/>
  <c r="HP19" i="5"/>
  <c r="HP20" i="5"/>
  <c r="HP17" i="5"/>
  <c r="HP18" i="5"/>
  <c r="HP24" i="5"/>
  <c r="HP21" i="5"/>
  <c r="HP22" i="5"/>
  <c r="HP23" i="5"/>
  <c r="HP26" i="5"/>
  <c r="HP25" i="5"/>
  <c r="IV7" i="5"/>
  <c r="IT4" i="7" s="1"/>
  <c r="IV8" i="5"/>
  <c r="IT5" i="7" s="1"/>
  <c r="IV9" i="5"/>
  <c r="IV11" i="5"/>
  <c r="IV12" i="5"/>
  <c r="IV10" i="5"/>
  <c r="IV14" i="5"/>
  <c r="IV15" i="5"/>
  <c r="IV13" i="5"/>
  <c r="IV16" i="5"/>
  <c r="IV19" i="5"/>
  <c r="IV20" i="5"/>
  <c r="IV17" i="5"/>
  <c r="IV18" i="5"/>
  <c r="IV24" i="5"/>
  <c r="IV21" i="5"/>
  <c r="IV22" i="5"/>
  <c r="IV23" i="5"/>
  <c r="IV26" i="5"/>
  <c r="IV25" i="5"/>
  <c r="JX7" i="5"/>
  <c r="JV4" i="7" s="1"/>
  <c r="JX8" i="5"/>
  <c r="JV5" i="7" s="1"/>
  <c r="JX9" i="5"/>
  <c r="JX11" i="5"/>
  <c r="JX12" i="5"/>
  <c r="JX10" i="5"/>
  <c r="JX13" i="5"/>
  <c r="JX14" i="5"/>
  <c r="JX15" i="5"/>
  <c r="JX16" i="5"/>
  <c r="JX19" i="5"/>
  <c r="JX20" i="5"/>
  <c r="JX17" i="5"/>
  <c r="JX18" i="5"/>
  <c r="JX24" i="5"/>
  <c r="JX21" i="5"/>
  <c r="JX22" i="5"/>
  <c r="JX23" i="5"/>
  <c r="JX26" i="5"/>
  <c r="JX25" i="5"/>
  <c r="LD7" i="5"/>
  <c r="LB4" i="7" s="1"/>
  <c r="LD8" i="5"/>
  <c r="LB5" i="7" s="1"/>
  <c r="LD9" i="5"/>
  <c r="LD11" i="5"/>
  <c r="LD12" i="5"/>
  <c r="LD10" i="5"/>
  <c r="LD14" i="5"/>
  <c r="LD15" i="5"/>
  <c r="LD16" i="5"/>
  <c r="LD13" i="5"/>
  <c r="LD19" i="5"/>
  <c r="LD20" i="5"/>
  <c r="LD17" i="5"/>
  <c r="LD18" i="5"/>
  <c r="LD24" i="5"/>
  <c r="LD21" i="5"/>
  <c r="LD22" i="5"/>
  <c r="LD23" i="5"/>
  <c r="LD26" i="5"/>
  <c r="LD25" i="5"/>
  <c r="MJ7" i="5"/>
  <c r="MH4" i="7" s="1"/>
  <c r="MJ8" i="5"/>
  <c r="MH5" i="7" s="1"/>
  <c r="MJ9" i="5"/>
  <c r="MJ11" i="5"/>
  <c r="MJ12" i="5"/>
  <c r="MJ10" i="5"/>
  <c r="MJ14" i="5"/>
  <c r="MJ15" i="5"/>
  <c r="MJ16" i="5"/>
  <c r="MJ13" i="5"/>
  <c r="MJ19" i="5"/>
  <c r="MJ20" i="5"/>
  <c r="MJ17" i="5"/>
  <c r="MJ18" i="5"/>
  <c r="MJ21" i="5"/>
  <c r="MJ22" i="5"/>
  <c r="MJ23" i="5"/>
  <c r="MJ26" i="5"/>
  <c r="MJ24" i="5"/>
  <c r="MJ25" i="5"/>
  <c r="U7" i="5"/>
  <c r="S4" i="7" s="1"/>
  <c r="U8" i="5"/>
  <c r="S5" i="7" s="1"/>
  <c r="U9" i="5"/>
  <c r="U10" i="5"/>
  <c r="U11" i="5"/>
  <c r="U12" i="5"/>
  <c r="U13" i="5"/>
  <c r="U17" i="5"/>
  <c r="U14" i="5"/>
  <c r="U15" i="5"/>
  <c r="U16" i="5"/>
  <c r="U18" i="5"/>
  <c r="U19" i="5"/>
  <c r="U20" i="5"/>
  <c r="U21" i="5"/>
  <c r="U23" i="5"/>
  <c r="U24" i="5"/>
  <c r="U22" i="5"/>
  <c r="U25" i="5"/>
  <c r="U26" i="5"/>
  <c r="BA7" i="5"/>
  <c r="AY4" i="7" s="1"/>
  <c r="BA8" i="5"/>
  <c r="AY5" i="7" s="1"/>
  <c r="BA9" i="5"/>
  <c r="BA10" i="5"/>
  <c r="BA11" i="5"/>
  <c r="BA12" i="5"/>
  <c r="BA13" i="5"/>
  <c r="BA17" i="5"/>
  <c r="BA14" i="5"/>
  <c r="BA15" i="5"/>
  <c r="BA16" i="5"/>
  <c r="BA18" i="5"/>
  <c r="BA19" i="5"/>
  <c r="BA20" i="5"/>
  <c r="BA21" i="5"/>
  <c r="BA23" i="5"/>
  <c r="BA24" i="5"/>
  <c r="BA22" i="5"/>
  <c r="BA25" i="5"/>
  <c r="BA26" i="5"/>
  <c r="CG7" i="5"/>
  <c r="CE4" i="7" s="1"/>
  <c r="CG9" i="5"/>
  <c r="CG8" i="5"/>
  <c r="CE5" i="7" s="1"/>
  <c r="CG10" i="5"/>
  <c r="CG11" i="5"/>
  <c r="CG12" i="5"/>
  <c r="CG13" i="5"/>
  <c r="CG14" i="5"/>
  <c r="CG15" i="5"/>
  <c r="CG16" i="5"/>
  <c r="CG18" i="5"/>
  <c r="CG19" i="5"/>
  <c r="CG17" i="5"/>
  <c r="CG20" i="5"/>
  <c r="CG21" i="5"/>
  <c r="CG23" i="5"/>
  <c r="CG24" i="5"/>
  <c r="CG22" i="5"/>
  <c r="CG25" i="5"/>
  <c r="CG26" i="5"/>
  <c r="DM7" i="5"/>
  <c r="DK4" i="7" s="1"/>
  <c r="DM9" i="5"/>
  <c r="DM8" i="5"/>
  <c r="DK5" i="7" s="1"/>
  <c r="DM10" i="5"/>
  <c r="DM11" i="5"/>
  <c r="DM12" i="5"/>
  <c r="DM13" i="5"/>
  <c r="DM14" i="5"/>
  <c r="DM15" i="5"/>
  <c r="DM16" i="5"/>
  <c r="DM18" i="5"/>
  <c r="DM19" i="5"/>
  <c r="DM17" i="5"/>
  <c r="DM20" i="5"/>
  <c r="DM23" i="5"/>
  <c r="DM24" i="5"/>
  <c r="DM21" i="5"/>
  <c r="DM22" i="5"/>
  <c r="DM25" i="5"/>
  <c r="DM26" i="5"/>
  <c r="ES7" i="5"/>
  <c r="EQ4" i="7" s="1"/>
  <c r="ES9" i="5"/>
  <c r="ES8" i="5"/>
  <c r="EQ5" i="7" s="1"/>
  <c r="ES10" i="5"/>
  <c r="ES11" i="5"/>
  <c r="ES12" i="5"/>
  <c r="ES13" i="5"/>
  <c r="ES14" i="5"/>
  <c r="ES15" i="5"/>
  <c r="ES16" i="5"/>
  <c r="ES18" i="5"/>
  <c r="ES19" i="5"/>
  <c r="ES20" i="5"/>
  <c r="ES17" i="5"/>
  <c r="ES23" i="5"/>
  <c r="ES24" i="5"/>
  <c r="ES21" i="5"/>
  <c r="ES22" i="5"/>
  <c r="ES25" i="5"/>
  <c r="ES26" i="5"/>
  <c r="FY7" i="5"/>
  <c r="FW4" i="7" s="1"/>
  <c r="FY9" i="5"/>
  <c r="FY8" i="5"/>
  <c r="FW5" i="7" s="1"/>
  <c r="FY10" i="5"/>
  <c r="FY11" i="5"/>
  <c r="FY12" i="5"/>
  <c r="FY13" i="5"/>
  <c r="FY14" i="5"/>
  <c r="FY15" i="5"/>
  <c r="FY16" i="5"/>
  <c r="FY18" i="5"/>
  <c r="FY19" i="5"/>
  <c r="FY20" i="5"/>
  <c r="FY17" i="5"/>
  <c r="FY23" i="5"/>
  <c r="FY24" i="5"/>
  <c r="FY21" i="5"/>
  <c r="FY22" i="5"/>
  <c r="FY25" i="5"/>
  <c r="FY26" i="5"/>
  <c r="HE7" i="5"/>
  <c r="HC4" i="7" s="1"/>
  <c r="HE9" i="5"/>
  <c r="HE8" i="5"/>
  <c r="HC5" i="7" s="1"/>
  <c r="HE10" i="5"/>
  <c r="HE11" i="5"/>
  <c r="HE12" i="5"/>
  <c r="HE13" i="5"/>
  <c r="HE14" i="5"/>
  <c r="HE15" i="5"/>
  <c r="HE16" i="5"/>
  <c r="HE18" i="5"/>
  <c r="HE19" i="5"/>
  <c r="HE20" i="5"/>
  <c r="HE17" i="5"/>
  <c r="HE23" i="5"/>
  <c r="HE24" i="5"/>
  <c r="HE21" i="5"/>
  <c r="HE22" i="5"/>
  <c r="HE25" i="5"/>
  <c r="HE26" i="5"/>
  <c r="IK7" i="5"/>
  <c r="II4" i="7" s="1"/>
  <c r="IK9" i="5"/>
  <c r="IK8" i="5"/>
  <c r="II5" i="7" s="1"/>
  <c r="IK10" i="5"/>
  <c r="IK11" i="5"/>
  <c r="IK12" i="5"/>
  <c r="IK13" i="5"/>
  <c r="IK14" i="5"/>
  <c r="IK15" i="5"/>
  <c r="IK16" i="5"/>
  <c r="IK18" i="5"/>
  <c r="IK19" i="5"/>
  <c r="IK20" i="5"/>
  <c r="IK17" i="5"/>
  <c r="IK23" i="5"/>
  <c r="IK24" i="5"/>
  <c r="IK21" i="5"/>
  <c r="IK22" i="5"/>
  <c r="IK25" i="5"/>
  <c r="IK26" i="5"/>
  <c r="JQ7" i="5"/>
  <c r="JO4" i="7" s="1"/>
  <c r="JQ9" i="5"/>
  <c r="JQ8" i="5"/>
  <c r="JO5" i="7" s="1"/>
  <c r="JQ10" i="5"/>
  <c r="JQ11" i="5"/>
  <c r="JQ12" i="5"/>
  <c r="JQ13" i="5"/>
  <c r="JQ14" i="5"/>
  <c r="JQ15" i="5"/>
  <c r="JQ16" i="5"/>
  <c r="JQ18" i="5"/>
  <c r="JQ19" i="5"/>
  <c r="JQ20" i="5"/>
  <c r="JQ17" i="5"/>
  <c r="JQ23" i="5"/>
  <c r="JQ24" i="5"/>
  <c r="JQ21" i="5"/>
  <c r="JQ22" i="5"/>
  <c r="JQ25" i="5"/>
  <c r="JQ26" i="5"/>
  <c r="BR7" i="5"/>
  <c r="BP4" i="7" s="1"/>
  <c r="BR8" i="5"/>
  <c r="BP5" i="7" s="1"/>
  <c r="BR9" i="5"/>
  <c r="BR13" i="5"/>
  <c r="BR10" i="5"/>
  <c r="BR11" i="5"/>
  <c r="BR12" i="5"/>
  <c r="BR16" i="5"/>
  <c r="BR17" i="5"/>
  <c r="BR14" i="5"/>
  <c r="BR15" i="5"/>
  <c r="BR18" i="5"/>
  <c r="BR19" i="5"/>
  <c r="BR20" i="5"/>
  <c r="BR21" i="5"/>
  <c r="BR22" i="5"/>
  <c r="BR23" i="5"/>
  <c r="BR24" i="5"/>
  <c r="BR25" i="5"/>
  <c r="BR26" i="5"/>
  <c r="FF7" i="5"/>
  <c r="FD4" i="7" s="1"/>
  <c r="FF8" i="5"/>
  <c r="FD5" i="7" s="1"/>
  <c r="FF9" i="5"/>
  <c r="FF13" i="5"/>
  <c r="FF10" i="5"/>
  <c r="FF11" i="5"/>
  <c r="FF12" i="5"/>
  <c r="FF16" i="5"/>
  <c r="FF14" i="5"/>
  <c r="FF15" i="5"/>
  <c r="FF17" i="5"/>
  <c r="FF18" i="5"/>
  <c r="FF19" i="5"/>
  <c r="FF20" i="5"/>
  <c r="FF22" i="5"/>
  <c r="FF23" i="5"/>
  <c r="FF24" i="5"/>
  <c r="FF21" i="5"/>
  <c r="FF25" i="5"/>
  <c r="FF26" i="5"/>
  <c r="IT7" i="5"/>
  <c r="IR4" i="7" s="1"/>
  <c r="IT8" i="5"/>
  <c r="IR5" i="7" s="1"/>
  <c r="IT9" i="5"/>
  <c r="IT10" i="5"/>
  <c r="IT11" i="5"/>
  <c r="IT12" i="5"/>
  <c r="IT16" i="5"/>
  <c r="IT13" i="5"/>
  <c r="IT14" i="5"/>
  <c r="IT15" i="5"/>
  <c r="IT17" i="5"/>
  <c r="IT18" i="5"/>
  <c r="IT19" i="5"/>
  <c r="IT20" i="5"/>
  <c r="IT22" i="5"/>
  <c r="IT23" i="5"/>
  <c r="IT24" i="5"/>
  <c r="IT21" i="5"/>
  <c r="IT25" i="5"/>
  <c r="IT26" i="5"/>
  <c r="LN7" i="5"/>
  <c r="LL4" i="7" s="1"/>
  <c r="LN8" i="5"/>
  <c r="LL5" i="7" s="1"/>
  <c r="LN9" i="5"/>
  <c r="LN10" i="5"/>
  <c r="LN11" i="5"/>
  <c r="LN12" i="5"/>
  <c r="LN16" i="5"/>
  <c r="LN13" i="5"/>
  <c r="LN14" i="5"/>
  <c r="LN15" i="5"/>
  <c r="LN17" i="5"/>
  <c r="LN18" i="5"/>
  <c r="LN19" i="5"/>
  <c r="LN20" i="5"/>
  <c r="LN22" i="5"/>
  <c r="LN23" i="5"/>
  <c r="LN21" i="5"/>
  <c r="LN24" i="5"/>
  <c r="LN25" i="5"/>
  <c r="LN26" i="5"/>
  <c r="J7" i="5"/>
  <c r="H4" i="7" s="1"/>
  <c r="J9" i="5"/>
  <c r="J8" i="5"/>
  <c r="H5" i="7" s="1"/>
  <c r="J10" i="5"/>
  <c r="J13" i="5"/>
  <c r="J11" i="5"/>
  <c r="J12" i="5"/>
  <c r="J16" i="5"/>
  <c r="J17" i="5"/>
  <c r="J14" i="5"/>
  <c r="J15" i="5"/>
  <c r="J18" i="5"/>
  <c r="J19" i="5"/>
  <c r="J20" i="5"/>
  <c r="J22" i="5"/>
  <c r="J23" i="5"/>
  <c r="J21" i="5"/>
  <c r="J24" i="5"/>
  <c r="J25" i="5"/>
  <c r="J26" i="5"/>
  <c r="BV7" i="5"/>
  <c r="BT4" i="7" s="1"/>
  <c r="BV8" i="5"/>
  <c r="BT5" i="7" s="1"/>
  <c r="BV9" i="5"/>
  <c r="BV13" i="5"/>
  <c r="BV10" i="5"/>
  <c r="BV11" i="5"/>
  <c r="BV12" i="5"/>
  <c r="BV16" i="5"/>
  <c r="BV17" i="5"/>
  <c r="BV14" i="5"/>
  <c r="BV15" i="5"/>
  <c r="BV18" i="5"/>
  <c r="BV19" i="5"/>
  <c r="BV20" i="5"/>
  <c r="BV22" i="5"/>
  <c r="BV23" i="5"/>
  <c r="BV21" i="5"/>
  <c r="BV24" i="5"/>
  <c r="BV25" i="5"/>
  <c r="BV26" i="5"/>
  <c r="EH7" i="5"/>
  <c r="EF4" i="7" s="1"/>
  <c r="EH8" i="5"/>
  <c r="EF5" i="7" s="1"/>
  <c r="EH9" i="5"/>
  <c r="EH13" i="5"/>
  <c r="EH10" i="5"/>
  <c r="EH11" i="5"/>
  <c r="EH12" i="5"/>
  <c r="EH16" i="5"/>
  <c r="EH17" i="5"/>
  <c r="EH14" i="5"/>
  <c r="EH15" i="5"/>
  <c r="EH18" i="5"/>
  <c r="EH19" i="5"/>
  <c r="EH20" i="5"/>
  <c r="EH22" i="5"/>
  <c r="EH23" i="5"/>
  <c r="EH24" i="5"/>
  <c r="EH21" i="5"/>
  <c r="EH25" i="5"/>
  <c r="EH26" i="5"/>
  <c r="HJ7" i="5"/>
  <c r="HH4" i="7" s="1"/>
  <c r="HJ8" i="5"/>
  <c r="HH5" i="7" s="1"/>
  <c r="HJ9" i="5"/>
  <c r="HJ10" i="5"/>
  <c r="HJ11" i="5"/>
  <c r="HJ12" i="5"/>
  <c r="HJ16" i="5"/>
  <c r="HJ14" i="5"/>
  <c r="HJ13" i="5"/>
  <c r="HJ15" i="5"/>
  <c r="HJ17" i="5"/>
  <c r="HJ18" i="5"/>
  <c r="HJ19" i="5"/>
  <c r="HJ20" i="5"/>
  <c r="HJ22" i="5"/>
  <c r="HJ23" i="5"/>
  <c r="HJ24" i="5"/>
  <c r="HJ21" i="5"/>
  <c r="HJ25" i="5"/>
  <c r="HJ26" i="5"/>
  <c r="JV7" i="5"/>
  <c r="JT4" i="7" s="1"/>
  <c r="JV8" i="5"/>
  <c r="JT5" i="7" s="1"/>
  <c r="JV9" i="5"/>
  <c r="JV10" i="5"/>
  <c r="JV11" i="5"/>
  <c r="JV12" i="5"/>
  <c r="JV16" i="5"/>
  <c r="JV14" i="5"/>
  <c r="JV13" i="5"/>
  <c r="JV15" i="5"/>
  <c r="JV17" i="5"/>
  <c r="JV18" i="5"/>
  <c r="JV19" i="5"/>
  <c r="JV20" i="5"/>
  <c r="JV22" i="5"/>
  <c r="JV23" i="5"/>
  <c r="JV24" i="5"/>
  <c r="JV21" i="5"/>
  <c r="JV25" i="5"/>
  <c r="JV26" i="5"/>
  <c r="BF7" i="5"/>
  <c r="BD4" i="7" s="1"/>
  <c r="BF9" i="5"/>
  <c r="BF8" i="5"/>
  <c r="BD5" i="7" s="1"/>
  <c r="BF13" i="5"/>
  <c r="BF10" i="5"/>
  <c r="BF11" i="5"/>
  <c r="BF12" i="5"/>
  <c r="BF16" i="5"/>
  <c r="BF17" i="5"/>
  <c r="BF14" i="5"/>
  <c r="BF15" i="5"/>
  <c r="BF18" i="5"/>
  <c r="BF19" i="5"/>
  <c r="BF20" i="5"/>
  <c r="BF22" i="5"/>
  <c r="BF23" i="5"/>
  <c r="BF21" i="5"/>
  <c r="BF24" i="5"/>
  <c r="BF25" i="5"/>
  <c r="BF26" i="5"/>
  <c r="DR7" i="5"/>
  <c r="DP4" i="7" s="1"/>
  <c r="DR8" i="5"/>
  <c r="DP5" i="7" s="1"/>
  <c r="DR9" i="5"/>
  <c r="DR13" i="5"/>
  <c r="DR10" i="5"/>
  <c r="DR11" i="5"/>
  <c r="DR12" i="5"/>
  <c r="DR16" i="5"/>
  <c r="DR17" i="5"/>
  <c r="DR14" i="5"/>
  <c r="DR15" i="5"/>
  <c r="DR18" i="5"/>
  <c r="DR19" i="5"/>
  <c r="DR20" i="5"/>
  <c r="DR22" i="5"/>
  <c r="DR23" i="5"/>
  <c r="DR24" i="5"/>
  <c r="DR21" i="5"/>
  <c r="DR25" i="5"/>
  <c r="DR26" i="5"/>
  <c r="FN7" i="5"/>
  <c r="FL4" i="7" s="1"/>
  <c r="FN8" i="5"/>
  <c r="FL5" i="7" s="1"/>
  <c r="FN9" i="5"/>
  <c r="FN13" i="5"/>
  <c r="FN10" i="5"/>
  <c r="FN11" i="5"/>
  <c r="FN12" i="5"/>
  <c r="FN16" i="5"/>
  <c r="FN14" i="5"/>
  <c r="FN15" i="5"/>
  <c r="FN17" i="5"/>
  <c r="FN18" i="5"/>
  <c r="FN19" i="5"/>
  <c r="FN20" i="5"/>
  <c r="FN22" i="5"/>
  <c r="FN23" i="5"/>
  <c r="FN24" i="5"/>
  <c r="FN21" i="5"/>
  <c r="FN25" i="5"/>
  <c r="FN26" i="5"/>
  <c r="HZ7" i="5"/>
  <c r="HX4" i="7" s="1"/>
  <c r="HZ8" i="5"/>
  <c r="HX5" i="7" s="1"/>
  <c r="HZ9" i="5"/>
  <c r="HZ10" i="5"/>
  <c r="HZ11" i="5"/>
  <c r="HZ12" i="5"/>
  <c r="HZ16" i="5"/>
  <c r="HZ14" i="5"/>
  <c r="HZ13" i="5"/>
  <c r="HZ15" i="5"/>
  <c r="HZ17" i="5"/>
  <c r="HZ18" i="5"/>
  <c r="HZ19" i="5"/>
  <c r="HZ20" i="5"/>
  <c r="HZ22" i="5"/>
  <c r="HZ23" i="5"/>
  <c r="HZ24" i="5"/>
  <c r="HZ21" i="5"/>
  <c r="HZ25" i="5"/>
  <c r="HZ26" i="5"/>
  <c r="O7" i="5"/>
  <c r="M4" i="7" s="1"/>
  <c r="O8" i="5"/>
  <c r="M5" i="7" s="1"/>
  <c r="O9" i="5"/>
  <c r="O10" i="5"/>
  <c r="O12" i="5"/>
  <c r="O13" i="5"/>
  <c r="O11" i="5"/>
  <c r="O15" i="5"/>
  <c r="O16" i="5"/>
  <c r="O17" i="5"/>
  <c r="O14" i="5"/>
  <c r="O20" i="5"/>
  <c r="O21" i="5"/>
  <c r="O18" i="5"/>
  <c r="O19" i="5"/>
  <c r="O22" i="5"/>
  <c r="O23" i="5"/>
  <c r="O24" i="5"/>
  <c r="O25" i="5"/>
  <c r="O26" i="5"/>
  <c r="AU7" i="5"/>
  <c r="AS4" i="7" s="1"/>
  <c r="AU8" i="5"/>
  <c r="AS5" i="7" s="1"/>
  <c r="AU9" i="5"/>
  <c r="AU10" i="5"/>
  <c r="AU12" i="5"/>
  <c r="AU13" i="5"/>
  <c r="AU11" i="5"/>
  <c r="AU15" i="5"/>
  <c r="AU16" i="5"/>
  <c r="AU17" i="5"/>
  <c r="AU14" i="5"/>
  <c r="AU20" i="5"/>
  <c r="AU21" i="5"/>
  <c r="AU18" i="5"/>
  <c r="AU19" i="5"/>
  <c r="AU22" i="5"/>
  <c r="AU23" i="5"/>
  <c r="AU24" i="5"/>
  <c r="AU25" i="5"/>
  <c r="AU26" i="5"/>
  <c r="CA7" i="5"/>
  <c r="BY4" i="7" s="1"/>
  <c r="CA8" i="5"/>
  <c r="BY5" i="7" s="1"/>
  <c r="CA9" i="5"/>
  <c r="CA12" i="5"/>
  <c r="CA13" i="5"/>
  <c r="CA10" i="5"/>
  <c r="CA11" i="5"/>
  <c r="CA15" i="5"/>
  <c r="CA16" i="5"/>
  <c r="CA14" i="5"/>
  <c r="CA20" i="5"/>
  <c r="CA21" i="5"/>
  <c r="CA18" i="5"/>
  <c r="CA17" i="5"/>
  <c r="CA19" i="5"/>
  <c r="CA22" i="5"/>
  <c r="CA23" i="5"/>
  <c r="CA24" i="5"/>
  <c r="CA25" i="5"/>
  <c r="CA26" i="5"/>
  <c r="DG7" i="5"/>
  <c r="DE4" i="7" s="1"/>
  <c r="DG8" i="5"/>
  <c r="DE5" i="7" s="1"/>
  <c r="DG9" i="5"/>
  <c r="DG12" i="5"/>
  <c r="DG13" i="5"/>
  <c r="DG10" i="5"/>
  <c r="DG11" i="5"/>
  <c r="DG15" i="5"/>
  <c r="DG16" i="5"/>
  <c r="DG14" i="5"/>
  <c r="DG20" i="5"/>
  <c r="DG18" i="5"/>
  <c r="DG17" i="5"/>
  <c r="DG19" i="5"/>
  <c r="DG21" i="5"/>
  <c r="DG22" i="5"/>
  <c r="DG23" i="5"/>
  <c r="DG24" i="5"/>
  <c r="DG25" i="5"/>
  <c r="DG26" i="5"/>
  <c r="EM7" i="5"/>
  <c r="EK4" i="7" s="1"/>
  <c r="EM8" i="5"/>
  <c r="EK5" i="7" s="1"/>
  <c r="EM9" i="5"/>
  <c r="EM12" i="5"/>
  <c r="EM13" i="5"/>
  <c r="EM10" i="5"/>
  <c r="EM11" i="5"/>
  <c r="EM15" i="5"/>
  <c r="EM16" i="5"/>
  <c r="EM14" i="5"/>
  <c r="EM20" i="5"/>
  <c r="EM18" i="5"/>
  <c r="EM17" i="5"/>
  <c r="EM19" i="5"/>
  <c r="EM21" i="5"/>
  <c r="EM22" i="5"/>
  <c r="EM23" i="5"/>
  <c r="EM24" i="5"/>
  <c r="EM25" i="5"/>
  <c r="EM26" i="5"/>
  <c r="FS7" i="5"/>
  <c r="FQ4" i="7" s="1"/>
  <c r="FS8" i="5"/>
  <c r="FQ5" i="7" s="1"/>
  <c r="FS9" i="5"/>
  <c r="FS12" i="5"/>
  <c r="FS13" i="5"/>
  <c r="FS10" i="5"/>
  <c r="FS11" i="5"/>
  <c r="FS15" i="5"/>
  <c r="FS16" i="5"/>
  <c r="FS14" i="5"/>
  <c r="FS20" i="5"/>
  <c r="FS17" i="5"/>
  <c r="FS18" i="5"/>
  <c r="FS19" i="5"/>
  <c r="FS21" i="5"/>
  <c r="FS22" i="5"/>
  <c r="FS23" i="5"/>
  <c r="FS24" i="5"/>
  <c r="FS25" i="5"/>
  <c r="FS26" i="5"/>
  <c r="GY7" i="5"/>
  <c r="GW4" i="7" s="1"/>
  <c r="GY8" i="5"/>
  <c r="GW5" i="7" s="1"/>
  <c r="GY9" i="5"/>
  <c r="GY12" i="5"/>
  <c r="GY13" i="5"/>
  <c r="GY10" i="5"/>
  <c r="GY11" i="5"/>
  <c r="GY15" i="5"/>
  <c r="GY16" i="5"/>
  <c r="GY14" i="5"/>
  <c r="GY20" i="5"/>
  <c r="GY17" i="5"/>
  <c r="GY18" i="5"/>
  <c r="GY19" i="5"/>
  <c r="GY21" i="5"/>
  <c r="GY22" i="5"/>
  <c r="GY23" i="5"/>
  <c r="GY24" i="5"/>
  <c r="GY25" i="5"/>
  <c r="GY26" i="5"/>
  <c r="IE7" i="5"/>
  <c r="IC4" i="7" s="1"/>
  <c r="IE8" i="5"/>
  <c r="IC5" i="7" s="1"/>
  <c r="IE9" i="5"/>
  <c r="IE12" i="5"/>
  <c r="IE13" i="5"/>
  <c r="IE10" i="5"/>
  <c r="IE11" i="5"/>
  <c r="IE15" i="5"/>
  <c r="IE16" i="5"/>
  <c r="IE14" i="5"/>
  <c r="IE20" i="5"/>
  <c r="IE17" i="5"/>
  <c r="IE18" i="5"/>
  <c r="IE19" i="5"/>
  <c r="IE21" i="5"/>
  <c r="IE22" i="5"/>
  <c r="IE23" i="5"/>
  <c r="IE24" i="5"/>
  <c r="IE25" i="5"/>
  <c r="IE26" i="5"/>
  <c r="JK7" i="5"/>
  <c r="JI4" i="7" s="1"/>
  <c r="JK8" i="5"/>
  <c r="JI5" i="7" s="1"/>
  <c r="JK9" i="5"/>
  <c r="JK12" i="5"/>
  <c r="JK13" i="5"/>
  <c r="JK10" i="5"/>
  <c r="JK11" i="5"/>
  <c r="JK15" i="5"/>
  <c r="JK16" i="5"/>
  <c r="JK14" i="5"/>
  <c r="JK20" i="5"/>
  <c r="JK17" i="5"/>
  <c r="JK18" i="5"/>
  <c r="JK19" i="5"/>
  <c r="JK21" i="5"/>
  <c r="JK22" i="5"/>
  <c r="JK23" i="5"/>
  <c r="JK24" i="5"/>
  <c r="JK25" i="5"/>
  <c r="JK26" i="5"/>
  <c r="BN7" i="5"/>
  <c r="BL4" i="7" s="1"/>
  <c r="BN8" i="5"/>
  <c r="BL5" i="7" s="1"/>
  <c r="BN9" i="5"/>
  <c r="BN13" i="5"/>
  <c r="BN10" i="5"/>
  <c r="BN11" i="5"/>
  <c r="BN12" i="5"/>
  <c r="BN16" i="5"/>
  <c r="BN17" i="5"/>
  <c r="BN14" i="5"/>
  <c r="BN15" i="5"/>
  <c r="BN18" i="5"/>
  <c r="BN19" i="5"/>
  <c r="BN20" i="5"/>
  <c r="BN22" i="5"/>
  <c r="BN23" i="5"/>
  <c r="BN21" i="5"/>
  <c r="BN24" i="5"/>
  <c r="BN25" i="5"/>
  <c r="BN26" i="5"/>
  <c r="FB7" i="5"/>
  <c r="EZ4" i="7" s="1"/>
  <c r="FB8" i="5"/>
  <c r="EZ5" i="7" s="1"/>
  <c r="FB9" i="5"/>
  <c r="FB13" i="5"/>
  <c r="FB10" i="5"/>
  <c r="FB11" i="5"/>
  <c r="FB12" i="5"/>
  <c r="FB16" i="5"/>
  <c r="FB14" i="5"/>
  <c r="FB15" i="5"/>
  <c r="FB17" i="5"/>
  <c r="FB18" i="5"/>
  <c r="FB19" i="5"/>
  <c r="FB20" i="5"/>
  <c r="FB22" i="5"/>
  <c r="FB23" i="5"/>
  <c r="FB24" i="5"/>
  <c r="FB21" i="5"/>
  <c r="FB25" i="5"/>
  <c r="FB26" i="5"/>
  <c r="HV7" i="5"/>
  <c r="HT4" i="7" s="1"/>
  <c r="HV8" i="5"/>
  <c r="HT5" i="7" s="1"/>
  <c r="HV9" i="5"/>
  <c r="HV10" i="5"/>
  <c r="HV11" i="5"/>
  <c r="HV12" i="5"/>
  <c r="HV16" i="5"/>
  <c r="HV13" i="5"/>
  <c r="HV14" i="5"/>
  <c r="HV15" i="5"/>
  <c r="HV17" i="5"/>
  <c r="HV18" i="5"/>
  <c r="HV19" i="5"/>
  <c r="HV20" i="5"/>
  <c r="HV22" i="5"/>
  <c r="HV23" i="5"/>
  <c r="HV24" i="5"/>
  <c r="HV21" i="5"/>
  <c r="HV25" i="5"/>
  <c r="HV26" i="5"/>
  <c r="LF7" i="5"/>
  <c r="LD4" i="7" s="1"/>
  <c r="LF8" i="5"/>
  <c r="LD5" i="7" s="1"/>
  <c r="LF9" i="5"/>
  <c r="LF10" i="5"/>
  <c r="LF11" i="5"/>
  <c r="LF12" i="5"/>
  <c r="LF16" i="5"/>
  <c r="LF13" i="5"/>
  <c r="LF14" i="5"/>
  <c r="LF15" i="5"/>
  <c r="LF17" i="5"/>
  <c r="LF18" i="5"/>
  <c r="LF19" i="5"/>
  <c r="LF20" i="5"/>
  <c r="LF22" i="5"/>
  <c r="LF23" i="5"/>
  <c r="LF21" i="5"/>
  <c r="LF24" i="5"/>
  <c r="LF25" i="5"/>
  <c r="LF26" i="5"/>
  <c r="AT7" i="5"/>
  <c r="AR4" i="7" s="1"/>
  <c r="AT8" i="5"/>
  <c r="AR5" i="7" s="1"/>
  <c r="AT9" i="5"/>
  <c r="AT13" i="5"/>
  <c r="AT10" i="5"/>
  <c r="AT11" i="5"/>
  <c r="AT12" i="5"/>
  <c r="AT16" i="5"/>
  <c r="AT17" i="5"/>
  <c r="AT14" i="5"/>
  <c r="AT15" i="5"/>
  <c r="AT18" i="5"/>
  <c r="AT19" i="5"/>
  <c r="AT20" i="5"/>
  <c r="AT21" i="5"/>
  <c r="AT22" i="5"/>
  <c r="AT23" i="5"/>
  <c r="AT24" i="5"/>
  <c r="AT25" i="5"/>
  <c r="AT26" i="5"/>
  <c r="HB7" i="5"/>
  <c r="GZ4" i="7" s="1"/>
  <c r="HB8" i="5"/>
  <c r="GZ5" i="7" s="1"/>
  <c r="HB9" i="5"/>
  <c r="HB10" i="5"/>
  <c r="HB11" i="5"/>
  <c r="HB12" i="5"/>
  <c r="HB16" i="5"/>
  <c r="HB14" i="5"/>
  <c r="HB13" i="5"/>
  <c r="HB15" i="5"/>
  <c r="HB17" i="5"/>
  <c r="HB18" i="5"/>
  <c r="HB19" i="5"/>
  <c r="HB20" i="5"/>
  <c r="HB22" i="5"/>
  <c r="HB23" i="5"/>
  <c r="HB24" i="5"/>
  <c r="HB21" i="5"/>
  <c r="HB25" i="5"/>
  <c r="HB26" i="5"/>
  <c r="MX7" i="5"/>
  <c r="MV4" i="7" s="1"/>
  <c r="MX8" i="5"/>
  <c r="MV5" i="7" s="1"/>
  <c r="MX9" i="5"/>
  <c r="MX10" i="5"/>
  <c r="MX11" i="5"/>
  <c r="MX12" i="5"/>
  <c r="MX16" i="5"/>
  <c r="MX13" i="5"/>
  <c r="MX14" i="5"/>
  <c r="MX15" i="5"/>
  <c r="MX17" i="5"/>
  <c r="MX18" i="5"/>
  <c r="MX19" i="5"/>
  <c r="MX20" i="5"/>
  <c r="MX22" i="5"/>
  <c r="MX23" i="5"/>
  <c r="MX21" i="5"/>
  <c r="MX25" i="5"/>
  <c r="MX24" i="5"/>
  <c r="MX26" i="5"/>
  <c r="FR7" i="5"/>
  <c r="FP4" i="7" s="1"/>
  <c r="FR8" i="5"/>
  <c r="FP5" i="7" s="1"/>
  <c r="FR9" i="5"/>
  <c r="FR13" i="5"/>
  <c r="FR10" i="5"/>
  <c r="FR11" i="5"/>
  <c r="FR12" i="5"/>
  <c r="FR16" i="5"/>
  <c r="FR14" i="5"/>
  <c r="FR15" i="5"/>
  <c r="FR17" i="5"/>
  <c r="FR18" i="5"/>
  <c r="FR19" i="5"/>
  <c r="FR20" i="5"/>
  <c r="FR22" i="5"/>
  <c r="FR23" i="5"/>
  <c r="FR24" i="5"/>
  <c r="FR21" i="5"/>
  <c r="FR25" i="5"/>
  <c r="FR26" i="5"/>
  <c r="LB7" i="5"/>
  <c r="KZ4" i="7" s="1"/>
  <c r="LB8" i="5"/>
  <c r="KZ5" i="7" s="1"/>
  <c r="LB9" i="5"/>
  <c r="LB10" i="5"/>
  <c r="LB11" i="5"/>
  <c r="LB12" i="5"/>
  <c r="LB16" i="5"/>
  <c r="LB13" i="5"/>
  <c r="LB14" i="5"/>
  <c r="LB15" i="5"/>
  <c r="LB17" i="5"/>
  <c r="LB18" i="5"/>
  <c r="LB19" i="5"/>
  <c r="LB20" i="5"/>
  <c r="LB22" i="5"/>
  <c r="LB23" i="5"/>
  <c r="LB24" i="5"/>
  <c r="LB21" i="5"/>
  <c r="LB25" i="5"/>
  <c r="LB26" i="5"/>
  <c r="GX7" i="5"/>
  <c r="GV4" i="7" s="1"/>
  <c r="GX8" i="5"/>
  <c r="GV5" i="7" s="1"/>
  <c r="GX9" i="5"/>
  <c r="GX10" i="5"/>
  <c r="GX11" i="5"/>
  <c r="GX12" i="5"/>
  <c r="GX16" i="5"/>
  <c r="GX13" i="5"/>
  <c r="GX14" i="5"/>
  <c r="GX15" i="5"/>
  <c r="GX17" i="5"/>
  <c r="GX18" i="5"/>
  <c r="GX19" i="5"/>
  <c r="GX20" i="5"/>
  <c r="GX22" i="5"/>
  <c r="GX23" i="5"/>
  <c r="GX24" i="5"/>
  <c r="GX21" i="5"/>
  <c r="GX25" i="5"/>
  <c r="GX26" i="5"/>
  <c r="BZ7" i="5"/>
  <c r="BX4" i="7" s="1"/>
  <c r="BZ8" i="5"/>
  <c r="BX5" i="7" s="1"/>
  <c r="BZ9" i="5"/>
  <c r="BZ13" i="5"/>
  <c r="BZ10" i="5"/>
  <c r="BZ11" i="5"/>
  <c r="BZ12" i="5"/>
  <c r="BZ16" i="5"/>
  <c r="BZ17" i="5"/>
  <c r="BZ14" i="5"/>
  <c r="BZ15" i="5"/>
  <c r="BZ18" i="5"/>
  <c r="BZ19" i="5"/>
  <c r="BZ20" i="5"/>
  <c r="BZ21" i="5"/>
  <c r="BZ22" i="5"/>
  <c r="BZ23" i="5"/>
  <c r="BZ24" i="5"/>
  <c r="BZ25" i="5"/>
  <c r="BZ26" i="5"/>
  <c r="Y7" i="5"/>
  <c r="W4" i="7" s="1"/>
  <c r="Y8" i="5"/>
  <c r="W5" i="7" s="1"/>
  <c r="Y9" i="5"/>
  <c r="Y10" i="5"/>
  <c r="Y11" i="5"/>
  <c r="Y12" i="5"/>
  <c r="Y13" i="5"/>
  <c r="Y17" i="5"/>
  <c r="Y14" i="5"/>
  <c r="Y15" i="5"/>
  <c r="Y16" i="5"/>
  <c r="Y18" i="5"/>
  <c r="Y19" i="5"/>
  <c r="Y20" i="5"/>
  <c r="Y21" i="5"/>
  <c r="Y23" i="5"/>
  <c r="Y24" i="5"/>
  <c r="Y22" i="5"/>
  <c r="Y25" i="5"/>
  <c r="Y26" i="5"/>
  <c r="BO7" i="5"/>
  <c r="BM4" i="7" s="1"/>
  <c r="BO8" i="5"/>
  <c r="BM5" i="7" s="1"/>
  <c r="BO9" i="5"/>
  <c r="BO12" i="5"/>
  <c r="BO13" i="5"/>
  <c r="BO10" i="5"/>
  <c r="BO11" i="5"/>
  <c r="BO15" i="5"/>
  <c r="BO16" i="5"/>
  <c r="BO14" i="5"/>
  <c r="BO20" i="5"/>
  <c r="BO17" i="5"/>
  <c r="BO21" i="5"/>
  <c r="BO18" i="5"/>
  <c r="BO19" i="5"/>
  <c r="BO22" i="5"/>
  <c r="BO23" i="5"/>
  <c r="BO24" i="5"/>
  <c r="BO25" i="5"/>
  <c r="BO26" i="5"/>
  <c r="DC7" i="5"/>
  <c r="DA4" i="7" s="1"/>
  <c r="DC8" i="5"/>
  <c r="DA5" i="7" s="1"/>
  <c r="DC9" i="5"/>
  <c r="DC12" i="5"/>
  <c r="DC13" i="5"/>
  <c r="DC10" i="5"/>
  <c r="DC11" i="5"/>
  <c r="DC15" i="5"/>
  <c r="DC16" i="5"/>
  <c r="DC14" i="5"/>
  <c r="DC20" i="5"/>
  <c r="DC17" i="5"/>
  <c r="DC18" i="5"/>
  <c r="DC19" i="5"/>
  <c r="DC21" i="5"/>
  <c r="DC22" i="5"/>
  <c r="DC23" i="5"/>
  <c r="DC24" i="5"/>
  <c r="DC25" i="5"/>
  <c r="DC26" i="5"/>
  <c r="EO7" i="5"/>
  <c r="EM4" i="7" s="1"/>
  <c r="EO9" i="5"/>
  <c r="EO8" i="5"/>
  <c r="EM5" i="7" s="1"/>
  <c r="EO10" i="5"/>
  <c r="EO11" i="5"/>
  <c r="EO12" i="5"/>
  <c r="EO13" i="5"/>
  <c r="EO14" i="5"/>
  <c r="EO15" i="5"/>
  <c r="EO16" i="5"/>
  <c r="EO17" i="5"/>
  <c r="EO18" i="5"/>
  <c r="EO19" i="5"/>
  <c r="EO20" i="5"/>
  <c r="EO23" i="5"/>
  <c r="EO24" i="5"/>
  <c r="EO21" i="5"/>
  <c r="EO22" i="5"/>
  <c r="EO25" i="5"/>
  <c r="EO26" i="5"/>
  <c r="GE7" i="5"/>
  <c r="GC4" i="7" s="1"/>
  <c r="GE8" i="5"/>
  <c r="GC5" i="7" s="1"/>
  <c r="GE9" i="5"/>
  <c r="GE12" i="5"/>
  <c r="GE13" i="5"/>
  <c r="GE10" i="5"/>
  <c r="GE11" i="5"/>
  <c r="GE15" i="5"/>
  <c r="GE16" i="5"/>
  <c r="GE14" i="5"/>
  <c r="GE20" i="5"/>
  <c r="GE17" i="5"/>
  <c r="GE18" i="5"/>
  <c r="GE19" i="5"/>
  <c r="GE21" i="5"/>
  <c r="GE22" i="5"/>
  <c r="GE23" i="5"/>
  <c r="GE24" i="5"/>
  <c r="GE25" i="5"/>
  <c r="GE26" i="5"/>
  <c r="HS7" i="5"/>
  <c r="HQ4" i="7" s="1"/>
  <c r="HS8" i="5"/>
  <c r="HQ5" i="7" s="1"/>
  <c r="HS9" i="5"/>
  <c r="HS12" i="5"/>
  <c r="HS13" i="5"/>
  <c r="HS10" i="5"/>
  <c r="HS11" i="5"/>
  <c r="HS15" i="5"/>
  <c r="HS16" i="5"/>
  <c r="HS14" i="5"/>
  <c r="HS20" i="5"/>
  <c r="HS17" i="5"/>
  <c r="HS18" i="5"/>
  <c r="HS19" i="5"/>
  <c r="HS21" i="5"/>
  <c r="HS22" i="5"/>
  <c r="HS23" i="5"/>
  <c r="HS24" i="5"/>
  <c r="HS25" i="5"/>
  <c r="HS26" i="5"/>
  <c r="JG7" i="5"/>
  <c r="JE4" i="7" s="1"/>
  <c r="JG8" i="5"/>
  <c r="JE5" i="7" s="1"/>
  <c r="JG9" i="5"/>
  <c r="JG12" i="5"/>
  <c r="JG13" i="5"/>
  <c r="JG10" i="5"/>
  <c r="JG11" i="5"/>
  <c r="JG15" i="5"/>
  <c r="JG16" i="5"/>
  <c r="JG14" i="5"/>
  <c r="JG20" i="5"/>
  <c r="JG17" i="5"/>
  <c r="JG18" i="5"/>
  <c r="JG19" i="5"/>
  <c r="JG21" i="5"/>
  <c r="JG22" i="5"/>
  <c r="JG23" i="5"/>
  <c r="JG24" i="5"/>
  <c r="JG25" i="5"/>
  <c r="JG26" i="5"/>
  <c r="KM7" i="5"/>
  <c r="KK4" i="7" s="1"/>
  <c r="KM8" i="5"/>
  <c r="KK5" i="7" s="1"/>
  <c r="KM9" i="5"/>
  <c r="KM12" i="5"/>
  <c r="KM10" i="5"/>
  <c r="KM11" i="5"/>
  <c r="KM15" i="5"/>
  <c r="KM16" i="5"/>
  <c r="KM13" i="5"/>
  <c r="KM14" i="5"/>
  <c r="KM20" i="5"/>
  <c r="KM17" i="5"/>
  <c r="KM18" i="5"/>
  <c r="KM19" i="5"/>
  <c r="KM21" i="5"/>
  <c r="KM22" i="5"/>
  <c r="KM23" i="5"/>
  <c r="KM24" i="5"/>
  <c r="KM25" i="5"/>
  <c r="KM26" i="5"/>
  <c r="LY7" i="5"/>
  <c r="LW4" i="7" s="1"/>
  <c r="LY9" i="5"/>
  <c r="LY8" i="5"/>
  <c r="LW5" i="7" s="1"/>
  <c r="LY10" i="5"/>
  <c r="LY11" i="5"/>
  <c r="LY12" i="5"/>
  <c r="LY13" i="5"/>
  <c r="LY14" i="5"/>
  <c r="LY15" i="5"/>
  <c r="LY16" i="5"/>
  <c r="LY18" i="5"/>
  <c r="LY19" i="5"/>
  <c r="LY20" i="5"/>
  <c r="LY17" i="5"/>
  <c r="LY23" i="5"/>
  <c r="LY24" i="5"/>
  <c r="LY21" i="5"/>
  <c r="LY22" i="5"/>
  <c r="LY25" i="5"/>
  <c r="LY26" i="5"/>
  <c r="NC8" i="5"/>
  <c r="NA5" i="7" s="1"/>
  <c r="NC7" i="5"/>
  <c r="NA4" i="7" s="1"/>
  <c r="NC9" i="5"/>
  <c r="NC12" i="5"/>
  <c r="NC10" i="5"/>
  <c r="NC11" i="5"/>
  <c r="NC15" i="5"/>
  <c r="NC16" i="5"/>
  <c r="NC13" i="5"/>
  <c r="NC14" i="5"/>
  <c r="NC20" i="5"/>
  <c r="NC17" i="5"/>
  <c r="NC18" i="5"/>
  <c r="NC19" i="5"/>
  <c r="NC21" i="5"/>
  <c r="NC22" i="5"/>
  <c r="NC23" i="5"/>
  <c r="NC24" i="5"/>
  <c r="NC25" i="5"/>
  <c r="NC26" i="5"/>
  <c r="GG7" i="5"/>
  <c r="GE4" i="7" s="1"/>
  <c r="GG9" i="5"/>
  <c r="GG8" i="5"/>
  <c r="GE5" i="7" s="1"/>
  <c r="GG10" i="5"/>
  <c r="GG11" i="5"/>
  <c r="GG12" i="5"/>
  <c r="GG13" i="5"/>
  <c r="GG14" i="5"/>
  <c r="GG15" i="5"/>
  <c r="GG16" i="5"/>
  <c r="GG18" i="5"/>
  <c r="GG19" i="5"/>
  <c r="GG20" i="5"/>
  <c r="GG17" i="5"/>
  <c r="GG23" i="5"/>
  <c r="GG24" i="5"/>
  <c r="GG21" i="5"/>
  <c r="GG22" i="5"/>
  <c r="GG25" i="5"/>
  <c r="GG26" i="5"/>
  <c r="AO7" i="5"/>
  <c r="AM4" i="7" s="1"/>
  <c r="AO8" i="5"/>
  <c r="AM5" i="7" s="1"/>
  <c r="AO9" i="5"/>
  <c r="AO10" i="5"/>
  <c r="AO11" i="5"/>
  <c r="AO12" i="5"/>
  <c r="AO13" i="5"/>
  <c r="AO17" i="5"/>
  <c r="AO14" i="5"/>
  <c r="AO15" i="5"/>
  <c r="AO16" i="5"/>
  <c r="AO18" i="5"/>
  <c r="AO19" i="5"/>
  <c r="AO20" i="5"/>
  <c r="AO21" i="5"/>
  <c r="AO23" i="5"/>
  <c r="AO24" i="5"/>
  <c r="AO22" i="5"/>
  <c r="AO25" i="5"/>
  <c r="AO26" i="5"/>
  <c r="HY7" i="5"/>
  <c r="HW4" i="7" s="1"/>
  <c r="HY9" i="5"/>
  <c r="HY8" i="5"/>
  <c r="HW5" i="7" s="1"/>
  <c r="HY10" i="5"/>
  <c r="HY11" i="5"/>
  <c r="HY12" i="5"/>
  <c r="HY13" i="5"/>
  <c r="HY14" i="5"/>
  <c r="HY15" i="5"/>
  <c r="HY16" i="5"/>
  <c r="HY18" i="5"/>
  <c r="HY19" i="5"/>
  <c r="HY20" i="5"/>
  <c r="HY17" i="5"/>
  <c r="HY23" i="5"/>
  <c r="HY24" i="5"/>
  <c r="HY21" i="5"/>
  <c r="HY22" i="5"/>
  <c r="HY25" i="5"/>
  <c r="HY26" i="5"/>
  <c r="MK7" i="5"/>
  <c r="MI4" i="7" s="1"/>
  <c r="MK8" i="5"/>
  <c r="MI5" i="7" s="1"/>
  <c r="MK10" i="5"/>
  <c r="MK11" i="5"/>
  <c r="MK12" i="5"/>
  <c r="MK9" i="5"/>
  <c r="MK13" i="5"/>
  <c r="MK14" i="5"/>
  <c r="MK15" i="5"/>
  <c r="MK16" i="5"/>
  <c r="MK18" i="5"/>
  <c r="MK19" i="5"/>
  <c r="MK20" i="5"/>
  <c r="MK17" i="5"/>
  <c r="MK23" i="5"/>
  <c r="MK24" i="5"/>
  <c r="MK21" i="5"/>
  <c r="MK22" i="5"/>
  <c r="MK25" i="5"/>
  <c r="MK26" i="5"/>
  <c r="DE7" i="5"/>
  <c r="DC4" i="7" s="1"/>
  <c r="DE9" i="5"/>
  <c r="DE8" i="5"/>
  <c r="DC5" i="7" s="1"/>
  <c r="DE10" i="5"/>
  <c r="DE11" i="5"/>
  <c r="DE12" i="5"/>
  <c r="DE13" i="5"/>
  <c r="DE14" i="5"/>
  <c r="DE15" i="5"/>
  <c r="DE16" i="5"/>
  <c r="DE18" i="5"/>
  <c r="DE19" i="5"/>
  <c r="DE17" i="5"/>
  <c r="DE20" i="5"/>
  <c r="DE23" i="5"/>
  <c r="DE24" i="5"/>
  <c r="DE21" i="5"/>
  <c r="DE22" i="5"/>
  <c r="DE25" i="5"/>
  <c r="DE26" i="5"/>
  <c r="IG7" i="5"/>
  <c r="IE4" i="7" s="1"/>
  <c r="IG9" i="5"/>
  <c r="IG8" i="5"/>
  <c r="IE5" i="7" s="1"/>
  <c r="IG10" i="5"/>
  <c r="IG11" i="5"/>
  <c r="IG12" i="5"/>
  <c r="IG13" i="5"/>
  <c r="IG14" i="5"/>
  <c r="IG15" i="5"/>
  <c r="IG16" i="5"/>
  <c r="IG18" i="5"/>
  <c r="IG19" i="5"/>
  <c r="IG20" i="5"/>
  <c r="IG17" i="5"/>
  <c r="IG23" i="5"/>
  <c r="IG24" i="5"/>
  <c r="IG21" i="5"/>
  <c r="IG22" i="5"/>
  <c r="IG25" i="5"/>
  <c r="IG26" i="5"/>
  <c r="LE7" i="5"/>
  <c r="LC4" i="7" s="1"/>
  <c r="LE9" i="5"/>
  <c r="LE8" i="5"/>
  <c r="LC5" i="7" s="1"/>
  <c r="LE10" i="5"/>
  <c r="LE11" i="5"/>
  <c r="LE12" i="5"/>
  <c r="LE13" i="5"/>
  <c r="LE14" i="5"/>
  <c r="LE15" i="5"/>
  <c r="LE16" i="5"/>
  <c r="LE18" i="5"/>
  <c r="LE19" i="5"/>
  <c r="LE20" i="5"/>
  <c r="LE17" i="5"/>
  <c r="LE23" i="5"/>
  <c r="LE24" i="5"/>
  <c r="LE21" i="5"/>
  <c r="LE22" i="5"/>
  <c r="LE25" i="5"/>
  <c r="LE26" i="5"/>
  <c r="EK7" i="5"/>
  <c r="EI4" i="7" s="1"/>
  <c r="EK9" i="5"/>
  <c r="EK8" i="5"/>
  <c r="EI5" i="7" s="1"/>
  <c r="EK10" i="5"/>
  <c r="EK11" i="5"/>
  <c r="EK12" i="5"/>
  <c r="EK13" i="5"/>
  <c r="EK14" i="5"/>
  <c r="EK15" i="5"/>
  <c r="EK16" i="5"/>
  <c r="EK18" i="5"/>
  <c r="EK19" i="5"/>
  <c r="EK17" i="5"/>
  <c r="EK20" i="5"/>
  <c r="EK23" i="5"/>
  <c r="EK24" i="5"/>
  <c r="EK21" i="5"/>
  <c r="EK22" i="5"/>
  <c r="EK25" i="5"/>
  <c r="EK26" i="5"/>
  <c r="LM7" i="5"/>
  <c r="LK4" i="7" s="1"/>
  <c r="LM9" i="5"/>
  <c r="LM8" i="5"/>
  <c r="LK5" i="7" s="1"/>
  <c r="LM10" i="5"/>
  <c r="LM11" i="5"/>
  <c r="LM12" i="5"/>
  <c r="LM13" i="5"/>
  <c r="LM14" i="5"/>
  <c r="LM15" i="5"/>
  <c r="LM16" i="5"/>
  <c r="LM18" i="5"/>
  <c r="LM19" i="5"/>
  <c r="LM20" i="5"/>
  <c r="LM17" i="5"/>
  <c r="LM23" i="5"/>
  <c r="LM24" i="5"/>
  <c r="LM21" i="5"/>
  <c r="LM22" i="5"/>
  <c r="LM25" i="5"/>
  <c r="LM26" i="5"/>
  <c r="N7" i="5"/>
  <c r="L4" i="7" s="1"/>
  <c r="N8" i="5"/>
  <c r="L5" i="7" s="1"/>
  <c r="N9" i="5"/>
  <c r="N13" i="5"/>
  <c r="N10" i="5"/>
  <c r="N11" i="5"/>
  <c r="N12" i="5"/>
  <c r="N16" i="5"/>
  <c r="N17" i="5"/>
  <c r="N14" i="5"/>
  <c r="N15" i="5"/>
  <c r="N18" i="5"/>
  <c r="N19" i="5"/>
  <c r="N20" i="5"/>
  <c r="N21" i="5"/>
  <c r="N22" i="5"/>
  <c r="N23" i="5"/>
  <c r="N24" i="5"/>
  <c r="N25" i="5"/>
  <c r="N26" i="5"/>
  <c r="L7" i="5"/>
  <c r="J4" i="7" s="1"/>
  <c r="L8" i="5"/>
  <c r="J5" i="7" s="1"/>
  <c r="L9" i="5"/>
  <c r="L11" i="5"/>
  <c r="L10" i="5"/>
  <c r="L12" i="5"/>
  <c r="L13" i="5"/>
  <c r="L14" i="5"/>
  <c r="L15" i="5"/>
  <c r="L16" i="5"/>
  <c r="L17" i="5"/>
  <c r="L19" i="5"/>
  <c r="L20" i="5"/>
  <c r="L18" i="5"/>
  <c r="L24" i="5"/>
  <c r="L22" i="5"/>
  <c r="L21" i="5"/>
  <c r="L23" i="5"/>
  <c r="L26" i="5"/>
  <c r="L25" i="5"/>
  <c r="AR7" i="5"/>
  <c r="AP4" i="7" s="1"/>
  <c r="AR8" i="5"/>
  <c r="AP5" i="7" s="1"/>
  <c r="AR9" i="5"/>
  <c r="AR11" i="5"/>
  <c r="AR10" i="5"/>
  <c r="AR12" i="5"/>
  <c r="AR13" i="5"/>
  <c r="AR14" i="5"/>
  <c r="AR15" i="5"/>
  <c r="AR16" i="5"/>
  <c r="AR17" i="5"/>
  <c r="AR19" i="5"/>
  <c r="AR20" i="5"/>
  <c r="AR18" i="5"/>
  <c r="AR24" i="5"/>
  <c r="AR22" i="5"/>
  <c r="AR21" i="5"/>
  <c r="AR23" i="5"/>
  <c r="AR26" i="5"/>
  <c r="AR25" i="5"/>
  <c r="BX7" i="5"/>
  <c r="BV4" i="7" s="1"/>
  <c r="BX8" i="5"/>
  <c r="BV5" i="7" s="1"/>
  <c r="BX9" i="5"/>
  <c r="BX11" i="5"/>
  <c r="BX12" i="5"/>
  <c r="BX13" i="5"/>
  <c r="BX10" i="5"/>
  <c r="BX14" i="5"/>
  <c r="BX15" i="5"/>
  <c r="BX16" i="5"/>
  <c r="BX17" i="5"/>
  <c r="BX19" i="5"/>
  <c r="BX20" i="5"/>
  <c r="BX18" i="5"/>
  <c r="BX24" i="5"/>
  <c r="BX22" i="5"/>
  <c r="BX21" i="5"/>
  <c r="BX23" i="5"/>
  <c r="BX26" i="5"/>
  <c r="BX25" i="5"/>
  <c r="DD7" i="5"/>
  <c r="DB4" i="7" s="1"/>
  <c r="DD8" i="5"/>
  <c r="DB5" i="7" s="1"/>
  <c r="DD9" i="5"/>
  <c r="DD11" i="5"/>
  <c r="DD12" i="5"/>
  <c r="DD13" i="5"/>
  <c r="DD10" i="5"/>
  <c r="DD14" i="5"/>
  <c r="DD15" i="5"/>
  <c r="DD16" i="5"/>
  <c r="DD17" i="5"/>
  <c r="DD19" i="5"/>
  <c r="DD20" i="5"/>
  <c r="DD18" i="5"/>
  <c r="DD24" i="5"/>
  <c r="DD21" i="5"/>
  <c r="DD22" i="5"/>
  <c r="DD23" i="5"/>
  <c r="DD26" i="5"/>
  <c r="DD25" i="5"/>
  <c r="EJ7" i="5"/>
  <c r="EH4" i="7" s="1"/>
  <c r="EJ8" i="5"/>
  <c r="EH5" i="7" s="1"/>
  <c r="EJ9" i="5"/>
  <c r="EJ11" i="5"/>
  <c r="EJ12" i="5"/>
  <c r="EJ13" i="5"/>
  <c r="EJ10" i="5"/>
  <c r="EJ14" i="5"/>
  <c r="EJ15" i="5"/>
  <c r="EJ16" i="5"/>
  <c r="EJ17" i="5"/>
  <c r="EJ19" i="5"/>
  <c r="EJ20" i="5"/>
  <c r="EJ18" i="5"/>
  <c r="EJ24" i="5"/>
  <c r="EJ21" i="5"/>
  <c r="EJ22" i="5"/>
  <c r="EJ23" i="5"/>
  <c r="EJ26" i="5"/>
  <c r="EJ25" i="5"/>
  <c r="FT7" i="5"/>
  <c r="FR4" i="7" s="1"/>
  <c r="FT8" i="5"/>
  <c r="FR5" i="7" s="1"/>
  <c r="FT9" i="5"/>
  <c r="FT11" i="5"/>
  <c r="FT12" i="5"/>
  <c r="FT13" i="5"/>
  <c r="FT10" i="5"/>
  <c r="FT14" i="5"/>
  <c r="FT15" i="5"/>
  <c r="FT16" i="5"/>
  <c r="FT19" i="5"/>
  <c r="FT20" i="5"/>
  <c r="FT17" i="5"/>
  <c r="FT18" i="5"/>
  <c r="FT24" i="5"/>
  <c r="FT21" i="5"/>
  <c r="FT22" i="5"/>
  <c r="FT23" i="5"/>
  <c r="FT26" i="5"/>
  <c r="FT25" i="5"/>
  <c r="GZ7" i="5"/>
  <c r="GX4" i="7" s="1"/>
  <c r="GZ8" i="5"/>
  <c r="GX5" i="7" s="1"/>
  <c r="GZ9" i="5"/>
  <c r="GZ11" i="5"/>
  <c r="GZ12" i="5"/>
  <c r="GZ10" i="5"/>
  <c r="GZ14" i="5"/>
  <c r="GZ15" i="5"/>
  <c r="GZ13" i="5"/>
  <c r="GZ16" i="5"/>
  <c r="GZ19" i="5"/>
  <c r="GZ20" i="5"/>
  <c r="GZ17" i="5"/>
  <c r="GZ18" i="5"/>
  <c r="GZ24" i="5"/>
  <c r="GZ21" i="5"/>
  <c r="GZ22" i="5"/>
  <c r="GZ23" i="5"/>
  <c r="GZ26" i="5"/>
  <c r="GZ25" i="5"/>
  <c r="IB7" i="5"/>
  <c r="HZ4" i="7" s="1"/>
  <c r="IB8" i="5"/>
  <c r="HZ5" i="7" s="1"/>
  <c r="IB9" i="5"/>
  <c r="IB11" i="5"/>
  <c r="IB12" i="5"/>
  <c r="IB10" i="5"/>
  <c r="IB13" i="5"/>
  <c r="IB14" i="5"/>
  <c r="IB15" i="5"/>
  <c r="IB16" i="5"/>
  <c r="IB19" i="5"/>
  <c r="IB20" i="5"/>
  <c r="IB17" i="5"/>
  <c r="IB18" i="5"/>
  <c r="IB24" i="5"/>
  <c r="IB21" i="5"/>
  <c r="IB22" i="5"/>
  <c r="IB23" i="5"/>
  <c r="IB26" i="5"/>
  <c r="IB25" i="5"/>
  <c r="JH7" i="5"/>
  <c r="JF4" i="7" s="1"/>
  <c r="JH8" i="5"/>
  <c r="JF5" i="7" s="1"/>
  <c r="JH9" i="5"/>
  <c r="JH11" i="5"/>
  <c r="JH12" i="5"/>
  <c r="JH10" i="5"/>
  <c r="JH13" i="5"/>
  <c r="JH14" i="5"/>
  <c r="JH15" i="5"/>
  <c r="JH16" i="5"/>
  <c r="JH19" i="5"/>
  <c r="JH20" i="5"/>
  <c r="JH17" i="5"/>
  <c r="JH18" i="5"/>
  <c r="JH24" i="5"/>
  <c r="JH21" i="5"/>
  <c r="JH22" i="5"/>
  <c r="JH23" i="5"/>
  <c r="JH26" i="5"/>
  <c r="JH25" i="5"/>
  <c r="KR7" i="5"/>
  <c r="KP4" i="7" s="1"/>
  <c r="KR8" i="5"/>
  <c r="KP5" i="7" s="1"/>
  <c r="KR9" i="5"/>
  <c r="KR11" i="5"/>
  <c r="KR12" i="5"/>
  <c r="KR10" i="5"/>
  <c r="KR14" i="5"/>
  <c r="KR15" i="5"/>
  <c r="KR16" i="5"/>
  <c r="KR13" i="5"/>
  <c r="KR19" i="5"/>
  <c r="KR20" i="5"/>
  <c r="KR17" i="5"/>
  <c r="KR18" i="5"/>
  <c r="KR24" i="5"/>
  <c r="KR21" i="5"/>
  <c r="KR22" i="5"/>
  <c r="KR23" i="5"/>
  <c r="KR26" i="5"/>
  <c r="KR25" i="5"/>
  <c r="LX7" i="5"/>
  <c r="LV4" i="7" s="1"/>
  <c r="LX8" i="5"/>
  <c r="LV5" i="7" s="1"/>
  <c r="LX9" i="5"/>
  <c r="LX11" i="5"/>
  <c r="LX12" i="5"/>
  <c r="LX10" i="5"/>
  <c r="LX14" i="5"/>
  <c r="LX15" i="5"/>
  <c r="LX16" i="5"/>
  <c r="LX13" i="5"/>
  <c r="LX19" i="5"/>
  <c r="LX20" i="5"/>
  <c r="LX17" i="5"/>
  <c r="LX18" i="5"/>
  <c r="LX21" i="5"/>
  <c r="LX22" i="5"/>
  <c r="LX23" i="5"/>
  <c r="LX26" i="5"/>
  <c r="LX24" i="5"/>
  <c r="LX25" i="5"/>
  <c r="ND7" i="5"/>
  <c r="NB4" i="7" s="1"/>
  <c r="ND8" i="5"/>
  <c r="NB5" i="7" s="1"/>
  <c r="ND9" i="5"/>
  <c r="ND11" i="5"/>
  <c r="ND12" i="5"/>
  <c r="ND10" i="5"/>
  <c r="ND14" i="5"/>
  <c r="ND15" i="5"/>
  <c r="ND16" i="5"/>
  <c r="ND13" i="5"/>
  <c r="ND19" i="5"/>
  <c r="ND20" i="5"/>
  <c r="ND17" i="5"/>
  <c r="ND18" i="5"/>
  <c r="ND21" i="5"/>
  <c r="ND22" i="5"/>
  <c r="ND23" i="5"/>
  <c r="ND26" i="5"/>
  <c r="ND24" i="5"/>
  <c r="ND25" i="5"/>
  <c r="AN7" i="5"/>
  <c r="AL4" i="7" s="1"/>
  <c r="AN8" i="5"/>
  <c r="AL5" i="7" s="1"/>
  <c r="AN9" i="5"/>
  <c r="AN11" i="5"/>
  <c r="AN12" i="5"/>
  <c r="AN13" i="5"/>
  <c r="AN10" i="5"/>
  <c r="AN14" i="5"/>
  <c r="AN15" i="5"/>
  <c r="AN16" i="5"/>
  <c r="AN17" i="5"/>
  <c r="AN19" i="5"/>
  <c r="AN20" i="5"/>
  <c r="AN18" i="5"/>
  <c r="AN24" i="5"/>
  <c r="AN21" i="5"/>
  <c r="AN22" i="5"/>
  <c r="AN23" i="5"/>
  <c r="AN26" i="5"/>
  <c r="AN25" i="5"/>
  <c r="BT7" i="5"/>
  <c r="BR4" i="7" s="1"/>
  <c r="BT8" i="5"/>
  <c r="BR5" i="7" s="1"/>
  <c r="BT9" i="5"/>
  <c r="BT11" i="5"/>
  <c r="BT12" i="5"/>
  <c r="BT13" i="5"/>
  <c r="BT10" i="5"/>
  <c r="BT14" i="5"/>
  <c r="BT15" i="5"/>
  <c r="BT16" i="5"/>
  <c r="BT17" i="5"/>
  <c r="BT19" i="5"/>
  <c r="BT20" i="5"/>
  <c r="BT18" i="5"/>
  <c r="BT24" i="5"/>
  <c r="BT21" i="5"/>
  <c r="BT22" i="5"/>
  <c r="BT23" i="5"/>
  <c r="BT26" i="5"/>
  <c r="BT25" i="5"/>
  <c r="CZ7" i="5"/>
  <c r="CX4" i="7" s="1"/>
  <c r="CZ8" i="5"/>
  <c r="CX5" i="7" s="1"/>
  <c r="CZ9" i="5"/>
  <c r="CZ11" i="5"/>
  <c r="CZ12" i="5"/>
  <c r="CZ13" i="5"/>
  <c r="CZ10" i="5"/>
  <c r="CZ14" i="5"/>
  <c r="CZ15" i="5"/>
  <c r="CZ16" i="5"/>
  <c r="CZ17" i="5"/>
  <c r="CZ19" i="5"/>
  <c r="CZ20" i="5"/>
  <c r="CZ18" i="5"/>
  <c r="CZ24" i="5"/>
  <c r="CZ21" i="5"/>
  <c r="CZ22" i="5"/>
  <c r="CZ23" i="5"/>
  <c r="CZ26" i="5"/>
  <c r="CZ25" i="5"/>
  <c r="EF7" i="5"/>
  <c r="ED4" i="7" s="1"/>
  <c r="EF8" i="5"/>
  <c r="ED5" i="7" s="1"/>
  <c r="EF9" i="5"/>
  <c r="EF11" i="5"/>
  <c r="EF12" i="5"/>
  <c r="EF13" i="5"/>
  <c r="EF10" i="5"/>
  <c r="EF14" i="5"/>
  <c r="EF15" i="5"/>
  <c r="EF16" i="5"/>
  <c r="EF17" i="5"/>
  <c r="EF19" i="5"/>
  <c r="EF20" i="5"/>
  <c r="EF18" i="5"/>
  <c r="EF24" i="5"/>
  <c r="EF21" i="5"/>
  <c r="EF22" i="5"/>
  <c r="EF23" i="5"/>
  <c r="EF26" i="5"/>
  <c r="EF25" i="5"/>
  <c r="FH7" i="5"/>
  <c r="FF4" i="7" s="1"/>
  <c r="FH8" i="5"/>
  <c r="FF5" i="7" s="1"/>
  <c r="FH9" i="5"/>
  <c r="FH11" i="5"/>
  <c r="FH12" i="5"/>
  <c r="FH13" i="5"/>
  <c r="FH10" i="5"/>
  <c r="FH14" i="5"/>
  <c r="FH15" i="5"/>
  <c r="FH16" i="5"/>
  <c r="FH19" i="5"/>
  <c r="FH20" i="5"/>
  <c r="FH17" i="5"/>
  <c r="FH18" i="5"/>
  <c r="FH24" i="5"/>
  <c r="FH21" i="5"/>
  <c r="FH22" i="5"/>
  <c r="FH23" i="5"/>
  <c r="FH26" i="5"/>
  <c r="FH25" i="5"/>
  <c r="GN7" i="5"/>
  <c r="GL4" i="7" s="1"/>
  <c r="GN8" i="5"/>
  <c r="GL5" i="7" s="1"/>
  <c r="GN9" i="5"/>
  <c r="GN11" i="5"/>
  <c r="GN12" i="5"/>
  <c r="GN10" i="5"/>
  <c r="GN13" i="5"/>
  <c r="GN14" i="5"/>
  <c r="GN15" i="5"/>
  <c r="GN16" i="5"/>
  <c r="GN19" i="5"/>
  <c r="GN20" i="5"/>
  <c r="GN17" i="5"/>
  <c r="GN18" i="5"/>
  <c r="GN24" i="5"/>
  <c r="GN21" i="5"/>
  <c r="GN22" i="5"/>
  <c r="GN23" i="5"/>
  <c r="GN26" i="5"/>
  <c r="GN25" i="5"/>
  <c r="HX7" i="5"/>
  <c r="HV4" i="7" s="1"/>
  <c r="HX8" i="5"/>
  <c r="HV5" i="7" s="1"/>
  <c r="HX9" i="5"/>
  <c r="HX11" i="5"/>
  <c r="HX12" i="5"/>
  <c r="HX10" i="5"/>
  <c r="HX14" i="5"/>
  <c r="HX15" i="5"/>
  <c r="HX13" i="5"/>
  <c r="HX16" i="5"/>
  <c r="HX19" i="5"/>
  <c r="HX20" i="5"/>
  <c r="HX17" i="5"/>
  <c r="HX18" i="5"/>
  <c r="HX24" i="5"/>
  <c r="HX21" i="5"/>
  <c r="HX22" i="5"/>
  <c r="HX23" i="5"/>
  <c r="HX26" i="5"/>
  <c r="HX25" i="5"/>
  <c r="JD7" i="5"/>
  <c r="JB4" i="7" s="1"/>
  <c r="JD8" i="5"/>
  <c r="JB5" i="7" s="1"/>
  <c r="JD9" i="5"/>
  <c r="JD11" i="5"/>
  <c r="JD12" i="5"/>
  <c r="JD10" i="5"/>
  <c r="JD14" i="5"/>
  <c r="JD15" i="5"/>
  <c r="JD13" i="5"/>
  <c r="JD16" i="5"/>
  <c r="JD19" i="5"/>
  <c r="JD20" i="5"/>
  <c r="JD17" i="5"/>
  <c r="JD18" i="5"/>
  <c r="JD24" i="5"/>
  <c r="JD21" i="5"/>
  <c r="JD22" i="5"/>
  <c r="JD23" i="5"/>
  <c r="JD26" i="5"/>
  <c r="JD25" i="5"/>
  <c r="KF7" i="5"/>
  <c r="KD4" i="7" s="1"/>
  <c r="KF8" i="5"/>
  <c r="KD5" i="7" s="1"/>
  <c r="KF9" i="5"/>
  <c r="KF11" i="5"/>
  <c r="KF12" i="5"/>
  <c r="KF10" i="5"/>
  <c r="KF14" i="5"/>
  <c r="KF15" i="5"/>
  <c r="KF16" i="5"/>
  <c r="KF13" i="5"/>
  <c r="KF19" i="5"/>
  <c r="KF20" i="5"/>
  <c r="KF17" i="5"/>
  <c r="KF18" i="5"/>
  <c r="KF24" i="5"/>
  <c r="KF21" i="5"/>
  <c r="KF22" i="5"/>
  <c r="KF23" i="5"/>
  <c r="KF26" i="5"/>
  <c r="KF25" i="5"/>
  <c r="LL7" i="5"/>
  <c r="LJ4" i="7" s="1"/>
  <c r="LL8" i="5"/>
  <c r="LJ5" i="7" s="1"/>
  <c r="LL9" i="5"/>
  <c r="LL11" i="5"/>
  <c r="LL12" i="5"/>
  <c r="LL10" i="5"/>
  <c r="LL14" i="5"/>
  <c r="LL15" i="5"/>
  <c r="LL16" i="5"/>
  <c r="LL13" i="5"/>
  <c r="LL19" i="5"/>
  <c r="LL20" i="5"/>
  <c r="LL17" i="5"/>
  <c r="LL18" i="5"/>
  <c r="LL21" i="5"/>
  <c r="LL22" i="5"/>
  <c r="LL23" i="5"/>
  <c r="LL26" i="5"/>
  <c r="LL24" i="5"/>
  <c r="LL25" i="5"/>
  <c r="MR7" i="5"/>
  <c r="MP4" i="7" s="1"/>
  <c r="MR8" i="5"/>
  <c r="MP5" i="7" s="1"/>
  <c r="MR9" i="5"/>
  <c r="MR11" i="5"/>
  <c r="MR12" i="5"/>
  <c r="MR10" i="5"/>
  <c r="MR14" i="5"/>
  <c r="MR15" i="5"/>
  <c r="MR16" i="5"/>
  <c r="MR13" i="5"/>
  <c r="MR19" i="5"/>
  <c r="MR20" i="5"/>
  <c r="MR17" i="5"/>
  <c r="MR18" i="5"/>
  <c r="MR21" i="5"/>
  <c r="MR22" i="5"/>
  <c r="MR23" i="5"/>
  <c r="MR26" i="5"/>
  <c r="MR24" i="5"/>
  <c r="MR25" i="5"/>
  <c r="CT7" i="5"/>
  <c r="CR4" i="7" s="1"/>
  <c r="CT8" i="5"/>
  <c r="CR5" i="7" s="1"/>
  <c r="CT9" i="5"/>
  <c r="CT13" i="5"/>
  <c r="CT10" i="5"/>
  <c r="CT11" i="5"/>
  <c r="CT12" i="5"/>
  <c r="CT16" i="5"/>
  <c r="CT17" i="5"/>
  <c r="CT14" i="5"/>
  <c r="CT15" i="5"/>
  <c r="CT18" i="5"/>
  <c r="CT19" i="5"/>
  <c r="CT20" i="5"/>
  <c r="CT22" i="5"/>
  <c r="CT23" i="5"/>
  <c r="CT24" i="5"/>
  <c r="CT21" i="5"/>
  <c r="CT25" i="5"/>
  <c r="CT26" i="5"/>
  <c r="GH7" i="5"/>
  <c r="GF4" i="7" s="1"/>
  <c r="GH8" i="5"/>
  <c r="GF5" i="7" s="1"/>
  <c r="GH9" i="5"/>
  <c r="GH13" i="5"/>
  <c r="GH10" i="5"/>
  <c r="GH11" i="5"/>
  <c r="GH12" i="5"/>
  <c r="GH16" i="5"/>
  <c r="GH14" i="5"/>
  <c r="GH15" i="5"/>
  <c r="GH17" i="5"/>
  <c r="GH18" i="5"/>
  <c r="GH19" i="5"/>
  <c r="GH20" i="5"/>
  <c r="GH22" i="5"/>
  <c r="GH23" i="5"/>
  <c r="GH24" i="5"/>
  <c r="GH21" i="5"/>
  <c r="GH25" i="5"/>
  <c r="GH26" i="5"/>
  <c r="JB7" i="5"/>
  <c r="IZ4" i="7" s="1"/>
  <c r="JB8" i="5"/>
  <c r="IZ5" i="7" s="1"/>
  <c r="JB9" i="5"/>
  <c r="JB10" i="5"/>
  <c r="JB11" i="5"/>
  <c r="JB12" i="5"/>
  <c r="JB16" i="5"/>
  <c r="JB13" i="5"/>
  <c r="JB14" i="5"/>
  <c r="JB15" i="5"/>
  <c r="JB17" i="5"/>
  <c r="JB18" i="5"/>
  <c r="JB19" i="5"/>
  <c r="JB20" i="5"/>
  <c r="JB22" i="5"/>
  <c r="JB23" i="5"/>
  <c r="JB24" i="5"/>
  <c r="JB21" i="5"/>
  <c r="JB25" i="5"/>
  <c r="JB26" i="5"/>
  <c r="MD7" i="5"/>
  <c r="MB4" i="7" s="1"/>
  <c r="MD8" i="5"/>
  <c r="MB5" i="7" s="1"/>
  <c r="MD9" i="5"/>
  <c r="MD10" i="5"/>
  <c r="MD11" i="5"/>
  <c r="MD12" i="5"/>
  <c r="MD16" i="5"/>
  <c r="MD13" i="5"/>
  <c r="MD14" i="5"/>
  <c r="MD15" i="5"/>
  <c r="MD17" i="5"/>
  <c r="MD18" i="5"/>
  <c r="MD19" i="5"/>
  <c r="MD20" i="5"/>
  <c r="MD22" i="5"/>
  <c r="MD23" i="5"/>
  <c r="MD21" i="5"/>
  <c r="MD24" i="5"/>
  <c r="MD25" i="5"/>
  <c r="MD26" i="5"/>
  <c r="CP7" i="5"/>
  <c r="CN4" i="7" s="1"/>
  <c r="CP8" i="5"/>
  <c r="CN5" i="7" s="1"/>
  <c r="CP9" i="5"/>
  <c r="CP13" i="5"/>
  <c r="CP10" i="5"/>
  <c r="CP11" i="5"/>
  <c r="CP12" i="5"/>
  <c r="CP16" i="5"/>
  <c r="CP17" i="5"/>
  <c r="CP14" i="5"/>
  <c r="CP15" i="5"/>
  <c r="CP18" i="5"/>
  <c r="CP19" i="5"/>
  <c r="CP20" i="5"/>
  <c r="CP21" i="5"/>
  <c r="CP22" i="5"/>
  <c r="CP23" i="5"/>
  <c r="CP24" i="5"/>
  <c r="CP25" i="5"/>
  <c r="CP26" i="5"/>
  <c r="FJ7" i="5"/>
  <c r="FH4" i="7" s="1"/>
  <c r="FJ8" i="5"/>
  <c r="FH5" i="7" s="1"/>
  <c r="FJ9" i="5"/>
  <c r="FJ13" i="5"/>
  <c r="FJ10" i="5"/>
  <c r="FJ11" i="5"/>
  <c r="FJ12" i="5"/>
  <c r="FJ16" i="5"/>
  <c r="FJ14" i="5"/>
  <c r="FJ15" i="5"/>
  <c r="FJ17" i="5"/>
  <c r="FJ18" i="5"/>
  <c r="FJ19" i="5"/>
  <c r="FJ20" i="5"/>
  <c r="FJ22" i="5"/>
  <c r="FJ23" i="5"/>
  <c r="FJ24" i="5"/>
  <c r="FJ21" i="5"/>
  <c r="FJ25" i="5"/>
  <c r="FJ26" i="5"/>
  <c r="IX7" i="5"/>
  <c r="IV4" i="7" s="1"/>
  <c r="IX8" i="5"/>
  <c r="IV5" i="7" s="1"/>
  <c r="IX9" i="5"/>
  <c r="IX10" i="5"/>
  <c r="IX11" i="5"/>
  <c r="IX12" i="5"/>
  <c r="IX16" i="5"/>
  <c r="IX14" i="5"/>
  <c r="IX13" i="5"/>
  <c r="IX15" i="5"/>
  <c r="IX17" i="5"/>
  <c r="IX18" i="5"/>
  <c r="IX19" i="5"/>
  <c r="IX20" i="5"/>
  <c r="IX22" i="5"/>
  <c r="IX23" i="5"/>
  <c r="IX24" i="5"/>
  <c r="IX21" i="5"/>
  <c r="IX25" i="5"/>
  <c r="IX26" i="5"/>
  <c r="LV7" i="5"/>
  <c r="LT4" i="7" s="1"/>
  <c r="LV8" i="5"/>
  <c r="LT5" i="7" s="1"/>
  <c r="LV9" i="5"/>
  <c r="LV10" i="5"/>
  <c r="LV11" i="5"/>
  <c r="LV12" i="5"/>
  <c r="LV16" i="5"/>
  <c r="LV13" i="5"/>
  <c r="LV14" i="5"/>
  <c r="LV15" i="5"/>
  <c r="LV17" i="5"/>
  <c r="LV18" i="5"/>
  <c r="LV19" i="5"/>
  <c r="LV20" i="5"/>
  <c r="LV22" i="5"/>
  <c r="LV23" i="5"/>
  <c r="LV21" i="5"/>
  <c r="LV24" i="5"/>
  <c r="LV25" i="5"/>
  <c r="LV26" i="5"/>
  <c r="BB7" i="5"/>
  <c r="AZ4" i="7" s="1"/>
  <c r="BB8" i="5"/>
  <c r="AZ5" i="7" s="1"/>
  <c r="BB9" i="5"/>
  <c r="BB13" i="5"/>
  <c r="BB10" i="5"/>
  <c r="BB11" i="5"/>
  <c r="BB12" i="5"/>
  <c r="BB16" i="5"/>
  <c r="BB17" i="5"/>
  <c r="BB14" i="5"/>
  <c r="BB15" i="5"/>
  <c r="BB18" i="5"/>
  <c r="BB19" i="5"/>
  <c r="BB20" i="5"/>
  <c r="BB21" i="5"/>
  <c r="BB22" i="5"/>
  <c r="BB23" i="5"/>
  <c r="BB24" i="5"/>
  <c r="BB25" i="5"/>
  <c r="BB26" i="5"/>
  <c r="IL7" i="5"/>
  <c r="IJ4" i="7" s="1"/>
  <c r="IL8" i="5"/>
  <c r="IJ5" i="7" s="1"/>
  <c r="IL9" i="5"/>
  <c r="IL10" i="5"/>
  <c r="IL11" i="5"/>
  <c r="IL12" i="5"/>
  <c r="IL16" i="5"/>
  <c r="IL13" i="5"/>
  <c r="IL14" i="5"/>
  <c r="IL15" i="5"/>
  <c r="IL17" i="5"/>
  <c r="IL18" i="5"/>
  <c r="IL19" i="5"/>
  <c r="IL20" i="5"/>
  <c r="IL22" i="5"/>
  <c r="IL23" i="5"/>
  <c r="IL24" i="5"/>
  <c r="IL21" i="5"/>
  <c r="IL25" i="5"/>
  <c r="IL26" i="5"/>
  <c r="R7" i="5"/>
  <c r="P4" i="7" s="1"/>
  <c r="R9" i="5"/>
  <c r="R8" i="5"/>
  <c r="P5" i="7" s="1"/>
  <c r="R10" i="5"/>
  <c r="R13" i="5"/>
  <c r="R11" i="5"/>
  <c r="R12" i="5"/>
  <c r="R16" i="5"/>
  <c r="R17" i="5"/>
  <c r="R14" i="5"/>
  <c r="R15" i="5"/>
  <c r="R18" i="5"/>
  <c r="R19" i="5"/>
  <c r="R20" i="5"/>
  <c r="R22" i="5"/>
  <c r="R23" i="5"/>
  <c r="R21" i="5"/>
  <c r="R24" i="5"/>
  <c r="R25" i="5"/>
  <c r="R26" i="5"/>
  <c r="FZ7" i="5"/>
  <c r="FX4" i="7" s="1"/>
  <c r="FZ8" i="5"/>
  <c r="FX5" i="7" s="1"/>
  <c r="FZ9" i="5"/>
  <c r="FZ13" i="5"/>
  <c r="FZ10" i="5"/>
  <c r="FZ11" i="5"/>
  <c r="FZ12" i="5"/>
  <c r="FZ16" i="5"/>
  <c r="FZ14" i="5"/>
  <c r="FZ15" i="5"/>
  <c r="FZ17" i="5"/>
  <c r="FZ18" i="5"/>
  <c r="FZ19" i="5"/>
  <c r="FZ20" i="5"/>
  <c r="FZ22" i="5"/>
  <c r="FZ23" i="5"/>
  <c r="FZ24" i="5"/>
  <c r="FZ21" i="5"/>
  <c r="FZ25" i="5"/>
  <c r="FZ26" i="5"/>
  <c r="LR7" i="5"/>
  <c r="LP4" i="7" s="1"/>
  <c r="LR8" i="5"/>
  <c r="LP5" i="7" s="1"/>
  <c r="LR9" i="5"/>
  <c r="LR10" i="5"/>
  <c r="LR11" i="5"/>
  <c r="LR12" i="5"/>
  <c r="LR16" i="5"/>
  <c r="LR13" i="5"/>
  <c r="LR14" i="5"/>
  <c r="LR15" i="5"/>
  <c r="LR17" i="5"/>
  <c r="LR18" i="5"/>
  <c r="LR19" i="5"/>
  <c r="LR20" i="5"/>
  <c r="LR22" i="5"/>
  <c r="LR23" i="5"/>
  <c r="LR21" i="5"/>
  <c r="LR25" i="5"/>
  <c r="LR24" i="5"/>
  <c r="LR26" i="5"/>
  <c r="LZ7" i="5"/>
  <c r="LX4" i="7" s="1"/>
  <c r="LZ8" i="5"/>
  <c r="LX5" i="7" s="1"/>
  <c r="LZ9" i="5"/>
  <c r="LZ10" i="5"/>
  <c r="LZ11" i="5"/>
  <c r="LZ12" i="5"/>
  <c r="LZ16" i="5"/>
  <c r="LZ13" i="5"/>
  <c r="LZ14" i="5"/>
  <c r="LZ15" i="5"/>
  <c r="LZ17" i="5"/>
  <c r="LZ18" i="5"/>
  <c r="LZ19" i="5"/>
  <c r="LZ20" i="5"/>
  <c r="LZ22" i="5"/>
  <c r="LZ23" i="5"/>
  <c r="LZ21" i="5"/>
  <c r="LZ25" i="5"/>
  <c r="LZ24" i="5"/>
  <c r="LZ26" i="5"/>
  <c r="JR7" i="5"/>
  <c r="JP4" i="7" s="1"/>
  <c r="JR8" i="5"/>
  <c r="JP5" i="7" s="1"/>
  <c r="JR9" i="5"/>
  <c r="JR10" i="5"/>
  <c r="JR11" i="5"/>
  <c r="JR12" i="5"/>
  <c r="JR16" i="5"/>
  <c r="JR13" i="5"/>
  <c r="JR14" i="5"/>
  <c r="JR15" i="5"/>
  <c r="JR17" i="5"/>
  <c r="JR18" i="5"/>
  <c r="JR19" i="5"/>
  <c r="JR20" i="5"/>
  <c r="JR22" i="5"/>
  <c r="JR23" i="5"/>
  <c r="JR24" i="5"/>
  <c r="JR21" i="5"/>
  <c r="JR25" i="5"/>
  <c r="JR26" i="5"/>
  <c r="AI7" i="5"/>
  <c r="AG4" i="7" s="1"/>
  <c r="AI8" i="5"/>
  <c r="AG5" i="7" s="1"/>
  <c r="AI9" i="5"/>
  <c r="AI10" i="5"/>
  <c r="AI12" i="5"/>
  <c r="AI13" i="5"/>
  <c r="AI11" i="5"/>
  <c r="AI15" i="5"/>
  <c r="AI16" i="5"/>
  <c r="AI17" i="5"/>
  <c r="AI14" i="5"/>
  <c r="AI20" i="5"/>
  <c r="AI21" i="5"/>
  <c r="AI18" i="5"/>
  <c r="AI19" i="5"/>
  <c r="AI22" i="5"/>
  <c r="AI23" i="5"/>
  <c r="AI24" i="5"/>
  <c r="AI25" i="5"/>
  <c r="AI26" i="5"/>
  <c r="BY7" i="5"/>
  <c r="BW4" i="7" s="1"/>
  <c r="BY9" i="5"/>
  <c r="BY8" i="5"/>
  <c r="BW5" i="7" s="1"/>
  <c r="BY10" i="5"/>
  <c r="BY11" i="5"/>
  <c r="BY12" i="5"/>
  <c r="BY13" i="5"/>
  <c r="BY14" i="5"/>
  <c r="BY15" i="5"/>
  <c r="BY16" i="5"/>
  <c r="BY18" i="5"/>
  <c r="BY19" i="5"/>
  <c r="BY17" i="5"/>
  <c r="BY20" i="5"/>
  <c r="BY21" i="5"/>
  <c r="BY23" i="5"/>
  <c r="BY24" i="5"/>
  <c r="BY22" i="5"/>
  <c r="BY25" i="5"/>
  <c r="BY26" i="5"/>
  <c r="DK7" i="5"/>
  <c r="DI4" i="7" s="1"/>
  <c r="DK8" i="5"/>
  <c r="DI5" i="7" s="1"/>
  <c r="DK9" i="5"/>
  <c r="DK12" i="5"/>
  <c r="DK13" i="5"/>
  <c r="DK10" i="5"/>
  <c r="DK11" i="5"/>
  <c r="DK15" i="5"/>
  <c r="DK16" i="5"/>
  <c r="DK14" i="5"/>
  <c r="DK20" i="5"/>
  <c r="DK17" i="5"/>
  <c r="DK18" i="5"/>
  <c r="DK19" i="5"/>
  <c r="DK21" i="5"/>
  <c r="DK22" i="5"/>
  <c r="DK23" i="5"/>
  <c r="DK24" i="5"/>
  <c r="DK25" i="5"/>
  <c r="DK26" i="5"/>
  <c r="EY7" i="5"/>
  <c r="EW4" i="7" s="1"/>
  <c r="EY8" i="5"/>
  <c r="EW5" i="7" s="1"/>
  <c r="EY9" i="5"/>
  <c r="EY12" i="5"/>
  <c r="EY13" i="5"/>
  <c r="EY10" i="5"/>
  <c r="EY11" i="5"/>
  <c r="EY15" i="5"/>
  <c r="EY16" i="5"/>
  <c r="EY14" i="5"/>
  <c r="EY20" i="5"/>
  <c r="EY17" i="5"/>
  <c r="EY18" i="5"/>
  <c r="EY19" i="5"/>
  <c r="EY21" i="5"/>
  <c r="EY22" i="5"/>
  <c r="EY23" i="5"/>
  <c r="EY24" i="5"/>
  <c r="EY25" i="5"/>
  <c r="EY26" i="5"/>
  <c r="GQ7" i="5"/>
  <c r="GO4" i="7" s="1"/>
  <c r="GQ8" i="5"/>
  <c r="GO5" i="7" s="1"/>
  <c r="GQ9" i="5"/>
  <c r="GQ12" i="5"/>
  <c r="GQ13" i="5"/>
  <c r="GQ10" i="5"/>
  <c r="GQ11" i="5"/>
  <c r="GQ15" i="5"/>
  <c r="GQ16" i="5"/>
  <c r="GQ14" i="5"/>
  <c r="GQ20" i="5"/>
  <c r="GQ17" i="5"/>
  <c r="GQ18" i="5"/>
  <c r="GQ19" i="5"/>
  <c r="GQ21" i="5"/>
  <c r="GQ22" i="5"/>
  <c r="GQ23" i="5"/>
  <c r="GQ24" i="5"/>
  <c r="GQ25" i="5"/>
  <c r="GQ26" i="5"/>
  <c r="IC7" i="5"/>
  <c r="IA4" i="7" s="1"/>
  <c r="IC9" i="5"/>
  <c r="IC8" i="5"/>
  <c r="IA5" i="7" s="1"/>
  <c r="IC10" i="5"/>
  <c r="IC11" i="5"/>
  <c r="IC12" i="5"/>
  <c r="IC13" i="5"/>
  <c r="IC14" i="5"/>
  <c r="IC15" i="5"/>
  <c r="IC16" i="5"/>
  <c r="IC18" i="5"/>
  <c r="IC19" i="5"/>
  <c r="IC20" i="5"/>
  <c r="IC17" i="5"/>
  <c r="IC23" i="5"/>
  <c r="IC24" i="5"/>
  <c r="IC21" i="5"/>
  <c r="IC22" i="5"/>
  <c r="IC25" i="5"/>
  <c r="IC26" i="5"/>
  <c r="JO7" i="5"/>
  <c r="JM4" i="7" s="1"/>
  <c r="JO8" i="5"/>
  <c r="JM5" i="7" s="1"/>
  <c r="JO9" i="5"/>
  <c r="JO12" i="5"/>
  <c r="JO13" i="5"/>
  <c r="JO10" i="5"/>
  <c r="JO11" i="5"/>
  <c r="JO15" i="5"/>
  <c r="JO16" i="5"/>
  <c r="JO14" i="5"/>
  <c r="JO20" i="5"/>
  <c r="JO17" i="5"/>
  <c r="JO18" i="5"/>
  <c r="JO19" i="5"/>
  <c r="JO21" i="5"/>
  <c r="JO22" i="5"/>
  <c r="JO23" i="5"/>
  <c r="JO24" i="5"/>
  <c r="JO25" i="5"/>
  <c r="JO26" i="5"/>
  <c r="KU7" i="5"/>
  <c r="KS4" i="7" s="1"/>
  <c r="KU8" i="5"/>
  <c r="KS5" i="7" s="1"/>
  <c r="KU9" i="5"/>
  <c r="KU12" i="5"/>
  <c r="KU10" i="5"/>
  <c r="KU11" i="5"/>
  <c r="KU15" i="5"/>
  <c r="KU16" i="5"/>
  <c r="KU13" i="5"/>
  <c r="KU14" i="5"/>
  <c r="KU20" i="5"/>
  <c r="KU17" i="5"/>
  <c r="KU18" i="5"/>
  <c r="KU19" i="5"/>
  <c r="KU21" i="5"/>
  <c r="KU22" i="5"/>
  <c r="KU23" i="5"/>
  <c r="KU24" i="5"/>
  <c r="KU25" i="5"/>
  <c r="KU26" i="5"/>
  <c r="MG7" i="5"/>
  <c r="ME4" i="7" s="1"/>
  <c r="MG8" i="5"/>
  <c r="ME5" i="7" s="1"/>
  <c r="MG10" i="5"/>
  <c r="MG9" i="5"/>
  <c r="MG11" i="5"/>
  <c r="MG12" i="5"/>
  <c r="MG13" i="5"/>
  <c r="MG14" i="5"/>
  <c r="MG15" i="5"/>
  <c r="MG16" i="5"/>
  <c r="MG18" i="5"/>
  <c r="MG19" i="5"/>
  <c r="MG20" i="5"/>
  <c r="MG17" i="5"/>
  <c r="MG23" i="5"/>
  <c r="MG24" i="5"/>
  <c r="MG21" i="5"/>
  <c r="MG22" i="5"/>
  <c r="MG25" i="5"/>
  <c r="MG26" i="5"/>
  <c r="I7" i="5"/>
  <c r="G4" i="7" s="1"/>
  <c r="I8" i="5"/>
  <c r="G5" i="7" s="1"/>
  <c r="I9" i="5"/>
  <c r="I10" i="5"/>
  <c r="I11" i="5"/>
  <c r="I12" i="5"/>
  <c r="I13" i="5"/>
  <c r="I17" i="5"/>
  <c r="I14" i="5"/>
  <c r="I15" i="5"/>
  <c r="I16" i="5"/>
  <c r="I18" i="5"/>
  <c r="I19" i="5"/>
  <c r="I20" i="5"/>
  <c r="I21" i="5"/>
  <c r="I23" i="5"/>
  <c r="I24" i="5"/>
  <c r="I22" i="5"/>
  <c r="I25" i="5"/>
  <c r="I26" i="5"/>
  <c r="JI7" i="5"/>
  <c r="JG4" i="7" s="1"/>
  <c r="JI9" i="5"/>
  <c r="JI8" i="5"/>
  <c r="JG5" i="7" s="1"/>
  <c r="JI10" i="5"/>
  <c r="JI11" i="5"/>
  <c r="JI12" i="5"/>
  <c r="JI13" i="5"/>
  <c r="JI14" i="5"/>
  <c r="JI15" i="5"/>
  <c r="JI16" i="5"/>
  <c r="JI18" i="5"/>
  <c r="JI19" i="5"/>
  <c r="JI20" i="5"/>
  <c r="JI17" i="5"/>
  <c r="JI23" i="5"/>
  <c r="JI24" i="5"/>
  <c r="JI21" i="5"/>
  <c r="JI22" i="5"/>
  <c r="JI25" i="5"/>
  <c r="JI26" i="5"/>
  <c r="BU7" i="5"/>
  <c r="BS4" i="7" s="1"/>
  <c r="BU9" i="5"/>
  <c r="BU8" i="5"/>
  <c r="BS5" i="7" s="1"/>
  <c r="BU10" i="5"/>
  <c r="BU11" i="5"/>
  <c r="BU12" i="5"/>
  <c r="BU13" i="5"/>
  <c r="BU14" i="5"/>
  <c r="BU15" i="5"/>
  <c r="BU16" i="5"/>
  <c r="BU17" i="5"/>
  <c r="BU18" i="5"/>
  <c r="BU19" i="5"/>
  <c r="BU20" i="5"/>
  <c r="BU21" i="5"/>
  <c r="BU23" i="5"/>
  <c r="BU24" i="5"/>
  <c r="BU22" i="5"/>
  <c r="BU25" i="5"/>
  <c r="BU26" i="5"/>
  <c r="JU7" i="5"/>
  <c r="JS4" i="7" s="1"/>
  <c r="JU9" i="5"/>
  <c r="JU8" i="5"/>
  <c r="JS5" i="7" s="1"/>
  <c r="JU10" i="5"/>
  <c r="JU11" i="5"/>
  <c r="JU12" i="5"/>
  <c r="JU13" i="5"/>
  <c r="JU14" i="5"/>
  <c r="JU15" i="5"/>
  <c r="JU16" i="5"/>
  <c r="JU18" i="5"/>
  <c r="JU19" i="5"/>
  <c r="JU20" i="5"/>
  <c r="JU17" i="5"/>
  <c r="JU23" i="5"/>
  <c r="JU24" i="5"/>
  <c r="JU21" i="5"/>
  <c r="JU22" i="5"/>
  <c r="JU25" i="5"/>
  <c r="JU26" i="5"/>
  <c r="Q7" i="5"/>
  <c r="O4" i="7" s="1"/>
  <c r="Q8" i="5"/>
  <c r="O5" i="7" s="1"/>
  <c r="Q9" i="5"/>
  <c r="Q10" i="5"/>
  <c r="Q11" i="5"/>
  <c r="Q12" i="5"/>
  <c r="Q13" i="5"/>
  <c r="Q17" i="5"/>
  <c r="Q14" i="5"/>
  <c r="Q15" i="5"/>
  <c r="Q16" i="5"/>
  <c r="Q18" i="5"/>
  <c r="Q19" i="5"/>
  <c r="Q20" i="5"/>
  <c r="Q21" i="5"/>
  <c r="Q23" i="5"/>
  <c r="Q24" i="5"/>
  <c r="Q22" i="5"/>
  <c r="Q25" i="5"/>
  <c r="Q26" i="5"/>
  <c r="FA7" i="5"/>
  <c r="EY4" i="7" s="1"/>
  <c r="FA9" i="5"/>
  <c r="FA8" i="5"/>
  <c r="EY5" i="7" s="1"/>
  <c r="FA10" i="5"/>
  <c r="FA11" i="5"/>
  <c r="FA12" i="5"/>
  <c r="FA13" i="5"/>
  <c r="FA14" i="5"/>
  <c r="FA15" i="5"/>
  <c r="FA16" i="5"/>
  <c r="FA18" i="5"/>
  <c r="FA19" i="5"/>
  <c r="FA20" i="5"/>
  <c r="FA17" i="5"/>
  <c r="FA23" i="5"/>
  <c r="FA24" i="5"/>
  <c r="FA21" i="5"/>
  <c r="FA22" i="5"/>
  <c r="FA25" i="5"/>
  <c r="FA26" i="5"/>
  <c r="IO7" i="5"/>
  <c r="IM4" i="7" s="1"/>
  <c r="IO9" i="5"/>
  <c r="IO8" i="5"/>
  <c r="IM5" i="7" s="1"/>
  <c r="IO10" i="5"/>
  <c r="IO11" i="5"/>
  <c r="IO12" i="5"/>
  <c r="IO13" i="5"/>
  <c r="IO14" i="5"/>
  <c r="IO15" i="5"/>
  <c r="IO16" i="5"/>
  <c r="IO18" i="5"/>
  <c r="IO19" i="5"/>
  <c r="IO20" i="5"/>
  <c r="IO17" i="5"/>
  <c r="IO23" i="5"/>
  <c r="IO24" i="5"/>
  <c r="IO21" i="5"/>
  <c r="IO22" i="5"/>
  <c r="IO25" i="5"/>
  <c r="IO26" i="5"/>
  <c r="MW7" i="5"/>
  <c r="MU4" i="7" s="1"/>
  <c r="MW8" i="5"/>
  <c r="MU5" i="7" s="1"/>
  <c r="MW10" i="5"/>
  <c r="MW9" i="5"/>
  <c r="MW11" i="5"/>
  <c r="MW12" i="5"/>
  <c r="MW13" i="5"/>
  <c r="MW14" i="5"/>
  <c r="MW15" i="5"/>
  <c r="MW16" i="5"/>
  <c r="MW18" i="5"/>
  <c r="MW19" i="5"/>
  <c r="MW20" i="5"/>
  <c r="MW17" i="5"/>
  <c r="MW23" i="5"/>
  <c r="MW24" i="5"/>
  <c r="MW21" i="5"/>
  <c r="MW22" i="5"/>
  <c r="MW25" i="5"/>
  <c r="MW26" i="5"/>
  <c r="FE7" i="5"/>
  <c r="FC4" i="7" s="1"/>
  <c r="FE9" i="5"/>
  <c r="FE8" i="5"/>
  <c r="FC5" i="7" s="1"/>
  <c r="FE10" i="5"/>
  <c r="FE11" i="5"/>
  <c r="FE12" i="5"/>
  <c r="FE13" i="5"/>
  <c r="FE14" i="5"/>
  <c r="FE15" i="5"/>
  <c r="FE16" i="5"/>
  <c r="FE18" i="5"/>
  <c r="FE19" i="5"/>
  <c r="FE20" i="5"/>
  <c r="FE17" i="5"/>
  <c r="FE23" i="5"/>
  <c r="FE24" i="5"/>
  <c r="FE21" i="5"/>
  <c r="FE22" i="5"/>
  <c r="FE25" i="5"/>
  <c r="FE26" i="5"/>
  <c r="MC7" i="5"/>
  <c r="MA4" i="7" s="1"/>
  <c r="MC8" i="5"/>
  <c r="MA5" i="7" s="1"/>
  <c r="MC9" i="5"/>
  <c r="MC10" i="5"/>
  <c r="MC11" i="5"/>
  <c r="MC12" i="5"/>
  <c r="MC13" i="5"/>
  <c r="MC14" i="5"/>
  <c r="MC15" i="5"/>
  <c r="MC16" i="5"/>
  <c r="MC18" i="5"/>
  <c r="MC19" i="5"/>
  <c r="MC20" i="5"/>
  <c r="MC17" i="5"/>
  <c r="MC23" i="5"/>
  <c r="MC24" i="5"/>
  <c r="MC21" i="5"/>
  <c r="MC22" i="5"/>
  <c r="MC25" i="5"/>
  <c r="MC26" i="5"/>
  <c r="DJ7" i="5"/>
  <c r="DH4" i="7" s="1"/>
  <c r="DJ8" i="5"/>
  <c r="DH5" i="7" s="1"/>
  <c r="DJ9" i="5"/>
  <c r="DJ13" i="5"/>
  <c r="DJ10" i="5"/>
  <c r="DJ11" i="5"/>
  <c r="DJ12" i="5"/>
  <c r="DJ16" i="5"/>
  <c r="DJ17" i="5"/>
  <c r="DJ14" i="5"/>
  <c r="DJ15" i="5"/>
  <c r="DJ18" i="5"/>
  <c r="DJ19" i="5"/>
  <c r="DJ20" i="5"/>
  <c r="DJ22" i="5"/>
  <c r="DJ23" i="5"/>
  <c r="DJ24" i="5"/>
  <c r="DJ21" i="5"/>
  <c r="DJ25" i="5"/>
  <c r="DJ26" i="5"/>
  <c r="CH7" i="5"/>
  <c r="CF4" i="7" s="1"/>
  <c r="CH8" i="5"/>
  <c r="CF5" i="7" s="1"/>
  <c r="CH9" i="5"/>
  <c r="CH13" i="5"/>
  <c r="CH10" i="5"/>
  <c r="CH11" i="5"/>
  <c r="CH12" i="5"/>
  <c r="CH16" i="5"/>
  <c r="CH17" i="5"/>
  <c r="CH14" i="5"/>
  <c r="CH15" i="5"/>
  <c r="CH18" i="5"/>
  <c r="CH19" i="5"/>
  <c r="CH20" i="5"/>
  <c r="CH21" i="5"/>
  <c r="CH22" i="5"/>
  <c r="CH23" i="5"/>
  <c r="CH24" i="5"/>
  <c r="CH25" i="5"/>
  <c r="CH26" i="5"/>
  <c r="T7" i="5"/>
  <c r="R4" i="7" s="1"/>
  <c r="T8" i="5"/>
  <c r="R5" i="7" s="1"/>
  <c r="T9" i="5"/>
  <c r="T11" i="5"/>
  <c r="T10" i="5"/>
  <c r="T12" i="5"/>
  <c r="T13" i="5"/>
  <c r="T14" i="5"/>
  <c r="T15" i="5"/>
  <c r="T16" i="5"/>
  <c r="T17" i="5"/>
  <c r="T19" i="5"/>
  <c r="T20" i="5"/>
  <c r="T18" i="5"/>
  <c r="T24" i="5"/>
  <c r="T22" i="5"/>
  <c r="T21" i="5"/>
  <c r="T23" i="5"/>
  <c r="T26" i="5"/>
  <c r="T25" i="5"/>
  <c r="AZ7" i="5"/>
  <c r="AX4" i="7" s="1"/>
  <c r="AZ8" i="5"/>
  <c r="AX5" i="7" s="1"/>
  <c r="AZ9" i="5"/>
  <c r="AZ11" i="5"/>
  <c r="AZ10" i="5"/>
  <c r="AZ12" i="5"/>
  <c r="AZ13" i="5"/>
  <c r="AZ14" i="5"/>
  <c r="AZ15" i="5"/>
  <c r="AZ16" i="5"/>
  <c r="AZ17" i="5"/>
  <c r="AZ19" i="5"/>
  <c r="AZ20" i="5"/>
  <c r="AZ18" i="5"/>
  <c r="AZ24" i="5"/>
  <c r="AZ22" i="5"/>
  <c r="AZ21" i="5"/>
  <c r="AZ23" i="5"/>
  <c r="AZ26" i="5"/>
  <c r="AZ25" i="5"/>
  <c r="CF7" i="5"/>
  <c r="CD4" i="7" s="1"/>
  <c r="CF8" i="5"/>
  <c r="CD5" i="7" s="1"/>
  <c r="CF9" i="5"/>
  <c r="CF11" i="5"/>
  <c r="CF12" i="5"/>
  <c r="CF13" i="5"/>
  <c r="CF10" i="5"/>
  <c r="CF14" i="5"/>
  <c r="CF15" i="5"/>
  <c r="CF16" i="5"/>
  <c r="CF17" i="5"/>
  <c r="CF19" i="5"/>
  <c r="CF20" i="5"/>
  <c r="CF18" i="5"/>
  <c r="CF24" i="5"/>
  <c r="CF22" i="5"/>
  <c r="CF21" i="5"/>
  <c r="CF23" i="5"/>
  <c r="CF26" i="5"/>
  <c r="CF25" i="5"/>
  <c r="DL7" i="5"/>
  <c r="DJ4" i="7" s="1"/>
  <c r="DL8" i="5"/>
  <c r="DJ5" i="7" s="1"/>
  <c r="DL9" i="5"/>
  <c r="DL11" i="5"/>
  <c r="DL12" i="5"/>
  <c r="DL13" i="5"/>
  <c r="DL10" i="5"/>
  <c r="DL14" i="5"/>
  <c r="DL15" i="5"/>
  <c r="DL16" i="5"/>
  <c r="DL17" i="5"/>
  <c r="DL19" i="5"/>
  <c r="DL20" i="5"/>
  <c r="DL18" i="5"/>
  <c r="DL24" i="5"/>
  <c r="DL21" i="5"/>
  <c r="DL22" i="5"/>
  <c r="DL23" i="5"/>
  <c r="DL26" i="5"/>
  <c r="DL25" i="5"/>
  <c r="EV7" i="5"/>
  <c r="ET4" i="7" s="1"/>
  <c r="EV8" i="5"/>
  <c r="ET5" i="7" s="1"/>
  <c r="EV9" i="5"/>
  <c r="EV11" i="5"/>
  <c r="EV12" i="5"/>
  <c r="EV13" i="5"/>
  <c r="EV10" i="5"/>
  <c r="EV14" i="5"/>
  <c r="EV15" i="5"/>
  <c r="EV16" i="5"/>
  <c r="EV19" i="5"/>
  <c r="EV20" i="5"/>
  <c r="EV17" i="5"/>
  <c r="EV18" i="5"/>
  <c r="EV24" i="5"/>
  <c r="EV21" i="5"/>
  <c r="EV22" i="5"/>
  <c r="EV23" i="5"/>
  <c r="EV26" i="5"/>
  <c r="EV25" i="5"/>
  <c r="GB7" i="5"/>
  <c r="FZ4" i="7" s="1"/>
  <c r="GB8" i="5"/>
  <c r="FZ5" i="7" s="1"/>
  <c r="GB9" i="5"/>
  <c r="GB11" i="5"/>
  <c r="GB12" i="5"/>
  <c r="GB13" i="5"/>
  <c r="GB10" i="5"/>
  <c r="GB14" i="5"/>
  <c r="GB15" i="5"/>
  <c r="GB16" i="5"/>
  <c r="GB19" i="5"/>
  <c r="GB20" i="5"/>
  <c r="GB17" i="5"/>
  <c r="GB18" i="5"/>
  <c r="GB24" i="5"/>
  <c r="GB21" i="5"/>
  <c r="GB22" i="5"/>
  <c r="GB23" i="5"/>
  <c r="GB26" i="5"/>
  <c r="GB25" i="5"/>
  <c r="HD7" i="5"/>
  <c r="HB4" i="7" s="1"/>
  <c r="HD8" i="5"/>
  <c r="HB5" i="7" s="1"/>
  <c r="HD9" i="5"/>
  <c r="HD11" i="5"/>
  <c r="HD12" i="5"/>
  <c r="HD10" i="5"/>
  <c r="HD13" i="5"/>
  <c r="HD14" i="5"/>
  <c r="HD15" i="5"/>
  <c r="HD16" i="5"/>
  <c r="HD19" i="5"/>
  <c r="HD20" i="5"/>
  <c r="HD17" i="5"/>
  <c r="HD18" i="5"/>
  <c r="HD24" i="5"/>
  <c r="HD21" i="5"/>
  <c r="HD22" i="5"/>
  <c r="HD23" i="5"/>
  <c r="HD26" i="5"/>
  <c r="HD25" i="5"/>
  <c r="IJ7" i="5"/>
  <c r="IH4" i="7" s="1"/>
  <c r="IJ8" i="5"/>
  <c r="IH5" i="7" s="1"/>
  <c r="IJ9" i="5"/>
  <c r="IJ11" i="5"/>
  <c r="IJ12" i="5"/>
  <c r="IJ10" i="5"/>
  <c r="IJ13" i="5"/>
  <c r="IJ14" i="5"/>
  <c r="IJ15" i="5"/>
  <c r="IJ16" i="5"/>
  <c r="IJ19" i="5"/>
  <c r="IJ20" i="5"/>
  <c r="IJ17" i="5"/>
  <c r="IJ18" i="5"/>
  <c r="IJ24" i="5"/>
  <c r="IJ21" i="5"/>
  <c r="IJ22" i="5"/>
  <c r="IJ23" i="5"/>
  <c r="IJ26" i="5"/>
  <c r="IJ25" i="5"/>
  <c r="JT7" i="5"/>
  <c r="JR4" i="7" s="1"/>
  <c r="JT8" i="5"/>
  <c r="JR5" i="7" s="1"/>
  <c r="JT9" i="5"/>
  <c r="JT11" i="5"/>
  <c r="JT12" i="5"/>
  <c r="JT10" i="5"/>
  <c r="JT14" i="5"/>
  <c r="JT15" i="5"/>
  <c r="JT13" i="5"/>
  <c r="JT16" i="5"/>
  <c r="JT19" i="5"/>
  <c r="JT20" i="5"/>
  <c r="JT17" i="5"/>
  <c r="JT18" i="5"/>
  <c r="JT24" i="5"/>
  <c r="JT21" i="5"/>
  <c r="JT22" i="5"/>
  <c r="JT23" i="5"/>
  <c r="JT26" i="5"/>
  <c r="JT25" i="5"/>
  <c r="KZ7" i="5"/>
  <c r="KX4" i="7" s="1"/>
  <c r="KZ8" i="5"/>
  <c r="KX5" i="7" s="1"/>
  <c r="KZ9" i="5"/>
  <c r="KZ11" i="5"/>
  <c r="KZ12" i="5"/>
  <c r="KZ10" i="5"/>
  <c r="KZ14" i="5"/>
  <c r="KZ15" i="5"/>
  <c r="KZ16" i="5"/>
  <c r="KZ13" i="5"/>
  <c r="KZ19" i="5"/>
  <c r="KZ20" i="5"/>
  <c r="KZ17" i="5"/>
  <c r="KZ18" i="5"/>
  <c r="KZ24" i="5"/>
  <c r="KZ21" i="5"/>
  <c r="KZ22" i="5"/>
  <c r="KZ23" i="5"/>
  <c r="KZ26" i="5"/>
  <c r="KZ25" i="5"/>
  <c r="MF7" i="5"/>
  <c r="MD4" i="7" s="1"/>
  <c r="MF8" i="5"/>
  <c r="MD5" i="7" s="1"/>
  <c r="MF9" i="5"/>
  <c r="MF11" i="5"/>
  <c r="MF12" i="5"/>
  <c r="MF10" i="5"/>
  <c r="MF14" i="5"/>
  <c r="MF15" i="5"/>
  <c r="MF16" i="5"/>
  <c r="MF13" i="5"/>
  <c r="MF19" i="5"/>
  <c r="MF20" i="5"/>
  <c r="MF17" i="5"/>
  <c r="MF18" i="5"/>
  <c r="MF21" i="5"/>
  <c r="MF22" i="5"/>
  <c r="MF23" i="5"/>
  <c r="MF26" i="5"/>
  <c r="MF24" i="5"/>
  <c r="MF25" i="5"/>
  <c r="P7" i="5"/>
  <c r="N4" i="7" s="1"/>
  <c r="P8" i="5"/>
  <c r="N5" i="7" s="1"/>
  <c r="P9" i="5"/>
  <c r="P11" i="5"/>
  <c r="P12" i="5"/>
  <c r="P13" i="5"/>
  <c r="P10" i="5"/>
  <c r="P14" i="5"/>
  <c r="P15" i="5"/>
  <c r="P16" i="5"/>
  <c r="P17" i="5"/>
  <c r="P19" i="5"/>
  <c r="P20" i="5"/>
  <c r="P18" i="5"/>
  <c r="P24" i="5"/>
  <c r="P21" i="5"/>
  <c r="P22" i="5"/>
  <c r="P23" i="5"/>
  <c r="P26" i="5"/>
  <c r="P25" i="5"/>
  <c r="AV7" i="5"/>
  <c r="AT4" i="7" s="1"/>
  <c r="AV8" i="5"/>
  <c r="AT5" i="7" s="1"/>
  <c r="AV9" i="5"/>
  <c r="AV11" i="5"/>
  <c r="AV12" i="5"/>
  <c r="AV13" i="5"/>
  <c r="AV10" i="5"/>
  <c r="AV14" i="5"/>
  <c r="AV15" i="5"/>
  <c r="AV16" i="5"/>
  <c r="AV17" i="5"/>
  <c r="AV19" i="5"/>
  <c r="AV20" i="5"/>
  <c r="AV18" i="5"/>
  <c r="AV24" i="5"/>
  <c r="AV21" i="5"/>
  <c r="AV22" i="5"/>
  <c r="AV23" i="5"/>
  <c r="AV26" i="5"/>
  <c r="AV25" i="5"/>
  <c r="CB7" i="5"/>
  <c r="BZ4" i="7" s="1"/>
  <c r="CB8" i="5"/>
  <c r="BZ5" i="7" s="1"/>
  <c r="CB9" i="5"/>
  <c r="CB11" i="5"/>
  <c r="CB12" i="5"/>
  <c r="CB13" i="5"/>
  <c r="CB10" i="5"/>
  <c r="CB14" i="5"/>
  <c r="CB15" i="5"/>
  <c r="CB16" i="5"/>
  <c r="CB17" i="5"/>
  <c r="CB19" i="5"/>
  <c r="CB20" i="5"/>
  <c r="CB18" i="5"/>
  <c r="CB24" i="5"/>
  <c r="CB21" i="5"/>
  <c r="CB22" i="5"/>
  <c r="CB23" i="5"/>
  <c r="CB26" i="5"/>
  <c r="CB25" i="5"/>
  <c r="DH7" i="5"/>
  <c r="DF4" i="7" s="1"/>
  <c r="DH8" i="5"/>
  <c r="DF5" i="7" s="1"/>
  <c r="DH9" i="5"/>
  <c r="DH11" i="5"/>
  <c r="DH12" i="5"/>
  <c r="DH13" i="5"/>
  <c r="DH10" i="5"/>
  <c r="DH14" i="5"/>
  <c r="DH15" i="5"/>
  <c r="DH16" i="5"/>
  <c r="DH17" i="5"/>
  <c r="DH19" i="5"/>
  <c r="DH20" i="5"/>
  <c r="DH18" i="5"/>
  <c r="DH24" i="5"/>
  <c r="DH21" i="5"/>
  <c r="DH22" i="5"/>
  <c r="DH23" i="5"/>
  <c r="DH26" i="5"/>
  <c r="DH25" i="5"/>
  <c r="EN7" i="5"/>
  <c r="EL4" i="7" s="1"/>
  <c r="EN8" i="5"/>
  <c r="EL5" i="7" s="1"/>
  <c r="EN9" i="5"/>
  <c r="EN11" i="5"/>
  <c r="EN12" i="5"/>
  <c r="EN13" i="5"/>
  <c r="EN10" i="5"/>
  <c r="EN14" i="5"/>
  <c r="EN15" i="5"/>
  <c r="EN16" i="5"/>
  <c r="EN17" i="5"/>
  <c r="EN19" i="5"/>
  <c r="EN20" i="5"/>
  <c r="EN18" i="5"/>
  <c r="EN24" i="5"/>
  <c r="EN21" i="5"/>
  <c r="EN22" i="5"/>
  <c r="EN23" i="5"/>
  <c r="EN26" i="5"/>
  <c r="EN25" i="5"/>
  <c r="FP7" i="5"/>
  <c r="FN4" i="7" s="1"/>
  <c r="FP8" i="5"/>
  <c r="FN5" i="7" s="1"/>
  <c r="FP9" i="5"/>
  <c r="FP11" i="5"/>
  <c r="FP12" i="5"/>
  <c r="FP13" i="5"/>
  <c r="FP10" i="5"/>
  <c r="FP14" i="5"/>
  <c r="FP15" i="5"/>
  <c r="FP16" i="5"/>
  <c r="FP19" i="5"/>
  <c r="FP20" i="5"/>
  <c r="FP17" i="5"/>
  <c r="FP18" i="5"/>
  <c r="FP24" i="5"/>
  <c r="FP21" i="5"/>
  <c r="FP22" i="5"/>
  <c r="FP23" i="5"/>
  <c r="FP26" i="5"/>
  <c r="FP25" i="5"/>
  <c r="GV7" i="5"/>
  <c r="GT4" i="7" s="1"/>
  <c r="GV8" i="5"/>
  <c r="GT5" i="7" s="1"/>
  <c r="GV9" i="5"/>
  <c r="GV11" i="5"/>
  <c r="GV12" i="5"/>
  <c r="GV10" i="5"/>
  <c r="GV13" i="5"/>
  <c r="GV14" i="5"/>
  <c r="GV15" i="5"/>
  <c r="GV16" i="5"/>
  <c r="GV19" i="5"/>
  <c r="GV20" i="5"/>
  <c r="GV17" i="5"/>
  <c r="GV18" i="5"/>
  <c r="GV24" i="5"/>
  <c r="GV21" i="5"/>
  <c r="GV22" i="5"/>
  <c r="GV23" i="5"/>
  <c r="GV26" i="5"/>
  <c r="GV25" i="5"/>
  <c r="IF7" i="5"/>
  <c r="ID4" i="7" s="1"/>
  <c r="IF8" i="5"/>
  <c r="ID5" i="7" s="1"/>
  <c r="IF9" i="5"/>
  <c r="IF11" i="5"/>
  <c r="IF12" i="5"/>
  <c r="IF10" i="5"/>
  <c r="IF14" i="5"/>
  <c r="IF15" i="5"/>
  <c r="IF13" i="5"/>
  <c r="IF16" i="5"/>
  <c r="IF19" i="5"/>
  <c r="IF20" i="5"/>
  <c r="IF17" i="5"/>
  <c r="IF18" i="5"/>
  <c r="IF24" i="5"/>
  <c r="IF21" i="5"/>
  <c r="IF22" i="5"/>
  <c r="IF23" i="5"/>
  <c r="IF26" i="5"/>
  <c r="IF25" i="5"/>
  <c r="JL7" i="5"/>
  <c r="JJ4" i="7" s="1"/>
  <c r="JL8" i="5"/>
  <c r="JJ5" i="7" s="1"/>
  <c r="JL9" i="5"/>
  <c r="JL11" i="5"/>
  <c r="JL12" i="5"/>
  <c r="JL10" i="5"/>
  <c r="JL14" i="5"/>
  <c r="JL15" i="5"/>
  <c r="JL13" i="5"/>
  <c r="JL16" i="5"/>
  <c r="JL19" i="5"/>
  <c r="JL20" i="5"/>
  <c r="JL17" i="5"/>
  <c r="JL18" i="5"/>
  <c r="JL24" i="5"/>
  <c r="JL21" i="5"/>
  <c r="JL22" i="5"/>
  <c r="JL23" i="5"/>
  <c r="JL26" i="5"/>
  <c r="JL25" i="5"/>
  <c r="KN7" i="5"/>
  <c r="KL4" i="7" s="1"/>
  <c r="KN8" i="5"/>
  <c r="KL5" i="7" s="1"/>
  <c r="KN9" i="5"/>
  <c r="KN11" i="5"/>
  <c r="KN12" i="5"/>
  <c r="KN10" i="5"/>
  <c r="KN14" i="5"/>
  <c r="KN15" i="5"/>
  <c r="KN16" i="5"/>
  <c r="KN13" i="5"/>
  <c r="KN19" i="5"/>
  <c r="KN20" i="5"/>
  <c r="KN17" i="5"/>
  <c r="KN18" i="5"/>
  <c r="KN24" i="5"/>
  <c r="KN21" i="5"/>
  <c r="KN22" i="5"/>
  <c r="KN23" i="5"/>
  <c r="KN26" i="5"/>
  <c r="KN25" i="5"/>
  <c r="LT7" i="5"/>
  <c r="LR4" i="7" s="1"/>
  <c r="LT8" i="5"/>
  <c r="LR5" i="7" s="1"/>
  <c r="LT9" i="5"/>
  <c r="LT11" i="5"/>
  <c r="LT12" i="5"/>
  <c r="LT10" i="5"/>
  <c r="LT14" i="5"/>
  <c r="LT15" i="5"/>
  <c r="LT16" i="5"/>
  <c r="LT13" i="5"/>
  <c r="LT19" i="5"/>
  <c r="LT20" i="5"/>
  <c r="LT17" i="5"/>
  <c r="LT18" i="5"/>
  <c r="LT21" i="5"/>
  <c r="LT22" i="5"/>
  <c r="LT23" i="5"/>
  <c r="LT26" i="5"/>
  <c r="LT24" i="5"/>
  <c r="LT25" i="5"/>
  <c r="MZ7" i="5"/>
  <c r="MX4" i="7" s="1"/>
  <c r="MZ8" i="5"/>
  <c r="MX5" i="7" s="1"/>
  <c r="MZ9" i="5"/>
  <c r="MZ11" i="5"/>
  <c r="MZ12" i="5"/>
  <c r="MZ10" i="5"/>
  <c r="MZ14" i="5"/>
  <c r="MZ15" i="5"/>
  <c r="MZ16" i="5"/>
  <c r="MZ13" i="5"/>
  <c r="MZ19" i="5"/>
  <c r="MZ20" i="5"/>
  <c r="MZ17" i="5"/>
  <c r="MZ18" i="5"/>
  <c r="MZ21" i="5"/>
  <c r="MZ22" i="5"/>
  <c r="MZ23" i="5"/>
  <c r="MZ26" i="5"/>
  <c r="MZ24" i="5"/>
  <c r="MZ25" i="5"/>
  <c r="AK7" i="5"/>
  <c r="AI4" i="7" s="1"/>
  <c r="AK8" i="5"/>
  <c r="AI5" i="7" s="1"/>
  <c r="AK9" i="5"/>
  <c r="AK10" i="5"/>
  <c r="AK11" i="5"/>
  <c r="AK12" i="5"/>
  <c r="AK13" i="5"/>
  <c r="AK17" i="5"/>
  <c r="AK14" i="5"/>
  <c r="AK15" i="5"/>
  <c r="AK16" i="5"/>
  <c r="AK18" i="5"/>
  <c r="AK19" i="5"/>
  <c r="AK20" i="5"/>
  <c r="AK21" i="5"/>
  <c r="AK23" i="5"/>
  <c r="AK24" i="5"/>
  <c r="AK22" i="5"/>
  <c r="AK25" i="5"/>
  <c r="AK26" i="5"/>
  <c r="BQ7" i="5"/>
  <c r="BO4" i="7" s="1"/>
  <c r="BQ9" i="5"/>
  <c r="BQ8" i="5"/>
  <c r="BO5" i="7" s="1"/>
  <c r="BQ10" i="5"/>
  <c r="BQ11" i="5"/>
  <c r="BQ12" i="5"/>
  <c r="BQ13" i="5"/>
  <c r="BQ14" i="5"/>
  <c r="BQ15" i="5"/>
  <c r="BQ16" i="5"/>
  <c r="BQ18" i="5"/>
  <c r="BQ19" i="5"/>
  <c r="BQ17" i="5"/>
  <c r="BQ20" i="5"/>
  <c r="BQ21" i="5"/>
  <c r="BQ23" i="5"/>
  <c r="BQ24" i="5"/>
  <c r="BQ22" i="5"/>
  <c r="BQ25" i="5"/>
  <c r="BQ26" i="5"/>
  <c r="CW7" i="5"/>
  <c r="CU4" i="7" s="1"/>
  <c r="CW9" i="5"/>
  <c r="CW8" i="5"/>
  <c r="CU5" i="7" s="1"/>
  <c r="CW10" i="5"/>
  <c r="CW11" i="5"/>
  <c r="CW12" i="5"/>
  <c r="CW13" i="5"/>
  <c r="CW14" i="5"/>
  <c r="CW15" i="5"/>
  <c r="CW16" i="5"/>
  <c r="CW18" i="5"/>
  <c r="CW19" i="5"/>
  <c r="CW17" i="5"/>
  <c r="CW20" i="5"/>
  <c r="CW23" i="5"/>
  <c r="CW24" i="5"/>
  <c r="CW21" i="5"/>
  <c r="CW22" i="5"/>
  <c r="CW25" i="5"/>
  <c r="CW26" i="5"/>
  <c r="EC7" i="5"/>
  <c r="EA4" i="7" s="1"/>
  <c r="EC9" i="5"/>
  <c r="EC8" i="5"/>
  <c r="EA5" i="7" s="1"/>
  <c r="EC10" i="5"/>
  <c r="EC11" i="5"/>
  <c r="EC12" i="5"/>
  <c r="EC13" i="5"/>
  <c r="EC14" i="5"/>
  <c r="EC15" i="5"/>
  <c r="EC16" i="5"/>
  <c r="EC18" i="5"/>
  <c r="EC19" i="5"/>
  <c r="EC17" i="5"/>
  <c r="EC20" i="5"/>
  <c r="EC23" i="5"/>
  <c r="EC24" i="5"/>
  <c r="EC21" i="5"/>
  <c r="EC22" i="5"/>
  <c r="EC25" i="5"/>
  <c r="EC26" i="5"/>
  <c r="FI7" i="5"/>
  <c r="FG4" i="7" s="1"/>
  <c r="FI9" i="5"/>
  <c r="FI8" i="5"/>
  <c r="FG5" i="7" s="1"/>
  <c r="FI10" i="5"/>
  <c r="FI11" i="5"/>
  <c r="FI12" i="5"/>
  <c r="FI13" i="5"/>
  <c r="FI14" i="5"/>
  <c r="FI15" i="5"/>
  <c r="FI16" i="5"/>
  <c r="FI18" i="5"/>
  <c r="FI19" i="5"/>
  <c r="FI20" i="5"/>
  <c r="FI17" i="5"/>
  <c r="FI23" i="5"/>
  <c r="FI24" i="5"/>
  <c r="FI21" i="5"/>
  <c r="FI22" i="5"/>
  <c r="FI25" i="5"/>
  <c r="FI26" i="5"/>
  <c r="GO7" i="5"/>
  <c r="GM4" i="7" s="1"/>
  <c r="GO9" i="5"/>
  <c r="GO8" i="5"/>
  <c r="GM5" i="7" s="1"/>
  <c r="GO10" i="5"/>
  <c r="GO11" i="5"/>
  <c r="GO12" i="5"/>
  <c r="GO13" i="5"/>
  <c r="GO14" i="5"/>
  <c r="GO15" i="5"/>
  <c r="GO16" i="5"/>
  <c r="GO18" i="5"/>
  <c r="GO19" i="5"/>
  <c r="GO20" i="5"/>
  <c r="GO17" i="5"/>
  <c r="GO23" i="5"/>
  <c r="GO24" i="5"/>
  <c r="GO21" i="5"/>
  <c r="GO22" i="5"/>
  <c r="GO25" i="5"/>
  <c r="GO26" i="5"/>
  <c r="HU7" i="5"/>
  <c r="HS4" i="7" s="1"/>
  <c r="HU9" i="5"/>
  <c r="HU8" i="5"/>
  <c r="HS5" i="7" s="1"/>
  <c r="HU10" i="5"/>
  <c r="HU11" i="5"/>
  <c r="HU12" i="5"/>
  <c r="HU13" i="5"/>
  <c r="HU14" i="5"/>
  <c r="HU15" i="5"/>
  <c r="HU16" i="5"/>
  <c r="HU18" i="5"/>
  <c r="HU19" i="5"/>
  <c r="HU20" i="5"/>
  <c r="HU17" i="5"/>
  <c r="HU23" i="5"/>
  <c r="HU24" i="5"/>
  <c r="HU21" i="5"/>
  <c r="HU22" i="5"/>
  <c r="HU25" i="5"/>
  <c r="HU26" i="5"/>
  <c r="JA7" i="5"/>
  <c r="IY4" i="7" s="1"/>
  <c r="JA9" i="5"/>
  <c r="JA8" i="5"/>
  <c r="IY5" i="7" s="1"/>
  <c r="JA10" i="5"/>
  <c r="JA11" i="5"/>
  <c r="JA12" i="5"/>
  <c r="JA13" i="5"/>
  <c r="JA14" i="5"/>
  <c r="JA15" i="5"/>
  <c r="JA16" i="5"/>
  <c r="JA18" i="5"/>
  <c r="JA19" i="5"/>
  <c r="JA20" i="5"/>
  <c r="JA17" i="5"/>
  <c r="JA23" i="5"/>
  <c r="JA24" i="5"/>
  <c r="JA21" i="5"/>
  <c r="JA22" i="5"/>
  <c r="JA25" i="5"/>
  <c r="JA26" i="5"/>
  <c r="AH7" i="5"/>
  <c r="AF4" i="7" s="1"/>
  <c r="AH9" i="5"/>
  <c r="AH8" i="5"/>
  <c r="AF5" i="7" s="1"/>
  <c r="AH10" i="5"/>
  <c r="AH13" i="5"/>
  <c r="AH11" i="5"/>
  <c r="AH12" i="5"/>
  <c r="AH16" i="5"/>
  <c r="AH17" i="5"/>
  <c r="AH14" i="5"/>
  <c r="AH15" i="5"/>
  <c r="AH18" i="5"/>
  <c r="AH19" i="5"/>
  <c r="AH20" i="5"/>
  <c r="AH22" i="5"/>
  <c r="AH23" i="5"/>
  <c r="AH21" i="5"/>
  <c r="AH24" i="5"/>
  <c r="AH25" i="5"/>
  <c r="AH26" i="5"/>
  <c r="DV7" i="5"/>
  <c r="DT4" i="7" s="1"/>
  <c r="DV8" i="5"/>
  <c r="DT5" i="7" s="1"/>
  <c r="DV9" i="5"/>
  <c r="DV13" i="5"/>
  <c r="DV10" i="5"/>
  <c r="DV11" i="5"/>
  <c r="DV12" i="5"/>
  <c r="DV16" i="5"/>
  <c r="DV17" i="5"/>
  <c r="DV14" i="5"/>
  <c r="DV15" i="5"/>
  <c r="DV18" i="5"/>
  <c r="DV19" i="5"/>
  <c r="DV20" i="5"/>
  <c r="DV22" i="5"/>
  <c r="DV23" i="5"/>
  <c r="DV24" i="5"/>
  <c r="DV21" i="5"/>
  <c r="DV25" i="5"/>
  <c r="DV26" i="5"/>
  <c r="GP7" i="5"/>
  <c r="GN4" i="7" s="1"/>
  <c r="GP8" i="5"/>
  <c r="GN5" i="7" s="1"/>
  <c r="GP9" i="5"/>
  <c r="GP10" i="5"/>
  <c r="GP11" i="5"/>
  <c r="GP12" i="5"/>
  <c r="GP16" i="5"/>
  <c r="GP13" i="5"/>
  <c r="GP14" i="5"/>
  <c r="GP15" i="5"/>
  <c r="GP17" i="5"/>
  <c r="GP18" i="5"/>
  <c r="GP19" i="5"/>
  <c r="GP20" i="5"/>
  <c r="GP22" i="5"/>
  <c r="GP23" i="5"/>
  <c r="GP24" i="5"/>
  <c r="GP21" i="5"/>
  <c r="GP25" i="5"/>
  <c r="GP26" i="5"/>
  <c r="KH7" i="5"/>
  <c r="KF4" i="7" s="1"/>
  <c r="KH8" i="5"/>
  <c r="KF5" i="7" s="1"/>
  <c r="KH9" i="5"/>
  <c r="KH10" i="5"/>
  <c r="KH11" i="5"/>
  <c r="KH12" i="5"/>
  <c r="KH16" i="5"/>
  <c r="KH13" i="5"/>
  <c r="KH14" i="5"/>
  <c r="KH15" i="5"/>
  <c r="KH17" i="5"/>
  <c r="KH18" i="5"/>
  <c r="KH19" i="5"/>
  <c r="KH20" i="5"/>
  <c r="KH22" i="5"/>
  <c r="KH23" i="5"/>
  <c r="KH24" i="5"/>
  <c r="KH21" i="5"/>
  <c r="KH25" i="5"/>
  <c r="KH26" i="5"/>
  <c r="MT7" i="5"/>
  <c r="MR4" i="7" s="1"/>
  <c r="MT8" i="5"/>
  <c r="MR5" i="7" s="1"/>
  <c r="MT9" i="5"/>
  <c r="MT10" i="5"/>
  <c r="MT11" i="5"/>
  <c r="MT12" i="5"/>
  <c r="MT16" i="5"/>
  <c r="MT13" i="5"/>
  <c r="MT14" i="5"/>
  <c r="MT15" i="5"/>
  <c r="MT17" i="5"/>
  <c r="MT18" i="5"/>
  <c r="MT19" i="5"/>
  <c r="MT20" i="5"/>
  <c r="MT22" i="5"/>
  <c r="MT23" i="5"/>
  <c r="MT21" i="5"/>
  <c r="MT24" i="5"/>
  <c r="MT25" i="5"/>
  <c r="MT26" i="5"/>
  <c r="AP7" i="5"/>
  <c r="AN4" i="7" s="1"/>
  <c r="AP9" i="5"/>
  <c r="AP8" i="5"/>
  <c r="AN5" i="7" s="1"/>
  <c r="AP10" i="5"/>
  <c r="AP13" i="5"/>
  <c r="AP11" i="5"/>
  <c r="AP12" i="5"/>
  <c r="AP16" i="5"/>
  <c r="AP17" i="5"/>
  <c r="AP14" i="5"/>
  <c r="AP15" i="5"/>
  <c r="AP18" i="5"/>
  <c r="AP19" i="5"/>
  <c r="AP20" i="5"/>
  <c r="AP22" i="5"/>
  <c r="AP23" i="5"/>
  <c r="AP21" i="5"/>
  <c r="AP24" i="5"/>
  <c r="AP25" i="5"/>
  <c r="AP26" i="5"/>
  <c r="DB7" i="5"/>
  <c r="CZ4" i="7" s="1"/>
  <c r="DB8" i="5"/>
  <c r="CZ5" i="7" s="1"/>
  <c r="DB9" i="5"/>
  <c r="DB13" i="5"/>
  <c r="DB10" i="5"/>
  <c r="DB11" i="5"/>
  <c r="DB12" i="5"/>
  <c r="DB16" i="5"/>
  <c r="DB17" i="5"/>
  <c r="DB14" i="5"/>
  <c r="DB15" i="5"/>
  <c r="DB18" i="5"/>
  <c r="DB19" i="5"/>
  <c r="DB20" i="5"/>
  <c r="DB22" i="5"/>
  <c r="DB23" i="5"/>
  <c r="DB24" i="5"/>
  <c r="DB21" i="5"/>
  <c r="DB25" i="5"/>
  <c r="DB26" i="5"/>
  <c r="GD7" i="5"/>
  <c r="GB4" i="7" s="1"/>
  <c r="GD8" i="5"/>
  <c r="GB5" i="7" s="1"/>
  <c r="GD9" i="5"/>
  <c r="GD13" i="5"/>
  <c r="GD10" i="5"/>
  <c r="GD11" i="5"/>
  <c r="GD12" i="5"/>
  <c r="GD16" i="5"/>
  <c r="GD14" i="5"/>
  <c r="GD15" i="5"/>
  <c r="GD17" i="5"/>
  <c r="GD18" i="5"/>
  <c r="GD19" i="5"/>
  <c r="GD20" i="5"/>
  <c r="GD22" i="5"/>
  <c r="GD23" i="5"/>
  <c r="GD24" i="5"/>
  <c r="GD21" i="5"/>
  <c r="GD25" i="5"/>
  <c r="GD26" i="5"/>
  <c r="IP7" i="5"/>
  <c r="IN4" i="7" s="1"/>
  <c r="IP8" i="5"/>
  <c r="IN5" i="7" s="1"/>
  <c r="IP9" i="5"/>
  <c r="IP10" i="5"/>
  <c r="IP11" i="5"/>
  <c r="IP12" i="5"/>
  <c r="IP16" i="5"/>
  <c r="IP14" i="5"/>
  <c r="IP13" i="5"/>
  <c r="IP15" i="5"/>
  <c r="IP17" i="5"/>
  <c r="IP18" i="5"/>
  <c r="IP19" i="5"/>
  <c r="IP20" i="5"/>
  <c r="IP22" i="5"/>
  <c r="IP23" i="5"/>
  <c r="IP24" i="5"/>
  <c r="IP21" i="5"/>
  <c r="IP25" i="5"/>
  <c r="IP26" i="5"/>
  <c r="Z7" i="5"/>
  <c r="X4" i="7" s="1"/>
  <c r="Z9" i="5"/>
  <c r="Z8" i="5"/>
  <c r="X5" i="7" s="1"/>
  <c r="Z10" i="5"/>
  <c r="Z13" i="5"/>
  <c r="Z11" i="5"/>
  <c r="Z12" i="5"/>
  <c r="Z16" i="5"/>
  <c r="Z17" i="5"/>
  <c r="Z14" i="5"/>
  <c r="Z15" i="5"/>
  <c r="Z18" i="5"/>
  <c r="Z19" i="5"/>
  <c r="Z20" i="5"/>
  <c r="Z22" i="5"/>
  <c r="Z23" i="5"/>
  <c r="Z21" i="5"/>
  <c r="Z24" i="5"/>
  <c r="Z25" i="5"/>
  <c r="Z26" i="5"/>
  <c r="CL7" i="5"/>
  <c r="CJ4" i="7" s="1"/>
  <c r="CL8" i="5"/>
  <c r="CJ5" i="7" s="1"/>
  <c r="CL9" i="5"/>
  <c r="CL13" i="5"/>
  <c r="CL10" i="5"/>
  <c r="CL11" i="5"/>
  <c r="CL12" i="5"/>
  <c r="CL16" i="5"/>
  <c r="CL17" i="5"/>
  <c r="CL14" i="5"/>
  <c r="CL15" i="5"/>
  <c r="CL18" i="5"/>
  <c r="CL19" i="5"/>
  <c r="CL20" i="5"/>
  <c r="CL22" i="5"/>
  <c r="CL23" i="5"/>
  <c r="CL21" i="5"/>
  <c r="CL24" i="5"/>
  <c r="CL25" i="5"/>
  <c r="CL26" i="5"/>
  <c r="EX7" i="5"/>
  <c r="EV4" i="7" s="1"/>
  <c r="EX8" i="5"/>
  <c r="EV5" i="7" s="1"/>
  <c r="EX9" i="5"/>
  <c r="EX13" i="5"/>
  <c r="EX10" i="5"/>
  <c r="EX11" i="5"/>
  <c r="EX12" i="5"/>
  <c r="EX16" i="5"/>
  <c r="EX14" i="5"/>
  <c r="EX15" i="5"/>
  <c r="EX17" i="5"/>
  <c r="EX18" i="5"/>
  <c r="EX19" i="5"/>
  <c r="EX20" i="5"/>
  <c r="EX22" i="5"/>
  <c r="EX23" i="5"/>
  <c r="EX24" i="5"/>
  <c r="EX21" i="5"/>
  <c r="EX25" i="5"/>
  <c r="EX26" i="5"/>
  <c r="GT7" i="5"/>
  <c r="GR4" i="7" s="1"/>
  <c r="GT8" i="5"/>
  <c r="GR5" i="7" s="1"/>
  <c r="GT9" i="5"/>
  <c r="GT10" i="5"/>
  <c r="GT11" i="5"/>
  <c r="GT12" i="5"/>
  <c r="GT16" i="5"/>
  <c r="GT14" i="5"/>
  <c r="GT13" i="5"/>
  <c r="GT15" i="5"/>
  <c r="GT17" i="5"/>
  <c r="GT18" i="5"/>
  <c r="GT19" i="5"/>
  <c r="GT20" i="5"/>
  <c r="GT22" i="5"/>
  <c r="GT23" i="5"/>
  <c r="GT24" i="5"/>
  <c r="GT21" i="5"/>
  <c r="GT25" i="5"/>
  <c r="GT26" i="5"/>
  <c r="JF7" i="5"/>
  <c r="JD4" i="7" s="1"/>
  <c r="JF8" i="5"/>
  <c r="JD5" i="7" s="1"/>
  <c r="JF9" i="5"/>
  <c r="JF10" i="5"/>
  <c r="JF11" i="5"/>
  <c r="JF12" i="5"/>
  <c r="JF16" i="5"/>
  <c r="JF14" i="5"/>
  <c r="JF13" i="5"/>
  <c r="JF15" i="5"/>
  <c r="JF17" i="5"/>
  <c r="JF18" i="5"/>
  <c r="JF19" i="5"/>
  <c r="JF20" i="5"/>
  <c r="JF22" i="5"/>
  <c r="JF23" i="5"/>
  <c r="JF24" i="5"/>
  <c r="JF21" i="5"/>
  <c r="JF25" i="5"/>
  <c r="JF26" i="5"/>
  <c r="AE7" i="5"/>
  <c r="AC4" i="7" s="1"/>
  <c r="AE8" i="5"/>
  <c r="AC5" i="7" s="1"/>
  <c r="AE9" i="5"/>
  <c r="AE10" i="5"/>
  <c r="AE12" i="5"/>
  <c r="AE13" i="5"/>
  <c r="AE11" i="5"/>
  <c r="AE15" i="5"/>
  <c r="AE16" i="5"/>
  <c r="AE17" i="5"/>
  <c r="AE14" i="5"/>
  <c r="AE20" i="5"/>
  <c r="AE21" i="5"/>
  <c r="AE18" i="5"/>
  <c r="AE19" i="5"/>
  <c r="AE22" i="5"/>
  <c r="AE23" i="5"/>
  <c r="AE24" i="5"/>
  <c r="AE25" i="5"/>
  <c r="AE26" i="5"/>
  <c r="BK7" i="5"/>
  <c r="BI4" i="7" s="1"/>
  <c r="BK8" i="5"/>
  <c r="BI5" i="7" s="1"/>
  <c r="BK9" i="5"/>
  <c r="BK12" i="5"/>
  <c r="BK13" i="5"/>
  <c r="BK10" i="5"/>
  <c r="BK11" i="5"/>
  <c r="BK15" i="5"/>
  <c r="BK16" i="5"/>
  <c r="BK14" i="5"/>
  <c r="BK20" i="5"/>
  <c r="BK21" i="5"/>
  <c r="BK18" i="5"/>
  <c r="BK17" i="5"/>
  <c r="BK19" i="5"/>
  <c r="BK22" i="5"/>
  <c r="BK23" i="5"/>
  <c r="BK24" i="5"/>
  <c r="BK25" i="5"/>
  <c r="BK26" i="5"/>
  <c r="CQ7" i="5"/>
  <c r="CO4" i="7" s="1"/>
  <c r="CQ8" i="5"/>
  <c r="CO5" i="7" s="1"/>
  <c r="CQ9" i="5"/>
  <c r="CQ12" i="5"/>
  <c r="CQ13" i="5"/>
  <c r="CQ10" i="5"/>
  <c r="CQ11" i="5"/>
  <c r="CQ15" i="5"/>
  <c r="CQ16" i="5"/>
  <c r="CQ14" i="5"/>
  <c r="CQ20" i="5"/>
  <c r="CQ21" i="5"/>
  <c r="CQ18" i="5"/>
  <c r="CQ17" i="5"/>
  <c r="CQ19" i="5"/>
  <c r="CQ22" i="5"/>
  <c r="CQ23" i="5"/>
  <c r="CQ24" i="5"/>
  <c r="CQ25" i="5"/>
  <c r="CQ26" i="5"/>
  <c r="DW7" i="5"/>
  <c r="DU4" i="7" s="1"/>
  <c r="DW8" i="5"/>
  <c r="DU5" i="7" s="1"/>
  <c r="DW9" i="5"/>
  <c r="DW12" i="5"/>
  <c r="DW13" i="5"/>
  <c r="DW10" i="5"/>
  <c r="DW11" i="5"/>
  <c r="DW15" i="5"/>
  <c r="DW16" i="5"/>
  <c r="DW14" i="5"/>
  <c r="DW20" i="5"/>
  <c r="DW18" i="5"/>
  <c r="DW17" i="5"/>
  <c r="DW19" i="5"/>
  <c r="DW21" i="5"/>
  <c r="DW22" i="5"/>
  <c r="DW23" i="5"/>
  <c r="DW24" i="5"/>
  <c r="DW25" i="5"/>
  <c r="DW26" i="5"/>
  <c r="FC7" i="5"/>
  <c r="FA4" i="7" s="1"/>
  <c r="FC8" i="5"/>
  <c r="FA5" i="7" s="1"/>
  <c r="FC9" i="5"/>
  <c r="FC12" i="5"/>
  <c r="FC13" i="5"/>
  <c r="FC10" i="5"/>
  <c r="FC11" i="5"/>
  <c r="FC15" i="5"/>
  <c r="FC16" i="5"/>
  <c r="FC14" i="5"/>
  <c r="FC20" i="5"/>
  <c r="FC17" i="5"/>
  <c r="FC18" i="5"/>
  <c r="FC19" i="5"/>
  <c r="FC21" i="5"/>
  <c r="FC22" i="5"/>
  <c r="FC23" i="5"/>
  <c r="FC24" i="5"/>
  <c r="FC25" i="5"/>
  <c r="FC26" i="5"/>
  <c r="GI7" i="5"/>
  <c r="GG4" i="7" s="1"/>
  <c r="GI8" i="5"/>
  <c r="GG5" i="7" s="1"/>
  <c r="GI9" i="5"/>
  <c r="GI12" i="5"/>
  <c r="GI13" i="5"/>
  <c r="GI10" i="5"/>
  <c r="GI11" i="5"/>
  <c r="GI15" i="5"/>
  <c r="GI16" i="5"/>
  <c r="GI14" i="5"/>
  <c r="GI20" i="5"/>
  <c r="GI17" i="5"/>
  <c r="GI18" i="5"/>
  <c r="GI19" i="5"/>
  <c r="GI21" i="5"/>
  <c r="GI22" i="5"/>
  <c r="GI23" i="5"/>
  <c r="GI24" i="5"/>
  <c r="GI25" i="5"/>
  <c r="GI26" i="5"/>
  <c r="HO7" i="5"/>
  <c r="HM4" i="7" s="1"/>
  <c r="HO8" i="5"/>
  <c r="HM5" i="7" s="1"/>
  <c r="HO9" i="5"/>
  <c r="HO12" i="5"/>
  <c r="HO13" i="5"/>
  <c r="HO10" i="5"/>
  <c r="HO11" i="5"/>
  <c r="HO15" i="5"/>
  <c r="HO16" i="5"/>
  <c r="HO14" i="5"/>
  <c r="HO20" i="5"/>
  <c r="HO17" i="5"/>
  <c r="HO18" i="5"/>
  <c r="HO19" i="5"/>
  <c r="HO21" i="5"/>
  <c r="HO22" i="5"/>
  <c r="HO23" i="5"/>
  <c r="HO24" i="5"/>
  <c r="HO25" i="5"/>
  <c r="HO26" i="5"/>
  <c r="IU7" i="5"/>
  <c r="IS4" i="7" s="1"/>
  <c r="IU8" i="5"/>
  <c r="IS5" i="7" s="1"/>
  <c r="IU9" i="5"/>
  <c r="IU12" i="5"/>
  <c r="IU13" i="5"/>
  <c r="IU10" i="5"/>
  <c r="IU11" i="5"/>
  <c r="IU15" i="5"/>
  <c r="IU16" i="5"/>
  <c r="IU14" i="5"/>
  <c r="IU20" i="5"/>
  <c r="IU17" i="5"/>
  <c r="IU18" i="5"/>
  <c r="IU19" i="5"/>
  <c r="IU21" i="5"/>
  <c r="IU22" i="5"/>
  <c r="IU23" i="5"/>
  <c r="IU24" i="5"/>
  <c r="IU25" i="5"/>
  <c r="IU26" i="5"/>
  <c r="AD7" i="5"/>
  <c r="AB4" i="7" s="1"/>
  <c r="AD8" i="5"/>
  <c r="AB5" i="7" s="1"/>
  <c r="AD9" i="5"/>
  <c r="AD13" i="5"/>
  <c r="AD10" i="5"/>
  <c r="AD11" i="5"/>
  <c r="AD12" i="5"/>
  <c r="AD16" i="5"/>
  <c r="AD17" i="5"/>
  <c r="AD14" i="5"/>
  <c r="AD15" i="5"/>
  <c r="AD18" i="5"/>
  <c r="AD19" i="5"/>
  <c r="AD20" i="5"/>
  <c r="AD21" i="5"/>
  <c r="AD22" i="5"/>
  <c r="AD23" i="5"/>
  <c r="AD24" i="5"/>
  <c r="AD25" i="5"/>
  <c r="AD26" i="5"/>
  <c r="CX7" i="5"/>
  <c r="CV4" i="7" s="1"/>
  <c r="CX8" i="5"/>
  <c r="CV5" i="7" s="1"/>
  <c r="CX9" i="5"/>
  <c r="CX13" i="5"/>
  <c r="CX10" i="5"/>
  <c r="CX11" i="5"/>
  <c r="CX12" i="5"/>
  <c r="CX16" i="5"/>
  <c r="CX17" i="5"/>
  <c r="CX14" i="5"/>
  <c r="CX15" i="5"/>
  <c r="CX18" i="5"/>
  <c r="CX19" i="5"/>
  <c r="CX20" i="5"/>
  <c r="CX22" i="5"/>
  <c r="CX23" i="5"/>
  <c r="CX24" i="5"/>
  <c r="CX21" i="5"/>
  <c r="CX25" i="5"/>
  <c r="CX26" i="5"/>
  <c r="GL7" i="5"/>
  <c r="GJ4" i="7" s="1"/>
  <c r="GL8" i="5"/>
  <c r="GJ5" i="7" s="1"/>
  <c r="GL9" i="5"/>
  <c r="GL13" i="5"/>
  <c r="GL10" i="5"/>
  <c r="GL11" i="5"/>
  <c r="GL12" i="5"/>
  <c r="GL16" i="5"/>
  <c r="GL14" i="5"/>
  <c r="GL15" i="5"/>
  <c r="GL17" i="5"/>
  <c r="GL18" i="5"/>
  <c r="GL19" i="5"/>
  <c r="GL20" i="5"/>
  <c r="GL22" i="5"/>
  <c r="GL23" i="5"/>
  <c r="GL24" i="5"/>
  <c r="GL21" i="5"/>
  <c r="GL25" i="5"/>
  <c r="GL26" i="5"/>
  <c r="JZ7" i="5"/>
  <c r="JX4" i="7" s="1"/>
  <c r="JZ8" i="5"/>
  <c r="JX5" i="7" s="1"/>
  <c r="JZ9" i="5"/>
  <c r="JZ10" i="5"/>
  <c r="JZ11" i="5"/>
  <c r="JZ12" i="5"/>
  <c r="JZ16" i="5"/>
  <c r="JZ13" i="5"/>
  <c r="JZ14" i="5"/>
  <c r="JZ15" i="5"/>
  <c r="JZ17" i="5"/>
  <c r="JZ18" i="5"/>
  <c r="JZ19" i="5"/>
  <c r="JZ20" i="5"/>
  <c r="JZ22" i="5"/>
  <c r="JZ23" i="5"/>
  <c r="JZ24" i="5"/>
  <c r="JZ21" i="5"/>
  <c r="JZ25" i="5"/>
  <c r="JZ26" i="5"/>
  <c r="ML7" i="5"/>
  <c r="MJ4" i="7" s="1"/>
  <c r="ML8" i="5"/>
  <c r="MJ5" i="7" s="1"/>
  <c r="ML9" i="5"/>
  <c r="ML10" i="5"/>
  <c r="ML11" i="5"/>
  <c r="ML12" i="5"/>
  <c r="ML16" i="5"/>
  <c r="ML13" i="5"/>
  <c r="ML14" i="5"/>
  <c r="ML15" i="5"/>
  <c r="ML17" i="5"/>
  <c r="ML18" i="5"/>
  <c r="ML19" i="5"/>
  <c r="ML20" i="5"/>
  <c r="ML22" i="5"/>
  <c r="ML23" i="5"/>
  <c r="ML21" i="5"/>
  <c r="ML24" i="5"/>
  <c r="ML25" i="5"/>
  <c r="ML26" i="5"/>
  <c r="DF7" i="5"/>
  <c r="DD4" i="7" s="1"/>
  <c r="DF8" i="5"/>
  <c r="DD5" i="7" s="1"/>
  <c r="DF9" i="5"/>
  <c r="DF13" i="5"/>
  <c r="DF10" i="5"/>
  <c r="DF11" i="5"/>
  <c r="DF12" i="5"/>
  <c r="DF16" i="5"/>
  <c r="DF17" i="5"/>
  <c r="DF14" i="5"/>
  <c r="DF15" i="5"/>
  <c r="DF18" i="5"/>
  <c r="DF19" i="5"/>
  <c r="DF20" i="5"/>
  <c r="DF22" i="5"/>
  <c r="DF23" i="5"/>
  <c r="DF24" i="5"/>
  <c r="DF21" i="5"/>
  <c r="DF25" i="5"/>
  <c r="DF26" i="5"/>
  <c r="JN7" i="5"/>
  <c r="JL4" i="7" s="1"/>
  <c r="JN8" i="5"/>
  <c r="JL5" i="7" s="1"/>
  <c r="JN9" i="5"/>
  <c r="JN10" i="5"/>
  <c r="JN11" i="5"/>
  <c r="JN12" i="5"/>
  <c r="JN16" i="5"/>
  <c r="JN14" i="5"/>
  <c r="JN13" i="5"/>
  <c r="JN15" i="5"/>
  <c r="JN17" i="5"/>
  <c r="JN18" i="5"/>
  <c r="JN19" i="5"/>
  <c r="JN20" i="5"/>
  <c r="JN22" i="5"/>
  <c r="JN23" i="5"/>
  <c r="JN24" i="5"/>
  <c r="JN21" i="5"/>
  <c r="JN25" i="5"/>
  <c r="JN26" i="5"/>
  <c r="CD7" i="5"/>
  <c r="CB4" i="7" s="1"/>
  <c r="CD8" i="5"/>
  <c r="CB5" i="7" s="1"/>
  <c r="CD9" i="5"/>
  <c r="CD13" i="5"/>
  <c r="CD10" i="5"/>
  <c r="CD11" i="5"/>
  <c r="CD12" i="5"/>
  <c r="CD16" i="5"/>
  <c r="CD17" i="5"/>
  <c r="CD14" i="5"/>
  <c r="CD15" i="5"/>
  <c r="CD18" i="5"/>
  <c r="CD19" i="5"/>
  <c r="CD20" i="5"/>
  <c r="CD22" i="5"/>
  <c r="CD23" i="5"/>
  <c r="CD21" i="5"/>
  <c r="CD24" i="5"/>
  <c r="CD25" i="5"/>
  <c r="CD26" i="5"/>
  <c r="ID7" i="5"/>
  <c r="IB4" i="7" s="1"/>
  <c r="ID8" i="5"/>
  <c r="IB5" i="7" s="1"/>
  <c r="ID9" i="5"/>
  <c r="ID10" i="5"/>
  <c r="ID11" i="5"/>
  <c r="ID12" i="5"/>
  <c r="ID16" i="5"/>
  <c r="ID13" i="5"/>
  <c r="ID14" i="5"/>
  <c r="ID15" i="5"/>
  <c r="ID17" i="5"/>
  <c r="ID18" i="5"/>
  <c r="ID19" i="5"/>
  <c r="ID20" i="5"/>
  <c r="ID22" i="5"/>
  <c r="ID23" i="5"/>
  <c r="ID24" i="5"/>
  <c r="ID21" i="5"/>
  <c r="ID25" i="5"/>
  <c r="ID26" i="5"/>
  <c r="ET7" i="5"/>
  <c r="ER4" i="7" s="1"/>
  <c r="ET8" i="5"/>
  <c r="ER5" i="7" s="1"/>
  <c r="ET9" i="5"/>
  <c r="ET13" i="5"/>
  <c r="ET10" i="5"/>
  <c r="ET11" i="5"/>
  <c r="ET12" i="5"/>
  <c r="ET16" i="5"/>
  <c r="ET14" i="5"/>
  <c r="ET15" i="5"/>
  <c r="ET17" i="5"/>
  <c r="ET18" i="5"/>
  <c r="ET19" i="5"/>
  <c r="ET20" i="5"/>
  <c r="ET22" i="5"/>
  <c r="ET23" i="5"/>
  <c r="ET24" i="5"/>
  <c r="ET21" i="5"/>
  <c r="ET25" i="5"/>
  <c r="ET26" i="5"/>
  <c r="V7" i="5"/>
  <c r="T4" i="7" s="1"/>
  <c r="V8" i="5"/>
  <c r="T5" i="7" s="1"/>
  <c r="V9" i="5"/>
  <c r="V13" i="5"/>
  <c r="V10" i="5"/>
  <c r="V11" i="5"/>
  <c r="V12" i="5"/>
  <c r="V16" i="5"/>
  <c r="V17" i="5"/>
  <c r="V14" i="5"/>
  <c r="V15" i="5"/>
  <c r="V18" i="5"/>
  <c r="V19" i="5"/>
  <c r="V20" i="5"/>
  <c r="V21" i="5"/>
  <c r="V22" i="5"/>
  <c r="V23" i="5"/>
  <c r="V24" i="5"/>
  <c r="V25" i="5"/>
  <c r="V26" i="5"/>
  <c r="KT7" i="5"/>
  <c r="KR4" i="7" s="1"/>
  <c r="KT8" i="5"/>
  <c r="KR5" i="7" s="1"/>
  <c r="KT9" i="5"/>
  <c r="KT10" i="5"/>
  <c r="KT11" i="5"/>
  <c r="KT12" i="5"/>
  <c r="KT16" i="5"/>
  <c r="KT13" i="5"/>
  <c r="KT14" i="5"/>
  <c r="KT15" i="5"/>
  <c r="KT17" i="5"/>
  <c r="KT18" i="5"/>
  <c r="KT19" i="5"/>
  <c r="KT20" i="5"/>
  <c r="KT22" i="5"/>
  <c r="KT23" i="5"/>
  <c r="KT24" i="5"/>
  <c r="KT21" i="5"/>
  <c r="KT25" i="5"/>
  <c r="KT26" i="5"/>
  <c r="AS7" i="5"/>
  <c r="AQ4" i="7" s="1"/>
  <c r="AS8" i="5"/>
  <c r="AQ5" i="7" s="1"/>
  <c r="AS9" i="5"/>
  <c r="AS10" i="5"/>
  <c r="AS11" i="5"/>
  <c r="AS12" i="5"/>
  <c r="AS13" i="5"/>
  <c r="AS17" i="5"/>
  <c r="AS14" i="5"/>
  <c r="AS15" i="5"/>
  <c r="AS16" i="5"/>
  <c r="AS18" i="5"/>
  <c r="AS19" i="5"/>
  <c r="AS20" i="5"/>
  <c r="AS21" i="5"/>
  <c r="AS23" i="5"/>
  <c r="AS24" i="5"/>
  <c r="AS22" i="5"/>
  <c r="AS25" i="5"/>
  <c r="AS26" i="5"/>
  <c r="CI7" i="5"/>
  <c r="CG4" i="7" s="1"/>
  <c r="CI8" i="5"/>
  <c r="CG5" i="7" s="1"/>
  <c r="CI9" i="5"/>
  <c r="CI12" i="5"/>
  <c r="CI13" i="5"/>
  <c r="CI10" i="5"/>
  <c r="CI11" i="5"/>
  <c r="CI15" i="5"/>
  <c r="CI16" i="5"/>
  <c r="CI14" i="5"/>
  <c r="CI20" i="5"/>
  <c r="CI21" i="5"/>
  <c r="CI18" i="5"/>
  <c r="CI17" i="5"/>
  <c r="CI19" i="5"/>
  <c r="CI22" i="5"/>
  <c r="CI23" i="5"/>
  <c r="CI24" i="5"/>
  <c r="CI25" i="5"/>
  <c r="CI26" i="5"/>
  <c r="DU7" i="5"/>
  <c r="DS4" i="7" s="1"/>
  <c r="DU9" i="5"/>
  <c r="DU8" i="5"/>
  <c r="DS5" i="7" s="1"/>
  <c r="DU10" i="5"/>
  <c r="DU11" i="5"/>
  <c r="DU12" i="5"/>
  <c r="DU13" i="5"/>
  <c r="DU14" i="5"/>
  <c r="DU15" i="5"/>
  <c r="DU16" i="5"/>
  <c r="DU18" i="5"/>
  <c r="DU19" i="5"/>
  <c r="DU17" i="5"/>
  <c r="DU20" i="5"/>
  <c r="DU23" i="5"/>
  <c r="DU24" i="5"/>
  <c r="DU21" i="5"/>
  <c r="DU22" i="5"/>
  <c r="DU25" i="5"/>
  <c r="DU26" i="5"/>
  <c r="FK7" i="5"/>
  <c r="FI4" i="7" s="1"/>
  <c r="FK8" i="5"/>
  <c r="FI5" i="7" s="1"/>
  <c r="FK9" i="5"/>
  <c r="FK12" i="5"/>
  <c r="FK13" i="5"/>
  <c r="FK10" i="5"/>
  <c r="FK11" i="5"/>
  <c r="FK15" i="5"/>
  <c r="FK16" i="5"/>
  <c r="FK14" i="5"/>
  <c r="FK20" i="5"/>
  <c r="FK17" i="5"/>
  <c r="FK18" i="5"/>
  <c r="FK19" i="5"/>
  <c r="FK21" i="5"/>
  <c r="FK22" i="5"/>
  <c r="FK23" i="5"/>
  <c r="FK24" i="5"/>
  <c r="FK25" i="5"/>
  <c r="FK26" i="5"/>
  <c r="HA7" i="5"/>
  <c r="GY4" i="7" s="1"/>
  <c r="HA9" i="5"/>
  <c r="HA8" i="5"/>
  <c r="GY5" i="7" s="1"/>
  <c r="HA10" i="5"/>
  <c r="HA11" i="5"/>
  <c r="HA12" i="5"/>
  <c r="HA13" i="5"/>
  <c r="HA14" i="5"/>
  <c r="HA15" i="5"/>
  <c r="HA16" i="5"/>
  <c r="HA18" i="5"/>
  <c r="HA19" i="5"/>
  <c r="HA20" i="5"/>
  <c r="HA17" i="5"/>
  <c r="HA23" i="5"/>
  <c r="HA24" i="5"/>
  <c r="HA21" i="5"/>
  <c r="HA22" i="5"/>
  <c r="HA25" i="5"/>
  <c r="HA26" i="5"/>
  <c r="IM7" i="5"/>
  <c r="IK4" i="7" s="1"/>
  <c r="IM8" i="5"/>
  <c r="IK5" i="7" s="1"/>
  <c r="IM9" i="5"/>
  <c r="IM12" i="5"/>
  <c r="IM13" i="5"/>
  <c r="IM10" i="5"/>
  <c r="IM11" i="5"/>
  <c r="IM15" i="5"/>
  <c r="IM16" i="5"/>
  <c r="IM14" i="5"/>
  <c r="IM20" i="5"/>
  <c r="IM17" i="5"/>
  <c r="IM18" i="5"/>
  <c r="IM19" i="5"/>
  <c r="IM21" i="5"/>
  <c r="IM22" i="5"/>
  <c r="IM23" i="5"/>
  <c r="IM24" i="5"/>
  <c r="IM25" i="5"/>
  <c r="IM26" i="5"/>
  <c r="JY7" i="5"/>
  <c r="JW4" i="7" s="1"/>
  <c r="JY9" i="5"/>
  <c r="JY8" i="5"/>
  <c r="JW5" i="7" s="1"/>
  <c r="JY10" i="5"/>
  <c r="JY11" i="5"/>
  <c r="JY12" i="5"/>
  <c r="JY13" i="5"/>
  <c r="JY14" i="5"/>
  <c r="JY15" i="5"/>
  <c r="JY16" i="5"/>
  <c r="JY18" i="5"/>
  <c r="JY19" i="5"/>
  <c r="JY20" i="5"/>
  <c r="JY17" i="5"/>
  <c r="JY23" i="5"/>
  <c r="JY24" i="5"/>
  <c r="JY21" i="5"/>
  <c r="JY22" i="5"/>
  <c r="JY25" i="5"/>
  <c r="JY26" i="5"/>
  <c r="LC7" i="5"/>
  <c r="LA4" i="7" s="1"/>
  <c r="LC8" i="5"/>
  <c r="LA5" i="7" s="1"/>
  <c r="LC9" i="5"/>
  <c r="LC12" i="5"/>
  <c r="LC10" i="5"/>
  <c r="LC11" i="5"/>
  <c r="LC15" i="5"/>
  <c r="LC16" i="5"/>
  <c r="LC13" i="5"/>
  <c r="LC14" i="5"/>
  <c r="LC20" i="5"/>
  <c r="LC17" i="5"/>
  <c r="LC18" i="5"/>
  <c r="LC19" i="5"/>
  <c r="LC21" i="5"/>
  <c r="LC22" i="5"/>
  <c r="LC23" i="5"/>
  <c r="LC24" i="5"/>
  <c r="LC25" i="5"/>
  <c r="LC26" i="5"/>
  <c r="MO7" i="5"/>
  <c r="MM4" i="7" s="1"/>
  <c r="MO8" i="5"/>
  <c r="MM5" i="7" s="1"/>
  <c r="MO10" i="5"/>
  <c r="MO9" i="5"/>
  <c r="MO11" i="5"/>
  <c r="MO12" i="5"/>
  <c r="MO13" i="5"/>
  <c r="MO14" i="5"/>
  <c r="MO15" i="5"/>
  <c r="MO16" i="5"/>
  <c r="MO18" i="5"/>
  <c r="MO19" i="5"/>
  <c r="MO20" i="5"/>
  <c r="MO17" i="5"/>
  <c r="MO23" i="5"/>
  <c r="MO24" i="5"/>
  <c r="MO21" i="5"/>
  <c r="MO22" i="5"/>
  <c r="MO25" i="5"/>
  <c r="MO26" i="5"/>
  <c r="CC7" i="5"/>
  <c r="CA4" i="7" s="1"/>
  <c r="CC9" i="5"/>
  <c r="CC8" i="5"/>
  <c r="CA5" i="7" s="1"/>
  <c r="CC10" i="5"/>
  <c r="CC11" i="5"/>
  <c r="CC12" i="5"/>
  <c r="CC13" i="5"/>
  <c r="CC14" i="5"/>
  <c r="CC15" i="5"/>
  <c r="CC16" i="5"/>
  <c r="CC17" i="5"/>
  <c r="CC18" i="5"/>
  <c r="CC19" i="5"/>
  <c r="CC20" i="5"/>
  <c r="CC21" i="5"/>
  <c r="CC23" i="5"/>
  <c r="CC24" i="5"/>
  <c r="CC22" i="5"/>
  <c r="CC25" i="5"/>
  <c r="CC26" i="5"/>
  <c r="KW7" i="5"/>
  <c r="KU4" i="7" s="1"/>
  <c r="KW9" i="5"/>
  <c r="KW8" i="5"/>
  <c r="KU5" i="7" s="1"/>
  <c r="KW10" i="5"/>
  <c r="KW11" i="5"/>
  <c r="KW12" i="5"/>
  <c r="KW13" i="5"/>
  <c r="KW14" i="5"/>
  <c r="KW15" i="5"/>
  <c r="KW16" i="5"/>
  <c r="KW18" i="5"/>
  <c r="KW19" i="5"/>
  <c r="KW20" i="5"/>
  <c r="KW17" i="5"/>
  <c r="KW23" i="5"/>
  <c r="KW24" i="5"/>
  <c r="KW21" i="5"/>
  <c r="KW22" i="5"/>
  <c r="KW25" i="5"/>
  <c r="KW26" i="5"/>
  <c r="DQ7" i="5"/>
  <c r="DO4" i="7" s="1"/>
  <c r="DQ9" i="5"/>
  <c r="DQ8" i="5"/>
  <c r="DO5" i="7" s="1"/>
  <c r="DQ10" i="5"/>
  <c r="DQ11" i="5"/>
  <c r="DQ12" i="5"/>
  <c r="DQ13" i="5"/>
  <c r="DQ14" i="5"/>
  <c r="DQ15" i="5"/>
  <c r="DQ16" i="5"/>
  <c r="DQ17" i="5"/>
  <c r="DQ18" i="5"/>
  <c r="DQ19" i="5"/>
  <c r="DQ20" i="5"/>
  <c r="DQ23" i="5"/>
  <c r="DQ24" i="5"/>
  <c r="DQ21" i="5"/>
  <c r="DQ22" i="5"/>
  <c r="DQ25" i="5"/>
  <c r="DQ26" i="5"/>
  <c r="KC7" i="5"/>
  <c r="KA4" i="7" s="1"/>
  <c r="KC9" i="5"/>
  <c r="KC8" i="5"/>
  <c r="KA5" i="7" s="1"/>
  <c r="KC10" i="5"/>
  <c r="KC11" i="5"/>
  <c r="KC12" i="5"/>
  <c r="KC13" i="5"/>
  <c r="KC14" i="5"/>
  <c r="KC15" i="5"/>
  <c r="KC16" i="5"/>
  <c r="KC18" i="5"/>
  <c r="KC19" i="5"/>
  <c r="KC20" i="5"/>
  <c r="KC17" i="5"/>
  <c r="KC23" i="5"/>
  <c r="KC24" i="5"/>
  <c r="KC21" i="5"/>
  <c r="KC22" i="5"/>
  <c r="KC25" i="5"/>
  <c r="KC26" i="5"/>
  <c r="AW7" i="5"/>
  <c r="AU4" i="7" s="1"/>
  <c r="AW8" i="5"/>
  <c r="AU5" i="7" s="1"/>
  <c r="AW9" i="5"/>
  <c r="AW10" i="5"/>
  <c r="AW11" i="5"/>
  <c r="AW12" i="5"/>
  <c r="AW13" i="5"/>
  <c r="AW17" i="5"/>
  <c r="AW14" i="5"/>
  <c r="AW15" i="5"/>
  <c r="AW16" i="5"/>
  <c r="AW18" i="5"/>
  <c r="AW19" i="5"/>
  <c r="AW20" i="5"/>
  <c r="AW21" i="5"/>
  <c r="AW23" i="5"/>
  <c r="AW24" i="5"/>
  <c r="AW22" i="5"/>
  <c r="AW25" i="5"/>
  <c r="AW26" i="5"/>
  <c r="FM7" i="5"/>
  <c r="FK4" i="7" s="1"/>
  <c r="FM9" i="5"/>
  <c r="FM8" i="5"/>
  <c r="FK5" i="7" s="1"/>
  <c r="FM10" i="5"/>
  <c r="FM11" i="5"/>
  <c r="FM12" i="5"/>
  <c r="FM13" i="5"/>
  <c r="FM14" i="5"/>
  <c r="FM15" i="5"/>
  <c r="FM16" i="5"/>
  <c r="FM18" i="5"/>
  <c r="FM19" i="5"/>
  <c r="FM20" i="5"/>
  <c r="FM17" i="5"/>
  <c r="FM23" i="5"/>
  <c r="FM24" i="5"/>
  <c r="FM21" i="5"/>
  <c r="FM22" i="5"/>
  <c r="FM25" i="5"/>
  <c r="FM26" i="5"/>
  <c r="KG7" i="5"/>
  <c r="KE4" i="7" s="1"/>
  <c r="KG9" i="5"/>
  <c r="KG8" i="5"/>
  <c r="KE5" i="7" s="1"/>
  <c r="KG10" i="5"/>
  <c r="KG11" i="5"/>
  <c r="KG12" i="5"/>
  <c r="KG13" i="5"/>
  <c r="KG14" i="5"/>
  <c r="KG15" i="5"/>
  <c r="KG16" i="5"/>
  <c r="KG18" i="5"/>
  <c r="KG19" i="5"/>
  <c r="KG20" i="5"/>
  <c r="KG17" i="5"/>
  <c r="KG23" i="5"/>
  <c r="KG24" i="5"/>
  <c r="KG21" i="5"/>
  <c r="KG22" i="5"/>
  <c r="KG25" i="5"/>
  <c r="KG26" i="5"/>
  <c r="NE7" i="5"/>
  <c r="NC4" i="7" s="1"/>
  <c r="NE8" i="5"/>
  <c r="NC5" i="7" s="1"/>
  <c r="NE10" i="5"/>
  <c r="NE9" i="5"/>
  <c r="NE11" i="5"/>
  <c r="NE12" i="5"/>
  <c r="NE13" i="5"/>
  <c r="NE14" i="5"/>
  <c r="NE15" i="5"/>
  <c r="NE16" i="5"/>
  <c r="NE18" i="5"/>
  <c r="NE19" i="5"/>
  <c r="NE20" i="5"/>
  <c r="NE17" i="5"/>
  <c r="NE23" i="5"/>
  <c r="NE21" i="5"/>
  <c r="NE22" i="5"/>
  <c r="NE25" i="5"/>
  <c r="NE26" i="5"/>
  <c r="NE24" i="5"/>
  <c r="DI7" i="5"/>
  <c r="DG4" i="7" s="1"/>
  <c r="DI9" i="5"/>
  <c r="DI8" i="5"/>
  <c r="DG5" i="7" s="1"/>
  <c r="DI10" i="5"/>
  <c r="DI11" i="5"/>
  <c r="DI12" i="5"/>
  <c r="DI13" i="5"/>
  <c r="DI14" i="5"/>
  <c r="DI15" i="5"/>
  <c r="DI16" i="5"/>
  <c r="DI17" i="5"/>
  <c r="DI18" i="5"/>
  <c r="DI19" i="5"/>
  <c r="DI20" i="5"/>
  <c r="DI23" i="5"/>
  <c r="DI24" i="5"/>
  <c r="DI21" i="5"/>
  <c r="DI22" i="5"/>
  <c r="DI25" i="5"/>
  <c r="DI26" i="5"/>
  <c r="HF7" i="5"/>
  <c r="HD4" i="7" s="1"/>
  <c r="HF8" i="5"/>
  <c r="HD5" i="7" s="1"/>
  <c r="HF9" i="5"/>
  <c r="HF10" i="5"/>
  <c r="HF11" i="5"/>
  <c r="HF12" i="5"/>
  <c r="HF16" i="5"/>
  <c r="HF13" i="5"/>
  <c r="HF14" i="5"/>
  <c r="HF15" i="5"/>
  <c r="HF17" i="5"/>
  <c r="HF18" i="5"/>
  <c r="HF19" i="5"/>
  <c r="HF20" i="5"/>
  <c r="HF22" i="5"/>
  <c r="HF23" i="5"/>
  <c r="HF24" i="5"/>
  <c r="HF21" i="5"/>
  <c r="HF25" i="5"/>
  <c r="HF26" i="5"/>
  <c r="EL7" i="5"/>
  <c r="EJ4" i="7" s="1"/>
  <c r="EL8" i="5"/>
  <c r="EJ5" i="7" s="1"/>
  <c r="EL9" i="5"/>
  <c r="EL13" i="5"/>
  <c r="EL10" i="5"/>
  <c r="EL11" i="5"/>
  <c r="EL12" i="5"/>
  <c r="EL16" i="5"/>
  <c r="EL17" i="5"/>
  <c r="EL14" i="5"/>
  <c r="EL15" i="5"/>
  <c r="EL18" i="5"/>
  <c r="EL19" i="5"/>
  <c r="EL20" i="5"/>
  <c r="EL22" i="5"/>
  <c r="EL23" i="5"/>
  <c r="EL24" i="5"/>
  <c r="EL21" i="5"/>
  <c r="EL25" i="5"/>
  <c r="EL26" i="5"/>
  <c r="KD7" i="5"/>
  <c r="KB4" i="7" s="1"/>
  <c r="KD8" i="5"/>
  <c r="KB5" i="7" s="1"/>
  <c r="KD9" i="5"/>
  <c r="KD10" i="5"/>
  <c r="KD11" i="5"/>
  <c r="KD12" i="5"/>
  <c r="KD16" i="5"/>
  <c r="KD13" i="5"/>
  <c r="KD14" i="5"/>
  <c r="KD15" i="5"/>
  <c r="KD17" i="5"/>
  <c r="KD18" i="5"/>
  <c r="KD19" i="5"/>
  <c r="KD20" i="5"/>
  <c r="KD22" i="5"/>
  <c r="KD23" i="5"/>
  <c r="KD24" i="5"/>
  <c r="KD21" i="5"/>
  <c r="KD25" i="5"/>
  <c r="KD26" i="5"/>
  <c r="C22" i="5"/>
  <c r="E9" i="7"/>
  <c r="C12" i="4"/>
  <c r="A18" i="4"/>
  <c r="C18" i="4" s="1"/>
  <c r="A15" i="5"/>
  <c r="C15" i="5" s="1"/>
  <c r="A13" i="4"/>
  <c r="C13" i="4" s="1"/>
  <c r="E7" i="7" s="1"/>
  <c r="A10" i="5"/>
  <c r="C10" i="5" s="1"/>
  <c r="G37" i="3"/>
  <c r="A23" i="5"/>
  <c r="C23" i="5" s="1"/>
  <c r="G32" i="3"/>
  <c r="A18" i="5"/>
  <c r="C18" i="5" s="1"/>
  <c r="A17" i="4"/>
  <c r="C17" i="4" s="1"/>
  <c r="E11" i="7" s="1"/>
  <c r="A14" i="5"/>
  <c r="C14" i="5" s="1"/>
  <c r="A26" i="4"/>
  <c r="C26" i="4" s="1"/>
  <c r="E20" i="7" s="1"/>
  <c r="G33" i="3"/>
  <c r="A21" i="4"/>
  <c r="C21" i="4" s="1"/>
  <c r="E15" i="7" s="1"/>
  <c r="A16" i="4"/>
  <c r="C16" i="4" s="1"/>
  <c r="E10" i="7" s="1"/>
  <c r="G29" i="3"/>
  <c r="G24" i="3"/>
  <c r="I14" i="3"/>
  <c r="F32" i="8" l="1"/>
  <c r="E57" i="8"/>
  <c r="F28" i="8"/>
  <c r="E53" i="8"/>
  <c r="F12" i="8"/>
  <c r="E37" i="8"/>
  <c r="E72" i="8"/>
  <c r="F47" i="8"/>
  <c r="F17" i="8"/>
  <c r="E42" i="8"/>
  <c r="E52" i="8"/>
  <c r="F27" i="8"/>
  <c r="B21" i="7"/>
  <c r="D21" i="7" s="1"/>
  <c r="A24" i="12"/>
  <c r="C24" i="12" s="1"/>
  <c r="C19" i="8"/>
  <c r="C44" i="8" s="1"/>
  <c r="C69" i="8" s="1"/>
  <c r="C94" i="8" s="1"/>
  <c r="C119" i="8" s="1"/>
  <c r="C144" i="8" s="1"/>
  <c r="C169" i="8" s="1"/>
  <c r="C194" i="8" s="1"/>
  <c r="C219" i="8" s="1"/>
  <c r="C244" i="8" s="1"/>
  <c r="C269" i="8" s="1"/>
  <c r="C294" i="8" s="1"/>
  <c r="C319" i="8" s="1"/>
  <c r="C344" i="8" s="1"/>
  <c r="C369" i="8" s="1"/>
  <c r="C394" i="8" s="1"/>
  <c r="C419" i="8" s="1"/>
  <c r="C444" i="8" s="1"/>
  <c r="C469" i="8" s="1"/>
  <c r="C494" i="8" s="1"/>
  <c r="C519" i="8" s="1"/>
  <c r="C544" i="8" s="1"/>
  <c r="C569" i="8" s="1"/>
  <c r="C594" i="8" s="1"/>
  <c r="C619" i="8" s="1"/>
  <c r="C644" i="8" s="1"/>
  <c r="C669" i="8" s="1"/>
  <c r="C694" i="8" s="1"/>
  <c r="C719" i="8" s="1"/>
  <c r="C744" i="8" s="1"/>
  <c r="C769" i="8" s="1"/>
  <c r="C794" i="8" s="1"/>
  <c r="C819" i="8" s="1"/>
  <c r="C844" i="8" s="1"/>
  <c r="C869" i="8" s="1"/>
  <c r="C894" i="8" s="1"/>
  <c r="C919" i="8" s="1"/>
  <c r="C944" i="8" s="1"/>
  <c r="C969" i="8" s="1"/>
  <c r="C994" i="8" s="1"/>
  <c r="C1019" i="8" s="1"/>
  <c r="C1044" i="8" s="1"/>
  <c r="C1069" i="8" s="1"/>
  <c r="C1094" i="8" s="1"/>
  <c r="C1119" i="8" s="1"/>
  <c r="C1144" i="8" s="1"/>
  <c r="C1169" i="8" s="1"/>
  <c r="C1194" i="8" s="1"/>
  <c r="C1219" i="8" s="1"/>
  <c r="C1244" i="8" s="1"/>
  <c r="C1269" i="8" s="1"/>
  <c r="C1294" i="8" s="1"/>
  <c r="C1319" i="8" s="1"/>
  <c r="C1344" i="8" s="1"/>
  <c r="C1369" i="8" s="1"/>
  <c r="C1394" i="8" s="1"/>
  <c r="C1419" i="8" s="1"/>
  <c r="C1444" i="8" s="1"/>
  <c r="C1469" i="8" s="1"/>
  <c r="C1494" i="8" s="1"/>
  <c r="C1519" i="8" s="1"/>
  <c r="C1544" i="8" s="1"/>
  <c r="C1569" i="8" s="1"/>
  <c r="C1594" i="8" s="1"/>
  <c r="C1619" i="8" s="1"/>
  <c r="C1644" i="8" s="1"/>
  <c r="C1669" i="8" s="1"/>
  <c r="C1694" i="8" s="1"/>
  <c r="C1719" i="8" s="1"/>
  <c r="C1744" i="8" s="1"/>
  <c r="C1769" i="8" s="1"/>
  <c r="C1794" i="8" s="1"/>
  <c r="C1819" i="8" s="1"/>
  <c r="C1844" i="8" s="1"/>
  <c r="C1869" i="8" s="1"/>
  <c r="C1894" i="8" s="1"/>
  <c r="C1919" i="8" s="1"/>
  <c r="C1944" i="8" s="1"/>
  <c r="C1969" i="8" s="1"/>
  <c r="C1994" i="8" s="1"/>
  <c r="C2019" i="8" s="1"/>
  <c r="C2044" i="8" s="1"/>
  <c r="C2069" i="8" s="1"/>
  <c r="C2094" i="8" s="1"/>
  <c r="C2119" i="8" s="1"/>
  <c r="C2144" i="8" s="1"/>
  <c r="C2169" i="8" s="1"/>
  <c r="C2194" i="8" s="1"/>
  <c r="C2219" i="8" s="1"/>
  <c r="C2244" i="8" s="1"/>
  <c r="C2269" i="8" s="1"/>
  <c r="C2294" i="8" s="1"/>
  <c r="C2319" i="8" s="1"/>
  <c r="C2344" i="8" s="1"/>
  <c r="C2369" i="8" s="1"/>
  <c r="C2394" i="8" s="1"/>
  <c r="C2419" i="8" s="1"/>
  <c r="C2444" i="8" s="1"/>
  <c r="C2469" i="8" s="1"/>
  <c r="C2494" i="8" s="1"/>
  <c r="C2519" i="8" s="1"/>
  <c r="C2544" i="8" s="1"/>
  <c r="C2569" i="8" s="1"/>
  <c r="C2594" i="8" s="1"/>
  <c r="C2619" i="8" s="1"/>
  <c r="C2644" i="8" s="1"/>
  <c r="C2669" i="8" s="1"/>
  <c r="C2694" i="8" s="1"/>
  <c r="C2719" i="8" s="1"/>
  <c r="C2744" i="8" s="1"/>
  <c r="C2769" i="8" s="1"/>
  <c r="C2794" i="8" s="1"/>
  <c r="C2819" i="8" s="1"/>
  <c r="C2844" i="8" s="1"/>
  <c r="C2869" i="8" s="1"/>
  <c r="C2894" i="8" s="1"/>
  <c r="C2919" i="8" s="1"/>
  <c r="C2944" i="8" s="1"/>
  <c r="C2969" i="8" s="1"/>
  <c r="C2994" i="8" s="1"/>
  <c r="C3019" i="8" s="1"/>
  <c r="C3044" i="8" s="1"/>
  <c r="C3069" i="8" s="1"/>
  <c r="C3094" i="8" s="1"/>
  <c r="C3119" i="8" s="1"/>
  <c r="C3144" i="8" s="1"/>
  <c r="C3169" i="8" s="1"/>
  <c r="C3194" i="8" s="1"/>
  <c r="C3219" i="8" s="1"/>
  <c r="C3244" i="8" s="1"/>
  <c r="C3269" i="8" s="1"/>
  <c r="C3294" i="8" s="1"/>
  <c r="C3319" i="8" s="1"/>
  <c r="C3344" i="8" s="1"/>
  <c r="C3369" i="8" s="1"/>
  <c r="C3394" i="8" s="1"/>
  <c r="C3419" i="8" s="1"/>
  <c r="C3444" i="8" s="1"/>
  <c r="C3469" i="8" s="1"/>
  <c r="C3494" i="8" s="1"/>
  <c r="C3519" i="8" s="1"/>
  <c r="C3544" i="8" s="1"/>
  <c r="C3569" i="8" s="1"/>
  <c r="C3594" i="8" s="1"/>
  <c r="C3619" i="8" s="1"/>
  <c r="C3644" i="8" s="1"/>
  <c r="C3669" i="8" s="1"/>
  <c r="C3694" i="8" s="1"/>
  <c r="C3719" i="8" s="1"/>
  <c r="C3744" i="8" s="1"/>
  <c r="C3769" i="8" s="1"/>
  <c r="C3794" i="8" s="1"/>
  <c r="C3819" i="8" s="1"/>
  <c r="C3844" i="8" s="1"/>
  <c r="C3869" i="8" s="1"/>
  <c r="C3894" i="8" s="1"/>
  <c r="C3919" i="8" s="1"/>
  <c r="C3944" i="8" s="1"/>
  <c r="C3969" i="8" s="1"/>
  <c r="C3994" i="8" s="1"/>
  <c r="C4019" i="8" s="1"/>
  <c r="C4044" i="8" s="1"/>
  <c r="C4069" i="8" s="1"/>
  <c r="C4094" i="8" s="1"/>
  <c r="C4119" i="8" s="1"/>
  <c r="C4144" i="8" s="1"/>
  <c r="C4169" i="8" s="1"/>
  <c r="C4194" i="8" s="1"/>
  <c r="C4219" i="8" s="1"/>
  <c r="C4244" i="8" s="1"/>
  <c r="C4269" i="8" s="1"/>
  <c r="C4294" i="8" s="1"/>
  <c r="C4319" i="8" s="1"/>
  <c r="C4344" i="8" s="1"/>
  <c r="C4369" i="8" s="1"/>
  <c r="C4394" i="8" s="1"/>
  <c r="C4419" i="8" s="1"/>
  <c r="C4444" i="8" s="1"/>
  <c r="C4469" i="8" s="1"/>
  <c r="C4494" i="8" s="1"/>
  <c r="C4519" i="8" s="1"/>
  <c r="C4544" i="8" s="1"/>
  <c r="C4569" i="8" s="1"/>
  <c r="C4594" i="8" s="1"/>
  <c r="C4619" i="8" s="1"/>
  <c r="C4644" i="8" s="1"/>
  <c r="C4669" i="8" s="1"/>
  <c r="C4694" i="8" s="1"/>
  <c r="C4719" i="8" s="1"/>
  <c r="C4744" i="8" s="1"/>
  <c r="C4769" i="8" s="1"/>
  <c r="C4794" i="8" s="1"/>
  <c r="C4819" i="8" s="1"/>
  <c r="C4844" i="8" s="1"/>
  <c r="C4869" i="8" s="1"/>
  <c r="C4894" i="8" s="1"/>
  <c r="C4919" i="8" s="1"/>
  <c r="C4944" i="8" s="1"/>
  <c r="C4969" i="8" s="1"/>
  <c r="C4994" i="8" s="1"/>
  <c r="C5019" i="8" s="1"/>
  <c r="C5044" i="8" s="1"/>
  <c r="C5069" i="8" s="1"/>
  <c r="C5094" i="8" s="1"/>
  <c r="C5119" i="8" s="1"/>
  <c r="C5144" i="8" s="1"/>
  <c r="C5169" i="8" s="1"/>
  <c r="C5194" i="8" s="1"/>
  <c r="C5219" i="8" s="1"/>
  <c r="C5244" i="8" s="1"/>
  <c r="C5269" i="8" s="1"/>
  <c r="C5294" i="8" s="1"/>
  <c r="C5319" i="8" s="1"/>
  <c r="C5344" i="8" s="1"/>
  <c r="C5369" i="8" s="1"/>
  <c r="C5394" i="8" s="1"/>
  <c r="C5419" i="8" s="1"/>
  <c r="C5444" i="8" s="1"/>
  <c r="C5469" i="8" s="1"/>
  <c r="C5494" i="8" s="1"/>
  <c r="C5519" i="8" s="1"/>
  <c r="C5544" i="8" s="1"/>
  <c r="C5569" i="8" s="1"/>
  <c r="C5594" i="8" s="1"/>
  <c r="C5619" i="8" s="1"/>
  <c r="C5644" i="8" s="1"/>
  <c r="C5669" i="8" s="1"/>
  <c r="C5694" i="8" s="1"/>
  <c r="C5719" i="8" s="1"/>
  <c r="C5744" i="8" s="1"/>
  <c r="C5769" i="8" s="1"/>
  <c r="C5794" i="8" s="1"/>
  <c r="C5819" i="8" s="1"/>
  <c r="C5844" i="8" s="1"/>
  <c r="C5869" i="8" s="1"/>
  <c r="C5894" i="8" s="1"/>
  <c r="C5919" i="8" s="1"/>
  <c r="C5944" i="8" s="1"/>
  <c r="C5969" i="8" s="1"/>
  <c r="C5994" i="8" s="1"/>
  <c r="C6019" i="8" s="1"/>
  <c r="C6044" i="8" s="1"/>
  <c r="C6069" i="8" s="1"/>
  <c r="C6094" i="8" s="1"/>
  <c r="C6119" i="8" s="1"/>
  <c r="C6144" i="8" s="1"/>
  <c r="C6169" i="8" s="1"/>
  <c r="C6194" i="8" s="1"/>
  <c r="C6219" i="8" s="1"/>
  <c r="C6244" i="8" s="1"/>
  <c r="C6269" i="8" s="1"/>
  <c r="C6294" i="8" s="1"/>
  <c r="C6319" i="8" s="1"/>
  <c r="C6344" i="8" s="1"/>
  <c r="C6369" i="8" s="1"/>
  <c r="C6394" i="8" s="1"/>
  <c r="C6419" i="8" s="1"/>
  <c r="C6444" i="8" s="1"/>
  <c r="C6469" i="8" s="1"/>
  <c r="C6494" i="8" s="1"/>
  <c r="C6519" i="8" s="1"/>
  <c r="C6544" i="8" s="1"/>
  <c r="C6569" i="8" s="1"/>
  <c r="C6594" i="8" s="1"/>
  <c r="C6619" i="8" s="1"/>
  <c r="C6644" i="8" s="1"/>
  <c r="C6669" i="8" s="1"/>
  <c r="C6694" i="8" s="1"/>
  <c r="C6719" i="8" s="1"/>
  <c r="C6744" i="8" s="1"/>
  <c r="C6769" i="8" s="1"/>
  <c r="C6794" i="8" s="1"/>
  <c r="C6819" i="8" s="1"/>
  <c r="C6844" i="8" s="1"/>
  <c r="C6869" i="8" s="1"/>
  <c r="C6894" i="8" s="1"/>
  <c r="C6919" i="8" s="1"/>
  <c r="C6944" i="8" s="1"/>
  <c r="C6969" i="8" s="1"/>
  <c r="C6994" i="8" s="1"/>
  <c r="C7019" i="8" s="1"/>
  <c r="C7044" i="8" s="1"/>
  <c r="C7069" i="8" s="1"/>
  <c r="C7094" i="8" s="1"/>
  <c r="C7119" i="8" s="1"/>
  <c r="C7144" i="8" s="1"/>
  <c r="C7169" i="8" s="1"/>
  <c r="C7194" i="8" s="1"/>
  <c r="C7219" i="8" s="1"/>
  <c r="C7244" i="8" s="1"/>
  <c r="C7269" i="8" s="1"/>
  <c r="C7294" i="8" s="1"/>
  <c r="C7319" i="8" s="1"/>
  <c r="C7344" i="8" s="1"/>
  <c r="C7369" i="8" s="1"/>
  <c r="C7394" i="8" s="1"/>
  <c r="C7419" i="8" s="1"/>
  <c r="C7444" i="8" s="1"/>
  <c r="C7469" i="8" s="1"/>
  <c r="C7494" i="8" s="1"/>
  <c r="C7519" i="8" s="1"/>
  <c r="C7544" i="8" s="1"/>
  <c r="C7569" i="8" s="1"/>
  <c r="C7594" i="8" s="1"/>
  <c r="C7619" i="8" s="1"/>
  <c r="C7644" i="8" s="1"/>
  <c r="C7669" i="8" s="1"/>
  <c r="C7694" i="8" s="1"/>
  <c r="C7719" i="8" s="1"/>
  <c r="C7744" i="8" s="1"/>
  <c r="C7769" i="8" s="1"/>
  <c r="C7794" i="8" s="1"/>
  <c r="C7819" i="8" s="1"/>
  <c r="C7844" i="8" s="1"/>
  <c r="C7869" i="8" s="1"/>
  <c r="C7894" i="8" s="1"/>
  <c r="C7919" i="8" s="1"/>
  <c r="C7944" i="8" s="1"/>
  <c r="C7969" i="8" s="1"/>
  <c r="C7994" i="8" s="1"/>
  <c r="C8019" i="8" s="1"/>
  <c r="C8044" i="8" s="1"/>
  <c r="C8069" i="8" s="1"/>
  <c r="C8094" i="8" s="1"/>
  <c r="C8119" i="8" s="1"/>
  <c r="C8144" i="8" s="1"/>
  <c r="C8169" i="8" s="1"/>
  <c r="C8194" i="8" s="1"/>
  <c r="C8219" i="8" s="1"/>
  <c r="C8244" i="8" s="1"/>
  <c r="C8269" i="8" s="1"/>
  <c r="C8294" i="8" s="1"/>
  <c r="C8319" i="8" s="1"/>
  <c r="C8344" i="8" s="1"/>
  <c r="C8369" i="8" s="1"/>
  <c r="C8394" i="8" s="1"/>
  <c r="C8419" i="8" s="1"/>
  <c r="C8444" i="8" s="1"/>
  <c r="C8469" i="8" s="1"/>
  <c r="C8494" i="8" s="1"/>
  <c r="C8519" i="8" s="1"/>
  <c r="C8544" i="8" s="1"/>
  <c r="C8569" i="8" s="1"/>
  <c r="C8594" i="8" s="1"/>
  <c r="C8619" i="8" s="1"/>
  <c r="C8644" i="8" s="1"/>
  <c r="C8669" i="8" s="1"/>
  <c r="C8694" i="8" s="1"/>
  <c r="C8719" i="8" s="1"/>
  <c r="C8744" i="8" s="1"/>
  <c r="C8769" i="8" s="1"/>
  <c r="C8794" i="8" s="1"/>
  <c r="C8819" i="8" s="1"/>
  <c r="C8844" i="8" s="1"/>
  <c r="C8869" i="8" s="1"/>
  <c r="C8894" i="8" s="1"/>
  <c r="C8919" i="8" s="1"/>
  <c r="C8944" i="8" s="1"/>
  <c r="C8969" i="8" s="1"/>
  <c r="C8994" i="8" s="1"/>
  <c r="C9019" i="8" s="1"/>
  <c r="C9044" i="8" s="1"/>
  <c r="C9069" i="8" s="1"/>
  <c r="C9094" i="8" s="1"/>
  <c r="C9119" i="8" s="1"/>
  <c r="C9144" i="8" s="1"/>
  <c r="C9169" i="8" s="1"/>
  <c r="A24" i="11"/>
  <c r="C24" i="11" s="1"/>
  <c r="A11" i="5"/>
  <c r="C11" i="5" s="1"/>
  <c r="A11" i="12"/>
  <c r="C11" i="12" s="1"/>
  <c r="C6" i="8"/>
  <c r="C31" i="8" s="1"/>
  <c r="C56" i="8" s="1"/>
  <c r="C81" i="8" s="1"/>
  <c r="C106" i="8" s="1"/>
  <c r="C131" i="8" s="1"/>
  <c r="C156" i="8" s="1"/>
  <c r="C181" i="8" s="1"/>
  <c r="C206" i="8" s="1"/>
  <c r="C231" i="8" s="1"/>
  <c r="C256" i="8" s="1"/>
  <c r="C281" i="8" s="1"/>
  <c r="C306" i="8" s="1"/>
  <c r="C331" i="8" s="1"/>
  <c r="C356" i="8" s="1"/>
  <c r="C381" i="8" s="1"/>
  <c r="C406" i="8" s="1"/>
  <c r="C431" i="8" s="1"/>
  <c r="C456" i="8" s="1"/>
  <c r="C481" i="8" s="1"/>
  <c r="C506" i="8" s="1"/>
  <c r="C531" i="8" s="1"/>
  <c r="C556" i="8" s="1"/>
  <c r="C581" i="8" s="1"/>
  <c r="C606" i="8" s="1"/>
  <c r="C631" i="8" s="1"/>
  <c r="C656" i="8" s="1"/>
  <c r="C681" i="8" s="1"/>
  <c r="C706" i="8" s="1"/>
  <c r="C731" i="8" s="1"/>
  <c r="C756" i="8" s="1"/>
  <c r="C781" i="8" s="1"/>
  <c r="C806" i="8" s="1"/>
  <c r="C831" i="8" s="1"/>
  <c r="C856" i="8" s="1"/>
  <c r="C881" i="8" s="1"/>
  <c r="C906" i="8" s="1"/>
  <c r="C931" i="8" s="1"/>
  <c r="C956" i="8" s="1"/>
  <c r="C981" i="8" s="1"/>
  <c r="C1006" i="8" s="1"/>
  <c r="C1031" i="8" s="1"/>
  <c r="C1056" i="8" s="1"/>
  <c r="C1081" i="8" s="1"/>
  <c r="C1106" i="8" s="1"/>
  <c r="C1131" i="8" s="1"/>
  <c r="C1156" i="8" s="1"/>
  <c r="C1181" i="8" s="1"/>
  <c r="C1206" i="8" s="1"/>
  <c r="C1231" i="8" s="1"/>
  <c r="C1256" i="8" s="1"/>
  <c r="C1281" i="8" s="1"/>
  <c r="C1306" i="8" s="1"/>
  <c r="C1331" i="8" s="1"/>
  <c r="C1356" i="8" s="1"/>
  <c r="C1381" i="8" s="1"/>
  <c r="C1406" i="8" s="1"/>
  <c r="C1431" i="8" s="1"/>
  <c r="C1456" i="8" s="1"/>
  <c r="C1481" i="8" s="1"/>
  <c r="C1506" i="8" s="1"/>
  <c r="C1531" i="8" s="1"/>
  <c r="C1556" i="8" s="1"/>
  <c r="C1581" i="8" s="1"/>
  <c r="C1606" i="8" s="1"/>
  <c r="C1631" i="8" s="1"/>
  <c r="C1656" i="8" s="1"/>
  <c r="C1681" i="8" s="1"/>
  <c r="C1706" i="8" s="1"/>
  <c r="C1731" i="8" s="1"/>
  <c r="C1756" i="8" s="1"/>
  <c r="C1781" i="8" s="1"/>
  <c r="C1806" i="8" s="1"/>
  <c r="C1831" i="8" s="1"/>
  <c r="C1856" i="8" s="1"/>
  <c r="C1881" i="8" s="1"/>
  <c r="C1906" i="8" s="1"/>
  <c r="C1931" i="8" s="1"/>
  <c r="C1956" i="8" s="1"/>
  <c r="C1981" i="8" s="1"/>
  <c r="C2006" i="8" s="1"/>
  <c r="C2031" i="8" s="1"/>
  <c r="C2056" i="8" s="1"/>
  <c r="C2081" i="8" s="1"/>
  <c r="C2106" i="8" s="1"/>
  <c r="C2131" i="8" s="1"/>
  <c r="C2156" i="8" s="1"/>
  <c r="C2181" i="8" s="1"/>
  <c r="C2206" i="8" s="1"/>
  <c r="C2231" i="8" s="1"/>
  <c r="C2256" i="8" s="1"/>
  <c r="C2281" i="8" s="1"/>
  <c r="C2306" i="8" s="1"/>
  <c r="C2331" i="8" s="1"/>
  <c r="C2356" i="8" s="1"/>
  <c r="C2381" i="8" s="1"/>
  <c r="C2406" i="8" s="1"/>
  <c r="C2431" i="8" s="1"/>
  <c r="C2456" i="8" s="1"/>
  <c r="C2481" i="8" s="1"/>
  <c r="C2506" i="8" s="1"/>
  <c r="C2531" i="8" s="1"/>
  <c r="C2556" i="8" s="1"/>
  <c r="C2581" i="8" s="1"/>
  <c r="C2606" i="8" s="1"/>
  <c r="C2631" i="8" s="1"/>
  <c r="C2656" i="8" s="1"/>
  <c r="C2681" i="8" s="1"/>
  <c r="C2706" i="8" s="1"/>
  <c r="C2731" i="8" s="1"/>
  <c r="C2756" i="8" s="1"/>
  <c r="C2781" i="8" s="1"/>
  <c r="C2806" i="8" s="1"/>
  <c r="C2831" i="8" s="1"/>
  <c r="C2856" i="8" s="1"/>
  <c r="C2881" i="8" s="1"/>
  <c r="C2906" i="8" s="1"/>
  <c r="C2931" i="8" s="1"/>
  <c r="C2956" i="8" s="1"/>
  <c r="C2981" i="8" s="1"/>
  <c r="C3006" i="8" s="1"/>
  <c r="C3031" i="8" s="1"/>
  <c r="C3056" i="8" s="1"/>
  <c r="C3081" i="8" s="1"/>
  <c r="C3106" i="8" s="1"/>
  <c r="C3131" i="8" s="1"/>
  <c r="C3156" i="8" s="1"/>
  <c r="C3181" i="8" s="1"/>
  <c r="C3206" i="8" s="1"/>
  <c r="C3231" i="8" s="1"/>
  <c r="C3256" i="8" s="1"/>
  <c r="C3281" i="8" s="1"/>
  <c r="C3306" i="8" s="1"/>
  <c r="C3331" i="8" s="1"/>
  <c r="C3356" i="8" s="1"/>
  <c r="C3381" i="8" s="1"/>
  <c r="C3406" i="8" s="1"/>
  <c r="C3431" i="8" s="1"/>
  <c r="C3456" i="8" s="1"/>
  <c r="C3481" i="8" s="1"/>
  <c r="C3506" i="8" s="1"/>
  <c r="C3531" i="8" s="1"/>
  <c r="C3556" i="8" s="1"/>
  <c r="C3581" i="8" s="1"/>
  <c r="C3606" i="8" s="1"/>
  <c r="C3631" i="8" s="1"/>
  <c r="C3656" i="8" s="1"/>
  <c r="C3681" i="8" s="1"/>
  <c r="C3706" i="8" s="1"/>
  <c r="C3731" i="8" s="1"/>
  <c r="C3756" i="8" s="1"/>
  <c r="C3781" i="8" s="1"/>
  <c r="C3806" i="8" s="1"/>
  <c r="C3831" i="8" s="1"/>
  <c r="C3856" i="8" s="1"/>
  <c r="C3881" i="8" s="1"/>
  <c r="C3906" i="8" s="1"/>
  <c r="C3931" i="8" s="1"/>
  <c r="C3956" i="8" s="1"/>
  <c r="C3981" i="8" s="1"/>
  <c r="C4006" i="8" s="1"/>
  <c r="C4031" i="8" s="1"/>
  <c r="C4056" i="8" s="1"/>
  <c r="C4081" i="8" s="1"/>
  <c r="C4106" i="8" s="1"/>
  <c r="C4131" i="8" s="1"/>
  <c r="C4156" i="8" s="1"/>
  <c r="C4181" i="8" s="1"/>
  <c r="C4206" i="8" s="1"/>
  <c r="C4231" i="8" s="1"/>
  <c r="C4256" i="8" s="1"/>
  <c r="C4281" i="8" s="1"/>
  <c r="C4306" i="8" s="1"/>
  <c r="C4331" i="8" s="1"/>
  <c r="C4356" i="8" s="1"/>
  <c r="C4381" i="8" s="1"/>
  <c r="C4406" i="8" s="1"/>
  <c r="C4431" i="8" s="1"/>
  <c r="C4456" i="8" s="1"/>
  <c r="C4481" i="8" s="1"/>
  <c r="C4506" i="8" s="1"/>
  <c r="C4531" i="8" s="1"/>
  <c r="C4556" i="8" s="1"/>
  <c r="C4581" i="8" s="1"/>
  <c r="C4606" i="8" s="1"/>
  <c r="C4631" i="8" s="1"/>
  <c r="C4656" i="8" s="1"/>
  <c r="C4681" i="8" s="1"/>
  <c r="C4706" i="8" s="1"/>
  <c r="C4731" i="8" s="1"/>
  <c r="C4756" i="8" s="1"/>
  <c r="C4781" i="8" s="1"/>
  <c r="C4806" i="8" s="1"/>
  <c r="C4831" i="8" s="1"/>
  <c r="C4856" i="8" s="1"/>
  <c r="C4881" i="8" s="1"/>
  <c r="C4906" i="8" s="1"/>
  <c r="C4931" i="8" s="1"/>
  <c r="C4956" i="8" s="1"/>
  <c r="C4981" i="8" s="1"/>
  <c r="C5006" i="8" s="1"/>
  <c r="C5031" i="8" s="1"/>
  <c r="C5056" i="8" s="1"/>
  <c r="C5081" i="8" s="1"/>
  <c r="C5106" i="8" s="1"/>
  <c r="C5131" i="8" s="1"/>
  <c r="C5156" i="8" s="1"/>
  <c r="C5181" i="8" s="1"/>
  <c r="C5206" i="8" s="1"/>
  <c r="C5231" i="8" s="1"/>
  <c r="C5256" i="8" s="1"/>
  <c r="C5281" i="8" s="1"/>
  <c r="C5306" i="8" s="1"/>
  <c r="C5331" i="8" s="1"/>
  <c r="C5356" i="8" s="1"/>
  <c r="C5381" i="8" s="1"/>
  <c r="C5406" i="8" s="1"/>
  <c r="C5431" i="8" s="1"/>
  <c r="C5456" i="8" s="1"/>
  <c r="C5481" i="8" s="1"/>
  <c r="C5506" i="8" s="1"/>
  <c r="C5531" i="8" s="1"/>
  <c r="C5556" i="8" s="1"/>
  <c r="C5581" i="8" s="1"/>
  <c r="C5606" i="8" s="1"/>
  <c r="C5631" i="8" s="1"/>
  <c r="C5656" i="8" s="1"/>
  <c r="C5681" i="8" s="1"/>
  <c r="C5706" i="8" s="1"/>
  <c r="C5731" i="8" s="1"/>
  <c r="C5756" i="8" s="1"/>
  <c r="C5781" i="8" s="1"/>
  <c r="C5806" i="8" s="1"/>
  <c r="C5831" i="8" s="1"/>
  <c r="C5856" i="8" s="1"/>
  <c r="C5881" i="8" s="1"/>
  <c r="C5906" i="8" s="1"/>
  <c r="C5931" i="8" s="1"/>
  <c r="C5956" i="8" s="1"/>
  <c r="C5981" i="8" s="1"/>
  <c r="C6006" i="8" s="1"/>
  <c r="C6031" i="8" s="1"/>
  <c r="C6056" i="8" s="1"/>
  <c r="C6081" i="8" s="1"/>
  <c r="C6106" i="8" s="1"/>
  <c r="C6131" i="8" s="1"/>
  <c r="C6156" i="8" s="1"/>
  <c r="C6181" i="8" s="1"/>
  <c r="C6206" i="8" s="1"/>
  <c r="C6231" i="8" s="1"/>
  <c r="C6256" i="8" s="1"/>
  <c r="C6281" i="8" s="1"/>
  <c r="C6306" i="8" s="1"/>
  <c r="C6331" i="8" s="1"/>
  <c r="C6356" i="8" s="1"/>
  <c r="C6381" i="8" s="1"/>
  <c r="C6406" i="8" s="1"/>
  <c r="C6431" i="8" s="1"/>
  <c r="C6456" i="8" s="1"/>
  <c r="C6481" i="8" s="1"/>
  <c r="C6506" i="8" s="1"/>
  <c r="C6531" i="8" s="1"/>
  <c r="C6556" i="8" s="1"/>
  <c r="C6581" i="8" s="1"/>
  <c r="C6606" i="8" s="1"/>
  <c r="C6631" i="8" s="1"/>
  <c r="C6656" i="8" s="1"/>
  <c r="C6681" i="8" s="1"/>
  <c r="C6706" i="8" s="1"/>
  <c r="C6731" i="8" s="1"/>
  <c r="C6756" i="8" s="1"/>
  <c r="C6781" i="8" s="1"/>
  <c r="C6806" i="8" s="1"/>
  <c r="C6831" i="8" s="1"/>
  <c r="C6856" i="8" s="1"/>
  <c r="C6881" i="8" s="1"/>
  <c r="C6906" i="8" s="1"/>
  <c r="C6931" i="8" s="1"/>
  <c r="C6956" i="8" s="1"/>
  <c r="C6981" i="8" s="1"/>
  <c r="C7006" i="8" s="1"/>
  <c r="C7031" i="8" s="1"/>
  <c r="C7056" i="8" s="1"/>
  <c r="C7081" i="8" s="1"/>
  <c r="C7106" i="8" s="1"/>
  <c r="C7131" i="8" s="1"/>
  <c r="C7156" i="8" s="1"/>
  <c r="C7181" i="8" s="1"/>
  <c r="C7206" i="8" s="1"/>
  <c r="C7231" i="8" s="1"/>
  <c r="C7256" i="8" s="1"/>
  <c r="C7281" i="8" s="1"/>
  <c r="C7306" i="8" s="1"/>
  <c r="C7331" i="8" s="1"/>
  <c r="C7356" i="8" s="1"/>
  <c r="C7381" i="8" s="1"/>
  <c r="C7406" i="8" s="1"/>
  <c r="C7431" i="8" s="1"/>
  <c r="C7456" i="8" s="1"/>
  <c r="C7481" i="8" s="1"/>
  <c r="C7506" i="8" s="1"/>
  <c r="C7531" i="8" s="1"/>
  <c r="C7556" i="8" s="1"/>
  <c r="C7581" i="8" s="1"/>
  <c r="C7606" i="8" s="1"/>
  <c r="C7631" i="8" s="1"/>
  <c r="C7656" i="8" s="1"/>
  <c r="C7681" i="8" s="1"/>
  <c r="C7706" i="8" s="1"/>
  <c r="C7731" i="8" s="1"/>
  <c r="C7756" i="8" s="1"/>
  <c r="C7781" i="8" s="1"/>
  <c r="C7806" i="8" s="1"/>
  <c r="C7831" i="8" s="1"/>
  <c r="C7856" i="8" s="1"/>
  <c r="C7881" i="8" s="1"/>
  <c r="C7906" i="8" s="1"/>
  <c r="C7931" i="8" s="1"/>
  <c r="C7956" i="8" s="1"/>
  <c r="C7981" i="8" s="1"/>
  <c r="C8006" i="8" s="1"/>
  <c r="C8031" i="8" s="1"/>
  <c r="C8056" i="8" s="1"/>
  <c r="C8081" i="8" s="1"/>
  <c r="C8106" i="8" s="1"/>
  <c r="C8131" i="8" s="1"/>
  <c r="C8156" i="8" s="1"/>
  <c r="C8181" i="8" s="1"/>
  <c r="C8206" i="8" s="1"/>
  <c r="C8231" i="8" s="1"/>
  <c r="C8256" i="8" s="1"/>
  <c r="C8281" i="8" s="1"/>
  <c r="C8306" i="8" s="1"/>
  <c r="C8331" i="8" s="1"/>
  <c r="C8356" i="8" s="1"/>
  <c r="C8381" i="8" s="1"/>
  <c r="C8406" i="8" s="1"/>
  <c r="C8431" i="8" s="1"/>
  <c r="C8456" i="8" s="1"/>
  <c r="C8481" i="8" s="1"/>
  <c r="C8506" i="8" s="1"/>
  <c r="C8531" i="8" s="1"/>
  <c r="C8556" i="8" s="1"/>
  <c r="C8581" i="8" s="1"/>
  <c r="C8606" i="8" s="1"/>
  <c r="C8631" i="8" s="1"/>
  <c r="C8656" i="8" s="1"/>
  <c r="C8681" i="8" s="1"/>
  <c r="C8706" i="8" s="1"/>
  <c r="C8731" i="8" s="1"/>
  <c r="C8756" i="8" s="1"/>
  <c r="C8781" i="8" s="1"/>
  <c r="C8806" i="8" s="1"/>
  <c r="C8831" i="8" s="1"/>
  <c r="C8856" i="8" s="1"/>
  <c r="C8881" i="8" s="1"/>
  <c r="C8906" i="8" s="1"/>
  <c r="C8931" i="8" s="1"/>
  <c r="C8956" i="8" s="1"/>
  <c r="C8981" i="8" s="1"/>
  <c r="C9006" i="8" s="1"/>
  <c r="C9031" i="8" s="1"/>
  <c r="C9056" i="8" s="1"/>
  <c r="C9081" i="8" s="1"/>
  <c r="C9106" i="8" s="1"/>
  <c r="C9131" i="8" s="1"/>
  <c r="C9156" i="8" s="1"/>
  <c r="B8" i="7"/>
  <c r="D8" i="7" s="1"/>
  <c r="A11" i="11"/>
  <c r="C11" i="11" s="1"/>
  <c r="A16" i="5"/>
  <c r="C16" i="5" s="1"/>
  <c r="A16" i="11"/>
  <c r="C16" i="11" s="1"/>
  <c r="B13" i="7"/>
  <c r="D13" i="7" s="1"/>
  <c r="A16" i="12"/>
  <c r="C16" i="12" s="1"/>
  <c r="C11" i="8"/>
  <c r="C36" i="8" s="1"/>
  <c r="C61" i="8" s="1"/>
  <c r="C86" i="8" s="1"/>
  <c r="C111" i="8" s="1"/>
  <c r="C136" i="8" s="1"/>
  <c r="C161" i="8" s="1"/>
  <c r="C186" i="8" s="1"/>
  <c r="C211" i="8" s="1"/>
  <c r="C236" i="8" s="1"/>
  <c r="C261" i="8" s="1"/>
  <c r="C286" i="8" s="1"/>
  <c r="C311" i="8" s="1"/>
  <c r="C336" i="8" s="1"/>
  <c r="C361" i="8" s="1"/>
  <c r="C386" i="8" s="1"/>
  <c r="C411" i="8" s="1"/>
  <c r="C436" i="8" s="1"/>
  <c r="C461" i="8" s="1"/>
  <c r="C486" i="8" s="1"/>
  <c r="C511" i="8" s="1"/>
  <c r="C536" i="8" s="1"/>
  <c r="C561" i="8" s="1"/>
  <c r="C586" i="8" s="1"/>
  <c r="C611" i="8" s="1"/>
  <c r="C636" i="8" s="1"/>
  <c r="C661" i="8" s="1"/>
  <c r="C686" i="8" s="1"/>
  <c r="C711" i="8" s="1"/>
  <c r="C736" i="8" s="1"/>
  <c r="C761" i="8" s="1"/>
  <c r="C786" i="8" s="1"/>
  <c r="C811" i="8" s="1"/>
  <c r="C836" i="8" s="1"/>
  <c r="C861" i="8" s="1"/>
  <c r="C886" i="8" s="1"/>
  <c r="C911" i="8" s="1"/>
  <c r="C936" i="8" s="1"/>
  <c r="C961" i="8" s="1"/>
  <c r="C986" i="8" s="1"/>
  <c r="C1011" i="8" s="1"/>
  <c r="C1036" i="8" s="1"/>
  <c r="C1061" i="8" s="1"/>
  <c r="C1086" i="8" s="1"/>
  <c r="C1111" i="8" s="1"/>
  <c r="C1136" i="8" s="1"/>
  <c r="C1161" i="8" s="1"/>
  <c r="C1186" i="8" s="1"/>
  <c r="C1211" i="8" s="1"/>
  <c r="C1236" i="8" s="1"/>
  <c r="C1261" i="8" s="1"/>
  <c r="C1286" i="8" s="1"/>
  <c r="C1311" i="8" s="1"/>
  <c r="C1336" i="8" s="1"/>
  <c r="C1361" i="8" s="1"/>
  <c r="C1386" i="8" s="1"/>
  <c r="C1411" i="8" s="1"/>
  <c r="C1436" i="8" s="1"/>
  <c r="C1461" i="8" s="1"/>
  <c r="C1486" i="8" s="1"/>
  <c r="C1511" i="8" s="1"/>
  <c r="C1536" i="8" s="1"/>
  <c r="C1561" i="8" s="1"/>
  <c r="C1586" i="8" s="1"/>
  <c r="C1611" i="8" s="1"/>
  <c r="C1636" i="8" s="1"/>
  <c r="C1661" i="8" s="1"/>
  <c r="C1686" i="8" s="1"/>
  <c r="C1711" i="8" s="1"/>
  <c r="C1736" i="8" s="1"/>
  <c r="C1761" i="8" s="1"/>
  <c r="C1786" i="8" s="1"/>
  <c r="C1811" i="8" s="1"/>
  <c r="C1836" i="8" s="1"/>
  <c r="C1861" i="8" s="1"/>
  <c r="C1886" i="8" s="1"/>
  <c r="C1911" i="8" s="1"/>
  <c r="C1936" i="8" s="1"/>
  <c r="C1961" i="8" s="1"/>
  <c r="C1986" i="8" s="1"/>
  <c r="C2011" i="8" s="1"/>
  <c r="C2036" i="8" s="1"/>
  <c r="C2061" i="8" s="1"/>
  <c r="C2086" i="8" s="1"/>
  <c r="C2111" i="8" s="1"/>
  <c r="C2136" i="8" s="1"/>
  <c r="C2161" i="8" s="1"/>
  <c r="C2186" i="8" s="1"/>
  <c r="C2211" i="8" s="1"/>
  <c r="C2236" i="8" s="1"/>
  <c r="C2261" i="8" s="1"/>
  <c r="C2286" i="8" s="1"/>
  <c r="C2311" i="8" s="1"/>
  <c r="C2336" i="8" s="1"/>
  <c r="C2361" i="8" s="1"/>
  <c r="C2386" i="8" s="1"/>
  <c r="C2411" i="8" s="1"/>
  <c r="C2436" i="8" s="1"/>
  <c r="C2461" i="8" s="1"/>
  <c r="C2486" i="8" s="1"/>
  <c r="C2511" i="8" s="1"/>
  <c r="C2536" i="8" s="1"/>
  <c r="C2561" i="8" s="1"/>
  <c r="C2586" i="8" s="1"/>
  <c r="C2611" i="8" s="1"/>
  <c r="C2636" i="8" s="1"/>
  <c r="C2661" i="8" s="1"/>
  <c r="C2686" i="8" s="1"/>
  <c r="C2711" i="8" s="1"/>
  <c r="C2736" i="8" s="1"/>
  <c r="C2761" i="8" s="1"/>
  <c r="C2786" i="8" s="1"/>
  <c r="C2811" i="8" s="1"/>
  <c r="C2836" i="8" s="1"/>
  <c r="C2861" i="8" s="1"/>
  <c r="C2886" i="8" s="1"/>
  <c r="C2911" i="8" s="1"/>
  <c r="C2936" i="8" s="1"/>
  <c r="C2961" i="8" s="1"/>
  <c r="C2986" i="8" s="1"/>
  <c r="C3011" i="8" s="1"/>
  <c r="C3036" i="8" s="1"/>
  <c r="C3061" i="8" s="1"/>
  <c r="C3086" i="8" s="1"/>
  <c r="C3111" i="8" s="1"/>
  <c r="C3136" i="8" s="1"/>
  <c r="C3161" i="8" s="1"/>
  <c r="C3186" i="8" s="1"/>
  <c r="C3211" i="8" s="1"/>
  <c r="C3236" i="8" s="1"/>
  <c r="C3261" i="8" s="1"/>
  <c r="C3286" i="8" s="1"/>
  <c r="C3311" i="8" s="1"/>
  <c r="C3336" i="8" s="1"/>
  <c r="C3361" i="8" s="1"/>
  <c r="C3386" i="8" s="1"/>
  <c r="C3411" i="8" s="1"/>
  <c r="C3436" i="8" s="1"/>
  <c r="C3461" i="8" s="1"/>
  <c r="C3486" i="8" s="1"/>
  <c r="C3511" i="8" s="1"/>
  <c r="C3536" i="8" s="1"/>
  <c r="C3561" i="8" s="1"/>
  <c r="C3586" i="8" s="1"/>
  <c r="C3611" i="8" s="1"/>
  <c r="C3636" i="8" s="1"/>
  <c r="C3661" i="8" s="1"/>
  <c r="C3686" i="8" s="1"/>
  <c r="C3711" i="8" s="1"/>
  <c r="C3736" i="8" s="1"/>
  <c r="C3761" i="8" s="1"/>
  <c r="C3786" i="8" s="1"/>
  <c r="C3811" i="8" s="1"/>
  <c r="C3836" i="8" s="1"/>
  <c r="C3861" i="8" s="1"/>
  <c r="C3886" i="8" s="1"/>
  <c r="C3911" i="8" s="1"/>
  <c r="C3936" i="8" s="1"/>
  <c r="C3961" i="8" s="1"/>
  <c r="C3986" i="8" s="1"/>
  <c r="C4011" i="8" s="1"/>
  <c r="C4036" i="8" s="1"/>
  <c r="C4061" i="8" s="1"/>
  <c r="C4086" i="8" s="1"/>
  <c r="C4111" i="8" s="1"/>
  <c r="C4136" i="8" s="1"/>
  <c r="C4161" i="8" s="1"/>
  <c r="C4186" i="8" s="1"/>
  <c r="C4211" i="8" s="1"/>
  <c r="C4236" i="8" s="1"/>
  <c r="C4261" i="8" s="1"/>
  <c r="C4286" i="8" s="1"/>
  <c r="C4311" i="8" s="1"/>
  <c r="C4336" i="8" s="1"/>
  <c r="C4361" i="8" s="1"/>
  <c r="C4386" i="8" s="1"/>
  <c r="C4411" i="8" s="1"/>
  <c r="C4436" i="8" s="1"/>
  <c r="C4461" i="8" s="1"/>
  <c r="C4486" i="8" s="1"/>
  <c r="C4511" i="8" s="1"/>
  <c r="C4536" i="8" s="1"/>
  <c r="C4561" i="8" s="1"/>
  <c r="C4586" i="8" s="1"/>
  <c r="C4611" i="8" s="1"/>
  <c r="C4636" i="8" s="1"/>
  <c r="C4661" i="8" s="1"/>
  <c r="C4686" i="8" s="1"/>
  <c r="C4711" i="8" s="1"/>
  <c r="C4736" i="8" s="1"/>
  <c r="C4761" i="8" s="1"/>
  <c r="C4786" i="8" s="1"/>
  <c r="C4811" i="8" s="1"/>
  <c r="C4836" i="8" s="1"/>
  <c r="C4861" i="8" s="1"/>
  <c r="C4886" i="8" s="1"/>
  <c r="C4911" i="8" s="1"/>
  <c r="C4936" i="8" s="1"/>
  <c r="C4961" i="8" s="1"/>
  <c r="C4986" i="8" s="1"/>
  <c r="C5011" i="8" s="1"/>
  <c r="C5036" i="8" s="1"/>
  <c r="C5061" i="8" s="1"/>
  <c r="C5086" i="8" s="1"/>
  <c r="C5111" i="8" s="1"/>
  <c r="C5136" i="8" s="1"/>
  <c r="C5161" i="8" s="1"/>
  <c r="C5186" i="8" s="1"/>
  <c r="C5211" i="8" s="1"/>
  <c r="C5236" i="8" s="1"/>
  <c r="C5261" i="8" s="1"/>
  <c r="C5286" i="8" s="1"/>
  <c r="C5311" i="8" s="1"/>
  <c r="C5336" i="8" s="1"/>
  <c r="C5361" i="8" s="1"/>
  <c r="C5386" i="8" s="1"/>
  <c r="C5411" i="8" s="1"/>
  <c r="C5436" i="8" s="1"/>
  <c r="C5461" i="8" s="1"/>
  <c r="C5486" i="8" s="1"/>
  <c r="C5511" i="8" s="1"/>
  <c r="C5536" i="8" s="1"/>
  <c r="C5561" i="8" s="1"/>
  <c r="C5586" i="8" s="1"/>
  <c r="C5611" i="8" s="1"/>
  <c r="C5636" i="8" s="1"/>
  <c r="C5661" i="8" s="1"/>
  <c r="C5686" i="8" s="1"/>
  <c r="C5711" i="8" s="1"/>
  <c r="C5736" i="8" s="1"/>
  <c r="C5761" i="8" s="1"/>
  <c r="C5786" i="8" s="1"/>
  <c r="C5811" i="8" s="1"/>
  <c r="C5836" i="8" s="1"/>
  <c r="C5861" i="8" s="1"/>
  <c r="C5886" i="8" s="1"/>
  <c r="C5911" i="8" s="1"/>
  <c r="C5936" i="8" s="1"/>
  <c r="C5961" i="8" s="1"/>
  <c r="C5986" i="8" s="1"/>
  <c r="C6011" i="8" s="1"/>
  <c r="C6036" i="8" s="1"/>
  <c r="C6061" i="8" s="1"/>
  <c r="C6086" i="8" s="1"/>
  <c r="C6111" i="8" s="1"/>
  <c r="C6136" i="8" s="1"/>
  <c r="C6161" i="8" s="1"/>
  <c r="C6186" i="8" s="1"/>
  <c r="C6211" i="8" s="1"/>
  <c r="C6236" i="8" s="1"/>
  <c r="C6261" i="8" s="1"/>
  <c r="C6286" i="8" s="1"/>
  <c r="C6311" i="8" s="1"/>
  <c r="C6336" i="8" s="1"/>
  <c r="C6361" i="8" s="1"/>
  <c r="C6386" i="8" s="1"/>
  <c r="C6411" i="8" s="1"/>
  <c r="C6436" i="8" s="1"/>
  <c r="C6461" i="8" s="1"/>
  <c r="C6486" i="8" s="1"/>
  <c r="C6511" i="8" s="1"/>
  <c r="C6536" i="8" s="1"/>
  <c r="C6561" i="8" s="1"/>
  <c r="C6586" i="8" s="1"/>
  <c r="C6611" i="8" s="1"/>
  <c r="C6636" i="8" s="1"/>
  <c r="C6661" i="8" s="1"/>
  <c r="C6686" i="8" s="1"/>
  <c r="C6711" i="8" s="1"/>
  <c r="C6736" i="8" s="1"/>
  <c r="C6761" i="8" s="1"/>
  <c r="C6786" i="8" s="1"/>
  <c r="C6811" i="8" s="1"/>
  <c r="C6836" i="8" s="1"/>
  <c r="C6861" i="8" s="1"/>
  <c r="C6886" i="8" s="1"/>
  <c r="C6911" i="8" s="1"/>
  <c r="C6936" i="8" s="1"/>
  <c r="C6961" i="8" s="1"/>
  <c r="C6986" i="8" s="1"/>
  <c r="C7011" i="8" s="1"/>
  <c r="C7036" i="8" s="1"/>
  <c r="C7061" i="8" s="1"/>
  <c r="C7086" i="8" s="1"/>
  <c r="C7111" i="8" s="1"/>
  <c r="C7136" i="8" s="1"/>
  <c r="C7161" i="8" s="1"/>
  <c r="C7186" i="8" s="1"/>
  <c r="C7211" i="8" s="1"/>
  <c r="C7236" i="8" s="1"/>
  <c r="C7261" i="8" s="1"/>
  <c r="C7286" i="8" s="1"/>
  <c r="C7311" i="8" s="1"/>
  <c r="C7336" i="8" s="1"/>
  <c r="C7361" i="8" s="1"/>
  <c r="C7386" i="8" s="1"/>
  <c r="C7411" i="8" s="1"/>
  <c r="C7436" i="8" s="1"/>
  <c r="C7461" i="8" s="1"/>
  <c r="C7486" i="8" s="1"/>
  <c r="C7511" i="8" s="1"/>
  <c r="C7536" i="8" s="1"/>
  <c r="C7561" i="8" s="1"/>
  <c r="C7586" i="8" s="1"/>
  <c r="C7611" i="8" s="1"/>
  <c r="C7636" i="8" s="1"/>
  <c r="C7661" i="8" s="1"/>
  <c r="C7686" i="8" s="1"/>
  <c r="C7711" i="8" s="1"/>
  <c r="C7736" i="8" s="1"/>
  <c r="C7761" i="8" s="1"/>
  <c r="C7786" i="8" s="1"/>
  <c r="C7811" i="8" s="1"/>
  <c r="C7836" i="8" s="1"/>
  <c r="C7861" i="8" s="1"/>
  <c r="C7886" i="8" s="1"/>
  <c r="C7911" i="8" s="1"/>
  <c r="C7936" i="8" s="1"/>
  <c r="C7961" i="8" s="1"/>
  <c r="C7986" i="8" s="1"/>
  <c r="C8011" i="8" s="1"/>
  <c r="C8036" i="8" s="1"/>
  <c r="C8061" i="8" s="1"/>
  <c r="C8086" i="8" s="1"/>
  <c r="C8111" i="8" s="1"/>
  <c r="C8136" i="8" s="1"/>
  <c r="C8161" i="8" s="1"/>
  <c r="C8186" i="8" s="1"/>
  <c r="C8211" i="8" s="1"/>
  <c r="C8236" i="8" s="1"/>
  <c r="C8261" i="8" s="1"/>
  <c r="C8286" i="8" s="1"/>
  <c r="C8311" i="8" s="1"/>
  <c r="C8336" i="8" s="1"/>
  <c r="C8361" i="8" s="1"/>
  <c r="C8386" i="8" s="1"/>
  <c r="C8411" i="8" s="1"/>
  <c r="C8436" i="8" s="1"/>
  <c r="C8461" i="8" s="1"/>
  <c r="C8486" i="8" s="1"/>
  <c r="C8511" i="8" s="1"/>
  <c r="C8536" i="8" s="1"/>
  <c r="C8561" i="8" s="1"/>
  <c r="C8586" i="8" s="1"/>
  <c r="C8611" i="8" s="1"/>
  <c r="C8636" i="8" s="1"/>
  <c r="C8661" i="8" s="1"/>
  <c r="C8686" i="8" s="1"/>
  <c r="C8711" i="8" s="1"/>
  <c r="C8736" i="8" s="1"/>
  <c r="C8761" i="8" s="1"/>
  <c r="C8786" i="8" s="1"/>
  <c r="C8811" i="8" s="1"/>
  <c r="C8836" i="8" s="1"/>
  <c r="C8861" i="8" s="1"/>
  <c r="C8886" i="8" s="1"/>
  <c r="C8911" i="8" s="1"/>
  <c r="C8936" i="8" s="1"/>
  <c r="C8961" i="8" s="1"/>
  <c r="C8986" i="8" s="1"/>
  <c r="C9011" i="8" s="1"/>
  <c r="C9036" i="8" s="1"/>
  <c r="C9061" i="8" s="1"/>
  <c r="C9086" i="8" s="1"/>
  <c r="C9111" i="8" s="1"/>
  <c r="C9136" i="8" s="1"/>
  <c r="C9161" i="8" s="1"/>
  <c r="G38" i="3"/>
  <c r="A19" i="12"/>
  <c r="C19" i="12" s="1"/>
  <c r="C14" i="8"/>
  <c r="C39" i="8" s="1"/>
  <c r="C64" i="8" s="1"/>
  <c r="C89" i="8" s="1"/>
  <c r="C114" i="8" s="1"/>
  <c r="C139" i="8" s="1"/>
  <c r="C164" i="8" s="1"/>
  <c r="C189" i="8" s="1"/>
  <c r="C214" i="8" s="1"/>
  <c r="C239" i="8" s="1"/>
  <c r="C264" i="8" s="1"/>
  <c r="C289" i="8" s="1"/>
  <c r="C314" i="8" s="1"/>
  <c r="C339" i="8" s="1"/>
  <c r="C364" i="8" s="1"/>
  <c r="C389" i="8" s="1"/>
  <c r="C414" i="8" s="1"/>
  <c r="C439" i="8" s="1"/>
  <c r="C464" i="8" s="1"/>
  <c r="C489" i="8" s="1"/>
  <c r="C514" i="8" s="1"/>
  <c r="C539" i="8" s="1"/>
  <c r="C564" i="8" s="1"/>
  <c r="C589" i="8" s="1"/>
  <c r="C614" i="8" s="1"/>
  <c r="C639" i="8" s="1"/>
  <c r="C664" i="8" s="1"/>
  <c r="C689" i="8" s="1"/>
  <c r="C714" i="8" s="1"/>
  <c r="C739" i="8" s="1"/>
  <c r="C764" i="8" s="1"/>
  <c r="C789" i="8" s="1"/>
  <c r="C814" i="8" s="1"/>
  <c r="C839" i="8" s="1"/>
  <c r="C864" i="8" s="1"/>
  <c r="C889" i="8" s="1"/>
  <c r="C914" i="8" s="1"/>
  <c r="C939" i="8" s="1"/>
  <c r="C964" i="8" s="1"/>
  <c r="C989" i="8" s="1"/>
  <c r="C1014" i="8" s="1"/>
  <c r="C1039" i="8" s="1"/>
  <c r="C1064" i="8" s="1"/>
  <c r="C1089" i="8" s="1"/>
  <c r="C1114" i="8" s="1"/>
  <c r="C1139" i="8" s="1"/>
  <c r="C1164" i="8" s="1"/>
  <c r="C1189" i="8" s="1"/>
  <c r="C1214" i="8" s="1"/>
  <c r="C1239" i="8" s="1"/>
  <c r="C1264" i="8" s="1"/>
  <c r="C1289" i="8" s="1"/>
  <c r="C1314" i="8" s="1"/>
  <c r="C1339" i="8" s="1"/>
  <c r="C1364" i="8" s="1"/>
  <c r="C1389" i="8" s="1"/>
  <c r="C1414" i="8" s="1"/>
  <c r="C1439" i="8" s="1"/>
  <c r="C1464" i="8" s="1"/>
  <c r="C1489" i="8" s="1"/>
  <c r="C1514" i="8" s="1"/>
  <c r="C1539" i="8" s="1"/>
  <c r="C1564" i="8" s="1"/>
  <c r="C1589" i="8" s="1"/>
  <c r="C1614" i="8" s="1"/>
  <c r="C1639" i="8" s="1"/>
  <c r="C1664" i="8" s="1"/>
  <c r="C1689" i="8" s="1"/>
  <c r="C1714" i="8" s="1"/>
  <c r="C1739" i="8" s="1"/>
  <c r="C1764" i="8" s="1"/>
  <c r="C1789" i="8" s="1"/>
  <c r="C1814" i="8" s="1"/>
  <c r="C1839" i="8" s="1"/>
  <c r="C1864" i="8" s="1"/>
  <c r="C1889" i="8" s="1"/>
  <c r="C1914" i="8" s="1"/>
  <c r="C1939" i="8" s="1"/>
  <c r="C1964" i="8" s="1"/>
  <c r="C1989" i="8" s="1"/>
  <c r="C2014" i="8" s="1"/>
  <c r="C2039" i="8" s="1"/>
  <c r="C2064" i="8" s="1"/>
  <c r="C2089" i="8" s="1"/>
  <c r="C2114" i="8" s="1"/>
  <c r="C2139" i="8" s="1"/>
  <c r="C2164" i="8" s="1"/>
  <c r="C2189" i="8" s="1"/>
  <c r="C2214" i="8" s="1"/>
  <c r="C2239" i="8" s="1"/>
  <c r="C2264" i="8" s="1"/>
  <c r="C2289" i="8" s="1"/>
  <c r="C2314" i="8" s="1"/>
  <c r="C2339" i="8" s="1"/>
  <c r="C2364" i="8" s="1"/>
  <c r="C2389" i="8" s="1"/>
  <c r="C2414" i="8" s="1"/>
  <c r="C2439" i="8" s="1"/>
  <c r="C2464" i="8" s="1"/>
  <c r="C2489" i="8" s="1"/>
  <c r="C2514" i="8" s="1"/>
  <c r="C2539" i="8" s="1"/>
  <c r="C2564" i="8" s="1"/>
  <c r="C2589" i="8" s="1"/>
  <c r="C2614" i="8" s="1"/>
  <c r="C2639" i="8" s="1"/>
  <c r="C2664" i="8" s="1"/>
  <c r="C2689" i="8" s="1"/>
  <c r="C2714" i="8" s="1"/>
  <c r="C2739" i="8" s="1"/>
  <c r="C2764" i="8" s="1"/>
  <c r="C2789" i="8" s="1"/>
  <c r="C2814" i="8" s="1"/>
  <c r="C2839" i="8" s="1"/>
  <c r="C2864" i="8" s="1"/>
  <c r="C2889" i="8" s="1"/>
  <c r="C2914" i="8" s="1"/>
  <c r="C2939" i="8" s="1"/>
  <c r="C2964" i="8" s="1"/>
  <c r="C2989" i="8" s="1"/>
  <c r="C3014" i="8" s="1"/>
  <c r="C3039" i="8" s="1"/>
  <c r="C3064" i="8" s="1"/>
  <c r="C3089" i="8" s="1"/>
  <c r="C3114" i="8" s="1"/>
  <c r="C3139" i="8" s="1"/>
  <c r="C3164" i="8" s="1"/>
  <c r="C3189" i="8" s="1"/>
  <c r="C3214" i="8" s="1"/>
  <c r="C3239" i="8" s="1"/>
  <c r="C3264" i="8" s="1"/>
  <c r="C3289" i="8" s="1"/>
  <c r="C3314" i="8" s="1"/>
  <c r="C3339" i="8" s="1"/>
  <c r="C3364" i="8" s="1"/>
  <c r="C3389" i="8" s="1"/>
  <c r="C3414" i="8" s="1"/>
  <c r="C3439" i="8" s="1"/>
  <c r="C3464" i="8" s="1"/>
  <c r="C3489" i="8" s="1"/>
  <c r="C3514" i="8" s="1"/>
  <c r="C3539" i="8" s="1"/>
  <c r="C3564" i="8" s="1"/>
  <c r="C3589" i="8" s="1"/>
  <c r="C3614" i="8" s="1"/>
  <c r="C3639" i="8" s="1"/>
  <c r="C3664" i="8" s="1"/>
  <c r="C3689" i="8" s="1"/>
  <c r="C3714" i="8" s="1"/>
  <c r="C3739" i="8" s="1"/>
  <c r="C3764" i="8" s="1"/>
  <c r="C3789" i="8" s="1"/>
  <c r="C3814" i="8" s="1"/>
  <c r="C3839" i="8" s="1"/>
  <c r="C3864" i="8" s="1"/>
  <c r="C3889" i="8" s="1"/>
  <c r="C3914" i="8" s="1"/>
  <c r="C3939" i="8" s="1"/>
  <c r="C3964" i="8" s="1"/>
  <c r="C3989" i="8" s="1"/>
  <c r="C4014" i="8" s="1"/>
  <c r="C4039" i="8" s="1"/>
  <c r="C4064" i="8" s="1"/>
  <c r="C4089" i="8" s="1"/>
  <c r="C4114" i="8" s="1"/>
  <c r="C4139" i="8" s="1"/>
  <c r="C4164" i="8" s="1"/>
  <c r="C4189" i="8" s="1"/>
  <c r="C4214" i="8" s="1"/>
  <c r="C4239" i="8" s="1"/>
  <c r="C4264" i="8" s="1"/>
  <c r="C4289" i="8" s="1"/>
  <c r="C4314" i="8" s="1"/>
  <c r="C4339" i="8" s="1"/>
  <c r="C4364" i="8" s="1"/>
  <c r="C4389" i="8" s="1"/>
  <c r="C4414" i="8" s="1"/>
  <c r="C4439" i="8" s="1"/>
  <c r="C4464" i="8" s="1"/>
  <c r="C4489" i="8" s="1"/>
  <c r="C4514" i="8" s="1"/>
  <c r="C4539" i="8" s="1"/>
  <c r="C4564" i="8" s="1"/>
  <c r="C4589" i="8" s="1"/>
  <c r="C4614" i="8" s="1"/>
  <c r="C4639" i="8" s="1"/>
  <c r="C4664" i="8" s="1"/>
  <c r="C4689" i="8" s="1"/>
  <c r="C4714" i="8" s="1"/>
  <c r="C4739" i="8" s="1"/>
  <c r="C4764" i="8" s="1"/>
  <c r="C4789" i="8" s="1"/>
  <c r="C4814" i="8" s="1"/>
  <c r="C4839" i="8" s="1"/>
  <c r="C4864" i="8" s="1"/>
  <c r="C4889" i="8" s="1"/>
  <c r="C4914" i="8" s="1"/>
  <c r="C4939" i="8" s="1"/>
  <c r="C4964" i="8" s="1"/>
  <c r="C4989" i="8" s="1"/>
  <c r="C5014" i="8" s="1"/>
  <c r="C5039" i="8" s="1"/>
  <c r="C5064" i="8" s="1"/>
  <c r="C5089" i="8" s="1"/>
  <c r="C5114" i="8" s="1"/>
  <c r="C5139" i="8" s="1"/>
  <c r="C5164" i="8" s="1"/>
  <c r="C5189" i="8" s="1"/>
  <c r="C5214" i="8" s="1"/>
  <c r="C5239" i="8" s="1"/>
  <c r="C5264" i="8" s="1"/>
  <c r="C5289" i="8" s="1"/>
  <c r="C5314" i="8" s="1"/>
  <c r="C5339" i="8" s="1"/>
  <c r="C5364" i="8" s="1"/>
  <c r="C5389" i="8" s="1"/>
  <c r="C5414" i="8" s="1"/>
  <c r="C5439" i="8" s="1"/>
  <c r="C5464" i="8" s="1"/>
  <c r="C5489" i="8" s="1"/>
  <c r="C5514" i="8" s="1"/>
  <c r="C5539" i="8" s="1"/>
  <c r="C5564" i="8" s="1"/>
  <c r="C5589" i="8" s="1"/>
  <c r="C5614" i="8" s="1"/>
  <c r="C5639" i="8" s="1"/>
  <c r="C5664" i="8" s="1"/>
  <c r="C5689" i="8" s="1"/>
  <c r="C5714" i="8" s="1"/>
  <c r="C5739" i="8" s="1"/>
  <c r="C5764" i="8" s="1"/>
  <c r="C5789" i="8" s="1"/>
  <c r="C5814" i="8" s="1"/>
  <c r="C5839" i="8" s="1"/>
  <c r="C5864" i="8" s="1"/>
  <c r="C5889" i="8" s="1"/>
  <c r="C5914" i="8" s="1"/>
  <c r="C5939" i="8" s="1"/>
  <c r="C5964" i="8" s="1"/>
  <c r="C5989" i="8" s="1"/>
  <c r="C6014" i="8" s="1"/>
  <c r="C6039" i="8" s="1"/>
  <c r="C6064" i="8" s="1"/>
  <c r="C6089" i="8" s="1"/>
  <c r="C6114" i="8" s="1"/>
  <c r="C6139" i="8" s="1"/>
  <c r="C6164" i="8" s="1"/>
  <c r="C6189" i="8" s="1"/>
  <c r="C6214" i="8" s="1"/>
  <c r="C6239" i="8" s="1"/>
  <c r="C6264" i="8" s="1"/>
  <c r="C6289" i="8" s="1"/>
  <c r="C6314" i="8" s="1"/>
  <c r="C6339" i="8" s="1"/>
  <c r="C6364" i="8" s="1"/>
  <c r="C6389" i="8" s="1"/>
  <c r="C6414" i="8" s="1"/>
  <c r="C6439" i="8" s="1"/>
  <c r="C6464" i="8" s="1"/>
  <c r="C6489" i="8" s="1"/>
  <c r="C6514" i="8" s="1"/>
  <c r="C6539" i="8" s="1"/>
  <c r="C6564" i="8" s="1"/>
  <c r="C6589" i="8" s="1"/>
  <c r="C6614" i="8" s="1"/>
  <c r="C6639" i="8" s="1"/>
  <c r="C6664" i="8" s="1"/>
  <c r="C6689" i="8" s="1"/>
  <c r="C6714" i="8" s="1"/>
  <c r="C6739" i="8" s="1"/>
  <c r="C6764" i="8" s="1"/>
  <c r="C6789" i="8" s="1"/>
  <c r="C6814" i="8" s="1"/>
  <c r="C6839" i="8" s="1"/>
  <c r="C6864" i="8" s="1"/>
  <c r="C6889" i="8" s="1"/>
  <c r="C6914" i="8" s="1"/>
  <c r="C6939" i="8" s="1"/>
  <c r="C6964" i="8" s="1"/>
  <c r="C6989" i="8" s="1"/>
  <c r="C7014" i="8" s="1"/>
  <c r="C7039" i="8" s="1"/>
  <c r="C7064" i="8" s="1"/>
  <c r="C7089" i="8" s="1"/>
  <c r="C7114" i="8" s="1"/>
  <c r="C7139" i="8" s="1"/>
  <c r="C7164" i="8" s="1"/>
  <c r="C7189" i="8" s="1"/>
  <c r="C7214" i="8" s="1"/>
  <c r="C7239" i="8" s="1"/>
  <c r="C7264" i="8" s="1"/>
  <c r="C7289" i="8" s="1"/>
  <c r="C7314" i="8" s="1"/>
  <c r="C7339" i="8" s="1"/>
  <c r="C7364" i="8" s="1"/>
  <c r="C7389" i="8" s="1"/>
  <c r="C7414" i="8" s="1"/>
  <c r="C7439" i="8" s="1"/>
  <c r="C7464" i="8" s="1"/>
  <c r="C7489" i="8" s="1"/>
  <c r="C7514" i="8" s="1"/>
  <c r="C7539" i="8" s="1"/>
  <c r="C7564" i="8" s="1"/>
  <c r="C7589" i="8" s="1"/>
  <c r="C7614" i="8" s="1"/>
  <c r="C7639" i="8" s="1"/>
  <c r="C7664" i="8" s="1"/>
  <c r="C7689" i="8" s="1"/>
  <c r="C7714" i="8" s="1"/>
  <c r="C7739" i="8" s="1"/>
  <c r="C7764" i="8" s="1"/>
  <c r="C7789" i="8" s="1"/>
  <c r="C7814" i="8" s="1"/>
  <c r="C7839" i="8" s="1"/>
  <c r="C7864" i="8" s="1"/>
  <c r="C7889" i="8" s="1"/>
  <c r="C7914" i="8" s="1"/>
  <c r="C7939" i="8" s="1"/>
  <c r="C7964" i="8" s="1"/>
  <c r="C7989" i="8" s="1"/>
  <c r="C8014" i="8" s="1"/>
  <c r="C8039" i="8" s="1"/>
  <c r="C8064" i="8" s="1"/>
  <c r="C8089" i="8" s="1"/>
  <c r="C8114" i="8" s="1"/>
  <c r="C8139" i="8" s="1"/>
  <c r="C8164" i="8" s="1"/>
  <c r="C8189" i="8" s="1"/>
  <c r="C8214" i="8" s="1"/>
  <c r="C8239" i="8" s="1"/>
  <c r="C8264" i="8" s="1"/>
  <c r="C8289" i="8" s="1"/>
  <c r="C8314" i="8" s="1"/>
  <c r="C8339" i="8" s="1"/>
  <c r="C8364" i="8" s="1"/>
  <c r="C8389" i="8" s="1"/>
  <c r="C8414" i="8" s="1"/>
  <c r="C8439" i="8" s="1"/>
  <c r="C8464" i="8" s="1"/>
  <c r="C8489" i="8" s="1"/>
  <c r="C8514" i="8" s="1"/>
  <c r="C8539" i="8" s="1"/>
  <c r="C8564" i="8" s="1"/>
  <c r="C8589" i="8" s="1"/>
  <c r="C8614" i="8" s="1"/>
  <c r="C8639" i="8" s="1"/>
  <c r="C8664" i="8" s="1"/>
  <c r="C8689" i="8" s="1"/>
  <c r="C8714" i="8" s="1"/>
  <c r="C8739" i="8" s="1"/>
  <c r="C8764" i="8" s="1"/>
  <c r="C8789" i="8" s="1"/>
  <c r="C8814" i="8" s="1"/>
  <c r="C8839" i="8" s="1"/>
  <c r="C8864" i="8" s="1"/>
  <c r="C8889" i="8" s="1"/>
  <c r="C8914" i="8" s="1"/>
  <c r="C8939" i="8" s="1"/>
  <c r="C8964" i="8" s="1"/>
  <c r="C8989" i="8" s="1"/>
  <c r="C9014" i="8" s="1"/>
  <c r="C9039" i="8" s="1"/>
  <c r="C9064" i="8" s="1"/>
  <c r="C9089" i="8" s="1"/>
  <c r="C9114" i="8" s="1"/>
  <c r="C9139" i="8" s="1"/>
  <c r="C9164" i="8" s="1"/>
  <c r="B16" i="7"/>
  <c r="D16" i="7" s="1"/>
  <c r="A19" i="11"/>
  <c r="C19" i="11" s="1"/>
  <c r="E8" i="8"/>
  <c r="B17" i="7"/>
  <c r="D17" i="7" s="1"/>
  <c r="A20" i="12"/>
  <c r="C20" i="12" s="1"/>
  <c r="C15" i="8"/>
  <c r="C40" i="8" s="1"/>
  <c r="C65" i="8" s="1"/>
  <c r="C90" i="8" s="1"/>
  <c r="C115" i="8" s="1"/>
  <c r="C140" i="8" s="1"/>
  <c r="C165" i="8" s="1"/>
  <c r="C190" i="8" s="1"/>
  <c r="C215" i="8" s="1"/>
  <c r="C240" i="8" s="1"/>
  <c r="C265" i="8" s="1"/>
  <c r="C290" i="8" s="1"/>
  <c r="C315" i="8" s="1"/>
  <c r="C340" i="8" s="1"/>
  <c r="C365" i="8" s="1"/>
  <c r="C390" i="8" s="1"/>
  <c r="C415" i="8" s="1"/>
  <c r="C440" i="8" s="1"/>
  <c r="C465" i="8" s="1"/>
  <c r="C490" i="8" s="1"/>
  <c r="C515" i="8" s="1"/>
  <c r="C540" i="8" s="1"/>
  <c r="C565" i="8" s="1"/>
  <c r="C590" i="8" s="1"/>
  <c r="C615" i="8" s="1"/>
  <c r="C640" i="8" s="1"/>
  <c r="C665" i="8" s="1"/>
  <c r="C690" i="8" s="1"/>
  <c r="C715" i="8" s="1"/>
  <c r="C740" i="8" s="1"/>
  <c r="C765" i="8" s="1"/>
  <c r="C790" i="8" s="1"/>
  <c r="C815" i="8" s="1"/>
  <c r="C840" i="8" s="1"/>
  <c r="C865" i="8" s="1"/>
  <c r="C890" i="8" s="1"/>
  <c r="C915" i="8" s="1"/>
  <c r="C940" i="8" s="1"/>
  <c r="C965" i="8" s="1"/>
  <c r="C990" i="8" s="1"/>
  <c r="C1015" i="8" s="1"/>
  <c r="C1040" i="8" s="1"/>
  <c r="C1065" i="8" s="1"/>
  <c r="C1090" i="8" s="1"/>
  <c r="C1115" i="8" s="1"/>
  <c r="C1140" i="8" s="1"/>
  <c r="C1165" i="8" s="1"/>
  <c r="C1190" i="8" s="1"/>
  <c r="C1215" i="8" s="1"/>
  <c r="C1240" i="8" s="1"/>
  <c r="C1265" i="8" s="1"/>
  <c r="C1290" i="8" s="1"/>
  <c r="C1315" i="8" s="1"/>
  <c r="C1340" i="8" s="1"/>
  <c r="C1365" i="8" s="1"/>
  <c r="C1390" i="8" s="1"/>
  <c r="C1415" i="8" s="1"/>
  <c r="C1440" i="8" s="1"/>
  <c r="C1465" i="8" s="1"/>
  <c r="C1490" i="8" s="1"/>
  <c r="C1515" i="8" s="1"/>
  <c r="C1540" i="8" s="1"/>
  <c r="C1565" i="8" s="1"/>
  <c r="C1590" i="8" s="1"/>
  <c r="C1615" i="8" s="1"/>
  <c r="C1640" i="8" s="1"/>
  <c r="C1665" i="8" s="1"/>
  <c r="C1690" i="8" s="1"/>
  <c r="C1715" i="8" s="1"/>
  <c r="C1740" i="8" s="1"/>
  <c r="C1765" i="8" s="1"/>
  <c r="C1790" i="8" s="1"/>
  <c r="C1815" i="8" s="1"/>
  <c r="C1840" i="8" s="1"/>
  <c r="C1865" i="8" s="1"/>
  <c r="C1890" i="8" s="1"/>
  <c r="C1915" i="8" s="1"/>
  <c r="C1940" i="8" s="1"/>
  <c r="C1965" i="8" s="1"/>
  <c r="C1990" i="8" s="1"/>
  <c r="C2015" i="8" s="1"/>
  <c r="C2040" i="8" s="1"/>
  <c r="C2065" i="8" s="1"/>
  <c r="C2090" i="8" s="1"/>
  <c r="C2115" i="8" s="1"/>
  <c r="C2140" i="8" s="1"/>
  <c r="C2165" i="8" s="1"/>
  <c r="C2190" i="8" s="1"/>
  <c r="C2215" i="8" s="1"/>
  <c r="C2240" i="8" s="1"/>
  <c r="C2265" i="8" s="1"/>
  <c r="C2290" i="8" s="1"/>
  <c r="C2315" i="8" s="1"/>
  <c r="C2340" i="8" s="1"/>
  <c r="C2365" i="8" s="1"/>
  <c r="C2390" i="8" s="1"/>
  <c r="C2415" i="8" s="1"/>
  <c r="C2440" i="8" s="1"/>
  <c r="C2465" i="8" s="1"/>
  <c r="C2490" i="8" s="1"/>
  <c r="C2515" i="8" s="1"/>
  <c r="C2540" i="8" s="1"/>
  <c r="C2565" i="8" s="1"/>
  <c r="C2590" i="8" s="1"/>
  <c r="C2615" i="8" s="1"/>
  <c r="C2640" i="8" s="1"/>
  <c r="C2665" i="8" s="1"/>
  <c r="C2690" i="8" s="1"/>
  <c r="C2715" i="8" s="1"/>
  <c r="C2740" i="8" s="1"/>
  <c r="C2765" i="8" s="1"/>
  <c r="C2790" i="8" s="1"/>
  <c r="C2815" i="8" s="1"/>
  <c r="C2840" i="8" s="1"/>
  <c r="C2865" i="8" s="1"/>
  <c r="C2890" i="8" s="1"/>
  <c r="C2915" i="8" s="1"/>
  <c r="C2940" i="8" s="1"/>
  <c r="C2965" i="8" s="1"/>
  <c r="C2990" i="8" s="1"/>
  <c r="C3015" i="8" s="1"/>
  <c r="C3040" i="8" s="1"/>
  <c r="C3065" i="8" s="1"/>
  <c r="C3090" i="8" s="1"/>
  <c r="C3115" i="8" s="1"/>
  <c r="C3140" i="8" s="1"/>
  <c r="C3165" i="8" s="1"/>
  <c r="C3190" i="8" s="1"/>
  <c r="C3215" i="8" s="1"/>
  <c r="C3240" i="8" s="1"/>
  <c r="C3265" i="8" s="1"/>
  <c r="C3290" i="8" s="1"/>
  <c r="C3315" i="8" s="1"/>
  <c r="C3340" i="8" s="1"/>
  <c r="C3365" i="8" s="1"/>
  <c r="C3390" i="8" s="1"/>
  <c r="C3415" i="8" s="1"/>
  <c r="C3440" i="8" s="1"/>
  <c r="C3465" i="8" s="1"/>
  <c r="C3490" i="8" s="1"/>
  <c r="C3515" i="8" s="1"/>
  <c r="C3540" i="8" s="1"/>
  <c r="C3565" i="8" s="1"/>
  <c r="C3590" i="8" s="1"/>
  <c r="C3615" i="8" s="1"/>
  <c r="C3640" i="8" s="1"/>
  <c r="C3665" i="8" s="1"/>
  <c r="C3690" i="8" s="1"/>
  <c r="C3715" i="8" s="1"/>
  <c r="C3740" i="8" s="1"/>
  <c r="C3765" i="8" s="1"/>
  <c r="C3790" i="8" s="1"/>
  <c r="C3815" i="8" s="1"/>
  <c r="C3840" i="8" s="1"/>
  <c r="C3865" i="8" s="1"/>
  <c r="C3890" i="8" s="1"/>
  <c r="C3915" i="8" s="1"/>
  <c r="C3940" i="8" s="1"/>
  <c r="C3965" i="8" s="1"/>
  <c r="C3990" i="8" s="1"/>
  <c r="C4015" i="8" s="1"/>
  <c r="C4040" i="8" s="1"/>
  <c r="C4065" i="8" s="1"/>
  <c r="C4090" i="8" s="1"/>
  <c r="C4115" i="8" s="1"/>
  <c r="C4140" i="8" s="1"/>
  <c r="C4165" i="8" s="1"/>
  <c r="C4190" i="8" s="1"/>
  <c r="C4215" i="8" s="1"/>
  <c r="C4240" i="8" s="1"/>
  <c r="C4265" i="8" s="1"/>
  <c r="C4290" i="8" s="1"/>
  <c r="C4315" i="8" s="1"/>
  <c r="C4340" i="8" s="1"/>
  <c r="C4365" i="8" s="1"/>
  <c r="C4390" i="8" s="1"/>
  <c r="C4415" i="8" s="1"/>
  <c r="C4440" i="8" s="1"/>
  <c r="C4465" i="8" s="1"/>
  <c r="C4490" i="8" s="1"/>
  <c r="C4515" i="8" s="1"/>
  <c r="C4540" i="8" s="1"/>
  <c r="C4565" i="8" s="1"/>
  <c r="C4590" i="8" s="1"/>
  <c r="C4615" i="8" s="1"/>
  <c r="C4640" i="8" s="1"/>
  <c r="C4665" i="8" s="1"/>
  <c r="C4690" i="8" s="1"/>
  <c r="C4715" i="8" s="1"/>
  <c r="C4740" i="8" s="1"/>
  <c r="C4765" i="8" s="1"/>
  <c r="C4790" i="8" s="1"/>
  <c r="C4815" i="8" s="1"/>
  <c r="C4840" i="8" s="1"/>
  <c r="C4865" i="8" s="1"/>
  <c r="C4890" i="8" s="1"/>
  <c r="C4915" i="8" s="1"/>
  <c r="C4940" i="8" s="1"/>
  <c r="C4965" i="8" s="1"/>
  <c r="C4990" i="8" s="1"/>
  <c r="C5015" i="8" s="1"/>
  <c r="C5040" i="8" s="1"/>
  <c r="C5065" i="8" s="1"/>
  <c r="C5090" i="8" s="1"/>
  <c r="C5115" i="8" s="1"/>
  <c r="C5140" i="8" s="1"/>
  <c r="C5165" i="8" s="1"/>
  <c r="C5190" i="8" s="1"/>
  <c r="C5215" i="8" s="1"/>
  <c r="C5240" i="8" s="1"/>
  <c r="C5265" i="8" s="1"/>
  <c r="C5290" i="8" s="1"/>
  <c r="C5315" i="8" s="1"/>
  <c r="C5340" i="8" s="1"/>
  <c r="C5365" i="8" s="1"/>
  <c r="C5390" i="8" s="1"/>
  <c r="C5415" i="8" s="1"/>
  <c r="C5440" i="8" s="1"/>
  <c r="C5465" i="8" s="1"/>
  <c r="C5490" i="8" s="1"/>
  <c r="C5515" i="8" s="1"/>
  <c r="C5540" i="8" s="1"/>
  <c r="C5565" i="8" s="1"/>
  <c r="C5590" i="8" s="1"/>
  <c r="C5615" i="8" s="1"/>
  <c r="C5640" i="8" s="1"/>
  <c r="C5665" i="8" s="1"/>
  <c r="C5690" i="8" s="1"/>
  <c r="C5715" i="8" s="1"/>
  <c r="C5740" i="8" s="1"/>
  <c r="C5765" i="8" s="1"/>
  <c r="C5790" i="8" s="1"/>
  <c r="C5815" i="8" s="1"/>
  <c r="C5840" i="8" s="1"/>
  <c r="C5865" i="8" s="1"/>
  <c r="C5890" i="8" s="1"/>
  <c r="C5915" i="8" s="1"/>
  <c r="C5940" i="8" s="1"/>
  <c r="C5965" i="8" s="1"/>
  <c r="C5990" i="8" s="1"/>
  <c r="C6015" i="8" s="1"/>
  <c r="C6040" i="8" s="1"/>
  <c r="C6065" i="8" s="1"/>
  <c r="C6090" i="8" s="1"/>
  <c r="C6115" i="8" s="1"/>
  <c r="C6140" i="8" s="1"/>
  <c r="C6165" i="8" s="1"/>
  <c r="C6190" i="8" s="1"/>
  <c r="C6215" i="8" s="1"/>
  <c r="C6240" i="8" s="1"/>
  <c r="C6265" i="8" s="1"/>
  <c r="C6290" i="8" s="1"/>
  <c r="C6315" i="8" s="1"/>
  <c r="C6340" i="8" s="1"/>
  <c r="C6365" i="8" s="1"/>
  <c r="C6390" i="8" s="1"/>
  <c r="C6415" i="8" s="1"/>
  <c r="C6440" i="8" s="1"/>
  <c r="C6465" i="8" s="1"/>
  <c r="C6490" i="8" s="1"/>
  <c r="C6515" i="8" s="1"/>
  <c r="C6540" i="8" s="1"/>
  <c r="C6565" i="8" s="1"/>
  <c r="C6590" i="8" s="1"/>
  <c r="C6615" i="8" s="1"/>
  <c r="C6640" i="8" s="1"/>
  <c r="C6665" i="8" s="1"/>
  <c r="C6690" i="8" s="1"/>
  <c r="C6715" i="8" s="1"/>
  <c r="C6740" i="8" s="1"/>
  <c r="C6765" i="8" s="1"/>
  <c r="C6790" i="8" s="1"/>
  <c r="C6815" i="8" s="1"/>
  <c r="C6840" i="8" s="1"/>
  <c r="C6865" i="8" s="1"/>
  <c r="C6890" i="8" s="1"/>
  <c r="C6915" i="8" s="1"/>
  <c r="C6940" i="8" s="1"/>
  <c r="C6965" i="8" s="1"/>
  <c r="C6990" i="8" s="1"/>
  <c r="C7015" i="8" s="1"/>
  <c r="C7040" i="8" s="1"/>
  <c r="C7065" i="8" s="1"/>
  <c r="C7090" i="8" s="1"/>
  <c r="C7115" i="8" s="1"/>
  <c r="C7140" i="8" s="1"/>
  <c r="C7165" i="8" s="1"/>
  <c r="C7190" i="8" s="1"/>
  <c r="C7215" i="8" s="1"/>
  <c r="C7240" i="8" s="1"/>
  <c r="C7265" i="8" s="1"/>
  <c r="C7290" i="8" s="1"/>
  <c r="C7315" i="8" s="1"/>
  <c r="C7340" i="8" s="1"/>
  <c r="C7365" i="8" s="1"/>
  <c r="C7390" i="8" s="1"/>
  <c r="C7415" i="8" s="1"/>
  <c r="C7440" i="8" s="1"/>
  <c r="C7465" i="8" s="1"/>
  <c r="C7490" i="8" s="1"/>
  <c r="C7515" i="8" s="1"/>
  <c r="C7540" i="8" s="1"/>
  <c r="C7565" i="8" s="1"/>
  <c r="C7590" i="8" s="1"/>
  <c r="C7615" i="8" s="1"/>
  <c r="C7640" i="8" s="1"/>
  <c r="C7665" i="8" s="1"/>
  <c r="C7690" i="8" s="1"/>
  <c r="C7715" i="8" s="1"/>
  <c r="C7740" i="8" s="1"/>
  <c r="C7765" i="8" s="1"/>
  <c r="C7790" i="8" s="1"/>
  <c r="C7815" i="8" s="1"/>
  <c r="C7840" i="8" s="1"/>
  <c r="C7865" i="8" s="1"/>
  <c r="C7890" i="8" s="1"/>
  <c r="C7915" i="8" s="1"/>
  <c r="C7940" i="8" s="1"/>
  <c r="C7965" i="8" s="1"/>
  <c r="C7990" i="8" s="1"/>
  <c r="C8015" i="8" s="1"/>
  <c r="C8040" i="8" s="1"/>
  <c r="C8065" i="8" s="1"/>
  <c r="C8090" i="8" s="1"/>
  <c r="C8115" i="8" s="1"/>
  <c r="C8140" i="8" s="1"/>
  <c r="C8165" i="8" s="1"/>
  <c r="C8190" i="8" s="1"/>
  <c r="C8215" i="8" s="1"/>
  <c r="C8240" i="8" s="1"/>
  <c r="C8265" i="8" s="1"/>
  <c r="C8290" i="8" s="1"/>
  <c r="C8315" i="8" s="1"/>
  <c r="C8340" i="8" s="1"/>
  <c r="C8365" i="8" s="1"/>
  <c r="C8390" i="8" s="1"/>
  <c r="C8415" i="8" s="1"/>
  <c r="C8440" i="8" s="1"/>
  <c r="C8465" i="8" s="1"/>
  <c r="C8490" i="8" s="1"/>
  <c r="C8515" i="8" s="1"/>
  <c r="C8540" i="8" s="1"/>
  <c r="C8565" i="8" s="1"/>
  <c r="C8590" i="8" s="1"/>
  <c r="C8615" i="8" s="1"/>
  <c r="C8640" i="8" s="1"/>
  <c r="C8665" i="8" s="1"/>
  <c r="C8690" i="8" s="1"/>
  <c r="C8715" i="8" s="1"/>
  <c r="C8740" i="8" s="1"/>
  <c r="C8765" i="8" s="1"/>
  <c r="C8790" i="8" s="1"/>
  <c r="C8815" i="8" s="1"/>
  <c r="C8840" i="8" s="1"/>
  <c r="C8865" i="8" s="1"/>
  <c r="C8890" i="8" s="1"/>
  <c r="C8915" i="8" s="1"/>
  <c r="C8940" i="8" s="1"/>
  <c r="C8965" i="8" s="1"/>
  <c r="C8990" i="8" s="1"/>
  <c r="C9015" i="8" s="1"/>
  <c r="C9040" i="8" s="1"/>
  <c r="C9065" i="8" s="1"/>
  <c r="C9090" i="8" s="1"/>
  <c r="C9115" i="8" s="1"/>
  <c r="C9140" i="8" s="1"/>
  <c r="C9165" i="8" s="1"/>
  <c r="A20" i="11"/>
  <c r="C20" i="11" s="1"/>
  <c r="E4" i="8"/>
  <c r="G43" i="3"/>
  <c r="A29" i="12"/>
  <c r="C29" i="12" s="1"/>
  <c r="C24" i="8"/>
  <c r="C49" i="8" s="1"/>
  <c r="C74" i="8" s="1"/>
  <c r="C99" i="8" s="1"/>
  <c r="C124" i="8" s="1"/>
  <c r="C149" i="8" s="1"/>
  <c r="C174" i="8" s="1"/>
  <c r="C199" i="8" s="1"/>
  <c r="C224" i="8" s="1"/>
  <c r="C249" i="8" s="1"/>
  <c r="C274" i="8" s="1"/>
  <c r="C299" i="8" s="1"/>
  <c r="C324" i="8" s="1"/>
  <c r="C349" i="8" s="1"/>
  <c r="C374" i="8" s="1"/>
  <c r="C399" i="8" s="1"/>
  <c r="C424" i="8" s="1"/>
  <c r="C449" i="8" s="1"/>
  <c r="C474" i="8" s="1"/>
  <c r="C499" i="8" s="1"/>
  <c r="C524" i="8" s="1"/>
  <c r="C549" i="8" s="1"/>
  <c r="C574" i="8" s="1"/>
  <c r="C599" i="8" s="1"/>
  <c r="C624" i="8" s="1"/>
  <c r="C649" i="8" s="1"/>
  <c r="C674" i="8" s="1"/>
  <c r="C699" i="8" s="1"/>
  <c r="C724" i="8" s="1"/>
  <c r="C749" i="8" s="1"/>
  <c r="C774" i="8" s="1"/>
  <c r="C799" i="8" s="1"/>
  <c r="C824" i="8" s="1"/>
  <c r="C849" i="8" s="1"/>
  <c r="C874" i="8" s="1"/>
  <c r="C899" i="8" s="1"/>
  <c r="C924" i="8" s="1"/>
  <c r="C949" i="8" s="1"/>
  <c r="C974" i="8" s="1"/>
  <c r="C999" i="8" s="1"/>
  <c r="C1024" i="8" s="1"/>
  <c r="C1049" i="8" s="1"/>
  <c r="C1074" i="8" s="1"/>
  <c r="C1099" i="8" s="1"/>
  <c r="C1124" i="8" s="1"/>
  <c r="C1149" i="8" s="1"/>
  <c r="C1174" i="8" s="1"/>
  <c r="C1199" i="8" s="1"/>
  <c r="C1224" i="8" s="1"/>
  <c r="C1249" i="8" s="1"/>
  <c r="C1274" i="8" s="1"/>
  <c r="C1299" i="8" s="1"/>
  <c r="C1324" i="8" s="1"/>
  <c r="C1349" i="8" s="1"/>
  <c r="C1374" i="8" s="1"/>
  <c r="C1399" i="8" s="1"/>
  <c r="C1424" i="8" s="1"/>
  <c r="C1449" i="8" s="1"/>
  <c r="C1474" i="8" s="1"/>
  <c r="C1499" i="8" s="1"/>
  <c r="C1524" i="8" s="1"/>
  <c r="C1549" i="8" s="1"/>
  <c r="C1574" i="8" s="1"/>
  <c r="C1599" i="8" s="1"/>
  <c r="C1624" i="8" s="1"/>
  <c r="C1649" i="8" s="1"/>
  <c r="C1674" i="8" s="1"/>
  <c r="C1699" i="8" s="1"/>
  <c r="C1724" i="8" s="1"/>
  <c r="C1749" i="8" s="1"/>
  <c r="C1774" i="8" s="1"/>
  <c r="C1799" i="8" s="1"/>
  <c r="C1824" i="8" s="1"/>
  <c r="C1849" i="8" s="1"/>
  <c r="C1874" i="8" s="1"/>
  <c r="C1899" i="8" s="1"/>
  <c r="C1924" i="8" s="1"/>
  <c r="C1949" i="8" s="1"/>
  <c r="C1974" i="8" s="1"/>
  <c r="C1999" i="8" s="1"/>
  <c r="C2024" i="8" s="1"/>
  <c r="C2049" i="8" s="1"/>
  <c r="C2074" i="8" s="1"/>
  <c r="C2099" i="8" s="1"/>
  <c r="C2124" i="8" s="1"/>
  <c r="C2149" i="8" s="1"/>
  <c r="C2174" i="8" s="1"/>
  <c r="C2199" i="8" s="1"/>
  <c r="C2224" i="8" s="1"/>
  <c r="C2249" i="8" s="1"/>
  <c r="C2274" i="8" s="1"/>
  <c r="C2299" i="8" s="1"/>
  <c r="C2324" i="8" s="1"/>
  <c r="C2349" i="8" s="1"/>
  <c r="C2374" i="8" s="1"/>
  <c r="C2399" i="8" s="1"/>
  <c r="C2424" i="8" s="1"/>
  <c r="C2449" i="8" s="1"/>
  <c r="C2474" i="8" s="1"/>
  <c r="C2499" i="8" s="1"/>
  <c r="C2524" i="8" s="1"/>
  <c r="C2549" i="8" s="1"/>
  <c r="C2574" i="8" s="1"/>
  <c r="C2599" i="8" s="1"/>
  <c r="C2624" i="8" s="1"/>
  <c r="C2649" i="8" s="1"/>
  <c r="C2674" i="8" s="1"/>
  <c r="C2699" i="8" s="1"/>
  <c r="C2724" i="8" s="1"/>
  <c r="C2749" i="8" s="1"/>
  <c r="C2774" i="8" s="1"/>
  <c r="C2799" i="8" s="1"/>
  <c r="C2824" i="8" s="1"/>
  <c r="C2849" i="8" s="1"/>
  <c r="C2874" i="8" s="1"/>
  <c r="C2899" i="8" s="1"/>
  <c r="C2924" i="8" s="1"/>
  <c r="C2949" i="8" s="1"/>
  <c r="C2974" i="8" s="1"/>
  <c r="C2999" i="8" s="1"/>
  <c r="C3024" i="8" s="1"/>
  <c r="C3049" i="8" s="1"/>
  <c r="C3074" i="8" s="1"/>
  <c r="C3099" i="8" s="1"/>
  <c r="C3124" i="8" s="1"/>
  <c r="C3149" i="8" s="1"/>
  <c r="C3174" i="8" s="1"/>
  <c r="C3199" i="8" s="1"/>
  <c r="C3224" i="8" s="1"/>
  <c r="C3249" i="8" s="1"/>
  <c r="C3274" i="8" s="1"/>
  <c r="C3299" i="8" s="1"/>
  <c r="C3324" i="8" s="1"/>
  <c r="C3349" i="8" s="1"/>
  <c r="C3374" i="8" s="1"/>
  <c r="C3399" i="8" s="1"/>
  <c r="C3424" i="8" s="1"/>
  <c r="C3449" i="8" s="1"/>
  <c r="C3474" i="8" s="1"/>
  <c r="C3499" i="8" s="1"/>
  <c r="C3524" i="8" s="1"/>
  <c r="C3549" i="8" s="1"/>
  <c r="C3574" i="8" s="1"/>
  <c r="C3599" i="8" s="1"/>
  <c r="C3624" i="8" s="1"/>
  <c r="C3649" i="8" s="1"/>
  <c r="C3674" i="8" s="1"/>
  <c r="C3699" i="8" s="1"/>
  <c r="C3724" i="8" s="1"/>
  <c r="C3749" i="8" s="1"/>
  <c r="C3774" i="8" s="1"/>
  <c r="C3799" i="8" s="1"/>
  <c r="C3824" i="8" s="1"/>
  <c r="C3849" i="8" s="1"/>
  <c r="C3874" i="8" s="1"/>
  <c r="C3899" i="8" s="1"/>
  <c r="C3924" i="8" s="1"/>
  <c r="C3949" i="8" s="1"/>
  <c r="C3974" i="8" s="1"/>
  <c r="C3999" i="8" s="1"/>
  <c r="C4024" i="8" s="1"/>
  <c r="C4049" i="8" s="1"/>
  <c r="C4074" i="8" s="1"/>
  <c r="C4099" i="8" s="1"/>
  <c r="C4124" i="8" s="1"/>
  <c r="C4149" i="8" s="1"/>
  <c r="C4174" i="8" s="1"/>
  <c r="C4199" i="8" s="1"/>
  <c r="C4224" i="8" s="1"/>
  <c r="C4249" i="8" s="1"/>
  <c r="C4274" i="8" s="1"/>
  <c r="C4299" i="8" s="1"/>
  <c r="C4324" i="8" s="1"/>
  <c r="C4349" i="8" s="1"/>
  <c r="C4374" i="8" s="1"/>
  <c r="C4399" i="8" s="1"/>
  <c r="C4424" i="8" s="1"/>
  <c r="C4449" i="8" s="1"/>
  <c r="C4474" i="8" s="1"/>
  <c r="C4499" i="8" s="1"/>
  <c r="C4524" i="8" s="1"/>
  <c r="C4549" i="8" s="1"/>
  <c r="C4574" i="8" s="1"/>
  <c r="C4599" i="8" s="1"/>
  <c r="C4624" i="8" s="1"/>
  <c r="C4649" i="8" s="1"/>
  <c r="C4674" i="8" s="1"/>
  <c r="C4699" i="8" s="1"/>
  <c r="C4724" i="8" s="1"/>
  <c r="C4749" i="8" s="1"/>
  <c r="C4774" i="8" s="1"/>
  <c r="C4799" i="8" s="1"/>
  <c r="C4824" i="8" s="1"/>
  <c r="C4849" i="8" s="1"/>
  <c r="C4874" i="8" s="1"/>
  <c r="C4899" i="8" s="1"/>
  <c r="C4924" i="8" s="1"/>
  <c r="C4949" i="8" s="1"/>
  <c r="C4974" i="8" s="1"/>
  <c r="C4999" i="8" s="1"/>
  <c r="C5024" i="8" s="1"/>
  <c r="C5049" i="8" s="1"/>
  <c r="C5074" i="8" s="1"/>
  <c r="C5099" i="8" s="1"/>
  <c r="C5124" i="8" s="1"/>
  <c r="C5149" i="8" s="1"/>
  <c r="C5174" i="8" s="1"/>
  <c r="C5199" i="8" s="1"/>
  <c r="C5224" i="8" s="1"/>
  <c r="C5249" i="8" s="1"/>
  <c r="C5274" i="8" s="1"/>
  <c r="C5299" i="8" s="1"/>
  <c r="C5324" i="8" s="1"/>
  <c r="C5349" i="8" s="1"/>
  <c r="C5374" i="8" s="1"/>
  <c r="C5399" i="8" s="1"/>
  <c r="C5424" i="8" s="1"/>
  <c r="C5449" i="8" s="1"/>
  <c r="C5474" i="8" s="1"/>
  <c r="C5499" i="8" s="1"/>
  <c r="C5524" i="8" s="1"/>
  <c r="C5549" i="8" s="1"/>
  <c r="C5574" i="8" s="1"/>
  <c r="C5599" i="8" s="1"/>
  <c r="C5624" i="8" s="1"/>
  <c r="C5649" i="8" s="1"/>
  <c r="C5674" i="8" s="1"/>
  <c r="C5699" i="8" s="1"/>
  <c r="C5724" i="8" s="1"/>
  <c r="C5749" i="8" s="1"/>
  <c r="C5774" i="8" s="1"/>
  <c r="C5799" i="8" s="1"/>
  <c r="C5824" i="8" s="1"/>
  <c r="C5849" i="8" s="1"/>
  <c r="C5874" i="8" s="1"/>
  <c r="C5899" i="8" s="1"/>
  <c r="C5924" i="8" s="1"/>
  <c r="C5949" i="8" s="1"/>
  <c r="C5974" i="8" s="1"/>
  <c r="C5999" i="8" s="1"/>
  <c r="C6024" i="8" s="1"/>
  <c r="C6049" i="8" s="1"/>
  <c r="C6074" i="8" s="1"/>
  <c r="C6099" i="8" s="1"/>
  <c r="C6124" i="8" s="1"/>
  <c r="C6149" i="8" s="1"/>
  <c r="C6174" i="8" s="1"/>
  <c r="C6199" i="8" s="1"/>
  <c r="C6224" i="8" s="1"/>
  <c r="C6249" i="8" s="1"/>
  <c r="C6274" i="8" s="1"/>
  <c r="C6299" i="8" s="1"/>
  <c r="C6324" i="8" s="1"/>
  <c r="C6349" i="8" s="1"/>
  <c r="C6374" i="8" s="1"/>
  <c r="C6399" i="8" s="1"/>
  <c r="C6424" i="8" s="1"/>
  <c r="C6449" i="8" s="1"/>
  <c r="C6474" i="8" s="1"/>
  <c r="C6499" i="8" s="1"/>
  <c r="C6524" i="8" s="1"/>
  <c r="C6549" i="8" s="1"/>
  <c r="C6574" i="8" s="1"/>
  <c r="C6599" i="8" s="1"/>
  <c r="C6624" i="8" s="1"/>
  <c r="C6649" i="8" s="1"/>
  <c r="C6674" i="8" s="1"/>
  <c r="C6699" i="8" s="1"/>
  <c r="C6724" i="8" s="1"/>
  <c r="C6749" i="8" s="1"/>
  <c r="C6774" i="8" s="1"/>
  <c r="C6799" i="8" s="1"/>
  <c r="C6824" i="8" s="1"/>
  <c r="C6849" i="8" s="1"/>
  <c r="C6874" i="8" s="1"/>
  <c r="C6899" i="8" s="1"/>
  <c r="C6924" i="8" s="1"/>
  <c r="C6949" i="8" s="1"/>
  <c r="C6974" i="8" s="1"/>
  <c r="C6999" i="8" s="1"/>
  <c r="C7024" i="8" s="1"/>
  <c r="C7049" i="8" s="1"/>
  <c r="C7074" i="8" s="1"/>
  <c r="C7099" i="8" s="1"/>
  <c r="C7124" i="8" s="1"/>
  <c r="C7149" i="8" s="1"/>
  <c r="C7174" i="8" s="1"/>
  <c r="C7199" i="8" s="1"/>
  <c r="C7224" i="8" s="1"/>
  <c r="C7249" i="8" s="1"/>
  <c r="C7274" i="8" s="1"/>
  <c r="C7299" i="8" s="1"/>
  <c r="C7324" i="8" s="1"/>
  <c r="C7349" i="8" s="1"/>
  <c r="C7374" i="8" s="1"/>
  <c r="C7399" i="8" s="1"/>
  <c r="C7424" i="8" s="1"/>
  <c r="C7449" i="8" s="1"/>
  <c r="C7474" i="8" s="1"/>
  <c r="C7499" i="8" s="1"/>
  <c r="C7524" i="8" s="1"/>
  <c r="C7549" i="8" s="1"/>
  <c r="C7574" i="8" s="1"/>
  <c r="C7599" i="8" s="1"/>
  <c r="C7624" i="8" s="1"/>
  <c r="C7649" i="8" s="1"/>
  <c r="C7674" i="8" s="1"/>
  <c r="C7699" i="8" s="1"/>
  <c r="C7724" i="8" s="1"/>
  <c r="C7749" i="8" s="1"/>
  <c r="C7774" i="8" s="1"/>
  <c r="C7799" i="8" s="1"/>
  <c r="C7824" i="8" s="1"/>
  <c r="C7849" i="8" s="1"/>
  <c r="C7874" i="8" s="1"/>
  <c r="C7899" i="8" s="1"/>
  <c r="C7924" i="8" s="1"/>
  <c r="C7949" i="8" s="1"/>
  <c r="C7974" i="8" s="1"/>
  <c r="C7999" i="8" s="1"/>
  <c r="C8024" i="8" s="1"/>
  <c r="C8049" i="8" s="1"/>
  <c r="C8074" i="8" s="1"/>
  <c r="C8099" i="8" s="1"/>
  <c r="C8124" i="8" s="1"/>
  <c r="C8149" i="8" s="1"/>
  <c r="C8174" i="8" s="1"/>
  <c r="C8199" i="8" s="1"/>
  <c r="C8224" i="8" s="1"/>
  <c r="C8249" i="8" s="1"/>
  <c r="C8274" i="8" s="1"/>
  <c r="C8299" i="8" s="1"/>
  <c r="C8324" i="8" s="1"/>
  <c r="C8349" i="8" s="1"/>
  <c r="C8374" i="8" s="1"/>
  <c r="C8399" i="8" s="1"/>
  <c r="C8424" i="8" s="1"/>
  <c r="C8449" i="8" s="1"/>
  <c r="C8474" i="8" s="1"/>
  <c r="C8499" i="8" s="1"/>
  <c r="C8524" i="8" s="1"/>
  <c r="C8549" i="8" s="1"/>
  <c r="C8574" i="8" s="1"/>
  <c r="C8599" i="8" s="1"/>
  <c r="C8624" i="8" s="1"/>
  <c r="C8649" i="8" s="1"/>
  <c r="C8674" i="8" s="1"/>
  <c r="C8699" i="8" s="1"/>
  <c r="C8724" i="8" s="1"/>
  <c r="C8749" i="8" s="1"/>
  <c r="C8774" i="8" s="1"/>
  <c r="C8799" i="8" s="1"/>
  <c r="C8824" i="8" s="1"/>
  <c r="C8849" i="8" s="1"/>
  <c r="C8874" i="8" s="1"/>
  <c r="C8899" i="8" s="1"/>
  <c r="C8924" i="8" s="1"/>
  <c r="C8949" i="8" s="1"/>
  <c r="C8974" i="8" s="1"/>
  <c r="C8999" i="8" s="1"/>
  <c r="C9024" i="8" s="1"/>
  <c r="C9049" i="8" s="1"/>
  <c r="C9074" i="8" s="1"/>
  <c r="C9099" i="8" s="1"/>
  <c r="C9124" i="8" s="1"/>
  <c r="C9149" i="8" s="1"/>
  <c r="C9174" i="8" s="1"/>
  <c r="B26" i="7"/>
  <c r="D26" i="7" s="1"/>
  <c r="A29" i="11"/>
  <c r="C29" i="11" s="1"/>
  <c r="A32" i="4"/>
  <c r="C32" i="4" s="1"/>
  <c r="A29" i="5"/>
  <c r="C29" i="5" s="1"/>
  <c r="E18" i="8"/>
  <c r="E13" i="8"/>
  <c r="E23" i="8"/>
  <c r="E5" i="8"/>
  <c r="E9" i="8"/>
  <c r="A15" i="12"/>
  <c r="C15" i="12" s="1"/>
  <c r="C10" i="8"/>
  <c r="C35" i="8" s="1"/>
  <c r="C60" i="8" s="1"/>
  <c r="C85" i="8" s="1"/>
  <c r="C110" i="8" s="1"/>
  <c r="C135" i="8" s="1"/>
  <c r="C160" i="8" s="1"/>
  <c r="C185" i="8" s="1"/>
  <c r="C210" i="8" s="1"/>
  <c r="C235" i="8" s="1"/>
  <c r="C260" i="8" s="1"/>
  <c r="C285" i="8" s="1"/>
  <c r="C310" i="8" s="1"/>
  <c r="C335" i="8" s="1"/>
  <c r="C360" i="8" s="1"/>
  <c r="C385" i="8" s="1"/>
  <c r="C410" i="8" s="1"/>
  <c r="C435" i="8" s="1"/>
  <c r="C460" i="8" s="1"/>
  <c r="C485" i="8" s="1"/>
  <c r="C510" i="8" s="1"/>
  <c r="C535" i="8" s="1"/>
  <c r="C560" i="8" s="1"/>
  <c r="C585" i="8" s="1"/>
  <c r="C610" i="8" s="1"/>
  <c r="C635" i="8" s="1"/>
  <c r="C660" i="8" s="1"/>
  <c r="C685" i="8" s="1"/>
  <c r="C710" i="8" s="1"/>
  <c r="C735" i="8" s="1"/>
  <c r="C760" i="8" s="1"/>
  <c r="C785" i="8" s="1"/>
  <c r="C810" i="8" s="1"/>
  <c r="C835" i="8" s="1"/>
  <c r="C860" i="8" s="1"/>
  <c r="C885" i="8" s="1"/>
  <c r="C910" i="8" s="1"/>
  <c r="C935" i="8" s="1"/>
  <c r="C960" i="8" s="1"/>
  <c r="C985" i="8" s="1"/>
  <c r="C1010" i="8" s="1"/>
  <c r="C1035" i="8" s="1"/>
  <c r="C1060" i="8" s="1"/>
  <c r="C1085" i="8" s="1"/>
  <c r="C1110" i="8" s="1"/>
  <c r="C1135" i="8" s="1"/>
  <c r="C1160" i="8" s="1"/>
  <c r="C1185" i="8" s="1"/>
  <c r="C1210" i="8" s="1"/>
  <c r="C1235" i="8" s="1"/>
  <c r="C1260" i="8" s="1"/>
  <c r="C1285" i="8" s="1"/>
  <c r="C1310" i="8" s="1"/>
  <c r="C1335" i="8" s="1"/>
  <c r="C1360" i="8" s="1"/>
  <c r="C1385" i="8" s="1"/>
  <c r="C1410" i="8" s="1"/>
  <c r="C1435" i="8" s="1"/>
  <c r="C1460" i="8" s="1"/>
  <c r="C1485" i="8" s="1"/>
  <c r="C1510" i="8" s="1"/>
  <c r="C1535" i="8" s="1"/>
  <c r="C1560" i="8" s="1"/>
  <c r="C1585" i="8" s="1"/>
  <c r="C1610" i="8" s="1"/>
  <c r="C1635" i="8" s="1"/>
  <c r="C1660" i="8" s="1"/>
  <c r="C1685" i="8" s="1"/>
  <c r="C1710" i="8" s="1"/>
  <c r="C1735" i="8" s="1"/>
  <c r="C1760" i="8" s="1"/>
  <c r="C1785" i="8" s="1"/>
  <c r="C1810" i="8" s="1"/>
  <c r="C1835" i="8" s="1"/>
  <c r="C1860" i="8" s="1"/>
  <c r="C1885" i="8" s="1"/>
  <c r="C1910" i="8" s="1"/>
  <c r="C1935" i="8" s="1"/>
  <c r="C1960" i="8" s="1"/>
  <c r="C1985" i="8" s="1"/>
  <c r="C2010" i="8" s="1"/>
  <c r="C2035" i="8" s="1"/>
  <c r="C2060" i="8" s="1"/>
  <c r="C2085" i="8" s="1"/>
  <c r="C2110" i="8" s="1"/>
  <c r="C2135" i="8" s="1"/>
  <c r="C2160" i="8" s="1"/>
  <c r="C2185" i="8" s="1"/>
  <c r="C2210" i="8" s="1"/>
  <c r="C2235" i="8" s="1"/>
  <c r="C2260" i="8" s="1"/>
  <c r="C2285" i="8" s="1"/>
  <c r="C2310" i="8" s="1"/>
  <c r="C2335" i="8" s="1"/>
  <c r="C2360" i="8" s="1"/>
  <c r="C2385" i="8" s="1"/>
  <c r="C2410" i="8" s="1"/>
  <c r="C2435" i="8" s="1"/>
  <c r="C2460" i="8" s="1"/>
  <c r="C2485" i="8" s="1"/>
  <c r="C2510" i="8" s="1"/>
  <c r="C2535" i="8" s="1"/>
  <c r="C2560" i="8" s="1"/>
  <c r="C2585" i="8" s="1"/>
  <c r="C2610" i="8" s="1"/>
  <c r="C2635" i="8" s="1"/>
  <c r="C2660" i="8" s="1"/>
  <c r="C2685" i="8" s="1"/>
  <c r="C2710" i="8" s="1"/>
  <c r="C2735" i="8" s="1"/>
  <c r="C2760" i="8" s="1"/>
  <c r="C2785" i="8" s="1"/>
  <c r="C2810" i="8" s="1"/>
  <c r="C2835" i="8" s="1"/>
  <c r="C2860" i="8" s="1"/>
  <c r="C2885" i="8" s="1"/>
  <c r="C2910" i="8" s="1"/>
  <c r="C2935" i="8" s="1"/>
  <c r="C2960" i="8" s="1"/>
  <c r="C2985" i="8" s="1"/>
  <c r="C3010" i="8" s="1"/>
  <c r="C3035" i="8" s="1"/>
  <c r="C3060" i="8" s="1"/>
  <c r="C3085" i="8" s="1"/>
  <c r="C3110" i="8" s="1"/>
  <c r="C3135" i="8" s="1"/>
  <c r="C3160" i="8" s="1"/>
  <c r="C3185" i="8" s="1"/>
  <c r="C3210" i="8" s="1"/>
  <c r="C3235" i="8" s="1"/>
  <c r="C3260" i="8" s="1"/>
  <c r="C3285" i="8" s="1"/>
  <c r="C3310" i="8" s="1"/>
  <c r="C3335" i="8" s="1"/>
  <c r="C3360" i="8" s="1"/>
  <c r="C3385" i="8" s="1"/>
  <c r="C3410" i="8" s="1"/>
  <c r="C3435" i="8" s="1"/>
  <c r="C3460" i="8" s="1"/>
  <c r="C3485" i="8" s="1"/>
  <c r="C3510" i="8" s="1"/>
  <c r="C3535" i="8" s="1"/>
  <c r="C3560" i="8" s="1"/>
  <c r="C3585" i="8" s="1"/>
  <c r="C3610" i="8" s="1"/>
  <c r="C3635" i="8" s="1"/>
  <c r="C3660" i="8" s="1"/>
  <c r="C3685" i="8" s="1"/>
  <c r="C3710" i="8" s="1"/>
  <c r="C3735" i="8" s="1"/>
  <c r="C3760" i="8" s="1"/>
  <c r="C3785" i="8" s="1"/>
  <c r="C3810" i="8" s="1"/>
  <c r="C3835" i="8" s="1"/>
  <c r="C3860" i="8" s="1"/>
  <c r="C3885" i="8" s="1"/>
  <c r="C3910" i="8" s="1"/>
  <c r="C3935" i="8" s="1"/>
  <c r="C3960" i="8" s="1"/>
  <c r="C3985" i="8" s="1"/>
  <c r="C4010" i="8" s="1"/>
  <c r="C4035" i="8" s="1"/>
  <c r="C4060" i="8" s="1"/>
  <c r="C4085" i="8" s="1"/>
  <c r="C4110" i="8" s="1"/>
  <c r="C4135" i="8" s="1"/>
  <c r="C4160" i="8" s="1"/>
  <c r="C4185" i="8" s="1"/>
  <c r="C4210" i="8" s="1"/>
  <c r="C4235" i="8" s="1"/>
  <c r="C4260" i="8" s="1"/>
  <c r="C4285" i="8" s="1"/>
  <c r="C4310" i="8" s="1"/>
  <c r="C4335" i="8" s="1"/>
  <c r="C4360" i="8" s="1"/>
  <c r="C4385" i="8" s="1"/>
  <c r="C4410" i="8" s="1"/>
  <c r="C4435" i="8" s="1"/>
  <c r="C4460" i="8" s="1"/>
  <c r="C4485" i="8" s="1"/>
  <c r="C4510" i="8" s="1"/>
  <c r="C4535" i="8" s="1"/>
  <c r="C4560" i="8" s="1"/>
  <c r="C4585" i="8" s="1"/>
  <c r="C4610" i="8" s="1"/>
  <c r="C4635" i="8" s="1"/>
  <c r="C4660" i="8" s="1"/>
  <c r="C4685" i="8" s="1"/>
  <c r="C4710" i="8" s="1"/>
  <c r="C4735" i="8" s="1"/>
  <c r="C4760" i="8" s="1"/>
  <c r="C4785" i="8" s="1"/>
  <c r="C4810" i="8" s="1"/>
  <c r="C4835" i="8" s="1"/>
  <c r="C4860" i="8" s="1"/>
  <c r="C4885" i="8" s="1"/>
  <c r="C4910" i="8" s="1"/>
  <c r="C4935" i="8" s="1"/>
  <c r="C4960" i="8" s="1"/>
  <c r="C4985" i="8" s="1"/>
  <c r="C5010" i="8" s="1"/>
  <c r="C5035" i="8" s="1"/>
  <c r="C5060" i="8" s="1"/>
  <c r="C5085" i="8" s="1"/>
  <c r="C5110" i="8" s="1"/>
  <c r="C5135" i="8" s="1"/>
  <c r="C5160" i="8" s="1"/>
  <c r="C5185" i="8" s="1"/>
  <c r="C5210" i="8" s="1"/>
  <c r="C5235" i="8" s="1"/>
  <c r="C5260" i="8" s="1"/>
  <c r="C5285" i="8" s="1"/>
  <c r="C5310" i="8" s="1"/>
  <c r="C5335" i="8" s="1"/>
  <c r="C5360" i="8" s="1"/>
  <c r="C5385" i="8" s="1"/>
  <c r="C5410" i="8" s="1"/>
  <c r="C5435" i="8" s="1"/>
  <c r="C5460" i="8" s="1"/>
  <c r="C5485" i="8" s="1"/>
  <c r="C5510" i="8" s="1"/>
  <c r="C5535" i="8" s="1"/>
  <c r="C5560" i="8" s="1"/>
  <c r="C5585" i="8" s="1"/>
  <c r="C5610" i="8" s="1"/>
  <c r="C5635" i="8" s="1"/>
  <c r="C5660" i="8" s="1"/>
  <c r="C5685" i="8" s="1"/>
  <c r="C5710" i="8" s="1"/>
  <c r="C5735" i="8" s="1"/>
  <c r="C5760" i="8" s="1"/>
  <c r="C5785" i="8" s="1"/>
  <c r="C5810" i="8" s="1"/>
  <c r="C5835" i="8" s="1"/>
  <c r="C5860" i="8" s="1"/>
  <c r="C5885" i="8" s="1"/>
  <c r="C5910" i="8" s="1"/>
  <c r="C5935" i="8" s="1"/>
  <c r="C5960" i="8" s="1"/>
  <c r="C5985" i="8" s="1"/>
  <c r="C6010" i="8" s="1"/>
  <c r="C6035" i="8" s="1"/>
  <c r="C6060" i="8" s="1"/>
  <c r="C6085" i="8" s="1"/>
  <c r="C6110" i="8" s="1"/>
  <c r="C6135" i="8" s="1"/>
  <c r="C6160" i="8" s="1"/>
  <c r="C6185" i="8" s="1"/>
  <c r="C6210" i="8" s="1"/>
  <c r="C6235" i="8" s="1"/>
  <c r="C6260" i="8" s="1"/>
  <c r="C6285" i="8" s="1"/>
  <c r="C6310" i="8" s="1"/>
  <c r="C6335" i="8" s="1"/>
  <c r="C6360" i="8" s="1"/>
  <c r="C6385" i="8" s="1"/>
  <c r="C6410" i="8" s="1"/>
  <c r="C6435" i="8" s="1"/>
  <c r="C6460" i="8" s="1"/>
  <c r="C6485" i="8" s="1"/>
  <c r="C6510" i="8" s="1"/>
  <c r="C6535" i="8" s="1"/>
  <c r="C6560" i="8" s="1"/>
  <c r="C6585" i="8" s="1"/>
  <c r="C6610" i="8" s="1"/>
  <c r="C6635" i="8" s="1"/>
  <c r="C6660" i="8" s="1"/>
  <c r="C6685" i="8" s="1"/>
  <c r="C6710" i="8" s="1"/>
  <c r="C6735" i="8" s="1"/>
  <c r="C6760" i="8" s="1"/>
  <c r="C6785" i="8" s="1"/>
  <c r="C6810" i="8" s="1"/>
  <c r="C6835" i="8" s="1"/>
  <c r="C6860" i="8" s="1"/>
  <c r="C6885" i="8" s="1"/>
  <c r="C6910" i="8" s="1"/>
  <c r="C6935" i="8" s="1"/>
  <c r="C6960" i="8" s="1"/>
  <c r="C6985" i="8" s="1"/>
  <c r="C7010" i="8" s="1"/>
  <c r="C7035" i="8" s="1"/>
  <c r="C7060" i="8" s="1"/>
  <c r="C7085" i="8" s="1"/>
  <c r="C7110" i="8" s="1"/>
  <c r="C7135" i="8" s="1"/>
  <c r="C7160" i="8" s="1"/>
  <c r="C7185" i="8" s="1"/>
  <c r="C7210" i="8" s="1"/>
  <c r="C7235" i="8" s="1"/>
  <c r="C7260" i="8" s="1"/>
  <c r="C7285" i="8" s="1"/>
  <c r="C7310" i="8" s="1"/>
  <c r="C7335" i="8" s="1"/>
  <c r="C7360" i="8" s="1"/>
  <c r="C7385" i="8" s="1"/>
  <c r="C7410" i="8" s="1"/>
  <c r="C7435" i="8" s="1"/>
  <c r="C7460" i="8" s="1"/>
  <c r="C7485" i="8" s="1"/>
  <c r="C7510" i="8" s="1"/>
  <c r="C7535" i="8" s="1"/>
  <c r="C7560" i="8" s="1"/>
  <c r="C7585" i="8" s="1"/>
  <c r="C7610" i="8" s="1"/>
  <c r="C7635" i="8" s="1"/>
  <c r="C7660" i="8" s="1"/>
  <c r="C7685" i="8" s="1"/>
  <c r="C7710" i="8" s="1"/>
  <c r="C7735" i="8" s="1"/>
  <c r="C7760" i="8" s="1"/>
  <c r="C7785" i="8" s="1"/>
  <c r="C7810" i="8" s="1"/>
  <c r="C7835" i="8" s="1"/>
  <c r="C7860" i="8" s="1"/>
  <c r="C7885" i="8" s="1"/>
  <c r="C7910" i="8" s="1"/>
  <c r="C7935" i="8" s="1"/>
  <c r="C7960" i="8" s="1"/>
  <c r="C7985" i="8" s="1"/>
  <c r="C8010" i="8" s="1"/>
  <c r="C8035" i="8" s="1"/>
  <c r="C8060" i="8" s="1"/>
  <c r="C8085" i="8" s="1"/>
  <c r="C8110" i="8" s="1"/>
  <c r="C8135" i="8" s="1"/>
  <c r="C8160" i="8" s="1"/>
  <c r="C8185" i="8" s="1"/>
  <c r="C8210" i="8" s="1"/>
  <c r="C8235" i="8" s="1"/>
  <c r="C8260" i="8" s="1"/>
  <c r="C8285" i="8" s="1"/>
  <c r="C8310" i="8" s="1"/>
  <c r="C8335" i="8" s="1"/>
  <c r="C8360" i="8" s="1"/>
  <c r="C8385" i="8" s="1"/>
  <c r="C8410" i="8" s="1"/>
  <c r="C8435" i="8" s="1"/>
  <c r="C8460" i="8" s="1"/>
  <c r="C8485" i="8" s="1"/>
  <c r="C8510" i="8" s="1"/>
  <c r="C8535" i="8" s="1"/>
  <c r="C8560" i="8" s="1"/>
  <c r="C8585" i="8" s="1"/>
  <c r="C8610" i="8" s="1"/>
  <c r="C8635" i="8" s="1"/>
  <c r="C8660" i="8" s="1"/>
  <c r="C8685" i="8" s="1"/>
  <c r="C8710" i="8" s="1"/>
  <c r="C8735" i="8" s="1"/>
  <c r="C8760" i="8" s="1"/>
  <c r="C8785" i="8" s="1"/>
  <c r="C8810" i="8" s="1"/>
  <c r="C8835" i="8" s="1"/>
  <c r="C8860" i="8" s="1"/>
  <c r="C8885" i="8" s="1"/>
  <c r="C8910" i="8" s="1"/>
  <c r="C8935" i="8" s="1"/>
  <c r="C8960" i="8" s="1"/>
  <c r="C8985" i="8" s="1"/>
  <c r="C9010" i="8" s="1"/>
  <c r="C9035" i="8" s="1"/>
  <c r="C9060" i="8" s="1"/>
  <c r="C9085" i="8" s="1"/>
  <c r="C9110" i="8" s="1"/>
  <c r="C9135" i="8" s="1"/>
  <c r="C9160" i="8" s="1"/>
  <c r="B12" i="7"/>
  <c r="D12" i="7" s="1"/>
  <c r="E12" i="7" s="1"/>
  <c r="A15" i="11"/>
  <c r="C15" i="11" s="1"/>
  <c r="J10" i="3"/>
  <c r="EJ6" i="7"/>
  <c r="HD7" i="7"/>
  <c r="FK7" i="7"/>
  <c r="KA6" i="7"/>
  <c r="KU7" i="7"/>
  <c r="LA6" i="7"/>
  <c r="JW7" i="7"/>
  <c r="GY6" i="7"/>
  <c r="FI6" i="7"/>
  <c r="DS7" i="7"/>
  <c r="KR6" i="7"/>
  <c r="ER7" i="7"/>
  <c r="CB6" i="7"/>
  <c r="JL7" i="7"/>
  <c r="DD7" i="7"/>
  <c r="JX6" i="7"/>
  <c r="CV7" i="7"/>
  <c r="IS6" i="7"/>
  <c r="FA7" i="7"/>
  <c r="DU6" i="7"/>
  <c r="JD6" i="7"/>
  <c r="GR7" i="7"/>
  <c r="EV7" i="7"/>
  <c r="IN7" i="7"/>
  <c r="GB7" i="7"/>
  <c r="MR7" i="7"/>
  <c r="DT6" i="7"/>
  <c r="AF7" i="7"/>
  <c r="HS6" i="7"/>
  <c r="FG7" i="7"/>
  <c r="CU6" i="7"/>
  <c r="AI7" i="7"/>
  <c r="LR7" i="7"/>
  <c r="KL6" i="7"/>
  <c r="GT7" i="7"/>
  <c r="FN7" i="7"/>
  <c r="FN6" i="7"/>
  <c r="HD6" i="7"/>
  <c r="DG7" i="7"/>
  <c r="KE6" i="7"/>
  <c r="AU7" i="7"/>
  <c r="DO6" i="7"/>
  <c r="CA7" i="7"/>
  <c r="FI7" i="7"/>
  <c r="T6" i="7"/>
  <c r="JL6" i="7"/>
  <c r="GJ6" i="7"/>
  <c r="AB7" i="7"/>
  <c r="IS7" i="7"/>
  <c r="HM6" i="7"/>
  <c r="DU7" i="7"/>
  <c r="CO6" i="7"/>
  <c r="GR6" i="7"/>
  <c r="CJ7" i="7"/>
  <c r="X6" i="7"/>
  <c r="IN6" i="7"/>
  <c r="CZ7" i="7"/>
  <c r="AN6" i="7"/>
  <c r="MR6" i="7"/>
  <c r="KF7" i="7"/>
  <c r="IY7" i="7"/>
  <c r="GM6" i="7"/>
  <c r="EA7" i="7"/>
  <c r="BO6" i="7"/>
  <c r="AI6" i="7"/>
  <c r="KL7" i="7"/>
  <c r="JJ6" i="7"/>
  <c r="KB7" i="7"/>
  <c r="EJ7" i="7"/>
  <c r="NC6" i="7"/>
  <c r="FK6" i="7"/>
  <c r="AU6" i="7"/>
  <c r="KA7" i="7"/>
  <c r="KU6" i="7"/>
  <c r="MM6" i="7"/>
  <c r="LA7" i="7"/>
  <c r="JW6" i="7"/>
  <c r="IK6" i="7"/>
  <c r="GY7" i="7"/>
  <c r="DS6" i="7"/>
  <c r="CG6" i="7"/>
  <c r="AQ7" i="7"/>
  <c r="ER6" i="7"/>
  <c r="IB7" i="7"/>
  <c r="CB7" i="7"/>
  <c r="DD6" i="7"/>
  <c r="MJ7" i="7"/>
  <c r="CV6" i="7"/>
  <c r="HM7" i="7"/>
  <c r="GG6" i="7"/>
  <c r="CO7" i="7"/>
  <c r="BI6" i="7"/>
  <c r="AC7" i="7"/>
  <c r="EV6" i="7"/>
  <c r="GB6" i="7"/>
  <c r="KF6" i="7"/>
  <c r="GN7" i="7"/>
  <c r="DT7" i="7"/>
  <c r="AF6" i="7"/>
  <c r="HS7" i="7"/>
  <c r="FG6" i="7"/>
  <c r="CU7" i="7"/>
  <c r="MX6" i="7"/>
  <c r="JJ7" i="7"/>
  <c r="ID6" i="7"/>
  <c r="LU6" i="7"/>
  <c r="IO6" i="7"/>
  <c r="KI6" i="7"/>
  <c r="DY7" i="7"/>
  <c r="HA7" i="7"/>
  <c r="CM6" i="7"/>
  <c r="BU6" i="7"/>
  <c r="JU6" i="7"/>
  <c r="KW6" i="7"/>
  <c r="MW7" i="7"/>
  <c r="DM6" i="7"/>
  <c r="MY6" i="7"/>
  <c r="BE7" i="7"/>
  <c r="Y6" i="7"/>
  <c r="EC7" i="7"/>
  <c r="HU7" i="7"/>
  <c r="ES6" i="7"/>
  <c r="FO7" i="7"/>
  <c r="Y7" i="7"/>
  <c r="JQ7" i="7"/>
  <c r="BA7" i="7"/>
  <c r="CM7" i="7"/>
  <c r="HU6" i="7"/>
  <c r="GS6" i="7"/>
  <c r="LI6" i="7"/>
  <c r="DY6" i="7"/>
  <c r="MW6" i="7"/>
  <c r="FO6" i="7"/>
  <c r="JC7" i="7"/>
  <c r="AE7" i="7"/>
  <c r="GK6" i="7"/>
  <c r="IO7" i="7"/>
  <c r="CK6" i="7"/>
  <c r="JQ6" i="7"/>
  <c r="LU7" i="7"/>
  <c r="ES7" i="7"/>
  <c r="GK7" i="7"/>
  <c r="JC6" i="7"/>
  <c r="KI7" i="7"/>
  <c r="CK7" i="7"/>
  <c r="FM7" i="7"/>
  <c r="BU7" i="7"/>
  <c r="JU7" i="7"/>
  <c r="MY7" i="7"/>
  <c r="HA6" i="7"/>
  <c r="BA6" i="7"/>
  <c r="IG6" i="7"/>
  <c r="KW7" i="7"/>
  <c r="FM6" i="7"/>
  <c r="IG7" i="7"/>
  <c r="AE6" i="7"/>
  <c r="EC6" i="7"/>
  <c r="LY7" i="7"/>
  <c r="BE6" i="7"/>
  <c r="KO6" i="7"/>
  <c r="KY6" i="7"/>
  <c r="AK7" i="7"/>
  <c r="LM6" i="7"/>
  <c r="LY6" i="7"/>
  <c r="KO7" i="7"/>
  <c r="LI7" i="7"/>
  <c r="FU6" i="7"/>
  <c r="CS7" i="7"/>
  <c r="FU7" i="7"/>
  <c r="I7" i="7"/>
  <c r="AO7" i="7"/>
  <c r="Q6" i="7"/>
  <c r="IQ7" i="7"/>
  <c r="MC6" i="7"/>
  <c r="I6" i="7"/>
  <c r="LE7" i="7"/>
  <c r="IW6" i="7"/>
  <c r="DQ6" i="7"/>
  <c r="LG6" i="7"/>
  <c r="EU7" i="7"/>
  <c r="HY6" i="7"/>
  <c r="AK6" i="7"/>
  <c r="KY7" i="7"/>
  <c r="MO7" i="7"/>
  <c r="IQ6" i="7"/>
  <c r="MO6" i="7"/>
  <c r="LE6" i="7"/>
  <c r="NE7" i="7"/>
  <c r="EG6" i="7"/>
  <c r="AO6" i="7"/>
  <c r="EG7" i="7"/>
  <c r="HE7" i="7"/>
  <c r="U7" i="7"/>
  <c r="CW7" i="7"/>
  <c r="KQ6" i="7"/>
  <c r="FE7" i="7"/>
  <c r="IW7" i="7"/>
  <c r="DM7" i="7"/>
  <c r="GS7" i="7"/>
  <c r="CC6" i="7"/>
  <c r="JH7" i="7"/>
  <c r="CC7" i="7"/>
  <c r="JH6" i="7"/>
  <c r="LM7" i="7"/>
  <c r="HE6" i="7"/>
  <c r="NE6" i="7"/>
  <c r="FE6" i="7"/>
  <c r="JK7" i="7"/>
  <c r="GU6" i="7"/>
  <c r="HY7" i="7"/>
  <c r="EU6" i="7"/>
  <c r="CS6" i="7"/>
  <c r="JY6" i="7"/>
  <c r="MC7" i="7"/>
  <c r="U6" i="7"/>
  <c r="Q7" i="7"/>
  <c r="JY7" i="7"/>
  <c r="MG7" i="7"/>
  <c r="BK6" i="7"/>
  <c r="MG6" i="7"/>
  <c r="DQ7" i="7"/>
  <c r="CW6" i="7"/>
  <c r="LG7" i="7"/>
  <c r="EO6" i="7"/>
  <c r="MQ6" i="7"/>
  <c r="AW6" i="7"/>
  <c r="KG6" i="7"/>
  <c r="MK7" i="7"/>
  <c r="NG6" i="7"/>
  <c r="KQ7" i="7"/>
  <c r="GU7" i="7"/>
  <c r="KG7" i="7"/>
  <c r="AW7" i="7"/>
  <c r="CY7" i="7"/>
  <c r="GA7" i="7"/>
  <c r="JA6" i="7"/>
  <c r="JA7" i="7"/>
  <c r="CY6" i="7"/>
  <c r="GA6" i="7"/>
  <c r="LQ6" i="7"/>
  <c r="FY6" i="7"/>
  <c r="HI6" i="7"/>
  <c r="BK7" i="7"/>
  <c r="FY7" i="7"/>
  <c r="K6" i="7"/>
  <c r="MK6" i="7"/>
  <c r="BQ7" i="7"/>
  <c r="EO7" i="7"/>
  <c r="LH7" i="7"/>
  <c r="E6" i="7"/>
  <c r="JK6" i="7"/>
  <c r="HI7" i="7"/>
  <c r="LQ7" i="7"/>
  <c r="BQ6" i="7"/>
  <c r="MQ7" i="7"/>
  <c r="HO6" i="7"/>
  <c r="NG7" i="7"/>
  <c r="K7" i="7"/>
  <c r="HO7" i="7"/>
  <c r="LH6" i="7"/>
  <c r="KB6" i="7"/>
  <c r="DG6" i="7"/>
  <c r="NC7" i="7"/>
  <c r="KE7" i="7"/>
  <c r="DO7" i="7"/>
  <c r="CA6" i="7"/>
  <c r="MM7" i="7"/>
  <c r="IK7" i="7"/>
  <c r="CG7" i="7"/>
  <c r="AQ6" i="7"/>
  <c r="KR7" i="7"/>
  <c r="T7" i="7"/>
  <c r="IB6" i="7"/>
  <c r="MJ6" i="7"/>
  <c r="JX7" i="7"/>
  <c r="GJ7" i="7"/>
  <c r="AB6" i="7"/>
  <c r="GG7" i="7"/>
  <c r="FA6" i="7"/>
  <c r="BI7" i="7"/>
  <c r="AC6" i="7"/>
  <c r="JD7" i="7"/>
  <c r="CJ6" i="7"/>
  <c r="X7" i="7"/>
  <c r="CZ6" i="7"/>
  <c r="AN7" i="7"/>
  <c r="GN6" i="7"/>
  <c r="IY6" i="7"/>
  <c r="GM7" i="7"/>
  <c r="EA6" i="7"/>
  <c r="BO7" i="7"/>
  <c r="MX7" i="7"/>
  <c r="LR6" i="7"/>
  <c r="ID7" i="7"/>
  <c r="GT6" i="7"/>
  <c r="AT7" i="7"/>
  <c r="AT6" i="7"/>
  <c r="KX7" i="7"/>
  <c r="JR6" i="7"/>
  <c r="ET7" i="7"/>
  <c r="ET6" i="7"/>
  <c r="R6" i="7"/>
  <c r="DH7" i="7"/>
  <c r="MU6" i="7"/>
  <c r="EY6" i="7"/>
  <c r="O6" i="7"/>
  <c r="JS7" i="7"/>
  <c r="JG6" i="7"/>
  <c r="G6" i="7"/>
  <c r="ME6" i="7"/>
  <c r="KS7" i="7"/>
  <c r="JM7" i="7"/>
  <c r="DI7" i="7"/>
  <c r="AG7" i="7"/>
  <c r="LP6" i="7"/>
  <c r="AZ6" i="7"/>
  <c r="LT7" i="7"/>
  <c r="CN6" i="7"/>
  <c r="MB7" i="7"/>
  <c r="EL7" i="7"/>
  <c r="EL6" i="7"/>
  <c r="N7" i="7"/>
  <c r="N6" i="7"/>
  <c r="JR7" i="7"/>
  <c r="IH6" i="7"/>
  <c r="DJ7" i="7"/>
  <c r="DJ6" i="7"/>
  <c r="AX7" i="7"/>
  <c r="CF6" i="7"/>
  <c r="FC6" i="7"/>
  <c r="MU7" i="7"/>
  <c r="IM7" i="7"/>
  <c r="BS7" i="7"/>
  <c r="ME7" i="7"/>
  <c r="IA6" i="7"/>
  <c r="GO6" i="7"/>
  <c r="BW6" i="7"/>
  <c r="AG6" i="7"/>
  <c r="JP7" i="7"/>
  <c r="FX6" i="7"/>
  <c r="P7" i="7"/>
  <c r="LT6" i="7"/>
  <c r="IV7" i="7"/>
  <c r="FH7" i="7"/>
  <c r="MB6" i="7"/>
  <c r="IZ7" i="7"/>
  <c r="GF7" i="7"/>
  <c r="DF7" i="7"/>
  <c r="DF6" i="7"/>
  <c r="MD6" i="7"/>
  <c r="IH7" i="7"/>
  <c r="HB6" i="7"/>
  <c r="CD7" i="7"/>
  <c r="CD6" i="7"/>
  <c r="R7" i="7"/>
  <c r="DH6" i="7"/>
  <c r="MA7" i="7"/>
  <c r="EY7" i="7"/>
  <c r="JS6" i="7"/>
  <c r="JG7" i="7"/>
  <c r="KS6" i="7"/>
  <c r="GO7" i="7"/>
  <c r="EW6" i="7"/>
  <c r="JP6" i="7"/>
  <c r="LX7" i="7"/>
  <c r="IJ7" i="7"/>
  <c r="AZ7" i="7"/>
  <c r="IV6" i="7"/>
  <c r="CN7" i="7"/>
  <c r="IZ6" i="7"/>
  <c r="BZ7" i="7"/>
  <c r="BZ6" i="7"/>
  <c r="MD7" i="7"/>
  <c r="KX6" i="7"/>
  <c r="HB7" i="7"/>
  <c r="FZ7" i="7"/>
  <c r="FZ6" i="7"/>
  <c r="AX6" i="7"/>
  <c r="CF7" i="7"/>
  <c r="MA6" i="7"/>
  <c r="FC7" i="7"/>
  <c r="IM6" i="7"/>
  <c r="O7" i="7"/>
  <c r="BS6" i="7"/>
  <c r="G7" i="7"/>
  <c r="JM6" i="7"/>
  <c r="IA7" i="7"/>
  <c r="EW7" i="7"/>
  <c r="DI6" i="7"/>
  <c r="BW7" i="7"/>
  <c r="LX6" i="7"/>
  <c r="LP7" i="7"/>
  <c r="FX7" i="7"/>
  <c r="P6" i="7"/>
  <c r="IJ6" i="7"/>
  <c r="FH6" i="7"/>
  <c r="GF6" i="7"/>
  <c r="CR6" i="7"/>
  <c r="KD7" i="7"/>
  <c r="JB6" i="7"/>
  <c r="ED7" i="7"/>
  <c r="ED6" i="7"/>
  <c r="NB6" i="7"/>
  <c r="JF7" i="7"/>
  <c r="HZ6" i="7"/>
  <c r="DB7" i="7"/>
  <c r="DB6" i="7"/>
  <c r="AP7" i="7"/>
  <c r="L6" i="7"/>
  <c r="LK7" i="7"/>
  <c r="LC6" i="7"/>
  <c r="DC7" i="7"/>
  <c r="HW6" i="7"/>
  <c r="AM6" i="7"/>
  <c r="GE7" i="7"/>
  <c r="NA7" i="7"/>
  <c r="LW6" i="7"/>
  <c r="KK6" i="7"/>
  <c r="GC7" i="7"/>
  <c r="BX6" i="7"/>
  <c r="GV7" i="7"/>
  <c r="MV6" i="7"/>
  <c r="GZ7" i="7"/>
  <c r="MP6" i="7"/>
  <c r="JB7" i="7"/>
  <c r="HV6" i="7"/>
  <c r="CX7" i="7"/>
  <c r="CX6" i="7"/>
  <c r="NB7" i="7"/>
  <c r="LV6" i="7"/>
  <c r="HZ7" i="7"/>
  <c r="GX6" i="7"/>
  <c r="BV7" i="7"/>
  <c r="BV6" i="7"/>
  <c r="J7" i="7"/>
  <c r="EI7" i="7"/>
  <c r="IE6" i="7"/>
  <c r="JE6" i="7"/>
  <c r="EM6" i="7"/>
  <c r="DA6" i="7"/>
  <c r="GV6" i="7"/>
  <c r="KZ7" i="7"/>
  <c r="FP7" i="7"/>
  <c r="GZ6" i="7"/>
  <c r="CR7" i="7"/>
  <c r="MP7" i="7"/>
  <c r="LJ6" i="7"/>
  <c r="HV7" i="7"/>
  <c r="GL6" i="7"/>
  <c r="BR7" i="7"/>
  <c r="BR6" i="7"/>
  <c r="LV7" i="7"/>
  <c r="KP6" i="7"/>
  <c r="GX7" i="7"/>
  <c r="FR7" i="7"/>
  <c r="FR6" i="7"/>
  <c r="AP6" i="7"/>
  <c r="L7" i="7"/>
  <c r="LK6" i="7"/>
  <c r="LC7" i="7"/>
  <c r="DC6" i="7"/>
  <c r="MI7" i="7"/>
  <c r="HW7" i="7"/>
  <c r="GE6" i="7"/>
  <c r="NA6" i="7"/>
  <c r="LW7" i="7"/>
  <c r="KK7" i="7"/>
  <c r="JE7" i="7"/>
  <c r="HQ6" i="7"/>
  <c r="DA7" i="7"/>
  <c r="BM6" i="7"/>
  <c r="W7" i="7"/>
  <c r="BX7" i="7"/>
  <c r="KZ6" i="7"/>
  <c r="LJ7" i="7"/>
  <c r="KD6" i="7"/>
  <c r="GL7" i="7"/>
  <c r="FF7" i="7"/>
  <c r="FF6" i="7"/>
  <c r="AL7" i="7"/>
  <c r="AL6" i="7"/>
  <c r="KP7" i="7"/>
  <c r="JF6" i="7"/>
  <c r="EH7" i="7"/>
  <c r="EH6" i="7"/>
  <c r="J6" i="7"/>
  <c r="EI6" i="7"/>
  <c r="IE7" i="7"/>
  <c r="MI6" i="7"/>
  <c r="AM7" i="7"/>
  <c r="HQ7" i="7"/>
  <c r="GC6" i="7"/>
  <c r="EM7" i="7"/>
  <c r="BM7" i="7"/>
  <c r="W6" i="7"/>
  <c r="FP6" i="7"/>
  <c r="MV7" i="7"/>
  <c r="AR7" i="7"/>
  <c r="HT6" i="7"/>
  <c r="BL7" i="7"/>
  <c r="JI7" i="7"/>
  <c r="IC6" i="7"/>
  <c r="EK7" i="7"/>
  <c r="DE6" i="7"/>
  <c r="HX6" i="7"/>
  <c r="DP7" i="7"/>
  <c r="BD6" i="7"/>
  <c r="JT6" i="7"/>
  <c r="HH7" i="7"/>
  <c r="EF7" i="7"/>
  <c r="LL7" i="7"/>
  <c r="BP6" i="7"/>
  <c r="JO7" i="7"/>
  <c r="HC6" i="7"/>
  <c r="EQ7" i="7"/>
  <c r="CE6" i="7"/>
  <c r="AY6" i="7"/>
  <c r="S7" i="7"/>
  <c r="LB7" i="7"/>
  <c r="JV6" i="7"/>
  <c r="EX7" i="7"/>
  <c r="EX6" i="7"/>
  <c r="AD7" i="7"/>
  <c r="AD6" i="7"/>
  <c r="KH7" i="7"/>
  <c r="EZ6" i="7"/>
  <c r="IC7" i="7"/>
  <c r="GW6" i="7"/>
  <c r="DE7" i="7"/>
  <c r="BY6" i="7"/>
  <c r="AS7" i="7"/>
  <c r="FL6" i="7"/>
  <c r="BD7" i="7"/>
  <c r="HH6" i="7"/>
  <c r="BT7" i="7"/>
  <c r="H6" i="7"/>
  <c r="LL6" i="7"/>
  <c r="IR7" i="7"/>
  <c r="FD7" i="7"/>
  <c r="II7" i="7"/>
  <c r="FW6" i="7"/>
  <c r="DK7" i="7"/>
  <c r="S6" i="7"/>
  <c r="JV7" i="7"/>
  <c r="IT6" i="7"/>
  <c r="DV7" i="7"/>
  <c r="DV6" i="7"/>
  <c r="MT6" i="7"/>
  <c r="AR6" i="7"/>
  <c r="LD7" i="7"/>
  <c r="BL6" i="7"/>
  <c r="GW7" i="7"/>
  <c r="FQ6" i="7"/>
  <c r="BY7" i="7"/>
  <c r="AS6" i="7"/>
  <c r="M7" i="7"/>
  <c r="DP6" i="7"/>
  <c r="EF6" i="7"/>
  <c r="IR6" i="7"/>
  <c r="BP7" i="7"/>
  <c r="JO6" i="7"/>
  <c r="HC7" i="7"/>
  <c r="EQ6" i="7"/>
  <c r="CE7" i="7"/>
  <c r="MH6" i="7"/>
  <c r="IT7" i="7"/>
  <c r="HN6" i="7"/>
  <c r="CP7" i="7"/>
  <c r="CP6" i="7"/>
  <c r="MT7" i="7"/>
  <c r="LN6" i="7"/>
  <c r="LD6" i="7"/>
  <c r="HT7" i="7"/>
  <c r="EZ7" i="7"/>
  <c r="JI6" i="7"/>
  <c r="FQ7" i="7"/>
  <c r="EK6" i="7"/>
  <c r="M6" i="7"/>
  <c r="HX7" i="7"/>
  <c r="FL7" i="7"/>
  <c r="JT7" i="7"/>
  <c r="BT6" i="7"/>
  <c r="H7" i="7"/>
  <c r="FD6" i="7"/>
  <c r="II6" i="7"/>
  <c r="FW7" i="7"/>
  <c r="DK6" i="7"/>
  <c r="AY7" i="7"/>
  <c r="MH7" i="7"/>
  <c r="LB6" i="7"/>
  <c r="HN7" i="7"/>
  <c r="GD7" i="7"/>
  <c r="GD6" i="7"/>
  <c r="BJ7" i="7"/>
  <c r="BJ6" i="7"/>
  <c r="LN7" i="7"/>
  <c r="KH6" i="7"/>
  <c r="IX6" i="7"/>
  <c r="DZ7" i="7"/>
  <c r="DZ6" i="7"/>
  <c r="F6" i="7"/>
  <c r="IF7" i="7"/>
  <c r="GI6" i="7"/>
  <c r="BG6" i="7"/>
  <c r="KM7" i="7"/>
  <c r="CI6" i="7"/>
  <c r="HK7" i="7"/>
  <c r="DW6" i="7"/>
  <c r="MS6" i="7"/>
  <c r="LO7" i="7"/>
  <c r="KC7" i="7"/>
  <c r="IU6" i="7"/>
  <c r="FS7" i="7"/>
  <c r="CQ6" i="7"/>
  <c r="BC6" i="7"/>
  <c r="ND7" i="7"/>
  <c r="KJ6" i="7"/>
  <c r="MZ6" i="7"/>
  <c r="KN7" i="7"/>
  <c r="AJ6" i="7"/>
  <c r="KV7" i="7"/>
  <c r="BH6" i="7"/>
  <c r="KT7" i="7"/>
  <c r="JN6" i="7"/>
  <c r="IX7" i="7"/>
  <c r="HR6" i="7"/>
  <c r="CT7" i="7"/>
  <c r="CT6" i="7"/>
  <c r="AH7" i="7"/>
  <c r="IF6" i="7"/>
  <c r="MN7" i="7"/>
  <c r="GQ7" i="7"/>
  <c r="LS6" i="7"/>
  <c r="AA7" i="7"/>
  <c r="HG6" i="7"/>
  <c r="EE7" i="7"/>
  <c r="ND6" i="7"/>
  <c r="AV7" i="7"/>
  <c r="FT7" i="7"/>
  <c r="EN6" i="7"/>
  <c r="MF7" i="7"/>
  <c r="DL7" i="7"/>
  <c r="KN6" i="7"/>
  <c r="HL7" i="7"/>
  <c r="DX7" i="7"/>
  <c r="KV6" i="7"/>
  <c r="HP7" i="7"/>
  <c r="EB7" i="7"/>
  <c r="NF6" i="7"/>
  <c r="JN7" i="7"/>
  <c r="HR7" i="7"/>
  <c r="GP6" i="7"/>
  <c r="BN7" i="7"/>
  <c r="BN6" i="7"/>
  <c r="F7" i="7"/>
  <c r="MN6" i="7"/>
  <c r="GI7" i="7"/>
  <c r="KM6" i="7"/>
  <c r="CI7" i="7"/>
  <c r="HK6" i="7"/>
  <c r="AA6" i="7"/>
  <c r="DW7" i="7"/>
  <c r="MS7" i="7"/>
  <c r="LO6" i="7"/>
  <c r="KC6" i="7"/>
  <c r="IU7" i="7"/>
  <c r="FS6" i="7"/>
  <c r="CQ7" i="7"/>
  <c r="MF6" i="7"/>
  <c r="HL6" i="7"/>
  <c r="AJ7" i="7"/>
  <c r="HP6" i="7"/>
  <c r="BH7" i="7"/>
  <c r="NF7" i="7"/>
  <c r="LZ6" i="7"/>
  <c r="GP7" i="7"/>
  <c r="FJ7" i="7"/>
  <c r="FJ6" i="7"/>
  <c r="AH6" i="7"/>
  <c r="BG7" i="7"/>
  <c r="GQ6" i="7"/>
  <c r="LS7" i="7"/>
  <c r="HG7" i="7"/>
  <c r="EE6" i="7"/>
  <c r="BC7" i="7"/>
  <c r="AV6" i="7"/>
  <c r="FT6" i="7"/>
  <c r="KJ7" i="7"/>
  <c r="EN7" i="7"/>
  <c r="DL6" i="7"/>
  <c r="MZ7" i="7"/>
  <c r="DX6" i="7"/>
  <c r="EB6" i="7"/>
  <c r="LZ7" i="7"/>
  <c r="KT6" i="7"/>
  <c r="IL6" i="7"/>
  <c r="DN7" i="7"/>
  <c r="DN6" i="7"/>
  <c r="ML6" i="7"/>
  <c r="IP7" i="7"/>
  <c r="HJ6" i="7"/>
  <c r="CL7" i="7"/>
  <c r="CL6" i="7"/>
  <c r="Z7" i="7"/>
  <c r="IL7" i="7"/>
  <c r="HF6" i="7"/>
  <c r="CH7" i="7"/>
  <c r="CH6" i="7"/>
  <c r="ML7" i="7"/>
  <c r="LF6" i="7"/>
  <c r="HJ7" i="7"/>
  <c r="GH7" i="7"/>
  <c r="GH6" i="7"/>
  <c r="BF7" i="7"/>
  <c r="BF6" i="7"/>
  <c r="HF7" i="7"/>
  <c r="FV7" i="7"/>
  <c r="FV6" i="7"/>
  <c r="BB7" i="7"/>
  <c r="BB6" i="7"/>
  <c r="LF7" i="7"/>
  <c r="JZ6" i="7"/>
  <c r="FB7" i="7"/>
  <c r="FB6" i="7"/>
  <c r="Z6" i="7"/>
  <c r="EP7" i="7"/>
  <c r="EP6" i="7"/>
  <c r="V7" i="7"/>
  <c r="V6" i="7"/>
  <c r="JZ7" i="7"/>
  <c r="IP6" i="7"/>
  <c r="DR7" i="7"/>
  <c r="DR6" i="7"/>
  <c r="J9" i="3"/>
  <c r="C23" i="3"/>
  <c r="C24" i="3"/>
  <c r="C21" i="3"/>
  <c r="C22" i="3"/>
  <c r="C20" i="3"/>
  <c r="A23" i="4"/>
  <c r="C23" i="4" s="1"/>
  <c r="E17" i="7" s="1"/>
  <c r="A20" i="5"/>
  <c r="C20" i="5" s="1"/>
  <c r="G34" i="3"/>
  <c r="A27" i="4"/>
  <c r="C27" i="4" s="1"/>
  <c r="E21" i="7" s="1"/>
  <c r="A24" i="5"/>
  <c r="C24" i="5" s="1"/>
  <c r="A28" i="4"/>
  <c r="C28" i="4" s="1"/>
  <c r="A25" i="5"/>
  <c r="C25" i="5" s="1"/>
  <c r="A22" i="4"/>
  <c r="C22" i="4" s="1"/>
  <c r="E16" i="7" s="1"/>
  <c r="A19" i="5"/>
  <c r="C19" i="5" s="1"/>
  <c r="G39" i="3"/>
  <c r="A24" i="4"/>
  <c r="C24" i="4" s="1"/>
  <c r="A19" i="4"/>
  <c r="C19" i="4" s="1"/>
  <c r="E13" i="7" s="1"/>
  <c r="A14" i="4"/>
  <c r="C14" i="4" s="1"/>
  <c r="E38" i="8" l="1"/>
  <c r="F13" i="8"/>
  <c r="E78" i="8"/>
  <c r="F53" i="8"/>
  <c r="F9" i="8"/>
  <c r="E34" i="8"/>
  <c r="E43" i="8"/>
  <c r="F18" i="8"/>
  <c r="F4" i="8"/>
  <c r="E29" i="8"/>
  <c r="F52" i="8"/>
  <c r="E77" i="8"/>
  <c r="E97" i="8"/>
  <c r="F72" i="8"/>
  <c r="E48" i="8"/>
  <c r="F23" i="8"/>
  <c r="E30" i="8"/>
  <c r="F5" i="8"/>
  <c r="F8" i="8"/>
  <c r="E33" i="8"/>
  <c r="F42" i="8"/>
  <c r="E67" i="8"/>
  <c r="F37" i="8"/>
  <c r="E62" i="8"/>
  <c r="F57" i="8"/>
  <c r="E82" i="8"/>
  <c r="B23" i="7"/>
  <c r="D23" i="7" s="1"/>
  <c r="A26" i="12"/>
  <c r="C26" i="12" s="1"/>
  <c r="C21" i="8"/>
  <c r="C46" i="8" s="1"/>
  <c r="C71" i="8" s="1"/>
  <c r="C96" i="8" s="1"/>
  <c r="C121" i="8" s="1"/>
  <c r="C146" i="8" s="1"/>
  <c r="C171" i="8" s="1"/>
  <c r="C196" i="8" s="1"/>
  <c r="C221" i="8" s="1"/>
  <c r="C246" i="8" s="1"/>
  <c r="C271" i="8" s="1"/>
  <c r="C296" i="8" s="1"/>
  <c r="C321" i="8" s="1"/>
  <c r="C346" i="8" s="1"/>
  <c r="C371" i="8" s="1"/>
  <c r="C396" i="8" s="1"/>
  <c r="C421" i="8" s="1"/>
  <c r="C446" i="8" s="1"/>
  <c r="C471" i="8" s="1"/>
  <c r="C496" i="8" s="1"/>
  <c r="C521" i="8" s="1"/>
  <c r="C546" i="8" s="1"/>
  <c r="C571" i="8" s="1"/>
  <c r="C596" i="8" s="1"/>
  <c r="C621" i="8" s="1"/>
  <c r="C646" i="8" s="1"/>
  <c r="C671" i="8" s="1"/>
  <c r="C696" i="8" s="1"/>
  <c r="C721" i="8" s="1"/>
  <c r="C746" i="8" s="1"/>
  <c r="C771" i="8" s="1"/>
  <c r="C796" i="8" s="1"/>
  <c r="C821" i="8" s="1"/>
  <c r="C846" i="8" s="1"/>
  <c r="C871" i="8" s="1"/>
  <c r="C896" i="8" s="1"/>
  <c r="C921" i="8" s="1"/>
  <c r="C946" i="8" s="1"/>
  <c r="C971" i="8" s="1"/>
  <c r="C996" i="8" s="1"/>
  <c r="C1021" i="8" s="1"/>
  <c r="C1046" i="8" s="1"/>
  <c r="C1071" i="8" s="1"/>
  <c r="C1096" i="8" s="1"/>
  <c r="C1121" i="8" s="1"/>
  <c r="C1146" i="8" s="1"/>
  <c r="C1171" i="8" s="1"/>
  <c r="C1196" i="8" s="1"/>
  <c r="C1221" i="8" s="1"/>
  <c r="C1246" i="8" s="1"/>
  <c r="C1271" i="8" s="1"/>
  <c r="C1296" i="8" s="1"/>
  <c r="C1321" i="8" s="1"/>
  <c r="C1346" i="8" s="1"/>
  <c r="C1371" i="8" s="1"/>
  <c r="C1396" i="8" s="1"/>
  <c r="C1421" i="8" s="1"/>
  <c r="C1446" i="8" s="1"/>
  <c r="C1471" i="8" s="1"/>
  <c r="C1496" i="8" s="1"/>
  <c r="C1521" i="8" s="1"/>
  <c r="C1546" i="8" s="1"/>
  <c r="C1571" i="8" s="1"/>
  <c r="C1596" i="8" s="1"/>
  <c r="C1621" i="8" s="1"/>
  <c r="C1646" i="8" s="1"/>
  <c r="C1671" i="8" s="1"/>
  <c r="C1696" i="8" s="1"/>
  <c r="C1721" i="8" s="1"/>
  <c r="C1746" i="8" s="1"/>
  <c r="C1771" i="8" s="1"/>
  <c r="C1796" i="8" s="1"/>
  <c r="C1821" i="8" s="1"/>
  <c r="C1846" i="8" s="1"/>
  <c r="C1871" i="8" s="1"/>
  <c r="C1896" i="8" s="1"/>
  <c r="C1921" i="8" s="1"/>
  <c r="C1946" i="8" s="1"/>
  <c r="C1971" i="8" s="1"/>
  <c r="C1996" i="8" s="1"/>
  <c r="C2021" i="8" s="1"/>
  <c r="C2046" i="8" s="1"/>
  <c r="C2071" i="8" s="1"/>
  <c r="C2096" i="8" s="1"/>
  <c r="C2121" i="8" s="1"/>
  <c r="C2146" i="8" s="1"/>
  <c r="C2171" i="8" s="1"/>
  <c r="C2196" i="8" s="1"/>
  <c r="C2221" i="8" s="1"/>
  <c r="C2246" i="8" s="1"/>
  <c r="C2271" i="8" s="1"/>
  <c r="C2296" i="8" s="1"/>
  <c r="C2321" i="8" s="1"/>
  <c r="C2346" i="8" s="1"/>
  <c r="C2371" i="8" s="1"/>
  <c r="C2396" i="8" s="1"/>
  <c r="C2421" i="8" s="1"/>
  <c r="C2446" i="8" s="1"/>
  <c r="C2471" i="8" s="1"/>
  <c r="C2496" i="8" s="1"/>
  <c r="C2521" i="8" s="1"/>
  <c r="C2546" i="8" s="1"/>
  <c r="C2571" i="8" s="1"/>
  <c r="C2596" i="8" s="1"/>
  <c r="C2621" i="8" s="1"/>
  <c r="C2646" i="8" s="1"/>
  <c r="C2671" i="8" s="1"/>
  <c r="C2696" i="8" s="1"/>
  <c r="C2721" i="8" s="1"/>
  <c r="C2746" i="8" s="1"/>
  <c r="C2771" i="8" s="1"/>
  <c r="C2796" i="8" s="1"/>
  <c r="C2821" i="8" s="1"/>
  <c r="C2846" i="8" s="1"/>
  <c r="C2871" i="8" s="1"/>
  <c r="C2896" i="8" s="1"/>
  <c r="C2921" i="8" s="1"/>
  <c r="C2946" i="8" s="1"/>
  <c r="C2971" i="8" s="1"/>
  <c r="C2996" i="8" s="1"/>
  <c r="C3021" i="8" s="1"/>
  <c r="C3046" i="8" s="1"/>
  <c r="C3071" i="8" s="1"/>
  <c r="C3096" i="8" s="1"/>
  <c r="C3121" i="8" s="1"/>
  <c r="C3146" i="8" s="1"/>
  <c r="C3171" i="8" s="1"/>
  <c r="C3196" i="8" s="1"/>
  <c r="C3221" i="8" s="1"/>
  <c r="C3246" i="8" s="1"/>
  <c r="C3271" i="8" s="1"/>
  <c r="C3296" i="8" s="1"/>
  <c r="C3321" i="8" s="1"/>
  <c r="C3346" i="8" s="1"/>
  <c r="C3371" i="8" s="1"/>
  <c r="C3396" i="8" s="1"/>
  <c r="C3421" i="8" s="1"/>
  <c r="C3446" i="8" s="1"/>
  <c r="C3471" i="8" s="1"/>
  <c r="C3496" i="8" s="1"/>
  <c r="C3521" i="8" s="1"/>
  <c r="C3546" i="8" s="1"/>
  <c r="C3571" i="8" s="1"/>
  <c r="C3596" i="8" s="1"/>
  <c r="C3621" i="8" s="1"/>
  <c r="C3646" i="8" s="1"/>
  <c r="C3671" i="8" s="1"/>
  <c r="C3696" i="8" s="1"/>
  <c r="C3721" i="8" s="1"/>
  <c r="C3746" i="8" s="1"/>
  <c r="C3771" i="8" s="1"/>
  <c r="C3796" i="8" s="1"/>
  <c r="C3821" i="8" s="1"/>
  <c r="C3846" i="8" s="1"/>
  <c r="C3871" i="8" s="1"/>
  <c r="C3896" i="8" s="1"/>
  <c r="C3921" i="8" s="1"/>
  <c r="C3946" i="8" s="1"/>
  <c r="C3971" i="8" s="1"/>
  <c r="C3996" i="8" s="1"/>
  <c r="C4021" i="8" s="1"/>
  <c r="C4046" i="8" s="1"/>
  <c r="C4071" i="8" s="1"/>
  <c r="C4096" i="8" s="1"/>
  <c r="C4121" i="8" s="1"/>
  <c r="C4146" i="8" s="1"/>
  <c r="C4171" i="8" s="1"/>
  <c r="C4196" i="8" s="1"/>
  <c r="C4221" i="8" s="1"/>
  <c r="C4246" i="8" s="1"/>
  <c r="C4271" i="8" s="1"/>
  <c r="C4296" i="8" s="1"/>
  <c r="C4321" i="8" s="1"/>
  <c r="C4346" i="8" s="1"/>
  <c r="C4371" i="8" s="1"/>
  <c r="C4396" i="8" s="1"/>
  <c r="C4421" i="8" s="1"/>
  <c r="C4446" i="8" s="1"/>
  <c r="C4471" i="8" s="1"/>
  <c r="C4496" i="8" s="1"/>
  <c r="C4521" i="8" s="1"/>
  <c r="C4546" i="8" s="1"/>
  <c r="C4571" i="8" s="1"/>
  <c r="C4596" i="8" s="1"/>
  <c r="C4621" i="8" s="1"/>
  <c r="C4646" i="8" s="1"/>
  <c r="C4671" i="8" s="1"/>
  <c r="C4696" i="8" s="1"/>
  <c r="C4721" i="8" s="1"/>
  <c r="C4746" i="8" s="1"/>
  <c r="C4771" i="8" s="1"/>
  <c r="C4796" i="8" s="1"/>
  <c r="C4821" i="8" s="1"/>
  <c r="C4846" i="8" s="1"/>
  <c r="C4871" i="8" s="1"/>
  <c r="C4896" i="8" s="1"/>
  <c r="C4921" i="8" s="1"/>
  <c r="C4946" i="8" s="1"/>
  <c r="C4971" i="8" s="1"/>
  <c r="C4996" i="8" s="1"/>
  <c r="C5021" i="8" s="1"/>
  <c r="C5046" i="8" s="1"/>
  <c r="C5071" i="8" s="1"/>
  <c r="C5096" i="8" s="1"/>
  <c r="C5121" i="8" s="1"/>
  <c r="C5146" i="8" s="1"/>
  <c r="C5171" i="8" s="1"/>
  <c r="C5196" i="8" s="1"/>
  <c r="C5221" i="8" s="1"/>
  <c r="C5246" i="8" s="1"/>
  <c r="C5271" i="8" s="1"/>
  <c r="C5296" i="8" s="1"/>
  <c r="C5321" i="8" s="1"/>
  <c r="C5346" i="8" s="1"/>
  <c r="C5371" i="8" s="1"/>
  <c r="C5396" i="8" s="1"/>
  <c r="C5421" i="8" s="1"/>
  <c r="C5446" i="8" s="1"/>
  <c r="C5471" i="8" s="1"/>
  <c r="C5496" i="8" s="1"/>
  <c r="C5521" i="8" s="1"/>
  <c r="C5546" i="8" s="1"/>
  <c r="C5571" i="8" s="1"/>
  <c r="C5596" i="8" s="1"/>
  <c r="C5621" i="8" s="1"/>
  <c r="C5646" i="8" s="1"/>
  <c r="C5671" i="8" s="1"/>
  <c r="C5696" i="8" s="1"/>
  <c r="C5721" i="8" s="1"/>
  <c r="C5746" i="8" s="1"/>
  <c r="C5771" i="8" s="1"/>
  <c r="C5796" i="8" s="1"/>
  <c r="C5821" i="8" s="1"/>
  <c r="C5846" i="8" s="1"/>
  <c r="C5871" i="8" s="1"/>
  <c r="C5896" i="8" s="1"/>
  <c r="C5921" i="8" s="1"/>
  <c r="C5946" i="8" s="1"/>
  <c r="C5971" i="8" s="1"/>
  <c r="C5996" i="8" s="1"/>
  <c r="C6021" i="8" s="1"/>
  <c r="C6046" i="8" s="1"/>
  <c r="C6071" i="8" s="1"/>
  <c r="C6096" i="8" s="1"/>
  <c r="C6121" i="8" s="1"/>
  <c r="C6146" i="8" s="1"/>
  <c r="C6171" i="8" s="1"/>
  <c r="C6196" i="8" s="1"/>
  <c r="C6221" i="8" s="1"/>
  <c r="C6246" i="8" s="1"/>
  <c r="C6271" i="8" s="1"/>
  <c r="C6296" i="8" s="1"/>
  <c r="C6321" i="8" s="1"/>
  <c r="C6346" i="8" s="1"/>
  <c r="C6371" i="8" s="1"/>
  <c r="C6396" i="8" s="1"/>
  <c r="C6421" i="8" s="1"/>
  <c r="C6446" i="8" s="1"/>
  <c r="C6471" i="8" s="1"/>
  <c r="C6496" i="8" s="1"/>
  <c r="C6521" i="8" s="1"/>
  <c r="C6546" i="8" s="1"/>
  <c r="C6571" i="8" s="1"/>
  <c r="C6596" i="8" s="1"/>
  <c r="C6621" i="8" s="1"/>
  <c r="C6646" i="8" s="1"/>
  <c r="C6671" i="8" s="1"/>
  <c r="C6696" i="8" s="1"/>
  <c r="C6721" i="8" s="1"/>
  <c r="C6746" i="8" s="1"/>
  <c r="C6771" i="8" s="1"/>
  <c r="C6796" i="8" s="1"/>
  <c r="C6821" i="8" s="1"/>
  <c r="C6846" i="8" s="1"/>
  <c r="C6871" i="8" s="1"/>
  <c r="C6896" i="8" s="1"/>
  <c r="C6921" i="8" s="1"/>
  <c r="C6946" i="8" s="1"/>
  <c r="C6971" i="8" s="1"/>
  <c r="C6996" i="8" s="1"/>
  <c r="C7021" i="8" s="1"/>
  <c r="C7046" i="8" s="1"/>
  <c r="C7071" i="8" s="1"/>
  <c r="C7096" i="8" s="1"/>
  <c r="C7121" i="8" s="1"/>
  <c r="C7146" i="8" s="1"/>
  <c r="C7171" i="8" s="1"/>
  <c r="C7196" i="8" s="1"/>
  <c r="C7221" i="8" s="1"/>
  <c r="C7246" i="8" s="1"/>
  <c r="C7271" i="8" s="1"/>
  <c r="C7296" i="8" s="1"/>
  <c r="C7321" i="8" s="1"/>
  <c r="C7346" i="8" s="1"/>
  <c r="C7371" i="8" s="1"/>
  <c r="C7396" i="8" s="1"/>
  <c r="C7421" i="8" s="1"/>
  <c r="C7446" i="8" s="1"/>
  <c r="C7471" i="8" s="1"/>
  <c r="C7496" i="8" s="1"/>
  <c r="C7521" i="8" s="1"/>
  <c r="C7546" i="8" s="1"/>
  <c r="C7571" i="8" s="1"/>
  <c r="C7596" i="8" s="1"/>
  <c r="C7621" i="8" s="1"/>
  <c r="C7646" i="8" s="1"/>
  <c r="C7671" i="8" s="1"/>
  <c r="C7696" i="8" s="1"/>
  <c r="C7721" i="8" s="1"/>
  <c r="C7746" i="8" s="1"/>
  <c r="C7771" i="8" s="1"/>
  <c r="C7796" i="8" s="1"/>
  <c r="C7821" i="8" s="1"/>
  <c r="C7846" i="8" s="1"/>
  <c r="C7871" i="8" s="1"/>
  <c r="C7896" i="8" s="1"/>
  <c r="C7921" i="8" s="1"/>
  <c r="C7946" i="8" s="1"/>
  <c r="C7971" i="8" s="1"/>
  <c r="C7996" i="8" s="1"/>
  <c r="C8021" i="8" s="1"/>
  <c r="C8046" i="8" s="1"/>
  <c r="C8071" i="8" s="1"/>
  <c r="C8096" i="8" s="1"/>
  <c r="C8121" i="8" s="1"/>
  <c r="C8146" i="8" s="1"/>
  <c r="C8171" i="8" s="1"/>
  <c r="C8196" i="8" s="1"/>
  <c r="C8221" i="8" s="1"/>
  <c r="C8246" i="8" s="1"/>
  <c r="C8271" i="8" s="1"/>
  <c r="C8296" i="8" s="1"/>
  <c r="C8321" i="8" s="1"/>
  <c r="C8346" i="8" s="1"/>
  <c r="C8371" i="8" s="1"/>
  <c r="C8396" i="8" s="1"/>
  <c r="C8421" i="8" s="1"/>
  <c r="C8446" i="8" s="1"/>
  <c r="C8471" i="8" s="1"/>
  <c r="C8496" i="8" s="1"/>
  <c r="C8521" i="8" s="1"/>
  <c r="C8546" i="8" s="1"/>
  <c r="C8571" i="8" s="1"/>
  <c r="C8596" i="8" s="1"/>
  <c r="C8621" i="8" s="1"/>
  <c r="C8646" i="8" s="1"/>
  <c r="C8671" i="8" s="1"/>
  <c r="C8696" i="8" s="1"/>
  <c r="C8721" i="8" s="1"/>
  <c r="C8746" i="8" s="1"/>
  <c r="C8771" i="8" s="1"/>
  <c r="C8796" i="8" s="1"/>
  <c r="C8821" i="8" s="1"/>
  <c r="C8846" i="8" s="1"/>
  <c r="C8871" i="8" s="1"/>
  <c r="C8896" i="8" s="1"/>
  <c r="C8921" i="8" s="1"/>
  <c r="C8946" i="8" s="1"/>
  <c r="C8971" i="8" s="1"/>
  <c r="C8996" i="8" s="1"/>
  <c r="C9021" i="8" s="1"/>
  <c r="C9046" i="8" s="1"/>
  <c r="C9071" i="8" s="1"/>
  <c r="C9096" i="8" s="1"/>
  <c r="C9121" i="8" s="1"/>
  <c r="C9146" i="8" s="1"/>
  <c r="C9171" i="8" s="1"/>
  <c r="A26" i="11"/>
  <c r="C26" i="11" s="1"/>
  <c r="E10" i="8"/>
  <c r="E15" i="8"/>
  <c r="J11" i="3"/>
  <c r="C25" i="3"/>
  <c r="G44" i="3"/>
  <c r="B27" i="7"/>
  <c r="D27" i="7" s="1"/>
  <c r="A30" i="12"/>
  <c r="C30" i="12" s="1"/>
  <c r="C25" i="8"/>
  <c r="C50" i="8" s="1"/>
  <c r="C75" i="8" s="1"/>
  <c r="C100" i="8" s="1"/>
  <c r="C125" i="8" s="1"/>
  <c r="C150" i="8" s="1"/>
  <c r="C175" i="8" s="1"/>
  <c r="C200" i="8" s="1"/>
  <c r="C225" i="8" s="1"/>
  <c r="C250" i="8" s="1"/>
  <c r="C275" i="8" s="1"/>
  <c r="C300" i="8" s="1"/>
  <c r="C325" i="8" s="1"/>
  <c r="C350" i="8" s="1"/>
  <c r="C375" i="8" s="1"/>
  <c r="C400" i="8" s="1"/>
  <c r="C425" i="8" s="1"/>
  <c r="C450" i="8" s="1"/>
  <c r="C475" i="8" s="1"/>
  <c r="C500" i="8" s="1"/>
  <c r="C525" i="8" s="1"/>
  <c r="C550" i="8" s="1"/>
  <c r="C575" i="8" s="1"/>
  <c r="C600" i="8" s="1"/>
  <c r="C625" i="8" s="1"/>
  <c r="C650" i="8" s="1"/>
  <c r="C675" i="8" s="1"/>
  <c r="C700" i="8" s="1"/>
  <c r="C725" i="8" s="1"/>
  <c r="C750" i="8" s="1"/>
  <c r="C775" i="8" s="1"/>
  <c r="C800" i="8" s="1"/>
  <c r="C825" i="8" s="1"/>
  <c r="C850" i="8" s="1"/>
  <c r="C875" i="8" s="1"/>
  <c r="C900" i="8" s="1"/>
  <c r="C925" i="8" s="1"/>
  <c r="C950" i="8" s="1"/>
  <c r="C975" i="8" s="1"/>
  <c r="C1000" i="8" s="1"/>
  <c r="C1025" i="8" s="1"/>
  <c r="C1050" i="8" s="1"/>
  <c r="C1075" i="8" s="1"/>
  <c r="C1100" i="8" s="1"/>
  <c r="C1125" i="8" s="1"/>
  <c r="C1150" i="8" s="1"/>
  <c r="C1175" i="8" s="1"/>
  <c r="C1200" i="8" s="1"/>
  <c r="C1225" i="8" s="1"/>
  <c r="C1250" i="8" s="1"/>
  <c r="C1275" i="8" s="1"/>
  <c r="C1300" i="8" s="1"/>
  <c r="C1325" i="8" s="1"/>
  <c r="C1350" i="8" s="1"/>
  <c r="C1375" i="8" s="1"/>
  <c r="C1400" i="8" s="1"/>
  <c r="C1425" i="8" s="1"/>
  <c r="C1450" i="8" s="1"/>
  <c r="C1475" i="8" s="1"/>
  <c r="C1500" i="8" s="1"/>
  <c r="C1525" i="8" s="1"/>
  <c r="C1550" i="8" s="1"/>
  <c r="C1575" i="8" s="1"/>
  <c r="C1600" i="8" s="1"/>
  <c r="C1625" i="8" s="1"/>
  <c r="C1650" i="8" s="1"/>
  <c r="C1675" i="8" s="1"/>
  <c r="C1700" i="8" s="1"/>
  <c r="C1725" i="8" s="1"/>
  <c r="C1750" i="8" s="1"/>
  <c r="C1775" i="8" s="1"/>
  <c r="C1800" i="8" s="1"/>
  <c r="C1825" i="8" s="1"/>
  <c r="C1850" i="8" s="1"/>
  <c r="C1875" i="8" s="1"/>
  <c r="C1900" i="8" s="1"/>
  <c r="C1925" i="8" s="1"/>
  <c r="C1950" i="8" s="1"/>
  <c r="C1975" i="8" s="1"/>
  <c r="C2000" i="8" s="1"/>
  <c r="C2025" i="8" s="1"/>
  <c r="C2050" i="8" s="1"/>
  <c r="C2075" i="8" s="1"/>
  <c r="C2100" i="8" s="1"/>
  <c r="C2125" i="8" s="1"/>
  <c r="C2150" i="8" s="1"/>
  <c r="C2175" i="8" s="1"/>
  <c r="C2200" i="8" s="1"/>
  <c r="C2225" i="8" s="1"/>
  <c r="C2250" i="8" s="1"/>
  <c r="C2275" i="8" s="1"/>
  <c r="C2300" i="8" s="1"/>
  <c r="C2325" i="8" s="1"/>
  <c r="C2350" i="8" s="1"/>
  <c r="C2375" i="8" s="1"/>
  <c r="C2400" i="8" s="1"/>
  <c r="C2425" i="8" s="1"/>
  <c r="C2450" i="8" s="1"/>
  <c r="C2475" i="8" s="1"/>
  <c r="C2500" i="8" s="1"/>
  <c r="C2525" i="8" s="1"/>
  <c r="C2550" i="8" s="1"/>
  <c r="C2575" i="8" s="1"/>
  <c r="C2600" i="8" s="1"/>
  <c r="C2625" i="8" s="1"/>
  <c r="C2650" i="8" s="1"/>
  <c r="C2675" i="8" s="1"/>
  <c r="C2700" i="8" s="1"/>
  <c r="C2725" i="8" s="1"/>
  <c r="C2750" i="8" s="1"/>
  <c r="C2775" i="8" s="1"/>
  <c r="C2800" i="8" s="1"/>
  <c r="C2825" i="8" s="1"/>
  <c r="C2850" i="8" s="1"/>
  <c r="C2875" i="8" s="1"/>
  <c r="C2900" i="8" s="1"/>
  <c r="C2925" i="8" s="1"/>
  <c r="C2950" i="8" s="1"/>
  <c r="C2975" i="8" s="1"/>
  <c r="C3000" i="8" s="1"/>
  <c r="C3025" i="8" s="1"/>
  <c r="C3050" i="8" s="1"/>
  <c r="C3075" i="8" s="1"/>
  <c r="C3100" i="8" s="1"/>
  <c r="C3125" i="8" s="1"/>
  <c r="C3150" i="8" s="1"/>
  <c r="C3175" i="8" s="1"/>
  <c r="C3200" i="8" s="1"/>
  <c r="C3225" i="8" s="1"/>
  <c r="C3250" i="8" s="1"/>
  <c r="C3275" i="8" s="1"/>
  <c r="C3300" i="8" s="1"/>
  <c r="C3325" i="8" s="1"/>
  <c r="C3350" i="8" s="1"/>
  <c r="C3375" i="8" s="1"/>
  <c r="C3400" i="8" s="1"/>
  <c r="C3425" i="8" s="1"/>
  <c r="C3450" i="8" s="1"/>
  <c r="C3475" i="8" s="1"/>
  <c r="C3500" i="8" s="1"/>
  <c r="C3525" i="8" s="1"/>
  <c r="C3550" i="8" s="1"/>
  <c r="C3575" i="8" s="1"/>
  <c r="C3600" i="8" s="1"/>
  <c r="C3625" i="8" s="1"/>
  <c r="C3650" i="8" s="1"/>
  <c r="C3675" i="8" s="1"/>
  <c r="C3700" i="8" s="1"/>
  <c r="C3725" i="8" s="1"/>
  <c r="C3750" i="8" s="1"/>
  <c r="C3775" i="8" s="1"/>
  <c r="C3800" i="8" s="1"/>
  <c r="C3825" i="8" s="1"/>
  <c r="C3850" i="8" s="1"/>
  <c r="C3875" i="8" s="1"/>
  <c r="C3900" i="8" s="1"/>
  <c r="C3925" i="8" s="1"/>
  <c r="C3950" i="8" s="1"/>
  <c r="C3975" i="8" s="1"/>
  <c r="C4000" i="8" s="1"/>
  <c r="C4025" i="8" s="1"/>
  <c r="C4050" i="8" s="1"/>
  <c r="C4075" i="8" s="1"/>
  <c r="C4100" i="8" s="1"/>
  <c r="C4125" i="8" s="1"/>
  <c r="C4150" i="8" s="1"/>
  <c r="C4175" i="8" s="1"/>
  <c r="C4200" i="8" s="1"/>
  <c r="C4225" i="8" s="1"/>
  <c r="C4250" i="8" s="1"/>
  <c r="C4275" i="8" s="1"/>
  <c r="C4300" i="8" s="1"/>
  <c r="C4325" i="8" s="1"/>
  <c r="C4350" i="8" s="1"/>
  <c r="C4375" i="8" s="1"/>
  <c r="C4400" i="8" s="1"/>
  <c r="C4425" i="8" s="1"/>
  <c r="C4450" i="8" s="1"/>
  <c r="C4475" i="8" s="1"/>
  <c r="C4500" i="8" s="1"/>
  <c r="C4525" i="8" s="1"/>
  <c r="C4550" i="8" s="1"/>
  <c r="C4575" i="8" s="1"/>
  <c r="C4600" i="8" s="1"/>
  <c r="C4625" i="8" s="1"/>
  <c r="C4650" i="8" s="1"/>
  <c r="C4675" i="8" s="1"/>
  <c r="C4700" i="8" s="1"/>
  <c r="C4725" i="8" s="1"/>
  <c r="C4750" i="8" s="1"/>
  <c r="C4775" i="8" s="1"/>
  <c r="C4800" i="8" s="1"/>
  <c r="C4825" i="8" s="1"/>
  <c r="C4850" i="8" s="1"/>
  <c r="C4875" i="8" s="1"/>
  <c r="C4900" i="8" s="1"/>
  <c r="C4925" i="8" s="1"/>
  <c r="C4950" i="8" s="1"/>
  <c r="C4975" i="8" s="1"/>
  <c r="C5000" i="8" s="1"/>
  <c r="C5025" i="8" s="1"/>
  <c r="C5050" i="8" s="1"/>
  <c r="C5075" i="8" s="1"/>
  <c r="C5100" i="8" s="1"/>
  <c r="C5125" i="8" s="1"/>
  <c r="C5150" i="8" s="1"/>
  <c r="C5175" i="8" s="1"/>
  <c r="C5200" i="8" s="1"/>
  <c r="C5225" i="8" s="1"/>
  <c r="C5250" i="8" s="1"/>
  <c r="C5275" i="8" s="1"/>
  <c r="C5300" i="8" s="1"/>
  <c r="C5325" i="8" s="1"/>
  <c r="C5350" i="8" s="1"/>
  <c r="C5375" i="8" s="1"/>
  <c r="C5400" i="8" s="1"/>
  <c r="C5425" i="8" s="1"/>
  <c r="C5450" i="8" s="1"/>
  <c r="C5475" i="8" s="1"/>
  <c r="C5500" i="8" s="1"/>
  <c r="C5525" i="8" s="1"/>
  <c r="C5550" i="8" s="1"/>
  <c r="C5575" i="8" s="1"/>
  <c r="C5600" i="8" s="1"/>
  <c r="C5625" i="8" s="1"/>
  <c r="C5650" i="8" s="1"/>
  <c r="C5675" i="8" s="1"/>
  <c r="C5700" i="8" s="1"/>
  <c r="C5725" i="8" s="1"/>
  <c r="C5750" i="8" s="1"/>
  <c r="C5775" i="8" s="1"/>
  <c r="C5800" i="8" s="1"/>
  <c r="C5825" i="8" s="1"/>
  <c r="C5850" i="8" s="1"/>
  <c r="C5875" i="8" s="1"/>
  <c r="C5900" i="8" s="1"/>
  <c r="C5925" i="8" s="1"/>
  <c r="C5950" i="8" s="1"/>
  <c r="C5975" i="8" s="1"/>
  <c r="C6000" i="8" s="1"/>
  <c r="C6025" i="8" s="1"/>
  <c r="C6050" i="8" s="1"/>
  <c r="C6075" i="8" s="1"/>
  <c r="C6100" i="8" s="1"/>
  <c r="C6125" i="8" s="1"/>
  <c r="C6150" i="8" s="1"/>
  <c r="C6175" i="8" s="1"/>
  <c r="C6200" i="8" s="1"/>
  <c r="C6225" i="8" s="1"/>
  <c r="C6250" i="8" s="1"/>
  <c r="C6275" i="8" s="1"/>
  <c r="C6300" i="8" s="1"/>
  <c r="C6325" i="8" s="1"/>
  <c r="C6350" i="8" s="1"/>
  <c r="C6375" i="8" s="1"/>
  <c r="C6400" i="8" s="1"/>
  <c r="C6425" i="8" s="1"/>
  <c r="C6450" i="8" s="1"/>
  <c r="C6475" i="8" s="1"/>
  <c r="C6500" i="8" s="1"/>
  <c r="C6525" i="8" s="1"/>
  <c r="C6550" i="8" s="1"/>
  <c r="C6575" i="8" s="1"/>
  <c r="C6600" i="8" s="1"/>
  <c r="C6625" i="8" s="1"/>
  <c r="C6650" i="8" s="1"/>
  <c r="C6675" i="8" s="1"/>
  <c r="C6700" i="8" s="1"/>
  <c r="C6725" i="8" s="1"/>
  <c r="C6750" i="8" s="1"/>
  <c r="C6775" i="8" s="1"/>
  <c r="C6800" i="8" s="1"/>
  <c r="C6825" i="8" s="1"/>
  <c r="C6850" i="8" s="1"/>
  <c r="C6875" i="8" s="1"/>
  <c r="C6900" i="8" s="1"/>
  <c r="C6925" i="8" s="1"/>
  <c r="C6950" i="8" s="1"/>
  <c r="C6975" i="8" s="1"/>
  <c r="C7000" i="8" s="1"/>
  <c r="C7025" i="8" s="1"/>
  <c r="C7050" i="8" s="1"/>
  <c r="C7075" i="8" s="1"/>
  <c r="C7100" i="8" s="1"/>
  <c r="C7125" i="8" s="1"/>
  <c r="C7150" i="8" s="1"/>
  <c r="C7175" i="8" s="1"/>
  <c r="C7200" i="8" s="1"/>
  <c r="C7225" i="8" s="1"/>
  <c r="C7250" i="8" s="1"/>
  <c r="C7275" i="8" s="1"/>
  <c r="C7300" i="8" s="1"/>
  <c r="C7325" i="8" s="1"/>
  <c r="C7350" i="8" s="1"/>
  <c r="C7375" i="8" s="1"/>
  <c r="C7400" i="8" s="1"/>
  <c r="C7425" i="8" s="1"/>
  <c r="C7450" i="8" s="1"/>
  <c r="C7475" i="8" s="1"/>
  <c r="C7500" i="8" s="1"/>
  <c r="C7525" i="8" s="1"/>
  <c r="C7550" i="8" s="1"/>
  <c r="C7575" i="8" s="1"/>
  <c r="C7600" i="8" s="1"/>
  <c r="C7625" i="8" s="1"/>
  <c r="C7650" i="8" s="1"/>
  <c r="C7675" i="8" s="1"/>
  <c r="C7700" i="8" s="1"/>
  <c r="C7725" i="8" s="1"/>
  <c r="C7750" i="8" s="1"/>
  <c r="C7775" i="8" s="1"/>
  <c r="C7800" i="8" s="1"/>
  <c r="C7825" i="8" s="1"/>
  <c r="C7850" i="8" s="1"/>
  <c r="C7875" i="8" s="1"/>
  <c r="C7900" i="8" s="1"/>
  <c r="C7925" i="8" s="1"/>
  <c r="C7950" i="8" s="1"/>
  <c r="C7975" i="8" s="1"/>
  <c r="C8000" i="8" s="1"/>
  <c r="C8025" i="8" s="1"/>
  <c r="C8050" i="8" s="1"/>
  <c r="C8075" i="8" s="1"/>
  <c r="C8100" i="8" s="1"/>
  <c r="C8125" i="8" s="1"/>
  <c r="C8150" i="8" s="1"/>
  <c r="C8175" i="8" s="1"/>
  <c r="C8200" i="8" s="1"/>
  <c r="C8225" i="8" s="1"/>
  <c r="C8250" i="8" s="1"/>
  <c r="C8275" i="8" s="1"/>
  <c r="C8300" i="8" s="1"/>
  <c r="C8325" i="8" s="1"/>
  <c r="C8350" i="8" s="1"/>
  <c r="C8375" i="8" s="1"/>
  <c r="C8400" i="8" s="1"/>
  <c r="C8425" i="8" s="1"/>
  <c r="C8450" i="8" s="1"/>
  <c r="C8475" i="8" s="1"/>
  <c r="C8500" i="8" s="1"/>
  <c r="C8525" i="8" s="1"/>
  <c r="C8550" i="8" s="1"/>
  <c r="C8575" i="8" s="1"/>
  <c r="C8600" i="8" s="1"/>
  <c r="C8625" i="8" s="1"/>
  <c r="C8650" i="8" s="1"/>
  <c r="C8675" i="8" s="1"/>
  <c r="C8700" i="8" s="1"/>
  <c r="C8725" i="8" s="1"/>
  <c r="C8750" i="8" s="1"/>
  <c r="C8775" i="8" s="1"/>
  <c r="C8800" i="8" s="1"/>
  <c r="C8825" i="8" s="1"/>
  <c r="C8850" i="8" s="1"/>
  <c r="C8875" i="8" s="1"/>
  <c r="C8900" i="8" s="1"/>
  <c r="C8925" i="8" s="1"/>
  <c r="C8950" i="8" s="1"/>
  <c r="C8975" i="8" s="1"/>
  <c r="C9000" i="8" s="1"/>
  <c r="C9025" i="8" s="1"/>
  <c r="C9050" i="8" s="1"/>
  <c r="C9075" i="8" s="1"/>
  <c r="C9100" i="8" s="1"/>
  <c r="C9125" i="8" s="1"/>
  <c r="C9150" i="8" s="1"/>
  <c r="C9175" i="8" s="1"/>
  <c r="A30" i="11"/>
  <c r="C30" i="11" s="1"/>
  <c r="A33" i="4"/>
  <c r="C33" i="4" s="1"/>
  <c r="A30" i="5"/>
  <c r="C30" i="5" s="1"/>
  <c r="A25" i="12"/>
  <c r="C25" i="12" s="1"/>
  <c r="C20" i="8"/>
  <c r="C45" i="8" s="1"/>
  <c r="C70" i="8" s="1"/>
  <c r="C95" i="8" s="1"/>
  <c r="C120" i="8" s="1"/>
  <c r="C145" i="8" s="1"/>
  <c r="C170" i="8" s="1"/>
  <c r="C195" i="8" s="1"/>
  <c r="C220" i="8" s="1"/>
  <c r="C245" i="8" s="1"/>
  <c r="C270" i="8" s="1"/>
  <c r="C295" i="8" s="1"/>
  <c r="C320" i="8" s="1"/>
  <c r="C345" i="8" s="1"/>
  <c r="C370" i="8" s="1"/>
  <c r="C395" i="8" s="1"/>
  <c r="C420" i="8" s="1"/>
  <c r="C445" i="8" s="1"/>
  <c r="C470" i="8" s="1"/>
  <c r="C495" i="8" s="1"/>
  <c r="C520" i="8" s="1"/>
  <c r="C545" i="8" s="1"/>
  <c r="C570" i="8" s="1"/>
  <c r="C595" i="8" s="1"/>
  <c r="C620" i="8" s="1"/>
  <c r="C645" i="8" s="1"/>
  <c r="C670" i="8" s="1"/>
  <c r="C695" i="8" s="1"/>
  <c r="C720" i="8" s="1"/>
  <c r="C745" i="8" s="1"/>
  <c r="C770" i="8" s="1"/>
  <c r="C795" i="8" s="1"/>
  <c r="C820" i="8" s="1"/>
  <c r="C845" i="8" s="1"/>
  <c r="C870" i="8" s="1"/>
  <c r="C895" i="8" s="1"/>
  <c r="C920" i="8" s="1"/>
  <c r="C945" i="8" s="1"/>
  <c r="C970" i="8" s="1"/>
  <c r="C995" i="8" s="1"/>
  <c r="C1020" i="8" s="1"/>
  <c r="C1045" i="8" s="1"/>
  <c r="C1070" i="8" s="1"/>
  <c r="C1095" i="8" s="1"/>
  <c r="C1120" i="8" s="1"/>
  <c r="C1145" i="8" s="1"/>
  <c r="C1170" i="8" s="1"/>
  <c r="C1195" i="8" s="1"/>
  <c r="C1220" i="8" s="1"/>
  <c r="C1245" i="8" s="1"/>
  <c r="C1270" i="8" s="1"/>
  <c r="C1295" i="8" s="1"/>
  <c r="C1320" i="8" s="1"/>
  <c r="C1345" i="8" s="1"/>
  <c r="C1370" i="8" s="1"/>
  <c r="C1395" i="8" s="1"/>
  <c r="C1420" i="8" s="1"/>
  <c r="C1445" i="8" s="1"/>
  <c r="C1470" i="8" s="1"/>
  <c r="C1495" i="8" s="1"/>
  <c r="C1520" i="8" s="1"/>
  <c r="C1545" i="8" s="1"/>
  <c r="C1570" i="8" s="1"/>
  <c r="C1595" i="8" s="1"/>
  <c r="C1620" i="8" s="1"/>
  <c r="C1645" i="8" s="1"/>
  <c r="C1670" i="8" s="1"/>
  <c r="C1695" i="8" s="1"/>
  <c r="C1720" i="8" s="1"/>
  <c r="C1745" i="8" s="1"/>
  <c r="C1770" i="8" s="1"/>
  <c r="C1795" i="8" s="1"/>
  <c r="C1820" i="8" s="1"/>
  <c r="C1845" i="8" s="1"/>
  <c r="C1870" i="8" s="1"/>
  <c r="C1895" i="8" s="1"/>
  <c r="C1920" i="8" s="1"/>
  <c r="C1945" i="8" s="1"/>
  <c r="C1970" i="8" s="1"/>
  <c r="C1995" i="8" s="1"/>
  <c r="C2020" i="8" s="1"/>
  <c r="C2045" i="8" s="1"/>
  <c r="C2070" i="8" s="1"/>
  <c r="C2095" i="8" s="1"/>
  <c r="C2120" i="8" s="1"/>
  <c r="C2145" i="8" s="1"/>
  <c r="C2170" i="8" s="1"/>
  <c r="C2195" i="8" s="1"/>
  <c r="C2220" i="8" s="1"/>
  <c r="C2245" i="8" s="1"/>
  <c r="C2270" i="8" s="1"/>
  <c r="C2295" i="8" s="1"/>
  <c r="C2320" i="8" s="1"/>
  <c r="C2345" i="8" s="1"/>
  <c r="C2370" i="8" s="1"/>
  <c r="C2395" i="8" s="1"/>
  <c r="C2420" i="8" s="1"/>
  <c r="C2445" i="8" s="1"/>
  <c r="C2470" i="8" s="1"/>
  <c r="C2495" i="8" s="1"/>
  <c r="C2520" i="8" s="1"/>
  <c r="C2545" i="8" s="1"/>
  <c r="C2570" i="8" s="1"/>
  <c r="C2595" i="8" s="1"/>
  <c r="C2620" i="8" s="1"/>
  <c r="C2645" i="8" s="1"/>
  <c r="C2670" i="8" s="1"/>
  <c r="C2695" i="8" s="1"/>
  <c r="C2720" i="8" s="1"/>
  <c r="C2745" i="8" s="1"/>
  <c r="C2770" i="8" s="1"/>
  <c r="C2795" i="8" s="1"/>
  <c r="C2820" i="8" s="1"/>
  <c r="C2845" i="8" s="1"/>
  <c r="C2870" i="8" s="1"/>
  <c r="C2895" i="8" s="1"/>
  <c r="C2920" i="8" s="1"/>
  <c r="C2945" i="8" s="1"/>
  <c r="C2970" i="8" s="1"/>
  <c r="C2995" i="8" s="1"/>
  <c r="C3020" i="8" s="1"/>
  <c r="C3045" i="8" s="1"/>
  <c r="C3070" i="8" s="1"/>
  <c r="C3095" i="8" s="1"/>
  <c r="C3120" i="8" s="1"/>
  <c r="C3145" i="8" s="1"/>
  <c r="C3170" i="8" s="1"/>
  <c r="C3195" i="8" s="1"/>
  <c r="C3220" i="8" s="1"/>
  <c r="C3245" i="8" s="1"/>
  <c r="C3270" i="8" s="1"/>
  <c r="C3295" i="8" s="1"/>
  <c r="C3320" i="8" s="1"/>
  <c r="C3345" i="8" s="1"/>
  <c r="C3370" i="8" s="1"/>
  <c r="C3395" i="8" s="1"/>
  <c r="C3420" i="8" s="1"/>
  <c r="C3445" i="8" s="1"/>
  <c r="C3470" i="8" s="1"/>
  <c r="C3495" i="8" s="1"/>
  <c r="C3520" i="8" s="1"/>
  <c r="C3545" i="8" s="1"/>
  <c r="C3570" i="8" s="1"/>
  <c r="C3595" i="8" s="1"/>
  <c r="C3620" i="8" s="1"/>
  <c r="C3645" i="8" s="1"/>
  <c r="C3670" i="8" s="1"/>
  <c r="C3695" i="8" s="1"/>
  <c r="C3720" i="8" s="1"/>
  <c r="C3745" i="8" s="1"/>
  <c r="C3770" i="8" s="1"/>
  <c r="C3795" i="8" s="1"/>
  <c r="C3820" i="8" s="1"/>
  <c r="C3845" i="8" s="1"/>
  <c r="C3870" i="8" s="1"/>
  <c r="C3895" i="8" s="1"/>
  <c r="C3920" i="8" s="1"/>
  <c r="C3945" i="8" s="1"/>
  <c r="C3970" i="8" s="1"/>
  <c r="C3995" i="8" s="1"/>
  <c r="C4020" i="8" s="1"/>
  <c r="C4045" i="8" s="1"/>
  <c r="C4070" i="8" s="1"/>
  <c r="C4095" i="8" s="1"/>
  <c r="C4120" i="8" s="1"/>
  <c r="C4145" i="8" s="1"/>
  <c r="C4170" i="8" s="1"/>
  <c r="C4195" i="8" s="1"/>
  <c r="C4220" i="8" s="1"/>
  <c r="C4245" i="8" s="1"/>
  <c r="C4270" i="8" s="1"/>
  <c r="C4295" i="8" s="1"/>
  <c r="C4320" i="8" s="1"/>
  <c r="C4345" i="8" s="1"/>
  <c r="C4370" i="8" s="1"/>
  <c r="C4395" i="8" s="1"/>
  <c r="C4420" i="8" s="1"/>
  <c r="C4445" i="8" s="1"/>
  <c r="C4470" i="8" s="1"/>
  <c r="C4495" i="8" s="1"/>
  <c r="C4520" i="8" s="1"/>
  <c r="C4545" i="8" s="1"/>
  <c r="C4570" i="8" s="1"/>
  <c r="C4595" i="8" s="1"/>
  <c r="C4620" i="8" s="1"/>
  <c r="C4645" i="8" s="1"/>
  <c r="C4670" i="8" s="1"/>
  <c r="C4695" i="8" s="1"/>
  <c r="C4720" i="8" s="1"/>
  <c r="C4745" i="8" s="1"/>
  <c r="C4770" i="8" s="1"/>
  <c r="C4795" i="8" s="1"/>
  <c r="C4820" i="8" s="1"/>
  <c r="C4845" i="8" s="1"/>
  <c r="C4870" i="8" s="1"/>
  <c r="C4895" i="8" s="1"/>
  <c r="C4920" i="8" s="1"/>
  <c r="C4945" i="8" s="1"/>
  <c r="C4970" i="8" s="1"/>
  <c r="C4995" i="8" s="1"/>
  <c r="C5020" i="8" s="1"/>
  <c r="C5045" i="8" s="1"/>
  <c r="C5070" i="8" s="1"/>
  <c r="C5095" i="8" s="1"/>
  <c r="C5120" i="8" s="1"/>
  <c r="C5145" i="8" s="1"/>
  <c r="C5170" i="8" s="1"/>
  <c r="C5195" i="8" s="1"/>
  <c r="C5220" i="8" s="1"/>
  <c r="C5245" i="8" s="1"/>
  <c r="C5270" i="8" s="1"/>
  <c r="C5295" i="8" s="1"/>
  <c r="C5320" i="8" s="1"/>
  <c r="C5345" i="8" s="1"/>
  <c r="C5370" i="8" s="1"/>
  <c r="C5395" i="8" s="1"/>
  <c r="C5420" i="8" s="1"/>
  <c r="C5445" i="8" s="1"/>
  <c r="C5470" i="8" s="1"/>
  <c r="C5495" i="8" s="1"/>
  <c r="C5520" i="8" s="1"/>
  <c r="C5545" i="8" s="1"/>
  <c r="C5570" i="8" s="1"/>
  <c r="C5595" i="8" s="1"/>
  <c r="C5620" i="8" s="1"/>
  <c r="C5645" i="8" s="1"/>
  <c r="C5670" i="8" s="1"/>
  <c r="C5695" i="8" s="1"/>
  <c r="C5720" i="8" s="1"/>
  <c r="C5745" i="8" s="1"/>
  <c r="C5770" i="8" s="1"/>
  <c r="C5795" i="8" s="1"/>
  <c r="C5820" i="8" s="1"/>
  <c r="C5845" i="8" s="1"/>
  <c r="C5870" i="8" s="1"/>
  <c r="C5895" i="8" s="1"/>
  <c r="C5920" i="8" s="1"/>
  <c r="C5945" i="8" s="1"/>
  <c r="C5970" i="8" s="1"/>
  <c r="C5995" i="8" s="1"/>
  <c r="C6020" i="8" s="1"/>
  <c r="C6045" i="8" s="1"/>
  <c r="C6070" i="8" s="1"/>
  <c r="C6095" i="8" s="1"/>
  <c r="C6120" i="8" s="1"/>
  <c r="C6145" i="8" s="1"/>
  <c r="C6170" i="8" s="1"/>
  <c r="C6195" i="8" s="1"/>
  <c r="C6220" i="8" s="1"/>
  <c r="C6245" i="8" s="1"/>
  <c r="C6270" i="8" s="1"/>
  <c r="C6295" i="8" s="1"/>
  <c r="C6320" i="8" s="1"/>
  <c r="C6345" i="8" s="1"/>
  <c r="C6370" i="8" s="1"/>
  <c r="C6395" i="8" s="1"/>
  <c r="C6420" i="8" s="1"/>
  <c r="C6445" i="8" s="1"/>
  <c r="C6470" i="8" s="1"/>
  <c r="C6495" i="8" s="1"/>
  <c r="C6520" i="8" s="1"/>
  <c r="C6545" i="8" s="1"/>
  <c r="C6570" i="8" s="1"/>
  <c r="C6595" i="8" s="1"/>
  <c r="C6620" i="8" s="1"/>
  <c r="C6645" i="8" s="1"/>
  <c r="C6670" i="8" s="1"/>
  <c r="C6695" i="8" s="1"/>
  <c r="C6720" i="8" s="1"/>
  <c r="C6745" i="8" s="1"/>
  <c r="C6770" i="8" s="1"/>
  <c r="C6795" i="8" s="1"/>
  <c r="C6820" i="8" s="1"/>
  <c r="C6845" i="8" s="1"/>
  <c r="C6870" i="8" s="1"/>
  <c r="C6895" i="8" s="1"/>
  <c r="C6920" i="8" s="1"/>
  <c r="C6945" i="8" s="1"/>
  <c r="C6970" i="8" s="1"/>
  <c r="C6995" i="8" s="1"/>
  <c r="C7020" i="8" s="1"/>
  <c r="C7045" i="8" s="1"/>
  <c r="C7070" i="8" s="1"/>
  <c r="C7095" i="8" s="1"/>
  <c r="C7120" i="8" s="1"/>
  <c r="C7145" i="8" s="1"/>
  <c r="C7170" i="8" s="1"/>
  <c r="C7195" i="8" s="1"/>
  <c r="C7220" i="8" s="1"/>
  <c r="C7245" i="8" s="1"/>
  <c r="C7270" i="8" s="1"/>
  <c r="C7295" i="8" s="1"/>
  <c r="C7320" i="8" s="1"/>
  <c r="C7345" i="8" s="1"/>
  <c r="C7370" i="8" s="1"/>
  <c r="C7395" i="8" s="1"/>
  <c r="C7420" i="8" s="1"/>
  <c r="C7445" i="8" s="1"/>
  <c r="C7470" i="8" s="1"/>
  <c r="C7495" i="8" s="1"/>
  <c r="C7520" i="8" s="1"/>
  <c r="C7545" i="8" s="1"/>
  <c r="C7570" i="8" s="1"/>
  <c r="C7595" i="8" s="1"/>
  <c r="C7620" i="8" s="1"/>
  <c r="C7645" i="8" s="1"/>
  <c r="C7670" i="8" s="1"/>
  <c r="C7695" i="8" s="1"/>
  <c r="C7720" i="8" s="1"/>
  <c r="C7745" i="8" s="1"/>
  <c r="C7770" i="8" s="1"/>
  <c r="C7795" i="8" s="1"/>
  <c r="C7820" i="8" s="1"/>
  <c r="C7845" i="8" s="1"/>
  <c r="C7870" i="8" s="1"/>
  <c r="C7895" i="8" s="1"/>
  <c r="C7920" i="8" s="1"/>
  <c r="C7945" i="8" s="1"/>
  <c r="C7970" i="8" s="1"/>
  <c r="C7995" i="8" s="1"/>
  <c r="C8020" i="8" s="1"/>
  <c r="C8045" i="8" s="1"/>
  <c r="C8070" i="8" s="1"/>
  <c r="C8095" i="8" s="1"/>
  <c r="C8120" i="8" s="1"/>
  <c r="C8145" i="8" s="1"/>
  <c r="C8170" i="8" s="1"/>
  <c r="C8195" i="8" s="1"/>
  <c r="C8220" i="8" s="1"/>
  <c r="C8245" i="8" s="1"/>
  <c r="C8270" i="8" s="1"/>
  <c r="C8295" i="8" s="1"/>
  <c r="C8320" i="8" s="1"/>
  <c r="C8345" i="8" s="1"/>
  <c r="C8370" i="8" s="1"/>
  <c r="C8395" i="8" s="1"/>
  <c r="C8420" i="8" s="1"/>
  <c r="C8445" i="8" s="1"/>
  <c r="C8470" i="8" s="1"/>
  <c r="C8495" i="8" s="1"/>
  <c r="C8520" i="8" s="1"/>
  <c r="C8545" i="8" s="1"/>
  <c r="C8570" i="8" s="1"/>
  <c r="C8595" i="8" s="1"/>
  <c r="C8620" i="8" s="1"/>
  <c r="C8645" i="8" s="1"/>
  <c r="C8670" i="8" s="1"/>
  <c r="C8695" i="8" s="1"/>
  <c r="C8720" i="8" s="1"/>
  <c r="C8745" i="8" s="1"/>
  <c r="C8770" i="8" s="1"/>
  <c r="C8795" i="8" s="1"/>
  <c r="C8820" i="8" s="1"/>
  <c r="C8845" i="8" s="1"/>
  <c r="C8870" i="8" s="1"/>
  <c r="C8895" i="8" s="1"/>
  <c r="C8920" i="8" s="1"/>
  <c r="C8945" i="8" s="1"/>
  <c r="C8970" i="8" s="1"/>
  <c r="C8995" i="8" s="1"/>
  <c r="C9020" i="8" s="1"/>
  <c r="C9045" i="8" s="1"/>
  <c r="C9070" i="8" s="1"/>
  <c r="C9095" i="8" s="1"/>
  <c r="C9120" i="8" s="1"/>
  <c r="C9145" i="8" s="1"/>
  <c r="C9170" i="8" s="1"/>
  <c r="B22" i="7"/>
  <c r="D22" i="7" s="1"/>
  <c r="E22" i="7" s="1"/>
  <c r="A25" i="11"/>
  <c r="C25" i="11" s="1"/>
  <c r="MH15" i="7"/>
  <c r="A21" i="5"/>
  <c r="C21" i="5" s="1"/>
  <c r="A21" i="12"/>
  <c r="C21" i="12" s="1"/>
  <c r="C16" i="8"/>
  <c r="C41" i="8" s="1"/>
  <c r="C66" i="8" s="1"/>
  <c r="C91" i="8" s="1"/>
  <c r="C116" i="8" s="1"/>
  <c r="C141" i="8" s="1"/>
  <c r="C166" i="8" s="1"/>
  <c r="C191" i="8" s="1"/>
  <c r="C216" i="8" s="1"/>
  <c r="C241" i="8" s="1"/>
  <c r="C266" i="8" s="1"/>
  <c r="C291" i="8" s="1"/>
  <c r="C316" i="8" s="1"/>
  <c r="C341" i="8" s="1"/>
  <c r="C366" i="8" s="1"/>
  <c r="C391" i="8" s="1"/>
  <c r="C416" i="8" s="1"/>
  <c r="C441" i="8" s="1"/>
  <c r="C466" i="8" s="1"/>
  <c r="C491" i="8" s="1"/>
  <c r="C516" i="8" s="1"/>
  <c r="C541" i="8" s="1"/>
  <c r="C566" i="8" s="1"/>
  <c r="C591" i="8" s="1"/>
  <c r="C616" i="8" s="1"/>
  <c r="C641" i="8" s="1"/>
  <c r="C666" i="8" s="1"/>
  <c r="C691" i="8" s="1"/>
  <c r="C716" i="8" s="1"/>
  <c r="C741" i="8" s="1"/>
  <c r="C766" i="8" s="1"/>
  <c r="C791" i="8" s="1"/>
  <c r="C816" i="8" s="1"/>
  <c r="C841" i="8" s="1"/>
  <c r="C866" i="8" s="1"/>
  <c r="C891" i="8" s="1"/>
  <c r="C916" i="8" s="1"/>
  <c r="C941" i="8" s="1"/>
  <c r="C966" i="8" s="1"/>
  <c r="C991" i="8" s="1"/>
  <c r="C1016" i="8" s="1"/>
  <c r="C1041" i="8" s="1"/>
  <c r="C1066" i="8" s="1"/>
  <c r="C1091" i="8" s="1"/>
  <c r="C1116" i="8" s="1"/>
  <c r="C1141" i="8" s="1"/>
  <c r="C1166" i="8" s="1"/>
  <c r="C1191" i="8" s="1"/>
  <c r="C1216" i="8" s="1"/>
  <c r="C1241" i="8" s="1"/>
  <c r="C1266" i="8" s="1"/>
  <c r="C1291" i="8" s="1"/>
  <c r="C1316" i="8" s="1"/>
  <c r="C1341" i="8" s="1"/>
  <c r="C1366" i="8" s="1"/>
  <c r="C1391" i="8" s="1"/>
  <c r="C1416" i="8" s="1"/>
  <c r="C1441" i="8" s="1"/>
  <c r="C1466" i="8" s="1"/>
  <c r="C1491" i="8" s="1"/>
  <c r="C1516" i="8" s="1"/>
  <c r="C1541" i="8" s="1"/>
  <c r="C1566" i="8" s="1"/>
  <c r="C1591" i="8" s="1"/>
  <c r="C1616" i="8" s="1"/>
  <c r="C1641" i="8" s="1"/>
  <c r="C1666" i="8" s="1"/>
  <c r="C1691" i="8" s="1"/>
  <c r="C1716" i="8" s="1"/>
  <c r="C1741" i="8" s="1"/>
  <c r="C1766" i="8" s="1"/>
  <c r="C1791" i="8" s="1"/>
  <c r="C1816" i="8" s="1"/>
  <c r="C1841" i="8" s="1"/>
  <c r="C1866" i="8" s="1"/>
  <c r="C1891" i="8" s="1"/>
  <c r="C1916" i="8" s="1"/>
  <c r="C1941" i="8" s="1"/>
  <c r="C1966" i="8" s="1"/>
  <c r="C1991" i="8" s="1"/>
  <c r="C2016" i="8" s="1"/>
  <c r="C2041" i="8" s="1"/>
  <c r="C2066" i="8" s="1"/>
  <c r="C2091" i="8" s="1"/>
  <c r="C2116" i="8" s="1"/>
  <c r="C2141" i="8" s="1"/>
  <c r="C2166" i="8" s="1"/>
  <c r="C2191" i="8" s="1"/>
  <c r="C2216" i="8" s="1"/>
  <c r="C2241" i="8" s="1"/>
  <c r="C2266" i="8" s="1"/>
  <c r="C2291" i="8" s="1"/>
  <c r="C2316" i="8" s="1"/>
  <c r="C2341" i="8" s="1"/>
  <c r="C2366" i="8" s="1"/>
  <c r="C2391" i="8" s="1"/>
  <c r="C2416" i="8" s="1"/>
  <c r="C2441" i="8" s="1"/>
  <c r="C2466" i="8" s="1"/>
  <c r="C2491" i="8" s="1"/>
  <c r="C2516" i="8" s="1"/>
  <c r="C2541" i="8" s="1"/>
  <c r="C2566" i="8" s="1"/>
  <c r="C2591" i="8" s="1"/>
  <c r="C2616" i="8" s="1"/>
  <c r="C2641" i="8" s="1"/>
  <c r="C2666" i="8" s="1"/>
  <c r="C2691" i="8" s="1"/>
  <c r="C2716" i="8" s="1"/>
  <c r="C2741" i="8" s="1"/>
  <c r="C2766" i="8" s="1"/>
  <c r="C2791" i="8" s="1"/>
  <c r="C2816" i="8" s="1"/>
  <c r="C2841" i="8" s="1"/>
  <c r="C2866" i="8" s="1"/>
  <c r="C2891" i="8" s="1"/>
  <c r="C2916" i="8" s="1"/>
  <c r="C2941" i="8" s="1"/>
  <c r="C2966" i="8" s="1"/>
  <c r="C2991" i="8" s="1"/>
  <c r="C3016" i="8" s="1"/>
  <c r="C3041" i="8" s="1"/>
  <c r="C3066" i="8" s="1"/>
  <c r="C3091" i="8" s="1"/>
  <c r="C3116" i="8" s="1"/>
  <c r="C3141" i="8" s="1"/>
  <c r="C3166" i="8" s="1"/>
  <c r="C3191" i="8" s="1"/>
  <c r="C3216" i="8" s="1"/>
  <c r="C3241" i="8" s="1"/>
  <c r="C3266" i="8" s="1"/>
  <c r="C3291" i="8" s="1"/>
  <c r="C3316" i="8" s="1"/>
  <c r="C3341" i="8" s="1"/>
  <c r="C3366" i="8" s="1"/>
  <c r="C3391" i="8" s="1"/>
  <c r="C3416" i="8" s="1"/>
  <c r="C3441" i="8" s="1"/>
  <c r="C3466" i="8" s="1"/>
  <c r="C3491" i="8" s="1"/>
  <c r="C3516" i="8" s="1"/>
  <c r="C3541" i="8" s="1"/>
  <c r="C3566" i="8" s="1"/>
  <c r="C3591" i="8" s="1"/>
  <c r="C3616" i="8" s="1"/>
  <c r="C3641" i="8" s="1"/>
  <c r="C3666" i="8" s="1"/>
  <c r="C3691" i="8" s="1"/>
  <c r="C3716" i="8" s="1"/>
  <c r="C3741" i="8" s="1"/>
  <c r="C3766" i="8" s="1"/>
  <c r="C3791" i="8" s="1"/>
  <c r="C3816" i="8" s="1"/>
  <c r="C3841" i="8" s="1"/>
  <c r="C3866" i="8" s="1"/>
  <c r="C3891" i="8" s="1"/>
  <c r="C3916" i="8" s="1"/>
  <c r="C3941" i="8" s="1"/>
  <c r="C3966" i="8" s="1"/>
  <c r="C3991" i="8" s="1"/>
  <c r="C4016" i="8" s="1"/>
  <c r="C4041" i="8" s="1"/>
  <c r="C4066" i="8" s="1"/>
  <c r="C4091" i="8" s="1"/>
  <c r="C4116" i="8" s="1"/>
  <c r="C4141" i="8" s="1"/>
  <c r="C4166" i="8" s="1"/>
  <c r="C4191" i="8" s="1"/>
  <c r="C4216" i="8" s="1"/>
  <c r="C4241" i="8" s="1"/>
  <c r="C4266" i="8" s="1"/>
  <c r="C4291" i="8" s="1"/>
  <c r="C4316" i="8" s="1"/>
  <c r="C4341" i="8" s="1"/>
  <c r="C4366" i="8" s="1"/>
  <c r="C4391" i="8" s="1"/>
  <c r="C4416" i="8" s="1"/>
  <c r="C4441" i="8" s="1"/>
  <c r="C4466" i="8" s="1"/>
  <c r="C4491" i="8" s="1"/>
  <c r="C4516" i="8" s="1"/>
  <c r="C4541" i="8" s="1"/>
  <c r="C4566" i="8" s="1"/>
  <c r="C4591" i="8" s="1"/>
  <c r="C4616" i="8" s="1"/>
  <c r="C4641" i="8" s="1"/>
  <c r="C4666" i="8" s="1"/>
  <c r="C4691" i="8" s="1"/>
  <c r="C4716" i="8" s="1"/>
  <c r="C4741" i="8" s="1"/>
  <c r="C4766" i="8" s="1"/>
  <c r="C4791" i="8" s="1"/>
  <c r="C4816" i="8" s="1"/>
  <c r="C4841" i="8" s="1"/>
  <c r="C4866" i="8" s="1"/>
  <c r="C4891" i="8" s="1"/>
  <c r="C4916" i="8" s="1"/>
  <c r="C4941" i="8" s="1"/>
  <c r="C4966" i="8" s="1"/>
  <c r="C4991" i="8" s="1"/>
  <c r="C5016" i="8" s="1"/>
  <c r="C5041" i="8" s="1"/>
  <c r="C5066" i="8" s="1"/>
  <c r="C5091" i="8" s="1"/>
  <c r="C5116" i="8" s="1"/>
  <c r="C5141" i="8" s="1"/>
  <c r="C5166" i="8" s="1"/>
  <c r="C5191" i="8" s="1"/>
  <c r="C5216" i="8" s="1"/>
  <c r="C5241" i="8" s="1"/>
  <c r="C5266" i="8" s="1"/>
  <c r="C5291" i="8" s="1"/>
  <c r="C5316" i="8" s="1"/>
  <c r="C5341" i="8" s="1"/>
  <c r="C5366" i="8" s="1"/>
  <c r="C5391" i="8" s="1"/>
  <c r="C5416" i="8" s="1"/>
  <c r="C5441" i="8" s="1"/>
  <c r="C5466" i="8" s="1"/>
  <c r="C5491" i="8" s="1"/>
  <c r="C5516" i="8" s="1"/>
  <c r="C5541" i="8" s="1"/>
  <c r="C5566" i="8" s="1"/>
  <c r="C5591" i="8" s="1"/>
  <c r="C5616" i="8" s="1"/>
  <c r="C5641" i="8" s="1"/>
  <c r="C5666" i="8" s="1"/>
  <c r="C5691" i="8" s="1"/>
  <c r="C5716" i="8" s="1"/>
  <c r="C5741" i="8" s="1"/>
  <c r="C5766" i="8" s="1"/>
  <c r="C5791" i="8" s="1"/>
  <c r="C5816" i="8" s="1"/>
  <c r="C5841" i="8" s="1"/>
  <c r="C5866" i="8" s="1"/>
  <c r="C5891" i="8" s="1"/>
  <c r="C5916" i="8" s="1"/>
  <c r="C5941" i="8" s="1"/>
  <c r="C5966" i="8" s="1"/>
  <c r="C5991" i="8" s="1"/>
  <c r="C6016" i="8" s="1"/>
  <c r="C6041" i="8" s="1"/>
  <c r="C6066" i="8" s="1"/>
  <c r="C6091" i="8" s="1"/>
  <c r="C6116" i="8" s="1"/>
  <c r="C6141" i="8" s="1"/>
  <c r="C6166" i="8" s="1"/>
  <c r="C6191" i="8" s="1"/>
  <c r="C6216" i="8" s="1"/>
  <c r="C6241" i="8" s="1"/>
  <c r="C6266" i="8" s="1"/>
  <c r="C6291" i="8" s="1"/>
  <c r="C6316" i="8" s="1"/>
  <c r="C6341" i="8" s="1"/>
  <c r="C6366" i="8" s="1"/>
  <c r="C6391" i="8" s="1"/>
  <c r="C6416" i="8" s="1"/>
  <c r="C6441" i="8" s="1"/>
  <c r="C6466" i="8" s="1"/>
  <c r="C6491" i="8" s="1"/>
  <c r="C6516" i="8" s="1"/>
  <c r="C6541" i="8" s="1"/>
  <c r="C6566" i="8" s="1"/>
  <c r="C6591" i="8" s="1"/>
  <c r="C6616" i="8" s="1"/>
  <c r="C6641" i="8" s="1"/>
  <c r="C6666" i="8" s="1"/>
  <c r="C6691" i="8" s="1"/>
  <c r="C6716" i="8" s="1"/>
  <c r="C6741" i="8" s="1"/>
  <c r="C6766" i="8" s="1"/>
  <c r="C6791" i="8" s="1"/>
  <c r="C6816" i="8" s="1"/>
  <c r="C6841" i="8" s="1"/>
  <c r="C6866" i="8" s="1"/>
  <c r="C6891" i="8" s="1"/>
  <c r="C6916" i="8" s="1"/>
  <c r="C6941" i="8" s="1"/>
  <c r="C6966" i="8" s="1"/>
  <c r="C6991" i="8" s="1"/>
  <c r="C7016" i="8" s="1"/>
  <c r="C7041" i="8" s="1"/>
  <c r="C7066" i="8" s="1"/>
  <c r="C7091" i="8" s="1"/>
  <c r="C7116" i="8" s="1"/>
  <c r="C7141" i="8" s="1"/>
  <c r="C7166" i="8" s="1"/>
  <c r="C7191" i="8" s="1"/>
  <c r="C7216" i="8" s="1"/>
  <c r="C7241" i="8" s="1"/>
  <c r="C7266" i="8" s="1"/>
  <c r="C7291" i="8" s="1"/>
  <c r="C7316" i="8" s="1"/>
  <c r="C7341" i="8" s="1"/>
  <c r="C7366" i="8" s="1"/>
  <c r="C7391" i="8" s="1"/>
  <c r="C7416" i="8" s="1"/>
  <c r="C7441" i="8" s="1"/>
  <c r="C7466" i="8" s="1"/>
  <c r="C7491" i="8" s="1"/>
  <c r="C7516" i="8" s="1"/>
  <c r="C7541" i="8" s="1"/>
  <c r="C7566" i="8" s="1"/>
  <c r="C7591" i="8" s="1"/>
  <c r="C7616" i="8" s="1"/>
  <c r="C7641" i="8" s="1"/>
  <c r="C7666" i="8" s="1"/>
  <c r="C7691" i="8" s="1"/>
  <c r="C7716" i="8" s="1"/>
  <c r="C7741" i="8" s="1"/>
  <c r="C7766" i="8" s="1"/>
  <c r="C7791" i="8" s="1"/>
  <c r="C7816" i="8" s="1"/>
  <c r="C7841" i="8" s="1"/>
  <c r="C7866" i="8" s="1"/>
  <c r="C7891" i="8" s="1"/>
  <c r="C7916" i="8" s="1"/>
  <c r="C7941" i="8" s="1"/>
  <c r="C7966" i="8" s="1"/>
  <c r="C7991" i="8" s="1"/>
  <c r="C8016" i="8" s="1"/>
  <c r="C8041" i="8" s="1"/>
  <c r="C8066" i="8" s="1"/>
  <c r="C8091" i="8" s="1"/>
  <c r="C8116" i="8" s="1"/>
  <c r="C8141" i="8" s="1"/>
  <c r="C8166" i="8" s="1"/>
  <c r="C8191" i="8" s="1"/>
  <c r="C8216" i="8" s="1"/>
  <c r="C8241" i="8" s="1"/>
  <c r="C8266" i="8" s="1"/>
  <c r="C8291" i="8" s="1"/>
  <c r="C8316" i="8" s="1"/>
  <c r="C8341" i="8" s="1"/>
  <c r="C8366" i="8" s="1"/>
  <c r="C8391" i="8" s="1"/>
  <c r="C8416" i="8" s="1"/>
  <c r="C8441" i="8" s="1"/>
  <c r="C8466" i="8" s="1"/>
  <c r="C8491" i="8" s="1"/>
  <c r="C8516" i="8" s="1"/>
  <c r="C8541" i="8" s="1"/>
  <c r="C8566" i="8" s="1"/>
  <c r="C8591" i="8" s="1"/>
  <c r="C8616" i="8" s="1"/>
  <c r="C8641" i="8" s="1"/>
  <c r="C8666" i="8" s="1"/>
  <c r="C8691" i="8" s="1"/>
  <c r="C8716" i="8" s="1"/>
  <c r="C8741" i="8" s="1"/>
  <c r="C8766" i="8" s="1"/>
  <c r="C8791" i="8" s="1"/>
  <c r="C8816" i="8" s="1"/>
  <c r="C8841" i="8" s="1"/>
  <c r="C8866" i="8" s="1"/>
  <c r="C8891" i="8" s="1"/>
  <c r="C8916" i="8" s="1"/>
  <c r="C8941" i="8" s="1"/>
  <c r="C8966" i="8" s="1"/>
  <c r="C8991" i="8" s="1"/>
  <c r="C9016" i="8" s="1"/>
  <c r="C9041" i="8" s="1"/>
  <c r="C9066" i="8" s="1"/>
  <c r="C9091" i="8" s="1"/>
  <c r="C9116" i="8" s="1"/>
  <c r="C9141" i="8" s="1"/>
  <c r="C9166" i="8" s="1"/>
  <c r="B18" i="7"/>
  <c r="D18" i="7" s="1"/>
  <c r="A21" i="11"/>
  <c r="C21" i="11" s="1"/>
  <c r="E26" i="7"/>
  <c r="E11" i="8"/>
  <c r="E6" i="8"/>
  <c r="E24" i="8"/>
  <c r="E14" i="8"/>
  <c r="E19" i="8"/>
  <c r="Z15" i="7"/>
  <c r="BF18" i="7"/>
  <c r="CL8" i="7"/>
  <c r="DR14" i="7"/>
  <c r="FB20" i="7"/>
  <c r="GH12" i="7"/>
  <c r="HJ17" i="7"/>
  <c r="IP21" i="7"/>
  <c r="LF14" i="7"/>
  <c r="ML17" i="7"/>
  <c r="V21" i="7"/>
  <c r="BB10" i="7"/>
  <c r="CH12" i="7"/>
  <c r="CH22" i="7"/>
  <c r="DN16" i="7"/>
  <c r="EP16" i="7"/>
  <c r="FV20" i="7"/>
  <c r="HF10" i="7"/>
  <c r="BF13" i="7"/>
  <c r="CL17" i="7"/>
  <c r="DR18" i="7"/>
  <c r="GH13" i="7"/>
  <c r="HJ19" i="7"/>
  <c r="IP8" i="7"/>
  <c r="JZ11" i="7"/>
  <c r="LF15" i="7"/>
  <c r="ML13" i="7"/>
  <c r="V11" i="7"/>
  <c r="BB21" i="7"/>
  <c r="CH10" i="7"/>
  <c r="DN12" i="7"/>
  <c r="EP18" i="7"/>
  <c r="HF13" i="7"/>
  <c r="Z16" i="7"/>
  <c r="CL13" i="7"/>
  <c r="DR17" i="7"/>
  <c r="FB18" i="7"/>
  <c r="HJ13" i="7"/>
  <c r="IP19" i="7"/>
  <c r="JZ8" i="7"/>
  <c r="LF11" i="7"/>
  <c r="ML15" i="7"/>
  <c r="V12" i="7"/>
  <c r="V22" i="7"/>
  <c r="BB16" i="7"/>
  <c r="DN13" i="7"/>
  <c r="EP19" i="7"/>
  <c r="FV8" i="7"/>
  <c r="HF11" i="7"/>
  <c r="Z12" i="7"/>
  <c r="Z22" i="7"/>
  <c r="BF16" i="7"/>
  <c r="DR13" i="7"/>
  <c r="FB19" i="7"/>
  <c r="GH8" i="7"/>
  <c r="HJ10" i="7"/>
  <c r="IP15" i="7"/>
  <c r="JZ9" i="7"/>
  <c r="LF12" i="7"/>
  <c r="LF22" i="7"/>
  <c r="ML16" i="7"/>
  <c r="V20" i="7"/>
  <c r="BB9" i="7"/>
  <c r="CH11" i="7"/>
  <c r="DN21" i="7"/>
  <c r="EP10" i="7"/>
  <c r="FV14" i="7"/>
  <c r="HF18" i="7"/>
  <c r="JN11" i="7"/>
  <c r="JN22" i="7"/>
  <c r="KT16" i="7"/>
  <c r="NF14" i="7"/>
  <c r="BH15" i="7"/>
  <c r="EB19" i="7"/>
  <c r="HP9" i="7"/>
  <c r="KV16" i="7"/>
  <c r="AJ19" i="7"/>
  <c r="HL12" i="7"/>
  <c r="KN21" i="7"/>
  <c r="MZ22" i="7"/>
  <c r="MF12" i="7"/>
  <c r="KJ10" i="7"/>
  <c r="FT14" i="7"/>
  <c r="AV17" i="7"/>
  <c r="ND18" i="7"/>
  <c r="CQ14" i="7"/>
  <c r="EE17" i="7"/>
  <c r="FS8" i="7"/>
  <c r="HG11" i="7"/>
  <c r="IU20" i="7"/>
  <c r="KC8" i="7"/>
  <c r="KC22" i="7"/>
  <c r="LO18" i="7"/>
  <c r="MS13" i="7"/>
  <c r="DW22" i="7"/>
  <c r="AA12" i="7"/>
  <c r="HK18" i="7"/>
  <c r="CI14" i="7"/>
  <c r="GQ14" i="7"/>
  <c r="KM8" i="7"/>
  <c r="BG16" i="7"/>
  <c r="GI22" i="7"/>
  <c r="MN12" i="7"/>
  <c r="IF8" i="7"/>
  <c r="F10" i="7"/>
  <c r="AH14" i="7"/>
  <c r="BN20" i="7"/>
  <c r="CT9" i="7"/>
  <c r="DZ11" i="7"/>
  <c r="DZ22" i="7"/>
  <c r="FJ16" i="7"/>
  <c r="GP20" i="7"/>
  <c r="HR12" i="7"/>
  <c r="IX17" i="7"/>
  <c r="IL13" i="7"/>
  <c r="JN19" i="7"/>
  <c r="KT8" i="7"/>
  <c r="LZ11" i="7"/>
  <c r="LZ21" i="7"/>
  <c r="NF15" i="7"/>
  <c r="BH14" i="7"/>
  <c r="EB15" i="7"/>
  <c r="HP19" i="7"/>
  <c r="KV9" i="7"/>
  <c r="AJ20" i="7"/>
  <c r="DX10" i="7"/>
  <c r="DX22" i="7"/>
  <c r="HL13" i="7"/>
  <c r="KN17" i="7"/>
  <c r="MZ8" i="7"/>
  <c r="DL13" i="7"/>
  <c r="MF14" i="7"/>
  <c r="EN18" i="7"/>
  <c r="KJ11" i="7"/>
  <c r="FT15" i="7"/>
  <c r="ND17" i="7"/>
  <c r="BC12" i="7"/>
  <c r="CQ15" i="7"/>
  <c r="EE22" i="7"/>
  <c r="FS9" i="7"/>
  <c r="HG17" i="7"/>
  <c r="IU21" i="7"/>
  <c r="LO19" i="7"/>
  <c r="DW11" i="7"/>
  <c r="AA13" i="7"/>
  <c r="HK14" i="7"/>
  <c r="LS8" i="7"/>
  <c r="CI15" i="7"/>
  <c r="GQ22" i="7"/>
  <c r="KM9" i="7"/>
  <c r="BG12" i="7"/>
  <c r="GI16" i="7"/>
  <c r="MN19" i="7"/>
  <c r="IF9" i="7"/>
  <c r="AH8" i="7"/>
  <c r="BN14" i="7"/>
  <c r="CT20" i="7"/>
  <c r="DZ9" i="7"/>
  <c r="FJ11" i="7"/>
  <c r="FJ22" i="7"/>
  <c r="GP16" i="7"/>
  <c r="HR20" i="7"/>
  <c r="IX12" i="7"/>
  <c r="IL11" i="7"/>
  <c r="JN15" i="7"/>
  <c r="KT9" i="7"/>
  <c r="LZ8" i="7"/>
  <c r="NF11" i="7"/>
  <c r="BH17" i="7"/>
  <c r="EB21" i="7"/>
  <c r="HP22" i="7"/>
  <c r="KV13" i="7"/>
  <c r="AJ17" i="7"/>
  <c r="DX21" i="7"/>
  <c r="HL22" i="7"/>
  <c r="KN13" i="7"/>
  <c r="MZ17" i="7"/>
  <c r="DL14" i="7"/>
  <c r="MF15" i="7"/>
  <c r="EN12" i="7"/>
  <c r="KJ18" i="7"/>
  <c r="FT11" i="7"/>
  <c r="AV15" i="7"/>
  <c r="ND19" i="7"/>
  <c r="BC9" i="7"/>
  <c r="CQ16" i="7"/>
  <c r="EE21" i="7"/>
  <c r="FS10" i="7"/>
  <c r="HG13" i="7"/>
  <c r="IU18" i="7"/>
  <c r="KC13" i="7"/>
  <c r="LO22" i="7"/>
  <c r="MS11" i="7"/>
  <c r="DW18" i="7"/>
  <c r="HK15" i="7"/>
  <c r="LS14" i="7"/>
  <c r="CI21" i="7"/>
  <c r="KM15" i="7"/>
  <c r="BG9" i="7"/>
  <c r="GI17" i="7"/>
  <c r="MN20" i="7"/>
  <c r="IF19" i="7"/>
  <c r="BN8" i="7"/>
  <c r="DZ15" i="7"/>
  <c r="GP22" i="7"/>
  <c r="HR21" i="7"/>
  <c r="IL17" i="7"/>
  <c r="JN16" i="7"/>
  <c r="KT20" i="7"/>
  <c r="EB11" i="7"/>
  <c r="HP21" i="7"/>
  <c r="KV22" i="7"/>
  <c r="MZ14" i="7"/>
  <c r="KJ19" i="7"/>
  <c r="EE12" i="7"/>
  <c r="MS17" i="7"/>
  <c r="LS15" i="7"/>
  <c r="GQ8" i="7"/>
  <c r="AH15" i="7"/>
  <c r="HR17" i="7"/>
  <c r="LN15" i="7"/>
  <c r="CP10" i="7"/>
  <c r="EX18" i="7"/>
  <c r="JV8" i="7"/>
  <c r="Z20" i="7"/>
  <c r="BF9" i="7"/>
  <c r="CL11" i="7"/>
  <c r="DR21" i="7"/>
  <c r="FB10" i="7"/>
  <c r="GH14" i="7"/>
  <c r="HJ18" i="7"/>
  <c r="JZ10" i="7"/>
  <c r="LF20" i="7"/>
  <c r="ML19" i="7"/>
  <c r="BB13" i="7"/>
  <c r="CH17" i="7"/>
  <c r="DN18" i="7"/>
  <c r="EP21" i="7"/>
  <c r="FV10" i="7"/>
  <c r="HF14" i="7"/>
  <c r="Z10" i="7"/>
  <c r="BF15" i="7"/>
  <c r="CL18" i="7"/>
  <c r="DR8" i="7"/>
  <c r="GH15" i="7"/>
  <c r="HJ9" i="7"/>
  <c r="IP11" i="7"/>
  <c r="IP22" i="7"/>
  <c r="JZ16" i="7"/>
  <c r="ML14" i="7"/>
  <c r="V16" i="7"/>
  <c r="CH13" i="7"/>
  <c r="DN17" i="7"/>
  <c r="EP8" i="7"/>
  <c r="HF15" i="7"/>
  <c r="IL9" i="7"/>
  <c r="Z19" i="7"/>
  <c r="CL15" i="7"/>
  <c r="DR19" i="7"/>
  <c r="FB8" i="7"/>
  <c r="HJ15" i="7"/>
  <c r="IP9" i="7"/>
  <c r="JZ12" i="7"/>
  <c r="JZ22" i="7"/>
  <c r="LF16" i="7"/>
  <c r="V17" i="7"/>
  <c r="BB18" i="7"/>
  <c r="DN15" i="7"/>
  <c r="EP9" i="7"/>
  <c r="FV11" i="7"/>
  <c r="FV22" i="7"/>
  <c r="HF16" i="7"/>
  <c r="Z17" i="7"/>
  <c r="BF19" i="7"/>
  <c r="DR15" i="7"/>
  <c r="FB9" i="7"/>
  <c r="GH11" i="7"/>
  <c r="GH22" i="7"/>
  <c r="HJ16" i="7"/>
  <c r="IP20" i="7"/>
  <c r="JZ13" i="7"/>
  <c r="LF17" i="7"/>
  <c r="ML18" i="7"/>
  <c r="V10" i="7"/>
  <c r="BB12" i="7"/>
  <c r="BB22" i="7"/>
  <c r="CH16" i="7"/>
  <c r="EP13" i="7"/>
  <c r="FV19" i="7"/>
  <c r="HF8" i="7"/>
  <c r="IL10" i="7"/>
  <c r="JN17" i="7"/>
  <c r="KT21" i="7"/>
  <c r="NF20" i="7"/>
  <c r="BH19" i="7"/>
  <c r="HP12" i="7"/>
  <c r="KV21" i="7"/>
  <c r="AJ10" i="7"/>
  <c r="DX9" i="7"/>
  <c r="HL17" i="7"/>
  <c r="KN8" i="7"/>
  <c r="MZ10" i="7"/>
  <c r="DL9" i="7"/>
  <c r="MF17" i="7"/>
  <c r="EN14" i="7"/>
  <c r="KJ15" i="7"/>
  <c r="FT19" i="7"/>
  <c r="AV21" i="7"/>
  <c r="ND8" i="7"/>
  <c r="BC11" i="7"/>
  <c r="CQ20" i="7"/>
  <c r="EE19" i="7"/>
  <c r="FS12" i="7"/>
  <c r="HG16" i="7"/>
  <c r="IU22" i="7"/>
  <c r="KC11" i="7"/>
  <c r="LO8" i="7"/>
  <c r="MS14" i="7"/>
  <c r="DW10" i="7"/>
  <c r="AA17" i="7"/>
  <c r="HK8" i="7"/>
  <c r="LS11" i="7"/>
  <c r="CI18" i="7"/>
  <c r="GQ19" i="7"/>
  <c r="KM12" i="7"/>
  <c r="BG20" i="7"/>
  <c r="GI10" i="7"/>
  <c r="MN17" i="7"/>
  <c r="IF10" i="7"/>
  <c r="F12" i="7"/>
  <c r="AH21" i="7"/>
  <c r="BN10" i="7"/>
  <c r="CT12" i="7"/>
  <c r="CT22" i="7"/>
  <c r="DZ16" i="7"/>
  <c r="FJ21" i="7"/>
  <c r="HR14" i="7"/>
  <c r="IX18" i="7"/>
  <c r="IL15" i="7"/>
  <c r="JN9" i="7"/>
  <c r="KT12" i="7"/>
  <c r="KT22" i="7"/>
  <c r="LZ16" i="7"/>
  <c r="BH16" i="7"/>
  <c r="EB20" i="7"/>
  <c r="KV12" i="7"/>
  <c r="AJ22" i="7"/>
  <c r="DX13" i="7"/>
  <c r="HL14" i="7"/>
  <c r="KN18" i="7"/>
  <c r="MZ11" i="7"/>
  <c r="DL15" i="7"/>
  <c r="MF19" i="7"/>
  <c r="EN8" i="7"/>
  <c r="KJ16" i="7"/>
  <c r="FT20" i="7"/>
  <c r="AV9" i="7"/>
  <c r="ND21" i="7"/>
  <c r="BC16" i="7"/>
  <c r="CQ21" i="7"/>
  <c r="EE10" i="7"/>
  <c r="FS13" i="7"/>
  <c r="HG18" i="7"/>
  <c r="KC12" i="7"/>
  <c r="LO9" i="7"/>
  <c r="MS10" i="7"/>
  <c r="DW15" i="7"/>
  <c r="AA18" i="7"/>
  <c r="HK19" i="7"/>
  <c r="LS12" i="7"/>
  <c r="CI20" i="7"/>
  <c r="GQ10" i="7"/>
  <c r="KM13" i="7"/>
  <c r="BG14" i="7"/>
  <c r="GI21" i="7"/>
  <c r="MN22" i="7"/>
  <c r="IF12" i="7"/>
  <c r="F16" i="7"/>
  <c r="AH11" i="7"/>
  <c r="BN21" i="7"/>
  <c r="CT10" i="7"/>
  <c r="DZ12" i="7"/>
  <c r="FJ17" i="7"/>
  <c r="GP21" i="7"/>
  <c r="IX14" i="7"/>
  <c r="IL16" i="7"/>
  <c r="JN20" i="7"/>
  <c r="KT13" i="7"/>
  <c r="LZ12" i="7"/>
  <c r="LZ22" i="7"/>
  <c r="NF16" i="7"/>
  <c r="BH21" i="7"/>
  <c r="HP11" i="7"/>
  <c r="KV14" i="7"/>
  <c r="AJ21" i="7"/>
  <c r="HL10" i="7"/>
  <c r="KN14" i="7"/>
  <c r="MZ21" i="7"/>
  <c r="DL16" i="7"/>
  <c r="MF20" i="7"/>
  <c r="EN19" i="7"/>
  <c r="KJ9" i="7"/>
  <c r="FT16" i="7"/>
  <c r="AV20" i="7"/>
  <c r="BC13" i="7"/>
  <c r="CQ18" i="7"/>
  <c r="FS15" i="7"/>
  <c r="HG14" i="7"/>
  <c r="IU8" i="7"/>
  <c r="KC14" i="7"/>
  <c r="LO10" i="7"/>
  <c r="MS16" i="7"/>
  <c r="DW8" i="7"/>
  <c r="AA14" i="7"/>
  <c r="HK20" i="7"/>
  <c r="LS19" i="7"/>
  <c r="CI8" i="7"/>
  <c r="GQ11" i="7"/>
  <c r="KM20" i="7"/>
  <c r="BG13" i="7"/>
  <c r="GI18" i="7"/>
  <c r="F20" i="7"/>
  <c r="AH17" i="7"/>
  <c r="BN19" i="7"/>
  <c r="CT14" i="7"/>
  <c r="DZ20" i="7"/>
  <c r="IL22" i="7"/>
  <c r="JN21" i="7"/>
  <c r="EB17" i="7"/>
  <c r="DX17" i="7"/>
  <c r="KN10" i="7"/>
  <c r="EN15" i="7"/>
  <c r="FT8" i="7"/>
  <c r="BC18" i="7"/>
  <c r="HG22" i="7"/>
  <c r="LO11" i="7"/>
  <c r="AA21" i="7"/>
  <c r="GI13" i="7"/>
  <c r="IF22" i="7"/>
  <c r="FJ20" i="7"/>
  <c r="KH11" i="7"/>
  <c r="MT13" i="7"/>
  <c r="HN13" i="7"/>
  <c r="Z9" i="7"/>
  <c r="BF12" i="7"/>
  <c r="BF22" i="7"/>
  <c r="CL16" i="7"/>
  <c r="FB13" i="7"/>
  <c r="GH19" i="7"/>
  <c r="HJ8" i="7"/>
  <c r="IP10" i="7"/>
  <c r="JZ15" i="7"/>
  <c r="LF9" i="7"/>
  <c r="ML8" i="7"/>
  <c r="ML21" i="7"/>
  <c r="BB15" i="7"/>
  <c r="CH19" i="7"/>
  <c r="DN8" i="7"/>
  <c r="FV13" i="7"/>
  <c r="HF19" i="7"/>
  <c r="IL8" i="7"/>
  <c r="Z14" i="7"/>
  <c r="BF20" i="7"/>
  <c r="CL9" i="7"/>
  <c r="DR11" i="7"/>
  <c r="DR22" i="7"/>
  <c r="FB16" i="7"/>
  <c r="GH20" i="7"/>
  <c r="HJ12" i="7"/>
  <c r="IP17" i="7"/>
  <c r="JZ21" i="7"/>
  <c r="ML20" i="7"/>
  <c r="V18" i="7"/>
  <c r="CH15" i="7"/>
  <c r="DN19" i="7"/>
  <c r="EP11" i="7"/>
  <c r="EP22" i="7"/>
  <c r="FV16" i="7"/>
  <c r="HF20" i="7"/>
  <c r="Z8" i="7"/>
  <c r="BF14" i="7"/>
  <c r="CL20" i="7"/>
  <c r="DR9" i="7"/>
  <c r="FB11" i="7"/>
  <c r="FB22" i="7"/>
  <c r="GH16" i="7"/>
  <c r="HJ20" i="7"/>
  <c r="IP12" i="7"/>
  <c r="JZ17" i="7"/>
  <c r="LF18" i="7"/>
  <c r="V19" i="7"/>
  <c r="BB8" i="7"/>
  <c r="CH14" i="7"/>
  <c r="DN20" i="7"/>
  <c r="EP12" i="7"/>
  <c r="FV17" i="7"/>
  <c r="HF21" i="7"/>
  <c r="Z18" i="7"/>
  <c r="BF8" i="7"/>
  <c r="CL14" i="7"/>
  <c r="DR20" i="7"/>
  <c r="FB12" i="7"/>
  <c r="GH17" i="7"/>
  <c r="HJ21" i="7"/>
  <c r="JZ14" i="7"/>
  <c r="LF19" i="7"/>
  <c r="V13" i="7"/>
  <c r="BB17" i="7"/>
  <c r="CH18" i="7"/>
  <c r="EP15" i="7"/>
  <c r="FV9" i="7"/>
  <c r="HF12" i="7"/>
  <c r="HF22" i="7"/>
  <c r="IL14" i="7"/>
  <c r="JN18" i="7"/>
  <c r="LZ10" i="7"/>
  <c r="NF9" i="7"/>
  <c r="BH10" i="7"/>
  <c r="EB9" i="7"/>
  <c r="HP17" i="7"/>
  <c r="KV8" i="7"/>
  <c r="AJ13" i="7"/>
  <c r="DX12" i="7"/>
  <c r="HL18" i="7"/>
  <c r="KN11" i="7"/>
  <c r="MZ15" i="7"/>
  <c r="DL12" i="7"/>
  <c r="EN16" i="7"/>
  <c r="KJ20" i="7"/>
  <c r="AV8" i="7"/>
  <c r="ND11" i="7"/>
  <c r="BC15" i="7"/>
  <c r="CQ22" i="7"/>
  <c r="EE9" i="7"/>
  <c r="FS17" i="7"/>
  <c r="HG21" i="7"/>
  <c r="IU10" i="7"/>
  <c r="KC16" i="7"/>
  <c r="LO12" i="7"/>
  <c r="MS19" i="7"/>
  <c r="DW14" i="7"/>
  <c r="AA19" i="7"/>
  <c r="HK12" i="7"/>
  <c r="LS16" i="7"/>
  <c r="CI22" i="7"/>
  <c r="GQ9" i="7"/>
  <c r="KM17" i="7"/>
  <c r="GI15" i="7"/>
  <c r="IF16" i="7"/>
  <c r="BN13" i="7"/>
  <c r="CT17" i="7"/>
  <c r="DZ18" i="7"/>
  <c r="GP13" i="7"/>
  <c r="HR19" i="7"/>
  <c r="IX8" i="7"/>
  <c r="IL20" i="7"/>
  <c r="JN12" i="7"/>
  <c r="KT17" i="7"/>
  <c r="LZ18" i="7"/>
  <c r="NF21" i="7"/>
  <c r="BH20" i="7"/>
  <c r="EB10" i="7"/>
  <c r="EB22" i="7"/>
  <c r="HP13" i="7"/>
  <c r="KV17" i="7"/>
  <c r="AJ14" i="7"/>
  <c r="DX15" i="7"/>
  <c r="HL19" i="7"/>
  <c r="KN9" i="7"/>
  <c r="MZ16" i="7"/>
  <c r="DL20" i="7"/>
  <c r="MF22" i="7"/>
  <c r="EN11" i="7"/>
  <c r="KJ21" i="7"/>
  <c r="FT10" i="7"/>
  <c r="FT22" i="7"/>
  <c r="AV12" i="7"/>
  <c r="ND9" i="7"/>
  <c r="BC21" i="7"/>
  <c r="EE14" i="7"/>
  <c r="FS14" i="7"/>
  <c r="HG8" i="7"/>
  <c r="IU11" i="7"/>
  <c r="KC17" i="7"/>
  <c r="LO13" i="7"/>
  <c r="MS15" i="7"/>
  <c r="DW21" i="7"/>
  <c r="AA22" i="7"/>
  <c r="HK9" i="7"/>
  <c r="LS17" i="7"/>
  <c r="GQ15" i="7"/>
  <c r="KM14" i="7"/>
  <c r="BG21" i="7"/>
  <c r="MN13" i="7"/>
  <c r="IF17" i="7"/>
  <c r="F21" i="7"/>
  <c r="AH16" i="7"/>
  <c r="CT13" i="7"/>
  <c r="DZ17" i="7"/>
  <c r="FJ18" i="7"/>
  <c r="HR13" i="7"/>
  <c r="IX19" i="7"/>
  <c r="IL21" i="7"/>
  <c r="KT14" i="7"/>
  <c r="LZ17" i="7"/>
  <c r="NF18" i="7"/>
  <c r="BH8" i="7"/>
  <c r="EB14" i="7"/>
  <c r="HP15" i="7"/>
  <c r="KV19" i="7"/>
  <c r="AJ8" i="7"/>
  <c r="DX14" i="7"/>
  <c r="HL15" i="7"/>
  <c r="KN19" i="7"/>
  <c r="MZ9" i="7"/>
  <c r="DL21" i="7"/>
  <c r="KJ12" i="7"/>
  <c r="FT21" i="7"/>
  <c r="ND13" i="7"/>
  <c r="BC17" i="7"/>
  <c r="CQ8" i="7"/>
  <c r="EE11" i="7"/>
  <c r="FS20" i="7"/>
  <c r="HG19" i="7"/>
  <c r="IU12" i="7"/>
  <c r="KC19" i="7"/>
  <c r="LO15" i="7"/>
  <c r="MS21" i="7"/>
  <c r="DW12" i="7"/>
  <c r="AA15" i="7"/>
  <c r="HK22" i="7"/>
  <c r="LS9" i="7"/>
  <c r="CI12" i="7"/>
  <c r="GQ16" i="7"/>
  <c r="KM22" i="7"/>
  <c r="BG17" i="7"/>
  <c r="GI8" i="7"/>
  <c r="MN10" i="7"/>
  <c r="IF13" i="7"/>
  <c r="F18" i="7"/>
  <c r="AH18" i="7"/>
  <c r="FJ9" i="7"/>
  <c r="GP12" i="7"/>
  <c r="LZ14" i="7"/>
  <c r="NF17" i="7"/>
  <c r="BH18" i="7"/>
  <c r="HL8" i="7"/>
  <c r="DL18" i="7"/>
  <c r="ND20" i="7"/>
  <c r="KC10" i="7"/>
  <c r="BG10" i="7"/>
  <c r="F8" i="7"/>
  <c r="BN18" i="7"/>
  <c r="GP10" i="7"/>
  <c r="DV12" i="7"/>
  <c r="E8" i="7"/>
  <c r="KB18" i="7"/>
  <c r="EJ12" i="7"/>
  <c r="HD10" i="7"/>
  <c r="DG8" i="7"/>
  <c r="NC22" i="7"/>
  <c r="KE10" i="7"/>
  <c r="FK21" i="7"/>
  <c r="AU16" i="7"/>
  <c r="KA13" i="7"/>
  <c r="DO10" i="7"/>
  <c r="KU21" i="7"/>
  <c r="CA16" i="7"/>
  <c r="MM13" i="7"/>
  <c r="LA12" i="7"/>
  <c r="JW11" i="7"/>
  <c r="IK13" i="7"/>
  <c r="GY19" i="7"/>
  <c r="DS21" i="7"/>
  <c r="CG13" i="7"/>
  <c r="AQ19" i="7"/>
  <c r="KR14" i="7"/>
  <c r="T13" i="7"/>
  <c r="IB17" i="7"/>
  <c r="JL20" i="7"/>
  <c r="DD16" i="7"/>
  <c r="MJ21" i="7"/>
  <c r="JX14" i="7"/>
  <c r="GJ13" i="7"/>
  <c r="CV22" i="7"/>
  <c r="AB21" i="7"/>
  <c r="IS18" i="7"/>
  <c r="HM12" i="7"/>
  <c r="GG10" i="7"/>
  <c r="FA16" i="7"/>
  <c r="DU22" i="7"/>
  <c r="DU8" i="7"/>
  <c r="CO9" i="7"/>
  <c r="BI15" i="7"/>
  <c r="AC14" i="7"/>
  <c r="GR20" i="7"/>
  <c r="EV16" i="7"/>
  <c r="CJ11" i="7"/>
  <c r="X19" i="7"/>
  <c r="IN11" i="7"/>
  <c r="CZ17" i="7"/>
  <c r="MR20" i="7"/>
  <c r="KF16" i="7"/>
  <c r="GN9" i="7"/>
  <c r="DT19" i="7"/>
  <c r="AF15" i="7"/>
  <c r="IY8" i="7"/>
  <c r="HS19" i="7"/>
  <c r="GM20" i="7"/>
  <c r="FG11" i="7"/>
  <c r="EA8" i="7"/>
  <c r="CU17" i="7"/>
  <c r="BO15" i="7"/>
  <c r="MX9" i="7"/>
  <c r="LR10" i="7"/>
  <c r="JJ18" i="7"/>
  <c r="ID14" i="7"/>
  <c r="FN21" i="7"/>
  <c r="KB21" i="7"/>
  <c r="EJ11" i="7"/>
  <c r="DG21" i="7"/>
  <c r="NC12" i="7"/>
  <c r="KE9" i="7"/>
  <c r="FK22" i="7"/>
  <c r="AU15" i="7"/>
  <c r="KA8" i="7"/>
  <c r="DO17" i="7"/>
  <c r="KU15" i="7"/>
  <c r="MM17" i="7"/>
  <c r="LA22" i="7"/>
  <c r="LA8" i="7"/>
  <c r="JW15" i="7"/>
  <c r="IK19" i="7"/>
  <c r="GY17" i="7"/>
  <c r="FI22" i="7"/>
  <c r="DS20" i="7"/>
  <c r="CG12" i="7"/>
  <c r="AQ8" i="7"/>
  <c r="KR17" i="7"/>
  <c r="ER20" i="7"/>
  <c r="IB16" i="7"/>
  <c r="CB11" i="7"/>
  <c r="DD20" i="7"/>
  <c r="MJ16" i="7"/>
  <c r="JX9" i="7"/>
  <c r="GJ19" i="7"/>
  <c r="CV15" i="7"/>
  <c r="AB14" i="7"/>
  <c r="IS16" i="7"/>
  <c r="HM17" i="7"/>
  <c r="GG9" i="7"/>
  <c r="FA20" i="7"/>
  <c r="DU16" i="7"/>
  <c r="CO22" i="7"/>
  <c r="CO8" i="7"/>
  <c r="BI9" i="7"/>
  <c r="AC18" i="7"/>
  <c r="JD9" i="7"/>
  <c r="GR19" i="7"/>
  <c r="EV15" i="7"/>
  <c r="CJ14" i="7"/>
  <c r="X8" i="7"/>
  <c r="GB20" i="7"/>
  <c r="CZ16" i="7"/>
  <c r="AN11" i="7"/>
  <c r="MR13" i="7"/>
  <c r="KF22" i="7"/>
  <c r="GN21" i="7"/>
  <c r="DT11" i="7"/>
  <c r="AF19" i="7"/>
  <c r="IY16" i="7"/>
  <c r="HS8" i="7"/>
  <c r="GM14" i="7"/>
  <c r="FG15" i="7"/>
  <c r="CU18" i="7"/>
  <c r="BO13" i="7"/>
  <c r="AI10" i="7"/>
  <c r="MX8" i="7"/>
  <c r="LR9" i="7"/>
  <c r="KL15" i="7"/>
  <c r="JJ11" i="7"/>
  <c r="ID8" i="7"/>
  <c r="GT19" i="7"/>
  <c r="FN13" i="7"/>
  <c r="KB15" i="7"/>
  <c r="EJ14" i="7"/>
  <c r="HD18" i="7"/>
  <c r="DG14" i="7"/>
  <c r="KE17" i="7"/>
  <c r="FK9" i="7"/>
  <c r="AU22" i="7"/>
  <c r="KA21" i="7"/>
  <c r="DO16" i="7"/>
  <c r="KU13" i="7"/>
  <c r="CA10" i="7"/>
  <c r="MM21" i="7"/>
  <c r="LA15" i="7"/>
  <c r="JW13" i="7"/>
  <c r="IK17" i="7"/>
  <c r="GY11" i="7"/>
  <c r="FI10" i="7"/>
  <c r="DS17" i="7"/>
  <c r="CG17" i="7"/>
  <c r="AQ14" i="7"/>
  <c r="KR8" i="7"/>
  <c r="T21" i="7"/>
  <c r="ER14" i="7"/>
  <c r="IB10" i="7"/>
  <c r="CB22" i="7"/>
  <c r="JL17" i="7"/>
  <c r="DD9" i="7"/>
  <c r="MJ10" i="7"/>
  <c r="JX8" i="7"/>
  <c r="GJ17" i="7"/>
  <c r="AB19" i="7"/>
  <c r="IS20" i="7"/>
  <c r="HM11" i="7"/>
  <c r="GG8" i="7"/>
  <c r="FA19" i="7"/>
  <c r="DU13" i="7"/>
  <c r="BI16" i="7"/>
  <c r="AC17" i="7"/>
  <c r="JD10" i="7"/>
  <c r="GR18" i="7"/>
  <c r="EV14" i="7"/>
  <c r="CJ13" i="7"/>
  <c r="X22" i="7"/>
  <c r="X10" i="7"/>
  <c r="IN17" i="7"/>
  <c r="GB9" i="7"/>
  <c r="CZ13" i="7"/>
  <c r="AN22" i="7"/>
  <c r="AN10" i="7"/>
  <c r="MR12" i="7"/>
  <c r="GN20" i="7"/>
  <c r="DT16" i="7"/>
  <c r="AF11" i="7"/>
  <c r="IY22" i="7"/>
  <c r="HS21" i="7"/>
  <c r="GM17" i="7"/>
  <c r="FG9" i="7"/>
  <c r="EA22" i="7"/>
  <c r="CU16" i="7"/>
  <c r="BO12" i="7"/>
  <c r="AI19" i="7"/>
  <c r="MX16" i="7"/>
  <c r="LR22" i="7"/>
  <c r="LR12" i="7"/>
  <c r="KL9" i="7"/>
  <c r="JJ15" i="7"/>
  <c r="ID11" i="7"/>
  <c r="GT8" i="7"/>
  <c r="FN19" i="7"/>
  <c r="Y22" i="7"/>
  <c r="IG12" i="7"/>
  <c r="BA16" i="7"/>
  <c r="EC11" i="7"/>
  <c r="KI19" i="7"/>
  <c r="CK19" i="7"/>
  <c r="HA22" i="7"/>
  <c r="JQ12" i="7"/>
  <c r="MW9" i="7"/>
  <c r="CM19" i="7"/>
  <c r="ES8" i="7"/>
  <c r="HU10" i="7"/>
  <c r="JU19" i="7"/>
  <c r="CK17" i="7"/>
  <c r="MW8" i="7"/>
  <c r="EC12" i="7"/>
  <c r="GK16" i="7"/>
  <c r="JC13" i="7"/>
  <c r="HA12" i="7"/>
  <c r="AE17" i="7"/>
  <c r="ES13" i="7"/>
  <c r="HU8" i="7"/>
  <c r="JU16" i="7"/>
  <c r="CC13" i="7"/>
  <c r="JH9" i="7"/>
  <c r="KY14" i="7"/>
  <c r="CK18" i="7"/>
  <c r="HA17" i="7"/>
  <c r="KW22" i="7"/>
  <c r="MW13" i="7"/>
  <c r="BU10" i="7"/>
  <c r="ES19" i="7"/>
  <c r="HU22" i="7"/>
  <c r="JC11" i="7"/>
  <c r="Y21" i="7"/>
  <c r="HA21" i="7"/>
  <c r="KW15" i="7"/>
  <c r="BU12" i="7"/>
  <c r="GK8" i="7"/>
  <c r="JU14" i="7"/>
  <c r="CK22" i="7"/>
  <c r="JQ8" i="7"/>
  <c r="MW21" i="7"/>
  <c r="BU16" i="7"/>
  <c r="EC9" i="7"/>
  <c r="GK11" i="7"/>
  <c r="KI11" i="7"/>
  <c r="CK11" i="7"/>
  <c r="MW20" i="7"/>
  <c r="BU11" i="7"/>
  <c r="GK13" i="7"/>
  <c r="KY15" i="7"/>
  <c r="EU12" i="7"/>
  <c r="JH18" i="7"/>
  <c r="KY13" i="7"/>
  <c r="MY19" i="7"/>
  <c r="Y16" i="7"/>
  <c r="IG19" i="7"/>
  <c r="LU17" i="7"/>
  <c r="BA22" i="7"/>
  <c r="EC21" i="7"/>
  <c r="GK14" i="7"/>
  <c r="FM12" i="7"/>
  <c r="JQ19" i="7"/>
  <c r="MW17" i="7"/>
  <c r="EC10" i="7"/>
  <c r="KI18" i="7"/>
  <c r="HA20" i="7"/>
  <c r="KW14" i="7"/>
  <c r="HU19" i="7"/>
  <c r="Y19" i="7"/>
  <c r="FM22" i="7"/>
  <c r="IG13" i="7"/>
  <c r="LU9" i="7"/>
  <c r="BA19" i="7"/>
  <c r="EC22" i="7"/>
  <c r="IO12" i="7"/>
  <c r="KI20" i="7"/>
  <c r="AK18" i="7"/>
  <c r="DM17" i="7"/>
  <c r="KO12" i="7"/>
  <c r="LI18" i="7"/>
  <c r="CC12" i="7"/>
  <c r="DY18" i="7"/>
  <c r="KW16" i="7"/>
  <c r="BU18" i="7"/>
  <c r="GK12" i="7"/>
  <c r="JC21" i="7"/>
  <c r="Y14" i="7"/>
  <c r="LU16" i="7"/>
  <c r="CM9" i="7"/>
  <c r="FO8" i="7"/>
  <c r="IO21" i="7"/>
  <c r="KI17" i="7"/>
  <c r="HA15" i="7"/>
  <c r="AE22" i="7"/>
  <c r="BU8" i="7"/>
  <c r="FO16" i="7"/>
  <c r="IO10" i="7"/>
  <c r="KI21" i="7"/>
  <c r="FM21" i="7"/>
  <c r="JQ16" i="7"/>
  <c r="BU21" i="7"/>
  <c r="ES15" i="7"/>
  <c r="HU17" i="7"/>
  <c r="JU21" i="7"/>
  <c r="AK13" i="7"/>
  <c r="DM22" i="7"/>
  <c r="LI17" i="7"/>
  <c r="DM16" i="7"/>
  <c r="AK8" i="7"/>
  <c r="DM10" i="7"/>
  <c r="HY21" i="7"/>
  <c r="LM16" i="7"/>
  <c r="AK15" i="7"/>
  <c r="GS12" i="7"/>
  <c r="KO9" i="7"/>
  <c r="EG13" i="7"/>
  <c r="LE13" i="7"/>
  <c r="I9" i="7"/>
  <c r="HE19" i="7"/>
  <c r="NE10" i="7"/>
  <c r="FU20" i="7"/>
  <c r="JY20" i="7"/>
  <c r="NE15" i="7"/>
  <c r="AO22" i="7"/>
  <c r="FU9" i="7"/>
  <c r="NE12" i="7"/>
  <c r="AO15" i="7"/>
  <c r="DQ9" i="7"/>
  <c r="GU20" i="7"/>
  <c r="LG20" i="7"/>
  <c r="BK17" i="7"/>
  <c r="GU13" i="7"/>
  <c r="JK22" i="7"/>
  <c r="CC9" i="7"/>
  <c r="GS11" i="7"/>
  <c r="KO22" i="7"/>
  <c r="LI22" i="7"/>
  <c r="MY12" i="7"/>
  <c r="CC22" i="7"/>
  <c r="JH10" i="7"/>
  <c r="MY8" i="7"/>
  <c r="CC11" i="7"/>
  <c r="JH13" i="7"/>
  <c r="HE13" i="7"/>
  <c r="NE8" i="7"/>
  <c r="AO9" i="7"/>
  <c r="CS21" i="7"/>
  <c r="I19" i="7"/>
  <c r="CS13" i="7"/>
  <c r="LE22" i="7"/>
  <c r="NE13" i="7"/>
  <c r="Q10" i="7"/>
  <c r="FU19" i="7"/>
  <c r="FY20" i="7"/>
  <c r="IW18" i="7"/>
  <c r="MG15" i="7"/>
  <c r="CW10" i="7"/>
  <c r="FY19" i="7"/>
  <c r="IW22" i="7"/>
  <c r="KQ12" i="7"/>
  <c r="EU21" i="7"/>
  <c r="KY17" i="7"/>
  <c r="MY9" i="7"/>
  <c r="EU10" i="7"/>
  <c r="KY21" i="7"/>
  <c r="MY21" i="7"/>
  <c r="EU9" i="7"/>
  <c r="CS8" i="7"/>
  <c r="HE10" i="7"/>
  <c r="LE19" i="7"/>
  <c r="I18" i="7"/>
  <c r="MO19" i="7"/>
  <c r="HE12" i="7"/>
  <c r="LE18" i="7"/>
  <c r="I17" i="7"/>
  <c r="MO9" i="7"/>
  <c r="EG18" i="7"/>
  <c r="LE21" i="7"/>
  <c r="I11" i="7"/>
  <c r="EG21" i="7"/>
  <c r="MC8" i="7"/>
  <c r="U19" i="7"/>
  <c r="CW21" i="7"/>
  <c r="FY15" i="7"/>
  <c r="IW17" i="7"/>
  <c r="MG10" i="7"/>
  <c r="DQ17" i="7"/>
  <c r="EU16" i="7"/>
  <c r="JH8" i="7"/>
  <c r="KY12" i="7"/>
  <c r="MY18" i="7"/>
  <c r="CC16" i="7"/>
  <c r="GS15" i="7"/>
  <c r="AK21" i="7"/>
  <c r="EU19" i="7"/>
  <c r="HY10" i="7"/>
  <c r="LM20" i="7"/>
  <c r="FU8" i="7"/>
  <c r="NE17" i="7"/>
  <c r="EG9" i="7"/>
  <c r="IQ17" i="7"/>
  <c r="MC9" i="7"/>
  <c r="U15" i="7"/>
  <c r="Q22" i="7"/>
  <c r="IQ11" i="7"/>
  <c r="I8" i="7"/>
  <c r="MO8" i="7"/>
  <c r="EG16" i="7"/>
  <c r="LE10" i="7"/>
  <c r="U17" i="7"/>
  <c r="FY13" i="7"/>
  <c r="IW8" i="7"/>
  <c r="LQ14" i="7"/>
  <c r="FE16" i="7"/>
  <c r="JK10" i="7"/>
  <c r="LQ17" i="7"/>
  <c r="BK8" i="7"/>
  <c r="FE20" i="7"/>
  <c r="HI17" i="7"/>
  <c r="LQ11" i="7"/>
  <c r="FE12" i="7"/>
  <c r="HI21" i="7"/>
  <c r="KQ15" i="7"/>
  <c r="MG11" i="7"/>
  <c r="K13" i="7"/>
  <c r="GA17" i="7"/>
  <c r="MQ20" i="7"/>
  <c r="CY11" i="7"/>
  <c r="HO14" i="7"/>
  <c r="NG17" i="7"/>
  <c r="EO20" i="7"/>
  <c r="JA11" i="7"/>
  <c r="BQ19" i="7"/>
  <c r="KB17" i="7"/>
  <c r="EJ9" i="7"/>
  <c r="HD22" i="7"/>
  <c r="DG18" i="7"/>
  <c r="NC14" i="7"/>
  <c r="KE22" i="7"/>
  <c r="FK16" i="7"/>
  <c r="AU11" i="7"/>
  <c r="KA9" i="7"/>
  <c r="DO22" i="7"/>
  <c r="KU16" i="7"/>
  <c r="CA12" i="7"/>
  <c r="MM9" i="7"/>
  <c r="IK10" i="7"/>
  <c r="GY14" i="7"/>
  <c r="FI18" i="7"/>
  <c r="DS16" i="7"/>
  <c r="CG10" i="7"/>
  <c r="AQ17" i="7"/>
  <c r="KR13" i="7"/>
  <c r="T10" i="7"/>
  <c r="ER21" i="7"/>
  <c r="IB12" i="7"/>
  <c r="CB19" i="7"/>
  <c r="JL15" i="7"/>
  <c r="DD14" i="7"/>
  <c r="MJ17" i="7"/>
  <c r="JX13" i="7"/>
  <c r="GJ22" i="7"/>
  <c r="GJ10" i="7"/>
  <c r="CV21" i="7"/>
  <c r="AB17" i="7"/>
  <c r="IS17" i="7"/>
  <c r="HM9" i="7"/>
  <c r="GG20" i="7"/>
  <c r="FA11" i="7"/>
  <c r="CO19" i="7"/>
  <c r="BI13" i="7"/>
  <c r="AC10" i="7"/>
  <c r="JD19" i="7"/>
  <c r="GR15" i="7"/>
  <c r="EV11" i="7"/>
  <c r="CJ8" i="7"/>
  <c r="X12" i="7"/>
  <c r="IN22" i="7"/>
  <c r="GB21" i="7"/>
  <c r="CZ11" i="7"/>
  <c r="AN19" i="7"/>
  <c r="MR15" i="7"/>
  <c r="KF11" i="7"/>
  <c r="GN18" i="7"/>
  <c r="DT12" i="7"/>
  <c r="AF13" i="7"/>
  <c r="IY18" i="7"/>
  <c r="HS14" i="7"/>
  <c r="GM15" i="7"/>
  <c r="EA18" i="7"/>
  <c r="CU13" i="7"/>
  <c r="BO10" i="7"/>
  <c r="AI20" i="7"/>
  <c r="MX20" i="7"/>
  <c r="KL21" i="7"/>
  <c r="JJ17" i="7"/>
  <c r="ID10" i="7"/>
  <c r="GT20" i="7"/>
  <c r="FN16" i="7"/>
  <c r="KB16" i="7"/>
  <c r="EJ8" i="7"/>
  <c r="HD19" i="7"/>
  <c r="DG15" i="7"/>
  <c r="NC8" i="7"/>
  <c r="KE19" i="7"/>
  <c r="FK20" i="7"/>
  <c r="AU14" i="7"/>
  <c r="KA18" i="7"/>
  <c r="DO13" i="7"/>
  <c r="KU10" i="7"/>
  <c r="CA20" i="7"/>
  <c r="MM12" i="7"/>
  <c r="LA21" i="7"/>
  <c r="JW10" i="7"/>
  <c r="IK14" i="7"/>
  <c r="GY12" i="7"/>
  <c r="FI21" i="7"/>
  <c r="DS15" i="7"/>
  <c r="CG9" i="7"/>
  <c r="AQ21" i="7"/>
  <c r="KR12" i="7"/>
  <c r="T18" i="7"/>
  <c r="ER15" i="7"/>
  <c r="IB11" i="7"/>
  <c r="CB8" i="7"/>
  <c r="JL19" i="7"/>
  <c r="DD15" i="7"/>
  <c r="MJ11" i="7"/>
  <c r="JX18" i="7"/>
  <c r="GJ14" i="7"/>
  <c r="CV13" i="7"/>
  <c r="AB22" i="7"/>
  <c r="IS11" i="7"/>
  <c r="HM8" i="7"/>
  <c r="GG19" i="7"/>
  <c r="FA15" i="7"/>
  <c r="DU11" i="7"/>
  <c r="BI19" i="7"/>
  <c r="AC13" i="7"/>
  <c r="JD18" i="7"/>
  <c r="GR14" i="7"/>
  <c r="EV13" i="7"/>
  <c r="CJ22" i="7"/>
  <c r="X21" i="7"/>
  <c r="IN19" i="7"/>
  <c r="GB15" i="7"/>
  <c r="CZ14" i="7"/>
  <c r="AN8" i="7"/>
  <c r="KF20" i="7"/>
  <c r="GN16" i="7"/>
  <c r="DT8" i="7"/>
  <c r="AF12" i="7"/>
  <c r="IY11" i="7"/>
  <c r="HS18" i="7"/>
  <c r="GM13" i="7"/>
  <c r="FG10" i="7"/>
  <c r="EA21" i="7"/>
  <c r="CU14" i="7"/>
  <c r="BO9" i="7"/>
  <c r="AI22" i="7"/>
  <c r="MX19" i="7"/>
  <c r="LR20" i="7"/>
  <c r="KL10" i="7"/>
  <c r="ID18" i="7"/>
  <c r="GT14" i="7"/>
  <c r="FN10" i="7"/>
  <c r="EL21" i="7"/>
  <c r="KB10" i="7"/>
  <c r="HD17" i="7"/>
  <c r="DG10" i="7"/>
  <c r="NC18" i="7"/>
  <c r="KE12" i="7"/>
  <c r="FK19" i="7"/>
  <c r="AU18" i="7"/>
  <c r="KA16" i="7"/>
  <c r="DO12" i="7"/>
  <c r="KU9" i="7"/>
  <c r="CA22" i="7"/>
  <c r="MM16" i="7"/>
  <c r="LA10" i="7"/>
  <c r="JW9" i="7"/>
  <c r="IK8" i="7"/>
  <c r="FI20" i="7"/>
  <c r="DS13" i="7"/>
  <c r="CG22" i="7"/>
  <c r="CG8" i="7"/>
  <c r="KR21" i="7"/>
  <c r="T17" i="7"/>
  <c r="ER9" i="7"/>
  <c r="IB22" i="7"/>
  <c r="CB18" i="7"/>
  <c r="JL12" i="7"/>
  <c r="MJ22" i="7"/>
  <c r="JX21" i="7"/>
  <c r="GJ12" i="7"/>
  <c r="CV19" i="7"/>
  <c r="AB15" i="7"/>
  <c r="IS15" i="7"/>
  <c r="HM22" i="7"/>
  <c r="FA14" i="7"/>
  <c r="DU10" i="7"/>
  <c r="CO21" i="7"/>
  <c r="BI17" i="7"/>
  <c r="AC12" i="7"/>
  <c r="JD8" i="7"/>
  <c r="GR17" i="7"/>
  <c r="EV9" i="7"/>
  <c r="CJ10" i="7"/>
  <c r="X18" i="7"/>
  <c r="IN12" i="7"/>
  <c r="CZ22" i="7"/>
  <c r="CZ10" i="7"/>
  <c r="AN18" i="7"/>
  <c r="MR9" i="7"/>
  <c r="KF19" i="7"/>
  <c r="GN15" i="7"/>
  <c r="DT14" i="7"/>
  <c r="AF8" i="7"/>
  <c r="IY20" i="7"/>
  <c r="HS16" i="7"/>
  <c r="GM12" i="7"/>
  <c r="FG19" i="7"/>
  <c r="EA20" i="7"/>
  <c r="CU11" i="7"/>
  <c r="BO8" i="7"/>
  <c r="AI17" i="7"/>
  <c r="MX21" i="7"/>
  <c r="MX11" i="7"/>
  <c r="LR8" i="7"/>
  <c r="KL19" i="7"/>
  <c r="JJ13" i="7"/>
  <c r="GT18" i="7"/>
  <c r="FN14" i="7"/>
  <c r="Y8" i="7"/>
  <c r="FM10" i="7"/>
  <c r="JQ20" i="7"/>
  <c r="MW14" i="7"/>
  <c r="GK9" i="7"/>
  <c r="JC16" i="7"/>
  <c r="KW20" i="7"/>
  <c r="AE15" i="7"/>
  <c r="FO18" i="7"/>
  <c r="IO16" i="7"/>
  <c r="HA13" i="7"/>
  <c r="KW9" i="7"/>
  <c r="AE18" i="7"/>
  <c r="ES16" i="7"/>
  <c r="DY12" i="7"/>
  <c r="IG20" i="7"/>
  <c r="LU14" i="7"/>
  <c r="CM11" i="7"/>
  <c r="FO22" i="7"/>
  <c r="IO19" i="7"/>
  <c r="LI13" i="7"/>
  <c r="AK9" i="7"/>
  <c r="GS8" i="7"/>
  <c r="KO18" i="7"/>
  <c r="CC19" i="7"/>
  <c r="DY22" i="7"/>
  <c r="KW8" i="7"/>
  <c r="AE21" i="7"/>
  <c r="CM18" i="7"/>
  <c r="CK14" i="7"/>
  <c r="IG17" i="7"/>
  <c r="LU22" i="7"/>
  <c r="AE14" i="7"/>
  <c r="CM17" i="7"/>
  <c r="HU20" i="7"/>
  <c r="CK8" i="7"/>
  <c r="HA10" i="7"/>
  <c r="KW19" i="7"/>
  <c r="AE13" i="7"/>
  <c r="ES11" i="7"/>
  <c r="JC9" i="7"/>
  <c r="HA9" i="7"/>
  <c r="KW18" i="7"/>
  <c r="AE12" i="7"/>
  <c r="ES10" i="7"/>
  <c r="JC8" i="7"/>
  <c r="MY10" i="7"/>
  <c r="CC10" i="7"/>
  <c r="KO17" i="7"/>
  <c r="AK17" i="7"/>
  <c r="FM15" i="7"/>
  <c r="BA8" i="7"/>
  <c r="ES14" i="7"/>
  <c r="HU21" i="7"/>
  <c r="JU20" i="7"/>
  <c r="CK12" i="7"/>
  <c r="HA16" i="7"/>
  <c r="BU9" i="7"/>
  <c r="ES18" i="7"/>
  <c r="JC20" i="7"/>
  <c r="DY15" i="7"/>
  <c r="IG11" i="7"/>
  <c r="AE10" i="7"/>
  <c r="CM8" i="7"/>
  <c r="FO21" i="7"/>
  <c r="JU17" i="7"/>
  <c r="JQ21" i="7"/>
  <c r="MW15" i="7"/>
  <c r="EC8" i="7"/>
  <c r="GK10" i="7"/>
  <c r="JC18" i="7"/>
  <c r="LY10" i="7"/>
  <c r="BE22" i="7"/>
  <c r="HY12" i="7"/>
  <c r="LM19" i="7"/>
  <c r="AK12" i="7"/>
  <c r="Y11" i="7"/>
  <c r="IG14" i="7"/>
  <c r="AE11" i="7"/>
  <c r="ES12" i="7"/>
  <c r="HU16" i="7"/>
  <c r="JU15" i="7"/>
  <c r="FM9" i="7"/>
  <c r="JQ14" i="7"/>
  <c r="BA10" i="7"/>
  <c r="EC20" i="7"/>
  <c r="GK18" i="7"/>
  <c r="JC15" i="7"/>
  <c r="DY13" i="7"/>
  <c r="IG22" i="7"/>
  <c r="KW13" i="7"/>
  <c r="CM21" i="7"/>
  <c r="GK21" i="7"/>
  <c r="JC14" i="7"/>
  <c r="Y17" i="7"/>
  <c r="HA14" i="7"/>
  <c r="MW10" i="7"/>
  <c r="CM16" i="7"/>
  <c r="KI15" i="7"/>
  <c r="DM8" i="7"/>
  <c r="HY9" i="7"/>
  <c r="LM14" i="7"/>
  <c r="HY8" i="7"/>
  <c r="BE20" i="7"/>
  <c r="EU20" i="7"/>
  <c r="JH15" i="7"/>
  <c r="LY16" i="7"/>
  <c r="DM12" i="7"/>
  <c r="HY20" i="7"/>
  <c r="LM15" i="7"/>
  <c r="Q9" i="7"/>
  <c r="IQ9" i="7"/>
  <c r="MC20" i="7"/>
  <c r="U16" i="7"/>
  <c r="MO13" i="7"/>
  <c r="EG19" i="7"/>
  <c r="LE12" i="7"/>
  <c r="CS15" i="7"/>
  <c r="HE17" i="7"/>
  <c r="LE11" i="7"/>
  <c r="AO8" i="7"/>
  <c r="CS9" i="7"/>
  <c r="HE11" i="7"/>
  <c r="I15" i="7"/>
  <c r="BK22" i="7"/>
  <c r="FE17" i="7"/>
  <c r="JK16" i="7"/>
  <c r="FE11" i="7"/>
  <c r="KQ17" i="7"/>
  <c r="DM11" i="7"/>
  <c r="KO8" i="7"/>
  <c r="LI8" i="7"/>
  <c r="CC8" i="7"/>
  <c r="GS10" i="7"/>
  <c r="KO20" i="7"/>
  <c r="LI20" i="7"/>
  <c r="AK14" i="7"/>
  <c r="GS9" i="7"/>
  <c r="KO19" i="7"/>
  <c r="EG10" i="7"/>
  <c r="IQ19" i="7"/>
  <c r="LE9" i="7"/>
  <c r="I20" i="7"/>
  <c r="EG14" i="7"/>
  <c r="IQ8" i="7"/>
  <c r="MC14" i="7"/>
  <c r="MO12" i="7"/>
  <c r="HE8" i="7"/>
  <c r="LE8" i="7"/>
  <c r="I16" i="7"/>
  <c r="CS19" i="7"/>
  <c r="HE22" i="7"/>
  <c r="JY13" i="7"/>
  <c r="NE9" i="7"/>
  <c r="AO14" i="7"/>
  <c r="DQ19" i="7"/>
  <c r="GU15" i="7"/>
  <c r="LG15" i="7"/>
  <c r="DQ18" i="7"/>
  <c r="LG14" i="7"/>
  <c r="GS22" i="7"/>
  <c r="JH11" i="7"/>
  <c r="LI21" i="7"/>
  <c r="AK16" i="7"/>
  <c r="GS20" i="7"/>
  <c r="KO15" i="7"/>
  <c r="LI15" i="7"/>
  <c r="GS19" i="7"/>
  <c r="MO20" i="7"/>
  <c r="EG20" i="7"/>
  <c r="IQ14" i="7"/>
  <c r="U22" i="7"/>
  <c r="EG12" i="7"/>
  <c r="IQ18" i="7"/>
  <c r="U21" i="7"/>
  <c r="Q11" i="7"/>
  <c r="IQ16" i="7"/>
  <c r="MC17" i="7"/>
  <c r="MO11" i="7"/>
  <c r="FU14" i="7"/>
  <c r="JY9" i="7"/>
  <c r="NE18" i="7"/>
  <c r="DQ14" i="7"/>
  <c r="LG10" i="7"/>
  <c r="FE21" i="7"/>
  <c r="HI14" i="7"/>
  <c r="KQ8" i="7"/>
  <c r="GS21" i="7"/>
  <c r="KO16" i="7"/>
  <c r="LI16" i="7"/>
  <c r="AK11" i="7"/>
  <c r="HY22" i="7"/>
  <c r="KO10" i="7"/>
  <c r="LI10" i="7"/>
  <c r="BE14" i="7"/>
  <c r="JH19" i="7"/>
  <c r="MO15" i="7"/>
  <c r="HE20" i="7"/>
  <c r="LE14" i="7"/>
  <c r="AO18" i="7"/>
  <c r="FU11" i="7"/>
  <c r="JY21" i="7"/>
  <c r="NE16" i="7"/>
  <c r="Q8" i="7"/>
  <c r="FU10" i="7"/>
  <c r="MC12" i="7"/>
  <c r="U20" i="7"/>
  <c r="Q15" i="7"/>
  <c r="IQ10" i="7"/>
  <c r="MC21" i="7"/>
  <c r="AO21" i="7"/>
  <c r="DQ12" i="7"/>
  <c r="GU22" i="7"/>
  <c r="JK21" i="7"/>
  <c r="CW14" i="7"/>
  <c r="HI12" i="7"/>
  <c r="KQ18" i="7"/>
  <c r="CW19" i="7"/>
  <c r="FY17" i="7"/>
  <c r="KQ11" i="7"/>
  <c r="FY16" i="7"/>
  <c r="IW14" i="7"/>
  <c r="MQ22" i="7"/>
  <c r="CY12" i="7"/>
  <c r="KG10" i="7"/>
  <c r="NG21" i="7"/>
  <c r="AW12" i="7"/>
  <c r="EO16" i="7"/>
  <c r="LH11" i="7"/>
  <c r="BQ15" i="7"/>
  <c r="GA15" i="7"/>
  <c r="K20" i="7"/>
  <c r="GA9" i="7"/>
  <c r="KG8" i="7"/>
  <c r="BK21" i="7"/>
  <c r="HI8" i="7"/>
  <c r="KB12" i="7"/>
  <c r="HD20" i="7"/>
  <c r="DG16" i="7"/>
  <c r="NC13" i="7"/>
  <c r="KE20" i="7"/>
  <c r="FK11" i="7"/>
  <c r="AU8" i="7"/>
  <c r="KA19" i="7"/>
  <c r="DO20" i="7"/>
  <c r="KU11" i="7"/>
  <c r="CA8" i="7"/>
  <c r="MM19" i="7"/>
  <c r="LA18" i="7"/>
  <c r="JW21" i="7"/>
  <c r="IK20" i="7"/>
  <c r="GY13" i="7"/>
  <c r="FI17" i="7"/>
  <c r="DS11" i="7"/>
  <c r="CG20" i="7"/>
  <c r="AQ12" i="7"/>
  <c r="T19" i="7"/>
  <c r="ER16" i="7"/>
  <c r="IB9" i="7"/>
  <c r="CB12" i="7"/>
  <c r="JL11" i="7"/>
  <c r="MJ12" i="7"/>
  <c r="GJ20" i="7"/>
  <c r="CV16" i="7"/>
  <c r="AB11" i="7"/>
  <c r="IS8" i="7"/>
  <c r="HM19" i="7"/>
  <c r="GG15" i="7"/>
  <c r="FA22" i="7"/>
  <c r="DU18" i="7"/>
  <c r="CO18" i="7"/>
  <c r="BI10" i="7"/>
  <c r="AC21" i="7"/>
  <c r="JD14" i="7"/>
  <c r="GR11" i="7"/>
  <c r="CJ21" i="7"/>
  <c r="X9" i="7"/>
  <c r="IN20" i="7"/>
  <c r="GB16" i="7"/>
  <c r="CZ8" i="7"/>
  <c r="AN12" i="7"/>
  <c r="MR10" i="7"/>
  <c r="KF8" i="7"/>
  <c r="GN17" i="7"/>
  <c r="DT9" i="7"/>
  <c r="IY17" i="7"/>
  <c r="HS13" i="7"/>
  <c r="GM10" i="7"/>
  <c r="FG21" i="7"/>
  <c r="EA14" i="7"/>
  <c r="CU9" i="7"/>
  <c r="BO22" i="7"/>
  <c r="AI15" i="7"/>
  <c r="MX14" i="7"/>
  <c r="KL16" i="7"/>
  <c r="JJ22" i="7"/>
  <c r="JJ12" i="7"/>
  <c r="ID9" i="7"/>
  <c r="GT15" i="7"/>
  <c r="EL22" i="7"/>
  <c r="KB11" i="7"/>
  <c r="EJ18" i="7"/>
  <c r="HD14" i="7"/>
  <c r="DG11" i="7"/>
  <c r="NC19" i="7"/>
  <c r="KE14" i="7"/>
  <c r="FK15" i="7"/>
  <c r="KA17" i="7"/>
  <c r="DO9" i="7"/>
  <c r="KU22" i="7"/>
  <c r="CA15" i="7"/>
  <c r="MM8" i="7"/>
  <c r="LA16" i="7"/>
  <c r="JW22" i="7"/>
  <c r="IK12" i="7"/>
  <c r="GY8" i="7"/>
  <c r="FI16" i="7"/>
  <c r="DS10" i="7"/>
  <c r="CG19" i="7"/>
  <c r="AQ16" i="7"/>
  <c r="KR9" i="7"/>
  <c r="T12" i="7"/>
  <c r="ER13" i="7"/>
  <c r="IB8" i="7"/>
  <c r="CB21" i="7"/>
  <c r="JL14" i="7"/>
  <c r="DD13" i="7"/>
  <c r="MJ8" i="7"/>
  <c r="JX17" i="7"/>
  <c r="GJ9" i="7"/>
  <c r="CV10" i="7"/>
  <c r="AB20" i="7"/>
  <c r="IS22" i="7"/>
  <c r="GG14" i="7"/>
  <c r="FA13" i="7"/>
  <c r="CO16" i="7"/>
  <c r="BI18" i="7"/>
  <c r="AC9" i="7"/>
  <c r="JD17" i="7"/>
  <c r="GR13" i="7"/>
  <c r="EV22" i="7"/>
  <c r="EV10" i="7"/>
  <c r="CJ18" i="7"/>
  <c r="X17" i="7"/>
  <c r="IN14" i="7"/>
  <c r="GB13" i="7"/>
  <c r="AN21" i="7"/>
  <c r="MR19" i="7"/>
  <c r="KF15" i="7"/>
  <c r="GN11" i="7"/>
  <c r="DT18" i="7"/>
  <c r="AF9" i="7"/>
  <c r="HS17" i="7"/>
  <c r="GM9" i="7"/>
  <c r="FG22" i="7"/>
  <c r="EA16" i="7"/>
  <c r="CU12" i="7"/>
  <c r="BO19" i="7"/>
  <c r="AI18" i="7"/>
  <c r="MX17" i="7"/>
  <c r="LR14" i="7"/>
  <c r="JJ21" i="7"/>
  <c r="ID17" i="7"/>
  <c r="GT12" i="7"/>
  <c r="FN20" i="7"/>
  <c r="EL14" i="7"/>
  <c r="KB22" i="7"/>
  <c r="EJ21" i="7"/>
  <c r="HD12" i="7"/>
  <c r="DG22" i="7"/>
  <c r="NC16" i="7"/>
  <c r="KE8" i="7"/>
  <c r="FK14" i="7"/>
  <c r="AU13" i="7"/>
  <c r="KA11" i="7"/>
  <c r="DO8" i="7"/>
  <c r="KU19" i="7"/>
  <c r="CA18" i="7"/>
  <c r="MM11" i="7"/>
  <c r="JW19" i="7"/>
  <c r="GY21" i="7"/>
  <c r="FI15" i="7"/>
  <c r="DS9" i="7"/>
  <c r="AQ20" i="7"/>
  <c r="KR16" i="7"/>
  <c r="T11" i="7"/>
  <c r="IB20" i="7"/>
  <c r="CB16" i="7"/>
  <c r="JL9" i="7"/>
  <c r="DD19" i="7"/>
  <c r="MJ20" i="7"/>
  <c r="JX16" i="7"/>
  <c r="GJ8" i="7"/>
  <c r="CV12" i="7"/>
  <c r="AB13" i="7"/>
  <c r="IS13" i="7"/>
  <c r="HM21" i="7"/>
  <c r="GG18" i="7"/>
  <c r="FA12" i="7"/>
  <c r="DU20" i="7"/>
  <c r="CO14" i="7"/>
  <c r="BI22" i="7"/>
  <c r="BI8" i="7"/>
  <c r="JD21" i="7"/>
  <c r="GR12" i="7"/>
  <c r="CJ20" i="7"/>
  <c r="X16" i="7"/>
  <c r="IN9" i="7"/>
  <c r="GB19" i="7"/>
  <c r="CZ20" i="7"/>
  <c r="AN16" i="7"/>
  <c r="MR21" i="7"/>
  <c r="KF14" i="7"/>
  <c r="GN10" i="7"/>
  <c r="AF21" i="7"/>
  <c r="IY15" i="7"/>
  <c r="HS11" i="7"/>
  <c r="GM8" i="7"/>
  <c r="FG14" i="7"/>
  <c r="EA15" i="7"/>
  <c r="BO21" i="7"/>
  <c r="AI12" i="7"/>
  <c r="LR19" i="7"/>
  <c r="KL14" i="7"/>
  <c r="ID21" i="7"/>
  <c r="GT17" i="7"/>
  <c r="FN12" i="7"/>
  <c r="EL20" i="7"/>
  <c r="CK20" i="7"/>
  <c r="HA18" i="7"/>
  <c r="KW11" i="7"/>
  <c r="BU13" i="7"/>
  <c r="ES9" i="7"/>
  <c r="HU11" i="7"/>
  <c r="IG18" i="7"/>
  <c r="LU11" i="7"/>
  <c r="BA21" i="7"/>
  <c r="EC14" i="7"/>
  <c r="GK17" i="7"/>
  <c r="KI12" i="7"/>
  <c r="DY10" i="7"/>
  <c r="IG21" i="7"/>
  <c r="LU15" i="7"/>
  <c r="CM14" i="7"/>
  <c r="HU12" i="7"/>
  <c r="Y12" i="7"/>
  <c r="FM16" i="7"/>
  <c r="JQ11" i="7"/>
  <c r="BA12" i="7"/>
  <c r="EC18" i="7"/>
  <c r="GK15" i="7"/>
  <c r="KI10" i="7"/>
  <c r="LY20" i="7"/>
  <c r="BE16" i="7"/>
  <c r="HY19" i="7"/>
  <c r="LI12" i="7"/>
  <c r="AK19" i="7"/>
  <c r="DY8" i="7"/>
  <c r="IG9" i="7"/>
  <c r="LU18" i="7"/>
  <c r="BA11" i="7"/>
  <c r="FO9" i="7"/>
  <c r="IO18" i="7"/>
  <c r="JU10" i="7"/>
  <c r="DY21" i="7"/>
  <c r="LU8" i="7"/>
  <c r="BA15" i="7"/>
  <c r="FO17" i="7"/>
  <c r="IO11" i="7"/>
  <c r="KI8" i="7"/>
  <c r="DY20" i="7"/>
  <c r="IG16" i="7"/>
  <c r="CM12" i="7"/>
  <c r="HU9" i="7"/>
  <c r="JU18" i="7"/>
  <c r="DY9" i="7"/>
  <c r="IG15" i="7"/>
  <c r="FO20" i="7"/>
  <c r="JU11" i="7"/>
  <c r="LI9" i="7"/>
  <c r="AK20" i="7"/>
  <c r="DM18" i="7"/>
  <c r="BE21" i="7"/>
  <c r="CK13" i="7"/>
  <c r="JQ13" i="7"/>
  <c r="BU20" i="7"/>
  <c r="FO19" i="7"/>
  <c r="IO17" i="7"/>
  <c r="KI13" i="7"/>
  <c r="DY16" i="7"/>
  <c r="KW10" i="7"/>
  <c r="CM13" i="7"/>
  <c r="HU15" i="7"/>
  <c r="Y13" i="7"/>
  <c r="BA20" i="7"/>
  <c r="EC19" i="7"/>
  <c r="GK22" i="7"/>
  <c r="IO13" i="7"/>
  <c r="HA19" i="7"/>
  <c r="KW17" i="7"/>
  <c r="ES20" i="7"/>
  <c r="HU18" i="7"/>
  <c r="JU22" i="7"/>
  <c r="KY10" i="7"/>
  <c r="MY22" i="7"/>
  <c r="BE8" i="7"/>
  <c r="EU8" i="7"/>
  <c r="JH17" i="7"/>
  <c r="LY13" i="7"/>
  <c r="BE15" i="7"/>
  <c r="FM13" i="7"/>
  <c r="LU12" i="7"/>
  <c r="CM10" i="7"/>
  <c r="FO14" i="7"/>
  <c r="CK9" i="7"/>
  <c r="HA11" i="7"/>
  <c r="MW12" i="7"/>
  <c r="BU19" i="7"/>
  <c r="ES17" i="7"/>
  <c r="Y9" i="7"/>
  <c r="LU20" i="7"/>
  <c r="BA18" i="7"/>
  <c r="EC15" i="7"/>
  <c r="HU14" i="7"/>
  <c r="CK21" i="7"/>
  <c r="KW12" i="7"/>
  <c r="AE19" i="7"/>
  <c r="FO10" i="7"/>
  <c r="IO9" i="7"/>
  <c r="KY22" i="7"/>
  <c r="MY20" i="7"/>
  <c r="EU18" i="7"/>
  <c r="JH12" i="7"/>
  <c r="KY19" i="7"/>
  <c r="LY9" i="7"/>
  <c r="BE11" i="7"/>
  <c r="EU11" i="7"/>
  <c r="JH21" i="7"/>
  <c r="KY8" i="7"/>
  <c r="MY17" i="7"/>
  <c r="CC17" i="7"/>
  <c r="KY11" i="7"/>
  <c r="BE12" i="7"/>
  <c r="EU14" i="7"/>
  <c r="JH14" i="7"/>
  <c r="CS18" i="7"/>
  <c r="JY18" i="7"/>
  <c r="NE11" i="7"/>
  <c r="Q19" i="7"/>
  <c r="FU22" i="7"/>
  <c r="IQ12" i="7"/>
  <c r="MC19" i="7"/>
  <c r="MO17" i="7"/>
  <c r="EG22" i="7"/>
  <c r="MO21" i="7"/>
  <c r="EG11" i="7"/>
  <c r="IQ22" i="7"/>
  <c r="MC16" i="7"/>
  <c r="CW11" i="7"/>
  <c r="HI13" i="7"/>
  <c r="LQ13" i="7"/>
  <c r="CW13" i="7"/>
  <c r="HI9" i="7"/>
  <c r="LG19" i="7"/>
  <c r="LM18" i="7"/>
  <c r="LY18" i="7"/>
  <c r="DM20" i="7"/>
  <c r="HY16" i="7"/>
  <c r="LM11" i="7"/>
  <c r="LY11" i="7"/>
  <c r="DM9" i="7"/>
  <c r="HY15" i="7"/>
  <c r="Q20" i="7"/>
  <c r="FU18" i="7"/>
  <c r="MC15" i="7"/>
  <c r="U11" i="7"/>
  <c r="FU21" i="7"/>
  <c r="JY11" i="7"/>
  <c r="U10" i="7"/>
  <c r="Q16" i="7"/>
  <c r="IQ21" i="7"/>
  <c r="MC18" i="7"/>
  <c r="MO16" i="7"/>
  <c r="LE20" i="7"/>
  <c r="I14" i="7"/>
  <c r="BK18" i="7"/>
  <c r="JK11" i="7"/>
  <c r="BK13" i="7"/>
  <c r="FE22" i="7"/>
  <c r="GU9" i="7"/>
  <c r="JK20" i="7"/>
  <c r="KO21" i="7"/>
  <c r="LY17" i="7"/>
  <c r="DM14" i="7"/>
  <c r="HY11" i="7"/>
  <c r="LM22" i="7"/>
  <c r="LY22" i="7"/>
  <c r="AK10" i="7"/>
  <c r="DM19" i="7"/>
  <c r="KO14" i="7"/>
  <c r="Q18" i="7"/>
  <c r="FU17" i="7"/>
  <c r="MC10" i="7"/>
  <c r="U8" i="7"/>
  <c r="Q12" i="7"/>
  <c r="FU16" i="7"/>
  <c r="JY22" i="7"/>
  <c r="MC13" i="7"/>
  <c r="AO17" i="7"/>
  <c r="FU13" i="7"/>
  <c r="NE21" i="7"/>
  <c r="U9" i="7"/>
  <c r="Q21" i="7"/>
  <c r="HE21" i="7"/>
  <c r="LE15" i="7"/>
  <c r="AO10" i="7"/>
  <c r="GU10" i="7"/>
  <c r="LQ19" i="7"/>
  <c r="BK9" i="7"/>
  <c r="FY14" i="7"/>
  <c r="IW21" i="7"/>
  <c r="LG13" i="7"/>
  <c r="HY17" i="7"/>
  <c r="DM13" i="7"/>
  <c r="LM21" i="7"/>
  <c r="LY21" i="7"/>
  <c r="CC21" i="7"/>
  <c r="GS14" i="7"/>
  <c r="EG15" i="7"/>
  <c r="IQ13" i="7"/>
  <c r="I13" i="7"/>
  <c r="CS11" i="7"/>
  <c r="LE17" i="7"/>
  <c r="AO12" i="7"/>
  <c r="CS20" i="7"/>
  <c r="HE18" i="7"/>
  <c r="NE19" i="7"/>
  <c r="AO11" i="7"/>
  <c r="FU12" i="7"/>
  <c r="JY19" i="7"/>
  <c r="NE14" i="7"/>
  <c r="BK10" i="7"/>
  <c r="FE18" i="7"/>
  <c r="HI15" i="7"/>
  <c r="KQ13" i="7"/>
  <c r="DQ22" i="7"/>
  <c r="FY12" i="7"/>
  <c r="IW16" i="7"/>
  <c r="IW10" i="7"/>
  <c r="MG9" i="7"/>
  <c r="DQ15" i="7"/>
  <c r="MQ11" i="7"/>
  <c r="AW9" i="7"/>
  <c r="HO10" i="7"/>
  <c r="NG11" i="7"/>
  <c r="BQ14" i="7"/>
  <c r="JA8" i="7"/>
  <c r="MK21" i="7"/>
  <c r="K11" i="7"/>
  <c r="MQ17" i="7"/>
  <c r="CY9" i="7"/>
  <c r="HO21" i="7"/>
  <c r="LH19" i="7"/>
  <c r="LQ12" i="7"/>
  <c r="CW15" i="7"/>
  <c r="FY8" i="7"/>
  <c r="IW20" i="7"/>
  <c r="KB9" i="7"/>
  <c r="EJ19" i="7"/>
  <c r="HD15" i="7"/>
  <c r="DG12" i="7"/>
  <c r="NC9" i="7"/>
  <c r="KE15" i="7"/>
  <c r="AU21" i="7"/>
  <c r="KA14" i="7"/>
  <c r="DO14" i="7"/>
  <c r="CA21" i="7"/>
  <c r="MM14" i="7"/>
  <c r="LA17" i="7"/>
  <c r="JW16" i="7"/>
  <c r="IK15" i="7"/>
  <c r="GY9" i="7"/>
  <c r="FI8" i="7"/>
  <c r="CG15" i="7"/>
  <c r="AQ9" i="7"/>
  <c r="KR19" i="7"/>
  <c r="T15" i="7"/>
  <c r="ER11" i="7"/>
  <c r="IB18" i="7"/>
  <c r="CB9" i="7"/>
  <c r="JL22" i="7"/>
  <c r="DD21" i="7"/>
  <c r="MJ9" i="7"/>
  <c r="JX19" i="7"/>
  <c r="GJ15" i="7"/>
  <c r="CV14" i="7"/>
  <c r="AB8" i="7"/>
  <c r="HM14" i="7"/>
  <c r="GG13" i="7"/>
  <c r="FA21" i="7"/>
  <c r="DU17" i="7"/>
  <c r="CO12" i="7"/>
  <c r="BI20" i="7"/>
  <c r="AC15" i="7"/>
  <c r="JD13" i="7"/>
  <c r="GR22" i="7"/>
  <c r="EV21" i="7"/>
  <c r="CJ17" i="7"/>
  <c r="IN15" i="7"/>
  <c r="GB11" i="7"/>
  <c r="CZ18" i="7"/>
  <c r="AN9" i="7"/>
  <c r="MR22" i="7"/>
  <c r="KF21" i="7"/>
  <c r="GN12" i="7"/>
  <c r="AF20" i="7"/>
  <c r="IY12" i="7"/>
  <c r="HS9" i="7"/>
  <c r="GM22" i="7"/>
  <c r="FG16" i="7"/>
  <c r="EA12" i="7"/>
  <c r="CU19" i="7"/>
  <c r="BO18" i="7"/>
  <c r="AI14" i="7"/>
  <c r="MX13" i="7"/>
  <c r="LR15" i="7"/>
  <c r="KL11" i="7"/>
  <c r="JJ8" i="7"/>
  <c r="ID19" i="7"/>
  <c r="GT13" i="7"/>
  <c r="KB8" i="7"/>
  <c r="EJ17" i="7"/>
  <c r="HD13" i="7"/>
  <c r="NC17" i="7"/>
  <c r="KE13" i="7"/>
  <c r="FK10" i="7"/>
  <c r="AU20" i="7"/>
  <c r="KA12" i="7"/>
  <c r="DO19" i="7"/>
  <c r="KU20" i="7"/>
  <c r="CA11" i="7"/>
  <c r="MM18" i="7"/>
  <c r="LA11" i="7"/>
  <c r="JW20" i="7"/>
  <c r="IK9" i="7"/>
  <c r="GY18" i="7"/>
  <c r="FI11" i="7"/>
  <c r="DS22" i="7"/>
  <c r="CG18" i="7"/>
  <c r="AQ11" i="7"/>
  <c r="KR18" i="7"/>
  <c r="T9" i="7"/>
  <c r="ER22" i="7"/>
  <c r="ER10" i="7"/>
  <c r="IB21" i="7"/>
  <c r="CB17" i="7"/>
  <c r="JL13" i="7"/>
  <c r="DD22" i="7"/>
  <c r="DD10" i="7"/>
  <c r="MJ18" i="7"/>
  <c r="JX12" i="7"/>
  <c r="CV20" i="7"/>
  <c r="AB16" i="7"/>
  <c r="IS21" i="7"/>
  <c r="HM18" i="7"/>
  <c r="GG12" i="7"/>
  <c r="FA10" i="7"/>
  <c r="DU21" i="7"/>
  <c r="CO17" i="7"/>
  <c r="BI12" i="7"/>
  <c r="AC20" i="7"/>
  <c r="JD12" i="7"/>
  <c r="EV20" i="7"/>
  <c r="CJ16" i="7"/>
  <c r="X11" i="7"/>
  <c r="IN13" i="7"/>
  <c r="GB22" i="7"/>
  <c r="GB10" i="7"/>
  <c r="CZ21" i="7"/>
  <c r="AN17" i="7"/>
  <c r="MR14" i="7"/>
  <c r="KF10" i="7"/>
  <c r="GN8" i="7"/>
  <c r="DT17" i="7"/>
  <c r="IY21" i="7"/>
  <c r="HS12" i="7"/>
  <c r="GM19" i="7"/>
  <c r="FG20" i="7"/>
  <c r="EA11" i="7"/>
  <c r="CU8" i="7"/>
  <c r="BO17" i="7"/>
  <c r="AI13" i="7"/>
  <c r="MX22" i="7"/>
  <c r="MX12" i="7"/>
  <c r="LR13" i="7"/>
  <c r="KL20" i="7"/>
  <c r="JJ16" i="7"/>
  <c r="ID22" i="7"/>
  <c r="ID12" i="7"/>
  <c r="GT9" i="7"/>
  <c r="FN15" i="7"/>
  <c r="KB20" i="7"/>
  <c r="EJ16" i="7"/>
  <c r="HD9" i="7"/>
  <c r="DG20" i="7"/>
  <c r="NC21" i="7"/>
  <c r="NC11" i="7"/>
  <c r="KE18" i="7"/>
  <c r="FK13" i="7"/>
  <c r="AU10" i="7"/>
  <c r="DO18" i="7"/>
  <c r="KU14" i="7"/>
  <c r="CA14" i="7"/>
  <c r="LA20" i="7"/>
  <c r="JW14" i="7"/>
  <c r="IK18" i="7"/>
  <c r="GY16" i="7"/>
  <c r="FI13" i="7"/>
  <c r="DS19" i="7"/>
  <c r="CG16" i="7"/>
  <c r="AQ15" i="7"/>
  <c r="KR11" i="7"/>
  <c r="T8" i="7"/>
  <c r="ER19" i="7"/>
  <c r="IB15" i="7"/>
  <c r="CB14" i="7"/>
  <c r="JL18" i="7"/>
  <c r="DD12" i="7"/>
  <c r="MJ15" i="7"/>
  <c r="JX11" i="7"/>
  <c r="GJ18" i="7"/>
  <c r="CV9" i="7"/>
  <c r="AB10" i="7"/>
  <c r="IS10" i="7"/>
  <c r="HM16" i="7"/>
  <c r="GG17" i="7"/>
  <c r="FA9" i="7"/>
  <c r="DU14" i="7"/>
  <c r="CO11" i="7"/>
  <c r="AC19" i="7"/>
  <c r="JD16" i="7"/>
  <c r="GR9" i="7"/>
  <c r="EV19" i="7"/>
  <c r="CJ15" i="7"/>
  <c r="X14" i="7"/>
  <c r="IN18" i="7"/>
  <c r="GB14" i="7"/>
  <c r="CZ15" i="7"/>
  <c r="AN14" i="7"/>
  <c r="MR17" i="7"/>
  <c r="KF13" i="7"/>
  <c r="GN22" i="7"/>
  <c r="DT21" i="7"/>
  <c r="AF17" i="7"/>
  <c r="IY10" i="7"/>
  <c r="GM18" i="7"/>
  <c r="FG13" i="7"/>
  <c r="EA10" i="7"/>
  <c r="CU21" i="7"/>
  <c r="BO14" i="7"/>
  <c r="AI9" i="7"/>
  <c r="MX18" i="7"/>
  <c r="LR17" i="7"/>
  <c r="KL13" i="7"/>
  <c r="JJ20" i="7"/>
  <c r="ID16" i="7"/>
  <c r="GT22" i="7"/>
  <c r="GT11" i="7"/>
  <c r="FN9" i="7"/>
  <c r="EL15" i="7"/>
  <c r="DY17" i="7"/>
  <c r="AE8" i="7"/>
  <c r="CM22" i="7"/>
  <c r="FO13" i="7"/>
  <c r="JU13" i="7"/>
  <c r="Y10" i="7"/>
  <c r="FM19" i="7"/>
  <c r="BU14" i="7"/>
  <c r="JC10" i="7"/>
  <c r="Y20" i="7"/>
  <c r="FM18" i="7"/>
  <c r="JQ17" i="7"/>
  <c r="MW22" i="7"/>
  <c r="BA13" i="7"/>
  <c r="FO11" i="7"/>
  <c r="IO20" i="7"/>
  <c r="KI16" i="7"/>
  <c r="CK15" i="7"/>
  <c r="BU15" i="7"/>
  <c r="JC12" i="7"/>
  <c r="KY20" i="7"/>
  <c r="MY15" i="7"/>
  <c r="EU17" i="7"/>
  <c r="LM13" i="7"/>
  <c r="LY19" i="7"/>
  <c r="FM20" i="7"/>
  <c r="JQ15" i="7"/>
  <c r="GK19" i="7"/>
  <c r="KI14" i="7"/>
  <c r="FM14" i="7"/>
  <c r="JQ9" i="7"/>
  <c r="MW18" i="7"/>
  <c r="EC13" i="7"/>
  <c r="JC22" i="7"/>
  <c r="Y18" i="7"/>
  <c r="FM17" i="7"/>
  <c r="LU10" i="7"/>
  <c r="BA9" i="7"/>
  <c r="IO15" i="7"/>
  <c r="FM11" i="7"/>
  <c r="JQ22" i="7"/>
  <c r="LU13" i="7"/>
  <c r="EC17" i="7"/>
  <c r="IO14" i="7"/>
  <c r="KI22" i="7"/>
  <c r="LY15" i="7"/>
  <c r="BE17" i="7"/>
  <c r="HY14" i="7"/>
  <c r="LM9" i="7"/>
  <c r="LY14" i="7"/>
  <c r="CC14" i="7"/>
  <c r="HA8" i="7"/>
  <c r="KW21" i="7"/>
  <c r="AE16" i="7"/>
  <c r="CM15" i="7"/>
  <c r="Y15" i="7"/>
  <c r="IG8" i="7"/>
  <c r="LU21" i="7"/>
  <c r="BA14" i="7"/>
  <c r="FO12" i="7"/>
  <c r="IO22" i="7"/>
  <c r="JU12" i="7"/>
  <c r="FM8" i="7"/>
  <c r="MW16" i="7"/>
  <c r="BU17" i="7"/>
  <c r="ES22" i="7"/>
  <c r="JC19" i="7"/>
  <c r="DY19" i="7"/>
  <c r="AE9" i="7"/>
  <c r="CM20" i="7"/>
  <c r="FO15" i="7"/>
  <c r="LI19" i="7"/>
  <c r="CC20" i="7"/>
  <c r="GS18" i="7"/>
  <c r="KY9" i="7"/>
  <c r="MY14" i="7"/>
  <c r="CK10" i="7"/>
  <c r="JQ10" i="7"/>
  <c r="MW19" i="7"/>
  <c r="EC16" i="7"/>
  <c r="IO8" i="7"/>
  <c r="KI9" i="7"/>
  <c r="DY11" i="7"/>
  <c r="AE20" i="7"/>
  <c r="HU13" i="7"/>
  <c r="JU9" i="7"/>
  <c r="CK16" i="7"/>
  <c r="JQ18" i="7"/>
  <c r="MW11" i="7"/>
  <c r="BU22" i="7"/>
  <c r="ES21" i="7"/>
  <c r="JU8" i="7"/>
  <c r="DY14" i="7"/>
  <c r="IG10" i="7"/>
  <c r="LU19" i="7"/>
  <c r="BA17" i="7"/>
  <c r="GK20" i="7"/>
  <c r="JC17" i="7"/>
  <c r="LI14" i="7"/>
  <c r="CC18" i="7"/>
  <c r="GS17" i="7"/>
  <c r="MY13" i="7"/>
  <c r="GS16" i="7"/>
  <c r="KO11" i="7"/>
  <c r="LI11" i="7"/>
  <c r="AK22" i="7"/>
  <c r="GS13" i="7"/>
  <c r="MY11" i="7"/>
  <c r="CC15" i="7"/>
  <c r="MO10" i="7"/>
  <c r="HE15" i="7"/>
  <c r="AO13" i="7"/>
  <c r="JY16" i="7"/>
  <c r="U14" i="7"/>
  <c r="EG8" i="7"/>
  <c r="U18" i="7"/>
  <c r="Q14" i="7"/>
  <c r="JY14" i="7"/>
  <c r="U12" i="7"/>
  <c r="FY10" i="7"/>
  <c r="KQ9" i="7"/>
  <c r="MG20" i="7"/>
  <c r="FY9" i="7"/>
  <c r="IW11" i="7"/>
  <c r="JH16" i="7"/>
  <c r="KY18" i="7"/>
  <c r="BE18" i="7"/>
  <c r="EU15" i="7"/>
  <c r="BE9" i="7"/>
  <c r="EU13" i="7"/>
  <c r="LM10" i="7"/>
  <c r="CS17" i="7"/>
  <c r="JY17" i="7"/>
  <c r="NE22" i="7"/>
  <c r="Q17" i="7"/>
  <c r="HE14" i="7"/>
  <c r="AO19" i="7"/>
  <c r="FU15" i="7"/>
  <c r="JY15" i="7"/>
  <c r="U13" i="7"/>
  <c r="IQ20" i="7"/>
  <c r="MC11" i="7"/>
  <c r="FE8" i="7"/>
  <c r="HI10" i="7"/>
  <c r="KQ19" i="7"/>
  <c r="LQ9" i="7"/>
  <c r="HI19" i="7"/>
  <c r="HY18" i="7"/>
  <c r="LM17" i="7"/>
  <c r="BE13" i="7"/>
  <c r="JH22" i="7"/>
  <c r="LM8" i="7"/>
  <c r="LY8" i="7"/>
  <c r="BE19" i="7"/>
  <c r="HY13" i="7"/>
  <c r="CS22" i="7"/>
  <c r="JY12" i="7"/>
  <c r="AO20" i="7"/>
  <c r="CS16" i="7"/>
  <c r="JY8" i="7"/>
  <c r="NE20" i="7"/>
  <c r="CS10" i="7"/>
  <c r="JY10" i="7"/>
  <c r="AO16" i="7"/>
  <c r="CS14" i="7"/>
  <c r="IQ15" i="7"/>
  <c r="MC22" i="7"/>
  <c r="I10" i="7"/>
  <c r="BK14" i="7"/>
  <c r="HI20" i="7"/>
  <c r="KQ14" i="7"/>
  <c r="CW20" i="7"/>
  <c r="GU19" i="7"/>
  <c r="JK15" i="7"/>
  <c r="DM21" i="7"/>
  <c r="LM12" i="7"/>
  <c r="LY12" i="7"/>
  <c r="BE10" i="7"/>
  <c r="EU22" i="7"/>
  <c r="JH20" i="7"/>
  <c r="KY16" i="7"/>
  <c r="MY16" i="7"/>
  <c r="DM15" i="7"/>
  <c r="KO13" i="7"/>
  <c r="Q13" i="7"/>
  <c r="MO14" i="7"/>
  <c r="HE9" i="7"/>
  <c r="I12" i="7"/>
  <c r="MO18" i="7"/>
  <c r="EG17" i="7"/>
  <c r="LE16" i="7"/>
  <c r="I22" i="7"/>
  <c r="MO22" i="7"/>
  <c r="CS12" i="7"/>
  <c r="HE16" i="7"/>
  <c r="I21" i="7"/>
  <c r="CW16" i="7"/>
  <c r="LG22" i="7"/>
  <c r="BK19" i="7"/>
  <c r="DQ8" i="7"/>
  <c r="GU14" i="7"/>
  <c r="LG9" i="7"/>
  <c r="GU8" i="7"/>
  <c r="JK14" i="7"/>
  <c r="LG8" i="7"/>
  <c r="BK15" i="7"/>
  <c r="GU11" i="7"/>
  <c r="JK8" i="7"/>
  <c r="LQ20" i="7"/>
  <c r="NG19" i="7"/>
  <c r="BQ16" i="7"/>
  <c r="JA19" i="7"/>
  <c r="MK17" i="7"/>
  <c r="K17" i="7"/>
  <c r="GA11" i="7"/>
  <c r="KG19" i="7"/>
  <c r="CY10" i="7"/>
  <c r="HO8" i="7"/>
  <c r="LH15" i="7"/>
  <c r="AW10" i="7"/>
  <c r="EO19" i="7"/>
  <c r="MK13" i="7"/>
  <c r="LG18" i="7"/>
  <c r="FY11" i="7"/>
  <c r="KQ10" i="7"/>
  <c r="MG8" i="7"/>
  <c r="K10" i="7"/>
  <c r="CY8" i="7"/>
  <c r="HO22" i="7"/>
  <c r="LH17" i="7"/>
  <c r="EO11" i="7"/>
  <c r="LH8" i="7"/>
  <c r="BQ13" i="7"/>
  <c r="GA10" i="7"/>
  <c r="KG18" i="7"/>
  <c r="MQ12" i="7"/>
  <c r="BQ18" i="7"/>
  <c r="GA19" i="7"/>
  <c r="JA13" i="7"/>
  <c r="MK9" i="7"/>
  <c r="DQ16" i="7"/>
  <c r="IW15" i="7"/>
  <c r="LG17" i="7"/>
  <c r="DQ10" i="7"/>
  <c r="GU21" i="7"/>
  <c r="JK17" i="7"/>
  <c r="LQ10" i="7"/>
  <c r="NG12" i="7"/>
  <c r="BQ22" i="7"/>
  <c r="JA12" i="7"/>
  <c r="K9" i="7"/>
  <c r="CY21" i="7"/>
  <c r="KG13" i="7"/>
  <c r="EO13" i="7"/>
  <c r="KG17" i="7"/>
  <c r="MQ9" i="7"/>
  <c r="AW15" i="7"/>
  <c r="HO11" i="7"/>
  <c r="MG13" i="7"/>
  <c r="DQ11" i="7"/>
  <c r="IW13" i="7"/>
  <c r="MG12" i="7"/>
  <c r="DQ20" i="7"/>
  <c r="HI22" i="7"/>
  <c r="JK12" i="7"/>
  <c r="MQ16" i="7"/>
  <c r="CY16" i="7"/>
  <c r="HO15" i="7"/>
  <c r="NG16" i="7"/>
  <c r="CY15" i="7"/>
  <c r="LH16" i="7"/>
  <c r="AW8" i="7"/>
  <c r="EO10" i="7"/>
  <c r="JA16" i="7"/>
  <c r="BQ9" i="7"/>
  <c r="GA13" i="7"/>
  <c r="KG11" i="7"/>
  <c r="EJ20" i="7"/>
  <c r="HD16" i="7"/>
  <c r="DG9" i="7"/>
  <c r="FK18" i="7"/>
  <c r="AU12" i="7"/>
  <c r="KA22" i="7"/>
  <c r="DO15" i="7"/>
  <c r="KU8" i="7"/>
  <c r="CA17" i="7"/>
  <c r="MM15" i="7"/>
  <c r="LA9" i="7"/>
  <c r="JW17" i="7"/>
  <c r="IK21" i="7"/>
  <c r="GY15" i="7"/>
  <c r="FI19" i="7"/>
  <c r="DS14" i="7"/>
  <c r="CG11" i="7"/>
  <c r="AQ22" i="7"/>
  <c r="KR20" i="7"/>
  <c r="T16" i="7"/>
  <c r="ER8" i="7"/>
  <c r="IB19" i="7"/>
  <c r="CB15" i="7"/>
  <c r="JL10" i="7"/>
  <c r="DD18" i="7"/>
  <c r="MJ14" i="7"/>
  <c r="JX10" i="7"/>
  <c r="CV18" i="7"/>
  <c r="AB9" i="7"/>
  <c r="IS19" i="7"/>
  <c r="HM15" i="7"/>
  <c r="GG22" i="7"/>
  <c r="DU19" i="7"/>
  <c r="CO13" i="7"/>
  <c r="AC16" i="7"/>
  <c r="JD15" i="7"/>
  <c r="GR10" i="7"/>
  <c r="EV18" i="7"/>
  <c r="CJ9" i="7"/>
  <c r="IN21" i="7"/>
  <c r="GB12" i="7"/>
  <c r="CZ19" i="7"/>
  <c r="AN15" i="7"/>
  <c r="MR11" i="7"/>
  <c r="KF18" i="7"/>
  <c r="GN14" i="7"/>
  <c r="DT13" i="7"/>
  <c r="AF22" i="7"/>
  <c r="AF10" i="7"/>
  <c r="IY19" i="7"/>
  <c r="HS15" i="7"/>
  <c r="FG18" i="7"/>
  <c r="EA13" i="7"/>
  <c r="CU10" i="7"/>
  <c r="BO20" i="7"/>
  <c r="AI16" i="7"/>
  <c r="LR16" i="7"/>
  <c r="KL22" i="7"/>
  <c r="KL12" i="7"/>
  <c r="JJ9" i="7"/>
  <c r="ID15" i="7"/>
  <c r="GT10" i="7"/>
  <c r="FN8" i="7"/>
  <c r="EL18" i="7"/>
  <c r="DF12" i="7"/>
  <c r="BZ10" i="7"/>
  <c r="AT21" i="7"/>
  <c r="N11" i="7"/>
  <c r="MD13" i="7"/>
  <c r="KX15" i="7"/>
  <c r="JR11" i="7"/>
  <c r="IH8" i="7"/>
  <c r="HB19" i="7"/>
  <c r="FZ13" i="7"/>
  <c r="DJ18" i="7"/>
  <c r="CD17" i="7"/>
  <c r="AX13" i="7"/>
  <c r="CF19" i="7"/>
  <c r="DH16" i="7"/>
  <c r="MA13" i="7"/>
  <c r="FC22" i="7"/>
  <c r="MU16" i="7"/>
  <c r="IM8" i="7"/>
  <c r="EY14" i="7"/>
  <c r="O13" i="7"/>
  <c r="JS11" i="7"/>
  <c r="BS8" i="7"/>
  <c r="JG19" i="7"/>
  <c r="G18" i="7"/>
  <c r="ME16" i="7"/>
  <c r="KS10" i="7"/>
  <c r="JM16" i="7"/>
  <c r="IA22" i="7"/>
  <c r="GO12" i="7"/>
  <c r="EW10" i="7"/>
  <c r="DI21" i="7"/>
  <c r="BW15" i="7"/>
  <c r="JP21" i="7"/>
  <c r="LX9" i="7"/>
  <c r="LP19" i="7"/>
  <c r="FX15" i="7"/>
  <c r="P14" i="7"/>
  <c r="IJ18" i="7"/>
  <c r="AZ9" i="7"/>
  <c r="LT10" i="7"/>
  <c r="IV8" i="7"/>
  <c r="FH17" i="7"/>
  <c r="MB22" i="7"/>
  <c r="IZ21" i="7"/>
  <c r="GF12" i="7"/>
  <c r="DF18" i="7"/>
  <c r="BZ17" i="7"/>
  <c r="AT13" i="7"/>
  <c r="MD19" i="7"/>
  <c r="KX19" i="7"/>
  <c r="JR13" i="7"/>
  <c r="HB18" i="7"/>
  <c r="FZ14" i="7"/>
  <c r="ET10" i="7"/>
  <c r="DJ21" i="7"/>
  <c r="CD11" i="7"/>
  <c r="R20" i="7"/>
  <c r="CF9" i="7"/>
  <c r="DH22" i="7"/>
  <c r="DH10" i="7"/>
  <c r="MA17" i="7"/>
  <c r="FC9" i="7"/>
  <c r="MU22" i="7"/>
  <c r="IM21" i="7"/>
  <c r="EY17" i="7"/>
  <c r="O9" i="7"/>
  <c r="JS20" i="7"/>
  <c r="BS11" i="7"/>
  <c r="JG18" i="7"/>
  <c r="G12" i="7"/>
  <c r="ME22" i="7"/>
  <c r="KS14" i="7"/>
  <c r="JM15" i="7"/>
  <c r="IA13" i="7"/>
  <c r="GO17" i="7"/>
  <c r="EW9" i="7"/>
  <c r="DI15" i="7"/>
  <c r="BW9" i="7"/>
  <c r="JP20" i="7"/>
  <c r="LX16" i="7"/>
  <c r="FX14" i="7"/>
  <c r="P13" i="7"/>
  <c r="IJ8" i="7"/>
  <c r="AZ21" i="7"/>
  <c r="LT14" i="7"/>
  <c r="IV11" i="7"/>
  <c r="CN21" i="7"/>
  <c r="MB14" i="7"/>
  <c r="IZ10" i="7"/>
  <c r="BZ18" i="7"/>
  <c r="AT17" i="7"/>
  <c r="N13" i="7"/>
  <c r="KX18" i="7"/>
  <c r="JR14" i="7"/>
  <c r="HB21" i="7"/>
  <c r="FZ17" i="7"/>
  <c r="ET12" i="7"/>
  <c r="DJ20" i="7"/>
  <c r="CD14" i="7"/>
  <c r="AX8" i="7"/>
  <c r="R18" i="7"/>
  <c r="CF17" i="7"/>
  <c r="DH9" i="7"/>
  <c r="FC18" i="7"/>
  <c r="MU14" i="7"/>
  <c r="IM10" i="7"/>
  <c r="EY21" i="7"/>
  <c r="O16" i="7"/>
  <c r="JS13" i="7"/>
  <c r="BS10" i="7"/>
  <c r="G21" i="7"/>
  <c r="ME14" i="7"/>
  <c r="KS17" i="7"/>
  <c r="JM9" i="7"/>
  <c r="IA17" i="7"/>
  <c r="GO22" i="7"/>
  <c r="DI19" i="7"/>
  <c r="BW14" i="7"/>
  <c r="AG14" i="7"/>
  <c r="LP18" i="7"/>
  <c r="FX12" i="7"/>
  <c r="P19" i="7"/>
  <c r="IJ10" i="7"/>
  <c r="AZ22" i="7"/>
  <c r="LT12" i="7"/>
  <c r="FH20" i="7"/>
  <c r="CN16" i="7"/>
  <c r="MB21" i="7"/>
  <c r="IZ14" i="7"/>
  <c r="GF13" i="7"/>
  <c r="EL9" i="7"/>
  <c r="DF15" i="7"/>
  <c r="AT18" i="7"/>
  <c r="N17" i="7"/>
  <c r="KX16" i="7"/>
  <c r="JR22" i="7"/>
  <c r="JR12" i="7"/>
  <c r="IH9" i="7"/>
  <c r="HB15" i="7"/>
  <c r="ET8" i="7"/>
  <c r="DJ19" i="7"/>
  <c r="CD15" i="7"/>
  <c r="AX10" i="7"/>
  <c r="R19" i="7"/>
  <c r="CF16" i="7"/>
  <c r="DH8" i="7"/>
  <c r="MA20" i="7"/>
  <c r="FC16" i="7"/>
  <c r="MU8" i="7"/>
  <c r="IM19" i="7"/>
  <c r="EY20" i="7"/>
  <c r="O14" i="7"/>
  <c r="JS18" i="7"/>
  <c r="BS13" i="7"/>
  <c r="JG22" i="7"/>
  <c r="G15" i="7"/>
  <c r="ME8" i="7"/>
  <c r="KS16" i="7"/>
  <c r="JM17" i="7"/>
  <c r="IA16" i="7"/>
  <c r="GO13" i="7"/>
  <c r="EW21" i="7"/>
  <c r="DI17" i="7"/>
  <c r="BW11" i="7"/>
  <c r="AG20" i="7"/>
  <c r="JP12" i="7"/>
  <c r="LX22" i="7"/>
  <c r="FX21" i="7"/>
  <c r="P17" i="7"/>
  <c r="IJ14" i="7"/>
  <c r="AZ13" i="7"/>
  <c r="LT8" i="7"/>
  <c r="IV17" i="7"/>
  <c r="FH9" i="7"/>
  <c r="CN10" i="7"/>
  <c r="MB18" i="7"/>
  <c r="IZ12" i="7"/>
  <c r="CR19" i="7"/>
  <c r="MP17" i="7"/>
  <c r="LJ14" i="7"/>
  <c r="JB21" i="7"/>
  <c r="HV17" i="7"/>
  <c r="GL12" i="7"/>
  <c r="FF20" i="7"/>
  <c r="ED14" i="7"/>
  <c r="CX8" i="7"/>
  <c r="BR19" i="7"/>
  <c r="AL15" i="7"/>
  <c r="NB11" i="7"/>
  <c r="LV21" i="7"/>
  <c r="LV8" i="7"/>
  <c r="KP9" i="7"/>
  <c r="JF15" i="7"/>
  <c r="HZ10" i="7"/>
  <c r="GX8" i="7"/>
  <c r="FR19" i="7"/>
  <c r="EH13" i="7"/>
  <c r="BV16" i="7"/>
  <c r="AP22" i="7"/>
  <c r="AP12" i="7"/>
  <c r="J9" i="7"/>
  <c r="L12" i="7"/>
  <c r="LK11" i="7"/>
  <c r="EI8" i="7"/>
  <c r="LC19" i="7"/>
  <c r="IE20" i="7"/>
  <c r="DC11" i="7"/>
  <c r="MI18" i="7"/>
  <c r="HW14" i="7"/>
  <c r="AM13" i="7"/>
  <c r="GE11" i="7"/>
  <c r="LW19" i="7"/>
  <c r="JE14" i="7"/>
  <c r="HQ13" i="7"/>
  <c r="GC21" i="7"/>
  <c r="EM14" i="7"/>
  <c r="DA9" i="7"/>
  <c r="BM18" i="7"/>
  <c r="W9" i="7"/>
  <c r="BX12" i="7"/>
  <c r="GV10" i="7"/>
  <c r="KZ8" i="7"/>
  <c r="FP17" i="7"/>
  <c r="MV13" i="7"/>
  <c r="GZ22" i="7"/>
  <c r="JA15" i="7"/>
  <c r="DQ21" i="7"/>
  <c r="JK13" i="7"/>
  <c r="LQ22" i="7"/>
  <c r="DQ13" i="7"/>
  <c r="IW12" i="7"/>
  <c r="LG21" i="7"/>
  <c r="MQ8" i="7"/>
  <c r="AW20" i="7"/>
  <c r="EO18" i="7"/>
  <c r="JA14" i="7"/>
  <c r="NG8" i="7"/>
  <c r="BQ11" i="7"/>
  <c r="MK16" i="7"/>
  <c r="K8" i="7"/>
  <c r="CY22" i="7"/>
  <c r="HO18" i="7"/>
  <c r="NG22" i="7"/>
  <c r="CY19" i="7"/>
  <c r="KG21" i="7"/>
  <c r="BK16" i="7"/>
  <c r="GU17" i="7"/>
  <c r="LQ21" i="7"/>
  <c r="FE19" i="7"/>
  <c r="HI11" i="7"/>
  <c r="KQ22" i="7"/>
  <c r="MG21" i="7"/>
  <c r="K22" i="7"/>
  <c r="BQ8" i="7"/>
  <c r="GA8" i="7"/>
  <c r="KG20" i="7"/>
  <c r="MQ10" i="7"/>
  <c r="AW19" i="7"/>
  <c r="HO9" i="7"/>
  <c r="LH18" i="7"/>
  <c r="NG10" i="7"/>
  <c r="BQ10" i="7"/>
  <c r="GA22" i="7"/>
  <c r="NG20" i="7"/>
  <c r="EO12" i="7"/>
  <c r="LH13" i="7"/>
  <c r="BK12" i="7"/>
  <c r="GU12" i="7"/>
  <c r="JK19" i="7"/>
  <c r="LG12" i="7"/>
  <c r="BK20" i="7"/>
  <c r="FE14" i="7"/>
  <c r="KQ20" i="7"/>
  <c r="AW13" i="7"/>
  <c r="EO22" i="7"/>
  <c r="LH9" i="7"/>
  <c r="K19" i="7"/>
  <c r="EO21" i="7"/>
  <c r="JA17" i="7"/>
  <c r="MK22" i="7"/>
  <c r="BQ20" i="7"/>
  <c r="GA20" i="7"/>
  <c r="MK10" i="7"/>
  <c r="CY13" i="7"/>
  <c r="LH22" i="7"/>
  <c r="KB19" i="7"/>
  <c r="EJ15" i="7"/>
  <c r="HD11" i="7"/>
  <c r="DG19" i="7"/>
  <c r="NC20" i="7"/>
  <c r="KE21" i="7"/>
  <c r="FK17" i="7"/>
  <c r="AU9" i="7"/>
  <c r="KA20" i="7"/>
  <c r="DO11" i="7"/>
  <c r="KU18" i="7"/>
  <c r="CA13" i="7"/>
  <c r="MM10" i="7"/>
  <c r="LA19" i="7"/>
  <c r="JW12" i="7"/>
  <c r="IK16" i="7"/>
  <c r="GY10" i="7"/>
  <c r="FI14" i="7"/>
  <c r="DS12" i="7"/>
  <c r="AQ18" i="7"/>
  <c r="KR15" i="7"/>
  <c r="T14" i="7"/>
  <c r="ER18" i="7"/>
  <c r="IB14" i="7"/>
  <c r="CB13" i="7"/>
  <c r="JL8" i="7"/>
  <c r="DD17" i="7"/>
  <c r="MJ13" i="7"/>
  <c r="JX22" i="7"/>
  <c r="GJ21" i="7"/>
  <c r="CV17" i="7"/>
  <c r="IS14" i="7"/>
  <c r="HM13" i="7"/>
  <c r="GG21" i="7"/>
  <c r="FA18" i="7"/>
  <c r="DU15" i="7"/>
  <c r="CO10" i="7"/>
  <c r="BI21" i="7"/>
  <c r="AC11" i="7"/>
  <c r="JD11" i="7"/>
  <c r="GR8" i="7"/>
  <c r="EV17" i="7"/>
  <c r="X20" i="7"/>
  <c r="IN16" i="7"/>
  <c r="GB8" i="7"/>
  <c r="CZ12" i="7"/>
  <c r="AN13" i="7"/>
  <c r="MR8" i="7"/>
  <c r="KF17" i="7"/>
  <c r="GN13" i="7"/>
  <c r="DT22" i="7"/>
  <c r="DT10" i="7"/>
  <c r="AF18" i="7"/>
  <c r="IY14" i="7"/>
  <c r="HS10" i="7"/>
  <c r="GM21" i="7"/>
  <c r="FG17" i="7"/>
  <c r="EA9" i="7"/>
  <c r="CU22" i="7"/>
  <c r="BO16" i="7"/>
  <c r="AI11" i="7"/>
  <c r="MX15" i="7"/>
  <c r="LR21" i="7"/>
  <c r="LR11" i="7"/>
  <c r="KL8" i="7"/>
  <c r="JJ19" i="7"/>
  <c r="ID13" i="7"/>
  <c r="FN18" i="7"/>
  <c r="EL16" i="7"/>
  <c r="DF9" i="7"/>
  <c r="BZ20" i="7"/>
  <c r="AT14" i="7"/>
  <c r="N8" i="7"/>
  <c r="MD9" i="7"/>
  <c r="KX10" i="7"/>
  <c r="IH18" i="7"/>
  <c r="HB14" i="7"/>
  <c r="FZ10" i="7"/>
  <c r="ET21" i="7"/>
  <c r="DJ16" i="7"/>
  <c r="CD22" i="7"/>
  <c r="CD12" i="7"/>
  <c r="AX9" i="7"/>
  <c r="R21" i="7"/>
  <c r="CF15" i="7"/>
  <c r="DH14" i="7"/>
  <c r="MA9" i="7"/>
  <c r="FC20" i="7"/>
  <c r="MU11" i="7"/>
  <c r="IM18" i="7"/>
  <c r="EY13" i="7"/>
  <c r="O10" i="7"/>
  <c r="BS21" i="7"/>
  <c r="JG14" i="7"/>
  <c r="G13" i="7"/>
  <c r="ME11" i="7"/>
  <c r="JM11" i="7"/>
  <c r="IA20" i="7"/>
  <c r="GO9" i="7"/>
  <c r="EW20" i="7"/>
  <c r="DI16" i="7"/>
  <c r="BW10" i="7"/>
  <c r="AG19" i="7"/>
  <c r="JP16" i="7"/>
  <c r="LP14" i="7"/>
  <c r="FX13" i="7"/>
  <c r="P22" i="7"/>
  <c r="P10" i="7"/>
  <c r="IJ17" i="7"/>
  <c r="LT22" i="7"/>
  <c r="IV21" i="7"/>
  <c r="FH12" i="7"/>
  <c r="CN18" i="7"/>
  <c r="MB20" i="7"/>
  <c r="IZ16" i="7"/>
  <c r="GF8" i="7"/>
  <c r="DF16" i="7"/>
  <c r="BZ22" i="7"/>
  <c r="BZ12" i="7"/>
  <c r="AT10" i="7"/>
  <c r="N21" i="7"/>
  <c r="MD17" i="7"/>
  <c r="KX14" i="7"/>
  <c r="IH21" i="7"/>
  <c r="HB17" i="7"/>
  <c r="FZ12" i="7"/>
  <c r="ET20" i="7"/>
  <c r="DJ14" i="7"/>
  <c r="CD8" i="7"/>
  <c r="AX18" i="7"/>
  <c r="R15" i="7"/>
  <c r="DH20" i="7"/>
  <c r="MA12" i="7"/>
  <c r="FC19" i="7"/>
  <c r="MU20" i="7"/>
  <c r="IM16" i="7"/>
  <c r="EY12" i="7"/>
  <c r="O19" i="7"/>
  <c r="JS15" i="7"/>
  <c r="JG17" i="7"/>
  <c r="G9" i="7"/>
  <c r="ME20" i="7"/>
  <c r="KS13" i="7"/>
  <c r="JM13" i="7"/>
  <c r="IA9" i="7"/>
  <c r="GO8" i="7"/>
  <c r="EW19" i="7"/>
  <c r="DI13" i="7"/>
  <c r="BW19" i="7"/>
  <c r="AG16" i="7"/>
  <c r="JP15" i="7"/>
  <c r="LX11" i="7"/>
  <c r="LP17" i="7"/>
  <c r="FX9" i="7"/>
  <c r="IJ21" i="7"/>
  <c r="AZ17" i="7"/>
  <c r="LT13" i="7"/>
  <c r="IV22" i="7"/>
  <c r="FH21" i="7"/>
  <c r="CN17" i="7"/>
  <c r="MB13" i="7"/>
  <c r="IZ22" i="7"/>
  <c r="GF21" i="7"/>
  <c r="EL13" i="7"/>
  <c r="BZ16" i="7"/>
  <c r="AT22" i="7"/>
  <c r="AT12" i="7"/>
  <c r="N10" i="7"/>
  <c r="MD18" i="7"/>
  <c r="KX17" i="7"/>
  <c r="JR10" i="7"/>
  <c r="IH20" i="7"/>
  <c r="HB16" i="7"/>
  <c r="FZ22" i="7"/>
  <c r="FZ11" i="7"/>
  <c r="ET9" i="7"/>
  <c r="DJ15" i="7"/>
  <c r="AX19" i="7"/>
  <c r="R17" i="7"/>
  <c r="CF11" i="7"/>
  <c r="MA21" i="7"/>
  <c r="FC17" i="7"/>
  <c r="MU13" i="7"/>
  <c r="IM22" i="7"/>
  <c r="EY16" i="7"/>
  <c r="O11" i="7"/>
  <c r="JS9" i="7"/>
  <c r="BS22" i="7"/>
  <c r="JG21" i="7"/>
  <c r="G16" i="7"/>
  <c r="ME13" i="7"/>
  <c r="KS12" i="7"/>
  <c r="JM19" i="7"/>
  <c r="IA12" i="7"/>
  <c r="GO21" i="7"/>
  <c r="EW18" i="7"/>
  <c r="DI14" i="7"/>
  <c r="BW12" i="7"/>
  <c r="AG10" i="7"/>
  <c r="JP19" i="7"/>
  <c r="LX20" i="7"/>
  <c r="LP16" i="7"/>
  <c r="FX8" i="7"/>
  <c r="P12" i="7"/>
  <c r="IJ22" i="7"/>
  <c r="AZ20" i="7"/>
  <c r="LT9" i="7"/>
  <c r="IV19" i="7"/>
  <c r="FH15" i="7"/>
  <c r="CN14" i="7"/>
  <c r="MB17" i="7"/>
  <c r="IZ13" i="7"/>
  <c r="GF22" i="7"/>
  <c r="EL19" i="7"/>
  <c r="DF13" i="7"/>
  <c r="AT16" i="7"/>
  <c r="N22" i="7"/>
  <c r="N12" i="7"/>
  <c r="MD15" i="7"/>
  <c r="KX11" i="7"/>
  <c r="JR8" i="7"/>
  <c r="IH19" i="7"/>
  <c r="HB13" i="7"/>
  <c r="KG22" i="7"/>
  <c r="FE15" i="7"/>
  <c r="LQ8" i="7"/>
  <c r="BK11" i="7"/>
  <c r="JK18" i="7"/>
  <c r="LQ15" i="7"/>
  <c r="NG14" i="7"/>
  <c r="BQ17" i="7"/>
  <c r="MK12" i="7"/>
  <c r="K12" i="7"/>
  <c r="KG14" i="7"/>
  <c r="MQ19" i="7"/>
  <c r="AW16" i="7"/>
  <c r="EO15" i="7"/>
  <c r="JA22" i="7"/>
  <c r="LH10" i="7"/>
  <c r="K15" i="7"/>
  <c r="HO16" i="7"/>
  <c r="LH14" i="7"/>
  <c r="FE13" i="7"/>
  <c r="JK9" i="7"/>
  <c r="MG17" i="7"/>
  <c r="CW17" i="7"/>
  <c r="FY22" i="7"/>
  <c r="LG16" i="7"/>
  <c r="MQ21" i="7"/>
  <c r="CY18" i="7"/>
  <c r="HO20" i="7"/>
  <c r="LH12" i="7"/>
  <c r="NG18" i="7"/>
  <c r="JA18" i="7"/>
  <c r="MK11" i="7"/>
  <c r="K21" i="7"/>
  <c r="CY20" i="7"/>
  <c r="HO17" i="7"/>
  <c r="BQ12" i="7"/>
  <c r="GA14" i="7"/>
  <c r="JA10" i="7"/>
  <c r="MK19" i="7"/>
  <c r="LQ18" i="7"/>
  <c r="FE10" i="7"/>
  <c r="HI18" i="7"/>
  <c r="LQ16" i="7"/>
  <c r="CW22" i="7"/>
  <c r="FY21" i="7"/>
  <c r="IW19" i="7"/>
  <c r="MG16" i="7"/>
  <c r="NG9" i="7"/>
  <c r="EO8" i="7"/>
  <c r="JA9" i="7"/>
  <c r="MK18" i="7"/>
  <c r="AW17" i="7"/>
  <c r="GA16" i="7"/>
  <c r="MK8" i="7"/>
  <c r="K16" i="7"/>
  <c r="CY14" i="7"/>
  <c r="KG12" i="7"/>
  <c r="MQ18" i="7"/>
  <c r="AW14" i="7"/>
  <c r="KB14" i="7"/>
  <c r="EJ13" i="7"/>
  <c r="HD8" i="7"/>
  <c r="DG17" i="7"/>
  <c r="NC15" i="7"/>
  <c r="KE16" i="7"/>
  <c r="FK12" i="7"/>
  <c r="AU19" i="7"/>
  <c r="KA15" i="7"/>
  <c r="KU17" i="7"/>
  <c r="CA9" i="7"/>
  <c r="MM22" i="7"/>
  <c r="LA14" i="7"/>
  <c r="JW8" i="7"/>
  <c r="IK11" i="7"/>
  <c r="GY22" i="7"/>
  <c r="FI12" i="7"/>
  <c r="DS8" i="7"/>
  <c r="CG21" i="7"/>
  <c r="AQ13" i="7"/>
  <c r="KR10" i="7"/>
  <c r="T22" i="7"/>
  <c r="ER17" i="7"/>
  <c r="IB13" i="7"/>
  <c r="CB10" i="7"/>
  <c r="JL21" i="7"/>
  <c r="DD11" i="7"/>
  <c r="JX20" i="7"/>
  <c r="GJ16" i="7"/>
  <c r="CV11" i="7"/>
  <c r="AB18" i="7"/>
  <c r="IS12" i="7"/>
  <c r="HM10" i="7"/>
  <c r="GG16" i="7"/>
  <c r="FA17" i="7"/>
  <c r="DU12" i="7"/>
  <c r="CO20" i="7"/>
  <c r="BI14" i="7"/>
  <c r="AC22" i="7"/>
  <c r="AC8" i="7"/>
  <c r="JD22" i="7"/>
  <c r="GR21" i="7"/>
  <c r="EV12" i="7"/>
  <c r="CJ19" i="7"/>
  <c r="X15" i="7"/>
  <c r="IN10" i="7"/>
  <c r="GB18" i="7"/>
  <c r="CZ9" i="7"/>
  <c r="MR18" i="7"/>
  <c r="KF12" i="7"/>
  <c r="DT20" i="7"/>
  <c r="AF16" i="7"/>
  <c r="IY13" i="7"/>
  <c r="HS22" i="7"/>
  <c r="GM16" i="7"/>
  <c r="FG12" i="7"/>
  <c r="EA19" i="7"/>
  <c r="CU20" i="7"/>
  <c r="BO11" i="7"/>
  <c r="AI8" i="7"/>
  <c r="MX10" i="7"/>
  <c r="KL18" i="7"/>
  <c r="JJ14" i="7"/>
  <c r="GT21" i="7"/>
  <c r="FN17" i="7"/>
  <c r="EL11" i="7"/>
  <c r="DF19" i="7"/>
  <c r="BZ15" i="7"/>
  <c r="N18" i="7"/>
  <c r="MD20" i="7"/>
  <c r="JR21" i="7"/>
  <c r="IH17" i="7"/>
  <c r="HB12" i="7"/>
  <c r="FZ20" i="7"/>
  <c r="ET16" i="7"/>
  <c r="DJ22" i="7"/>
  <c r="DJ11" i="7"/>
  <c r="CD9" i="7"/>
  <c r="AX20" i="7"/>
  <c r="R14" i="7"/>
  <c r="CF13" i="7"/>
  <c r="MA19" i="7"/>
  <c r="FC15" i="7"/>
  <c r="IM17" i="7"/>
  <c r="EY9" i="7"/>
  <c r="O22" i="7"/>
  <c r="JS21" i="7"/>
  <c r="BS16" i="7"/>
  <c r="JG13" i="7"/>
  <c r="G10" i="7"/>
  <c r="KS20" i="7"/>
  <c r="JM22" i="7"/>
  <c r="IA15" i="7"/>
  <c r="GO19" i="7"/>
  <c r="EW15" i="7"/>
  <c r="DI11" i="7"/>
  <c r="BW22" i="7"/>
  <c r="AG17" i="7"/>
  <c r="JP11" i="7"/>
  <c r="LX17" i="7"/>
  <c r="LP13" i="7"/>
  <c r="FX22" i="7"/>
  <c r="FX10" i="7"/>
  <c r="P18" i="7"/>
  <c r="IJ12" i="7"/>
  <c r="AZ18" i="7"/>
  <c r="LT20" i="7"/>
  <c r="IV16" i="7"/>
  <c r="FH8" i="7"/>
  <c r="CN12" i="7"/>
  <c r="MB15" i="7"/>
  <c r="IZ11" i="7"/>
  <c r="GF18" i="7"/>
  <c r="DF22" i="7"/>
  <c r="DF11" i="7"/>
  <c r="BZ9" i="7"/>
  <c r="AT20" i="7"/>
  <c r="N14" i="7"/>
  <c r="MD22" i="7"/>
  <c r="MD12" i="7"/>
  <c r="KX13" i="7"/>
  <c r="JR20" i="7"/>
  <c r="IH16" i="7"/>
  <c r="HB22" i="7"/>
  <c r="HB11" i="7"/>
  <c r="FZ9" i="7"/>
  <c r="ET15" i="7"/>
  <c r="CD19" i="7"/>
  <c r="AX17" i="7"/>
  <c r="R13" i="7"/>
  <c r="CF18" i="7"/>
  <c r="DH15" i="7"/>
  <c r="MA8" i="7"/>
  <c r="FC14" i="7"/>
  <c r="MU15" i="7"/>
  <c r="IM11" i="7"/>
  <c r="EY8" i="7"/>
  <c r="O17" i="7"/>
  <c r="JS10" i="7"/>
  <c r="BS20" i="7"/>
  <c r="JG12" i="7"/>
  <c r="G19" i="7"/>
  <c r="ME15" i="7"/>
  <c r="KS9" i="7"/>
  <c r="JM10" i="7"/>
  <c r="IA19" i="7"/>
  <c r="EW14" i="7"/>
  <c r="DI10" i="7"/>
  <c r="BW17" i="7"/>
  <c r="AG11" i="7"/>
  <c r="JP10" i="7"/>
  <c r="LX21" i="7"/>
  <c r="LX8" i="7"/>
  <c r="LP12" i="7"/>
  <c r="P20" i="7"/>
  <c r="IJ16" i="7"/>
  <c r="AZ11" i="7"/>
  <c r="IV20" i="7"/>
  <c r="FH16" i="7"/>
  <c r="CN11" i="7"/>
  <c r="IZ20" i="7"/>
  <c r="GF16" i="7"/>
  <c r="EL10" i="7"/>
  <c r="DF21" i="7"/>
  <c r="BZ11" i="7"/>
  <c r="AT9" i="7"/>
  <c r="N20" i="7"/>
  <c r="MD16" i="7"/>
  <c r="KX22" i="7"/>
  <c r="KX12" i="7"/>
  <c r="JR9" i="7"/>
  <c r="IH15" i="7"/>
  <c r="HB10" i="7"/>
  <c r="FZ8" i="7"/>
  <c r="ET19" i="7"/>
  <c r="DJ13" i="7"/>
  <c r="AX16" i="7"/>
  <c r="R22" i="7"/>
  <c r="R12" i="7"/>
  <c r="CF8" i="7"/>
  <c r="DH19" i="7"/>
  <c r="MA16" i="7"/>
  <c r="FC12" i="7"/>
  <c r="MU9" i="7"/>
  <c r="IM20" i="7"/>
  <c r="EY11" i="7"/>
  <c r="O8" i="7"/>
  <c r="JS19" i="7"/>
  <c r="BS18" i="7"/>
  <c r="JG16" i="7"/>
  <c r="G11" i="7"/>
  <c r="ME9" i="7"/>
  <c r="JM14" i="7"/>
  <c r="IA8" i="7"/>
  <c r="GO16" i="7"/>
  <c r="EW17" i="7"/>
  <c r="DI12" i="7"/>
  <c r="BW8" i="7"/>
  <c r="AG21" i="7"/>
  <c r="JP14" i="7"/>
  <c r="LX15" i="7"/>
  <c r="LP11" i="7"/>
  <c r="FX18" i="7"/>
  <c r="P9" i="7"/>
  <c r="IJ20" i="7"/>
  <c r="AZ16" i="7"/>
  <c r="LT21" i="7"/>
  <c r="IV14" i="7"/>
  <c r="FH13" i="7"/>
  <c r="CN22" i="7"/>
  <c r="MB12" i="7"/>
  <c r="GF20" i="7"/>
  <c r="EL17" i="7"/>
  <c r="DF10" i="7"/>
  <c r="BZ21" i="7"/>
  <c r="AT11" i="7"/>
  <c r="N9" i="7"/>
  <c r="MD10" i="7"/>
  <c r="JR18" i="7"/>
  <c r="IH14" i="7"/>
  <c r="FZ21" i="7"/>
  <c r="ET17" i="7"/>
  <c r="DJ12" i="7"/>
  <c r="CD10" i="7"/>
  <c r="AX21" i="7"/>
  <c r="R11" i="7"/>
  <c r="CF22" i="7"/>
  <c r="DH17" i="7"/>
  <c r="MA10" i="7"/>
  <c r="MU17" i="7"/>
  <c r="IM13" i="7"/>
  <c r="EY10" i="7"/>
  <c r="O20" i="7"/>
  <c r="JS12" i="7"/>
  <c r="BS19" i="7"/>
  <c r="JG15" i="7"/>
  <c r="ME17" i="7"/>
  <c r="KS22" i="7"/>
  <c r="KS8" i="7"/>
  <c r="GO20" i="7"/>
  <c r="EW11" i="7"/>
  <c r="BW20" i="7"/>
  <c r="AG13" i="7"/>
  <c r="JP18" i="7"/>
  <c r="LX14" i="7"/>
  <c r="LP15" i="7"/>
  <c r="FX11" i="7"/>
  <c r="P8" i="7"/>
  <c r="AZ19" i="7"/>
  <c r="LT16" i="7"/>
  <c r="IV9" i="7"/>
  <c r="FH19" i="7"/>
  <c r="CN15" i="7"/>
  <c r="MB11" i="7"/>
  <c r="IZ18" i="7"/>
  <c r="GF14" i="7"/>
  <c r="CR9" i="7"/>
  <c r="MP8" i="7"/>
  <c r="LJ9" i="7"/>
  <c r="KD15" i="7"/>
  <c r="JB11" i="7"/>
  <c r="HV8" i="7"/>
  <c r="GL19" i="7"/>
  <c r="FF13" i="7"/>
  <c r="CX16" i="7"/>
  <c r="BR22" i="7"/>
  <c r="BR12" i="7"/>
  <c r="AL10" i="7"/>
  <c r="NB18" i="7"/>
  <c r="LV17" i="7"/>
  <c r="KP14" i="7"/>
  <c r="HZ21" i="7"/>
  <c r="GX17" i="7"/>
  <c r="FR12" i="7"/>
  <c r="EH20" i="7"/>
  <c r="DB14" i="7"/>
  <c r="BV8" i="7"/>
  <c r="AP18" i="7"/>
  <c r="J15" i="7"/>
  <c r="LK21" i="7"/>
  <c r="EI14" i="7"/>
  <c r="LC13" i="7"/>
  <c r="IE10" i="7"/>
  <c r="DC21" i="7"/>
  <c r="MI12" i="7"/>
  <c r="HW9" i="7"/>
  <c r="AM22" i="7"/>
  <c r="GE21" i="7"/>
  <c r="NA15" i="7"/>
  <c r="LW13" i="7"/>
  <c r="KK17" i="7"/>
  <c r="JE9" i="7"/>
  <c r="HQ20" i="7"/>
  <c r="GC11" i="7"/>
  <c r="EM22" i="7"/>
  <c r="DA14" i="7"/>
  <c r="BM10" i="7"/>
  <c r="W17" i="7"/>
  <c r="GV20" i="7"/>
  <c r="MG19" i="7"/>
  <c r="GU18" i="7"/>
  <c r="MG18" i="7"/>
  <c r="CW18" i="7"/>
  <c r="FE9" i="7"/>
  <c r="HI16" i="7"/>
  <c r="MG22" i="7"/>
  <c r="GA12" i="7"/>
  <c r="MQ15" i="7"/>
  <c r="HO13" i="7"/>
  <c r="LH21" i="7"/>
  <c r="NG15" i="7"/>
  <c r="MK20" i="7"/>
  <c r="AW21" i="7"/>
  <c r="EO14" i="7"/>
  <c r="MG14" i="7"/>
  <c r="CW12" i="7"/>
  <c r="KQ21" i="7"/>
  <c r="IW9" i="7"/>
  <c r="AW18" i="7"/>
  <c r="EO17" i="7"/>
  <c r="GA21" i="7"/>
  <c r="MQ14" i="7"/>
  <c r="AW11" i="7"/>
  <c r="JA21" i="7"/>
  <c r="MK15" i="7"/>
  <c r="K14" i="7"/>
  <c r="CY17" i="7"/>
  <c r="KG16" i="7"/>
  <c r="CW9" i="7"/>
  <c r="FY18" i="7"/>
  <c r="KQ16" i="7"/>
  <c r="CW8" i="7"/>
  <c r="GU16" i="7"/>
  <c r="LG11" i="7"/>
  <c r="K18" i="7"/>
  <c r="GA18" i="7"/>
  <c r="KG15" i="7"/>
  <c r="BQ21" i="7"/>
  <c r="HO19" i="7"/>
  <c r="KG9" i="7"/>
  <c r="MQ13" i="7"/>
  <c r="AW22" i="7"/>
  <c r="HO12" i="7"/>
  <c r="LH20" i="7"/>
  <c r="NG13" i="7"/>
  <c r="EO9" i="7"/>
  <c r="JA20" i="7"/>
  <c r="MK14" i="7"/>
  <c r="KB13" i="7"/>
  <c r="EJ22" i="7"/>
  <c r="EJ10" i="7"/>
  <c r="HD21" i="7"/>
  <c r="DG13" i="7"/>
  <c r="NC10" i="7"/>
  <c r="KE11" i="7"/>
  <c r="FK8" i="7"/>
  <c r="AU17" i="7"/>
  <c r="KA10" i="7"/>
  <c r="DO21" i="7"/>
  <c r="KU12" i="7"/>
  <c r="CA19" i="7"/>
  <c r="MM20" i="7"/>
  <c r="LA13" i="7"/>
  <c r="JW18" i="7"/>
  <c r="IK22" i="7"/>
  <c r="GY20" i="7"/>
  <c r="FI9" i="7"/>
  <c r="DS18" i="7"/>
  <c r="CG14" i="7"/>
  <c r="AQ10" i="7"/>
  <c r="KR22" i="7"/>
  <c r="T20" i="7"/>
  <c r="ER12" i="7"/>
  <c r="CB20" i="7"/>
  <c r="JL16" i="7"/>
  <c r="DD8" i="7"/>
  <c r="MJ19" i="7"/>
  <c r="JX15" i="7"/>
  <c r="GJ11" i="7"/>
  <c r="CV8" i="7"/>
  <c r="AB12" i="7"/>
  <c r="IS9" i="7"/>
  <c r="HM20" i="7"/>
  <c r="GG11" i="7"/>
  <c r="FA8" i="7"/>
  <c r="DU9" i="7"/>
  <c r="CO15" i="7"/>
  <c r="BI11" i="7"/>
  <c r="JD20" i="7"/>
  <c r="GR16" i="7"/>
  <c r="EV8" i="7"/>
  <c r="CJ12" i="7"/>
  <c r="X13" i="7"/>
  <c r="IN8" i="7"/>
  <c r="GB17" i="7"/>
  <c r="AN20" i="7"/>
  <c r="MR16" i="7"/>
  <c r="KF9" i="7"/>
  <c r="GN19" i="7"/>
  <c r="DT15" i="7"/>
  <c r="AF14" i="7"/>
  <c r="IY9" i="7"/>
  <c r="HS20" i="7"/>
  <c r="GM11" i="7"/>
  <c r="FG8" i="7"/>
  <c r="EA17" i="7"/>
  <c r="CU15" i="7"/>
  <c r="AI21" i="7"/>
  <c r="LR18" i="7"/>
  <c r="KL17" i="7"/>
  <c r="JJ10" i="7"/>
  <c r="ID20" i="7"/>
  <c r="GT16" i="7"/>
  <c r="FN22" i="7"/>
  <c r="FN11" i="7"/>
  <c r="EL8" i="7"/>
  <c r="DF17" i="7"/>
  <c r="BZ13" i="7"/>
  <c r="N16" i="7"/>
  <c r="MD14" i="7"/>
  <c r="KX20" i="7"/>
  <c r="JR16" i="7"/>
  <c r="IH22" i="7"/>
  <c r="IH11" i="7"/>
  <c r="HB9" i="7"/>
  <c r="FZ15" i="7"/>
  <c r="DJ8" i="7"/>
  <c r="CD18" i="7"/>
  <c r="AX15" i="7"/>
  <c r="R10" i="7"/>
  <c r="CF10" i="7"/>
  <c r="DH21" i="7"/>
  <c r="MA14" i="7"/>
  <c r="FC10" i="7"/>
  <c r="MU21" i="7"/>
  <c r="IM12" i="7"/>
  <c r="EY19" i="7"/>
  <c r="O18" i="7"/>
  <c r="JS16" i="7"/>
  <c r="BS12" i="7"/>
  <c r="JG9" i="7"/>
  <c r="G22" i="7"/>
  <c r="ME21" i="7"/>
  <c r="KS15" i="7"/>
  <c r="JM21" i="7"/>
  <c r="IA10" i="7"/>
  <c r="GO14" i="7"/>
  <c r="EW13" i="7"/>
  <c r="BW18" i="7"/>
  <c r="AG12" i="7"/>
  <c r="JP8" i="7"/>
  <c r="LX12" i="7"/>
  <c r="LP22" i="7"/>
  <c r="FX20" i="7"/>
  <c r="P16" i="7"/>
  <c r="IJ9" i="7"/>
  <c r="AZ12" i="7"/>
  <c r="LT15" i="7"/>
  <c r="IV10" i="7"/>
  <c r="FH18" i="7"/>
  <c r="CN9" i="7"/>
  <c r="MB10" i="7"/>
  <c r="IZ8" i="7"/>
  <c r="GF17" i="7"/>
  <c r="DF8" i="7"/>
  <c r="BZ19" i="7"/>
  <c r="AT15" i="7"/>
  <c r="MD21" i="7"/>
  <c r="MD8" i="7"/>
  <c r="KX9" i="7"/>
  <c r="JR15" i="7"/>
  <c r="IH10" i="7"/>
  <c r="HB8" i="7"/>
  <c r="FZ19" i="7"/>
  <c r="ET13" i="7"/>
  <c r="CD16" i="7"/>
  <c r="AX22" i="7"/>
  <c r="AX12" i="7"/>
  <c r="R9" i="7"/>
  <c r="CF12" i="7"/>
  <c r="DH13" i="7"/>
  <c r="MA18" i="7"/>
  <c r="FC13" i="7"/>
  <c r="MU10" i="7"/>
  <c r="EY18" i="7"/>
  <c r="O12" i="7"/>
  <c r="JS22" i="7"/>
  <c r="BS15" i="7"/>
  <c r="JG8" i="7"/>
  <c r="G17" i="7"/>
  <c r="ME10" i="7"/>
  <c r="KS19" i="7"/>
  <c r="JM20" i="7"/>
  <c r="IA14" i="7"/>
  <c r="GO18" i="7"/>
  <c r="EW12" i="7"/>
  <c r="DI20" i="7"/>
  <c r="BW13" i="7"/>
  <c r="AG22" i="7"/>
  <c r="AG8" i="7"/>
  <c r="JP22" i="7"/>
  <c r="LX18" i="7"/>
  <c r="LP9" i="7"/>
  <c r="FX19" i="7"/>
  <c r="P15" i="7"/>
  <c r="IJ11" i="7"/>
  <c r="AZ8" i="7"/>
  <c r="LT19" i="7"/>
  <c r="IV15" i="7"/>
  <c r="FH11" i="7"/>
  <c r="CN8" i="7"/>
  <c r="MB19" i="7"/>
  <c r="IZ15" i="7"/>
  <c r="GF11" i="7"/>
  <c r="DF14" i="7"/>
  <c r="BZ8" i="7"/>
  <c r="AT19" i="7"/>
  <c r="N15" i="7"/>
  <c r="MD11" i="7"/>
  <c r="KX8" i="7"/>
  <c r="JR19" i="7"/>
  <c r="IH13" i="7"/>
  <c r="FZ18" i="7"/>
  <c r="ET14" i="7"/>
  <c r="DJ10" i="7"/>
  <c r="CD21" i="7"/>
  <c r="AX11" i="7"/>
  <c r="CF21" i="7"/>
  <c r="DH12" i="7"/>
  <c r="MA11" i="7"/>
  <c r="FC8" i="7"/>
  <c r="MU19" i="7"/>
  <c r="IM15" i="7"/>
  <c r="O21" i="7"/>
  <c r="JS14" i="7"/>
  <c r="BS14" i="7"/>
  <c r="JG11" i="7"/>
  <c r="G8" i="7"/>
  <c r="ME19" i="7"/>
  <c r="KS18" i="7"/>
  <c r="JM12" i="7"/>
  <c r="IA18" i="7"/>
  <c r="GO11" i="7"/>
  <c r="EW8" i="7"/>
  <c r="DI9" i="7"/>
  <c r="BW21" i="7"/>
  <c r="AG15" i="7"/>
  <c r="JP13" i="7"/>
  <c r="LX10" i="7"/>
  <c r="LP21" i="7"/>
  <c r="LP8" i="7"/>
  <c r="FX17" i="7"/>
  <c r="IJ15" i="7"/>
  <c r="AZ14" i="7"/>
  <c r="LT17" i="7"/>
  <c r="IV13" i="7"/>
  <c r="FH22" i="7"/>
  <c r="FH10" i="7"/>
  <c r="CN20" i="7"/>
  <c r="MB9" i="7"/>
  <c r="IZ19" i="7"/>
  <c r="GF15" i="7"/>
  <c r="EL12" i="7"/>
  <c r="DF20" i="7"/>
  <c r="BZ14" i="7"/>
  <c r="AT8" i="7"/>
  <c r="N19" i="7"/>
  <c r="KX21" i="7"/>
  <c r="JR17" i="7"/>
  <c r="IH12" i="7"/>
  <c r="HB20" i="7"/>
  <c r="FZ16" i="7"/>
  <c r="ET22" i="7"/>
  <c r="ET11" i="7"/>
  <c r="DJ9" i="7"/>
  <c r="CD20" i="7"/>
  <c r="AX14" i="7"/>
  <c r="R8" i="7"/>
  <c r="CF20" i="7"/>
  <c r="DH11" i="7"/>
  <c r="MA22" i="7"/>
  <c r="FC21" i="7"/>
  <c r="MU12" i="7"/>
  <c r="IM9" i="7"/>
  <c r="EY22" i="7"/>
  <c r="O15" i="7"/>
  <c r="JS8" i="7"/>
  <c r="BS17" i="7"/>
  <c r="JG10" i="7"/>
  <c r="G20" i="7"/>
  <c r="ME12" i="7"/>
  <c r="KS21" i="7"/>
  <c r="JM18" i="7"/>
  <c r="IA21" i="7"/>
  <c r="GO15" i="7"/>
  <c r="EW22" i="7"/>
  <c r="DI18" i="7"/>
  <c r="BW16" i="7"/>
  <c r="AG9" i="7"/>
  <c r="JP17" i="7"/>
  <c r="LX13" i="7"/>
  <c r="LP10" i="7"/>
  <c r="P21" i="7"/>
  <c r="IJ19" i="7"/>
  <c r="AZ15" i="7"/>
  <c r="LT11" i="7"/>
  <c r="IV18" i="7"/>
  <c r="FH14" i="7"/>
  <c r="CN13" i="7"/>
  <c r="MB8" i="7"/>
  <c r="IZ17" i="7"/>
  <c r="GF9" i="7"/>
  <c r="MP19" i="7"/>
  <c r="LJ20" i="7"/>
  <c r="KD10" i="7"/>
  <c r="HV18" i="7"/>
  <c r="GL14" i="7"/>
  <c r="FF10" i="7"/>
  <c r="ED21" i="7"/>
  <c r="CX11" i="7"/>
  <c r="BR9" i="7"/>
  <c r="AL20" i="7"/>
  <c r="NB16" i="7"/>
  <c r="LV22" i="7"/>
  <c r="LV12" i="7"/>
  <c r="KP13" i="7"/>
  <c r="JF20" i="7"/>
  <c r="HZ16" i="7"/>
  <c r="GX22" i="7"/>
  <c r="GX12" i="7"/>
  <c r="FR9" i="7"/>
  <c r="EH15" i="7"/>
  <c r="BV19" i="7"/>
  <c r="AP17" i="7"/>
  <c r="J13" i="7"/>
  <c r="L18" i="7"/>
  <c r="LK16" i="7"/>
  <c r="EI12" i="7"/>
  <c r="LC9" i="7"/>
  <c r="IE22" i="7"/>
  <c r="DC16" i="7"/>
  <c r="MI9" i="7"/>
  <c r="HW19" i="7"/>
  <c r="AM18" i="7"/>
  <c r="GE16" i="7"/>
  <c r="NA10" i="7"/>
  <c r="LW9" i="7"/>
  <c r="KK12" i="7"/>
  <c r="JE19" i="7"/>
  <c r="HQ15" i="7"/>
  <c r="GC22" i="7"/>
  <c r="EM20" i="7"/>
  <c r="DA12" i="7"/>
  <c r="BM20" i="7"/>
  <c r="W12" i="7"/>
  <c r="BX18" i="7"/>
  <c r="GV15" i="7"/>
  <c r="KZ11" i="7"/>
  <c r="FP18" i="7"/>
  <c r="MV14" i="7"/>
  <c r="GZ11" i="7"/>
  <c r="DJ17" i="7"/>
  <c r="MU18" i="7"/>
  <c r="JS17" i="7"/>
  <c r="JG20" i="7"/>
  <c r="ME18" i="7"/>
  <c r="JM8" i="7"/>
  <c r="JP9" i="7"/>
  <c r="LP20" i="7"/>
  <c r="AZ10" i="7"/>
  <c r="MB16" i="7"/>
  <c r="MP22" i="7"/>
  <c r="KD20" i="7"/>
  <c r="GL9" i="7"/>
  <c r="LV19" i="7"/>
  <c r="JF13" i="7"/>
  <c r="GX18" i="7"/>
  <c r="EH10" i="7"/>
  <c r="J20" i="7"/>
  <c r="LC14" i="7"/>
  <c r="HW13" i="7"/>
  <c r="JE12" i="7"/>
  <c r="BX9" i="7"/>
  <c r="MV19" i="7"/>
  <c r="GZ15" i="7"/>
  <c r="CR8" i="7"/>
  <c r="MP18" i="7"/>
  <c r="LJ17" i="7"/>
  <c r="KD13" i="7"/>
  <c r="JB20" i="7"/>
  <c r="HV16" i="7"/>
  <c r="GL22" i="7"/>
  <c r="GL11" i="7"/>
  <c r="FF9" i="7"/>
  <c r="ED15" i="7"/>
  <c r="BR18" i="7"/>
  <c r="AL17" i="7"/>
  <c r="LV16" i="7"/>
  <c r="KP8" i="7"/>
  <c r="JF19" i="7"/>
  <c r="HZ13" i="7"/>
  <c r="FR18" i="7"/>
  <c r="EH17" i="7"/>
  <c r="DB13" i="7"/>
  <c r="AP16" i="7"/>
  <c r="J22" i="7"/>
  <c r="J12" i="7"/>
  <c r="L8" i="7"/>
  <c r="LK20" i="7"/>
  <c r="EI11" i="7"/>
  <c r="LC18" i="7"/>
  <c r="IE14" i="7"/>
  <c r="DC15" i="7"/>
  <c r="MI8" i="7"/>
  <c r="HW17" i="7"/>
  <c r="AM9" i="7"/>
  <c r="GE20" i="7"/>
  <c r="NA21" i="7"/>
  <c r="NA9" i="7"/>
  <c r="LW17" i="7"/>
  <c r="KK21" i="7"/>
  <c r="JE18" i="7"/>
  <c r="HQ12" i="7"/>
  <c r="GC10" i="7"/>
  <c r="EM17" i="7"/>
  <c r="DA17" i="7"/>
  <c r="BM12" i="7"/>
  <c r="W8" i="7"/>
  <c r="BX21" i="7"/>
  <c r="GV14" i="7"/>
  <c r="KZ15" i="7"/>
  <c r="FP11" i="7"/>
  <c r="MV17" i="7"/>
  <c r="GZ13" i="7"/>
  <c r="CR16" i="7"/>
  <c r="LJ16" i="7"/>
  <c r="KD22" i="7"/>
  <c r="KD12" i="7"/>
  <c r="JB9" i="7"/>
  <c r="HV15" i="7"/>
  <c r="GL10" i="7"/>
  <c r="FF8" i="7"/>
  <c r="ED17" i="7"/>
  <c r="CX13" i="7"/>
  <c r="AL16" i="7"/>
  <c r="NB14" i="7"/>
  <c r="KP21" i="7"/>
  <c r="JF17" i="7"/>
  <c r="HZ12" i="7"/>
  <c r="GX20" i="7"/>
  <c r="FR16" i="7"/>
  <c r="EH22" i="7"/>
  <c r="EH11" i="7"/>
  <c r="DB9" i="7"/>
  <c r="BV20" i="7"/>
  <c r="AP14" i="7"/>
  <c r="J8" i="7"/>
  <c r="L20" i="7"/>
  <c r="LK14" i="7"/>
  <c r="EI15" i="7"/>
  <c r="IE17" i="7"/>
  <c r="DC9" i="7"/>
  <c r="MI22" i="7"/>
  <c r="HW21" i="7"/>
  <c r="AM16" i="7"/>
  <c r="GE9" i="7"/>
  <c r="NA12" i="7"/>
  <c r="JE11" i="7"/>
  <c r="HQ8" i="7"/>
  <c r="GC19" i="7"/>
  <c r="EM16" i="7"/>
  <c r="DA11" i="7"/>
  <c r="W20" i="7"/>
  <c r="BX16" i="7"/>
  <c r="GV9" i="7"/>
  <c r="KZ19" i="7"/>
  <c r="FP15" i="7"/>
  <c r="MV11" i="7"/>
  <c r="GZ18" i="7"/>
  <c r="CR13" i="7"/>
  <c r="MP13" i="7"/>
  <c r="LJ15" i="7"/>
  <c r="KD11" i="7"/>
  <c r="JB8" i="7"/>
  <c r="HV19" i="7"/>
  <c r="GL13" i="7"/>
  <c r="ED8" i="7"/>
  <c r="CX19" i="7"/>
  <c r="BR15" i="7"/>
  <c r="NB8" i="7"/>
  <c r="LV9" i="7"/>
  <c r="KP10" i="7"/>
  <c r="HZ18" i="7"/>
  <c r="GX14" i="7"/>
  <c r="FR10" i="7"/>
  <c r="EH21" i="7"/>
  <c r="DB11" i="7"/>
  <c r="BV9" i="7"/>
  <c r="AP20" i="7"/>
  <c r="J14" i="7"/>
  <c r="L13" i="7"/>
  <c r="LK18" i="7"/>
  <c r="EI13" i="7"/>
  <c r="LC10" i="7"/>
  <c r="IE21" i="7"/>
  <c r="DC14" i="7"/>
  <c r="MI13" i="7"/>
  <c r="HW22" i="7"/>
  <c r="AM15" i="7"/>
  <c r="GE12" i="7"/>
  <c r="LW15" i="7"/>
  <c r="KK19" i="7"/>
  <c r="JE20" i="7"/>
  <c r="HQ11" i="7"/>
  <c r="GC8" i="7"/>
  <c r="DA15" i="7"/>
  <c r="BM11" i="7"/>
  <c r="W22" i="7"/>
  <c r="BX19" i="7"/>
  <c r="GV16" i="7"/>
  <c r="KZ18" i="7"/>
  <c r="FP14" i="7"/>
  <c r="MV15" i="7"/>
  <c r="GZ10" i="7"/>
  <c r="AR22" i="7"/>
  <c r="LD12" i="7"/>
  <c r="EZ20" i="7"/>
  <c r="BL16" i="7"/>
  <c r="JI21" i="7"/>
  <c r="IC18" i="7"/>
  <c r="GW12" i="7"/>
  <c r="FQ10" i="7"/>
  <c r="EK21" i="7"/>
  <c r="DE17" i="7"/>
  <c r="BY12" i="7"/>
  <c r="AS20" i="7"/>
  <c r="M15" i="7"/>
  <c r="HX13" i="7"/>
  <c r="FL22" i="7"/>
  <c r="FL10" i="7"/>
  <c r="DP21" i="7"/>
  <c r="BD17" i="7"/>
  <c r="JT14" i="7"/>
  <c r="HH11" i="7"/>
  <c r="BT21" i="7"/>
  <c r="H9" i="7"/>
  <c r="LL22" i="7"/>
  <c r="IR21" i="7"/>
  <c r="FD12" i="7"/>
  <c r="BP18" i="7"/>
  <c r="JO21" i="7"/>
  <c r="II12" i="7"/>
  <c r="HC19" i="7"/>
  <c r="FW20" i="7"/>
  <c r="EQ11" i="7"/>
  <c r="DK8" i="7"/>
  <c r="CE17" i="7"/>
  <c r="AY13" i="7"/>
  <c r="S14" i="7"/>
  <c r="MH13" i="7"/>
  <c r="LB15" i="7"/>
  <c r="JV10" i="7"/>
  <c r="IT8" i="7"/>
  <c r="HN19" i="7"/>
  <c r="GD13" i="7"/>
  <c r="DV8" i="7"/>
  <c r="CP19" i="7"/>
  <c r="BJ15" i="7"/>
  <c r="MT21" i="7"/>
  <c r="MT8" i="7"/>
  <c r="LN9" i="7"/>
  <c r="KH15" i="7"/>
  <c r="AR15" i="7"/>
  <c r="LD11" i="7"/>
  <c r="HT18" i="7"/>
  <c r="EZ14" i="7"/>
  <c r="BL13" i="7"/>
  <c r="JI13" i="7"/>
  <c r="IC16" i="7"/>
  <c r="GW17" i="7"/>
  <c r="FQ9" i="7"/>
  <c r="EK14" i="7"/>
  <c r="DE11" i="7"/>
  <c r="AS19" i="7"/>
  <c r="M13" i="7"/>
  <c r="HX18" i="7"/>
  <c r="FL14" i="7"/>
  <c r="DP13" i="7"/>
  <c r="BD22" i="7"/>
  <c r="JT17" i="7"/>
  <c r="HH13" i="7"/>
  <c r="EF22" i="7"/>
  <c r="EF10" i="7"/>
  <c r="BT18" i="7"/>
  <c r="H17" i="7"/>
  <c r="LL14" i="7"/>
  <c r="IR10" i="7"/>
  <c r="BP21" i="7"/>
  <c r="JO10" i="7"/>
  <c r="HC18" i="7"/>
  <c r="FW13" i="7"/>
  <c r="EQ10" i="7"/>
  <c r="DK21" i="7"/>
  <c r="CE14" i="7"/>
  <c r="AY9" i="7"/>
  <c r="S18" i="7"/>
  <c r="MH17" i="7"/>
  <c r="LB14" i="7"/>
  <c r="IT21" i="7"/>
  <c r="HN17" i="7"/>
  <c r="GD12" i="7"/>
  <c r="EX20" i="7"/>
  <c r="DV14" i="7"/>
  <c r="CP8" i="7"/>
  <c r="BJ19" i="7"/>
  <c r="AD15" i="7"/>
  <c r="MT11" i="7"/>
  <c r="LN21" i="7"/>
  <c r="LN8" i="7"/>
  <c r="KH19" i="7"/>
  <c r="AR18" i="7"/>
  <c r="LD20" i="7"/>
  <c r="HT16" i="7"/>
  <c r="EZ8" i="7"/>
  <c r="BL12" i="7"/>
  <c r="JI9" i="7"/>
  <c r="IC10" i="7"/>
  <c r="GW16" i="7"/>
  <c r="FQ17" i="7"/>
  <c r="EK12" i="7"/>
  <c r="DE20" i="7"/>
  <c r="BY14" i="7"/>
  <c r="AS22" i="7"/>
  <c r="AS8" i="7"/>
  <c r="HX21" i="7"/>
  <c r="FL12" i="7"/>
  <c r="BD20" i="7"/>
  <c r="JT16" i="7"/>
  <c r="HH9" i="7"/>
  <c r="EF19" i="7"/>
  <c r="BT15" i="7"/>
  <c r="H14" i="7"/>
  <c r="LL17" i="7"/>
  <c r="IR13" i="7"/>
  <c r="FD22" i="7"/>
  <c r="FD10" i="7"/>
  <c r="BP20" i="7"/>
  <c r="JO14" i="7"/>
  <c r="II10" i="7"/>
  <c r="HC21" i="7"/>
  <c r="FW17" i="7"/>
  <c r="EQ9" i="7"/>
  <c r="DK22" i="7"/>
  <c r="CE16" i="7"/>
  <c r="AY11" i="7"/>
  <c r="S19" i="7"/>
  <c r="MH16" i="7"/>
  <c r="LB22" i="7"/>
  <c r="LB12" i="7"/>
  <c r="JV9" i="7"/>
  <c r="IT15" i="7"/>
  <c r="HN11" i="7"/>
  <c r="GD8" i="7"/>
  <c r="EX19" i="7"/>
  <c r="DV13" i="7"/>
  <c r="BJ16" i="7"/>
  <c r="AD22" i="7"/>
  <c r="AD12" i="7"/>
  <c r="MT15" i="7"/>
  <c r="LN11" i="7"/>
  <c r="KH8" i="7"/>
  <c r="AR11" i="7"/>
  <c r="HT20" i="7"/>
  <c r="EZ16" i="7"/>
  <c r="BL11" i="7"/>
  <c r="JI8" i="7"/>
  <c r="IC19" i="7"/>
  <c r="GW15" i="7"/>
  <c r="FQ22" i="7"/>
  <c r="EK18" i="7"/>
  <c r="DE15" i="7"/>
  <c r="BY10" i="7"/>
  <c r="AS21" i="7"/>
  <c r="M11" i="7"/>
  <c r="HX11" i="7"/>
  <c r="DP17" i="7"/>
  <c r="JT15" i="7"/>
  <c r="HH10" i="7"/>
  <c r="EF18" i="7"/>
  <c r="BT9" i="7"/>
  <c r="LL18" i="7"/>
  <c r="IR12" i="7"/>
  <c r="BP19" i="7"/>
  <c r="JO12" i="7"/>
  <c r="II9" i="7"/>
  <c r="HC22" i="7"/>
  <c r="FW16" i="7"/>
  <c r="EQ12" i="7"/>
  <c r="DK19" i="7"/>
  <c r="CE18" i="7"/>
  <c r="AY14" i="7"/>
  <c r="S8" i="7"/>
  <c r="MH10" i="7"/>
  <c r="JV18" i="7"/>
  <c r="IT14" i="7"/>
  <c r="GD21" i="7"/>
  <c r="EX17" i="7"/>
  <c r="DV9" i="7"/>
  <c r="CP20" i="7"/>
  <c r="BJ14" i="7"/>
  <c r="AD8" i="7"/>
  <c r="MT9" i="7"/>
  <c r="LN10" i="7"/>
  <c r="IX16" i="7"/>
  <c r="HR22" i="7"/>
  <c r="HR11" i="7"/>
  <c r="GP9" i="7"/>
  <c r="FJ15" i="7"/>
  <c r="CT18" i="7"/>
  <c r="BN17" i="7"/>
  <c r="AH13" i="7"/>
  <c r="F13" i="7"/>
  <c r="F15" i="7"/>
  <c r="IF20" i="7"/>
  <c r="MN16" i="7"/>
  <c r="GI9" i="7"/>
  <c r="BG22" i="7"/>
  <c r="GQ18" i="7"/>
  <c r="CI13" i="7"/>
  <c r="LS10" i="7"/>
  <c r="HK21" i="7"/>
  <c r="AA16" i="7"/>
  <c r="DW9" i="7"/>
  <c r="MS12" i="7"/>
  <c r="IU19" i="7"/>
  <c r="HG20" i="7"/>
  <c r="FS11" i="7"/>
  <c r="EE8" i="7"/>
  <c r="CQ17" i="7"/>
  <c r="BC14" i="7"/>
  <c r="ND15" i="7"/>
  <c r="AV14" i="7"/>
  <c r="FT18" i="7"/>
  <c r="KJ14" i="7"/>
  <c r="EN13" i="7"/>
  <c r="MF21" i="7"/>
  <c r="MF8" i="7"/>
  <c r="DL17" i="7"/>
  <c r="MZ13" i="7"/>
  <c r="KN22" i="7"/>
  <c r="HL21" i="7"/>
  <c r="DX11" i="7"/>
  <c r="AJ18" i="7"/>
  <c r="KV20" i="7"/>
  <c r="HP16" i="7"/>
  <c r="EB8" i="7"/>
  <c r="BH12" i="7"/>
  <c r="NF22" i="7"/>
  <c r="NF12" i="7"/>
  <c r="LZ13" i="7"/>
  <c r="KT15" i="7"/>
  <c r="JN10" i="7"/>
  <c r="IX15" i="7"/>
  <c r="HR10" i="7"/>
  <c r="GP8" i="7"/>
  <c r="FJ19" i="7"/>
  <c r="DZ13" i="7"/>
  <c r="BN16" i="7"/>
  <c r="AH22" i="7"/>
  <c r="AH12" i="7"/>
  <c r="F11" i="7"/>
  <c r="R16" i="7"/>
  <c r="DH18" i="7"/>
  <c r="EY15" i="7"/>
  <c r="DI22" i="7"/>
  <c r="LX19" i="7"/>
  <c r="IJ13" i="7"/>
  <c r="LT18" i="7"/>
  <c r="MP12" i="7"/>
  <c r="HV22" i="7"/>
  <c r="FF15" i="7"/>
  <c r="CX18" i="7"/>
  <c r="AL13" i="7"/>
  <c r="DB21" i="7"/>
  <c r="BV11" i="7"/>
  <c r="KK18" i="7"/>
  <c r="BM13" i="7"/>
  <c r="KZ21" i="7"/>
  <c r="FP12" i="7"/>
  <c r="CR18" i="7"/>
  <c r="MP16" i="7"/>
  <c r="LJ22" i="7"/>
  <c r="LJ12" i="7"/>
  <c r="KD9" i="7"/>
  <c r="JB15" i="7"/>
  <c r="HV11" i="7"/>
  <c r="GL8" i="7"/>
  <c r="FF19" i="7"/>
  <c r="ED13" i="7"/>
  <c r="BR16" i="7"/>
  <c r="AL22" i="7"/>
  <c r="AL12" i="7"/>
  <c r="NB15" i="7"/>
  <c r="LV11" i="7"/>
  <c r="KP18" i="7"/>
  <c r="JF14" i="7"/>
  <c r="GX21" i="7"/>
  <c r="FR17" i="7"/>
  <c r="EH12" i="7"/>
  <c r="DB10" i="7"/>
  <c r="BV21" i="7"/>
  <c r="AP11" i="7"/>
  <c r="L21" i="7"/>
  <c r="LK15" i="7"/>
  <c r="LC17" i="7"/>
  <c r="IE13" i="7"/>
  <c r="DC10" i="7"/>
  <c r="MI21" i="7"/>
  <c r="HW12" i="7"/>
  <c r="AM19" i="7"/>
  <c r="GE15" i="7"/>
  <c r="NA19" i="7"/>
  <c r="LW12" i="7"/>
  <c r="KK16" i="7"/>
  <c r="JE17" i="7"/>
  <c r="HQ9" i="7"/>
  <c r="GC20" i="7"/>
  <c r="EM13" i="7"/>
  <c r="DA22" i="7"/>
  <c r="DA8" i="7"/>
  <c r="BM9" i="7"/>
  <c r="W21" i="7"/>
  <c r="BX17" i="7"/>
  <c r="GV13" i="7"/>
  <c r="KZ10" i="7"/>
  <c r="MV12" i="7"/>
  <c r="CR14" i="7"/>
  <c r="MP15" i="7"/>
  <c r="LJ21" i="7"/>
  <c r="LJ11" i="7"/>
  <c r="KD8" i="7"/>
  <c r="JB19" i="7"/>
  <c r="HV13" i="7"/>
  <c r="FF18" i="7"/>
  <c r="ED12" i="7"/>
  <c r="CX10" i="7"/>
  <c r="BR21" i="7"/>
  <c r="AL11" i="7"/>
  <c r="NB13" i="7"/>
  <c r="LV15" i="7"/>
  <c r="KP16" i="7"/>
  <c r="JF22" i="7"/>
  <c r="JF11" i="7"/>
  <c r="HZ9" i="7"/>
  <c r="GX15" i="7"/>
  <c r="EH8" i="7"/>
  <c r="DB19" i="7"/>
  <c r="BV15" i="7"/>
  <c r="AP10" i="7"/>
  <c r="J19" i="7"/>
  <c r="L16" i="7"/>
  <c r="LK13" i="7"/>
  <c r="EI10" i="7"/>
  <c r="LC21" i="7"/>
  <c r="IE12" i="7"/>
  <c r="DC19" i="7"/>
  <c r="MI20" i="7"/>
  <c r="HW16" i="7"/>
  <c r="AM11" i="7"/>
  <c r="GE19" i="7"/>
  <c r="LW21" i="7"/>
  <c r="KK20" i="7"/>
  <c r="JE22" i="7"/>
  <c r="GC14" i="7"/>
  <c r="EM12" i="7"/>
  <c r="BM16" i="7"/>
  <c r="W15" i="7"/>
  <c r="BX14" i="7"/>
  <c r="GV18" i="7"/>
  <c r="KZ14" i="7"/>
  <c r="FP13" i="7"/>
  <c r="MV21" i="7"/>
  <c r="MV8" i="7"/>
  <c r="GZ17" i="7"/>
  <c r="CR10" i="7"/>
  <c r="MP9" i="7"/>
  <c r="LJ10" i="7"/>
  <c r="JB18" i="7"/>
  <c r="HV14" i="7"/>
  <c r="FF21" i="7"/>
  <c r="ED18" i="7"/>
  <c r="CX17" i="7"/>
  <c r="BR13" i="7"/>
  <c r="NB19" i="7"/>
  <c r="LV20" i="7"/>
  <c r="JF21" i="7"/>
  <c r="HZ17" i="7"/>
  <c r="GX10" i="7"/>
  <c r="FR20" i="7"/>
  <c r="EH14" i="7"/>
  <c r="DB8" i="7"/>
  <c r="BV18" i="7"/>
  <c r="AP15" i="7"/>
  <c r="J10" i="7"/>
  <c r="L10" i="7"/>
  <c r="LK17" i="7"/>
  <c r="EI9" i="7"/>
  <c r="LC22" i="7"/>
  <c r="IE16" i="7"/>
  <c r="DC12" i="7"/>
  <c r="HW20" i="7"/>
  <c r="AM14" i="7"/>
  <c r="GE8" i="7"/>
  <c r="NA16" i="7"/>
  <c r="LW10" i="7"/>
  <c r="KK14" i="7"/>
  <c r="JE15" i="7"/>
  <c r="HQ22" i="7"/>
  <c r="EM21" i="7"/>
  <c r="DA13" i="7"/>
  <c r="W18" i="7"/>
  <c r="BX15" i="7"/>
  <c r="GV11" i="7"/>
  <c r="KZ17" i="7"/>
  <c r="FP9" i="7"/>
  <c r="MV10" i="7"/>
  <c r="GZ8" i="7"/>
  <c r="AR20" i="7"/>
  <c r="LD9" i="7"/>
  <c r="HT19" i="7"/>
  <c r="EZ15" i="7"/>
  <c r="BL14" i="7"/>
  <c r="JI16" i="7"/>
  <c r="IC17" i="7"/>
  <c r="GW9" i="7"/>
  <c r="FQ20" i="7"/>
  <c r="EK16" i="7"/>
  <c r="DE22" i="7"/>
  <c r="DE8" i="7"/>
  <c r="BY9" i="7"/>
  <c r="AS18" i="7"/>
  <c r="M14" i="7"/>
  <c r="FL20" i="7"/>
  <c r="DP16" i="7"/>
  <c r="BD11" i="7"/>
  <c r="JT13" i="7"/>
  <c r="HH22" i="7"/>
  <c r="EF21" i="7"/>
  <c r="BT17" i="7"/>
  <c r="LL20" i="7"/>
  <c r="IR16" i="7"/>
  <c r="FD8" i="7"/>
  <c r="BP12" i="7"/>
  <c r="JO16" i="7"/>
  <c r="II8" i="7"/>
  <c r="HC14" i="7"/>
  <c r="FW15" i="7"/>
  <c r="DK18" i="7"/>
  <c r="CE13" i="7"/>
  <c r="AY10" i="7"/>
  <c r="MH9" i="7"/>
  <c r="LB10" i="7"/>
  <c r="IT18" i="7"/>
  <c r="HN14" i="7"/>
  <c r="GD10" i="7"/>
  <c r="EX21" i="7"/>
  <c r="DV18" i="7"/>
  <c r="CP17" i="7"/>
  <c r="BJ13" i="7"/>
  <c r="MT19" i="7"/>
  <c r="LN20" i="7"/>
  <c r="KH10" i="7"/>
  <c r="AR13" i="7"/>
  <c r="LD8" i="7"/>
  <c r="HT17" i="7"/>
  <c r="EZ9" i="7"/>
  <c r="BL10" i="7"/>
  <c r="JI10" i="7"/>
  <c r="IC11" i="7"/>
  <c r="GW8" i="7"/>
  <c r="FQ19" i="7"/>
  <c r="EK13" i="7"/>
  <c r="BY16" i="7"/>
  <c r="AS17" i="7"/>
  <c r="M9" i="7"/>
  <c r="HX17" i="7"/>
  <c r="FL9" i="7"/>
  <c r="DP22" i="7"/>
  <c r="DP10" i="7"/>
  <c r="BD18" i="7"/>
  <c r="JT12" i="7"/>
  <c r="EF20" i="7"/>
  <c r="BT16" i="7"/>
  <c r="H11" i="7"/>
  <c r="LL13" i="7"/>
  <c r="IR22" i="7"/>
  <c r="FD21" i="7"/>
  <c r="BP17" i="7"/>
  <c r="JO22" i="7"/>
  <c r="II21" i="7"/>
  <c r="HC17" i="7"/>
  <c r="FW9" i="7"/>
  <c r="EQ22" i="7"/>
  <c r="DK16" i="7"/>
  <c r="CE12" i="7"/>
  <c r="AY19" i="7"/>
  <c r="S13" i="7"/>
  <c r="MH22" i="7"/>
  <c r="MH12" i="7"/>
  <c r="LB13" i="7"/>
  <c r="JV20" i="7"/>
  <c r="IT16" i="7"/>
  <c r="HN22" i="7"/>
  <c r="HN12" i="7"/>
  <c r="GD9" i="7"/>
  <c r="EX15" i="7"/>
  <c r="CP18" i="7"/>
  <c r="BJ17" i="7"/>
  <c r="AD13" i="7"/>
  <c r="LN19" i="7"/>
  <c r="KH14" i="7"/>
  <c r="AR12" i="7"/>
  <c r="LD15" i="7"/>
  <c r="HT11" i="7"/>
  <c r="EZ18" i="7"/>
  <c r="BL9" i="7"/>
  <c r="JI19" i="7"/>
  <c r="IC20" i="7"/>
  <c r="GW11" i="7"/>
  <c r="FQ8" i="7"/>
  <c r="EK9" i="7"/>
  <c r="DE14" i="7"/>
  <c r="BY11" i="7"/>
  <c r="M19" i="7"/>
  <c r="HX16" i="7"/>
  <c r="FL8" i="7"/>
  <c r="DP19" i="7"/>
  <c r="BD15" i="7"/>
  <c r="JT10" i="7"/>
  <c r="HH18" i="7"/>
  <c r="EF12" i="7"/>
  <c r="BT13" i="7"/>
  <c r="H22" i="7"/>
  <c r="H10" i="7"/>
  <c r="LL12" i="7"/>
  <c r="FD20" i="7"/>
  <c r="BP16" i="7"/>
  <c r="JO13" i="7"/>
  <c r="II22" i="7"/>
  <c r="HC16" i="7"/>
  <c r="FW12" i="7"/>
  <c r="EQ19" i="7"/>
  <c r="DK20" i="7"/>
  <c r="CE11" i="7"/>
  <c r="AY8" i="7"/>
  <c r="S17" i="7"/>
  <c r="MH21" i="7"/>
  <c r="MH11" i="7"/>
  <c r="LB8" i="7"/>
  <c r="JV19" i="7"/>
  <c r="IT13" i="7"/>
  <c r="GD18" i="7"/>
  <c r="EX14" i="7"/>
  <c r="DV10" i="7"/>
  <c r="CP21" i="7"/>
  <c r="BJ11" i="7"/>
  <c r="AD9" i="7"/>
  <c r="MT10" i="7"/>
  <c r="KH18" i="7"/>
  <c r="AR8" i="7"/>
  <c r="LD19" i="7"/>
  <c r="HT15" i="7"/>
  <c r="EZ11" i="7"/>
  <c r="BL8" i="7"/>
  <c r="IC14" i="7"/>
  <c r="GW13" i="7"/>
  <c r="FQ21" i="7"/>
  <c r="EK17" i="7"/>
  <c r="DE12" i="7"/>
  <c r="BY20" i="7"/>
  <c r="AS15" i="7"/>
  <c r="M22" i="7"/>
  <c r="M8" i="7"/>
  <c r="HX22" i="7"/>
  <c r="FL21" i="7"/>
  <c r="DP11" i="7"/>
  <c r="BD19" i="7"/>
  <c r="JT11" i="7"/>
  <c r="HH8" i="7"/>
  <c r="EF17" i="7"/>
  <c r="H20" i="7"/>
  <c r="LL16" i="7"/>
  <c r="IR9" i="7"/>
  <c r="FD19" i="7"/>
  <c r="BP15" i="7"/>
  <c r="JO8" i="7"/>
  <c r="II19" i="7"/>
  <c r="HC20" i="7"/>
  <c r="FW11" i="7"/>
  <c r="EQ8" i="7"/>
  <c r="DK17" i="7"/>
  <c r="CE15" i="7"/>
  <c r="S21" i="7"/>
  <c r="LB21" i="7"/>
  <c r="JV17" i="7"/>
  <c r="IT10" i="7"/>
  <c r="HN20" i="7"/>
  <c r="GD16" i="7"/>
  <c r="EX22" i="7"/>
  <c r="EX11" i="7"/>
  <c r="DV19" i="7"/>
  <c r="CP15" i="7"/>
  <c r="AD18" i="7"/>
  <c r="MT20" i="7"/>
  <c r="KH21" i="7"/>
  <c r="IX10" i="7"/>
  <c r="HR8" i="7"/>
  <c r="GP19" i="7"/>
  <c r="FJ13" i="7"/>
  <c r="CT16" i="7"/>
  <c r="BN22" i="7"/>
  <c r="BN12" i="7"/>
  <c r="AH9" i="7"/>
  <c r="IF15" i="7"/>
  <c r="MN11" i="7"/>
  <c r="GI19" i="7"/>
  <c r="BG18" i="7"/>
  <c r="KM21" i="7"/>
  <c r="GQ17" i="7"/>
  <c r="CI9" i="7"/>
  <c r="LS22" i="7"/>
  <c r="HK16" i="7"/>
  <c r="AA11" i="7"/>
  <c r="DW19" i="7"/>
  <c r="LO21" i="7"/>
  <c r="KC20" i="7"/>
  <c r="IU14" i="7"/>
  <c r="HG15" i="7"/>
  <c r="EE18" i="7"/>
  <c r="CQ13" i="7"/>
  <c r="BC10" i="7"/>
  <c r="ND10" i="7"/>
  <c r="AV22" i="7"/>
  <c r="AV10" i="7"/>
  <c r="FT17" i="7"/>
  <c r="KJ13" i="7"/>
  <c r="EN22" i="7"/>
  <c r="EN10" i="7"/>
  <c r="MF18" i="7"/>
  <c r="DL11" i="7"/>
  <c r="KN20" i="7"/>
  <c r="HL16" i="7"/>
  <c r="DX8" i="7"/>
  <c r="AJ12" i="7"/>
  <c r="KV15" i="7"/>
  <c r="HP10" i="7"/>
  <c r="EB18" i="7"/>
  <c r="BH9" i="7"/>
  <c r="NF8" i="7"/>
  <c r="LZ9" i="7"/>
  <c r="KT10" i="7"/>
  <c r="IL18" i="7"/>
  <c r="IX13" i="7"/>
  <c r="GP18" i="7"/>
  <c r="FJ14" i="7"/>
  <c r="DZ10" i="7"/>
  <c r="CT21" i="7"/>
  <c r="BN11" i="7"/>
  <c r="F9" i="7"/>
  <c r="ET18" i="7"/>
  <c r="CD13" i="7"/>
  <c r="FC11" i="7"/>
  <c r="IM14" i="7"/>
  <c r="BS9" i="7"/>
  <c r="G14" i="7"/>
  <c r="KS11" i="7"/>
  <c r="GO10" i="7"/>
  <c r="DI8" i="7"/>
  <c r="AG18" i="7"/>
  <c r="P11" i="7"/>
  <c r="CN19" i="7"/>
  <c r="IZ9" i="7"/>
  <c r="CR12" i="7"/>
  <c r="HV12" i="7"/>
  <c r="KP19" i="7"/>
  <c r="FR14" i="7"/>
  <c r="L9" i="7"/>
  <c r="EI18" i="7"/>
  <c r="MI17" i="7"/>
  <c r="LW14" i="7"/>
  <c r="HQ10" i="7"/>
  <c r="EM10" i="7"/>
  <c r="W19" i="7"/>
  <c r="GV22" i="7"/>
  <c r="KZ16" i="7"/>
  <c r="FP8" i="7"/>
  <c r="CR17" i="7"/>
  <c r="MP21" i="7"/>
  <c r="MP11" i="7"/>
  <c r="LJ8" i="7"/>
  <c r="KD19" i="7"/>
  <c r="JB13" i="7"/>
  <c r="GL18" i="7"/>
  <c r="FF14" i="7"/>
  <c r="ED10" i="7"/>
  <c r="CX21" i="7"/>
  <c r="BR11" i="7"/>
  <c r="AL9" i="7"/>
  <c r="NB10" i="7"/>
  <c r="KP17" i="7"/>
  <c r="JF12" i="7"/>
  <c r="HZ20" i="7"/>
  <c r="GX16" i="7"/>
  <c r="FR22" i="7"/>
  <c r="FR11" i="7"/>
  <c r="EH9" i="7"/>
  <c r="DB20" i="7"/>
  <c r="BV14" i="7"/>
  <c r="AP8" i="7"/>
  <c r="J18" i="7"/>
  <c r="L17" i="7"/>
  <c r="LK10" i="7"/>
  <c r="EI21" i="7"/>
  <c r="LC12" i="7"/>
  <c r="IE9" i="7"/>
  <c r="DC22" i="7"/>
  <c r="MI16" i="7"/>
  <c r="HW8" i="7"/>
  <c r="AM17" i="7"/>
  <c r="GE10" i="7"/>
  <c r="NA14" i="7"/>
  <c r="LW8" i="7"/>
  <c r="KK11" i="7"/>
  <c r="JE8" i="7"/>
  <c r="HQ19" i="7"/>
  <c r="GC15" i="7"/>
  <c r="EM9" i="7"/>
  <c r="BM19" i="7"/>
  <c r="W16" i="7"/>
  <c r="BX11" i="7"/>
  <c r="KZ22" i="7"/>
  <c r="FP21" i="7"/>
  <c r="MV9" i="7"/>
  <c r="GZ19" i="7"/>
  <c r="CR22" i="7"/>
  <c r="MP10" i="7"/>
  <c r="KD18" i="7"/>
  <c r="JB14" i="7"/>
  <c r="GL21" i="7"/>
  <c r="FF17" i="7"/>
  <c r="ED9" i="7"/>
  <c r="CX20" i="7"/>
  <c r="BR14" i="7"/>
  <c r="AL8" i="7"/>
  <c r="NB9" i="7"/>
  <c r="LV10" i="7"/>
  <c r="KP11" i="7"/>
  <c r="JF8" i="7"/>
  <c r="HZ19" i="7"/>
  <c r="GX13" i="7"/>
  <c r="EH18" i="7"/>
  <c r="DB17" i="7"/>
  <c r="BV13" i="7"/>
  <c r="J16" i="7"/>
  <c r="L14" i="7"/>
  <c r="LK9" i="7"/>
  <c r="EI22" i="7"/>
  <c r="LC16" i="7"/>
  <c r="IE8" i="7"/>
  <c r="DC17" i="7"/>
  <c r="MI15" i="7"/>
  <c r="HW11" i="7"/>
  <c r="AM8" i="7"/>
  <c r="GE14" i="7"/>
  <c r="NA18" i="7"/>
  <c r="LW16" i="7"/>
  <c r="KK15" i="7"/>
  <c r="JE21" i="7"/>
  <c r="HQ18" i="7"/>
  <c r="GC12" i="7"/>
  <c r="EM8" i="7"/>
  <c r="DA21" i="7"/>
  <c r="BM17" i="7"/>
  <c r="W14" i="7"/>
  <c r="BX22" i="7"/>
  <c r="GV17" i="7"/>
  <c r="KZ13" i="7"/>
  <c r="FP22" i="7"/>
  <c r="FP10" i="7"/>
  <c r="MV18" i="7"/>
  <c r="GZ12" i="7"/>
  <c r="CR20" i="7"/>
  <c r="MP20" i="7"/>
  <c r="KD21" i="7"/>
  <c r="JB17" i="7"/>
  <c r="HV10" i="7"/>
  <c r="GL20" i="7"/>
  <c r="FF16" i="7"/>
  <c r="ED16" i="7"/>
  <c r="CX22" i="7"/>
  <c r="CX12" i="7"/>
  <c r="BR10" i="7"/>
  <c r="AL21" i="7"/>
  <c r="NB17" i="7"/>
  <c r="LV14" i="7"/>
  <c r="KP20" i="7"/>
  <c r="JF16" i="7"/>
  <c r="HZ22" i="7"/>
  <c r="HZ11" i="7"/>
  <c r="GX9" i="7"/>
  <c r="FR15" i="7"/>
  <c r="DB18" i="7"/>
  <c r="BV17" i="7"/>
  <c r="AP13" i="7"/>
  <c r="L19" i="7"/>
  <c r="LK12" i="7"/>
  <c r="EI19" i="7"/>
  <c r="LC20" i="7"/>
  <c r="IE11" i="7"/>
  <c r="DC8" i="7"/>
  <c r="MI19" i="7"/>
  <c r="HW15" i="7"/>
  <c r="GE18" i="7"/>
  <c r="NA11" i="7"/>
  <c r="LW22" i="7"/>
  <c r="KK13" i="7"/>
  <c r="JE13" i="7"/>
  <c r="HQ21" i="7"/>
  <c r="GC18" i="7"/>
  <c r="EM15" i="7"/>
  <c r="DA10" i="7"/>
  <c r="BM21" i="7"/>
  <c r="W13" i="7"/>
  <c r="BX13" i="7"/>
  <c r="GV8" i="7"/>
  <c r="KZ12" i="7"/>
  <c r="GZ21" i="7"/>
  <c r="AR16" i="7"/>
  <c r="LD21" i="7"/>
  <c r="HT14" i="7"/>
  <c r="EZ13" i="7"/>
  <c r="BL22" i="7"/>
  <c r="JI11" i="7"/>
  <c r="IC8" i="7"/>
  <c r="GW19" i="7"/>
  <c r="FQ15" i="7"/>
  <c r="EK11" i="7"/>
  <c r="BY19" i="7"/>
  <c r="AS13" i="7"/>
  <c r="M10" i="7"/>
  <c r="HX19" i="7"/>
  <c r="FL15" i="7"/>
  <c r="DP14" i="7"/>
  <c r="BD8" i="7"/>
  <c r="HH20" i="7"/>
  <c r="EF16" i="7"/>
  <c r="BT11" i="7"/>
  <c r="H19" i="7"/>
  <c r="LL15" i="7"/>
  <c r="IR11" i="7"/>
  <c r="FD18" i="7"/>
  <c r="BP9" i="7"/>
  <c r="JO11" i="7"/>
  <c r="II18" i="7"/>
  <c r="HC13" i="7"/>
  <c r="FW10" i="7"/>
  <c r="EQ21" i="7"/>
  <c r="DK14" i="7"/>
  <c r="CE9" i="7"/>
  <c r="AY22" i="7"/>
  <c r="S20" i="7"/>
  <c r="MH20" i="7"/>
  <c r="JV21" i="7"/>
  <c r="IT17" i="7"/>
  <c r="HN10" i="7"/>
  <c r="GD20" i="7"/>
  <c r="EX16" i="7"/>
  <c r="DV16" i="7"/>
  <c r="CP22" i="7"/>
  <c r="CP12" i="7"/>
  <c r="BJ10" i="7"/>
  <c r="AD21" i="7"/>
  <c r="MT17" i="7"/>
  <c r="LN14" i="7"/>
  <c r="AR10" i="7"/>
  <c r="LD18" i="7"/>
  <c r="HT12" i="7"/>
  <c r="BL20" i="7"/>
  <c r="JI20" i="7"/>
  <c r="IC22" i="7"/>
  <c r="FQ14" i="7"/>
  <c r="EK10" i="7"/>
  <c r="DE21" i="7"/>
  <c r="BY17" i="7"/>
  <c r="AS12" i="7"/>
  <c r="M20" i="7"/>
  <c r="HX12" i="7"/>
  <c r="DP20" i="7"/>
  <c r="BD16" i="7"/>
  <c r="JT9" i="7"/>
  <c r="HH19" i="7"/>
  <c r="EF15" i="7"/>
  <c r="BT14" i="7"/>
  <c r="H8" i="7"/>
  <c r="IR20" i="7"/>
  <c r="FD16" i="7"/>
  <c r="BP11" i="7"/>
  <c r="JO20" i="7"/>
  <c r="II16" i="7"/>
  <c r="HC12" i="7"/>
  <c r="FW19" i="7"/>
  <c r="EQ20" i="7"/>
  <c r="DK11" i="7"/>
  <c r="CE8" i="7"/>
  <c r="AY17" i="7"/>
  <c r="S10" i="7"/>
  <c r="MH8" i="7"/>
  <c r="LB9" i="7"/>
  <c r="JV15" i="7"/>
  <c r="IT11" i="7"/>
  <c r="HN8" i="7"/>
  <c r="GD19" i="7"/>
  <c r="EX13" i="7"/>
  <c r="CP16" i="7"/>
  <c r="BJ22" i="7"/>
  <c r="BJ12" i="7"/>
  <c r="AD10" i="7"/>
  <c r="MT18" i="7"/>
  <c r="LN17" i="7"/>
  <c r="KH13" i="7"/>
  <c r="AR9" i="7"/>
  <c r="LD10" i="7"/>
  <c r="HT8" i="7"/>
  <c r="EZ17" i="7"/>
  <c r="JI14" i="7"/>
  <c r="IC15" i="7"/>
  <c r="GW22" i="7"/>
  <c r="EK19" i="7"/>
  <c r="DE13" i="7"/>
  <c r="AS16" i="7"/>
  <c r="M17" i="7"/>
  <c r="HX10" i="7"/>
  <c r="FL18" i="7"/>
  <c r="DP12" i="7"/>
  <c r="BD13" i="7"/>
  <c r="JT8" i="7"/>
  <c r="HH17" i="7"/>
  <c r="EF9" i="7"/>
  <c r="BT10" i="7"/>
  <c r="H18" i="7"/>
  <c r="LL9" i="7"/>
  <c r="IR19" i="7"/>
  <c r="FD15" i="7"/>
  <c r="BP14" i="7"/>
  <c r="JO9" i="7"/>
  <c r="II20" i="7"/>
  <c r="HC11" i="7"/>
  <c r="FW8" i="7"/>
  <c r="EQ14" i="7"/>
  <c r="DK15" i="7"/>
  <c r="AY21" i="7"/>
  <c r="S12" i="7"/>
  <c r="LB18" i="7"/>
  <c r="JV14" i="7"/>
  <c r="HN21" i="7"/>
  <c r="GD17" i="7"/>
  <c r="EX12" i="7"/>
  <c r="DV20" i="7"/>
  <c r="CP14" i="7"/>
  <c r="BJ8" i="7"/>
  <c r="AD19" i="7"/>
  <c r="LN18" i="7"/>
  <c r="KH17" i="7"/>
  <c r="AR21" i="7"/>
  <c r="LD14" i="7"/>
  <c r="HT10" i="7"/>
  <c r="BL21" i="7"/>
  <c r="JI18" i="7"/>
  <c r="IC12" i="7"/>
  <c r="GW10" i="7"/>
  <c r="FQ16" i="7"/>
  <c r="EK22" i="7"/>
  <c r="EK8" i="7"/>
  <c r="DE9" i="7"/>
  <c r="BY15" i="7"/>
  <c r="AS14" i="7"/>
  <c r="HX20" i="7"/>
  <c r="FL16" i="7"/>
  <c r="DP8" i="7"/>
  <c r="BD12" i="7"/>
  <c r="JT22" i="7"/>
  <c r="HH21" i="7"/>
  <c r="EF11" i="7"/>
  <c r="BT19" i="7"/>
  <c r="H15" i="7"/>
  <c r="LL11" i="7"/>
  <c r="IR18" i="7"/>
  <c r="FD14" i="7"/>
  <c r="BP13" i="7"/>
  <c r="JO18" i="7"/>
  <c r="II14" i="7"/>
  <c r="HC15" i="7"/>
  <c r="EQ18" i="7"/>
  <c r="DK13" i="7"/>
  <c r="CE10" i="7"/>
  <c r="AY20" i="7"/>
  <c r="S16" i="7"/>
  <c r="LB16" i="7"/>
  <c r="JV22" i="7"/>
  <c r="JV11" i="7"/>
  <c r="IT9" i="7"/>
  <c r="HN15" i="7"/>
  <c r="EX8" i="7"/>
  <c r="DV17" i="7"/>
  <c r="CP13" i="7"/>
  <c r="AD16" i="7"/>
  <c r="MT14" i="7"/>
  <c r="KH16" i="7"/>
  <c r="HR18" i="7"/>
  <c r="GP14" i="7"/>
  <c r="FJ10" i="7"/>
  <c r="DZ21" i="7"/>
  <c r="CT11" i="7"/>
  <c r="BN9" i="7"/>
  <c r="AH20" i="7"/>
  <c r="F22" i="7"/>
  <c r="IF11" i="7"/>
  <c r="MN21" i="7"/>
  <c r="MN8" i="7"/>
  <c r="GI14" i="7"/>
  <c r="BG15" i="7"/>
  <c r="KM16" i="7"/>
  <c r="GQ12" i="7"/>
  <c r="CI19" i="7"/>
  <c r="LS20" i="7"/>
  <c r="HK11" i="7"/>
  <c r="AA8" i="7"/>
  <c r="DW17" i="7"/>
  <c r="MS18" i="7"/>
  <c r="LO16" i="7"/>
  <c r="KC15" i="7"/>
  <c r="IU13" i="7"/>
  <c r="HG10" i="7"/>
  <c r="FS21" i="7"/>
  <c r="EE16" i="7"/>
  <c r="CQ9" i="7"/>
  <c r="BC22" i="7"/>
  <c r="ND22" i="7"/>
  <c r="AV18" i="7"/>
  <c r="FT12" i="7"/>
  <c r="EN20" i="7"/>
  <c r="MF16" i="7"/>
  <c r="DL8" i="7"/>
  <c r="MZ19" i="7"/>
  <c r="KN15" i="7"/>
  <c r="HL11" i="7"/>
  <c r="DX18" i="7"/>
  <c r="CF14" i="7"/>
  <c r="MA15" i="7"/>
  <c r="IA11" i="7"/>
  <c r="EW16" i="7"/>
  <c r="FX16" i="7"/>
  <c r="IV12" i="7"/>
  <c r="GF19" i="7"/>
  <c r="LJ13" i="7"/>
  <c r="JB16" i="7"/>
  <c r="BR17" i="7"/>
  <c r="IE15" i="7"/>
  <c r="AM10" i="7"/>
  <c r="NA20" i="7"/>
  <c r="GC16" i="7"/>
  <c r="DA19" i="7"/>
  <c r="MV22" i="7"/>
  <c r="GZ20" i="7"/>
  <c r="CR11" i="7"/>
  <c r="LJ19" i="7"/>
  <c r="KD14" i="7"/>
  <c r="HV21" i="7"/>
  <c r="GL17" i="7"/>
  <c r="FF12" i="7"/>
  <c r="ED20" i="7"/>
  <c r="CX14" i="7"/>
  <c r="BR8" i="7"/>
  <c r="AL19" i="7"/>
  <c r="NB21" i="7"/>
  <c r="LV18" i="7"/>
  <c r="KP22" i="7"/>
  <c r="KP12" i="7"/>
  <c r="JF9" i="7"/>
  <c r="HZ15" i="7"/>
  <c r="GX11" i="7"/>
  <c r="FR8" i="7"/>
  <c r="EH19" i="7"/>
  <c r="DB15" i="7"/>
  <c r="AP19" i="7"/>
  <c r="J17" i="7"/>
  <c r="L11" i="7"/>
  <c r="LK22" i="7"/>
  <c r="EI16" i="7"/>
  <c r="LC8" i="7"/>
  <c r="IE19" i="7"/>
  <c r="DC20" i="7"/>
  <c r="MI11" i="7"/>
  <c r="HW18" i="7"/>
  <c r="AM12" i="7"/>
  <c r="GE22" i="7"/>
  <c r="NA13" i="7"/>
  <c r="LW18" i="7"/>
  <c r="KK22" i="7"/>
  <c r="KK8" i="7"/>
  <c r="HQ14" i="7"/>
  <c r="GC13" i="7"/>
  <c r="EM19" i="7"/>
  <c r="DA18" i="7"/>
  <c r="BM14" i="7"/>
  <c r="W11" i="7"/>
  <c r="BX8" i="7"/>
  <c r="GV19" i="7"/>
  <c r="KZ20" i="7"/>
  <c r="FP16" i="7"/>
  <c r="GZ14" i="7"/>
  <c r="GF10" i="7"/>
  <c r="CR21" i="7"/>
  <c r="LJ18" i="7"/>
  <c r="KD17" i="7"/>
  <c r="JB10" i="7"/>
  <c r="HV20" i="7"/>
  <c r="GL16" i="7"/>
  <c r="FF22" i="7"/>
  <c r="FF11" i="7"/>
  <c r="ED19" i="7"/>
  <c r="CX15" i="7"/>
  <c r="AL18" i="7"/>
  <c r="NB20" i="7"/>
  <c r="JF18" i="7"/>
  <c r="HZ14" i="7"/>
  <c r="FR21" i="7"/>
  <c r="EH16" i="7"/>
  <c r="DB22" i="7"/>
  <c r="DB12" i="7"/>
  <c r="BV10" i="7"/>
  <c r="AP21" i="7"/>
  <c r="J11" i="7"/>
  <c r="L22" i="7"/>
  <c r="LK19" i="7"/>
  <c r="EI20" i="7"/>
  <c r="LC11" i="7"/>
  <c r="IE18" i="7"/>
  <c r="DC13" i="7"/>
  <c r="MI10" i="7"/>
  <c r="AM21" i="7"/>
  <c r="GE13" i="7"/>
  <c r="NA17" i="7"/>
  <c r="LW11" i="7"/>
  <c r="KK10" i="7"/>
  <c r="JE16" i="7"/>
  <c r="HQ17" i="7"/>
  <c r="GC9" i="7"/>
  <c r="EM18" i="7"/>
  <c r="DA16" i="7"/>
  <c r="BM22" i="7"/>
  <c r="BM8" i="7"/>
  <c r="BX20" i="7"/>
  <c r="GV12" i="7"/>
  <c r="FP20" i="7"/>
  <c r="MV16" i="7"/>
  <c r="GZ9" i="7"/>
  <c r="CR15" i="7"/>
  <c r="MP14" i="7"/>
  <c r="KD16" i="7"/>
  <c r="JB22" i="7"/>
  <c r="JB12" i="7"/>
  <c r="HV9" i="7"/>
  <c r="GL15" i="7"/>
  <c r="ED22" i="7"/>
  <c r="ED11" i="7"/>
  <c r="CX9" i="7"/>
  <c r="BR20" i="7"/>
  <c r="AL14" i="7"/>
  <c r="NB22" i="7"/>
  <c r="NB12" i="7"/>
  <c r="LV13" i="7"/>
  <c r="KP15" i="7"/>
  <c r="JF10" i="7"/>
  <c r="HZ8" i="7"/>
  <c r="GX19" i="7"/>
  <c r="FR13" i="7"/>
  <c r="DB16" i="7"/>
  <c r="BV22" i="7"/>
  <c r="BV12" i="7"/>
  <c r="AP9" i="7"/>
  <c r="J21" i="7"/>
  <c r="L15" i="7"/>
  <c r="LK8" i="7"/>
  <c r="EI17" i="7"/>
  <c r="LC15" i="7"/>
  <c r="DC18" i="7"/>
  <c r="MI14" i="7"/>
  <c r="HW10" i="7"/>
  <c r="AM20" i="7"/>
  <c r="GE17" i="7"/>
  <c r="NA22" i="7"/>
  <c r="NA8" i="7"/>
  <c r="LW20" i="7"/>
  <c r="KK9" i="7"/>
  <c r="JE10" i="7"/>
  <c r="HQ16" i="7"/>
  <c r="GC17" i="7"/>
  <c r="EM11" i="7"/>
  <c r="DA20" i="7"/>
  <c r="BM15" i="7"/>
  <c r="W10" i="7"/>
  <c r="BX10" i="7"/>
  <c r="GV21" i="7"/>
  <c r="KZ9" i="7"/>
  <c r="FP19" i="7"/>
  <c r="MV20" i="7"/>
  <c r="GZ16" i="7"/>
  <c r="AR14" i="7"/>
  <c r="LD17" i="7"/>
  <c r="HT13" i="7"/>
  <c r="EZ22" i="7"/>
  <c r="EZ10" i="7"/>
  <c r="BL18" i="7"/>
  <c r="JI22" i="7"/>
  <c r="GW14" i="7"/>
  <c r="FQ13" i="7"/>
  <c r="DE18" i="7"/>
  <c r="BY18" i="7"/>
  <c r="AS9" i="7"/>
  <c r="M21" i="7"/>
  <c r="HX14" i="7"/>
  <c r="FL13" i="7"/>
  <c r="BD21" i="7"/>
  <c r="JT19" i="7"/>
  <c r="HH15" i="7"/>
  <c r="EF14" i="7"/>
  <c r="BT8" i="7"/>
  <c r="H12" i="7"/>
  <c r="LL10" i="7"/>
  <c r="IR8" i="7"/>
  <c r="FD17" i="7"/>
  <c r="II17" i="7"/>
  <c r="HC9" i="7"/>
  <c r="FW22" i="7"/>
  <c r="EQ16" i="7"/>
  <c r="DK12" i="7"/>
  <c r="CE19" i="7"/>
  <c r="AY18" i="7"/>
  <c r="S15" i="7"/>
  <c r="MH14" i="7"/>
  <c r="LB20" i="7"/>
  <c r="JV16" i="7"/>
  <c r="IT22" i="7"/>
  <c r="IT12" i="7"/>
  <c r="HN9" i="7"/>
  <c r="GD15" i="7"/>
  <c r="DV22" i="7"/>
  <c r="DV11" i="7"/>
  <c r="CP9" i="7"/>
  <c r="BJ20" i="7"/>
  <c r="AD14" i="7"/>
  <c r="MT22" i="7"/>
  <c r="MT12" i="7"/>
  <c r="LN13" i="7"/>
  <c r="KH20" i="7"/>
  <c r="AR19" i="7"/>
  <c r="LD16" i="7"/>
  <c r="HT9" i="7"/>
  <c r="EZ19" i="7"/>
  <c r="BL15" i="7"/>
  <c r="JI15" i="7"/>
  <c r="IC21" i="7"/>
  <c r="GW18" i="7"/>
  <c r="FQ12" i="7"/>
  <c r="EK20" i="7"/>
  <c r="DE16" i="7"/>
  <c r="BY22" i="7"/>
  <c r="BY8" i="7"/>
  <c r="M18" i="7"/>
  <c r="HX9" i="7"/>
  <c r="FL19" i="7"/>
  <c r="DP15" i="7"/>
  <c r="BD14" i="7"/>
  <c r="JT18" i="7"/>
  <c r="HH14" i="7"/>
  <c r="EF13" i="7"/>
  <c r="BT22" i="7"/>
  <c r="H21" i="7"/>
  <c r="LL19" i="7"/>
  <c r="IR15" i="7"/>
  <c r="FD11" i="7"/>
  <c r="BP8" i="7"/>
  <c r="JO15" i="7"/>
  <c r="II11" i="7"/>
  <c r="HC8" i="7"/>
  <c r="FW14" i="7"/>
  <c r="EQ15" i="7"/>
  <c r="CE21" i="7"/>
  <c r="AY12" i="7"/>
  <c r="S22" i="7"/>
  <c r="MH19" i="7"/>
  <c r="LB19" i="7"/>
  <c r="JV13" i="7"/>
  <c r="HN18" i="7"/>
  <c r="GD14" i="7"/>
  <c r="EX10" i="7"/>
  <c r="DV21" i="7"/>
  <c r="CP11" i="7"/>
  <c r="BJ9" i="7"/>
  <c r="AD20" i="7"/>
  <c r="MT16" i="7"/>
  <c r="LN22" i="7"/>
  <c r="LN12" i="7"/>
  <c r="KH9" i="7"/>
  <c r="LD22" i="7"/>
  <c r="HT21" i="7"/>
  <c r="EZ12" i="7"/>
  <c r="BL19" i="7"/>
  <c r="JI12" i="7"/>
  <c r="IC13" i="7"/>
  <c r="GW21" i="7"/>
  <c r="FQ18" i="7"/>
  <c r="EK15" i="7"/>
  <c r="DE10" i="7"/>
  <c r="BY21" i="7"/>
  <c r="AS11" i="7"/>
  <c r="M12" i="7"/>
  <c r="HX8" i="7"/>
  <c r="FL17" i="7"/>
  <c r="DP9" i="7"/>
  <c r="BD10" i="7"/>
  <c r="JT21" i="7"/>
  <c r="HH12" i="7"/>
  <c r="BT20" i="7"/>
  <c r="H16" i="7"/>
  <c r="LL21" i="7"/>
  <c r="IR14" i="7"/>
  <c r="FD13" i="7"/>
  <c r="BP22" i="7"/>
  <c r="JO19" i="7"/>
  <c r="II15" i="7"/>
  <c r="FW18" i="7"/>
  <c r="EQ13" i="7"/>
  <c r="DK10" i="7"/>
  <c r="CE20" i="7"/>
  <c r="AY16" i="7"/>
  <c r="S9" i="7"/>
  <c r="MH18" i="7"/>
  <c r="LB17" i="7"/>
  <c r="JV12" i="7"/>
  <c r="IT20" i="7"/>
  <c r="HN16" i="7"/>
  <c r="GD22" i="7"/>
  <c r="GD11" i="7"/>
  <c r="EX9" i="7"/>
  <c r="DV15" i="7"/>
  <c r="BJ18" i="7"/>
  <c r="AD17" i="7"/>
  <c r="LN16" i="7"/>
  <c r="KH22" i="7"/>
  <c r="KH12" i="7"/>
  <c r="AR17" i="7"/>
  <c r="LD13" i="7"/>
  <c r="HT22" i="7"/>
  <c r="EZ21" i="7"/>
  <c r="BL17" i="7"/>
  <c r="JI17" i="7"/>
  <c r="IC9" i="7"/>
  <c r="GW20" i="7"/>
  <c r="FQ11" i="7"/>
  <c r="DE19" i="7"/>
  <c r="BY13" i="7"/>
  <c r="AS10" i="7"/>
  <c r="M16" i="7"/>
  <c r="HX15" i="7"/>
  <c r="FL11" i="7"/>
  <c r="DP18" i="7"/>
  <c r="BD9" i="7"/>
  <c r="JT20" i="7"/>
  <c r="HH16" i="7"/>
  <c r="EF8" i="7"/>
  <c r="BT12" i="7"/>
  <c r="H13" i="7"/>
  <c r="LL8" i="7"/>
  <c r="IR17" i="7"/>
  <c r="FD9" i="7"/>
  <c r="BP10" i="7"/>
  <c r="JO17" i="7"/>
  <c r="II13" i="7"/>
  <c r="HC10" i="7"/>
  <c r="FW21" i="7"/>
  <c r="EQ17" i="7"/>
  <c r="DK9" i="7"/>
  <c r="CE22" i="7"/>
  <c r="AY15" i="7"/>
  <c r="Z13" i="7"/>
  <c r="BF17" i="7"/>
  <c r="CL19" i="7"/>
  <c r="FB15" i="7"/>
  <c r="GH9" i="7"/>
  <c r="HJ11" i="7"/>
  <c r="HJ22" i="7"/>
  <c r="IP16" i="7"/>
  <c r="JZ20" i="7"/>
  <c r="LF13" i="7"/>
  <c r="ML12" i="7"/>
  <c r="ML22" i="7"/>
  <c r="V14" i="7"/>
  <c r="BB20" i="7"/>
  <c r="CH9" i="7"/>
  <c r="DN11" i="7"/>
  <c r="DN22" i="7"/>
  <c r="FV15" i="7"/>
  <c r="HF9" i="7"/>
  <c r="IL12" i="7"/>
  <c r="Z21" i="7"/>
  <c r="BF10" i="7"/>
  <c r="CL12" i="7"/>
  <c r="CL22" i="7"/>
  <c r="DR16" i="7"/>
  <c r="FB21" i="7"/>
  <c r="GH10" i="7"/>
  <c r="HJ14" i="7"/>
  <c r="IP18" i="7"/>
  <c r="LF10" i="7"/>
  <c r="ML9" i="7"/>
  <c r="V8" i="7"/>
  <c r="BB14" i="7"/>
  <c r="CH20" i="7"/>
  <c r="DN9" i="7"/>
  <c r="EP17" i="7"/>
  <c r="FV21" i="7"/>
  <c r="Z11" i="7"/>
  <c r="BF21" i="7"/>
  <c r="CL10" i="7"/>
  <c r="DR12" i="7"/>
  <c r="FB17" i="7"/>
  <c r="GH21" i="7"/>
  <c r="IP14" i="7"/>
  <c r="JZ18" i="7"/>
  <c r="ML10" i="7"/>
  <c r="V9" i="7"/>
  <c r="BB11" i="7"/>
  <c r="CH21" i="7"/>
  <c r="DN10" i="7"/>
  <c r="EP14" i="7"/>
  <c r="FV18" i="7"/>
  <c r="BF11" i="7"/>
  <c r="CL21" i="7"/>
  <c r="DR10" i="7"/>
  <c r="FB14" i="7"/>
  <c r="GH18" i="7"/>
  <c r="IP13" i="7"/>
  <c r="JZ19" i="7"/>
  <c r="LF8" i="7"/>
  <c r="LF21" i="7"/>
  <c r="ML11" i="7"/>
  <c r="V15" i="7"/>
  <c r="BB19" i="7"/>
  <c r="CH8" i="7"/>
  <c r="DN14" i="7"/>
  <c r="EP20" i="7"/>
  <c r="FV12" i="7"/>
  <c r="HF17" i="7"/>
  <c r="IL19" i="7"/>
  <c r="JN8" i="7"/>
  <c r="KT11" i="7"/>
  <c r="LZ15" i="7"/>
  <c r="NF13" i="7"/>
  <c r="BH13" i="7"/>
  <c r="EB12" i="7"/>
  <c r="HP18" i="7"/>
  <c r="KV11" i="7"/>
  <c r="AJ15" i="7"/>
  <c r="DX19" i="7"/>
  <c r="HL9" i="7"/>
  <c r="KN16" i="7"/>
  <c r="MZ20" i="7"/>
  <c r="DL19" i="7"/>
  <c r="MF9" i="7"/>
  <c r="EN21" i="7"/>
  <c r="KJ22" i="7"/>
  <c r="FT9" i="7"/>
  <c r="AV11" i="7"/>
  <c r="ND16" i="7"/>
  <c r="BC20" i="7"/>
  <c r="CQ10" i="7"/>
  <c r="EE13" i="7"/>
  <c r="FS18" i="7"/>
  <c r="IU15" i="7"/>
  <c r="KC21" i="7"/>
  <c r="LO17" i="7"/>
  <c r="MS9" i="7"/>
  <c r="DW20" i="7"/>
  <c r="AA9" i="7"/>
  <c r="HK17" i="7"/>
  <c r="LS21" i="7"/>
  <c r="CI10" i="7"/>
  <c r="GQ13" i="7"/>
  <c r="KM18" i="7"/>
  <c r="BG11" i="7"/>
  <c r="GI20" i="7"/>
  <c r="MN9" i="7"/>
  <c r="IF21" i="7"/>
  <c r="F19" i="7"/>
  <c r="F17" i="7"/>
  <c r="AH10" i="7"/>
  <c r="BN15" i="7"/>
  <c r="CT19" i="7"/>
  <c r="DZ8" i="7"/>
  <c r="GP15" i="7"/>
  <c r="HR9" i="7"/>
  <c r="IX11" i="7"/>
  <c r="IX22" i="7"/>
  <c r="JN14" i="7"/>
  <c r="KT18" i="7"/>
  <c r="NF10" i="7"/>
  <c r="BH22" i="7"/>
  <c r="EB13" i="7"/>
  <c r="HP14" i="7"/>
  <c r="KV18" i="7"/>
  <c r="AJ16" i="7"/>
  <c r="DX20" i="7"/>
  <c r="KN12" i="7"/>
  <c r="MZ18" i="7"/>
  <c r="DL10" i="7"/>
  <c r="DL22" i="7"/>
  <c r="MF13" i="7"/>
  <c r="EN17" i="7"/>
  <c r="KJ8" i="7"/>
  <c r="FT13" i="7"/>
  <c r="AV19" i="7"/>
  <c r="ND12" i="7"/>
  <c r="BC8" i="7"/>
  <c r="CQ11" i="7"/>
  <c r="EE20" i="7"/>
  <c r="FS19" i="7"/>
  <c r="HG12" i="7"/>
  <c r="IU16" i="7"/>
  <c r="KC18" i="7"/>
  <c r="LO14" i="7"/>
  <c r="MS20" i="7"/>
  <c r="AA10" i="7"/>
  <c r="HK13" i="7"/>
  <c r="LS18" i="7"/>
  <c r="CI11" i="7"/>
  <c r="GQ20" i="7"/>
  <c r="KM19" i="7"/>
  <c r="BG8" i="7"/>
  <c r="GI11" i="7"/>
  <c r="MN14" i="7"/>
  <c r="IF18" i="7"/>
  <c r="F14" i="7"/>
  <c r="AH19" i="7"/>
  <c r="CT15" i="7"/>
  <c r="DZ19" i="7"/>
  <c r="FJ8" i="7"/>
  <c r="GP11" i="7"/>
  <c r="HR15" i="7"/>
  <c r="IX9" i="7"/>
  <c r="JN13" i="7"/>
  <c r="KT19" i="7"/>
  <c r="LZ19" i="7"/>
  <c r="BH11" i="7"/>
  <c r="EB16" i="7"/>
  <c r="HP20" i="7"/>
  <c r="AJ11" i="7"/>
  <c r="DX16" i="7"/>
  <c r="HL20" i="7"/>
  <c r="MZ12" i="7"/>
  <c r="MF10" i="7"/>
  <c r="EN9" i="7"/>
  <c r="KJ17" i="7"/>
  <c r="AV13" i="7"/>
  <c r="ND14" i="7"/>
  <c r="BC19" i="7"/>
  <c r="CQ12" i="7"/>
  <c r="EE15" i="7"/>
  <c r="FS22" i="7"/>
  <c r="HG9" i="7"/>
  <c r="IU17" i="7"/>
  <c r="KC9" i="7"/>
  <c r="LO20" i="7"/>
  <c r="MS8" i="7"/>
  <c r="MS22" i="7"/>
  <c r="DW16" i="7"/>
  <c r="AA20" i="7"/>
  <c r="HK10" i="7"/>
  <c r="LS13" i="7"/>
  <c r="CI16" i="7"/>
  <c r="GQ21" i="7"/>
  <c r="KM10" i="7"/>
  <c r="BG19" i="7"/>
  <c r="GI12" i="7"/>
  <c r="MN15" i="7"/>
  <c r="IF14" i="7"/>
  <c r="FJ12" i="7"/>
  <c r="GP17" i="7"/>
  <c r="HR16" i="7"/>
  <c r="IX20" i="7"/>
  <c r="LZ20" i="7"/>
  <c r="NF19" i="7"/>
  <c r="HP8" i="7"/>
  <c r="KV10" i="7"/>
  <c r="AJ9" i="7"/>
  <c r="MF11" i="7"/>
  <c r="AV16" i="7"/>
  <c r="CQ19" i="7"/>
  <c r="FS16" i="7"/>
  <c r="IU9" i="7"/>
  <c r="DW13" i="7"/>
  <c r="CI17" i="7"/>
  <c r="KM11" i="7"/>
  <c r="MN18" i="7"/>
  <c r="CT8" i="7"/>
  <c r="DZ14" i="7"/>
  <c r="IX21" i="7"/>
  <c r="AD11" i="7"/>
  <c r="BJ21" i="7"/>
  <c r="IT19" i="7"/>
  <c r="LB11" i="7"/>
  <c r="S11" i="7"/>
  <c r="A26" i="5"/>
  <c r="C26" i="5" s="1"/>
  <c r="A29" i="4"/>
  <c r="C29" i="4" s="1"/>
  <c r="E36" i="8" l="1"/>
  <c r="F11" i="8"/>
  <c r="E39" i="8"/>
  <c r="F14" i="8"/>
  <c r="E40" i="8"/>
  <c r="F15" i="8"/>
  <c r="F62" i="8"/>
  <c r="E87" i="8"/>
  <c r="E58" i="8"/>
  <c r="F33" i="8"/>
  <c r="F77" i="8"/>
  <c r="E102" i="8"/>
  <c r="F24" i="8"/>
  <c r="E49" i="8"/>
  <c r="E35" i="8"/>
  <c r="F10" i="8"/>
  <c r="F48" i="8"/>
  <c r="E73" i="8"/>
  <c r="E68" i="8"/>
  <c r="F43" i="8"/>
  <c r="F78" i="8"/>
  <c r="E103" i="8"/>
  <c r="E44" i="8"/>
  <c r="F19" i="8"/>
  <c r="E31" i="8"/>
  <c r="F6" i="8"/>
  <c r="F82" i="8"/>
  <c r="E107" i="8"/>
  <c r="F67" i="8"/>
  <c r="E92" i="8"/>
  <c r="F29" i="8"/>
  <c r="E54" i="8"/>
  <c r="F34" i="8"/>
  <c r="E59" i="8"/>
  <c r="F30" i="8"/>
  <c r="E55" i="8"/>
  <c r="E122" i="8"/>
  <c r="F97" i="8"/>
  <c r="F38" i="8"/>
  <c r="E63" i="8"/>
  <c r="E20" i="8"/>
  <c r="E27" i="7"/>
  <c r="A31" i="12"/>
  <c r="C31" i="12" s="1"/>
  <c r="C26" i="8"/>
  <c r="C51" i="8" s="1"/>
  <c r="C76" i="8" s="1"/>
  <c r="C101" i="8" s="1"/>
  <c r="C126" i="8" s="1"/>
  <c r="C151" i="8" s="1"/>
  <c r="C176" i="8" s="1"/>
  <c r="C201" i="8" s="1"/>
  <c r="C226" i="8" s="1"/>
  <c r="C251" i="8" s="1"/>
  <c r="C276" i="8" s="1"/>
  <c r="C301" i="8" s="1"/>
  <c r="C326" i="8" s="1"/>
  <c r="C351" i="8" s="1"/>
  <c r="C376" i="8" s="1"/>
  <c r="C401" i="8" s="1"/>
  <c r="C426" i="8" s="1"/>
  <c r="C451" i="8" s="1"/>
  <c r="C476" i="8" s="1"/>
  <c r="C501" i="8" s="1"/>
  <c r="C526" i="8" s="1"/>
  <c r="C551" i="8" s="1"/>
  <c r="C576" i="8" s="1"/>
  <c r="C601" i="8" s="1"/>
  <c r="C626" i="8" s="1"/>
  <c r="C651" i="8" s="1"/>
  <c r="C676" i="8" s="1"/>
  <c r="C701" i="8" s="1"/>
  <c r="C726" i="8" s="1"/>
  <c r="C751" i="8" s="1"/>
  <c r="C776" i="8" s="1"/>
  <c r="C801" i="8" s="1"/>
  <c r="C826" i="8" s="1"/>
  <c r="C851" i="8" s="1"/>
  <c r="C876" i="8" s="1"/>
  <c r="C901" i="8" s="1"/>
  <c r="C926" i="8" s="1"/>
  <c r="C951" i="8" s="1"/>
  <c r="C976" i="8" s="1"/>
  <c r="C1001" i="8" s="1"/>
  <c r="C1026" i="8" s="1"/>
  <c r="C1051" i="8" s="1"/>
  <c r="C1076" i="8" s="1"/>
  <c r="C1101" i="8" s="1"/>
  <c r="C1126" i="8" s="1"/>
  <c r="C1151" i="8" s="1"/>
  <c r="C1176" i="8" s="1"/>
  <c r="C1201" i="8" s="1"/>
  <c r="C1226" i="8" s="1"/>
  <c r="C1251" i="8" s="1"/>
  <c r="C1276" i="8" s="1"/>
  <c r="C1301" i="8" s="1"/>
  <c r="C1326" i="8" s="1"/>
  <c r="C1351" i="8" s="1"/>
  <c r="C1376" i="8" s="1"/>
  <c r="C1401" i="8" s="1"/>
  <c r="C1426" i="8" s="1"/>
  <c r="C1451" i="8" s="1"/>
  <c r="C1476" i="8" s="1"/>
  <c r="C1501" i="8" s="1"/>
  <c r="C1526" i="8" s="1"/>
  <c r="C1551" i="8" s="1"/>
  <c r="C1576" i="8" s="1"/>
  <c r="C1601" i="8" s="1"/>
  <c r="C1626" i="8" s="1"/>
  <c r="C1651" i="8" s="1"/>
  <c r="C1676" i="8" s="1"/>
  <c r="C1701" i="8" s="1"/>
  <c r="C1726" i="8" s="1"/>
  <c r="C1751" i="8" s="1"/>
  <c r="C1776" i="8" s="1"/>
  <c r="C1801" i="8" s="1"/>
  <c r="C1826" i="8" s="1"/>
  <c r="C1851" i="8" s="1"/>
  <c r="C1876" i="8" s="1"/>
  <c r="C1901" i="8" s="1"/>
  <c r="C1926" i="8" s="1"/>
  <c r="C1951" i="8" s="1"/>
  <c r="C1976" i="8" s="1"/>
  <c r="C2001" i="8" s="1"/>
  <c r="C2026" i="8" s="1"/>
  <c r="C2051" i="8" s="1"/>
  <c r="C2076" i="8" s="1"/>
  <c r="C2101" i="8" s="1"/>
  <c r="C2126" i="8" s="1"/>
  <c r="C2151" i="8" s="1"/>
  <c r="C2176" i="8" s="1"/>
  <c r="C2201" i="8" s="1"/>
  <c r="C2226" i="8" s="1"/>
  <c r="C2251" i="8" s="1"/>
  <c r="C2276" i="8" s="1"/>
  <c r="C2301" i="8" s="1"/>
  <c r="C2326" i="8" s="1"/>
  <c r="C2351" i="8" s="1"/>
  <c r="C2376" i="8" s="1"/>
  <c r="C2401" i="8" s="1"/>
  <c r="C2426" i="8" s="1"/>
  <c r="C2451" i="8" s="1"/>
  <c r="C2476" i="8" s="1"/>
  <c r="C2501" i="8" s="1"/>
  <c r="C2526" i="8" s="1"/>
  <c r="C2551" i="8" s="1"/>
  <c r="C2576" i="8" s="1"/>
  <c r="C2601" i="8" s="1"/>
  <c r="C2626" i="8" s="1"/>
  <c r="C2651" i="8" s="1"/>
  <c r="C2676" i="8" s="1"/>
  <c r="C2701" i="8" s="1"/>
  <c r="C2726" i="8" s="1"/>
  <c r="C2751" i="8" s="1"/>
  <c r="C2776" i="8" s="1"/>
  <c r="C2801" i="8" s="1"/>
  <c r="C2826" i="8" s="1"/>
  <c r="C2851" i="8" s="1"/>
  <c r="C2876" i="8" s="1"/>
  <c r="C2901" i="8" s="1"/>
  <c r="C2926" i="8" s="1"/>
  <c r="C2951" i="8" s="1"/>
  <c r="C2976" i="8" s="1"/>
  <c r="C3001" i="8" s="1"/>
  <c r="C3026" i="8" s="1"/>
  <c r="C3051" i="8" s="1"/>
  <c r="C3076" i="8" s="1"/>
  <c r="C3101" i="8" s="1"/>
  <c r="C3126" i="8" s="1"/>
  <c r="C3151" i="8" s="1"/>
  <c r="C3176" i="8" s="1"/>
  <c r="C3201" i="8" s="1"/>
  <c r="C3226" i="8" s="1"/>
  <c r="C3251" i="8" s="1"/>
  <c r="C3276" i="8" s="1"/>
  <c r="C3301" i="8" s="1"/>
  <c r="C3326" i="8" s="1"/>
  <c r="C3351" i="8" s="1"/>
  <c r="C3376" i="8" s="1"/>
  <c r="C3401" i="8" s="1"/>
  <c r="C3426" i="8" s="1"/>
  <c r="C3451" i="8" s="1"/>
  <c r="C3476" i="8" s="1"/>
  <c r="C3501" i="8" s="1"/>
  <c r="C3526" i="8" s="1"/>
  <c r="C3551" i="8" s="1"/>
  <c r="C3576" i="8" s="1"/>
  <c r="C3601" i="8" s="1"/>
  <c r="C3626" i="8" s="1"/>
  <c r="C3651" i="8" s="1"/>
  <c r="C3676" i="8" s="1"/>
  <c r="C3701" i="8" s="1"/>
  <c r="C3726" i="8" s="1"/>
  <c r="C3751" i="8" s="1"/>
  <c r="C3776" i="8" s="1"/>
  <c r="C3801" i="8" s="1"/>
  <c r="C3826" i="8" s="1"/>
  <c r="C3851" i="8" s="1"/>
  <c r="C3876" i="8" s="1"/>
  <c r="C3901" i="8" s="1"/>
  <c r="C3926" i="8" s="1"/>
  <c r="C3951" i="8" s="1"/>
  <c r="C3976" i="8" s="1"/>
  <c r="C4001" i="8" s="1"/>
  <c r="C4026" i="8" s="1"/>
  <c r="C4051" i="8" s="1"/>
  <c r="C4076" i="8" s="1"/>
  <c r="C4101" i="8" s="1"/>
  <c r="C4126" i="8" s="1"/>
  <c r="C4151" i="8" s="1"/>
  <c r="C4176" i="8" s="1"/>
  <c r="C4201" i="8" s="1"/>
  <c r="C4226" i="8" s="1"/>
  <c r="C4251" i="8" s="1"/>
  <c r="C4276" i="8" s="1"/>
  <c r="C4301" i="8" s="1"/>
  <c r="C4326" i="8" s="1"/>
  <c r="C4351" i="8" s="1"/>
  <c r="C4376" i="8" s="1"/>
  <c r="C4401" i="8" s="1"/>
  <c r="C4426" i="8" s="1"/>
  <c r="C4451" i="8" s="1"/>
  <c r="C4476" i="8" s="1"/>
  <c r="C4501" i="8" s="1"/>
  <c r="C4526" i="8" s="1"/>
  <c r="C4551" i="8" s="1"/>
  <c r="C4576" i="8" s="1"/>
  <c r="C4601" i="8" s="1"/>
  <c r="C4626" i="8" s="1"/>
  <c r="C4651" i="8" s="1"/>
  <c r="C4676" i="8" s="1"/>
  <c r="C4701" i="8" s="1"/>
  <c r="C4726" i="8" s="1"/>
  <c r="C4751" i="8" s="1"/>
  <c r="C4776" i="8" s="1"/>
  <c r="C4801" i="8" s="1"/>
  <c r="C4826" i="8" s="1"/>
  <c r="C4851" i="8" s="1"/>
  <c r="C4876" i="8" s="1"/>
  <c r="C4901" i="8" s="1"/>
  <c r="C4926" i="8" s="1"/>
  <c r="C4951" i="8" s="1"/>
  <c r="C4976" i="8" s="1"/>
  <c r="C5001" i="8" s="1"/>
  <c r="C5026" i="8" s="1"/>
  <c r="C5051" i="8" s="1"/>
  <c r="C5076" i="8" s="1"/>
  <c r="C5101" i="8" s="1"/>
  <c r="C5126" i="8" s="1"/>
  <c r="C5151" i="8" s="1"/>
  <c r="C5176" i="8" s="1"/>
  <c r="C5201" i="8" s="1"/>
  <c r="C5226" i="8" s="1"/>
  <c r="C5251" i="8" s="1"/>
  <c r="C5276" i="8" s="1"/>
  <c r="C5301" i="8" s="1"/>
  <c r="C5326" i="8" s="1"/>
  <c r="C5351" i="8" s="1"/>
  <c r="C5376" i="8" s="1"/>
  <c r="C5401" i="8" s="1"/>
  <c r="C5426" i="8" s="1"/>
  <c r="C5451" i="8" s="1"/>
  <c r="C5476" i="8" s="1"/>
  <c r="C5501" i="8" s="1"/>
  <c r="C5526" i="8" s="1"/>
  <c r="C5551" i="8" s="1"/>
  <c r="C5576" i="8" s="1"/>
  <c r="C5601" i="8" s="1"/>
  <c r="C5626" i="8" s="1"/>
  <c r="C5651" i="8" s="1"/>
  <c r="C5676" i="8" s="1"/>
  <c r="C5701" i="8" s="1"/>
  <c r="C5726" i="8" s="1"/>
  <c r="C5751" i="8" s="1"/>
  <c r="C5776" i="8" s="1"/>
  <c r="C5801" i="8" s="1"/>
  <c r="C5826" i="8" s="1"/>
  <c r="C5851" i="8" s="1"/>
  <c r="C5876" i="8" s="1"/>
  <c r="C5901" i="8" s="1"/>
  <c r="C5926" i="8" s="1"/>
  <c r="C5951" i="8" s="1"/>
  <c r="C5976" i="8" s="1"/>
  <c r="C6001" i="8" s="1"/>
  <c r="C6026" i="8" s="1"/>
  <c r="C6051" i="8" s="1"/>
  <c r="C6076" i="8" s="1"/>
  <c r="C6101" i="8" s="1"/>
  <c r="C6126" i="8" s="1"/>
  <c r="C6151" i="8" s="1"/>
  <c r="C6176" i="8" s="1"/>
  <c r="C6201" i="8" s="1"/>
  <c r="C6226" i="8" s="1"/>
  <c r="C6251" i="8" s="1"/>
  <c r="C6276" i="8" s="1"/>
  <c r="C6301" i="8" s="1"/>
  <c r="C6326" i="8" s="1"/>
  <c r="C6351" i="8" s="1"/>
  <c r="C6376" i="8" s="1"/>
  <c r="C6401" i="8" s="1"/>
  <c r="C6426" i="8" s="1"/>
  <c r="C6451" i="8" s="1"/>
  <c r="C6476" i="8" s="1"/>
  <c r="C6501" i="8" s="1"/>
  <c r="C6526" i="8" s="1"/>
  <c r="C6551" i="8" s="1"/>
  <c r="C6576" i="8" s="1"/>
  <c r="C6601" i="8" s="1"/>
  <c r="C6626" i="8" s="1"/>
  <c r="C6651" i="8" s="1"/>
  <c r="C6676" i="8" s="1"/>
  <c r="C6701" i="8" s="1"/>
  <c r="C6726" i="8" s="1"/>
  <c r="C6751" i="8" s="1"/>
  <c r="C6776" i="8" s="1"/>
  <c r="C6801" i="8" s="1"/>
  <c r="C6826" i="8" s="1"/>
  <c r="C6851" i="8" s="1"/>
  <c r="C6876" i="8" s="1"/>
  <c r="C6901" i="8" s="1"/>
  <c r="C6926" i="8" s="1"/>
  <c r="C6951" i="8" s="1"/>
  <c r="C6976" i="8" s="1"/>
  <c r="C7001" i="8" s="1"/>
  <c r="C7026" i="8" s="1"/>
  <c r="C7051" i="8" s="1"/>
  <c r="C7076" i="8" s="1"/>
  <c r="C7101" i="8" s="1"/>
  <c r="C7126" i="8" s="1"/>
  <c r="C7151" i="8" s="1"/>
  <c r="C7176" i="8" s="1"/>
  <c r="C7201" i="8" s="1"/>
  <c r="C7226" i="8" s="1"/>
  <c r="C7251" i="8" s="1"/>
  <c r="C7276" i="8" s="1"/>
  <c r="C7301" i="8" s="1"/>
  <c r="C7326" i="8" s="1"/>
  <c r="C7351" i="8" s="1"/>
  <c r="C7376" i="8" s="1"/>
  <c r="C7401" i="8" s="1"/>
  <c r="C7426" i="8" s="1"/>
  <c r="C7451" i="8" s="1"/>
  <c r="C7476" i="8" s="1"/>
  <c r="C7501" i="8" s="1"/>
  <c r="C7526" i="8" s="1"/>
  <c r="C7551" i="8" s="1"/>
  <c r="C7576" i="8" s="1"/>
  <c r="C7601" i="8" s="1"/>
  <c r="C7626" i="8" s="1"/>
  <c r="C7651" i="8" s="1"/>
  <c r="C7676" i="8" s="1"/>
  <c r="C7701" i="8" s="1"/>
  <c r="C7726" i="8" s="1"/>
  <c r="C7751" i="8" s="1"/>
  <c r="C7776" i="8" s="1"/>
  <c r="C7801" i="8" s="1"/>
  <c r="C7826" i="8" s="1"/>
  <c r="C7851" i="8" s="1"/>
  <c r="C7876" i="8" s="1"/>
  <c r="C7901" i="8" s="1"/>
  <c r="C7926" i="8" s="1"/>
  <c r="C7951" i="8" s="1"/>
  <c r="C7976" i="8" s="1"/>
  <c r="C8001" i="8" s="1"/>
  <c r="C8026" i="8" s="1"/>
  <c r="C8051" i="8" s="1"/>
  <c r="C8076" i="8" s="1"/>
  <c r="C8101" i="8" s="1"/>
  <c r="C8126" i="8" s="1"/>
  <c r="C8151" i="8" s="1"/>
  <c r="C8176" i="8" s="1"/>
  <c r="C8201" i="8" s="1"/>
  <c r="C8226" i="8" s="1"/>
  <c r="C8251" i="8" s="1"/>
  <c r="C8276" i="8" s="1"/>
  <c r="C8301" i="8" s="1"/>
  <c r="C8326" i="8" s="1"/>
  <c r="C8351" i="8" s="1"/>
  <c r="C8376" i="8" s="1"/>
  <c r="C8401" i="8" s="1"/>
  <c r="C8426" i="8" s="1"/>
  <c r="C8451" i="8" s="1"/>
  <c r="C8476" i="8" s="1"/>
  <c r="C8501" i="8" s="1"/>
  <c r="C8526" i="8" s="1"/>
  <c r="C8551" i="8" s="1"/>
  <c r="C8576" i="8" s="1"/>
  <c r="C8601" i="8" s="1"/>
  <c r="C8626" i="8" s="1"/>
  <c r="C8651" i="8" s="1"/>
  <c r="C8676" i="8" s="1"/>
  <c r="C8701" i="8" s="1"/>
  <c r="C8726" i="8" s="1"/>
  <c r="C8751" i="8" s="1"/>
  <c r="C8776" i="8" s="1"/>
  <c r="C8801" i="8" s="1"/>
  <c r="C8826" i="8" s="1"/>
  <c r="C8851" i="8" s="1"/>
  <c r="C8876" i="8" s="1"/>
  <c r="C8901" i="8" s="1"/>
  <c r="C8926" i="8" s="1"/>
  <c r="C8951" i="8" s="1"/>
  <c r="C8976" i="8" s="1"/>
  <c r="C9001" i="8" s="1"/>
  <c r="C9026" i="8" s="1"/>
  <c r="C9051" i="8" s="1"/>
  <c r="C9076" i="8" s="1"/>
  <c r="C9101" i="8" s="1"/>
  <c r="C9126" i="8" s="1"/>
  <c r="C9151" i="8" s="1"/>
  <c r="C9176" i="8" s="1"/>
  <c r="B28" i="7"/>
  <c r="D28" i="7" s="1"/>
  <c r="A31" i="11"/>
  <c r="C31" i="11" s="1"/>
  <c r="A31" i="5"/>
  <c r="C31" i="5" s="1"/>
  <c r="A34" i="4"/>
  <c r="C34" i="4" s="1"/>
  <c r="E21" i="8"/>
  <c r="E18" i="7"/>
  <c r="E25" i="8"/>
  <c r="E16" i="8"/>
  <c r="E23" i="7"/>
  <c r="GH26" i="7"/>
  <c r="JZ28" i="7"/>
  <c r="HF26" i="7"/>
  <c r="IP27" i="7"/>
  <c r="DN26" i="7"/>
  <c r="CL26" i="7"/>
  <c r="GH23" i="7"/>
  <c r="CH23" i="7"/>
  <c r="GH27" i="7"/>
  <c r="BB24" i="7"/>
  <c r="EN26" i="7"/>
  <c r="BC26" i="7"/>
  <c r="CT24" i="7"/>
  <c r="HL27" i="7"/>
  <c r="BC25" i="7"/>
  <c r="DL28" i="7"/>
  <c r="BC27" i="7"/>
  <c r="BG27" i="7"/>
  <c r="AJ25" i="7"/>
  <c r="KM28" i="7"/>
  <c r="V23" i="7"/>
  <c r="EP27" i="7"/>
  <c r="JZ26" i="7"/>
  <c r="IL26" i="7"/>
  <c r="LZ25" i="7"/>
  <c r="EB25" i="7"/>
  <c r="MZ24" i="7"/>
  <c r="GP28" i="7"/>
  <c r="MZ28" i="7"/>
  <c r="EE24" i="7"/>
  <c r="IU26" i="7"/>
  <c r="LO27" i="7"/>
  <c r="LS25" i="7"/>
  <c r="DW23" i="7"/>
  <c r="GQ28" i="7"/>
  <c r="FJ26" i="7"/>
  <c r="HP26" i="7"/>
  <c r="EE25" i="7"/>
  <c r="JV27" i="7"/>
  <c r="LF24" i="7"/>
  <c r="DN27" i="7"/>
  <c r="DR24" i="7"/>
  <c r="V26" i="7"/>
  <c r="DN25" i="7"/>
  <c r="NF28" i="7"/>
  <c r="EB27" i="7"/>
  <c r="EE27" i="7"/>
  <c r="LO25" i="7"/>
  <c r="MN25" i="7"/>
  <c r="AH23" i="7"/>
  <c r="IU28" i="7"/>
  <c r="CI26" i="7"/>
  <c r="MN27" i="7"/>
  <c r="BN23" i="7"/>
  <c r="EB28" i="7"/>
  <c r="MZ23" i="7"/>
  <c r="CQ23" i="7"/>
  <c r="DW25" i="7"/>
  <c r="BN27" i="7"/>
  <c r="MT26" i="7"/>
  <c r="KE24" i="7"/>
  <c r="JW28" i="7"/>
  <c r="CB25" i="7"/>
  <c r="CO28" i="7"/>
  <c r="IN24" i="7"/>
  <c r="AN25" i="7"/>
  <c r="EA23" i="7"/>
  <c r="KA23" i="7"/>
  <c r="T25" i="7"/>
  <c r="CB28" i="7"/>
  <c r="GG28" i="7"/>
  <c r="ID27" i="7"/>
  <c r="EJ28" i="7"/>
  <c r="GY28" i="7"/>
  <c r="MJ24" i="7"/>
  <c r="CO27" i="7"/>
  <c r="JD28" i="7"/>
  <c r="CZ24" i="7"/>
  <c r="FG27" i="7"/>
  <c r="KL24" i="7"/>
  <c r="BU24" i="7"/>
  <c r="KY25" i="7"/>
  <c r="CM28" i="7"/>
  <c r="LI23" i="7"/>
  <c r="ES24" i="7"/>
  <c r="HA25" i="7"/>
  <c r="ES25" i="7"/>
  <c r="MY24" i="7"/>
  <c r="CK26" i="7"/>
  <c r="BU28" i="7"/>
  <c r="AK26" i="7"/>
  <c r="AE25" i="7"/>
  <c r="BA27" i="7"/>
  <c r="LY25" i="7"/>
  <c r="LM24" i="7"/>
  <c r="IQ27" i="7"/>
  <c r="CS28" i="7"/>
  <c r="EG25" i="7"/>
  <c r="MO26" i="7"/>
  <c r="JY23" i="7"/>
  <c r="KQ23" i="7"/>
  <c r="LI27" i="7"/>
  <c r="Q28" i="7"/>
  <c r="MC26" i="7"/>
  <c r="IQ24" i="7"/>
  <c r="HI23" i="7"/>
  <c r="CW24" i="7"/>
  <c r="KG27" i="7"/>
  <c r="KA27" i="7"/>
  <c r="DU24" i="7"/>
  <c r="AC27" i="7"/>
  <c r="KU24" i="7"/>
  <c r="CB26" i="7"/>
  <c r="EV24" i="7"/>
  <c r="BO27" i="7"/>
  <c r="JJ23" i="7"/>
  <c r="FN28" i="7"/>
  <c r="DO25" i="7"/>
  <c r="GG24" i="7"/>
  <c r="EV27" i="7"/>
  <c r="DT28" i="7"/>
  <c r="BU23" i="7"/>
  <c r="DY27" i="7"/>
  <c r="JU24" i="7"/>
  <c r="DM24" i="7"/>
  <c r="DY28" i="7"/>
  <c r="CM26" i="7"/>
  <c r="LI28" i="7"/>
  <c r="LY23" i="7"/>
  <c r="KW26" i="7"/>
  <c r="IO28" i="7"/>
  <c r="KY28" i="7"/>
  <c r="LQ23" i="7"/>
  <c r="EG24" i="7"/>
  <c r="AK27" i="7"/>
  <c r="U25" i="7"/>
  <c r="JK26" i="7"/>
  <c r="AO26" i="7"/>
  <c r="FY23" i="7"/>
  <c r="MG24" i="7"/>
  <c r="JA26" i="7"/>
  <c r="FK28" i="7"/>
  <c r="CA23" i="7"/>
  <c r="BI25" i="7"/>
  <c r="AF27" i="7"/>
  <c r="GM24" i="7"/>
  <c r="LR23" i="7"/>
  <c r="FN25" i="7"/>
  <c r="DO27" i="7"/>
  <c r="IB26" i="7"/>
  <c r="CV27" i="7"/>
  <c r="HM24" i="7"/>
  <c r="DU27" i="7"/>
  <c r="AC25" i="7"/>
  <c r="GB24" i="7"/>
  <c r="IY26" i="7"/>
  <c r="KA28" i="7"/>
  <c r="LA25" i="7"/>
  <c r="CG24" i="7"/>
  <c r="T28" i="7"/>
  <c r="GN24" i="7"/>
  <c r="CU26" i="7"/>
  <c r="MX27" i="7"/>
  <c r="JJ28" i="7"/>
  <c r="FN26" i="7"/>
  <c r="FO28" i="7"/>
  <c r="LU27" i="7"/>
  <c r="LM28" i="7"/>
  <c r="JQ25" i="7"/>
  <c r="FM24" i="7"/>
  <c r="MY28" i="7"/>
  <c r="MO27" i="7"/>
  <c r="AO23" i="7"/>
  <c r="MC24" i="7"/>
  <c r="FY28" i="7"/>
  <c r="NE25" i="7"/>
  <c r="HI25" i="7"/>
  <c r="LY26" i="7"/>
  <c r="Q23" i="7"/>
  <c r="GU23" i="7"/>
  <c r="FK26" i="7"/>
  <c r="GY27" i="7"/>
  <c r="DS26" i="7"/>
  <c r="GB28" i="7"/>
  <c r="MX26" i="7"/>
  <c r="DG26" i="7"/>
  <c r="FK24" i="7"/>
  <c r="T23" i="7"/>
  <c r="BI26" i="7"/>
  <c r="KF24" i="7"/>
  <c r="HS25" i="7"/>
  <c r="EA28" i="7"/>
  <c r="GT24" i="7"/>
  <c r="CB24" i="7"/>
  <c r="AB27" i="7"/>
  <c r="BI24" i="7"/>
  <c r="GR23" i="7"/>
  <c r="AN24" i="7"/>
  <c r="AI27" i="7"/>
  <c r="FN24" i="7"/>
  <c r="IG23" i="7"/>
  <c r="ES26" i="7"/>
  <c r="EC26" i="7"/>
  <c r="ES27" i="7"/>
  <c r="JC28" i="7"/>
  <c r="KI28" i="7"/>
  <c r="JC26" i="7"/>
  <c r="CC28" i="7"/>
  <c r="I25" i="7"/>
  <c r="NE27" i="7"/>
  <c r="NE26" i="7"/>
  <c r="IW24" i="7"/>
  <c r="MY25" i="7"/>
  <c r="KY26" i="7"/>
  <c r="JH27" i="7"/>
  <c r="Q27" i="7"/>
  <c r="CW27" i="7"/>
  <c r="EU24" i="7"/>
  <c r="U24" i="7"/>
  <c r="MC28" i="7"/>
  <c r="IQ28" i="7"/>
  <c r="MQ25" i="7"/>
  <c r="DQ23" i="7"/>
  <c r="MQ23" i="7"/>
  <c r="BK26" i="7"/>
  <c r="LG25" i="7"/>
  <c r="CJ23" i="7"/>
  <c r="GM26" i="7"/>
  <c r="CU24" i="7"/>
  <c r="BZ28" i="7"/>
  <c r="JR25" i="7"/>
  <c r="LX23" i="7"/>
  <c r="AZ23" i="7"/>
  <c r="IV26" i="7"/>
  <c r="AT26" i="7"/>
  <c r="IH23" i="7"/>
  <c r="ET28" i="7"/>
  <c r="FC27" i="7"/>
  <c r="IJ26" i="7"/>
  <c r="MD27" i="7"/>
  <c r="IH28" i="7"/>
  <c r="ET26" i="7"/>
  <c r="MA26" i="7"/>
  <c r="IM24" i="7"/>
  <c r="AX25" i="7"/>
  <c r="LP26" i="7"/>
  <c r="LT26" i="7"/>
  <c r="Z23" i="7"/>
  <c r="ML26" i="7"/>
  <c r="JZ27" i="7"/>
  <c r="FV27" i="7"/>
  <c r="JZ24" i="7"/>
  <c r="EP28" i="7"/>
  <c r="IL24" i="7"/>
  <c r="HP23" i="7"/>
  <c r="DX25" i="7"/>
  <c r="FS23" i="7"/>
  <c r="MS23" i="7"/>
  <c r="IF26" i="7"/>
  <c r="KT27" i="7"/>
  <c r="DL24" i="7"/>
  <c r="AV25" i="7"/>
  <c r="FS27" i="7"/>
  <c r="KC24" i="7"/>
  <c r="DW28" i="7"/>
  <c r="BG25" i="7"/>
  <c r="AH27" i="7"/>
  <c r="KT24" i="7"/>
  <c r="NF25" i="7"/>
  <c r="KN27" i="7"/>
  <c r="FS24" i="7"/>
  <c r="GQ26" i="7"/>
  <c r="FJ24" i="7"/>
  <c r="BF24" i="7"/>
  <c r="FV28" i="7"/>
  <c r="Z25" i="7"/>
  <c r="CH26" i="7"/>
  <c r="FV25" i="7"/>
  <c r="BF25" i="7"/>
  <c r="FB24" i="7"/>
  <c r="V28" i="7"/>
  <c r="DN23" i="7"/>
  <c r="AJ27" i="7"/>
  <c r="EN28" i="7"/>
  <c r="BC28" i="7"/>
  <c r="FS25" i="7"/>
  <c r="HK23" i="7"/>
  <c r="IF28" i="7"/>
  <c r="EN23" i="7"/>
  <c r="CT28" i="7"/>
  <c r="KT26" i="7"/>
  <c r="HP24" i="7"/>
  <c r="DX26" i="7"/>
  <c r="KJ23" i="7"/>
  <c r="ND25" i="7"/>
  <c r="EE26" i="7"/>
  <c r="LO24" i="7"/>
  <c r="MN26" i="7"/>
  <c r="KT28" i="7"/>
  <c r="KV24" i="7"/>
  <c r="IP25" i="7"/>
  <c r="EP23" i="7"/>
  <c r="HJ26" i="7"/>
  <c r="LF28" i="7"/>
  <c r="BB25" i="7"/>
  <c r="BF27" i="7"/>
  <c r="KT23" i="7"/>
  <c r="AV26" i="7"/>
  <c r="IU24" i="7"/>
  <c r="BG26" i="7"/>
  <c r="CQ26" i="7"/>
  <c r="AJ26" i="7"/>
  <c r="ND27" i="7"/>
  <c r="LS27" i="7"/>
  <c r="GI23" i="7"/>
  <c r="IF27" i="7"/>
  <c r="CT25" i="7"/>
  <c r="LO28" i="7"/>
  <c r="DG23" i="7"/>
  <c r="FI24" i="7"/>
  <c r="HM23" i="7"/>
  <c r="JD25" i="7"/>
  <c r="CJ28" i="7"/>
  <c r="GN23" i="7"/>
  <c r="AI26" i="7"/>
  <c r="KL23" i="7"/>
  <c r="GT28" i="7"/>
  <c r="NC25" i="7"/>
  <c r="CA26" i="7"/>
  <c r="AQ23" i="7"/>
  <c r="X26" i="7"/>
  <c r="MR27" i="7"/>
  <c r="MX24" i="7"/>
  <c r="EL23" i="7"/>
  <c r="NC23" i="7"/>
  <c r="KR26" i="7"/>
  <c r="CV25" i="7"/>
  <c r="KF25" i="7"/>
  <c r="AF28" i="7"/>
  <c r="BO25" i="7"/>
  <c r="GT27" i="7"/>
  <c r="HA27" i="7"/>
  <c r="DY26" i="7"/>
  <c r="AK25" i="7"/>
  <c r="HA28" i="7"/>
  <c r="CC25" i="7"/>
  <c r="HY23" i="7"/>
  <c r="DY23" i="7"/>
  <c r="AK28" i="7"/>
  <c r="LY24" i="7"/>
  <c r="LE26" i="7"/>
  <c r="GS25" i="7"/>
  <c r="GS28" i="7"/>
  <c r="AO24" i="7"/>
  <c r="NE28" i="7"/>
  <c r="CC24" i="7"/>
  <c r="CC27" i="7"/>
  <c r="EG26" i="7"/>
  <c r="BK25" i="7"/>
  <c r="LG24" i="7"/>
  <c r="CS24" i="7"/>
  <c r="LH28" i="7"/>
  <c r="MK25" i="7"/>
  <c r="EJ27" i="7"/>
  <c r="CA25" i="7"/>
  <c r="LA24" i="7"/>
  <c r="KR27" i="7"/>
  <c r="EV28" i="7"/>
  <c r="KF28" i="7"/>
  <c r="FG26" i="7"/>
  <c r="BO24" i="7"/>
  <c r="GY25" i="7"/>
  <c r="MJ28" i="7"/>
  <c r="CO24" i="7"/>
  <c r="AN26" i="7"/>
  <c r="EJ26" i="7"/>
  <c r="JW27" i="7"/>
  <c r="GY26" i="7"/>
  <c r="DD25" i="7"/>
  <c r="JD26" i="7"/>
  <c r="BO23" i="7"/>
  <c r="ES28" i="7"/>
  <c r="KI25" i="7"/>
  <c r="Y26" i="7"/>
  <c r="BA26" i="7"/>
  <c r="KI24" i="7"/>
  <c r="HU28" i="7"/>
  <c r="LI24" i="7"/>
  <c r="JQ27" i="7"/>
  <c r="KW27" i="7"/>
  <c r="LU25" i="7"/>
  <c r="IO27" i="7"/>
  <c r="EU23" i="7"/>
  <c r="LU26" i="7"/>
  <c r="IQ25" i="7"/>
  <c r="CW23" i="7"/>
  <c r="AK24" i="7"/>
  <c r="MQ27" i="7"/>
  <c r="MC27" i="7"/>
  <c r="FU27" i="7"/>
  <c r="AO27" i="7"/>
  <c r="AW25" i="7"/>
  <c r="KG24" i="7"/>
  <c r="FY26" i="7"/>
  <c r="EJ25" i="7"/>
  <c r="DS28" i="7"/>
  <c r="JL24" i="7"/>
  <c r="JX25" i="7"/>
  <c r="AB28" i="7"/>
  <c r="GR24" i="7"/>
  <c r="X23" i="7"/>
  <c r="MR24" i="7"/>
  <c r="CU27" i="7"/>
  <c r="ID24" i="7"/>
  <c r="MM23" i="7"/>
  <c r="IK23" i="7"/>
  <c r="DD24" i="7"/>
  <c r="GJ23" i="7"/>
  <c r="HS28" i="7"/>
  <c r="JC24" i="7"/>
  <c r="MW25" i="7"/>
  <c r="JC25" i="7"/>
  <c r="Y24" i="7"/>
  <c r="BA25" i="7"/>
  <c r="LU23" i="7"/>
  <c r="FO25" i="7"/>
  <c r="FM26" i="7"/>
  <c r="IO26" i="7"/>
  <c r="KW25" i="7"/>
  <c r="HU27" i="7"/>
  <c r="JU26" i="7"/>
  <c r="GS27" i="7"/>
  <c r="U26" i="7"/>
  <c r="KQ27" i="7"/>
  <c r="LM27" i="7"/>
  <c r="U23" i="7"/>
  <c r="HY27" i="7"/>
  <c r="JY26" i="7"/>
  <c r="CS25" i="7"/>
  <c r="I27" i="7"/>
  <c r="BE25" i="7"/>
  <c r="BK24" i="7"/>
  <c r="I26" i="7"/>
  <c r="GU28" i="7"/>
  <c r="EO24" i="7"/>
  <c r="AW27" i="7"/>
  <c r="NC24" i="7"/>
  <c r="AB26" i="7"/>
  <c r="GG27" i="7"/>
  <c r="X25" i="7"/>
  <c r="DT25" i="7"/>
  <c r="HS27" i="7"/>
  <c r="JJ27" i="7"/>
  <c r="IK28" i="7"/>
  <c r="AQ25" i="7"/>
  <c r="GG23" i="7"/>
  <c r="GR25" i="7"/>
  <c r="X28" i="7"/>
  <c r="AF25" i="7"/>
  <c r="LR26" i="7"/>
  <c r="KA26" i="7"/>
  <c r="KR28" i="7"/>
  <c r="X24" i="7"/>
  <c r="IY24" i="7"/>
  <c r="KL26" i="7"/>
  <c r="LU24" i="7"/>
  <c r="IO24" i="7"/>
  <c r="JQ23" i="7"/>
  <c r="HU25" i="7"/>
  <c r="HA23" i="7"/>
  <c r="HU26" i="7"/>
  <c r="CC23" i="7"/>
  <c r="MW23" i="7"/>
  <c r="BU26" i="7"/>
  <c r="GK27" i="7"/>
  <c r="IG27" i="7"/>
  <c r="CC26" i="7"/>
  <c r="CM27" i="7"/>
  <c r="DM25" i="7"/>
  <c r="EG23" i="7"/>
  <c r="MY26" i="7"/>
  <c r="LE24" i="7"/>
  <c r="CW25" i="7"/>
  <c r="EU27" i="7"/>
  <c r="HE25" i="7"/>
  <c r="MO24" i="7"/>
  <c r="MG27" i="7"/>
  <c r="FY27" i="7"/>
  <c r="BK23" i="7"/>
  <c r="HI26" i="7"/>
  <c r="NG23" i="7"/>
  <c r="K23" i="7"/>
  <c r="NG28" i="7"/>
  <c r="LH27" i="7"/>
  <c r="LQ25" i="7"/>
  <c r="NC26" i="7"/>
  <c r="KU23" i="7"/>
  <c r="ER23" i="7"/>
  <c r="GJ26" i="7"/>
  <c r="FA24" i="7"/>
  <c r="BI27" i="7"/>
  <c r="GR28" i="7"/>
  <c r="MR28" i="7"/>
  <c r="MX23" i="7"/>
  <c r="GT25" i="7"/>
  <c r="MD26" i="7"/>
  <c r="R23" i="7"/>
  <c r="BS23" i="7"/>
  <c r="EW25" i="7"/>
  <c r="P24" i="7"/>
  <c r="AX24" i="7"/>
  <c r="BS28" i="7"/>
  <c r="BW27" i="7"/>
  <c r="IV24" i="7"/>
  <c r="GF26" i="7"/>
  <c r="AX27" i="7"/>
  <c r="JG26" i="7"/>
  <c r="JP25" i="7"/>
  <c r="DH23" i="7"/>
  <c r="GO27" i="7"/>
  <c r="CN27" i="7"/>
  <c r="CX27" i="7"/>
  <c r="HZ25" i="7"/>
  <c r="EI23" i="7"/>
  <c r="DC28" i="7"/>
  <c r="GV24" i="7"/>
  <c r="JZ25" i="7"/>
  <c r="CH28" i="7"/>
  <c r="FV23" i="7"/>
  <c r="BF23" i="7"/>
  <c r="HJ25" i="7"/>
  <c r="LZ23" i="7"/>
  <c r="DL25" i="7"/>
  <c r="KJ24" i="7"/>
  <c r="LS26" i="7"/>
  <c r="BH24" i="7"/>
  <c r="KJ28" i="7"/>
  <c r="LS23" i="7"/>
  <c r="IF23" i="7"/>
  <c r="DZ24" i="7"/>
  <c r="IL25" i="7"/>
  <c r="KC23" i="7"/>
  <c r="F27" i="7"/>
  <c r="MF28" i="7"/>
  <c r="CT27" i="7"/>
  <c r="LB25" i="7"/>
  <c r="FB28" i="7"/>
  <c r="IP23" i="7"/>
  <c r="BB26" i="7"/>
  <c r="DR27" i="7"/>
  <c r="HJ24" i="7"/>
  <c r="FB27" i="7"/>
  <c r="IP24" i="7"/>
  <c r="EP24" i="7"/>
  <c r="CL25" i="7"/>
  <c r="HF27" i="7"/>
  <c r="KN26" i="7"/>
  <c r="DL27" i="7"/>
  <c r="DW24" i="7"/>
  <c r="GI24" i="7"/>
  <c r="BN28" i="7"/>
  <c r="JN24" i="7"/>
  <c r="AV23" i="7"/>
  <c r="KC26" i="7"/>
  <c r="MS27" i="7"/>
  <c r="IU23" i="7"/>
  <c r="AA28" i="7"/>
  <c r="CI23" i="7"/>
  <c r="IF25" i="7"/>
  <c r="GQ23" i="7"/>
  <c r="CP28" i="7"/>
  <c r="Z28" i="7"/>
  <c r="DR23" i="7"/>
  <c r="CL24" i="7"/>
  <c r="BB27" i="7"/>
  <c r="FB26" i="7"/>
  <c r="IP28" i="7"/>
  <c r="ML27" i="7"/>
  <c r="BH27" i="7"/>
  <c r="KN28" i="7"/>
  <c r="HK25" i="7"/>
  <c r="BN26" i="7"/>
  <c r="FJ23" i="7"/>
  <c r="JN26" i="7"/>
  <c r="AJ24" i="7"/>
  <c r="HG23" i="7"/>
  <c r="HK27" i="7"/>
  <c r="GI26" i="7"/>
  <c r="CT26" i="7"/>
  <c r="GP23" i="7"/>
  <c r="BH26" i="7"/>
  <c r="MF26" i="7"/>
  <c r="EE28" i="7"/>
  <c r="IU25" i="7"/>
  <c r="FT23" i="7"/>
  <c r="LA26" i="7"/>
  <c r="IK27" i="7"/>
  <c r="ER26" i="7"/>
  <c r="GB26" i="7"/>
  <c r="IY23" i="7"/>
  <c r="FG28" i="7"/>
  <c r="MX28" i="7"/>
  <c r="JL25" i="7"/>
  <c r="JX23" i="7"/>
  <c r="JD23" i="7"/>
  <c r="HS23" i="7"/>
  <c r="JJ25" i="7"/>
  <c r="FI25" i="7"/>
  <c r="IB24" i="7"/>
  <c r="DD27" i="7"/>
  <c r="JX26" i="7"/>
  <c r="DU23" i="7"/>
  <c r="GB27" i="7"/>
  <c r="FM25" i="7"/>
  <c r="GK28" i="7"/>
  <c r="KW28" i="7"/>
  <c r="MY27" i="7"/>
  <c r="AE28" i="7"/>
  <c r="JC27" i="7"/>
  <c r="JC23" i="7"/>
  <c r="GK24" i="7"/>
  <c r="AE24" i="7"/>
  <c r="LY27" i="7"/>
  <c r="ES23" i="7"/>
  <c r="FM28" i="7"/>
  <c r="Q25" i="7"/>
  <c r="LE25" i="7"/>
  <c r="LE28" i="7"/>
  <c r="IQ23" i="7"/>
  <c r="HE26" i="7"/>
  <c r="JH28" i="7"/>
  <c r="FU25" i="7"/>
  <c r="KQ28" i="7"/>
  <c r="CY25" i="7"/>
  <c r="AW26" i="7"/>
  <c r="AU25" i="7"/>
  <c r="JW26" i="7"/>
  <c r="CG25" i="7"/>
  <c r="JX27" i="7"/>
  <c r="BI23" i="7"/>
  <c r="LR25" i="7"/>
  <c r="ID26" i="7"/>
  <c r="EJ23" i="7"/>
  <c r="JW24" i="7"/>
  <c r="CG28" i="7"/>
  <c r="IB28" i="7"/>
  <c r="HM26" i="7"/>
  <c r="IY28" i="7"/>
  <c r="KE25" i="7"/>
  <c r="KU27" i="7"/>
  <c r="DU25" i="7"/>
  <c r="CJ27" i="7"/>
  <c r="AF26" i="7"/>
  <c r="LR24" i="7"/>
  <c r="DY25" i="7"/>
  <c r="IG28" i="7"/>
  <c r="FO27" i="7"/>
  <c r="KI23" i="7"/>
  <c r="HU24" i="7"/>
  <c r="MW28" i="7"/>
  <c r="AE26" i="7"/>
  <c r="Y23" i="7"/>
  <c r="BU27" i="7"/>
  <c r="KY24" i="7"/>
  <c r="MW26" i="7"/>
  <c r="BE24" i="7"/>
  <c r="LY28" i="7"/>
  <c r="BE26" i="7"/>
  <c r="HI27" i="7"/>
  <c r="HY24" i="7"/>
  <c r="MO28" i="7"/>
  <c r="U27" i="7"/>
  <c r="MC23" i="7"/>
  <c r="BK27" i="7"/>
  <c r="DM23" i="7"/>
  <c r="MG25" i="7"/>
  <c r="IW25" i="7"/>
  <c r="K25" i="7"/>
  <c r="AU23" i="7"/>
  <c r="KU28" i="7"/>
  <c r="KR25" i="7"/>
  <c r="IB23" i="7"/>
  <c r="CZ23" i="7"/>
  <c r="DT27" i="7"/>
  <c r="KB28" i="7"/>
  <c r="AU26" i="7"/>
  <c r="DS24" i="7"/>
  <c r="ER24" i="7"/>
  <c r="GJ27" i="7"/>
  <c r="FA27" i="7"/>
  <c r="CZ26" i="7"/>
  <c r="AF23" i="7"/>
  <c r="GM27" i="7"/>
  <c r="DO23" i="7"/>
  <c r="MM28" i="7"/>
  <c r="IK24" i="7"/>
  <c r="DS27" i="7"/>
  <c r="ER25" i="7"/>
  <c r="JL23" i="7"/>
  <c r="IS27" i="7"/>
  <c r="AC28" i="7"/>
  <c r="EV25" i="7"/>
  <c r="IN23" i="7"/>
  <c r="DT26" i="7"/>
  <c r="AE23" i="7"/>
  <c r="JU27" i="7"/>
  <c r="BA23" i="7"/>
  <c r="LM23" i="7"/>
  <c r="EC27" i="7"/>
  <c r="EC23" i="7"/>
  <c r="Y28" i="7"/>
  <c r="BA28" i="7"/>
  <c r="IG26" i="7"/>
  <c r="JQ24" i="7"/>
  <c r="AE27" i="7"/>
  <c r="CK25" i="7"/>
  <c r="BA24" i="7"/>
  <c r="KI27" i="7"/>
  <c r="JU28" i="7"/>
  <c r="EC24" i="7"/>
  <c r="KO25" i="7"/>
  <c r="BE28" i="7"/>
  <c r="LQ28" i="7"/>
  <c r="BE23" i="7"/>
  <c r="LG27" i="7"/>
  <c r="LG23" i="7"/>
  <c r="JK23" i="7"/>
  <c r="GA28" i="7"/>
  <c r="CY24" i="7"/>
  <c r="KB23" i="7"/>
  <c r="KU26" i="7"/>
  <c r="FI26" i="7"/>
  <c r="AQ27" i="7"/>
  <c r="CB23" i="7"/>
  <c r="MJ23" i="7"/>
  <c r="CO26" i="7"/>
  <c r="EA25" i="7"/>
  <c r="AI28" i="7"/>
  <c r="FN23" i="7"/>
  <c r="HD27" i="7"/>
  <c r="GJ25" i="7"/>
  <c r="GN26" i="7"/>
  <c r="CU23" i="7"/>
  <c r="CV23" i="7"/>
  <c r="IS25" i="7"/>
  <c r="MW24" i="7"/>
  <c r="KW24" i="7"/>
  <c r="BE27" i="7"/>
  <c r="BU25" i="7"/>
  <c r="EC28" i="7"/>
  <c r="EU25" i="7"/>
  <c r="FM23" i="7"/>
  <c r="EC25" i="7"/>
  <c r="CK24" i="7"/>
  <c r="LU28" i="7"/>
  <c r="IO23" i="7"/>
  <c r="KO26" i="7"/>
  <c r="FO23" i="7"/>
  <c r="IO25" i="7"/>
  <c r="KO24" i="7"/>
  <c r="GS23" i="7"/>
  <c r="CS27" i="7"/>
  <c r="Q24" i="7"/>
  <c r="FU28" i="7"/>
  <c r="DQ28" i="7"/>
  <c r="AO25" i="7"/>
  <c r="NE23" i="7"/>
  <c r="MY23" i="7"/>
  <c r="HE23" i="7"/>
  <c r="JH26" i="7"/>
  <c r="FU26" i="7"/>
  <c r="EG28" i="7"/>
  <c r="LE27" i="7"/>
  <c r="IW26" i="7"/>
  <c r="FE23" i="7"/>
  <c r="AW24" i="7"/>
  <c r="NG24" i="7"/>
  <c r="IW23" i="7"/>
  <c r="BQ25" i="7"/>
  <c r="GU25" i="7"/>
  <c r="LH23" i="7"/>
  <c r="NG26" i="7"/>
  <c r="MK27" i="7"/>
  <c r="KE26" i="7"/>
  <c r="LA28" i="7"/>
  <c r="JL28" i="7"/>
  <c r="X27" i="7"/>
  <c r="DT24" i="7"/>
  <c r="JJ24" i="7"/>
  <c r="DF26" i="7"/>
  <c r="IH27" i="7"/>
  <c r="IM23" i="7"/>
  <c r="AG28" i="7"/>
  <c r="LT24" i="7"/>
  <c r="N23" i="7"/>
  <c r="O27" i="7"/>
  <c r="EW28" i="7"/>
  <c r="DF25" i="7"/>
  <c r="N26" i="7"/>
  <c r="DH27" i="7"/>
  <c r="LX26" i="7"/>
  <c r="GF24" i="7"/>
  <c r="BZ25" i="7"/>
  <c r="MD23" i="7"/>
  <c r="FZ25" i="7"/>
  <c r="MU23" i="7"/>
  <c r="O28" i="7"/>
  <c r="ME23" i="7"/>
  <c r="BW28" i="7"/>
  <c r="GF25" i="7"/>
  <c r="NB25" i="7"/>
  <c r="KP24" i="7"/>
  <c r="NA25" i="7"/>
  <c r="HQ27" i="7"/>
  <c r="W27" i="7"/>
  <c r="MV27" i="7"/>
  <c r="CL27" i="7"/>
  <c r="BB28" i="7"/>
  <c r="BF26" i="7"/>
  <c r="FB23" i="7"/>
  <c r="LF25" i="7"/>
  <c r="HF25" i="7"/>
  <c r="CL23" i="7"/>
  <c r="HG28" i="7"/>
  <c r="KM23" i="7"/>
  <c r="HR26" i="7"/>
  <c r="KV23" i="7"/>
  <c r="MZ26" i="7"/>
  <c r="MS25" i="7"/>
  <c r="KM27" i="7"/>
  <c r="LZ24" i="7"/>
  <c r="KV27" i="7"/>
  <c r="FT28" i="7"/>
  <c r="AA26" i="7"/>
  <c r="IU27" i="7"/>
  <c r="FB25" i="7"/>
  <c r="LF23" i="7"/>
  <c r="BB23" i="7"/>
  <c r="GH25" i="7"/>
  <c r="ML23" i="7"/>
  <c r="CH25" i="7"/>
  <c r="DX27" i="7"/>
  <c r="ND26" i="7"/>
  <c r="LO23" i="7"/>
  <c r="LS28" i="7"/>
  <c r="KM25" i="7"/>
  <c r="F26" i="7"/>
  <c r="NF23" i="7"/>
  <c r="HP25" i="7"/>
  <c r="DX24" i="7"/>
  <c r="GQ24" i="7"/>
  <c r="DZ26" i="7"/>
  <c r="HR28" i="7"/>
  <c r="EB26" i="7"/>
  <c r="HL24" i="7"/>
  <c r="HJ27" i="7"/>
  <c r="V25" i="7"/>
  <c r="Z27" i="7"/>
  <c r="IP26" i="7"/>
  <c r="ML28" i="7"/>
  <c r="EP26" i="7"/>
  <c r="FV24" i="7"/>
  <c r="KV26" i="7"/>
  <c r="MF25" i="7"/>
  <c r="FT25" i="7"/>
  <c r="ND28" i="7"/>
  <c r="GQ27" i="7"/>
  <c r="F28" i="7"/>
  <c r="IX27" i="7"/>
  <c r="HP27" i="7"/>
  <c r="KN23" i="7"/>
  <c r="ND23" i="7"/>
  <c r="JN28" i="7"/>
  <c r="DX28" i="7"/>
  <c r="EN25" i="7"/>
  <c r="AV27" i="7"/>
  <c r="CI25" i="7"/>
  <c r="MN24" i="7"/>
  <c r="KN24" i="7"/>
  <c r="KH25" i="7"/>
  <c r="HD24" i="7"/>
  <c r="DO24" i="7"/>
  <c r="CG23" i="7"/>
  <c r="GJ24" i="7"/>
  <c r="GG25" i="7"/>
  <c r="HD25" i="7"/>
  <c r="KE27" i="7"/>
  <c r="CG26" i="7"/>
  <c r="AB24" i="7"/>
  <c r="BI28" i="7"/>
  <c r="CJ24" i="7"/>
  <c r="IN25" i="7"/>
  <c r="AN28" i="7"/>
  <c r="EA26" i="7"/>
  <c r="AI24" i="7"/>
  <c r="LR28" i="7"/>
  <c r="FK27" i="7"/>
  <c r="CA24" i="7"/>
  <c r="AQ28" i="7"/>
  <c r="GG26" i="7"/>
  <c r="ID25" i="7"/>
  <c r="GS26" i="7"/>
  <c r="CM23" i="7"/>
  <c r="GK25" i="7"/>
  <c r="KW23" i="7"/>
  <c r="MW27" i="7"/>
  <c r="HY28" i="7"/>
  <c r="HY26" i="7"/>
  <c r="DM26" i="7"/>
  <c r="MO23" i="7"/>
  <c r="AO28" i="7"/>
  <c r="MO25" i="7"/>
  <c r="JH25" i="7"/>
  <c r="JY28" i="7"/>
  <c r="KO27" i="7"/>
  <c r="DQ26" i="7"/>
  <c r="GA27" i="7"/>
  <c r="MM27" i="7"/>
  <c r="IK25" i="7"/>
  <c r="T27" i="7"/>
  <c r="DD28" i="7"/>
  <c r="HM28" i="7"/>
  <c r="CJ26" i="7"/>
  <c r="NC27" i="7"/>
  <c r="AU28" i="7"/>
  <c r="MM25" i="7"/>
  <c r="AC23" i="7"/>
  <c r="CZ28" i="7"/>
  <c r="MR25" i="7"/>
  <c r="DT23" i="7"/>
  <c r="FG24" i="7"/>
  <c r="KB24" i="7"/>
  <c r="DG24" i="7"/>
  <c r="LA27" i="7"/>
  <c r="IK26" i="7"/>
  <c r="AQ26" i="7"/>
  <c r="ER27" i="7"/>
  <c r="AC26" i="7"/>
  <c r="GB25" i="7"/>
  <c r="MR23" i="7"/>
  <c r="GM25" i="7"/>
  <c r="CU28" i="7"/>
  <c r="ID23" i="7"/>
  <c r="EL28" i="7"/>
  <c r="HU23" i="7"/>
  <c r="LI26" i="7"/>
  <c r="JU25" i="7"/>
  <c r="CM25" i="7"/>
  <c r="KY23" i="7"/>
  <c r="GS24" i="7"/>
  <c r="CK23" i="7"/>
  <c r="CK27" i="7"/>
  <c r="FM27" i="7"/>
  <c r="CM24" i="7"/>
  <c r="CK28" i="7"/>
  <c r="Y25" i="7"/>
  <c r="FO24" i="7"/>
  <c r="EU28" i="7"/>
  <c r="FU24" i="7"/>
  <c r="I28" i="7"/>
  <c r="I24" i="7"/>
  <c r="HI28" i="7"/>
  <c r="DM28" i="7"/>
  <c r="JK28" i="7"/>
  <c r="GU27" i="7"/>
  <c r="Q26" i="7"/>
  <c r="GU24" i="7"/>
  <c r="I23" i="7"/>
  <c r="JY25" i="7"/>
  <c r="FU23" i="7"/>
  <c r="MG28" i="7"/>
  <c r="LG26" i="7"/>
  <c r="HO24" i="7"/>
  <c r="CY27" i="7"/>
  <c r="LQ26" i="7"/>
  <c r="DD26" i="7"/>
  <c r="IS26" i="7"/>
  <c r="EV26" i="7"/>
  <c r="KF26" i="7"/>
  <c r="DG28" i="7"/>
  <c r="GY23" i="7"/>
  <c r="KR23" i="7"/>
  <c r="MJ26" i="7"/>
  <c r="GR27" i="7"/>
  <c r="GN28" i="7"/>
  <c r="CU25" i="7"/>
  <c r="KL28" i="7"/>
  <c r="GT26" i="7"/>
  <c r="KE23" i="7"/>
  <c r="FA23" i="7"/>
  <c r="GM23" i="7"/>
  <c r="Y27" i="7"/>
  <c r="JQ28" i="7"/>
  <c r="FO26" i="7"/>
  <c r="HA26" i="7"/>
  <c r="JU23" i="7"/>
  <c r="KI26" i="7"/>
  <c r="KY27" i="7"/>
  <c r="IG25" i="7"/>
  <c r="IQ26" i="7"/>
  <c r="FY25" i="7"/>
  <c r="EU26" i="7"/>
  <c r="EG27" i="7"/>
  <c r="FE26" i="7"/>
  <c r="DM27" i="7"/>
  <c r="JY27" i="7"/>
  <c r="FE24" i="7"/>
  <c r="LM26" i="7"/>
  <c r="KO23" i="7"/>
  <c r="MC25" i="7"/>
  <c r="HE28" i="7"/>
  <c r="CS26" i="7"/>
  <c r="DQ27" i="7"/>
  <c r="LH25" i="7"/>
  <c r="HO23" i="7"/>
  <c r="DG25" i="7"/>
  <c r="ER28" i="7"/>
  <c r="CV24" i="7"/>
  <c r="IS24" i="7"/>
  <c r="JD27" i="7"/>
  <c r="AN23" i="7"/>
  <c r="IY25" i="7"/>
  <c r="KL25" i="7"/>
  <c r="KB26" i="7"/>
  <c r="KA25" i="7"/>
  <c r="CA28" i="7"/>
  <c r="JL27" i="7"/>
  <c r="FA25" i="7"/>
  <c r="IN27" i="7"/>
  <c r="EL25" i="7"/>
  <c r="HD23" i="7"/>
  <c r="AU24" i="7"/>
  <c r="MM26" i="7"/>
  <c r="FI27" i="7"/>
  <c r="T26" i="7"/>
  <c r="JX28" i="7"/>
  <c r="FA28" i="7"/>
  <c r="KF27" i="7"/>
  <c r="HS26" i="7"/>
  <c r="EA24" i="7"/>
  <c r="JH23" i="7"/>
  <c r="GK26" i="7"/>
  <c r="JQ26" i="7"/>
  <c r="DY24" i="7"/>
  <c r="HA24" i="7"/>
  <c r="GK23" i="7"/>
  <c r="IG24" i="7"/>
  <c r="AK23" i="7"/>
  <c r="LI25" i="7"/>
  <c r="KO28" i="7"/>
  <c r="LE23" i="7"/>
  <c r="DQ24" i="7"/>
  <c r="JH24" i="7"/>
  <c r="HE27" i="7"/>
  <c r="CS23" i="7"/>
  <c r="U28" i="7"/>
  <c r="KQ25" i="7"/>
  <c r="LM25" i="7"/>
  <c r="NE24" i="7"/>
  <c r="HE24" i="7"/>
  <c r="HY25" i="7"/>
  <c r="JY24" i="7"/>
  <c r="JK24" i="7"/>
  <c r="CY28" i="7"/>
  <c r="MQ28" i="7"/>
  <c r="JA24" i="7"/>
  <c r="GA23" i="7"/>
  <c r="HO27" i="7"/>
  <c r="EO26" i="7"/>
  <c r="AW23" i="7"/>
  <c r="K26" i="7"/>
  <c r="KB25" i="7"/>
  <c r="DG27" i="7"/>
  <c r="JX24" i="7"/>
  <c r="AB23" i="7"/>
  <c r="CO23" i="7"/>
  <c r="FN27" i="7"/>
  <c r="ET23" i="7"/>
  <c r="AX26" i="7"/>
  <c r="JS28" i="7"/>
  <c r="KS27" i="7"/>
  <c r="GO23" i="7"/>
  <c r="CN25" i="7"/>
  <c r="CF23" i="7"/>
  <c r="AG24" i="7"/>
  <c r="LP25" i="7"/>
  <c r="FH26" i="7"/>
  <c r="IZ24" i="7"/>
  <c r="BS24" i="7"/>
  <c r="JM28" i="7"/>
  <c r="EW24" i="7"/>
  <c r="IJ24" i="7"/>
  <c r="IV25" i="7"/>
  <c r="IH24" i="7"/>
  <c r="ET27" i="7"/>
  <c r="DV26" i="7"/>
  <c r="GP26" i="7"/>
  <c r="BG24" i="7"/>
  <c r="HL26" i="7"/>
  <c r="BH25" i="7"/>
  <c r="HK24" i="7"/>
  <c r="KC28" i="7"/>
  <c r="CQ25" i="7"/>
  <c r="BN25" i="7"/>
  <c r="DW26" i="7"/>
  <c r="HG25" i="7"/>
  <c r="CQ28" i="7"/>
  <c r="KJ26" i="7"/>
  <c r="HR24" i="7"/>
  <c r="DZ27" i="7"/>
  <c r="HG26" i="7"/>
  <c r="CQ24" i="7"/>
  <c r="FV26" i="7"/>
  <c r="V24" i="7"/>
  <c r="JZ23" i="7"/>
  <c r="GH28" i="7"/>
  <c r="LF26" i="7"/>
  <c r="BP27" i="7"/>
  <c r="IC28" i="7"/>
  <c r="LD27" i="7"/>
  <c r="FD24" i="7"/>
  <c r="BD27" i="7"/>
  <c r="DE25" i="7"/>
  <c r="BJ24" i="7"/>
  <c r="HC23" i="7"/>
  <c r="HX23" i="7"/>
  <c r="EX25" i="7"/>
  <c r="DK25" i="7"/>
  <c r="BP25" i="7"/>
  <c r="BT26" i="7"/>
  <c r="FQ27" i="7"/>
  <c r="HT27" i="7"/>
  <c r="EM28" i="7"/>
  <c r="LK23" i="7"/>
  <c r="JF25" i="7"/>
  <c r="HV24" i="7"/>
  <c r="LW28" i="7"/>
  <c r="MI24" i="7"/>
  <c r="LV28" i="7"/>
  <c r="BR25" i="7"/>
  <c r="W25" i="7"/>
  <c r="JE24" i="7"/>
  <c r="L28" i="7"/>
  <c r="BV25" i="7"/>
  <c r="CR28" i="7"/>
  <c r="BX23" i="7"/>
  <c r="GL24" i="7"/>
  <c r="JM26" i="7"/>
  <c r="IF24" i="7"/>
  <c r="CE24" i="7"/>
  <c r="FW26" i="7"/>
  <c r="LL28" i="7"/>
  <c r="GW25" i="7"/>
  <c r="HT24" i="7"/>
  <c r="IX26" i="7"/>
  <c r="MT28" i="7"/>
  <c r="EX26" i="7"/>
  <c r="IT28" i="7"/>
  <c r="MH27" i="7"/>
  <c r="CE26" i="7"/>
  <c r="BP24" i="7"/>
  <c r="BT27" i="7"/>
  <c r="HX28" i="7"/>
  <c r="BY27" i="7"/>
  <c r="FQ24" i="7"/>
  <c r="HT26" i="7"/>
  <c r="AR23" i="7"/>
  <c r="HN27" i="7"/>
  <c r="CE23" i="7"/>
  <c r="JT23" i="7"/>
  <c r="FL25" i="7"/>
  <c r="GW24" i="7"/>
  <c r="IR28" i="7"/>
  <c r="AS23" i="7"/>
  <c r="MV26" i="7"/>
  <c r="GV26" i="7"/>
  <c r="KK23" i="7"/>
  <c r="IE28" i="7"/>
  <c r="LK25" i="7"/>
  <c r="AP26" i="7"/>
  <c r="EH25" i="7"/>
  <c r="HV26" i="7"/>
  <c r="LJ25" i="7"/>
  <c r="IE23" i="7"/>
  <c r="JF27" i="7"/>
  <c r="ED24" i="7"/>
  <c r="HV28" i="7"/>
  <c r="LJ27" i="7"/>
  <c r="GE24" i="7"/>
  <c r="IE27" i="7"/>
  <c r="LV27" i="7"/>
  <c r="ED28" i="7"/>
  <c r="HV23" i="7"/>
  <c r="LJ26" i="7"/>
  <c r="HP28" i="7"/>
  <c r="KJ27" i="7"/>
  <c r="AH28" i="7"/>
  <c r="DZ23" i="7"/>
  <c r="FW28" i="7"/>
  <c r="JO23" i="7"/>
  <c r="HH26" i="7"/>
  <c r="AD24" i="7"/>
  <c r="JT28" i="7"/>
  <c r="FQ26" i="7"/>
  <c r="AD26" i="7"/>
  <c r="DV25" i="7"/>
  <c r="LD26" i="7"/>
  <c r="AD23" i="7"/>
  <c r="MH28" i="7"/>
  <c r="II23" i="7"/>
  <c r="JT27" i="7"/>
  <c r="LD23" i="7"/>
  <c r="DA23" i="7"/>
  <c r="LW24" i="7"/>
  <c r="DB27" i="7"/>
  <c r="MP28" i="7"/>
  <c r="BX24" i="7"/>
  <c r="DA27" i="7"/>
  <c r="HQ24" i="7"/>
  <c r="AM25" i="7"/>
  <c r="AP25" i="7"/>
  <c r="NB26" i="7"/>
  <c r="GZ25" i="7"/>
  <c r="KZ24" i="7"/>
  <c r="DC24" i="7"/>
  <c r="EI26" i="7"/>
  <c r="J24" i="7"/>
  <c r="LV25" i="7"/>
  <c r="HV25" i="7"/>
  <c r="EM24" i="7"/>
  <c r="GE26" i="7"/>
  <c r="IZ23" i="7"/>
  <c r="G28" i="7"/>
  <c r="FC28" i="7"/>
  <c r="HR25" i="7"/>
  <c r="JN25" i="7"/>
  <c r="EB23" i="7"/>
  <c r="EN24" i="7"/>
  <c r="EE23" i="7"/>
  <c r="MS26" i="7"/>
  <c r="GP24" i="7"/>
  <c r="KH23" i="7"/>
  <c r="II27" i="7"/>
  <c r="FD25" i="7"/>
  <c r="H27" i="7"/>
  <c r="BD25" i="7"/>
  <c r="HX24" i="7"/>
  <c r="BL28" i="7"/>
  <c r="LD25" i="7"/>
  <c r="KH27" i="7"/>
  <c r="GD27" i="7"/>
  <c r="AY25" i="7"/>
  <c r="H24" i="7"/>
  <c r="EK26" i="7"/>
  <c r="IX25" i="7"/>
  <c r="EX23" i="7"/>
  <c r="S28" i="7"/>
  <c r="H23" i="7"/>
  <c r="HH24" i="7"/>
  <c r="HT25" i="7"/>
  <c r="GZ28" i="7"/>
  <c r="AL25" i="7"/>
  <c r="MP26" i="7"/>
  <c r="LW26" i="7"/>
  <c r="GE27" i="7"/>
  <c r="LC26" i="7"/>
  <c r="DB24" i="7"/>
  <c r="LV23" i="7"/>
  <c r="BR23" i="7"/>
  <c r="GC25" i="7"/>
  <c r="L26" i="7"/>
  <c r="BV23" i="7"/>
  <c r="KD26" i="7"/>
  <c r="FP23" i="7"/>
  <c r="AL26" i="7"/>
  <c r="KZ28" i="7"/>
  <c r="DA26" i="7"/>
  <c r="EI25" i="7"/>
  <c r="FR24" i="7"/>
  <c r="LP24" i="7"/>
  <c r="JS23" i="7"/>
  <c r="JP27" i="7"/>
  <c r="JM23" i="7"/>
  <c r="MA28" i="7"/>
  <c r="R24" i="7"/>
  <c r="MD25" i="7"/>
  <c r="FH28" i="7"/>
  <c r="LP23" i="7"/>
  <c r="IM26" i="7"/>
  <c r="KX24" i="7"/>
  <c r="DF27" i="7"/>
  <c r="AG26" i="7"/>
  <c r="EW27" i="7"/>
  <c r="BS25" i="7"/>
  <c r="R25" i="7"/>
  <c r="BZ26" i="7"/>
  <c r="BO26" i="7"/>
  <c r="AF24" i="7"/>
  <c r="IN26" i="7"/>
  <c r="FA26" i="7"/>
  <c r="CV26" i="7"/>
  <c r="KB27" i="7"/>
  <c r="MQ24" i="7"/>
  <c r="MK24" i="7"/>
  <c r="NG25" i="7"/>
  <c r="MQ26" i="7"/>
  <c r="JA27" i="7"/>
  <c r="GA24" i="7"/>
  <c r="CY23" i="7"/>
  <c r="MK23" i="7"/>
  <c r="IE24" i="7"/>
  <c r="FR26" i="7"/>
  <c r="JF28" i="7"/>
  <c r="HV27" i="7"/>
  <c r="DI24" i="7"/>
  <c r="IA26" i="7"/>
  <c r="EY24" i="7"/>
  <c r="FC26" i="7"/>
  <c r="BW23" i="7"/>
  <c r="MU27" i="7"/>
  <c r="FZ27" i="7"/>
  <c r="AT24" i="7"/>
  <c r="MB25" i="7"/>
  <c r="AZ28" i="7"/>
  <c r="FX25" i="7"/>
  <c r="GO24" i="7"/>
  <c r="EY23" i="7"/>
  <c r="R26" i="7"/>
  <c r="DJ25" i="7"/>
  <c r="G24" i="7"/>
  <c r="EY27" i="7"/>
  <c r="HB26" i="7"/>
  <c r="KX28" i="7"/>
  <c r="AT25" i="7"/>
  <c r="AI23" i="7"/>
  <c r="IN28" i="7"/>
  <c r="CV28" i="7"/>
  <c r="MJ25" i="7"/>
  <c r="DS23" i="7"/>
  <c r="DO26" i="7"/>
  <c r="HD26" i="7"/>
  <c r="EO28" i="7"/>
  <c r="HO25" i="7"/>
  <c r="KG28" i="7"/>
  <c r="CW28" i="7"/>
  <c r="IW28" i="7"/>
  <c r="FE28" i="7"/>
  <c r="BZ23" i="7"/>
  <c r="BW25" i="7"/>
  <c r="CF28" i="7"/>
  <c r="CD25" i="7"/>
  <c r="MB27" i="7"/>
  <c r="FX27" i="7"/>
  <c r="GO26" i="7"/>
  <c r="JM27" i="7"/>
  <c r="EY25" i="7"/>
  <c r="CF25" i="7"/>
  <c r="ME28" i="7"/>
  <c r="O24" i="7"/>
  <c r="MA27" i="7"/>
  <c r="DF24" i="7"/>
  <c r="GT23" i="7"/>
  <c r="HS24" i="7"/>
  <c r="JD24" i="7"/>
  <c r="HM27" i="7"/>
  <c r="MJ27" i="7"/>
  <c r="DS25" i="7"/>
  <c r="NG27" i="7"/>
  <c r="JA25" i="7"/>
  <c r="LH26" i="7"/>
  <c r="FE27" i="7"/>
  <c r="LH24" i="7"/>
  <c r="MK26" i="7"/>
  <c r="KZ26" i="7"/>
  <c r="LK28" i="7"/>
  <c r="KC27" i="7"/>
  <c r="KM24" i="7"/>
  <c r="EN27" i="7"/>
  <c r="DL26" i="7"/>
  <c r="KV25" i="7"/>
  <c r="BH28" i="7"/>
  <c r="IL23" i="7"/>
  <c r="GP25" i="7"/>
  <c r="BG23" i="7"/>
  <c r="CI28" i="7"/>
  <c r="EB24" i="7"/>
  <c r="LZ27" i="7"/>
  <c r="IL28" i="7"/>
  <c r="AH25" i="7"/>
  <c r="BG28" i="7"/>
  <c r="AV28" i="7"/>
  <c r="KT25" i="7"/>
  <c r="CH27" i="7"/>
  <c r="HJ23" i="7"/>
  <c r="DR28" i="7"/>
  <c r="CL28" i="7"/>
  <c r="ML24" i="7"/>
  <c r="CH24" i="7"/>
  <c r="S25" i="7"/>
  <c r="LL26" i="7"/>
  <c r="BY23" i="7"/>
  <c r="JV26" i="7"/>
  <c r="HX26" i="7"/>
  <c r="JI23" i="7"/>
  <c r="KH24" i="7"/>
  <c r="EX28" i="7"/>
  <c r="IT23" i="7"/>
  <c r="BP26" i="7"/>
  <c r="FQ23" i="7"/>
  <c r="CP24" i="7"/>
  <c r="HC27" i="7"/>
  <c r="LL24" i="7"/>
  <c r="FL24" i="7"/>
  <c r="BX27" i="7"/>
  <c r="JE25" i="7"/>
  <c r="AP28" i="7"/>
  <c r="EH23" i="7"/>
  <c r="FF25" i="7"/>
  <c r="LJ23" i="7"/>
  <c r="GC28" i="7"/>
  <c r="LC28" i="7"/>
  <c r="BV28" i="7"/>
  <c r="NA23" i="7"/>
  <c r="FR27" i="7"/>
  <c r="BR27" i="7"/>
  <c r="EH28" i="7"/>
  <c r="JP23" i="7"/>
  <c r="FZ23" i="7"/>
  <c r="HL28" i="7"/>
  <c r="CQ27" i="7"/>
  <c r="AA23" i="7"/>
  <c r="F24" i="7"/>
  <c r="BN24" i="7"/>
  <c r="LN23" i="7"/>
  <c r="BJ23" i="7"/>
  <c r="FW23" i="7"/>
  <c r="LL23" i="7"/>
  <c r="JT26" i="7"/>
  <c r="BL25" i="7"/>
  <c r="LB24" i="7"/>
  <c r="S24" i="7"/>
  <c r="H26" i="7"/>
  <c r="AS26" i="7"/>
  <c r="EZ25" i="7"/>
  <c r="CE27" i="7"/>
  <c r="BP23" i="7"/>
  <c r="BT28" i="7"/>
  <c r="JT25" i="7"/>
  <c r="DP28" i="7"/>
  <c r="IC26" i="7"/>
  <c r="EZ24" i="7"/>
  <c r="FP25" i="7"/>
  <c r="AM26" i="7"/>
  <c r="GC23" i="7"/>
  <c r="AM23" i="7"/>
  <c r="LK27" i="7"/>
  <c r="AP23" i="7"/>
  <c r="NB28" i="7"/>
  <c r="GV25" i="7"/>
  <c r="EM27" i="7"/>
  <c r="LW23" i="7"/>
  <c r="LK24" i="7"/>
  <c r="LJ24" i="7"/>
  <c r="HZ23" i="7"/>
  <c r="ED25" i="7"/>
  <c r="LZ28" i="7"/>
  <c r="BH23" i="7"/>
  <c r="DX23" i="7"/>
  <c r="MZ25" i="7"/>
  <c r="ND24" i="7"/>
  <c r="HR27" i="7"/>
  <c r="LN28" i="7"/>
  <c r="BJ25" i="7"/>
  <c r="AY26" i="7"/>
  <c r="IR23" i="7"/>
  <c r="BT25" i="7"/>
  <c r="JI24" i="7"/>
  <c r="EZ28" i="7"/>
  <c r="LN27" i="7"/>
  <c r="DV28" i="7"/>
  <c r="HN23" i="7"/>
  <c r="CE28" i="7"/>
  <c r="FW25" i="7"/>
  <c r="FL23" i="7"/>
  <c r="AS24" i="7"/>
  <c r="CE25" i="7"/>
  <c r="LL27" i="7"/>
  <c r="M25" i="7"/>
  <c r="DE27" i="7"/>
  <c r="JI25" i="7"/>
  <c r="EZ27" i="7"/>
  <c r="GD28" i="7"/>
  <c r="JV23" i="7"/>
  <c r="S26" i="7"/>
  <c r="FD23" i="7"/>
  <c r="MV24" i="7"/>
  <c r="AM28" i="7"/>
  <c r="DC25" i="7"/>
  <c r="L27" i="7"/>
  <c r="GX26" i="7"/>
  <c r="KP28" i="7"/>
  <c r="AL23" i="7"/>
  <c r="GL28" i="7"/>
  <c r="KD23" i="7"/>
  <c r="NA28" i="7"/>
  <c r="EI24" i="7"/>
  <c r="EH27" i="7"/>
  <c r="HZ24" i="7"/>
  <c r="CX28" i="7"/>
  <c r="GL23" i="7"/>
  <c r="HW25" i="7"/>
  <c r="DB28" i="7"/>
  <c r="CX23" i="7"/>
  <c r="HQ25" i="7"/>
  <c r="L23" i="7"/>
  <c r="BS27" i="7"/>
  <c r="F25" i="7"/>
  <c r="CT23" i="7"/>
  <c r="AV24" i="7"/>
  <c r="KC25" i="7"/>
  <c r="AH26" i="7"/>
  <c r="DZ25" i="7"/>
  <c r="AD27" i="7"/>
  <c r="S23" i="7"/>
  <c r="HH28" i="7"/>
  <c r="BY25" i="7"/>
  <c r="JV24" i="7"/>
  <c r="EQ27" i="7"/>
  <c r="IR27" i="7"/>
  <c r="HH23" i="7"/>
  <c r="DP25" i="7"/>
  <c r="M28" i="7"/>
  <c r="IC25" i="7"/>
  <c r="MT25" i="7"/>
  <c r="JO24" i="7"/>
  <c r="IR24" i="7"/>
  <c r="BY24" i="7"/>
  <c r="IT27" i="7"/>
  <c r="DK23" i="7"/>
  <c r="HX27" i="7"/>
  <c r="GW23" i="7"/>
  <c r="EM26" i="7"/>
  <c r="GE25" i="7"/>
  <c r="BV24" i="7"/>
  <c r="LV24" i="7"/>
  <c r="ED27" i="7"/>
  <c r="KD25" i="7"/>
  <c r="MV28" i="7"/>
  <c r="HQ26" i="7"/>
  <c r="FF27" i="7"/>
  <c r="W23" i="7"/>
  <c r="EI28" i="7"/>
  <c r="FF24" i="7"/>
  <c r="CR26" i="7"/>
  <c r="LK26" i="7"/>
  <c r="FH25" i="7"/>
  <c r="LW27" i="7"/>
  <c r="MI23" i="7"/>
  <c r="J26" i="7"/>
  <c r="DB25" i="7"/>
  <c r="CR25" i="7"/>
  <c r="LT28" i="7"/>
  <c r="AG25" i="7"/>
  <c r="JG24" i="7"/>
  <c r="IM27" i="7"/>
  <c r="AT27" i="7"/>
  <c r="P25" i="7"/>
  <c r="DI28" i="7"/>
  <c r="G23" i="7"/>
  <c r="EY26" i="7"/>
  <c r="DJ28" i="7"/>
  <c r="HB23" i="7"/>
  <c r="BZ27" i="7"/>
  <c r="GF28" i="7"/>
  <c r="AZ26" i="7"/>
  <c r="EW23" i="7"/>
  <c r="JG23" i="7"/>
  <c r="IH25" i="7"/>
  <c r="MB24" i="7"/>
  <c r="FC24" i="7"/>
  <c r="DJ27" i="7"/>
  <c r="HB24" i="7"/>
  <c r="FG23" i="7"/>
  <c r="KF23" i="7"/>
  <c r="CZ25" i="7"/>
  <c r="EV23" i="7"/>
  <c r="AC24" i="7"/>
  <c r="IS28" i="7"/>
  <c r="AQ24" i="7"/>
  <c r="FK23" i="7"/>
  <c r="NC28" i="7"/>
  <c r="MG26" i="7"/>
  <c r="HO28" i="7"/>
  <c r="KG23" i="7"/>
  <c r="JA23" i="7"/>
  <c r="LQ27" i="7"/>
  <c r="BQ23" i="7"/>
  <c r="AW28" i="7"/>
  <c r="K24" i="7"/>
  <c r="BM25" i="7"/>
  <c r="JE28" i="7"/>
  <c r="MI25" i="7"/>
  <c r="LJ28" i="7"/>
  <c r="CR23" i="7"/>
  <c r="P26" i="7"/>
  <c r="JM24" i="7"/>
  <c r="G26" i="7"/>
  <c r="JS25" i="7"/>
  <c r="CD28" i="7"/>
  <c r="LP28" i="7"/>
  <c r="KS24" i="7"/>
  <c r="G25" i="7"/>
  <c r="EY28" i="7"/>
  <c r="JR24" i="7"/>
  <c r="JP24" i="7"/>
  <c r="KS28" i="7"/>
  <c r="JS24" i="7"/>
  <c r="BZ24" i="7"/>
  <c r="CD24" i="7"/>
  <c r="EL24" i="7"/>
  <c r="ID28" i="7"/>
  <c r="LR27" i="7"/>
  <c r="CZ27" i="7"/>
  <c r="IS23" i="7"/>
  <c r="CB27" i="7"/>
  <c r="FK25" i="7"/>
  <c r="LG28" i="7"/>
  <c r="BQ27" i="7"/>
  <c r="HI24" i="7"/>
  <c r="JR27" i="7"/>
  <c r="CN24" i="7"/>
  <c r="O25" i="7"/>
  <c r="DI23" i="7"/>
  <c r="G27" i="7"/>
  <c r="CD27" i="7"/>
  <c r="AT28" i="7"/>
  <c r="AZ25" i="7"/>
  <c r="LX25" i="7"/>
  <c r="MU28" i="7"/>
  <c r="MD24" i="7"/>
  <c r="KL27" i="7"/>
  <c r="CO25" i="7"/>
  <c r="MM24" i="7"/>
  <c r="AU27" i="7"/>
  <c r="HD28" i="7"/>
  <c r="KG26" i="7"/>
  <c r="JA28" i="7"/>
  <c r="GA26" i="7"/>
  <c r="BK28" i="7"/>
  <c r="KD28" i="7"/>
  <c r="D23" i="3"/>
  <c r="GI25" i="7"/>
  <c r="IX24" i="7"/>
  <c r="AA24" i="7"/>
  <c r="BC23" i="7"/>
  <c r="FT24" i="7"/>
  <c r="HL25" i="7"/>
  <c r="MN23" i="7"/>
  <c r="CI24" i="7"/>
  <c r="MS28" i="7"/>
  <c r="HL23" i="7"/>
  <c r="NF26" i="7"/>
  <c r="ML25" i="7"/>
  <c r="Z24" i="7"/>
  <c r="HF28" i="7"/>
  <c r="DN24" i="7"/>
  <c r="EP25" i="7"/>
  <c r="DR25" i="7"/>
  <c r="Z26" i="7"/>
  <c r="DK27" i="7"/>
  <c r="FD27" i="7"/>
  <c r="EF23" i="7"/>
  <c r="FL28" i="7"/>
  <c r="EX24" i="7"/>
  <c r="S27" i="7"/>
  <c r="DP27" i="7"/>
  <c r="II28" i="7"/>
  <c r="EF24" i="7"/>
  <c r="AS28" i="7"/>
  <c r="LN26" i="7"/>
  <c r="EF28" i="7"/>
  <c r="AS25" i="7"/>
  <c r="EK27" i="7"/>
  <c r="IC24" i="7"/>
  <c r="KZ23" i="7"/>
  <c r="HZ27" i="7"/>
  <c r="CX24" i="7"/>
  <c r="GZ23" i="7"/>
  <c r="KZ25" i="7"/>
  <c r="W26" i="7"/>
  <c r="KK27" i="7"/>
  <c r="HW26" i="7"/>
  <c r="JB26" i="7"/>
  <c r="MP25" i="7"/>
  <c r="BX26" i="7"/>
  <c r="GC27" i="7"/>
  <c r="JF24" i="7"/>
  <c r="FF26" i="7"/>
  <c r="JB28" i="7"/>
  <c r="MP27" i="7"/>
  <c r="AZ27" i="7"/>
  <c r="AJ23" i="7"/>
  <c r="DL23" i="7"/>
  <c r="KJ25" i="7"/>
  <c r="HG24" i="7"/>
  <c r="FJ28" i="7"/>
  <c r="IX23" i="7"/>
  <c r="EX27" i="7"/>
  <c r="IT24" i="7"/>
  <c r="DP23" i="7"/>
  <c r="M24" i="7"/>
  <c r="IC23" i="7"/>
  <c r="EZ26" i="7"/>
  <c r="JO27" i="7"/>
  <c r="EF27" i="7"/>
  <c r="DE23" i="7"/>
  <c r="LD24" i="7"/>
  <c r="KH26" i="7"/>
  <c r="IT25" i="7"/>
  <c r="DK28" i="7"/>
  <c r="HC25" i="7"/>
  <c r="EK25" i="7"/>
  <c r="AR27" i="7"/>
  <c r="BJ28" i="7"/>
  <c r="FW24" i="7"/>
  <c r="M27" i="7"/>
  <c r="DE24" i="7"/>
  <c r="JE27" i="7"/>
  <c r="DC23" i="7"/>
  <c r="J23" i="7"/>
  <c r="KZ27" i="7"/>
  <c r="W28" i="7"/>
  <c r="KP25" i="7"/>
  <c r="MV23" i="7"/>
  <c r="JE26" i="7"/>
  <c r="LC25" i="7"/>
  <c r="AP27" i="7"/>
  <c r="JF26" i="7"/>
  <c r="AM24" i="7"/>
  <c r="IA28" i="7"/>
  <c r="O26" i="7"/>
  <c r="CF24" i="7"/>
  <c r="AH24" i="7"/>
  <c r="JN23" i="7"/>
  <c r="AA25" i="7"/>
  <c r="EQ23" i="7"/>
  <c r="JT24" i="7"/>
  <c r="DE26" i="7"/>
  <c r="AR26" i="7"/>
  <c r="LB27" i="7"/>
  <c r="IR25" i="7"/>
  <c r="EK28" i="7"/>
  <c r="HT28" i="7"/>
  <c r="IX28" i="7"/>
  <c r="MT27" i="7"/>
  <c r="LB26" i="7"/>
  <c r="FW27" i="7"/>
  <c r="FL27" i="7"/>
  <c r="GW26" i="7"/>
  <c r="BJ26" i="7"/>
  <c r="H25" i="7"/>
  <c r="BD28" i="7"/>
  <c r="HX25" i="7"/>
  <c r="GW28" i="7"/>
  <c r="GV28" i="7"/>
  <c r="BM27" i="7"/>
  <c r="GC24" i="7"/>
  <c r="EI27" i="7"/>
  <c r="CR27" i="7"/>
  <c r="EM25" i="7"/>
  <c r="IE25" i="7"/>
  <c r="FR25" i="7"/>
  <c r="KD27" i="7"/>
  <c r="FP26" i="7"/>
  <c r="GV27" i="7"/>
  <c r="HQ28" i="7"/>
  <c r="GL27" i="7"/>
  <c r="GO25" i="7"/>
  <c r="GP27" i="7"/>
  <c r="IL27" i="7"/>
  <c r="FS28" i="7"/>
  <c r="LO26" i="7"/>
  <c r="DW27" i="7"/>
  <c r="GI27" i="7"/>
  <c r="DV24" i="7"/>
  <c r="HN28" i="7"/>
  <c r="LB23" i="7"/>
  <c r="JO25" i="7"/>
  <c r="BT23" i="7"/>
  <c r="FL26" i="7"/>
  <c r="JI26" i="7"/>
  <c r="AR28" i="7"/>
  <c r="LN25" i="7"/>
  <c r="HN25" i="7"/>
  <c r="II24" i="7"/>
  <c r="EZ23" i="7"/>
  <c r="CP27" i="7"/>
  <c r="AY27" i="7"/>
  <c r="HH27" i="7"/>
  <c r="DP24" i="7"/>
  <c r="FQ28" i="7"/>
  <c r="LD28" i="7"/>
  <c r="AD25" i="7"/>
  <c r="MH26" i="7"/>
  <c r="EF26" i="7"/>
  <c r="BY26" i="7"/>
  <c r="FR28" i="7"/>
  <c r="JF23" i="7"/>
  <c r="FF23" i="7"/>
  <c r="GV23" i="7"/>
  <c r="BM24" i="7"/>
  <c r="NA26" i="7"/>
  <c r="DC27" i="7"/>
  <c r="CX26" i="7"/>
  <c r="JB24" i="7"/>
  <c r="FP28" i="7"/>
  <c r="HQ23" i="7"/>
  <c r="MI26" i="7"/>
  <c r="DB26" i="7"/>
  <c r="GX23" i="7"/>
  <c r="NB23" i="7"/>
  <c r="CX25" i="7"/>
  <c r="BW26" i="7"/>
  <c r="LC27" i="7"/>
  <c r="BR24" i="7"/>
  <c r="MB26" i="7"/>
  <c r="FX26" i="7"/>
  <c r="LX27" i="7"/>
  <c r="ME25" i="7"/>
  <c r="R27" i="7"/>
  <c r="IH26" i="7"/>
  <c r="MD28" i="7"/>
  <c r="MB23" i="7"/>
  <c r="AZ24" i="7"/>
  <c r="LX24" i="7"/>
  <c r="FC23" i="7"/>
  <c r="KX27" i="7"/>
  <c r="CN26" i="7"/>
  <c r="ME24" i="7"/>
  <c r="MU24" i="7"/>
  <c r="R28" i="7"/>
  <c r="DJ23" i="7"/>
  <c r="IV28" i="7"/>
  <c r="JP26" i="7"/>
  <c r="DI27" i="7"/>
  <c r="JG27" i="7"/>
  <c r="IM25" i="7"/>
  <c r="CF27" i="7"/>
  <c r="ET25" i="7"/>
  <c r="AT23" i="7"/>
  <c r="JJ26" i="7"/>
  <c r="MX25" i="7"/>
  <c r="IY27" i="7"/>
  <c r="DU28" i="7"/>
  <c r="GJ28" i="7"/>
  <c r="FI28" i="7"/>
  <c r="KA24" i="7"/>
  <c r="JK25" i="7"/>
  <c r="MG23" i="7"/>
  <c r="EO23" i="7"/>
  <c r="FY24" i="7"/>
  <c r="BX25" i="7"/>
  <c r="L25" i="7"/>
  <c r="JB25" i="7"/>
  <c r="MB28" i="7"/>
  <c r="AG23" i="7"/>
  <c r="MA24" i="7"/>
  <c r="N24" i="7"/>
  <c r="IZ25" i="7"/>
  <c r="FH24" i="7"/>
  <c r="P23" i="7"/>
  <c r="DI26" i="7"/>
  <c r="FC25" i="7"/>
  <c r="HB25" i="7"/>
  <c r="CN28" i="7"/>
  <c r="LT25" i="7"/>
  <c r="DI25" i="7"/>
  <c r="JG25" i="7"/>
  <c r="IM28" i="7"/>
  <c r="KX26" i="7"/>
  <c r="IZ28" i="7"/>
  <c r="JP28" i="7"/>
  <c r="ME26" i="7"/>
  <c r="MU26" i="7"/>
  <c r="DH26" i="7"/>
  <c r="BO28" i="7"/>
  <c r="FG25" i="7"/>
  <c r="DU26" i="7"/>
  <c r="FI23" i="7"/>
  <c r="JW23" i="7"/>
  <c r="CA27" i="7"/>
  <c r="EJ24" i="7"/>
  <c r="BQ24" i="7"/>
  <c r="KG25" i="7"/>
  <c r="IZ27" i="7"/>
  <c r="LT23" i="7"/>
  <c r="AG27" i="7"/>
  <c r="KS26" i="7"/>
  <c r="DH25" i="7"/>
  <c r="JR26" i="7"/>
  <c r="LT27" i="7"/>
  <c r="P27" i="7"/>
  <c r="IA27" i="7"/>
  <c r="KS23" i="7"/>
  <c r="MA25" i="7"/>
  <c r="FZ26" i="7"/>
  <c r="JR28" i="7"/>
  <c r="FX24" i="7"/>
  <c r="BW24" i="7"/>
  <c r="KS25" i="7"/>
  <c r="JS26" i="7"/>
  <c r="DH28" i="7"/>
  <c r="FZ28" i="7"/>
  <c r="JR23" i="7"/>
  <c r="EL26" i="7"/>
  <c r="AI25" i="7"/>
  <c r="MR26" i="7"/>
  <c r="GR26" i="7"/>
  <c r="AB25" i="7"/>
  <c r="T24" i="7"/>
  <c r="CG27" i="7"/>
  <c r="JW25" i="7"/>
  <c r="DO28" i="7"/>
  <c r="HO26" i="7"/>
  <c r="BQ26" i="7"/>
  <c r="EO27" i="7"/>
  <c r="JK27" i="7"/>
  <c r="LQ24" i="7"/>
  <c r="DA28" i="7"/>
  <c r="GE28" i="7"/>
  <c r="GL26" i="7"/>
  <c r="FH27" i="7"/>
  <c r="GD23" i="7"/>
  <c r="HK26" i="7"/>
  <c r="HG27" i="7"/>
  <c r="FT26" i="7"/>
  <c r="MF24" i="7"/>
  <c r="KN25" i="7"/>
  <c r="AJ28" i="7"/>
  <c r="NF27" i="7"/>
  <c r="FJ27" i="7"/>
  <c r="F23" i="7"/>
  <c r="GI28" i="7"/>
  <c r="MF27" i="7"/>
  <c r="FJ25" i="7"/>
  <c r="AA27" i="7"/>
  <c r="FT27" i="7"/>
  <c r="MF23" i="7"/>
  <c r="KV28" i="7"/>
  <c r="JN27" i="7"/>
  <c r="HF23" i="7"/>
  <c r="DN28" i="7"/>
  <c r="LF27" i="7"/>
  <c r="HJ28" i="7"/>
  <c r="DR26" i="7"/>
  <c r="V27" i="7"/>
  <c r="BF28" i="7"/>
  <c r="HF24" i="7"/>
  <c r="GH24" i="7"/>
  <c r="HC24" i="7"/>
  <c r="BD23" i="7"/>
  <c r="AS27" i="7"/>
  <c r="EK24" i="7"/>
  <c r="MT23" i="7"/>
  <c r="CP25" i="7"/>
  <c r="DK24" i="7"/>
  <c r="HC26" i="7"/>
  <c r="EF25" i="7"/>
  <c r="M26" i="7"/>
  <c r="IC27" i="7"/>
  <c r="AR25" i="7"/>
  <c r="DK26" i="7"/>
  <c r="FD28" i="7"/>
  <c r="BD24" i="7"/>
  <c r="HT23" i="7"/>
  <c r="HN24" i="7"/>
  <c r="JO26" i="7"/>
  <c r="IR26" i="7"/>
  <c r="DP26" i="7"/>
  <c r="AR24" i="7"/>
  <c r="W24" i="7"/>
  <c r="KK28" i="7"/>
  <c r="HW24" i="7"/>
  <c r="IE26" i="7"/>
  <c r="LV26" i="7"/>
  <c r="GX28" i="7"/>
  <c r="KP23" i="7"/>
  <c r="MV25" i="7"/>
  <c r="MI28" i="7"/>
  <c r="LC23" i="7"/>
  <c r="GX25" i="7"/>
  <c r="JE23" i="7"/>
  <c r="AX23" i="7"/>
  <c r="HK28" i="7"/>
  <c r="GQ25" i="7"/>
  <c r="CP26" i="7"/>
  <c r="GD25" i="7"/>
  <c r="MH23" i="7"/>
  <c r="DE28" i="7"/>
  <c r="BJ27" i="7"/>
  <c r="HC28" i="7"/>
  <c r="AD28" i="7"/>
  <c r="DV23" i="7"/>
  <c r="MH24" i="7"/>
  <c r="BP28" i="7"/>
  <c r="LL25" i="7"/>
  <c r="BT24" i="7"/>
  <c r="KH28" i="7"/>
  <c r="HN26" i="7"/>
  <c r="LB28" i="7"/>
  <c r="JO28" i="7"/>
  <c r="BD26" i="7"/>
  <c r="DA25" i="7"/>
  <c r="GX24" i="7"/>
  <c r="BR28" i="7"/>
  <c r="EM23" i="7"/>
  <c r="HW28" i="7"/>
  <c r="L24" i="7"/>
  <c r="BV26" i="7"/>
  <c r="FR23" i="7"/>
  <c r="AL27" i="7"/>
  <c r="BX28" i="7"/>
  <c r="DA24" i="7"/>
  <c r="HW23" i="7"/>
  <c r="EH24" i="7"/>
  <c r="AL24" i="7"/>
  <c r="AP24" i="7"/>
  <c r="NB27" i="7"/>
  <c r="DZ28" i="7"/>
  <c r="HR23" i="7"/>
  <c r="NF24" i="7"/>
  <c r="BC24" i="7"/>
  <c r="FS26" i="7"/>
  <c r="MS24" i="7"/>
  <c r="CI27" i="7"/>
  <c r="MN28" i="7"/>
  <c r="IT26" i="7"/>
  <c r="MH25" i="7"/>
  <c r="GW27" i="7"/>
  <c r="BL26" i="7"/>
  <c r="AY23" i="7"/>
  <c r="BL23" i="7"/>
  <c r="GD24" i="7"/>
  <c r="H28" i="7"/>
  <c r="HH25" i="7"/>
  <c r="EK23" i="7"/>
  <c r="BL27" i="7"/>
  <c r="AY24" i="7"/>
  <c r="EQ26" i="7"/>
  <c r="BY28" i="7"/>
  <c r="BL24" i="7"/>
  <c r="GZ26" i="7"/>
  <c r="FP27" i="7"/>
  <c r="GE23" i="7"/>
  <c r="MI27" i="7"/>
  <c r="J25" i="7"/>
  <c r="BR26" i="7"/>
  <c r="FP24" i="7"/>
  <c r="ED26" i="7"/>
  <c r="CR24" i="7"/>
  <c r="BM28" i="7"/>
  <c r="LW25" i="7"/>
  <c r="EH26" i="7"/>
  <c r="HZ28" i="7"/>
  <c r="KD24" i="7"/>
  <c r="P28" i="7"/>
  <c r="CD26" i="7"/>
  <c r="LZ26" i="7"/>
  <c r="MZ27" i="7"/>
  <c r="LS24" i="7"/>
  <c r="KM26" i="7"/>
  <c r="MT24" i="7"/>
  <c r="AY28" i="7"/>
  <c r="EQ25" i="7"/>
  <c r="CP23" i="7"/>
  <c r="JI28" i="7"/>
  <c r="GD26" i="7"/>
  <c r="JV28" i="7"/>
  <c r="EQ24" i="7"/>
  <c r="II26" i="7"/>
  <c r="FD26" i="7"/>
  <c r="M23" i="7"/>
  <c r="JI27" i="7"/>
  <c r="LN24" i="7"/>
  <c r="DV27" i="7"/>
  <c r="JV25" i="7"/>
  <c r="EQ28" i="7"/>
  <c r="II25" i="7"/>
  <c r="FQ25" i="7"/>
  <c r="GC26" i="7"/>
  <c r="NA24" i="7"/>
  <c r="LC24" i="7"/>
  <c r="NB24" i="7"/>
  <c r="JB27" i="7"/>
  <c r="KK25" i="7"/>
  <c r="J27" i="7"/>
  <c r="HZ26" i="7"/>
  <c r="GL25" i="7"/>
  <c r="MP23" i="7"/>
  <c r="GZ27" i="7"/>
  <c r="BM26" i="7"/>
  <c r="AM27" i="7"/>
  <c r="KP27" i="7"/>
  <c r="BM23" i="7"/>
  <c r="DC26" i="7"/>
  <c r="IJ27" i="7"/>
  <c r="GZ24" i="7"/>
  <c r="KK26" i="7"/>
  <c r="NA27" i="7"/>
  <c r="KP26" i="7"/>
  <c r="FF28" i="7"/>
  <c r="JB23" i="7"/>
  <c r="GF27" i="7"/>
  <c r="MU25" i="7"/>
  <c r="DJ24" i="7"/>
  <c r="IV27" i="7"/>
  <c r="EW26" i="7"/>
  <c r="JG28" i="7"/>
  <c r="IJ28" i="7"/>
  <c r="DH24" i="7"/>
  <c r="HB27" i="7"/>
  <c r="N25" i="7"/>
  <c r="IZ26" i="7"/>
  <c r="CN23" i="7"/>
  <c r="IJ23" i="7"/>
  <c r="IA24" i="7"/>
  <c r="EL27" i="7"/>
  <c r="GM28" i="7"/>
  <c r="DD23" i="7"/>
  <c r="IB25" i="7"/>
  <c r="LA23" i="7"/>
  <c r="KU25" i="7"/>
  <c r="KE28" i="7"/>
  <c r="BQ28" i="7"/>
  <c r="EO25" i="7"/>
  <c r="IW27" i="7"/>
  <c r="K27" i="7"/>
  <c r="DQ25" i="7"/>
  <c r="MK28" i="7"/>
  <c r="KQ24" i="7"/>
  <c r="HW27" i="7"/>
  <c r="BV27" i="7"/>
  <c r="AL28" i="7"/>
  <c r="ED23" i="7"/>
  <c r="MP24" i="7"/>
  <c r="IV23" i="7"/>
  <c r="IJ25" i="7"/>
  <c r="FX28" i="7"/>
  <c r="DJ26" i="7"/>
  <c r="HB28" i="7"/>
  <c r="KX23" i="7"/>
  <c r="DF28" i="7"/>
  <c r="IA23" i="7"/>
  <c r="ME27" i="7"/>
  <c r="O23" i="7"/>
  <c r="CF26" i="7"/>
  <c r="CD23" i="7"/>
  <c r="JM25" i="7"/>
  <c r="MA23" i="7"/>
  <c r="FZ24" i="7"/>
  <c r="FH23" i="7"/>
  <c r="LP27" i="7"/>
  <c r="GN25" i="7"/>
  <c r="AN27" i="7"/>
  <c r="HM25" i="7"/>
  <c r="IB27" i="7"/>
  <c r="KR24" i="7"/>
  <c r="K28" i="7"/>
  <c r="CW26" i="7"/>
  <c r="CY26" i="7"/>
  <c r="GA25" i="7"/>
  <c r="KQ26" i="7"/>
  <c r="KX25" i="7"/>
  <c r="FX23" i="7"/>
  <c r="IA25" i="7"/>
  <c r="JS27" i="7"/>
  <c r="ET24" i="7"/>
  <c r="N28" i="7"/>
  <c r="DF23" i="7"/>
  <c r="LX28" i="7"/>
  <c r="BS26" i="7"/>
  <c r="GF23" i="7"/>
  <c r="GO28" i="7"/>
  <c r="AX28" i="7"/>
  <c r="N27" i="7"/>
  <c r="EA27" i="7"/>
  <c r="GN27" i="7"/>
  <c r="GB23" i="7"/>
  <c r="CJ25" i="7"/>
  <c r="JL26" i="7"/>
  <c r="GY24" i="7"/>
  <c r="FE25" i="7"/>
  <c r="GU26" i="7"/>
  <c r="KK24" i="7"/>
  <c r="J28" i="7"/>
  <c r="DB23" i="7"/>
  <c r="GX27" i="7"/>
  <c r="D20" i="3"/>
  <c r="D22" i="3"/>
  <c r="D24" i="3"/>
  <c r="D21" i="3"/>
  <c r="J12" i="3"/>
  <c r="J13" i="3"/>
  <c r="J14" i="3" l="1"/>
  <c r="F63" i="8"/>
  <c r="E88" i="8"/>
  <c r="F55" i="8"/>
  <c r="E80" i="8"/>
  <c r="F54" i="8"/>
  <c r="E79" i="8"/>
  <c r="F107" i="8"/>
  <c r="E132" i="8"/>
  <c r="F102" i="8"/>
  <c r="E127" i="8"/>
  <c r="F87" i="8"/>
  <c r="E112" i="8"/>
  <c r="F16" i="8"/>
  <c r="E41" i="8"/>
  <c r="E46" i="8"/>
  <c r="F21" i="8"/>
  <c r="F20" i="8"/>
  <c r="E45" i="8"/>
  <c r="F44" i="8"/>
  <c r="E69" i="8"/>
  <c r="E93" i="8"/>
  <c r="F68" i="8"/>
  <c r="F35" i="8"/>
  <c r="E60" i="8"/>
  <c r="F39" i="8"/>
  <c r="E64" i="8"/>
  <c r="F59" i="8"/>
  <c r="E84" i="8"/>
  <c r="F92" i="8"/>
  <c r="E117" i="8"/>
  <c r="F103" i="8"/>
  <c r="E128" i="8"/>
  <c r="F73" i="8"/>
  <c r="E98" i="8"/>
  <c r="F49" i="8"/>
  <c r="E74" i="8"/>
  <c r="F25" i="8"/>
  <c r="E50" i="8"/>
  <c r="F122" i="8"/>
  <c r="E147" i="8"/>
  <c r="E56" i="8"/>
  <c r="F31" i="8"/>
  <c r="F58" i="8"/>
  <c r="E83" i="8"/>
  <c r="F40" i="8"/>
  <c r="E65" i="8"/>
  <c r="F36" i="8"/>
  <c r="E61" i="8"/>
  <c r="E28" i="7"/>
  <c r="E26" i="8"/>
  <c r="D25" i="3"/>
  <c r="E51" i="8" l="1"/>
  <c r="F26" i="8"/>
  <c r="E86" i="8"/>
  <c r="F61" i="8"/>
  <c r="F83" i="8"/>
  <c r="E108" i="8"/>
  <c r="F147" i="8"/>
  <c r="E172" i="8"/>
  <c r="F74" i="8"/>
  <c r="E99" i="8"/>
  <c r="F128" i="8"/>
  <c r="E153" i="8"/>
  <c r="E109" i="8"/>
  <c r="F84" i="8"/>
  <c r="F60" i="8"/>
  <c r="E85" i="8"/>
  <c r="E94" i="8"/>
  <c r="F69" i="8"/>
  <c r="F112" i="8"/>
  <c r="E137" i="8"/>
  <c r="F132" i="8"/>
  <c r="E157" i="8"/>
  <c r="E105" i="8"/>
  <c r="F80" i="8"/>
  <c r="F46" i="8"/>
  <c r="E71" i="8"/>
  <c r="F65" i="8"/>
  <c r="E90" i="8"/>
  <c r="F50" i="8"/>
  <c r="E75" i="8"/>
  <c r="F98" i="8"/>
  <c r="E123" i="8"/>
  <c r="E142" i="8"/>
  <c r="F117" i="8"/>
  <c r="E89" i="8"/>
  <c r="F64" i="8"/>
  <c r="F45" i="8"/>
  <c r="E70" i="8"/>
  <c r="E66" i="8"/>
  <c r="F41" i="8"/>
  <c r="F127" i="8"/>
  <c r="E152" i="8"/>
  <c r="F79" i="8"/>
  <c r="E104" i="8"/>
  <c r="E113" i="8"/>
  <c r="F88" i="8"/>
  <c r="F56" i="8"/>
  <c r="E81" i="8"/>
  <c r="F93" i="8"/>
  <c r="E118" i="8"/>
  <c r="F81" i="8" l="1"/>
  <c r="E106" i="8"/>
  <c r="F104" i="8"/>
  <c r="E129" i="8"/>
  <c r="E148" i="8"/>
  <c r="F123" i="8"/>
  <c r="F90" i="8"/>
  <c r="E115" i="8"/>
  <c r="F137" i="8"/>
  <c r="E162" i="8"/>
  <c r="E110" i="8"/>
  <c r="F85" i="8"/>
  <c r="F153" i="8"/>
  <c r="E178" i="8"/>
  <c r="E197" i="8"/>
  <c r="F172" i="8"/>
  <c r="F66" i="8"/>
  <c r="E91" i="8"/>
  <c r="E114" i="8"/>
  <c r="F89" i="8"/>
  <c r="F105" i="8"/>
  <c r="E130" i="8"/>
  <c r="F86" i="8"/>
  <c r="E111" i="8"/>
  <c r="F118" i="8"/>
  <c r="E143" i="8"/>
  <c r="F152" i="8"/>
  <c r="E177" i="8"/>
  <c r="F70" i="8"/>
  <c r="E95" i="8"/>
  <c r="F75" i="8"/>
  <c r="E100" i="8"/>
  <c r="F71" i="8"/>
  <c r="E96" i="8"/>
  <c r="F157" i="8"/>
  <c r="E182" i="8"/>
  <c r="F99" i="8"/>
  <c r="E124" i="8"/>
  <c r="F108" i="8"/>
  <c r="E133" i="8"/>
  <c r="F113" i="8"/>
  <c r="E138" i="8"/>
  <c r="F142" i="8"/>
  <c r="E167" i="8"/>
  <c r="F94" i="8"/>
  <c r="E119" i="8"/>
  <c r="F109" i="8"/>
  <c r="E134" i="8"/>
  <c r="F51" i="8"/>
  <c r="E76" i="8"/>
  <c r="F134" i="8" l="1"/>
  <c r="E159" i="8"/>
  <c r="F167" i="8"/>
  <c r="E192" i="8"/>
  <c r="F133" i="8"/>
  <c r="E158" i="8"/>
  <c r="F182" i="8"/>
  <c r="E207" i="8"/>
  <c r="F100" i="8"/>
  <c r="E125" i="8"/>
  <c r="F177" i="8"/>
  <c r="E202" i="8"/>
  <c r="F111" i="8"/>
  <c r="E136" i="8"/>
  <c r="E140" i="8"/>
  <c r="F115" i="8"/>
  <c r="F129" i="8"/>
  <c r="E154" i="8"/>
  <c r="F114" i="8"/>
  <c r="E139" i="8"/>
  <c r="E222" i="8"/>
  <c r="F197" i="8"/>
  <c r="F110" i="8"/>
  <c r="E135" i="8"/>
  <c r="E101" i="8"/>
  <c r="F76" i="8"/>
  <c r="F119" i="8"/>
  <c r="E144" i="8"/>
  <c r="F138" i="8"/>
  <c r="E163" i="8"/>
  <c r="F124" i="8"/>
  <c r="E149" i="8"/>
  <c r="F96" i="8"/>
  <c r="E121" i="8"/>
  <c r="F95" i="8"/>
  <c r="E120" i="8"/>
  <c r="F143" i="8"/>
  <c r="E168" i="8"/>
  <c r="F130" i="8"/>
  <c r="E155" i="8"/>
  <c r="F91" i="8"/>
  <c r="E116" i="8"/>
  <c r="F178" i="8"/>
  <c r="E203" i="8"/>
  <c r="F162" i="8"/>
  <c r="E187" i="8"/>
  <c r="F106" i="8"/>
  <c r="E131" i="8"/>
  <c r="F148" i="8"/>
  <c r="E173" i="8"/>
  <c r="E156" i="8" l="1"/>
  <c r="F131" i="8"/>
  <c r="F203" i="8"/>
  <c r="E228" i="8"/>
  <c r="F155" i="8"/>
  <c r="E180" i="8"/>
  <c r="F120" i="8"/>
  <c r="E145" i="8"/>
  <c r="F149" i="8"/>
  <c r="E174" i="8"/>
  <c r="F144" i="8"/>
  <c r="E169" i="8"/>
  <c r="F135" i="8"/>
  <c r="E160" i="8"/>
  <c r="F139" i="8"/>
  <c r="E164" i="8"/>
  <c r="E227" i="8"/>
  <c r="F202" i="8"/>
  <c r="F207" i="8"/>
  <c r="E232" i="8"/>
  <c r="F192" i="8"/>
  <c r="E217" i="8"/>
  <c r="F140" i="8"/>
  <c r="E165" i="8"/>
  <c r="F173" i="8"/>
  <c r="E198" i="8"/>
  <c r="F187" i="8"/>
  <c r="E212" i="8"/>
  <c r="F116" i="8"/>
  <c r="E141" i="8"/>
  <c r="F168" i="8"/>
  <c r="E193" i="8"/>
  <c r="E146" i="8"/>
  <c r="F121" i="8"/>
  <c r="F163" i="8"/>
  <c r="E188" i="8"/>
  <c r="F154" i="8"/>
  <c r="E179" i="8"/>
  <c r="F136" i="8"/>
  <c r="E161" i="8"/>
  <c r="E150" i="8"/>
  <c r="F125" i="8"/>
  <c r="F158" i="8"/>
  <c r="E183" i="8"/>
  <c r="F159" i="8"/>
  <c r="E184" i="8"/>
  <c r="F101" i="8"/>
  <c r="E126" i="8"/>
  <c r="F222" i="8"/>
  <c r="E247" i="8"/>
  <c r="F126" i="8" l="1"/>
  <c r="E151" i="8"/>
  <c r="F183" i="8"/>
  <c r="E208" i="8"/>
  <c r="F161" i="8"/>
  <c r="E186" i="8"/>
  <c r="E213" i="8"/>
  <c r="F188" i="8"/>
  <c r="E218" i="8"/>
  <c r="F193" i="8"/>
  <c r="F212" i="8"/>
  <c r="E237" i="8"/>
  <c r="F165" i="8"/>
  <c r="E190" i="8"/>
  <c r="E257" i="8"/>
  <c r="F232" i="8"/>
  <c r="F164" i="8"/>
  <c r="E189" i="8"/>
  <c r="F169" i="8"/>
  <c r="E194" i="8"/>
  <c r="F145" i="8"/>
  <c r="E170" i="8"/>
  <c r="F228" i="8"/>
  <c r="E253" i="8"/>
  <c r="E272" i="8"/>
  <c r="F247" i="8"/>
  <c r="F184" i="8"/>
  <c r="E209" i="8"/>
  <c r="F179" i="8"/>
  <c r="E204" i="8"/>
  <c r="F141" i="8"/>
  <c r="E166" i="8"/>
  <c r="E223" i="8"/>
  <c r="F198" i="8"/>
  <c r="E242" i="8"/>
  <c r="F217" i="8"/>
  <c r="E185" i="8"/>
  <c r="F160" i="8"/>
  <c r="F174" i="8"/>
  <c r="E199" i="8"/>
  <c r="F180" i="8"/>
  <c r="E205" i="8"/>
  <c r="F150" i="8"/>
  <c r="E175" i="8"/>
  <c r="F146" i="8"/>
  <c r="E171" i="8"/>
  <c r="F227" i="8"/>
  <c r="E252" i="8"/>
  <c r="F156" i="8"/>
  <c r="E181" i="8"/>
  <c r="F252" i="8" l="1"/>
  <c r="E277" i="8"/>
  <c r="F175" i="8"/>
  <c r="E200" i="8"/>
  <c r="F199" i="8"/>
  <c r="E224" i="8"/>
  <c r="E191" i="8"/>
  <c r="F166" i="8"/>
  <c r="E234" i="8"/>
  <c r="F209" i="8"/>
  <c r="F253" i="8"/>
  <c r="E278" i="8"/>
  <c r="F194" i="8"/>
  <c r="E219" i="8"/>
  <c r="F237" i="8"/>
  <c r="E262" i="8"/>
  <c r="F208" i="8"/>
  <c r="E233" i="8"/>
  <c r="E267" i="8"/>
  <c r="F242" i="8"/>
  <c r="E282" i="8"/>
  <c r="F257" i="8"/>
  <c r="E238" i="8"/>
  <c r="F213" i="8"/>
  <c r="F181" i="8"/>
  <c r="E206" i="8"/>
  <c r="F171" i="8"/>
  <c r="E196" i="8"/>
  <c r="E230" i="8"/>
  <c r="F205" i="8"/>
  <c r="F204" i="8"/>
  <c r="E229" i="8"/>
  <c r="E195" i="8"/>
  <c r="F170" i="8"/>
  <c r="F189" i="8"/>
  <c r="E214" i="8"/>
  <c r="F190" i="8"/>
  <c r="E215" i="8"/>
  <c r="E211" i="8"/>
  <c r="F186" i="8"/>
  <c r="F151" i="8"/>
  <c r="E176" i="8"/>
  <c r="F185" i="8"/>
  <c r="E210" i="8"/>
  <c r="F223" i="8"/>
  <c r="E248" i="8"/>
  <c r="F272" i="8"/>
  <c r="E297" i="8"/>
  <c r="E243" i="8"/>
  <c r="F218" i="8"/>
  <c r="F297" i="8" l="1"/>
  <c r="E322" i="8"/>
  <c r="F210" i="8"/>
  <c r="E235" i="8"/>
  <c r="F214" i="8"/>
  <c r="E239" i="8"/>
  <c r="F229" i="8"/>
  <c r="E254" i="8"/>
  <c r="F196" i="8"/>
  <c r="E221" i="8"/>
  <c r="F262" i="8"/>
  <c r="E287" i="8"/>
  <c r="F278" i="8"/>
  <c r="E303" i="8"/>
  <c r="F200" i="8"/>
  <c r="E225" i="8"/>
  <c r="F211" i="8"/>
  <c r="E236" i="8"/>
  <c r="F238" i="8"/>
  <c r="E263" i="8"/>
  <c r="E292" i="8"/>
  <c r="F267" i="8"/>
  <c r="F191" i="8"/>
  <c r="E216" i="8"/>
  <c r="E273" i="8"/>
  <c r="F248" i="8"/>
  <c r="F176" i="8"/>
  <c r="E201" i="8"/>
  <c r="F215" i="8"/>
  <c r="E240" i="8"/>
  <c r="F206" i="8"/>
  <c r="E231" i="8"/>
  <c r="E258" i="8"/>
  <c r="F233" i="8"/>
  <c r="F219" i="8"/>
  <c r="E244" i="8"/>
  <c r="F224" i="8"/>
  <c r="E249" i="8"/>
  <c r="F277" i="8"/>
  <c r="E302" i="8"/>
  <c r="F243" i="8"/>
  <c r="E268" i="8"/>
  <c r="F195" i="8"/>
  <c r="E220" i="8"/>
  <c r="E255" i="8"/>
  <c r="F230" i="8"/>
  <c r="F282" i="8"/>
  <c r="E307" i="8"/>
  <c r="E259" i="8"/>
  <c r="F234" i="8"/>
  <c r="F307" i="8" l="1"/>
  <c r="E332" i="8"/>
  <c r="F220" i="8"/>
  <c r="E245" i="8"/>
  <c r="F302" i="8"/>
  <c r="E327" i="8"/>
  <c r="F244" i="8"/>
  <c r="E269" i="8"/>
  <c r="E256" i="8"/>
  <c r="F231" i="8"/>
  <c r="E226" i="8"/>
  <c r="F201" i="8"/>
  <c r="F216" i="8"/>
  <c r="E241" i="8"/>
  <c r="F263" i="8"/>
  <c r="E288" i="8"/>
  <c r="F225" i="8"/>
  <c r="E250" i="8"/>
  <c r="F287" i="8"/>
  <c r="E312" i="8"/>
  <c r="F254" i="8"/>
  <c r="E279" i="8"/>
  <c r="F235" i="8"/>
  <c r="E260" i="8"/>
  <c r="F268" i="8"/>
  <c r="E293" i="8"/>
  <c r="E274" i="8"/>
  <c r="F249" i="8"/>
  <c r="E265" i="8"/>
  <c r="F240" i="8"/>
  <c r="F236" i="8"/>
  <c r="E261" i="8"/>
  <c r="F303" i="8"/>
  <c r="E328" i="8"/>
  <c r="F221" i="8"/>
  <c r="E246" i="8"/>
  <c r="E264" i="8"/>
  <c r="F239" i="8"/>
  <c r="F322" i="8"/>
  <c r="E347" i="8"/>
  <c r="E284" i="8"/>
  <c r="F259" i="8"/>
  <c r="F255" i="8"/>
  <c r="E280" i="8"/>
  <c r="E283" i="8"/>
  <c r="F258" i="8"/>
  <c r="E298" i="8"/>
  <c r="F273" i="8"/>
  <c r="F292" i="8"/>
  <c r="E317" i="8"/>
  <c r="F280" i="8" l="1"/>
  <c r="E305" i="8"/>
  <c r="F347" i="8"/>
  <c r="E372" i="8"/>
  <c r="F246" i="8"/>
  <c r="E271" i="8"/>
  <c r="F261" i="8"/>
  <c r="E286" i="8"/>
  <c r="F260" i="8"/>
  <c r="E285" i="8"/>
  <c r="F312" i="8"/>
  <c r="E337" i="8"/>
  <c r="F288" i="8"/>
  <c r="E313" i="8"/>
  <c r="F269" i="8"/>
  <c r="E294" i="8"/>
  <c r="F245" i="8"/>
  <c r="E270" i="8"/>
  <c r="F298" i="8"/>
  <c r="E323" i="8"/>
  <c r="E299" i="8"/>
  <c r="F274" i="8"/>
  <c r="F226" i="8"/>
  <c r="E251" i="8"/>
  <c r="F317" i="8"/>
  <c r="E342" i="8"/>
  <c r="F328" i="8"/>
  <c r="E353" i="8"/>
  <c r="F293" i="8"/>
  <c r="E318" i="8"/>
  <c r="F279" i="8"/>
  <c r="E304" i="8"/>
  <c r="F250" i="8"/>
  <c r="E275" i="8"/>
  <c r="E266" i="8"/>
  <c r="F241" i="8"/>
  <c r="F327" i="8"/>
  <c r="E352" i="8"/>
  <c r="F332" i="8"/>
  <c r="E357" i="8"/>
  <c r="F283" i="8"/>
  <c r="E308" i="8"/>
  <c r="F284" i="8"/>
  <c r="E309" i="8"/>
  <c r="F264" i="8"/>
  <c r="E289" i="8"/>
  <c r="E290" i="8"/>
  <c r="F265" i="8"/>
  <c r="E281" i="8"/>
  <c r="F256" i="8"/>
  <c r="F281" i="8" l="1"/>
  <c r="E306" i="8"/>
  <c r="E334" i="8"/>
  <c r="F309" i="8"/>
  <c r="E382" i="8"/>
  <c r="F357" i="8"/>
  <c r="F304" i="8"/>
  <c r="E329" i="8"/>
  <c r="E378" i="8"/>
  <c r="F353" i="8"/>
  <c r="F251" i="8"/>
  <c r="E276" i="8"/>
  <c r="F323" i="8"/>
  <c r="E348" i="8"/>
  <c r="F294" i="8"/>
  <c r="E319" i="8"/>
  <c r="F337" i="8"/>
  <c r="E362" i="8"/>
  <c r="F286" i="8"/>
  <c r="E311" i="8"/>
  <c r="F372" i="8"/>
  <c r="E397" i="8"/>
  <c r="F290" i="8"/>
  <c r="E315" i="8"/>
  <c r="E291" i="8"/>
  <c r="F266" i="8"/>
  <c r="E314" i="8"/>
  <c r="F289" i="8"/>
  <c r="F308" i="8"/>
  <c r="E333" i="8"/>
  <c r="F352" i="8"/>
  <c r="E377" i="8"/>
  <c r="F275" i="8"/>
  <c r="E300" i="8"/>
  <c r="F318" i="8"/>
  <c r="E343" i="8"/>
  <c r="F342" i="8"/>
  <c r="E367" i="8"/>
  <c r="F270" i="8"/>
  <c r="E295" i="8"/>
  <c r="F313" i="8"/>
  <c r="E338" i="8"/>
  <c r="E310" i="8"/>
  <c r="F285" i="8"/>
  <c r="F271" i="8"/>
  <c r="E296" i="8"/>
  <c r="E330" i="8"/>
  <c r="F305" i="8"/>
  <c r="F299" i="8"/>
  <c r="E324" i="8"/>
  <c r="E320" i="8" l="1"/>
  <c r="F295" i="8"/>
  <c r="E368" i="8"/>
  <c r="F343" i="8"/>
  <c r="F377" i="8"/>
  <c r="E402" i="8"/>
  <c r="E340" i="8"/>
  <c r="F315" i="8"/>
  <c r="F311" i="8"/>
  <c r="E336" i="8"/>
  <c r="F319" i="8"/>
  <c r="E344" i="8"/>
  <c r="F276" i="8"/>
  <c r="E301" i="8"/>
  <c r="F329" i="8"/>
  <c r="E354" i="8"/>
  <c r="F330" i="8"/>
  <c r="E355" i="8"/>
  <c r="F310" i="8"/>
  <c r="E335" i="8"/>
  <c r="F314" i="8"/>
  <c r="E339" i="8"/>
  <c r="F334" i="8"/>
  <c r="E359" i="8"/>
  <c r="F324" i="8"/>
  <c r="E349" i="8"/>
  <c r="F296" i="8"/>
  <c r="E321" i="8"/>
  <c r="F338" i="8"/>
  <c r="E363" i="8"/>
  <c r="E392" i="8"/>
  <c r="F367" i="8"/>
  <c r="F300" i="8"/>
  <c r="E325" i="8"/>
  <c r="F333" i="8"/>
  <c r="E358" i="8"/>
  <c r="F397" i="8"/>
  <c r="E422" i="8"/>
  <c r="F362" i="8"/>
  <c r="E387" i="8"/>
  <c r="F348" i="8"/>
  <c r="E373" i="8"/>
  <c r="F306" i="8"/>
  <c r="E331" i="8"/>
  <c r="F291" i="8"/>
  <c r="E316" i="8"/>
  <c r="E403" i="8"/>
  <c r="F378" i="8"/>
  <c r="E407" i="8"/>
  <c r="F382" i="8"/>
  <c r="F407" i="8" l="1"/>
  <c r="E432" i="8"/>
  <c r="E356" i="8"/>
  <c r="F331" i="8"/>
  <c r="F387" i="8"/>
  <c r="E412" i="8"/>
  <c r="F358" i="8"/>
  <c r="E383" i="8"/>
  <c r="F321" i="8"/>
  <c r="E346" i="8"/>
  <c r="E384" i="8"/>
  <c r="F359" i="8"/>
  <c r="E360" i="8"/>
  <c r="F335" i="8"/>
  <c r="F354" i="8"/>
  <c r="E379" i="8"/>
  <c r="F344" i="8"/>
  <c r="E369" i="8"/>
  <c r="E428" i="8"/>
  <c r="F403" i="8"/>
  <c r="F392" i="8"/>
  <c r="E417" i="8"/>
  <c r="F340" i="8"/>
  <c r="E365" i="8"/>
  <c r="F368" i="8"/>
  <c r="E393" i="8"/>
  <c r="F316" i="8"/>
  <c r="E341" i="8"/>
  <c r="F373" i="8"/>
  <c r="E398" i="8"/>
  <c r="F422" i="8"/>
  <c r="E447" i="8"/>
  <c r="F325" i="8"/>
  <c r="E350" i="8"/>
  <c r="F363" i="8"/>
  <c r="E388" i="8"/>
  <c r="F349" i="8"/>
  <c r="E374" i="8"/>
  <c r="E364" i="8"/>
  <c r="F339" i="8"/>
  <c r="F355" i="8"/>
  <c r="E380" i="8"/>
  <c r="E326" i="8"/>
  <c r="F301" i="8"/>
  <c r="F336" i="8"/>
  <c r="E361" i="8"/>
  <c r="F402" i="8"/>
  <c r="E427" i="8"/>
  <c r="F320" i="8"/>
  <c r="E345" i="8"/>
  <c r="F427" i="8" l="1"/>
  <c r="E452" i="8"/>
  <c r="F388" i="8"/>
  <c r="E413" i="8"/>
  <c r="F447" i="8"/>
  <c r="E472" i="8"/>
  <c r="F341" i="8"/>
  <c r="E366" i="8"/>
  <c r="E390" i="8"/>
  <c r="F365" i="8"/>
  <c r="F379" i="8"/>
  <c r="E404" i="8"/>
  <c r="F383" i="8"/>
  <c r="E408" i="8"/>
  <c r="F326" i="8"/>
  <c r="E351" i="8"/>
  <c r="F364" i="8"/>
  <c r="E389" i="8"/>
  <c r="E453" i="8"/>
  <c r="F428" i="8"/>
  <c r="F384" i="8"/>
  <c r="E409" i="8"/>
  <c r="F356" i="8"/>
  <c r="E381" i="8"/>
  <c r="F345" i="8"/>
  <c r="E370" i="8"/>
  <c r="E386" i="8"/>
  <c r="F361" i="8"/>
  <c r="F380" i="8"/>
  <c r="E405" i="8"/>
  <c r="E399" i="8"/>
  <c r="F374" i="8"/>
  <c r="F350" i="8"/>
  <c r="E375" i="8"/>
  <c r="F398" i="8"/>
  <c r="E423" i="8"/>
  <c r="F393" i="8"/>
  <c r="E418" i="8"/>
  <c r="F417" i="8"/>
  <c r="E442" i="8"/>
  <c r="E394" i="8"/>
  <c r="F369" i="8"/>
  <c r="F346" i="8"/>
  <c r="E371" i="8"/>
  <c r="E437" i="8"/>
  <c r="F412" i="8"/>
  <c r="F432" i="8"/>
  <c r="E457" i="8"/>
  <c r="F360" i="8"/>
  <c r="E385" i="8"/>
  <c r="F457" i="8" l="1"/>
  <c r="E482" i="8"/>
  <c r="E396" i="8"/>
  <c r="F371" i="8"/>
  <c r="F442" i="8"/>
  <c r="E467" i="8"/>
  <c r="F423" i="8"/>
  <c r="E448" i="8"/>
  <c r="F381" i="8"/>
  <c r="E406" i="8"/>
  <c r="E376" i="8"/>
  <c r="F351" i="8"/>
  <c r="E429" i="8"/>
  <c r="F404" i="8"/>
  <c r="E391" i="8"/>
  <c r="F366" i="8"/>
  <c r="E438" i="8"/>
  <c r="F413" i="8"/>
  <c r="F399" i="8"/>
  <c r="E424" i="8"/>
  <c r="E411" i="8"/>
  <c r="F386" i="8"/>
  <c r="F453" i="8"/>
  <c r="E478" i="8"/>
  <c r="F385" i="8"/>
  <c r="E410" i="8"/>
  <c r="F418" i="8"/>
  <c r="E443" i="8"/>
  <c r="F375" i="8"/>
  <c r="E400" i="8"/>
  <c r="E430" i="8"/>
  <c r="F405" i="8"/>
  <c r="E395" i="8"/>
  <c r="F370" i="8"/>
  <c r="F409" i="8"/>
  <c r="E434" i="8"/>
  <c r="F389" i="8"/>
  <c r="E414" i="8"/>
  <c r="F408" i="8"/>
  <c r="E433" i="8"/>
  <c r="F472" i="8"/>
  <c r="E497" i="8"/>
  <c r="F452" i="8"/>
  <c r="E477" i="8"/>
  <c r="E462" i="8"/>
  <c r="F437" i="8"/>
  <c r="F394" i="8"/>
  <c r="E419" i="8"/>
  <c r="E415" i="8"/>
  <c r="F390" i="8"/>
  <c r="F419" i="8" l="1"/>
  <c r="E444" i="8"/>
  <c r="F477" i="8"/>
  <c r="E502" i="8"/>
  <c r="F433" i="8"/>
  <c r="E458" i="8"/>
  <c r="F434" i="8"/>
  <c r="E459" i="8"/>
  <c r="F443" i="8"/>
  <c r="E468" i="8"/>
  <c r="E503" i="8"/>
  <c r="F478" i="8"/>
  <c r="F424" i="8"/>
  <c r="E449" i="8"/>
  <c r="F448" i="8"/>
  <c r="E473" i="8"/>
  <c r="E455" i="8"/>
  <c r="F430" i="8"/>
  <c r="F391" i="8"/>
  <c r="E416" i="8"/>
  <c r="F376" i="8"/>
  <c r="E401" i="8"/>
  <c r="F396" i="8"/>
  <c r="E421" i="8"/>
  <c r="F497" i="8"/>
  <c r="E522" i="8"/>
  <c r="E439" i="8"/>
  <c r="F414" i="8"/>
  <c r="E425" i="8"/>
  <c r="F400" i="8"/>
  <c r="F410" i="8"/>
  <c r="E435" i="8"/>
  <c r="E431" i="8"/>
  <c r="F406" i="8"/>
  <c r="E492" i="8"/>
  <c r="F467" i="8"/>
  <c r="F482" i="8"/>
  <c r="E507" i="8"/>
  <c r="F415" i="8"/>
  <c r="E440" i="8"/>
  <c r="F462" i="8"/>
  <c r="E487" i="8"/>
  <c r="E420" i="8"/>
  <c r="F395" i="8"/>
  <c r="F411" i="8"/>
  <c r="E436" i="8"/>
  <c r="E463" i="8"/>
  <c r="F438" i="8"/>
  <c r="E454" i="8"/>
  <c r="F429" i="8"/>
  <c r="F440" i="8" l="1"/>
  <c r="E465" i="8"/>
  <c r="F435" i="8"/>
  <c r="E460" i="8"/>
  <c r="E446" i="8"/>
  <c r="F421" i="8"/>
  <c r="F416" i="8"/>
  <c r="E441" i="8"/>
  <c r="F473" i="8"/>
  <c r="E498" i="8"/>
  <c r="F459" i="8"/>
  <c r="E484" i="8"/>
  <c r="E527" i="8"/>
  <c r="F502" i="8"/>
  <c r="E488" i="8"/>
  <c r="F463" i="8"/>
  <c r="E445" i="8"/>
  <c r="F420" i="8"/>
  <c r="F492" i="8"/>
  <c r="E517" i="8"/>
  <c r="E464" i="8"/>
  <c r="F439" i="8"/>
  <c r="E528" i="8"/>
  <c r="F503" i="8"/>
  <c r="F436" i="8"/>
  <c r="E461" i="8"/>
  <c r="E512" i="8"/>
  <c r="F487" i="8"/>
  <c r="F507" i="8"/>
  <c r="E532" i="8"/>
  <c r="E547" i="8"/>
  <c r="F522" i="8"/>
  <c r="F401" i="8"/>
  <c r="E426" i="8"/>
  <c r="F449" i="8"/>
  <c r="E474" i="8"/>
  <c r="F468" i="8"/>
  <c r="E493" i="8"/>
  <c r="F458" i="8"/>
  <c r="E483" i="8"/>
  <c r="F444" i="8"/>
  <c r="E469" i="8"/>
  <c r="E479" i="8"/>
  <c r="F454" i="8"/>
  <c r="E456" i="8"/>
  <c r="F431" i="8"/>
  <c r="F425" i="8"/>
  <c r="E450" i="8"/>
  <c r="E480" i="8"/>
  <c r="F455" i="8"/>
  <c r="F450" i="8" l="1"/>
  <c r="E475" i="8"/>
  <c r="F483" i="8"/>
  <c r="E508" i="8"/>
  <c r="F474" i="8"/>
  <c r="E499" i="8"/>
  <c r="F517" i="8"/>
  <c r="E542" i="8"/>
  <c r="F484" i="8"/>
  <c r="E509" i="8"/>
  <c r="F441" i="8"/>
  <c r="E466" i="8"/>
  <c r="E485" i="8"/>
  <c r="F460" i="8"/>
  <c r="E504" i="8"/>
  <c r="F479" i="8"/>
  <c r="F547" i="8"/>
  <c r="E572" i="8"/>
  <c r="E537" i="8"/>
  <c r="F512" i="8"/>
  <c r="E553" i="8"/>
  <c r="F528" i="8"/>
  <c r="E513" i="8"/>
  <c r="F488" i="8"/>
  <c r="F469" i="8"/>
  <c r="E494" i="8"/>
  <c r="F493" i="8"/>
  <c r="E518" i="8"/>
  <c r="F426" i="8"/>
  <c r="E451" i="8"/>
  <c r="F532" i="8"/>
  <c r="E557" i="8"/>
  <c r="F461" i="8"/>
  <c r="E486" i="8"/>
  <c r="F498" i="8"/>
  <c r="E523" i="8"/>
  <c r="F465" i="8"/>
  <c r="E490" i="8"/>
  <c r="E505" i="8"/>
  <c r="F480" i="8"/>
  <c r="E481" i="8"/>
  <c r="F456" i="8"/>
  <c r="E489" i="8"/>
  <c r="F464" i="8"/>
  <c r="F445" i="8"/>
  <c r="E470" i="8"/>
  <c r="F527" i="8"/>
  <c r="E552" i="8"/>
  <c r="E471" i="8"/>
  <c r="F446" i="8"/>
  <c r="F471" i="8" l="1"/>
  <c r="E496" i="8"/>
  <c r="E506" i="8"/>
  <c r="F481" i="8"/>
  <c r="E577" i="8"/>
  <c r="F552" i="8"/>
  <c r="F523" i="8"/>
  <c r="E548" i="8"/>
  <c r="F557" i="8"/>
  <c r="E582" i="8"/>
  <c r="F518" i="8"/>
  <c r="E543" i="8"/>
  <c r="F466" i="8"/>
  <c r="E491" i="8"/>
  <c r="E567" i="8"/>
  <c r="F542" i="8"/>
  <c r="F508" i="8"/>
  <c r="E533" i="8"/>
  <c r="E514" i="8"/>
  <c r="F489" i="8"/>
  <c r="F505" i="8"/>
  <c r="E530" i="8"/>
  <c r="E538" i="8"/>
  <c r="F513" i="8"/>
  <c r="E562" i="8"/>
  <c r="F537" i="8"/>
  <c r="E529" i="8"/>
  <c r="F504" i="8"/>
  <c r="F470" i="8"/>
  <c r="E495" i="8"/>
  <c r="F490" i="8"/>
  <c r="E515" i="8"/>
  <c r="F486" i="8"/>
  <c r="E511" i="8"/>
  <c r="F451" i="8"/>
  <c r="E476" i="8"/>
  <c r="E519" i="8"/>
  <c r="F494" i="8"/>
  <c r="E597" i="8"/>
  <c r="F572" i="8"/>
  <c r="F509" i="8"/>
  <c r="E534" i="8"/>
  <c r="E524" i="8"/>
  <c r="F499" i="8"/>
  <c r="F475" i="8"/>
  <c r="E500" i="8"/>
  <c r="F553" i="8"/>
  <c r="E578" i="8"/>
  <c r="F485" i="8"/>
  <c r="E510" i="8"/>
  <c r="E603" i="8" l="1"/>
  <c r="F578" i="8"/>
  <c r="F476" i="8"/>
  <c r="E501" i="8"/>
  <c r="E540" i="8"/>
  <c r="F515" i="8"/>
  <c r="F543" i="8"/>
  <c r="E568" i="8"/>
  <c r="E573" i="8"/>
  <c r="F548" i="8"/>
  <c r="F524" i="8"/>
  <c r="E549" i="8"/>
  <c r="E622" i="8"/>
  <c r="F597" i="8"/>
  <c r="E554" i="8"/>
  <c r="F529" i="8"/>
  <c r="E563" i="8"/>
  <c r="F538" i="8"/>
  <c r="F514" i="8"/>
  <c r="E539" i="8"/>
  <c r="F567" i="8"/>
  <c r="E592" i="8"/>
  <c r="E531" i="8"/>
  <c r="F506" i="8"/>
  <c r="F510" i="8"/>
  <c r="E535" i="8"/>
  <c r="F500" i="8"/>
  <c r="E525" i="8"/>
  <c r="F534" i="8"/>
  <c r="E559" i="8"/>
  <c r="F511" i="8"/>
  <c r="E536" i="8"/>
  <c r="F495" i="8"/>
  <c r="E520" i="8"/>
  <c r="F530" i="8"/>
  <c r="E555" i="8"/>
  <c r="F533" i="8"/>
  <c r="E558" i="8"/>
  <c r="F491" i="8"/>
  <c r="E516" i="8"/>
  <c r="E607" i="8"/>
  <c r="F582" i="8"/>
  <c r="F496" i="8"/>
  <c r="E521" i="8"/>
  <c r="F519" i="8"/>
  <c r="E544" i="8"/>
  <c r="E587" i="8"/>
  <c r="F562" i="8"/>
  <c r="F577" i="8"/>
  <c r="E602" i="8"/>
  <c r="F521" i="8" l="1"/>
  <c r="E546" i="8"/>
  <c r="F516" i="8"/>
  <c r="E541" i="8"/>
  <c r="F555" i="8"/>
  <c r="E580" i="8"/>
  <c r="F536" i="8"/>
  <c r="E561" i="8"/>
  <c r="F525" i="8"/>
  <c r="E550" i="8"/>
  <c r="F539" i="8"/>
  <c r="E564" i="8"/>
  <c r="F549" i="8"/>
  <c r="E574" i="8"/>
  <c r="F568" i="8"/>
  <c r="E593" i="8"/>
  <c r="F501" i="8"/>
  <c r="E526" i="8"/>
  <c r="F587" i="8"/>
  <c r="E612" i="8"/>
  <c r="F531" i="8"/>
  <c r="E556" i="8"/>
  <c r="E579" i="8"/>
  <c r="F554" i="8"/>
  <c r="F602" i="8"/>
  <c r="E627" i="8"/>
  <c r="F544" i="8"/>
  <c r="E569" i="8"/>
  <c r="E583" i="8"/>
  <c r="F558" i="8"/>
  <c r="F520" i="8"/>
  <c r="E545" i="8"/>
  <c r="F559" i="8"/>
  <c r="E584" i="8"/>
  <c r="F535" i="8"/>
  <c r="E560" i="8"/>
  <c r="E617" i="8"/>
  <c r="F592" i="8"/>
  <c r="F607" i="8"/>
  <c r="E632" i="8"/>
  <c r="F563" i="8"/>
  <c r="E588" i="8"/>
  <c r="E647" i="8"/>
  <c r="F622" i="8"/>
  <c r="E598" i="8"/>
  <c r="F573" i="8"/>
  <c r="E565" i="8"/>
  <c r="F540" i="8"/>
  <c r="F603" i="8"/>
  <c r="E628" i="8"/>
  <c r="E642" i="8" l="1"/>
  <c r="F617" i="8"/>
  <c r="F583" i="8"/>
  <c r="E608" i="8"/>
  <c r="E657" i="8"/>
  <c r="F632" i="8"/>
  <c r="E585" i="8"/>
  <c r="F560" i="8"/>
  <c r="F545" i="8"/>
  <c r="E570" i="8"/>
  <c r="E594" i="8"/>
  <c r="F569" i="8"/>
  <c r="F612" i="8"/>
  <c r="E637" i="8"/>
  <c r="F593" i="8"/>
  <c r="E618" i="8"/>
  <c r="E589" i="8"/>
  <c r="F564" i="8"/>
  <c r="F561" i="8"/>
  <c r="E586" i="8"/>
  <c r="F541" i="8"/>
  <c r="E566" i="8"/>
  <c r="F579" i="8"/>
  <c r="E604" i="8"/>
  <c r="E590" i="8"/>
  <c r="F565" i="8"/>
  <c r="F647" i="8"/>
  <c r="E672" i="8"/>
  <c r="E653" i="8"/>
  <c r="F628" i="8"/>
  <c r="E613" i="8"/>
  <c r="F588" i="8"/>
  <c r="F584" i="8"/>
  <c r="E609" i="8"/>
  <c r="F627" i="8"/>
  <c r="E652" i="8"/>
  <c r="E581" i="8"/>
  <c r="F556" i="8"/>
  <c r="F526" i="8"/>
  <c r="E551" i="8"/>
  <c r="E599" i="8"/>
  <c r="F574" i="8"/>
  <c r="E575" i="8"/>
  <c r="F550" i="8"/>
  <c r="E605" i="8"/>
  <c r="F580" i="8"/>
  <c r="E571" i="8"/>
  <c r="F546" i="8"/>
  <c r="F598" i="8"/>
  <c r="E623" i="8"/>
  <c r="F551" i="8" l="1"/>
  <c r="E576" i="8"/>
  <c r="E677" i="8"/>
  <c r="F652" i="8"/>
  <c r="F672" i="8"/>
  <c r="E697" i="8"/>
  <c r="E629" i="8"/>
  <c r="F604" i="8"/>
  <c r="E611" i="8"/>
  <c r="F586" i="8"/>
  <c r="E643" i="8"/>
  <c r="F618" i="8"/>
  <c r="F608" i="8"/>
  <c r="E633" i="8"/>
  <c r="F571" i="8"/>
  <c r="E596" i="8"/>
  <c r="F575" i="8"/>
  <c r="E600" i="8"/>
  <c r="F613" i="8"/>
  <c r="E638" i="8"/>
  <c r="E619" i="8"/>
  <c r="F594" i="8"/>
  <c r="E610" i="8"/>
  <c r="F585" i="8"/>
  <c r="E648" i="8"/>
  <c r="F623" i="8"/>
  <c r="F609" i="8"/>
  <c r="E634" i="8"/>
  <c r="E591" i="8"/>
  <c r="F566" i="8"/>
  <c r="F637" i="8"/>
  <c r="E662" i="8"/>
  <c r="E595" i="8"/>
  <c r="F570" i="8"/>
  <c r="F605" i="8"/>
  <c r="E630" i="8"/>
  <c r="F599" i="8"/>
  <c r="E624" i="8"/>
  <c r="F581" i="8"/>
  <c r="E606" i="8"/>
  <c r="E678" i="8"/>
  <c r="F653" i="8"/>
  <c r="F590" i="8"/>
  <c r="E615" i="8"/>
  <c r="F589" i="8"/>
  <c r="E614" i="8"/>
  <c r="E682" i="8"/>
  <c r="F657" i="8"/>
  <c r="F642" i="8"/>
  <c r="E667" i="8"/>
  <c r="F615" i="8" l="1"/>
  <c r="E640" i="8"/>
  <c r="F606" i="8"/>
  <c r="E631" i="8"/>
  <c r="E655" i="8"/>
  <c r="F630" i="8"/>
  <c r="E687" i="8"/>
  <c r="F662" i="8"/>
  <c r="E659" i="8"/>
  <c r="F634" i="8"/>
  <c r="E663" i="8"/>
  <c r="F638" i="8"/>
  <c r="E621" i="8"/>
  <c r="F596" i="8"/>
  <c r="E707" i="8"/>
  <c r="F682" i="8"/>
  <c r="E635" i="8"/>
  <c r="F610" i="8"/>
  <c r="F643" i="8"/>
  <c r="E668" i="8"/>
  <c r="F629" i="8"/>
  <c r="E654" i="8"/>
  <c r="F677" i="8"/>
  <c r="E702" i="8"/>
  <c r="E692" i="8"/>
  <c r="F667" i="8"/>
  <c r="F614" i="8"/>
  <c r="E639" i="8"/>
  <c r="E649" i="8"/>
  <c r="F624" i="8"/>
  <c r="E625" i="8"/>
  <c r="F600" i="8"/>
  <c r="F633" i="8"/>
  <c r="E658" i="8"/>
  <c r="E722" i="8"/>
  <c r="F697" i="8"/>
  <c r="E601" i="8"/>
  <c r="F576" i="8"/>
  <c r="F678" i="8"/>
  <c r="E703" i="8"/>
  <c r="F595" i="8"/>
  <c r="E620" i="8"/>
  <c r="F591" i="8"/>
  <c r="E616" i="8"/>
  <c r="E673" i="8"/>
  <c r="F648" i="8"/>
  <c r="E644" i="8"/>
  <c r="F619" i="8"/>
  <c r="F611" i="8"/>
  <c r="E636" i="8"/>
  <c r="E641" i="8" l="1"/>
  <c r="F616" i="8"/>
  <c r="E728" i="8"/>
  <c r="F703" i="8"/>
  <c r="F639" i="8"/>
  <c r="E664" i="8"/>
  <c r="E727" i="8"/>
  <c r="F702" i="8"/>
  <c r="F668" i="8"/>
  <c r="E693" i="8"/>
  <c r="F631" i="8"/>
  <c r="E656" i="8"/>
  <c r="E669" i="8"/>
  <c r="F644" i="8"/>
  <c r="E747" i="8"/>
  <c r="F722" i="8"/>
  <c r="F625" i="8"/>
  <c r="E650" i="8"/>
  <c r="E732" i="8"/>
  <c r="F707" i="8"/>
  <c r="F663" i="8"/>
  <c r="E688" i="8"/>
  <c r="F687" i="8"/>
  <c r="E712" i="8"/>
  <c r="E661" i="8"/>
  <c r="F636" i="8"/>
  <c r="E645" i="8"/>
  <c r="F620" i="8"/>
  <c r="F658" i="8"/>
  <c r="E683" i="8"/>
  <c r="F654" i="8"/>
  <c r="E679" i="8"/>
  <c r="E665" i="8"/>
  <c r="F640" i="8"/>
  <c r="F673" i="8"/>
  <c r="E698" i="8"/>
  <c r="F601" i="8"/>
  <c r="E626" i="8"/>
  <c r="F649" i="8"/>
  <c r="E674" i="8"/>
  <c r="E717" i="8"/>
  <c r="F692" i="8"/>
  <c r="F635" i="8"/>
  <c r="E660" i="8"/>
  <c r="F621" i="8"/>
  <c r="E646" i="8"/>
  <c r="E684" i="8"/>
  <c r="F659" i="8"/>
  <c r="F655" i="8"/>
  <c r="E680" i="8"/>
  <c r="E685" i="8" l="1"/>
  <c r="F660" i="8"/>
  <c r="F674" i="8"/>
  <c r="E699" i="8"/>
  <c r="E723" i="8"/>
  <c r="F698" i="8"/>
  <c r="F679" i="8"/>
  <c r="E704" i="8"/>
  <c r="E737" i="8"/>
  <c r="F712" i="8"/>
  <c r="E681" i="8"/>
  <c r="F656" i="8"/>
  <c r="F684" i="8"/>
  <c r="E709" i="8"/>
  <c r="E670" i="8"/>
  <c r="F645" i="8"/>
  <c r="E757" i="8"/>
  <c r="F732" i="8"/>
  <c r="F747" i="8"/>
  <c r="E772" i="8"/>
  <c r="F727" i="8"/>
  <c r="E752" i="8"/>
  <c r="E753" i="8"/>
  <c r="F728" i="8"/>
  <c r="E705" i="8"/>
  <c r="F680" i="8"/>
  <c r="F646" i="8"/>
  <c r="E671" i="8"/>
  <c r="E651" i="8"/>
  <c r="F626" i="8"/>
  <c r="F683" i="8"/>
  <c r="E708" i="8"/>
  <c r="E713" i="8"/>
  <c r="F688" i="8"/>
  <c r="E675" i="8"/>
  <c r="F650" i="8"/>
  <c r="F693" i="8"/>
  <c r="E718" i="8"/>
  <c r="E689" i="8"/>
  <c r="F664" i="8"/>
  <c r="F717" i="8"/>
  <c r="E742" i="8"/>
  <c r="F665" i="8"/>
  <c r="E690" i="8"/>
  <c r="F661" i="8"/>
  <c r="E686" i="8"/>
  <c r="F669" i="8"/>
  <c r="E694" i="8"/>
  <c r="E666" i="8"/>
  <c r="F641" i="8"/>
  <c r="F694" i="8" l="1"/>
  <c r="E719" i="8"/>
  <c r="E715" i="8"/>
  <c r="F690" i="8"/>
  <c r="F708" i="8"/>
  <c r="E733" i="8"/>
  <c r="F671" i="8"/>
  <c r="E696" i="8"/>
  <c r="E797" i="8"/>
  <c r="F772" i="8"/>
  <c r="F704" i="8"/>
  <c r="E729" i="8"/>
  <c r="F699" i="8"/>
  <c r="E724" i="8"/>
  <c r="F689" i="8"/>
  <c r="E714" i="8"/>
  <c r="E700" i="8"/>
  <c r="F675" i="8"/>
  <c r="F753" i="8"/>
  <c r="E778" i="8"/>
  <c r="E695" i="8"/>
  <c r="F670" i="8"/>
  <c r="F681" i="8"/>
  <c r="E706" i="8"/>
  <c r="F686" i="8"/>
  <c r="E711" i="8"/>
  <c r="E767" i="8"/>
  <c r="F742" i="8"/>
  <c r="E743" i="8"/>
  <c r="F718" i="8"/>
  <c r="F752" i="8"/>
  <c r="E777" i="8"/>
  <c r="E734" i="8"/>
  <c r="F709" i="8"/>
  <c r="E691" i="8"/>
  <c r="F666" i="8"/>
  <c r="F713" i="8"/>
  <c r="E738" i="8"/>
  <c r="F651" i="8"/>
  <c r="E676" i="8"/>
  <c r="E730" i="8"/>
  <c r="F705" i="8"/>
  <c r="F757" i="8"/>
  <c r="E782" i="8"/>
  <c r="F737" i="8"/>
  <c r="E762" i="8"/>
  <c r="F723" i="8"/>
  <c r="E748" i="8"/>
  <c r="F685" i="8"/>
  <c r="E710" i="8"/>
  <c r="F748" i="8" l="1"/>
  <c r="E773" i="8"/>
  <c r="F782" i="8"/>
  <c r="E807" i="8"/>
  <c r="F676" i="8"/>
  <c r="E701" i="8"/>
  <c r="E802" i="8"/>
  <c r="F777" i="8"/>
  <c r="E731" i="8"/>
  <c r="F706" i="8"/>
  <c r="E803" i="8"/>
  <c r="F778" i="8"/>
  <c r="E739" i="8"/>
  <c r="F714" i="8"/>
  <c r="F729" i="8"/>
  <c r="E754" i="8"/>
  <c r="F696" i="8"/>
  <c r="E721" i="8"/>
  <c r="F691" i="8"/>
  <c r="E716" i="8"/>
  <c r="E792" i="8"/>
  <c r="F767" i="8"/>
  <c r="E740" i="8"/>
  <c r="F715" i="8"/>
  <c r="E735" i="8"/>
  <c r="F710" i="8"/>
  <c r="F762" i="8"/>
  <c r="E787" i="8"/>
  <c r="F738" i="8"/>
  <c r="E763" i="8"/>
  <c r="F711" i="8"/>
  <c r="E736" i="8"/>
  <c r="E749" i="8"/>
  <c r="F724" i="8"/>
  <c r="F733" i="8"/>
  <c r="E758" i="8"/>
  <c r="F719" i="8"/>
  <c r="E744" i="8"/>
  <c r="E755" i="8"/>
  <c r="F730" i="8"/>
  <c r="E759" i="8"/>
  <c r="F734" i="8"/>
  <c r="F743" i="8"/>
  <c r="E768" i="8"/>
  <c r="E720" i="8"/>
  <c r="F695" i="8"/>
  <c r="E725" i="8"/>
  <c r="F700" i="8"/>
  <c r="E822" i="8"/>
  <c r="F797" i="8"/>
  <c r="F768" i="8" l="1"/>
  <c r="E793" i="8"/>
  <c r="F758" i="8"/>
  <c r="E783" i="8"/>
  <c r="E761" i="8"/>
  <c r="F736" i="8"/>
  <c r="F787" i="8"/>
  <c r="E812" i="8"/>
  <c r="F716" i="8"/>
  <c r="E741" i="8"/>
  <c r="F754" i="8"/>
  <c r="E779" i="8"/>
  <c r="F807" i="8"/>
  <c r="E832" i="8"/>
  <c r="F725" i="8"/>
  <c r="E750" i="8"/>
  <c r="F755" i="8"/>
  <c r="E780" i="8"/>
  <c r="E765" i="8"/>
  <c r="F740" i="8"/>
  <c r="E828" i="8"/>
  <c r="F803" i="8"/>
  <c r="F802" i="8"/>
  <c r="E827" i="8"/>
  <c r="E769" i="8"/>
  <c r="F744" i="8"/>
  <c r="E788" i="8"/>
  <c r="F763" i="8"/>
  <c r="E746" i="8"/>
  <c r="F721" i="8"/>
  <c r="F701" i="8"/>
  <c r="E726" i="8"/>
  <c r="E798" i="8"/>
  <c r="F773" i="8"/>
  <c r="E847" i="8"/>
  <c r="F822" i="8"/>
  <c r="E745" i="8"/>
  <c r="F720" i="8"/>
  <c r="F759" i="8"/>
  <c r="E784" i="8"/>
  <c r="F749" i="8"/>
  <c r="E774" i="8"/>
  <c r="E760" i="8"/>
  <c r="F735" i="8"/>
  <c r="F792" i="8"/>
  <c r="E817" i="8"/>
  <c r="F739" i="8"/>
  <c r="E764" i="8"/>
  <c r="F731" i="8"/>
  <c r="E756" i="8"/>
  <c r="F764" i="8" l="1"/>
  <c r="E789" i="8"/>
  <c r="F784" i="8"/>
  <c r="E809" i="8"/>
  <c r="E751" i="8"/>
  <c r="F726" i="8"/>
  <c r="F827" i="8"/>
  <c r="E852" i="8"/>
  <c r="F750" i="8"/>
  <c r="E775" i="8"/>
  <c r="F779" i="8"/>
  <c r="E804" i="8"/>
  <c r="F812" i="8"/>
  <c r="E837" i="8"/>
  <c r="F783" i="8"/>
  <c r="E808" i="8"/>
  <c r="E785" i="8"/>
  <c r="F760" i="8"/>
  <c r="F847" i="8"/>
  <c r="E872" i="8"/>
  <c r="F788" i="8"/>
  <c r="E813" i="8"/>
  <c r="F765" i="8"/>
  <c r="E790" i="8"/>
  <c r="F756" i="8"/>
  <c r="E781" i="8"/>
  <c r="E842" i="8"/>
  <c r="F817" i="8"/>
  <c r="E799" i="8"/>
  <c r="F774" i="8"/>
  <c r="F780" i="8"/>
  <c r="E805" i="8"/>
  <c r="F832" i="8"/>
  <c r="E857" i="8"/>
  <c r="F741" i="8"/>
  <c r="E766" i="8"/>
  <c r="F793" i="8"/>
  <c r="E818" i="8"/>
  <c r="F745" i="8"/>
  <c r="E770" i="8"/>
  <c r="E823" i="8"/>
  <c r="F798" i="8"/>
  <c r="F746" i="8"/>
  <c r="E771" i="8"/>
  <c r="F769" i="8"/>
  <c r="E794" i="8"/>
  <c r="F828" i="8"/>
  <c r="E853" i="8"/>
  <c r="F761" i="8"/>
  <c r="E786" i="8"/>
  <c r="E878" i="8" l="1"/>
  <c r="F853" i="8"/>
  <c r="E796" i="8"/>
  <c r="F771" i="8"/>
  <c r="F770" i="8"/>
  <c r="E795" i="8"/>
  <c r="F766" i="8"/>
  <c r="E791" i="8"/>
  <c r="F805" i="8"/>
  <c r="E830" i="8"/>
  <c r="F790" i="8"/>
  <c r="E815" i="8"/>
  <c r="F872" i="8"/>
  <c r="E897" i="8"/>
  <c r="F808" i="8"/>
  <c r="E833" i="8"/>
  <c r="F804" i="8"/>
  <c r="E829" i="8"/>
  <c r="E877" i="8"/>
  <c r="F852" i="8"/>
  <c r="E834" i="8"/>
  <c r="F809" i="8"/>
  <c r="E867" i="8"/>
  <c r="F842" i="8"/>
  <c r="F786" i="8"/>
  <c r="E811" i="8"/>
  <c r="F794" i="8"/>
  <c r="E819" i="8"/>
  <c r="E843" i="8"/>
  <c r="F818" i="8"/>
  <c r="E882" i="8"/>
  <c r="F857" i="8"/>
  <c r="F781" i="8"/>
  <c r="E806" i="8"/>
  <c r="E838" i="8"/>
  <c r="F813" i="8"/>
  <c r="F837" i="8"/>
  <c r="E862" i="8"/>
  <c r="E800" i="8"/>
  <c r="F775" i="8"/>
  <c r="F789" i="8"/>
  <c r="E814" i="8"/>
  <c r="F823" i="8"/>
  <c r="E848" i="8"/>
  <c r="E824" i="8"/>
  <c r="F799" i="8"/>
  <c r="F785" i="8"/>
  <c r="E810" i="8"/>
  <c r="F751" i="8"/>
  <c r="E776" i="8"/>
  <c r="F810" i="8" l="1"/>
  <c r="E835" i="8"/>
  <c r="F848" i="8"/>
  <c r="E873" i="8"/>
  <c r="F819" i="8"/>
  <c r="E844" i="8"/>
  <c r="E858" i="8"/>
  <c r="F833" i="8"/>
  <c r="E840" i="8"/>
  <c r="F815" i="8"/>
  <c r="E816" i="8"/>
  <c r="F791" i="8"/>
  <c r="E825" i="8"/>
  <c r="F800" i="8"/>
  <c r="F838" i="8"/>
  <c r="E863" i="8"/>
  <c r="F882" i="8"/>
  <c r="E907" i="8"/>
  <c r="E892" i="8"/>
  <c r="F867" i="8"/>
  <c r="F877" i="8"/>
  <c r="E902" i="8"/>
  <c r="F796" i="8"/>
  <c r="E821" i="8"/>
  <c r="F776" i="8"/>
  <c r="E801" i="8"/>
  <c r="E839" i="8"/>
  <c r="F814" i="8"/>
  <c r="F862" i="8"/>
  <c r="E887" i="8"/>
  <c r="E831" i="8"/>
  <c r="F806" i="8"/>
  <c r="E836" i="8"/>
  <c r="F811" i="8"/>
  <c r="F829" i="8"/>
  <c r="E854" i="8"/>
  <c r="F897" i="8"/>
  <c r="E922" i="8"/>
  <c r="F830" i="8"/>
  <c r="E855" i="8"/>
  <c r="F795" i="8"/>
  <c r="E820" i="8"/>
  <c r="F824" i="8"/>
  <c r="E849" i="8"/>
  <c r="F843" i="8"/>
  <c r="E868" i="8"/>
  <c r="E859" i="8"/>
  <c r="F834" i="8"/>
  <c r="E903" i="8"/>
  <c r="F878" i="8"/>
  <c r="E874" i="8" l="1"/>
  <c r="F849" i="8"/>
  <c r="F855" i="8"/>
  <c r="E880" i="8"/>
  <c r="F854" i="8"/>
  <c r="E879" i="8"/>
  <c r="E846" i="8"/>
  <c r="F821" i="8"/>
  <c r="E888" i="8"/>
  <c r="F863" i="8"/>
  <c r="E898" i="8"/>
  <c r="F873" i="8"/>
  <c r="E884" i="8"/>
  <c r="F859" i="8"/>
  <c r="E856" i="8"/>
  <c r="F831" i="8"/>
  <c r="F839" i="8"/>
  <c r="E864" i="8"/>
  <c r="E917" i="8"/>
  <c r="F892" i="8"/>
  <c r="E841" i="8"/>
  <c r="F816" i="8"/>
  <c r="E883" i="8"/>
  <c r="F858" i="8"/>
  <c r="F868" i="8"/>
  <c r="E893" i="8"/>
  <c r="F820" i="8"/>
  <c r="E845" i="8"/>
  <c r="E947" i="8"/>
  <c r="F922" i="8"/>
  <c r="E912" i="8"/>
  <c r="F887" i="8"/>
  <c r="F801" i="8"/>
  <c r="E826" i="8"/>
  <c r="F902" i="8"/>
  <c r="E927" i="8"/>
  <c r="F907" i="8"/>
  <c r="E932" i="8"/>
  <c r="E869" i="8"/>
  <c r="F844" i="8"/>
  <c r="F835" i="8"/>
  <c r="E860" i="8"/>
  <c r="F903" i="8"/>
  <c r="E928" i="8"/>
  <c r="E861" i="8"/>
  <c r="F836" i="8"/>
  <c r="F825" i="8"/>
  <c r="E850" i="8"/>
  <c r="F840" i="8"/>
  <c r="E865" i="8"/>
  <c r="F850" i="8" l="1"/>
  <c r="E875" i="8"/>
  <c r="F928" i="8"/>
  <c r="E953" i="8"/>
  <c r="F927" i="8"/>
  <c r="E952" i="8"/>
  <c r="F845" i="8"/>
  <c r="E870" i="8"/>
  <c r="F880" i="8"/>
  <c r="E905" i="8"/>
  <c r="F869" i="8"/>
  <c r="E894" i="8"/>
  <c r="F912" i="8"/>
  <c r="E937" i="8"/>
  <c r="E908" i="8"/>
  <c r="F883" i="8"/>
  <c r="F917" i="8"/>
  <c r="E942" i="8"/>
  <c r="F856" i="8"/>
  <c r="E881" i="8"/>
  <c r="E923" i="8"/>
  <c r="F898" i="8"/>
  <c r="F846" i="8"/>
  <c r="E871" i="8"/>
  <c r="E890" i="8"/>
  <c r="F865" i="8"/>
  <c r="F860" i="8"/>
  <c r="E885" i="8"/>
  <c r="F932" i="8"/>
  <c r="E957" i="8"/>
  <c r="F826" i="8"/>
  <c r="E851" i="8"/>
  <c r="F893" i="8"/>
  <c r="E918" i="8"/>
  <c r="F864" i="8"/>
  <c r="E889" i="8"/>
  <c r="E904" i="8"/>
  <c r="F879" i="8"/>
  <c r="E886" i="8"/>
  <c r="F861" i="8"/>
  <c r="F947" i="8"/>
  <c r="E972" i="8"/>
  <c r="F841" i="8"/>
  <c r="E866" i="8"/>
  <c r="F884" i="8"/>
  <c r="E909" i="8"/>
  <c r="F888" i="8"/>
  <c r="E913" i="8"/>
  <c r="E899" i="8"/>
  <c r="F874" i="8"/>
  <c r="F899" i="8" l="1"/>
  <c r="E924" i="8"/>
  <c r="E938" i="8"/>
  <c r="F913" i="8"/>
  <c r="F866" i="8"/>
  <c r="E891" i="8"/>
  <c r="E914" i="8"/>
  <c r="F889" i="8"/>
  <c r="E876" i="8"/>
  <c r="F851" i="8"/>
  <c r="E910" i="8"/>
  <c r="F885" i="8"/>
  <c r="E896" i="8"/>
  <c r="F871" i="8"/>
  <c r="E906" i="8"/>
  <c r="F881" i="8"/>
  <c r="E919" i="8"/>
  <c r="F894" i="8"/>
  <c r="E895" i="8"/>
  <c r="F870" i="8"/>
  <c r="F953" i="8"/>
  <c r="E978" i="8"/>
  <c r="F886" i="8"/>
  <c r="E911" i="8"/>
  <c r="F908" i="8"/>
  <c r="E933" i="8"/>
  <c r="E934" i="8"/>
  <c r="F909" i="8"/>
  <c r="F972" i="8"/>
  <c r="E997" i="8"/>
  <c r="F918" i="8"/>
  <c r="E943" i="8"/>
  <c r="F957" i="8"/>
  <c r="E982" i="8"/>
  <c r="F942" i="8"/>
  <c r="E967" i="8"/>
  <c r="F937" i="8"/>
  <c r="E962" i="8"/>
  <c r="F905" i="8"/>
  <c r="E930" i="8"/>
  <c r="E977" i="8"/>
  <c r="F952" i="8"/>
  <c r="E900" i="8"/>
  <c r="F875" i="8"/>
  <c r="F904" i="8"/>
  <c r="E929" i="8"/>
  <c r="E915" i="8"/>
  <c r="F890" i="8"/>
  <c r="F923" i="8"/>
  <c r="E948" i="8"/>
  <c r="F930" i="8" l="1"/>
  <c r="E955" i="8"/>
  <c r="F967" i="8"/>
  <c r="E992" i="8"/>
  <c r="F943" i="8"/>
  <c r="E968" i="8"/>
  <c r="E936" i="8"/>
  <c r="F911" i="8"/>
  <c r="E940" i="8"/>
  <c r="F915" i="8"/>
  <c r="F900" i="8"/>
  <c r="E925" i="8"/>
  <c r="F934" i="8"/>
  <c r="E959" i="8"/>
  <c r="E920" i="8"/>
  <c r="F895" i="8"/>
  <c r="E931" i="8"/>
  <c r="F906" i="8"/>
  <c r="F910" i="8"/>
  <c r="E935" i="8"/>
  <c r="E939" i="8"/>
  <c r="F914" i="8"/>
  <c r="F938" i="8"/>
  <c r="E963" i="8"/>
  <c r="E973" i="8"/>
  <c r="F948" i="8"/>
  <c r="F929" i="8"/>
  <c r="E954" i="8"/>
  <c r="E987" i="8"/>
  <c r="F962" i="8"/>
  <c r="F982" i="8"/>
  <c r="E1007" i="8"/>
  <c r="F997" i="8"/>
  <c r="E1022" i="8"/>
  <c r="F933" i="8"/>
  <c r="E958" i="8"/>
  <c r="F978" i="8"/>
  <c r="E1003" i="8"/>
  <c r="E916" i="8"/>
  <c r="F891" i="8"/>
  <c r="F924" i="8"/>
  <c r="E949" i="8"/>
  <c r="F977" i="8"/>
  <c r="E1002" i="8"/>
  <c r="E944" i="8"/>
  <c r="F919" i="8"/>
  <c r="F896" i="8"/>
  <c r="E921" i="8"/>
  <c r="F876" i="8"/>
  <c r="E901" i="8"/>
  <c r="E946" i="8" l="1"/>
  <c r="F921" i="8"/>
  <c r="F1002" i="8"/>
  <c r="E1027" i="8"/>
  <c r="F958" i="8"/>
  <c r="E983" i="8"/>
  <c r="E1032" i="8"/>
  <c r="F1007" i="8"/>
  <c r="E979" i="8"/>
  <c r="F954" i="8"/>
  <c r="F963" i="8"/>
  <c r="E988" i="8"/>
  <c r="E960" i="8"/>
  <c r="F935" i="8"/>
  <c r="F925" i="8"/>
  <c r="E950" i="8"/>
  <c r="F992" i="8"/>
  <c r="E1017" i="8"/>
  <c r="F916" i="8"/>
  <c r="E941" i="8"/>
  <c r="F920" i="8"/>
  <c r="E945" i="8"/>
  <c r="E961" i="8"/>
  <c r="F936" i="8"/>
  <c r="F901" i="8"/>
  <c r="E926" i="8"/>
  <c r="F949" i="8"/>
  <c r="E974" i="8"/>
  <c r="F1003" i="8"/>
  <c r="E1028" i="8"/>
  <c r="F1022" i="8"/>
  <c r="E1047" i="8"/>
  <c r="E984" i="8"/>
  <c r="F959" i="8"/>
  <c r="E993" i="8"/>
  <c r="F968" i="8"/>
  <c r="E980" i="8"/>
  <c r="F955" i="8"/>
  <c r="F944" i="8"/>
  <c r="E969" i="8"/>
  <c r="F987" i="8"/>
  <c r="E1012" i="8"/>
  <c r="E998" i="8"/>
  <c r="F973" i="8"/>
  <c r="F939" i="8"/>
  <c r="E964" i="8"/>
  <c r="E956" i="8"/>
  <c r="F931" i="8"/>
  <c r="F940" i="8"/>
  <c r="E965" i="8"/>
  <c r="F969" i="8" l="1"/>
  <c r="E994" i="8"/>
  <c r="E1072" i="8"/>
  <c r="F1047" i="8"/>
  <c r="F974" i="8"/>
  <c r="E999" i="8"/>
  <c r="F941" i="8"/>
  <c r="E966" i="8"/>
  <c r="E975" i="8"/>
  <c r="F950" i="8"/>
  <c r="E1013" i="8"/>
  <c r="F988" i="8"/>
  <c r="F1027" i="8"/>
  <c r="E1052" i="8"/>
  <c r="F956" i="8"/>
  <c r="E981" i="8"/>
  <c r="E1023" i="8"/>
  <c r="F998" i="8"/>
  <c r="F993" i="8"/>
  <c r="E1018" i="8"/>
  <c r="F961" i="8"/>
  <c r="E986" i="8"/>
  <c r="F1032" i="8"/>
  <c r="E1057" i="8"/>
  <c r="F965" i="8"/>
  <c r="E990" i="8"/>
  <c r="E989" i="8"/>
  <c r="F964" i="8"/>
  <c r="E1037" i="8"/>
  <c r="F1012" i="8"/>
  <c r="F1028" i="8"/>
  <c r="E1053" i="8"/>
  <c r="E951" i="8"/>
  <c r="F926" i="8"/>
  <c r="E970" i="8"/>
  <c r="F945" i="8"/>
  <c r="E1042" i="8"/>
  <c r="F1017" i="8"/>
  <c r="F983" i="8"/>
  <c r="E1008" i="8"/>
  <c r="F980" i="8"/>
  <c r="E1005" i="8"/>
  <c r="F984" i="8"/>
  <c r="E1009" i="8"/>
  <c r="F960" i="8"/>
  <c r="E985" i="8"/>
  <c r="E1004" i="8"/>
  <c r="F979" i="8"/>
  <c r="E971" i="8"/>
  <c r="F946" i="8"/>
  <c r="E1034" i="8" l="1"/>
  <c r="F1009" i="8"/>
  <c r="F1008" i="8"/>
  <c r="E1033" i="8"/>
  <c r="E1078" i="8"/>
  <c r="F1053" i="8"/>
  <c r="F1057" i="8"/>
  <c r="E1082" i="8"/>
  <c r="F1018" i="8"/>
  <c r="E1043" i="8"/>
  <c r="F981" i="8"/>
  <c r="E1006" i="8"/>
  <c r="F966" i="8"/>
  <c r="E991" i="8"/>
  <c r="F1004" i="8"/>
  <c r="E1029" i="8"/>
  <c r="F970" i="8"/>
  <c r="E995" i="8"/>
  <c r="F989" i="8"/>
  <c r="E1014" i="8"/>
  <c r="F1013" i="8"/>
  <c r="E1038" i="8"/>
  <c r="F1072" i="8"/>
  <c r="E1097" i="8"/>
  <c r="E1010" i="8"/>
  <c r="F985" i="8"/>
  <c r="F1005" i="8"/>
  <c r="E1030" i="8"/>
  <c r="E1015" i="8"/>
  <c r="F990" i="8"/>
  <c r="E1011" i="8"/>
  <c r="F986" i="8"/>
  <c r="E1077" i="8"/>
  <c r="F1052" i="8"/>
  <c r="F999" i="8"/>
  <c r="E1024" i="8"/>
  <c r="E1019" i="8"/>
  <c r="F994" i="8"/>
  <c r="F971" i="8"/>
  <c r="E996" i="8"/>
  <c r="E1067" i="8"/>
  <c r="F1042" i="8"/>
  <c r="E976" i="8"/>
  <c r="F951" i="8"/>
  <c r="F1037" i="8"/>
  <c r="E1062" i="8"/>
  <c r="E1048" i="8"/>
  <c r="F1023" i="8"/>
  <c r="F975" i="8"/>
  <c r="E1000" i="8"/>
  <c r="F996" i="8" l="1"/>
  <c r="E1021" i="8"/>
  <c r="F1024" i="8"/>
  <c r="E1049" i="8"/>
  <c r="F1030" i="8"/>
  <c r="E1055" i="8"/>
  <c r="E1122" i="8"/>
  <c r="F1097" i="8"/>
  <c r="F1014" i="8"/>
  <c r="E1039" i="8"/>
  <c r="E1054" i="8"/>
  <c r="F1029" i="8"/>
  <c r="F1006" i="8"/>
  <c r="E1031" i="8"/>
  <c r="F1082" i="8"/>
  <c r="E1107" i="8"/>
  <c r="F1033" i="8"/>
  <c r="E1058" i="8"/>
  <c r="F1048" i="8"/>
  <c r="E1073" i="8"/>
  <c r="F976" i="8"/>
  <c r="E1001" i="8"/>
  <c r="E1036" i="8"/>
  <c r="F1011" i="8"/>
  <c r="E1025" i="8"/>
  <c r="F1000" i="8"/>
  <c r="F1062" i="8"/>
  <c r="E1087" i="8"/>
  <c r="E1063" i="8"/>
  <c r="F1038" i="8"/>
  <c r="E1020" i="8"/>
  <c r="F995" i="8"/>
  <c r="F991" i="8"/>
  <c r="E1016" i="8"/>
  <c r="E1068" i="8"/>
  <c r="F1043" i="8"/>
  <c r="F1067" i="8"/>
  <c r="E1092" i="8"/>
  <c r="F1019" i="8"/>
  <c r="E1044" i="8"/>
  <c r="F1077" i="8"/>
  <c r="E1102" i="8"/>
  <c r="F1015" i="8"/>
  <c r="E1040" i="8"/>
  <c r="E1035" i="8"/>
  <c r="F1010" i="8"/>
  <c r="F1078" i="8"/>
  <c r="E1103" i="8"/>
  <c r="F1034" i="8"/>
  <c r="E1059" i="8"/>
  <c r="F1103" i="8" l="1"/>
  <c r="E1128" i="8"/>
  <c r="F1040" i="8"/>
  <c r="E1065" i="8"/>
  <c r="F1044" i="8"/>
  <c r="E1069" i="8"/>
  <c r="F1087" i="8"/>
  <c r="E1112" i="8"/>
  <c r="F1073" i="8"/>
  <c r="E1098" i="8"/>
  <c r="F1107" i="8"/>
  <c r="E1132" i="8"/>
  <c r="F1049" i="8"/>
  <c r="E1074" i="8"/>
  <c r="F1068" i="8"/>
  <c r="E1093" i="8"/>
  <c r="F1020" i="8"/>
  <c r="E1045" i="8"/>
  <c r="F1036" i="8"/>
  <c r="E1061" i="8"/>
  <c r="F1054" i="8"/>
  <c r="E1079" i="8"/>
  <c r="E1147" i="8"/>
  <c r="F1122" i="8"/>
  <c r="E1084" i="8"/>
  <c r="F1059" i="8"/>
  <c r="F1102" i="8"/>
  <c r="E1127" i="8"/>
  <c r="F1092" i="8"/>
  <c r="E1117" i="8"/>
  <c r="E1041" i="8"/>
  <c r="F1016" i="8"/>
  <c r="E1026" i="8"/>
  <c r="F1001" i="8"/>
  <c r="F1058" i="8"/>
  <c r="E1083" i="8"/>
  <c r="F1031" i="8"/>
  <c r="E1056" i="8"/>
  <c r="F1039" i="8"/>
  <c r="E1064" i="8"/>
  <c r="E1080" i="8"/>
  <c r="F1055" i="8"/>
  <c r="F1021" i="8"/>
  <c r="E1046" i="8"/>
  <c r="E1060" i="8"/>
  <c r="F1035" i="8"/>
  <c r="F1063" i="8"/>
  <c r="E1088" i="8"/>
  <c r="E1050" i="8"/>
  <c r="F1025" i="8"/>
  <c r="F1050" i="8" l="1"/>
  <c r="E1075" i="8"/>
  <c r="F1060" i="8"/>
  <c r="E1085" i="8"/>
  <c r="F1080" i="8"/>
  <c r="E1105" i="8"/>
  <c r="F1088" i="8"/>
  <c r="E1113" i="8"/>
  <c r="F1046" i="8"/>
  <c r="E1071" i="8"/>
  <c r="F1064" i="8"/>
  <c r="E1089" i="8"/>
  <c r="F1083" i="8"/>
  <c r="E1108" i="8"/>
  <c r="F1127" i="8"/>
  <c r="E1152" i="8"/>
  <c r="F1061" i="8"/>
  <c r="E1086" i="8"/>
  <c r="F1093" i="8"/>
  <c r="E1118" i="8"/>
  <c r="E1157" i="8"/>
  <c r="F1132" i="8"/>
  <c r="F1112" i="8"/>
  <c r="E1137" i="8"/>
  <c r="F1065" i="8"/>
  <c r="E1090" i="8"/>
  <c r="F1041" i="8"/>
  <c r="E1066" i="8"/>
  <c r="F1147" i="8"/>
  <c r="E1172" i="8"/>
  <c r="F1056" i="8"/>
  <c r="E1081" i="8"/>
  <c r="F1117" i="8"/>
  <c r="E1142" i="8"/>
  <c r="F1079" i="8"/>
  <c r="E1104" i="8"/>
  <c r="E1070" i="8"/>
  <c r="F1045" i="8"/>
  <c r="F1074" i="8"/>
  <c r="E1099" i="8"/>
  <c r="F1098" i="8"/>
  <c r="E1123" i="8"/>
  <c r="F1069" i="8"/>
  <c r="E1094" i="8"/>
  <c r="F1128" i="8"/>
  <c r="E1153" i="8"/>
  <c r="F1026" i="8"/>
  <c r="E1051" i="8"/>
  <c r="F1084" i="8"/>
  <c r="E1109" i="8"/>
  <c r="F1070" i="8" l="1"/>
  <c r="E1095" i="8"/>
  <c r="F1051" i="8"/>
  <c r="E1076" i="8"/>
  <c r="F1094" i="8"/>
  <c r="E1119" i="8"/>
  <c r="E1124" i="8"/>
  <c r="F1099" i="8"/>
  <c r="F1104" i="8"/>
  <c r="E1129" i="8"/>
  <c r="F1081" i="8"/>
  <c r="E1106" i="8"/>
  <c r="F1066" i="8"/>
  <c r="E1091" i="8"/>
  <c r="F1137" i="8"/>
  <c r="E1162" i="8"/>
  <c r="F1118" i="8"/>
  <c r="E1143" i="8"/>
  <c r="F1152" i="8"/>
  <c r="E1177" i="8"/>
  <c r="F1089" i="8"/>
  <c r="E1114" i="8"/>
  <c r="E1138" i="8"/>
  <c r="F1113" i="8"/>
  <c r="F1085" i="8"/>
  <c r="E1110" i="8"/>
  <c r="F1109" i="8"/>
  <c r="E1134" i="8"/>
  <c r="F1153" i="8"/>
  <c r="E1178" i="8"/>
  <c r="F1123" i="8"/>
  <c r="E1148" i="8"/>
  <c r="F1142" i="8"/>
  <c r="E1167" i="8"/>
  <c r="F1172" i="8"/>
  <c r="E1197" i="8"/>
  <c r="F1090" i="8"/>
  <c r="E1115" i="8"/>
  <c r="F1086" i="8"/>
  <c r="E1111" i="8"/>
  <c r="F1108" i="8"/>
  <c r="E1133" i="8"/>
  <c r="F1071" i="8"/>
  <c r="E1096" i="8"/>
  <c r="E1130" i="8"/>
  <c r="F1105" i="8"/>
  <c r="F1075" i="8"/>
  <c r="E1100" i="8"/>
  <c r="E1182" i="8"/>
  <c r="F1157" i="8"/>
  <c r="E1207" i="8" l="1"/>
  <c r="F1182" i="8"/>
  <c r="F1100" i="8"/>
  <c r="E1125" i="8"/>
  <c r="F1096" i="8"/>
  <c r="E1121" i="8"/>
  <c r="F1111" i="8"/>
  <c r="E1136" i="8"/>
  <c r="F1197" i="8"/>
  <c r="E1222" i="8"/>
  <c r="F1148" i="8"/>
  <c r="E1173" i="8"/>
  <c r="E1159" i="8"/>
  <c r="F1134" i="8"/>
  <c r="E1202" i="8"/>
  <c r="F1177" i="8"/>
  <c r="F1162" i="8"/>
  <c r="E1187" i="8"/>
  <c r="F1106" i="8"/>
  <c r="E1131" i="8"/>
  <c r="F1076" i="8"/>
  <c r="E1101" i="8"/>
  <c r="F1138" i="8"/>
  <c r="E1163" i="8"/>
  <c r="E1149" i="8"/>
  <c r="F1124" i="8"/>
  <c r="F1133" i="8"/>
  <c r="E1158" i="8"/>
  <c r="F1115" i="8"/>
  <c r="E1140" i="8"/>
  <c r="F1167" i="8"/>
  <c r="E1192" i="8"/>
  <c r="F1178" i="8"/>
  <c r="E1203" i="8"/>
  <c r="F1110" i="8"/>
  <c r="E1135" i="8"/>
  <c r="F1114" i="8"/>
  <c r="E1139" i="8"/>
  <c r="E1168" i="8"/>
  <c r="F1143" i="8"/>
  <c r="F1091" i="8"/>
  <c r="E1116" i="8"/>
  <c r="E1154" i="8"/>
  <c r="F1129" i="8"/>
  <c r="F1119" i="8"/>
  <c r="E1144" i="8"/>
  <c r="F1095" i="8"/>
  <c r="E1120" i="8"/>
  <c r="E1155" i="8"/>
  <c r="F1130" i="8"/>
  <c r="F1155" i="8" l="1"/>
  <c r="E1180" i="8"/>
  <c r="F1120" i="8"/>
  <c r="E1145" i="8"/>
  <c r="E1160" i="8"/>
  <c r="F1135" i="8"/>
  <c r="F1192" i="8"/>
  <c r="E1217" i="8"/>
  <c r="F1158" i="8"/>
  <c r="E1183" i="8"/>
  <c r="E1188" i="8"/>
  <c r="F1163" i="8"/>
  <c r="F1131" i="8"/>
  <c r="E1156" i="8"/>
  <c r="F1173" i="8"/>
  <c r="E1198" i="8"/>
  <c r="F1136" i="8"/>
  <c r="E1161" i="8"/>
  <c r="E1150" i="8"/>
  <c r="F1125" i="8"/>
  <c r="F1202" i="8"/>
  <c r="E1227" i="8"/>
  <c r="F1154" i="8"/>
  <c r="E1179" i="8"/>
  <c r="F1168" i="8"/>
  <c r="E1193" i="8"/>
  <c r="F1144" i="8"/>
  <c r="E1169" i="8"/>
  <c r="E1141" i="8"/>
  <c r="F1116" i="8"/>
  <c r="F1139" i="8"/>
  <c r="E1164" i="8"/>
  <c r="F1203" i="8"/>
  <c r="E1228" i="8"/>
  <c r="F1140" i="8"/>
  <c r="E1165" i="8"/>
  <c r="F1101" i="8"/>
  <c r="E1126" i="8"/>
  <c r="F1187" i="8"/>
  <c r="E1212" i="8"/>
  <c r="F1222" i="8"/>
  <c r="E1247" i="8"/>
  <c r="E1146" i="8"/>
  <c r="F1121" i="8"/>
  <c r="F1149" i="8"/>
  <c r="E1174" i="8"/>
  <c r="E1184" i="8"/>
  <c r="F1159" i="8"/>
  <c r="E1232" i="8"/>
  <c r="F1207" i="8"/>
  <c r="E1257" i="8" l="1"/>
  <c r="F1232" i="8"/>
  <c r="E1237" i="8"/>
  <c r="F1212" i="8"/>
  <c r="F1165" i="8"/>
  <c r="E1190" i="8"/>
  <c r="F1164" i="8"/>
  <c r="E1189" i="8"/>
  <c r="F1169" i="8"/>
  <c r="E1194" i="8"/>
  <c r="E1204" i="8"/>
  <c r="F1179" i="8"/>
  <c r="F1198" i="8"/>
  <c r="E1223" i="8"/>
  <c r="F1217" i="8"/>
  <c r="E1242" i="8"/>
  <c r="F1145" i="8"/>
  <c r="E1170" i="8"/>
  <c r="F1184" i="8"/>
  <c r="E1209" i="8"/>
  <c r="F1146" i="8"/>
  <c r="E1171" i="8"/>
  <c r="F1150" i="8"/>
  <c r="E1175" i="8"/>
  <c r="F1188" i="8"/>
  <c r="E1213" i="8"/>
  <c r="F1174" i="8"/>
  <c r="E1199" i="8"/>
  <c r="F1247" i="8"/>
  <c r="E1272" i="8"/>
  <c r="F1126" i="8"/>
  <c r="E1151" i="8"/>
  <c r="E1253" i="8"/>
  <c r="F1228" i="8"/>
  <c r="E1218" i="8"/>
  <c r="F1193" i="8"/>
  <c r="E1252" i="8"/>
  <c r="F1227" i="8"/>
  <c r="F1161" i="8"/>
  <c r="E1186" i="8"/>
  <c r="F1156" i="8"/>
  <c r="E1181" i="8"/>
  <c r="F1183" i="8"/>
  <c r="E1208" i="8"/>
  <c r="F1180" i="8"/>
  <c r="E1205" i="8"/>
  <c r="E1166" i="8"/>
  <c r="F1141" i="8"/>
  <c r="E1185" i="8"/>
  <c r="F1160" i="8"/>
  <c r="E1233" i="8" l="1"/>
  <c r="F1208" i="8"/>
  <c r="F1186" i="8"/>
  <c r="E1211" i="8"/>
  <c r="E1176" i="8"/>
  <c r="F1151" i="8"/>
  <c r="F1199" i="8"/>
  <c r="E1224" i="8"/>
  <c r="F1175" i="8"/>
  <c r="E1200" i="8"/>
  <c r="F1209" i="8"/>
  <c r="E1234" i="8"/>
  <c r="F1242" i="8"/>
  <c r="E1267" i="8"/>
  <c r="F1189" i="8"/>
  <c r="E1214" i="8"/>
  <c r="F1166" i="8"/>
  <c r="E1191" i="8"/>
  <c r="F1218" i="8"/>
  <c r="E1243" i="8"/>
  <c r="F1204" i="8"/>
  <c r="E1229" i="8"/>
  <c r="F1237" i="8"/>
  <c r="E1262" i="8"/>
  <c r="F1205" i="8"/>
  <c r="E1230" i="8"/>
  <c r="F1181" i="8"/>
  <c r="E1206" i="8"/>
  <c r="E1297" i="8"/>
  <c r="F1272" i="8"/>
  <c r="F1213" i="8"/>
  <c r="E1238" i="8"/>
  <c r="E1196" i="8"/>
  <c r="F1171" i="8"/>
  <c r="F1170" i="8"/>
  <c r="E1195" i="8"/>
  <c r="E1248" i="8"/>
  <c r="F1223" i="8"/>
  <c r="F1194" i="8"/>
  <c r="E1219" i="8"/>
  <c r="F1190" i="8"/>
  <c r="E1215" i="8"/>
  <c r="E1210" i="8"/>
  <c r="F1185" i="8"/>
  <c r="F1252" i="8"/>
  <c r="E1277" i="8"/>
  <c r="F1253" i="8"/>
  <c r="E1278" i="8"/>
  <c r="F1257" i="8"/>
  <c r="E1282" i="8"/>
  <c r="E1235" i="8" l="1"/>
  <c r="F1210" i="8"/>
  <c r="F1278" i="8"/>
  <c r="E1303" i="8"/>
  <c r="E1244" i="8"/>
  <c r="F1219" i="8"/>
  <c r="F1195" i="8"/>
  <c r="E1220" i="8"/>
  <c r="F1238" i="8"/>
  <c r="E1263" i="8"/>
  <c r="F1206" i="8"/>
  <c r="E1231" i="8"/>
  <c r="F1262" i="8"/>
  <c r="E1287" i="8"/>
  <c r="F1243" i="8"/>
  <c r="E1268" i="8"/>
  <c r="F1214" i="8"/>
  <c r="E1239" i="8"/>
  <c r="F1234" i="8"/>
  <c r="E1259" i="8"/>
  <c r="F1224" i="8"/>
  <c r="E1249" i="8"/>
  <c r="F1211" i="8"/>
  <c r="E1236" i="8"/>
  <c r="F1282" i="8"/>
  <c r="E1307" i="8"/>
  <c r="E1302" i="8"/>
  <c r="F1277" i="8"/>
  <c r="E1240" i="8"/>
  <c r="F1215" i="8"/>
  <c r="F1230" i="8"/>
  <c r="E1255" i="8"/>
  <c r="F1229" i="8"/>
  <c r="E1254" i="8"/>
  <c r="F1191" i="8"/>
  <c r="E1216" i="8"/>
  <c r="E1292" i="8"/>
  <c r="F1267" i="8"/>
  <c r="F1200" i="8"/>
  <c r="E1225" i="8"/>
  <c r="F1248" i="8"/>
  <c r="E1273" i="8"/>
  <c r="F1196" i="8"/>
  <c r="E1221" i="8"/>
  <c r="F1297" i="8"/>
  <c r="E1322" i="8"/>
  <c r="E1201" i="8"/>
  <c r="F1176" i="8"/>
  <c r="F1233" i="8"/>
  <c r="E1258" i="8"/>
  <c r="F1221" i="8" l="1"/>
  <c r="E1246" i="8"/>
  <c r="F1225" i="8"/>
  <c r="E1250" i="8"/>
  <c r="E1241" i="8"/>
  <c r="F1216" i="8"/>
  <c r="F1255" i="8"/>
  <c r="E1280" i="8"/>
  <c r="F1236" i="8"/>
  <c r="E1261" i="8"/>
  <c r="F1259" i="8"/>
  <c r="E1284" i="8"/>
  <c r="F1268" i="8"/>
  <c r="E1293" i="8"/>
  <c r="F1231" i="8"/>
  <c r="E1256" i="8"/>
  <c r="F1220" i="8"/>
  <c r="E1245" i="8"/>
  <c r="F1303" i="8"/>
  <c r="E1328" i="8"/>
  <c r="E1226" i="8"/>
  <c r="F1201" i="8"/>
  <c r="F1302" i="8"/>
  <c r="E1327" i="8"/>
  <c r="F1258" i="8"/>
  <c r="E1283" i="8"/>
  <c r="F1322" i="8"/>
  <c r="E1347" i="8"/>
  <c r="E1298" i="8"/>
  <c r="F1273" i="8"/>
  <c r="F1254" i="8"/>
  <c r="E1279" i="8"/>
  <c r="E1332" i="8"/>
  <c r="F1307" i="8"/>
  <c r="E1274" i="8"/>
  <c r="F1249" i="8"/>
  <c r="E1264" i="8"/>
  <c r="F1239" i="8"/>
  <c r="F1287" i="8"/>
  <c r="E1312" i="8"/>
  <c r="F1263" i="8"/>
  <c r="E1288" i="8"/>
  <c r="F1292" i="8"/>
  <c r="E1317" i="8"/>
  <c r="E1265" i="8"/>
  <c r="F1240" i="8"/>
  <c r="F1244" i="8"/>
  <c r="E1269" i="8"/>
  <c r="F1235" i="8"/>
  <c r="E1260" i="8"/>
  <c r="F1265" i="8" l="1"/>
  <c r="E1290" i="8"/>
  <c r="E1294" i="8"/>
  <c r="F1269" i="8"/>
  <c r="F1317" i="8"/>
  <c r="E1342" i="8"/>
  <c r="F1312" i="8"/>
  <c r="E1337" i="8"/>
  <c r="E1304" i="8"/>
  <c r="F1279" i="8"/>
  <c r="F1347" i="8"/>
  <c r="E1372" i="8"/>
  <c r="E1352" i="8"/>
  <c r="F1327" i="8"/>
  <c r="F1328" i="8"/>
  <c r="E1353" i="8"/>
  <c r="E1281" i="8"/>
  <c r="F1256" i="8"/>
  <c r="E1309" i="8"/>
  <c r="F1284" i="8"/>
  <c r="E1305" i="8"/>
  <c r="F1280" i="8"/>
  <c r="F1250" i="8"/>
  <c r="E1275" i="8"/>
  <c r="F1274" i="8"/>
  <c r="E1299" i="8"/>
  <c r="F1260" i="8"/>
  <c r="E1285" i="8"/>
  <c r="F1288" i="8"/>
  <c r="E1313" i="8"/>
  <c r="F1283" i="8"/>
  <c r="E1308" i="8"/>
  <c r="F1245" i="8"/>
  <c r="E1270" i="8"/>
  <c r="E1318" i="8"/>
  <c r="F1293" i="8"/>
  <c r="F1261" i="8"/>
  <c r="E1286" i="8"/>
  <c r="F1246" i="8"/>
  <c r="E1271" i="8"/>
  <c r="F1264" i="8"/>
  <c r="E1289" i="8"/>
  <c r="F1332" i="8"/>
  <c r="E1357" i="8"/>
  <c r="F1298" i="8"/>
  <c r="E1323" i="8"/>
  <c r="F1226" i="8"/>
  <c r="E1251" i="8"/>
  <c r="F1241" i="8"/>
  <c r="E1266" i="8"/>
  <c r="F1251" i="8" l="1"/>
  <c r="E1276" i="8"/>
  <c r="F1357" i="8"/>
  <c r="E1382" i="8"/>
  <c r="F1271" i="8"/>
  <c r="E1296" i="8"/>
  <c r="F1308" i="8"/>
  <c r="E1333" i="8"/>
  <c r="E1310" i="8"/>
  <c r="F1285" i="8"/>
  <c r="F1275" i="8"/>
  <c r="E1300" i="8"/>
  <c r="E1378" i="8"/>
  <c r="F1353" i="8"/>
  <c r="E1397" i="8"/>
  <c r="F1372" i="8"/>
  <c r="F1337" i="8"/>
  <c r="E1362" i="8"/>
  <c r="E1334" i="8"/>
  <c r="F1309" i="8"/>
  <c r="E1319" i="8"/>
  <c r="F1294" i="8"/>
  <c r="E1343" i="8"/>
  <c r="F1318" i="8"/>
  <c r="F1266" i="8"/>
  <c r="E1291" i="8"/>
  <c r="F1323" i="8"/>
  <c r="E1348" i="8"/>
  <c r="F1289" i="8"/>
  <c r="E1314" i="8"/>
  <c r="F1286" i="8"/>
  <c r="E1311" i="8"/>
  <c r="E1295" i="8"/>
  <c r="F1270" i="8"/>
  <c r="F1313" i="8"/>
  <c r="E1338" i="8"/>
  <c r="E1324" i="8"/>
  <c r="F1299" i="8"/>
  <c r="F1342" i="8"/>
  <c r="E1367" i="8"/>
  <c r="F1290" i="8"/>
  <c r="E1315" i="8"/>
  <c r="F1305" i="8"/>
  <c r="E1330" i="8"/>
  <c r="E1306" i="8"/>
  <c r="F1281" i="8"/>
  <c r="F1352" i="8"/>
  <c r="E1377" i="8"/>
  <c r="F1304" i="8"/>
  <c r="E1329" i="8"/>
  <c r="F1306" i="8" l="1"/>
  <c r="E1331" i="8"/>
  <c r="E1402" i="8"/>
  <c r="F1377" i="8"/>
  <c r="F1330" i="8"/>
  <c r="E1355" i="8"/>
  <c r="F1367" i="8"/>
  <c r="E1392" i="8"/>
  <c r="F1338" i="8"/>
  <c r="E1363" i="8"/>
  <c r="E1336" i="8"/>
  <c r="F1311" i="8"/>
  <c r="E1373" i="8"/>
  <c r="F1348" i="8"/>
  <c r="F1300" i="8"/>
  <c r="E1325" i="8"/>
  <c r="F1333" i="8"/>
  <c r="E1358" i="8"/>
  <c r="E1407" i="8"/>
  <c r="F1382" i="8"/>
  <c r="F1343" i="8"/>
  <c r="E1368" i="8"/>
  <c r="F1334" i="8"/>
  <c r="E1359" i="8"/>
  <c r="F1397" i="8"/>
  <c r="E1422" i="8"/>
  <c r="F1329" i="8"/>
  <c r="E1354" i="8"/>
  <c r="F1315" i="8"/>
  <c r="E1340" i="8"/>
  <c r="E1339" i="8"/>
  <c r="F1314" i="8"/>
  <c r="E1316" i="8"/>
  <c r="F1291" i="8"/>
  <c r="F1362" i="8"/>
  <c r="E1387" i="8"/>
  <c r="E1321" i="8"/>
  <c r="F1296" i="8"/>
  <c r="F1276" i="8"/>
  <c r="E1301" i="8"/>
  <c r="E1349" i="8"/>
  <c r="F1324" i="8"/>
  <c r="E1320" i="8"/>
  <c r="F1295" i="8"/>
  <c r="E1344" i="8"/>
  <c r="F1319" i="8"/>
  <c r="F1378" i="8"/>
  <c r="E1403" i="8"/>
  <c r="F1310" i="8"/>
  <c r="E1335" i="8"/>
  <c r="F1344" i="8" l="1"/>
  <c r="E1369" i="8"/>
  <c r="E1374" i="8"/>
  <c r="F1349" i="8"/>
  <c r="F1321" i="8"/>
  <c r="E1346" i="8"/>
  <c r="F1316" i="8"/>
  <c r="E1341" i="8"/>
  <c r="F1403" i="8"/>
  <c r="E1428" i="8"/>
  <c r="F1301" i="8"/>
  <c r="E1326" i="8"/>
  <c r="E1412" i="8"/>
  <c r="F1387" i="8"/>
  <c r="F1354" i="8"/>
  <c r="E1379" i="8"/>
  <c r="F1359" i="8"/>
  <c r="E1384" i="8"/>
  <c r="F1325" i="8"/>
  <c r="E1350" i="8"/>
  <c r="E1417" i="8"/>
  <c r="F1392" i="8"/>
  <c r="F1320" i="8"/>
  <c r="E1345" i="8"/>
  <c r="F1339" i="8"/>
  <c r="E1364" i="8"/>
  <c r="F1407" i="8"/>
  <c r="E1432" i="8"/>
  <c r="E1361" i="8"/>
  <c r="F1336" i="8"/>
  <c r="E1427" i="8"/>
  <c r="F1402" i="8"/>
  <c r="F1335" i="8"/>
  <c r="E1360" i="8"/>
  <c r="F1340" i="8"/>
  <c r="E1365" i="8"/>
  <c r="E1447" i="8"/>
  <c r="F1422" i="8"/>
  <c r="E1393" i="8"/>
  <c r="F1368" i="8"/>
  <c r="F1358" i="8"/>
  <c r="E1383" i="8"/>
  <c r="E1388" i="8"/>
  <c r="F1363" i="8"/>
  <c r="F1355" i="8"/>
  <c r="E1380" i="8"/>
  <c r="F1331" i="8"/>
  <c r="E1356" i="8"/>
  <c r="E1398" i="8"/>
  <c r="F1373" i="8"/>
  <c r="F1361" i="8" l="1"/>
  <c r="E1386" i="8"/>
  <c r="F1356" i="8"/>
  <c r="E1381" i="8"/>
  <c r="F1365" i="8"/>
  <c r="E1390" i="8"/>
  <c r="E1457" i="8"/>
  <c r="F1432" i="8"/>
  <c r="E1370" i="8"/>
  <c r="F1345" i="8"/>
  <c r="F1350" i="8"/>
  <c r="E1375" i="8"/>
  <c r="F1379" i="8"/>
  <c r="E1404" i="8"/>
  <c r="F1326" i="8"/>
  <c r="E1351" i="8"/>
  <c r="E1366" i="8"/>
  <c r="F1341" i="8"/>
  <c r="E1452" i="8"/>
  <c r="F1427" i="8"/>
  <c r="E1399" i="8"/>
  <c r="F1374" i="8"/>
  <c r="E1413" i="8"/>
  <c r="F1388" i="8"/>
  <c r="F1393" i="8"/>
  <c r="E1418" i="8"/>
  <c r="E1405" i="8"/>
  <c r="F1380" i="8"/>
  <c r="F1383" i="8"/>
  <c r="E1408" i="8"/>
  <c r="E1385" i="8"/>
  <c r="F1360" i="8"/>
  <c r="E1389" i="8"/>
  <c r="F1364" i="8"/>
  <c r="E1409" i="8"/>
  <c r="F1384" i="8"/>
  <c r="E1453" i="8"/>
  <c r="F1428" i="8"/>
  <c r="F1346" i="8"/>
  <c r="E1371" i="8"/>
  <c r="F1369" i="8"/>
  <c r="E1394" i="8"/>
  <c r="F1398" i="8"/>
  <c r="E1423" i="8"/>
  <c r="F1447" i="8"/>
  <c r="E1472" i="8"/>
  <c r="F1417" i="8"/>
  <c r="E1442" i="8"/>
  <c r="F1412" i="8"/>
  <c r="E1437" i="8"/>
  <c r="F1442" i="8" l="1"/>
  <c r="E1467" i="8"/>
  <c r="E1448" i="8"/>
  <c r="F1423" i="8"/>
  <c r="F1371" i="8"/>
  <c r="E1396" i="8"/>
  <c r="F1351" i="8"/>
  <c r="E1376" i="8"/>
  <c r="F1375" i="8"/>
  <c r="E1400" i="8"/>
  <c r="E1406" i="8"/>
  <c r="F1381" i="8"/>
  <c r="E1434" i="8"/>
  <c r="F1409" i="8"/>
  <c r="E1410" i="8"/>
  <c r="F1385" i="8"/>
  <c r="F1405" i="8"/>
  <c r="E1430" i="8"/>
  <c r="F1413" i="8"/>
  <c r="E1438" i="8"/>
  <c r="E1477" i="8"/>
  <c r="F1452" i="8"/>
  <c r="F1457" i="8"/>
  <c r="E1482" i="8"/>
  <c r="F1437" i="8"/>
  <c r="E1462" i="8"/>
  <c r="E1497" i="8"/>
  <c r="F1472" i="8"/>
  <c r="F1394" i="8"/>
  <c r="E1419" i="8"/>
  <c r="E1433" i="8"/>
  <c r="F1408" i="8"/>
  <c r="E1443" i="8"/>
  <c r="F1418" i="8"/>
  <c r="F1404" i="8"/>
  <c r="E1429" i="8"/>
  <c r="E1415" i="8"/>
  <c r="F1390" i="8"/>
  <c r="E1411" i="8"/>
  <c r="F1386" i="8"/>
  <c r="E1478" i="8"/>
  <c r="F1453" i="8"/>
  <c r="E1414" i="8"/>
  <c r="F1389" i="8"/>
  <c r="F1399" i="8"/>
  <c r="E1424" i="8"/>
  <c r="F1366" i="8"/>
  <c r="E1391" i="8"/>
  <c r="E1395" i="8"/>
  <c r="F1370" i="8"/>
  <c r="F1429" i="8" l="1"/>
  <c r="E1454" i="8"/>
  <c r="E1507" i="8"/>
  <c r="F1482" i="8"/>
  <c r="F1438" i="8"/>
  <c r="E1463" i="8"/>
  <c r="F1376" i="8"/>
  <c r="E1401" i="8"/>
  <c r="E1439" i="8"/>
  <c r="F1414" i="8"/>
  <c r="F1411" i="8"/>
  <c r="E1436" i="8"/>
  <c r="E1458" i="8"/>
  <c r="F1433" i="8"/>
  <c r="F1497" i="8"/>
  <c r="E1522" i="8"/>
  <c r="F1410" i="8"/>
  <c r="E1435" i="8"/>
  <c r="E1431" i="8"/>
  <c r="F1406" i="8"/>
  <c r="E1473" i="8"/>
  <c r="F1448" i="8"/>
  <c r="E1416" i="8"/>
  <c r="F1391" i="8"/>
  <c r="F1424" i="8"/>
  <c r="E1449" i="8"/>
  <c r="F1419" i="8"/>
  <c r="E1444" i="8"/>
  <c r="E1487" i="8"/>
  <c r="F1462" i="8"/>
  <c r="F1430" i="8"/>
  <c r="E1455" i="8"/>
  <c r="E1425" i="8"/>
  <c r="F1400" i="8"/>
  <c r="E1421" i="8"/>
  <c r="F1396" i="8"/>
  <c r="F1467" i="8"/>
  <c r="E1492" i="8"/>
  <c r="E1420" i="8"/>
  <c r="F1395" i="8"/>
  <c r="E1503" i="8"/>
  <c r="F1478" i="8"/>
  <c r="F1415" i="8"/>
  <c r="E1440" i="8"/>
  <c r="E1468" i="8"/>
  <c r="F1443" i="8"/>
  <c r="F1477" i="8"/>
  <c r="E1502" i="8"/>
  <c r="F1434" i="8"/>
  <c r="E1459" i="8"/>
  <c r="F1502" i="8" l="1"/>
  <c r="E1527" i="8"/>
  <c r="E1465" i="8"/>
  <c r="F1440" i="8"/>
  <c r="E1480" i="8"/>
  <c r="F1455" i="8"/>
  <c r="E1469" i="8"/>
  <c r="F1444" i="8"/>
  <c r="E1547" i="8"/>
  <c r="F1522" i="8"/>
  <c r="E1461" i="8"/>
  <c r="F1436" i="8"/>
  <c r="E1426" i="8"/>
  <c r="F1401" i="8"/>
  <c r="E1445" i="8"/>
  <c r="F1420" i="8"/>
  <c r="E1446" i="8"/>
  <c r="F1421" i="8"/>
  <c r="E1441" i="8"/>
  <c r="F1416" i="8"/>
  <c r="F1431" i="8"/>
  <c r="E1456" i="8"/>
  <c r="F1507" i="8"/>
  <c r="E1532" i="8"/>
  <c r="F1459" i="8"/>
  <c r="E1484" i="8"/>
  <c r="F1492" i="8"/>
  <c r="E1517" i="8"/>
  <c r="F1449" i="8"/>
  <c r="E1474" i="8"/>
  <c r="E1460" i="8"/>
  <c r="F1435" i="8"/>
  <c r="E1488" i="8"/>
  <c r="F1463" i="8"/>
  <c r="E1479" i="8"/>
  <c r="F1454" i="8"/>
  <c r="F1468" i="8"/>
  <c r="E1493" i="8"/>
  <c r="F1503" i="8"/>
  <c r="E1528" i="8"/>
  <c r="F1425" i="8"/>
  <c r="E1450" i="8"/>
  <c r="F1487" i="8"/>
  <c r="E1512" i="8"/>
  <c r="F1473" i="8"/>
  <c r="E1498" i="8"/>
  <c r="F1458" i="8"/>
  <c r="E1483" i="8"/>
  <c r="E1464" i="8"/>
  <c r="F1439" i="8"/>
  <c r="E1508" i="8" l="1"/>
  <c r="F1483" i="8"/>
  <c r="F1512" i="8"/>
  <c r="E1537" i="8"/>
  <c r="E1553" i="8"/>
  <c r="F1528" i="8"/>
  <c r="F1517" i="8"/>
  <c r="E1542" i="8"/>
  <c r="E1557" i="8"/>
  <c r="F1532" i="8"/>
  <c r="F1479" i="8"/>
  <c r="E1504" i="8"/>
  <c r="F1460" i="8"/>
  <c r="E1485" i="8"/>
  <c r="F1441" i="8"/>
  <c r="E1466" i="8"/>
  <c r="F1445" i="8"/>
  <c r="E1470" i="8"/>
  <c r="F1461" i="8"/>
  <c r="E1486" i="8"/>
  <c r="F1469" i="8"/>
  <c r="E1494" i="8"/>
  <c r="F1465" i="8"/>
  <c r="E1490" i="8"/>
  <c r="F1498" i="8"/>
  <c r="E1523" i="8"/>
  <c r="E1475" i="8"/>
  <c r="F1450" i="8"/>
  <c r="F1493" i="8"/>
  <c r="E1518" i="8"/>
  <c r="F1474" i="8"/>
  <c r="E1499" i="8"/>
  <c r="E1509" i="8"/>
  <c r="F1484" i="8"/>
  <c r="E1481" i="8"/>
  <c r="F1456" i="8"/>
  <c r="F1527" i="8"/>
  <c r="E1552" i="8"/>
  <c r="F1464" i="8"/>
  <c r="E1489" i="8"/>
  <c r="F1488" i="8"/>
  <c r="E1513" i="8"/>
  <c r="F1446" i="8"/>
  <c r="E1471" i="8"/>
  <c r="E1451" i="8"/>
  <c r="F1426" i="8"/>
  <c r="F1547" i="8"/>
  <c r="E1572" i="8"/>
  <c r="F1480" i="8"/>
  <c r="E1505" i="8"/>
  <c r="E1476" i="8" l="1"/>
  <c r="F1451" i="8"/>
  <c r="F1509" i="8"/>
  <c r="E1534" i="8"/>
  <c r="E1597" i="8"/>
  <c r="F1572" i="8"/>
  <c r="E1496" i="8"/>
  <c r="F1471" i="8"/>
  <c r="F1489" i="8"/>
  <c r="E1514" i="8"/>
  <c r="F1499" i="8"/>
  <c r="E1524" i="8"/>
  <c r="F1490" i="8"/>
  <c r="E1515" i="8"/>
  <c r="F1486" i="8"/>
  <c r="E1511" i="8"/>
  <c r="E1491" i="8"/>
  <c r="F1466" i="8"/>
  <c r="F1504" i="8"/>
  <c r="E1529" i="8"/>
  <c r="E1567" i="8"/>
  <c r="F1542" i="8"/>
  <c r="F1537" i="8"/>
  <c r="E1562" i="8"/>
  <c r="F1475" i="8"/>
  <c r="E1500" i="8"/>
  <c r="E1506" i="8"/>
  <c r="F1481" i="8"/>
  <c r="F1505" i="8"/>
  <c r="E1530" i="8"/>
  <c r="F1513" i="8"/>
  <c r="E1538" i="8"/>
  <c r="E1577" i="8"/>
  <c r="F1552" i="8"/>
  <c r="E1543" i="8"/>
  <c r="F1518" i="8"/>
  <c r="F1523" i="8"/>
  <c r="E1548" i="8"/>
  <c r="F1494" i="8"/>
  <c r="E1519" i="8"/>
  <c r="F1470" i="8"/>
  <c r="E1495" i="8"/>
  <c r="F1485" i="8"/>
  <c r="E1510" i="8"/>
  <c r="F1557" i="8"/>
  <c r="E1582" i="8"/>
  <c r="F1553" i="8"/>
  <c r="E1578" i="8"/>
  <c r="F1508" i="8"/>
  <c r="E1533" i="8"/>
  <c r="F1577" i="8" l="1"/>
  <c r="E1602" i="8"/>
  <c r="E1603" i="8"/>
  <c r="F1578" i="8"/>
  <c r="F1510" i="8"/>
  <c r="E1535" i="8"/>
  <c r="F1519" i="8"/>
  <c r="E1544" i="8"/>
  <c r="E1563" i="8"/>
  <c r="F1538" i="8"/>
  <c r="E1587" i="8"/>
  <c r="F1562" i="8"/>
  <c r="F1529" i="8"/>
  <c r="E1554" i="8"/>
  <c r="F1511" i="8"/>
  <c r="E1536" i="8"/>
  <c r="E1549" i="8"/>
  <c r="F1524" i="8"/>
  <c r="E1559" i="8"/>
  <c r="F1534" i="8"/>
  <c r="F1543" i="8"/>
  <c r="E1568" i="8"/>
  <c r="F1496" i="8"/>
  <c r="E1521" i="8"/>
  <c r="F1506" i="8"/>
  <c r="E1531" i="8"/>
  <c r="F1533" i="8"/>
  <c r="E1558" i="8"/>
  <c r="F1582" i="8"/>
  <c r="E1607" i="8"/>
  <c r="F1495" i="8"/>
  <c r="E1520" i="8"/>
  <c r="F1548" i="8"/>
  <c r="E1573" i="8"/>
  <c r="E1555" i="8"/>
  <c r="F1530" i="8"/>
  <c r="F1500" i="8"/>
  <c r="E1525" i="8"/>
  <c r="F1515" i="8"/>
  <c r="E1540" i="8"/>
  <c r="F1514" i="8"/>
  <c r="E1539" i="8"/>
  <c r="F1567" i="8"/>
  <c r="E1592" i="8"/>
  <c r="F1491" i="8"/>
  <c r="E1516" i="8"/>
  <c r="F1597" i="8"/>
  <c r="E1622" i="8"/>
  <c r="F1476" i="8"/>
  <c r="E1501" i="8"/>
  <c r="E1647" i="8" l="1"/>
  <c r="F1622" i="8"/>
  <c r="E1617" i="8"/>
  <c r="F1592" i="8"/>
  <c r="E1565" i="8"/>
  <c r="F1540" i="8"/>
  <c r="E1545" i="8"/>
  <c r="F1520" i="8"/>
  <c r="E1583" i="8"/>
  <c r="F1558" i="8"/>
  <c r="F1521" i="8"/>
  <c r="E1546" i="8"/>
  <c r="E1561" i="8"/>
  <c r="F1536" i="8"/>
  <c r="E1569" i="8"/>
  <c r="F1544" i="8"/>
  <c r="F1559" i="8"/>
  <c r="E1584" i="8"/>
  <c r="E1612" i="8"/>
  <c r="F1587" i="8"/>
  <c r="F1603" i="8"/>
  <c r="E1628" i="8"/>
  <c r="E1580" i="8"/>
  <c r="F1555" i="8"/>
  <c r="F1501" i="8"/>
  <c r="E1526" i="8"/>
  <c r="E1541" i="8"/>
  <c r="F1516" i="8"/>
  <c r="F1539" i="8"/>
  <c r="E1564" i="8"/>
  <c r="F1525" i="8"/>
  <c r="E1550" i="8"/>
  <c r="F1573" i="8"/>
  <c r="E1598" i="8"/>
  <c r="F1607" i="8"/>
  <c r="E1632" i="8"/>
  <c r="F1531" i="8"/>
  <c r="E1556" i="8"/>
  <c r="E1593" i="8"/>
  <c r="F1568" i="8"/>
  <c r="E1579" i="8"/>
  <c r="F1554" i="8"/>
  <c r="F1535" i="8"/>
  <c r="E1560" i="8"/>
  <c r="E1627" i="8"/>
  <c r="F1602" i="8"/>
  <c r="F1549" i="8"/>
  <c r="E1574" i="8"/>
  <c r="F1563" i="8"/>
  <c r="E1588" i="8"/>
  <c r="E1657" i="8" l="1"/>
  <c r="F1632" i="8"/>
  <c r="E1575" i="8"/>
  <c r="F1550" i="8"/>
  <c r="E1571" i="8"/>
  <c r="F1546" i="8"/>
  <c r="E1585" i="8"/>
  <c r="F1560" i="8"/>
  <c r="F1593" i="8"/>
  <c r="E1618" i="8"/>
  <c r="F1541" i="8"/>
  <c r="E1566" i="8"/>
  <c r="E1605" i="8"/>
  <c r="F1580" i="8"/>
  <c r="E1637" i="8"/>
  <c r="F1612" i="8"/>
  <c r="F1569" i="8"/>
  <c r="E1594" i="8"/>
  <c r="F1545" i="8"/>
  <c r="E1570" i="8"/>
  <c r="F1617" i="8"/>
  <c r="E1642" i="8"/>
  <c r="E1599" i="8"/>
  <c r="F1574" i="8"/>
  <c r="E1613" i="8"/>
  <c r="F1588" i="8"/>
  <c r="F1556" i="8"/>
  <c r="E1581" i="8"/>
  <c r="E1623" i="8"/>
  <c r="F1598" i="8"/>
  <c r="F1564" i="8"/>
  <c r="E1589" i="8"/>
  <c r="E1551" i="8"/>
  <c r="F1526" i="8"/>
  <c r="E1653" i="8"/>
  <c r="F1628" i="8"/>
  <c r="E1609" i="8"/>
  <c r="F1584" i="8"/>
  <c r="F1627" i="8"/>
  <c r="E1652" i="8"/>
  <c r="F1579" i="8"/>
  <c r="E1604" i="8"/>
  <c r="F1561" i="8"/>
  <c r="E1586" i="8"/>
  <c r="E1608" i="8"/>
  <c r="F1583" i="8"/>
  <c r="F1565" i="8"/>
  <c r="E1590" i="8"/>
  <c r="F1647" i="8"/>
  <c r="E1672" i="8"/>
  <c r="E1615" i="8" l="1"/>
  <c r="F1590" i="8"/>
  <c r="E1611" i="8"/>
  <c r="F1586" i="8"/>
  <c r="E1677" i="8"/>
  <c r="F1652" i="8"/>
  <c r="F1589" i="8"/>
  <c r="E1614" i="8"/>
  <c r="F1581" i="8"/>
  <c r="E1606" i="8"/>
  <c r="E1595" i="8"/>
  <c r="F1570" i="8"/>
  <c r="F1566" i="8"/>
  <c r="E1591" i="8"/>
  <c r="E1678" i="8"/>
  <c r="F1653" i="8"/>
  <c r="F1599" i="8"/>
  <c r="E1624" i="8"/>
  <c r="F1637" i="8"/>
  <c r="E1662" i="8"/>
  <c r="F1585" i="8"/>
  <c r="E1610" i="8"/>
  <c r="F1575" i="8"/>
  <c r="E1600" i="8"/>
  <c r="F1672" i="8"/>
  <c r="E1697" i="8"/>
  <c r="E1629" i="8"/>
  <c r="F1604" i="8"/>
  <c r="F1642" i="8"/>
  <c r="E1667" i="8"/>
  <c r="E1619" i="8"/>
  <c r="F1594" i="8"/>
  <c r="E1643" i="8"/>
  <c r="F1618" i="8"/>
  <c r="E1633" i="8"/>
  <c r="F1608" i="8"/>
  <c r="F1609" i="8"/>
  <c r="E1634" i="8"/>
  <c r="F1551" i="8"/>
  <c r="E1576" i="8"/>
  <c r="F1623" i="8"/>
  <c r="E1648" i="8"/>
  <c r="F1613" i="8"/>
  <c r="E1638" i="8"/>
  <c r="F1605" i="8"/>
  <c r="E1630" i="8"/>
  <c r="F1571" i="8"/>
  <c r="E1596" i="8"/>
  <c r="E1682" i="8"/>
  <c r="F1657" i="8"/>
  <c r="F1638" i="8" l="1"/>
  <c r="E1663" i="8"/>
  <c r="E1601" i="8"/>
  <c r="F1576" i="8"/>
  <c r="E1625" i="8"/>
  <c r="F1600" i="8"/>
  <c r="E1687" i="8"/>
  <c r="F1662" i="8"/>
  <c r="E1639" i="8"/>
  <c r="F1614" i="8"/>
  <c r="E1621" i="8"/>
  <c r="F1596" i="8"/>
  <c r="E1658" i="8"/>
  <c r="F1633" i="8"/>
  <c r="E1644" i="8"/>
  <c r="F1619" i="8"/>
  <c r="E1654" i="8"/>
  <c r="F1629" i="8"/>
  <c r="F1678" i="8"/>
  <c r="E1703" i="8"/>
  <c r="F1595" i="8"/>
  <c r="E1620" i="8"/>
  <c r="F1611" i="8"/>
  <c r="E1636" i="8"/>
  <c r="F1682" i="8"/>
  <c r="E1707" i="8"/>
  <c r="E1655" i="8"/>
  <c r="F1630" i="8"/>
  <c r="E1673" i="8"/>
  <c r="F1648" i="8"/>
  <c r="F1634" i="8"/>
  <c r="E1659" i="8"/>
  <c r="E1692" i="8"/>
  <c r="F1667" i="8"/>
  <c r="F1697" i="8"/>
  <c r="E1722" i="8"/>
  <c r="E1635" i="8"/>
  <c r="F1610" i="8"/>
  <c r="E1649" i="8"/>
  <c r="F1624" i="8"/>
  <c r="F1591" i="8"/>
  <c r="E1616" i="8"/>
  <c r="E1631" i="8"/>
  <c r="F1606" i="8"/>
  <c r="F1643" i="8"/>
  <c r="E1668" i="8"/>
  <c r="F1677" i="8"/>
  <c r="E1702" i="8"/>
  <c r="F1615" i="8"/>
  <c r="E1640" i="8"/>
  <c r="F1722" i="8" l="1"/>
  <c r="E1747" i="8"/>
  <c r="F1659" i="8"/>
  <c r="E1684" i="8"/>
  <c r="E1661" i="8"/>
  <c r="F1636" i="8"/>
  <c r="F1703" i="8"/>
  <c r="E1728" i="8"/>
  <c r="F1631" i="8"/>
  <c r="E1656" i="8"/>
  <c r="F1649" i="8"/>
  <c r="E1674" i="8"/>
  <c r="F1655" i="8"/>
  <c r="E1680" i="8"/>
  <c r="E1669" i="8"/>
  <c r="F1644" i="8"/>
  <c r="F1621" i="8"/>
  <c r="E1646" i="8"/>
  <c r="E1712" i="8"/>
  <c r="F1687" i="8"/>
  <c r="F1601" i="8"/>
  <c r="E1626" i="8"/>
  <c r="F1702" i="8"/>
  <c r="E1727" i="8"/>
  <c r="E1665" i="8"/>
  <c r="F1640" i="8"/>
  <c r="F1668" i="8"/>
  <c r="E1693" i="8"/>
  <c r="E1641" i="8"/>
  <c r="F1616" i="8"/>
  <c r="E1732" i="8"/>
  <c r="F1707" i="8"/>
  <c r="E1645" i="8"/>
  <c r="F1620" i="8"/>
  <c r="F1663" i="8"/>
  <c r="E1688" i="8"/>
  <c r="F1635" i="8"/>
  <c r="E1660" i="8"/>
  <c r="F1692" i="8"/>
  <c r="E1717" i="8"/>
  <c r="E1698" i="8"/>
  <c r="F1673" i="8"/>
  <c r="F1654" i="8"/>
  <c r="E1679" i="8"/>
  <c r="F1658" i="8"/>
  <c r="E1683" i="8"/>
  <c r="F1639" i="8"/>
  <c r="E1664" i="8"/>
  <c r="E1650" i="8"/>
  <c r="F1625" i="8"/>
  <c r="E1723" i="8" l="1"/>
  <c r="F1698" i="8"/>
  <c r="F1645" i="8"/>
  <c r="E1670" i="8"/>
  <c r="F1641" i="8"/>
  <c r="E1666" i="8"/>
  <c r="E1690" i="8"/>
  <c r="F1665" i="8"/>
  <c r="F1664" i="8"/>
  <c r="E1689" i="8"/>
  <c r="F1679" i="8"/>
  <c r="E1704" i="8"/>
  <c r="F1717" i="8"/>
  <c r="E1742" i="8"/>
  <c r="E1713" i="8"/>
  <c r="F1688" i="8"/>
  <c r="F1693" i="8"/>
  <c r="E1718" i="8"/>
  <c r="E1752" i="8"/>
  <c r="F1727" i="8"/>
  <c r="F1674" i="8"/>
  <c r="E1699" i="8"/>
  <c r="E1753" i="8"/>
  <c r="F1728" i="8"/>
  <c r="F1684" i="8"/>
  <c r="E1709" i="8"/>
  <c r="F1732" i="8"/>
  <c r="E1757" i="8"/>
  <c r="F1712" i="8"/>
  <c r="E1737" i="8"/>
  <c r="F1669" i="8"/>
  <c r="E1694" i="8"/>
  <c r="F1683" i="8"/>
  <c r="E1708" i="8"/>
  <c r="F1660" i="8"/>
  <c r="E1685" i="8"/>
  <c r="E1651" i="8"/>
  <c r="F1626" i="8"/>
  <c r="F1646" i="8"/>
  <c r="E1671" i="8"/>
  <c r="F1680" i="8"/>
  <c r="E1705" i="8"/>
  <c r="E1681" i="8"/>
  <c r="F1656" i="8"/>
  <c r="F1747" i="8"/>
  <c r="E1772" i="8"/>
  <c r="E1675" i="8"/>
  <c r="F1650" i="8"/>
  <c r="F1661" i="8"/>
  <c r="E1686" i="8"/>
  <c r="F1671" i="8" l="1"/>
  <c r="E1696" i="8"/>
  <c r="F1685" i="8"/>
  <c r="E1710" i="8"/>
  <c r="F1694" i="8"/>
  <c r="E1719" i="8"/>
  <c r="F1757" i="8"/>
  <c r="E1782" i="8"/>
  <c r="F1704" i="8"/>
  <c r="E1729" i="8"/>
  <c r="F1670" i="8"/>
  <c r="E1695" i="8"/>
  <c r="F1675" i="8"/>
  <c r="E1700" i="8"/>
  <c r="F1681" i="8"/>
  <c r="E1706" i="8"/>
  <c r="F1753" i="8"/>
  <c r="E1778" i="8"/>
  <c r="F1752" i="8"/>
  <c r="E1777" i="8"/>
  <c r="F1713" i="8"/>
  <c r="E1738" i="8"/>
  <c r="F1690" i="8"/>
  <c r="E1715" i="8"/>
  <c r="F1686" i="8"/>
  <c r="E1711" i="8"/>
  <c r="E1797" i="8"/>
  <c r="F1772" i="8"/>
  <c r="F1705" i="8"/>
  <c r="E1730" i="8"/>
  <c r="F1708" i="8"/>
  <c r="E1733" i="8"/>
  <c r="F1737" i="8"/>
  <c r="E1762" i="8"/>
  <c r="F1709" i="8"/>
  <c r="E1734" i="8"/>
  <c r="F1699" i="8"/>
  <c r="E1724" i="8"/>
  <c r="E1743" i="8"/>
  <c r="F1718" i="8"/>
  <c r="F1742" i="8"/>
  <c r="E1767" i="8"/>
  <c r="E1714" i="8"/>
  <c r="F1689" i="8"/>
  <c r="F1666" i="8"/>
  <c r="E1691" i="8"/>
  <c r="F1651" i="8"/>
  <c r="E1676" i="8"/>
  <c r="F1723" i="8"/>
  <c r="E1748" i="8"/>
  <c r="F1734" i="8" l="1"/>
  <c r="E1759" i="8"/>
  <c r="E1758" i="8"/>
  <c r="F1733" i="8"/>
  <c r="F1715" i="8"/>
  <c r="E1740" i="8"/>
  <c r="F1777" i="8"/>
  <c r="E1802" i="8"/>
  <c r="F1706" i="8"/>
  <c r="E1731" i="8"/>
  <c r="F1695" i="8"/>
  <c r="E1720" i="8"/>
  <c r="F1782" i="8"/>
  <c r="E1807" i="8"/>
  <c r="F1710" i="8"/>
  <c r="E1735" i="8"/>
  <c r="F1743" i="8"/>
  <c r="E1768" i="8"/>
  <c r="F1797" i="8"/>
  <c r="E1822" i="8"/>
  <c r="F1676" i="8"/>
  <c r="E1701" i="8"/>
  <c r="F1714" i="8"/>
  <c r="E1739" i="8"/>
  <c r="F1748" i="8"/>
  <c r="E1773" i="8"/>
  <c r="F1691" i="8"/>
  <c r="E1716" i="8"/>
  <c r="F1767" i="8"/>
  <c r="E1792" i="8"/>
  <c r="E1749" i="8"/>
  <c r="F1724" i="8"/>
  <c r="F1762" i="8"/>
  <c r="E1787" i="8"/>
  <c r="E1755" i="8"/>
  <c r="F1730" i="8"/>
  <c r="E1736" i="8"/>
  <c r="F1711" i="8"/>
  <c r="F1738" i="8"/>
  <c r="E1763" i="8"/>
  <c r="E1803" i="8"/>
  <c r="F1778" i="8"/>
  <c r="F1700" i="8"/>
  <c r="E1725" i="8"/>
  <c r="F1729" i="8"/>
  <c r="E1754" i="8"/>
  <c r="F1719" i="8"/>
  <c r="E1744" i="8"/>
  <c r="F1696" i="8"/>
  <c r="E1721" i="8"/>
  <c r="F1803" i="8" l="1"/>
  <c r="E1828" i="8"/>
  <c r="F1736" i="8"/>
  <c r="E1761" i="8"/>
  <c r="E1769" i="8"/>
  <c r="F1744" i="8"/>
  <c r="F1725" i="8"/>
  <c r="E1750" i="8"/>
  <c r="F1763" i="8"/>
  <c r="E1788" i="8"/>
  <c r="F1716" i="8"/>
  <c r="E1741" i="8"/>
  <c r="E1764" i="8"/>
  <c r="F1739" i="8"/>
  <c r="F1822" i="8"/>
  <c r="E1847" i="8"/>
  <c r="F1735" i="8"/>
  <c r="E1760" i="8"/>
  <c r="F1720" i="8"/>
  <c r="E1745" i="8"/>
  <c r="E1827" i="8"/>
  <c r="F1802" i="8"/>
  <c r="F1755" i="8"/>
  <c r="E1780" i="8"/>
  <c r="F1749" i="8"/>
  <c r="E1774" i="8"/>
  <c r="F1758" i="8"/>
  <c r="E1783" i="8"/>
  <c r="F1721" i="8"/>
  <c r="E1746" i="8"/>
  <c r="F1754" i="8"/>
  <c r="E1779" i="8"/>
  <c r="F1787" i="8"/>
  <c r="E1812" i="8"/>
  <c r="E1817" i="8"/>
  <c r="F1792" i="8"/>
  <c r="F1773" i="8"/>
  <c r="E1798" i="8"/>
  <c r="F1701" i="8"/>
  <c r="E1726" i="8"/>
  <c r="F1768" i="8"/>
  <c r="E1793" i="8"/>
  <c r="E1832" i="8"/>
  <c r="F1807" i="8"/>
  <c r="F1731" i="8"/>
  <c r="E1756" i="8"/>
  <c r="F1740" i="8"/>
  <c r="E1765" i="8"/>
  <c r="E1784" i="8"/>
  <c r="F1759" i="8"/>
  <c r="F1827" i="8" l="1"/>
  <c r="E1852" i="8"/>
  <c r="F1765" i="8"/>
  <c r="E1790" i="8"/>
  <c r="F1726" i="8"/>
  <c r="E1751" i="8"/>
  <c r="F1779" i="8"/>
  <c r="E1804" i="8"/>
  <c r="E1808" i="8"/>
  <c r="F1783" i="8"/>
  <c r="F1780" i="8"/>
  <c r="E1805" i="8"/>
  <c r="F1745" i="8"/>
  <c r="E1770" i="8"/>
  <c r="E1872" i="8"/>
  <c r="F1847" i="8"/>
  <c r="F1741" i="8"/>
  <c r="E1766" i="8"/>
  <c r="F1750" i="8"/>
  <c r="E1775" i="8"/>
  <c r="E1786" i="8"/>
  <c r="F1761" i="8"/>
  <c r="F1832" i="8"/>
  <c r="E1857" i="8"/>
  <c r="F1817" i="8"/>
  <c r="E1842" i="8"/>
  <c r="F1756" i="8"/>
  <c r="E1781" i="8"/>
  <c r="F1793" i="8"/>
  <c r="E1818" i="8"/>
  <c r="F1798" i="8"/>
  <c r="E1823" i="8"/>
  <c r="F1812" i="8"/>
  <c r="E1837" i="8"/>
  <c r="E1771" i="8"/>
  <c r="F1746" i="8"/>
  <c r="F1774" i="8"/>
  <c r="E1799" i="8"/>
  <c r="F1760" i="8"/>
  <c r="E1785" i="8"/>
  <c r="E1813" i="8"/>
  <c r="F1788" i="8"/>
  <c r="E1853" i="8"/>
  <c r="F1828" i="8"/>
  <c r="E1809" i="8"/>
  <c r="F1784" i="8"/>
  <c r="F1764" i="8"/>
  <c r="E1789" i="8"/>
  <c r="F1769" i="8"/>
  <c r="E1794" i="8"/>
  <c r="F1809" i="8" l="1"/>
  <c r="E1834" i="8"/>
  <c r="F1813" i="8"/>
  <c r="E1838" i="8"/>
  <c r="E1811" i="8"/>
  <c r="F1786" i="8"/>
  <c r="F1789" i="8"/>
  <c r="E1814" i="8"/>
  <c r="F1785" i="8"/>
  <c r="E1810" i="8"/>
  <c r="F1823" i="8"/>
  <c r="E1848" i="8"/>
  <c r="F1781" i="8"/>
  <c r="E1806" i="8"/>
  <c r="E1882" i="8"/>
  <c r="F1857" i="8"/>
  <c r="F1775" i="8"/>
  <c r="E1800" i="8"/>
  <c r="F1805" i="8"/>
  <c r="E1830" i="8"/>
  <c r="F1804" i="8"/>
  <c r="E1829" i="8"/>
  <c r="F1790" i="8"/>
  <c r="E1815" i="8"/>
  <c r="E1796" i="8"/>
  <c r="F1771" i="8"/>
  <c r="F1872" i="8"/>
  <c r="E1897" i="8"/>
  <c r="E1878" i="8"/>
  <c r="F1853" i="8"/>
  <c r="F1794" i="8"/>
  <c r="E1819" i="8"/>
  <c r="F1799" i="8"/>
  <c r="E1824" i="8"/>
  <c r="F1837" i="8"/>
  <c r="E1862" i="8"/>
  <c r="F1818" i="8"/>
  <c r="E1843" i="8"/>
  <c r="F1842" i="8"/>
  <c r="E1867" i="8"/>
  <c r="E1791" i="8"/>
  <c r="F1766" i="8"/>
  <c r="F1770" i="8"/>
  <c r="E1795" i="8"/>
  <c r="F1751" i="8"/>
  <c r="E1776" i="8"/>
  <c r="E1877" i="8"/>
  <c r="F1852" i="8"/>
  <c r="F1808" i="8"/>
  <c r="E1833" i="8"/>
  <c r="F1795" i="8" l="1"/>
  <c r="E1820" i="8"/>
  <c r="E1892" i="8"/>
  <c r="F1867" i="8"/>
  <c r="F1862" i="8"/>
  <c r="E1887" i="8"/>
  <c r="F1819" i="8"/>
  <c r="E1844" i="8"/>
  <c r="E1922" i="8"/>
  <c r="F1897" i="8"/>
  <c r="F1815" i="8"/>
  <c r="E1840" i="8"/>
  <c r="F1830" i="8"/>
  <c r="E1855" i="8"/>
  <c r="E1873" i="8"/>
  <c r="F1848" i="8"/>
  <c r="F1814" i="8"/>
  <c r="E1839" i="8"/>
  <c r="E1863" i="8"/>
  <c r="F1838" i="8"/>
  <c r="F1882" i="8"/>
  <c r="E1907" i="8"/>
  <c r="F1877" i="8"/>
  <c r="E1902" i="8"/>
  <c r="F1833" i="8"/>
  <c r="E1858" i="8"/>
  <c r="F1776" i="8"/>
  <c r="E1801" i="8"/>
  <c r="E1868" i="8"/>
  <c r="F1843" i="8"/>
  <c r="F1824" i="8"/>
  <c r="E1849" i="8"/>
  <c r="E1854" i="8"/>
  <c r="F1829" i="8"/>
  <c r="E1825" i="8"/>
  <c r="F1800" i="8"/>
  <c r="E1831" i="8"/>
  <c r="F1806" i="8"/>
  <c r="E1835" i="8"/>
  <c r="F1810" i="8"/>
  <c r="F1834" i="8"/>
  <c r="E1859" i="8"/>
  <c r="F1791" i="8"/>
  <c r="E1816" i="8"/>
  <c r="E1903" i="8"/>
  <c r="F1878" i="8"/>
  <c r="F1796" i="8"/>
  <c r="E1821" i="8"/>
  <c r="F1811" i="8"/>
  <c r="E1836" i="8"/>
  <c r="F1849" i="8" l="1"/>
  <c r="E1874" i="8"/>
  <c r="F1801" i="8"/>
  <c r="E1826" i="8"/>
  <c r="E1927" i="8"/>
  <c r="F1902" i="8"/>
  <c r="F1840" i="8"/>
  <c r="E1865" i="8"/>
  <c r="F1844" i="8"/>
  <c r="E1869" i="8"/>
  <c r="F1863" i="8"/>
  <c r="E1888" i="8"/>
  <c r="F1873" i="8"/>
  <c r="E1898" i="8"/>
  <c r="F1892" i="8"/>
  <c r="E1917" i="8"/>
  <c r="F1903" i="8"/>
  <c r="E1928" i="8"/>
  <c r="F1821" i="8"/>
  <c r="E1846" i="8"/>
  <c r="F1816" i="8"/>
  <c r="E1841" i="8"/>
  <c r="F1835" i="8"/>
  <c r="E1860" i="8"/>
  <c r="F1825" i="8"/>
  <c r="E1850" i="8"/>
  <c r="F1836" i="8"/>
  <c r="E1861" i="8"/>
  <c r="E1884" i="8"/>
  <c r="F1859" i="8"/>
  <c r="F1858" i="8"/>
  <c r="E1883" i="8"/>
  <c r="F1907" i="8"/>
  <c r="E1932" i="8"/>
  <c r="E1864" i="8"/>
  <c r="F1839" i="8"/>
  <c r="F1855" i="8"/>
  <c r="E1880" i="8"/>
  <c r="F1887" i="8"/>
  <c r="E1912" i="8"/>
  <c r="F1820" i="8"/>
  <c r="E1845" i="8"/>
  <c r="F1831" i="8"/>
  <c r="E1856" i="8"/>
  <c r="F1854" i="8"/>
  <c r="E1879" i="8"/>
  <c r="F1868" i="8"/>
  <c r="E1893" i="8"/>
  <c r="F1922" i="8"/>
  <c r="E1947" i="8"/>
  <c r="E1909" i="8" l="1"/>
  <c r="F1884" i="8"/>
  <c r="F1893" i="8"/>
  <c r="E1918" i="8"/>
  <c r="F1856" i="8"/>
  <c r="E1881" i="8"/>
  <c r="F1912" i="8"/>
  <c r="E1937" i="8"/>
  <c r="F1883" i="8"/>
  <c r="E1908" i="8"/>
  <c r="E1886" i="8"/>
  <c r="F1861" i="8"/>
  <c r="F1860" i="8"/>
  <c r="E1885" i="8"/>
  <c r="F1846" i="8"/>
  <c r="E1871" i="8"/>
  <c r="F1917" i="8"/>
  <c r="E1942" i="8"/>
  <c r="F1888" i="8"/>
  <c r="E1913" i="8"/>
  <c r="E1890" i="8"/>
  <c r="F1865" i="8"/>
  <c r="F1826" i="8"/>
  <c r="E1851" i="8"/>
  <c r="F1864" i="8"/>
  <c r="E1889" i="8"/>
  <c r="F1947" i="8"/>
  <c r="E1972" i="8"/>
  <c r="E1904" i="8"/>
  <c r="F1879" i="8"/>
  <c r="F1845" i="8"/>
  <c r="E1870" i="8"/>
  <c r="F1880" i="8"/>
  <c r="E1905" i="8"/>
  <c r="F1932" i="8"/>
  <c r="E1957" i="8"/>
  <c r="E1875" i="8"/>
  <c r="F1850" i="8"/>
  <c r="F1841" i="8"/>
  <c r="E1866" i="8"/>
  <c r="E1953" i="8"/>
  <c r="F1928" i="8"/>
  <c r="F1898" i="8"/>
  <c r="E1923" i="8"/>
  <c r="F1869" i="8"/>
  <c r="E1894" i="8"/>
  <c r="F1874" i="8"/>
  <c r="E1899" i="8"/>
  <c r="F1927" i="8"/>
  <c r="E1952" i="8"/>
  <c r="E1929" i="8" l="1"/>
  <c r="F1904" i="8"/>
  <c r="F1899" i="8"/>
  <c r="E1924" i="8"/>
  <c r="F1923" i="8"/>
  <c r="E1948" i="8"/>
  <c r="F1866" i="8"/>
  <c r="E1891" i="8"/>
  <c r="F1957" i="8"/>
  <c r="E1982" i="8"/>
  <c r="F1870" i="8"/>
  <c r="E1895" i="8"/>
  <c r="E1997" i="8"/>
  <c r="F1972" i="8"/>
  <c r="F1851" i="8"/>
  <c r="E1876" i="8"/>
  <c r="F1913" i="8"/>
  <c r="E1938" i="8"/>
  <c r="F1871" i="8"/>
  <c r="E1896" i="8"/>
  <c r="F1937" i="8"/>
  <c r="E1962" i="8"/>
  <c r="F1918" i="8"/>
  <c r="E1943" i="8"/>
  <c r="E1911" i="8"/>
  <c r="F1886" i="8"/>
  <c r="F1894" i="8"/>
  <c r="E1919" i="8"/>
  <c r="F1905" i="8"/>
  <c r="E1930" i="8"/>
  <c r="E1914" i="8"/>
  <c r="F1889" i="8"/>
  <c r="F1942" i="8"/>
  <c r="E1967" i="8"/>
  <c r="F1885" i="8"/>
  <c r="E1910" i="8"/>
  <c r="E1933" i="8"/>
  <c r="F1908" i="8"/>
  <c r="E1906" i="8"/>
  <c r="F1881" i="8"/>
  <c r="E1977" i="8"/>
  <c r="F1952" i="8"/>
  <c r="F1953" i="8"/>
  <c r="E1978" i="8"/>
  <c r="E1900" i="8"/>
  <c r="F1875" i="8"/>
  <c r="E1915" i="8"/>
  <c r="F1890" i="8"/>
  <c r="E1934" i="8"/>
  <c r="F1909" i="8"/>
  <c r="E2003" i="8" l="1"/>
  <c r="F1978" i="8"/>
  <c r="E1935" i="8"/>
  <c r="F1910" i="8"/>
  <c r="E1944" i="8"/>
  <c r="F1919" i="8"/>
  <c r="E1968" i="8"/>
  <c r="F1943" i="8"/>
  <c r="F1896" i="8"/>
  <c r="E1921" i="8"/>
  <c r="E1901" i="8"/>
  <c r="F1876" i="8"/>
  <c r="E1920" i="8"/>
  <c r="F1895" i="8"/>
  <c r="F1891" i="8"/>
  <c r="E1916" i="8"/>
  <c r="F1924" i="8"/>
  <c r="E1949" i="8"/>
  <c r="F1915" i="8"/>
  <c r="E1940" i="8"/>
  <c r="F1906" i="8"/>
  <c r="E1931" i="8"/>
  <c r="F1914" i="8"/>
  <c r="E1939" i="8"/>
  <c r="F1967" i="8"/>
  <c r="E1992" i="8"/>
  <c r="F1930" i="8"/>
  <c r="E1955" i="8"/>
  <c r="F1962" i="8"/>
  <c r="E1987" i="8"/>
  <c r="F1938" i="8"/>
  <c r="E1963" i="8"/>
  <c r="F1982" i="8"/>
  <c r="E2007" i="8"/>
  <c r="F1948" i="8"/>
  <c r="E1973" i="8"/>
  <c r="F1934" i="8"/>
  <c r="E1959" i="8"/>
  <c r="F1900" i="8"/>
  <c r="E1925" i="8"/>
  <c r="F1977" i="8"/>
  <c r="E2002" i="8"/>
  <c r="E1958" i="8"/>
  <c r="F1933" i="8"/>
  <c r="E1936" i="8"/>
  <c r="F1911" i="8"/>
  <c r="E2022" i="8"/>
  <c r="F1997" i="8"/>
  <c r="F1929" i="8"/>
  <c r="E1954" i="8"/>
  <c r="F1925" i="8" l="1"/>
  <c r="E1950" i="8"/>
  <c r="F1973" i="8"/>
  <c r="E1998" i="8"/>
  <c r="E1988" i="8"/>
  <c r="F1963" i="8"/>
  <c r="F1955" i="8"/>
  <c r="E1980" i="8"/>
  <c r="F1939" i="8"/>
  <c r="E1964" i="8"/>
  <c r="F1940" i="8"/>
  <c r="E1965" i="8"/>
  <c r="E1941" i="8"/>
  <c r="F1916" i="8"/>
  <c r="F1936" i="8"/>
  <c r="E1961" i="8"/>
  <c r="F1901" i="8"/>
  <c r="E1926" i="8"/>
  <c r="F1968" i="8"/>
  <c r="E1993" i="8"/>
  <c r="E1960" i="8"/>
  <c r="F1935" i="8"/>
  <c r="F2022" i="8"/>
  <c r="E2047" i="8"/>
  <c r="F1958" i="8"/>
  <c r="E1983" i="8"/>
  <c r="E1979" i="8"/>
  <c r="F1954" i="8"/>
  <c r="E2027" i="8"/>
  <c r="F2002" i="8"/>
  <c r="E1984" i="8"/>
  <c r="F1959" i="8"/>
  <c r="E2032" i="8"/>
  <c r="F2007" i="8"/>
  <c r="F1987" i="8"/>
  <c r="E2012" i="8"/>
  <c r="E2017" i="8"/>
  <c r="F1992" i="8"/>
  <c r="E1956" i="8"/>
  <c r="F1931" i="8"/>
  <c r="F1949" i="8"/>
  <c r="E1974" i="8"/>
  <c r="F1921" i="8"/>
  <c r="E1946" i="8"/>
  <c r="E1945" i="8"/>
  <c r="F1920" i="8"/>
  <c r="F1944" i="8"/>
  <c r="E1969" i="8"/>
  <c r="E2028" i="8"/>
  <c r="F2003" i="8"/>
  <c r="E1985" i="8" l="1"/>
  <c r="F1960" i="8"/>
  <c r="F1969" i="8"/>
  <c r="E1994" i="8"/>
  <c r="E1971" i="8"/>
  <c r="F1946" i="8"/>
  <c r="F2012" i="8"/>
  <c r="E2037" i="8"/>
  <c r="E2072" i="8"/>
  <c r="F2047" i="8"/>
  <c r="F1993" i="8"/>
  <c r="E2018" i="8"/>
  <c r="E1986" i="8"/>
  <c r="F1961" i="8"/>
  <c r="E1990" i="8"/>
  <c r="F1965" i="8"/>
  <c r="E2005" i="8"/>
  <c r="F1980" i="8"/>
  <c r="E2023" i="8"/>
  <c r="F1998" i="8"/>
  <c r="E2009" i="8"/>
  <c r="F1984" i="8"/>
  <c r="F1979" i="8"/>
  <c r="E2004" i="8"/>
  <c r="E1999" i="8"/>
  <c r="F1974" i="8"/>
  <c r="F1983" i="8"/>
  <c r="E2008" i="8"/>
  <c r="F1926" i="8"/>
  <c r="E1951" i="8"/>
  <c r="E1989" i="8"/>
  <c r="F1964" i="8"/>
  <c r="F1950" i="8"/>
  <c r="E1975" i="8"/>
  <c r="F1956" i="8"/>
  <c r="E1981" i="8"/>
  <c r="E2053" i="8"/>
  <c r="F2028" i="8"/>
  <c r="E1970" i="8"/>
  <c r="F1945" i="8"/>
  <c r="E2042" i="8"/>
  <c r="F2017" i="8"/>
  <c r="E2057" i="8"/>
  <c r="F2032" i="8"/>
  <c r="E2052" i="8"/>
  <c r="F2027" i="8"/>
  <c r="F1941" i="8"/>
  <c r="E1966" i="8"/>
  <c r="E2013" i="8"/>
  <c r="F1988" i="8"/>
  <c r="F1981" i="8" l="1"/>
  <c r="E2006" i="8"/>
  <c r="E2033" i="8"/>
  <c r="F2008" i="8"/>
  <c r="E2029" i="8"/>
  <c r="F2004" i="8"/>
  <c r="F2018" i="8"/>
  <c r="E2043" i="8"/>
  <c r="F2037" i="8"/>
  <c r="E2062" i="8"/>
  <c r="E2019" i="8"/>
  <c r="F1994" i="8"/>
  <c r="E2082" i="8"/>
  <c r="F2057" i="8"/>
  <c r="E1995" i="8"/>
  <c r="F1970" i="8"/>
  <c r="F1989" i="8"/>
  <c r="E2014" i="8"/>
  <c r="E2048" i="8"/>
  <c r="F2023" i="8"/>
  <c r="E2015" i="8"/>
  <c r="F1990" i="8"/>
  <c r="F1966" i="8"/>
  <c r="E1991" i="8"/>
  <c r="F1975" i="8"/>
  <c r="E2000" i="8"/>
  <c r="F1951" i="8"/>
  <c r="E1976" i="8"/>
  <c r="F2013" i="8"/>
  <c r="E2038" i="8"/>
  <c r="E2077" i="8"/>
  <c r="F2052" i="8"/>
  <c r="E2067" i="8"/>
  <c r="F2042" i="8"/>
  <c r="E2078" i="8"/>
  <c r="F2053" i="8"/>
  <c r="F1999" i="8"/>
  <c r="E2024" i="8"/>
  <c r="F2009" i="8"/>
  <c r="E2034" i="8"/>
  <c r="F2005" i="8"/>
  <c r="E2030" i="8"/>
  <c r="F1986" i="8"/>
  <c r="E2011" i="8"/>
  <c r="F2072" i="8"/>
  <c r="E2097" i="8"/>
  <c r="F1971" i="8"/>
  <c r="E1996" i="8"/>
  <c r="F1985" i="8"/>
  <c r="E2010" i="8"/>
  <c r="E2021" i="8" l="1"/>
  <c r="F1996" i="8"/>
  <c r="F2034" i="8"/>
  <c r="E2059" i="8"/>
  <c r="F1976" i="8"/>
  <c r="E2001" i="8"/>
  <c r="F1991" i="8"/>
  <c r="E2016" i="8"/>
  <c r="F2043" i="8"/>
  <c r="E2068" i="8"/>
  <c r="E2073" i="8"/>
  <c r="F2048" i="8"/>
  <c r="F1995" i="8"/>
  <c r="E2020" i="8"/>
  <c r="F2019" i="8"/>
  <c r="E2044" i="8"/>
  <c r="E2058" i="8"/>
  <c r="F2033" i="8"/>
  <c r="F2011" i="8"/>
  <c r="E2036" i="8"/>
  <c r="F2078" i="8"/>
  <c r="E2103" i="8"/>
  <c r="F2077" i="8"/>
  <c r="E2102" i="8"/>
  <c r="F2010" i="8"/>
  <c r="E2035" i="8"/>
  <c r="F2097" i="8"/>
  <c r="E2122" i="8"/>
  <c r="E2055" i="8"/>
  <c r="F2030" i="8"/>
  <c r="E2049" i="8"/>
  <c r="F2024" i="8"/>
  <c r="E2063" i="8"/>
  <c r="F2038" i="8"/>
  <c r="E2025" i="8"/>
  <c r="F2000" i="8"/>
  <c r="F2014" i="8"/>
  <c r="E2039" i="8"/>
  <c r="E2087" i="8"/>
  <c r="F2062" i="8"/>
  <c r="E2031" i="8"/>
  <c r="F2006" i="8"/>
  <c r="F2067" i="8"/>
  <c r="E2092" i="8"/>
  <c r="F2015" i="8"/>
  <c r="E2040" i="8"/>
  <c r="E2107" i="8"/>
  <c r="F2082" i="8"/>
  <c r="E2054" i="8"/>
  <c r="F2029" i="8"/>
  <c r="E2117" i="8" l="1"/>
  <c r="F2092" i="8"/>
  <c r="F2122" i="8"/>
  <c r="E2147" i="8"/>
  <c r="E2127" i="8"/>
  <c r="F2102" i="8"/>
  <c r="E2061" i="8"/>
  <c r="F2036" i="8"/>
  <c r="E2069" i="8"/>
  <c r="F2044" i="8"/>
  <c r="E2041" i="8"/>
  <c r="F2016" i="8"/>
  <c r="F2059" i="8"/>
  <c r="E2084" i="8"/>
  <c r="F2025" i="8"/>
  <c r="E2050" i="8"/>
  <c r="F2073" i="8"/>
  <c r="E2098" i="8"/>
  <c r="F2107" i="8"/>
  <c r="E2132" i="8"/>
  <c r="E2112" i="8"/>
  <c r="F2087" i="8"/>
  <c r="F2049" i="8"/>
  <c r="E2074" i="8"/>
  <c r="E2065" i="8"/>
  <c r="F2040" i="8"/>
  <c r="F2039" i="8"/>
  <c r="E2064" i="8"/>
  <c r="F2035" i="8"/>
  <c r="E2060" i="8"/>
  <c r="F2103" i="8"/>
  <c r="E2128" i="8"/>
  <c r="F2020" i="8"/>
  <c r="E2045" i="8"/>
  <c r="E2093" i="8"/>
  <c r="F2068" i="8"/>
  <c r="E2026" i="8"/>
  <c r="F2001" i="8"/>
  <c r="F2054" i="8"/>
  <c r="E2079" i="8"/>
  <c r="E2056" i="8"/>
  <c r="F2031" i="8"/>
  <c r="F2063" i="8"/>
  <c r="E2088" i="8"/>
  <c r="E2080" i="8"/>
  <c r="F2055" i="8"/>
  <c r="F2058" i="8"/>
  <c r="E2083" i="8"/>
  <c r="F2021" i="8"/>
  <c r="E2046" i="8"/>
  <c r="F2083" i="8" l="1"/>
  <c r="E2108" i="8"/>
  <c r="E2113" i="8"/>
  <c r="F2088" i="8"/>
  <c r="E2104" i="8"/>
  <c r="F2079" i="8"/>
  <c r="E2153" i="8"/>
  <c r="F2128" i="8"/>
  <c r="E2089" i="8"/>
  <c r="F2064" i="8"/>
  <c r="F2074" i="8"/>
  <c r="E2099" i="8"/>
  <c r="E2157" i="8"/>
  <c r="F2132" i="8"/>
  <c r="E2075" i="8"/>
  <c r="F2050" i="8"/>
  <c r="E2172" i="8"/>
  <c r="F2147" i="8"/>
  <c r="F2041" i="8"/>
  <c r="E2066" i="8"/>
  <c r="F2061" i="8"/>
  <c r="E2086" i="8"/>
  <c r="F2093" i="8"/>
  <c r="E2118" i="8"/>
  <c r="E2070" i="8"/>
  <c r="F2045" i="8"/>
  <c r="E2085" i="8"/>
  <c r="F2060" i="8"/>
  <c r="F2098" i="8"/>
  <c r="E2123" i="8"/>
  <c r="F2084" i="8"/>
  <c r="E2109" i="8"/>
  <c r="F2046" i="8"/>
  <c r="E2071" i="8"/>
  <c r="E2105" i="8"/>
  <c r="F2080" i="8"/>
  <c r="E2081" i="8"/>
  <c r="F2056" i="8"/>
  <c r="F2026" i="8"/>
  <c r="E2051" i="8"/>
  <c r="F2065" i="8"/>
  <c r="E2090" i="8"/>
  <c r="E2137" i="8"/>
  <c r="F2112" i="8"/>
  <c r="F2069" i="8"/>
  <c r="E2094" i="8"/>
  <c r="F2127" i="8"/>
  <c r="E2152" i="8"/>
  <c r="F2117" i="8"/>
  <c r="E2142" i="8"/>
  <c r="F2152" i="8" l="1"/>
  <c r="E2177" i="8"/>
  <c r="F2109" i="8"/>
  <c r="E2134" i="8"/>
  <c r="E2143" i="8"/>
  <c r="F2118" i="8"/>
  <c r="E2091" i="8"/>
  <c r="F2066" i="8"/>
  <c r="E2124" i="8"/>
  <c r="F2099" i="8"/>
  <c r="F2137" i="8"/>
  <c r="E2162" i="8"/>
  <c r="E2130" i="8"/>
  <c r="F2105" i="8"/>
  <c r="F2085" i="8"/>
  <c r="E2110" i="8"/>
  <c r="E2100" i="8"/>
  <c r="F2075" i="8"/>
  <c r="F2153" i="8"/>
  <c r="E2178" i="8"/>
  <c r="F2113" i="8"/>
  <c r="E2138" i="8"/>
  <c r="F2051" i="8"/>
  <c r="E2076" i="8"/>
  <c r="E2167" i="8"/>
  <c r="F2142" i="8"/>
  <c r="E2119" i="8"/>
  <c r="F2094" i="8"/>
  <c r="E2115" i="8"/>
  <c r="F2090" i="8"/>
  <c r="F2071" i="8"/>
  <c r="E2096" i="8"/>
  <c r="E2148" i="8"/>
  <c r="F2123" i="8"/>
  <c r="E2111" i="8"/>
  <c r="F2086" i="8"/>
  <c r="F2108" i="8"/>
  <c r="E2133" i="8"/>
  <c r="F2081" i="8"/>
  <c r="E2106" i="8"/>
  <c r="E2095" i="8"/>
  <c r="F2070" i="8"/>
  <c r="F2172" i="8"/>
  <c r="E2197" i="8"/>
  <c r="E2182" i="8"/>
  <c r="F2157" i="8"/>
  <c r="F2089" i="8"/>
  <c r="E2114" i="8"/>
  <c r="E2129" i="8"/>
  <c r="F2104" i="8"/>
  <c r="E2158" i="8" l="1"/>
  <c r="F2133" i="8"/>
  <c r="F2114" i="8"/>
  <c r="E2139" i="8"/>
  <c r="F2197" i="8"/>
  <c r="E2222" i="8"/>
  <c r="E2131" i="8"/>
  <c r="F2106" i="8"/>
  <c r="E2121" i="8"/>
  <c r="F2096" i="8"/>
  <c r="F2076" i="8"/>
  <c r="E2101" i="8"/>
  <c r="F2178" i="8"/>
  <c r="E2203" i="8"/>
  <c r="F2110" i="8"/>
  <c r="E2135" i="8"/>
  <c r="F2162" i="8"/>
  <c r="E2187" i="8"/>
  <c r="E2159" i="8"/>
  <c r="F2134" i="8"/>
  <c r="F2119" i="8"/>
  <c r="E2144" i="8"/>
  <c r="F2091" i="8"/>
  <c r="E2116" i="8"/>
  <c r="F2111" i="8"/>
  <c r="E2136" i="8"/>
  <c r="F2177" i="8"/>
  <c r="E2202" i="8"/>
  <c r="F2138" i="8"/>
  <c r="E2163" i="8"/>
  <c r="E2154" i="8"/>
  <c r="F2129" i="8"/>
  <c r="E2207" i="8"/>
  <c r="F2182" i="8"/>
  <c r="F2095" i="8"/>
  <c r="E2120" i="8"/>
  <c r="E2173" i="8"/>
  <c r="F2148" i="8"/>
  <c r="E2140" i="8"/>
  <c r="F2115" i="8"/>
  <c r="F2167" i="8"/>
  <c r="E2192" i="8"/>
  <c r="E2125" i="8"/>
  <c r="F2100" i="8"/>
  <c r="E2155" i="8"/>
  <c r="F2130" i="8"/>
  <c r="E2149" i="8"/>
  <c r="F2124" i="8"/>
  <c r="E2168" i="8"/>
  <c r="F2143" i="8"/>
  <c r="E2145" i="8" l="1"/>
  <c r="F2120" i="8"/>
  <c r="F2202" i="8"/>
  <c r="E2227" i="8"/>
  <c r="E2141" i="8"/>
  <c r="F2116" i="8"/>
  <c r="F2135" i="8"/>
  <c r="E2160" i="8"/>
  <c r="E2126" i="8"/>
  <c r="F2101" i="8"/>
  <c r="F2139" i="8"/>
  <c r="E2164" i="8"/>
  <c r="F2207" i="8"/>
  <c r="E2232" i="8"/>
  <c r="F2149" i="8"/>
  <c r="E2174" i="8"/>
  <c r="F2125" i="8"/>
  <c r="E2150" i="8"/>
  <c r="E2165" i="8"/>
  <c r="F2140" i="8"/>
  <c r="E2184" i="8"/>
  <c r="F2159" i="8"/>
  <c r="E2156" i="8"/>
  <c r="F2131" i="8"/>
  <c r="F2155" i="8"/>
  <c r="E2180" i="8"/>
  <c r="E2179" i="8"/>
  <c r="F2154" i="8"/>
  <c r="F2192" i="8"/>
  <c r="E2217" i="8"/>
  <c r="F2163" i="8"/>
  <c r="E2188" i="8"/>
  <c r="E2161" i="8"/>
  <c r="F2136" i="8"/>
  <c r="E2169" i="8"/>
  <c r="F2144" i="8"/>
  <c r="F2187" i="8"/>
  <c r="E2212" i="8"/>
  <c r="F2203" i="8"/>
  <c r="E2228" i="8"/>
  <c r="F2222" i="8"/>
  <c r="E2247" i="8"/>
  <c r="F2168" i="8"/>
  <c r="E2193" i="8"/>
  <c r="E2198" i="8"/>
  <c r="F2173" i="8"/>
  <c r="F2121" i="8"/>
  <c r="E2146" i="8"/>
  <c r="F2158" i="8"/>
  <c r="E2183" i="8"/>
  <c r="E2223" i="8" l="1"/>
  <c r="F2198" i="8"/>
  <c r="E2171" i="8"/>
  <c r="F2146" i="8"/>
  <c r="F2193" i="8"/>
  <c r="E2218" i="8"/>
  <c r="E2253" i="8"/>
  <c r="F2228" i="8"/>
  <c r="E2213" i="8"/>
  <c r="F2188" i="8"/>
  <c r="E2199" i="8"/>
  <c r="F2174" i="8"/>
  <c r="F2164" i="8"/>
  <c r="E2189" i="8"/>
  <c r="E2185" i="8"/>
  <c r="F2160" i="8"/>
  <c r="E2252" i="8"/>
  <c r="F2227" i="8"/>
  <c r="E2194" i="8"/>
  <c r="F2169" i="8"/>
  <c r="F2179" i="8"/>
  <c r="E2204" i="8"/>
  <c r="E2181" i="8"/>
  <c r="F2156" i="8"/>
  <c r="F2165" i="8"/>
  <c r="E2190" i="8"/>
  <c r="F2247" i="8"/>
  <c r="E2272" i="8"/>
  <c r="F2212" i="8"/>
  <c r="E2237" i="8"/>
  <c r="F2217" i="8"/>
  <c r="E2242" i="8"/>
  <c r="E2205" i="8"/>
  <c r="F2180" i="8"/>
  <c r="E2175" i="8"/>
  <c r="F2150" i="8"/>
  <c r="E2257" i="8"/>
  <c r="F2232" i="8"/>
  <c r="E2208" i="8"/>
  <c r="F2183" i="8"/>
  <c r="F2161" i="8"/>
  <c r="E2186" i="8"/>
  <c r="F2184" i="8"/>
  <c r="E2209" i="8"/>
  <c r="E2151" i="8"/>
  <c r="F2126" i="8"/>
  <c r="F2141" i="8"/>
  <c r="E2166" i="8"/>
  <c r="E2170" i="8"/>
  <c r="F2145" i="8"/>
  <c r="F2242" i="8" l="1"/>
  <c r="E2267" i="8"/>
  <c r="F2272" i="8"/>
  <c r="E2297" i="8"/>
  <c r="F2208" i="8"/>
  <c r="E2233" i="8"/>
  <c r="F2175" i="8"/>
  <c r="E2200" i="8"/>
  <c r="F2181" i="8"/>
  <c r="E2206" i="8"/>
  <c r="F2194" i="8"/>
  <c r="E2219" i="8"/>
  <c r="E2210" i="8"/>
  <c r="F2185" i="8"/>
  <c r="F2199" i="8"/>
  <c r="E2224" i="8"/>
  <c r="F2253" i="8"/>
  <c r="E2278" i="8"/>
  <c r="F2171" i="8"/>
  <c r="E2196" i="8"/>
  <c r="F2186" i="8"/>
  <c r="E2211" i="8"/>
  <c r="F2237" i="8"/>
  <c r="E2262" i="8"/>
  <c r="E2215" i="8"/>
  <c r="F2190" i="8"/>
  <c r="F2204" i="8"/>
  <c r="E2229" i="8"/>
  <c r="F2189" i="8"/>
  <c r="E2214" i="8"/>
  <c r="E2243" i="8"/>
  <c r="F2218" i="8"/>
  <c r="E2191" i="8"/>
  <c r="F2166" i="8"/>
  <c r="F2209" i="8"/>
  <c r="E2234" i="8"/>
  <c r="F2170" i="8"/>
  <c r="E2195" i="8"/>
  <c r="F2151" i="8"/>
  <c r="E2176" i="8"/>
  <c r="F2257" i="8"/>
  <c r="E2282" i="8"/>
  <c r="E2230" i="8"/>
  <c r="F2205" i="8"/>
  <c r="F2252" i="8"/>
  <c r="E2277" i="8"/>
  <c r="F2213" i="8"/>
  <c r="E2238" i="8"/>
  <c r="E2248" i="8"/>
  <c r="F2223" i="8"/>
  <c r="F2248" i="8" l="1"/>
  <c r="E2273" i="8"/>
  <c r="F2215" i="8"/>
  <c r="E2240" i="8"/>
  <c r="E2263" i="8"/>
  <c r="F2238" i="8"/>
  <c r="F2176" i="8"/>
  <c r="E2201" i="8"/>
  <c r="F2234" i="8"/>
  <c r="E2259" i="8"/>
  <c r="E2254" i="8"/>
  <c r="F2229" i="8"/>
  <c r="F2262" i="8"/>
  <c r="E2287" i="8"/>
  <c r="F2196" i="8"/>
  <c r="E2221" i="8"/>
  <c r="F2224" i="8"/>
  <c r="E2249" i="8"/>
  <c r="E2244" i="8"/>
  <c r="F2219" i="8"/>
  <c r="F2200" i="8"/>
  <c r="E2225" i="8"/>
  <c r="F2297" i="8"/>
  <c r="E2322" i="8"/>
  <c r="E2268" i="8"/>
  <c r="F2243" i="8"/>
  <c r="F2277" i="8"/>
  <c r="E2302" i="8"/>
  <c r="F2282" i="8"/>
  <c r="E2307" i="8"/>
  <c r="E2220" i="8"/>
  <c r="F2195" i="8"/>
  <c r="F2214" i="8"/>
  <c r="E2239" i="8"/>
  <c r="F2211" i="8"/>
  <c r="E2236" i="8"/>
  <c r="E2303" i="8"/>
  <c r="F2278" i="8"/>
  <c r="E2231" i="8"/>
  <c r="F2206" i="8"/>
  <c r="F2233" i="8"/>
  <c r="E2258" i="8"/>
  <c r="E2292" i="8"/>
  <c r="F2267" i="8"/>
  <c r="F2230" i="8"/>
  <c r="E2255" i="8"/>
  <c r="F2191" i="8"/>
  <c r="E2216" i="8"/>
  <c r="F2210" i="8"/>
  <c r="E2235" i="8"/>
  <c r="F2268" i="8" l="1"/>
  <c r="E2293" i="8"/>
  <c r="E2241" i="8"/>
  <c r="F2216" i="8"/>
  <c r="E2261" i="8"/>
  <c r="F2236" i="8"/>
  <c r="F2302" i="8"/>
  <c r="E2327" i="8"/>
  <c r="E2347" i="8"/>
  <c r="F2322" i="8"/>
  <c r="E2246" i="8"/>
  <c r="F2221" i="8"/>
  <c r="F2201" i="8"/>
  <c r="E2226" i="8"/>
  <c r="F2240" i="8"/>
  <c r="E2265" i="8"/>
  <c r="E2317" i="8"/>
  <c r="F2292" i="8"/>
  <c r="F2231" i="8"/>
  <c r="E2256" i="8"/>
  <c r="E2279" i="8"/>
  <c r="F2254" i="8"/>
  <c r="E2245" i="8"/>
  <c r="F2220" i="8"/>
  <c r="E2269" i="8"/>
  <c r="F2244" i="8"/>
  <c r="E2260" i="8"/>
  <c r="F2235" i="8"/>
  <c r="E2280" i="8"/>
  <c r="F2255" i="8"/>
  <c r="F2258" i="8"/>
  <c r="E2283" i="8"/>
  <c r="F2239" i="8"/>
  <c r="E2264" i="8"/>
  <c r="F2307" i="8"/>
  <c r="E2332" i="8"/>
  <c r="F2225" i="8"/>
  <c r="E2250" i="8"/>
  <c r="E2274" i="8"/>
  <c r="F2249" i="8"/>
  <c r="F2287" i="8"/>
  <c r="E2312" i="8"/>
  <c r="F2259" i="8"/>
  <c r="E2284" i="8"/>
  <c r="E2298" i="8"/>
  <c r="F2273" i="8"/>
  <c r="E2328" i="8"/>
  <c r="F2303" i="8"/>
  <c r="E2288" i="8"/>
  <c r="F2263" i="8"/>
  <c r="E2357" i="8" l="1"/>
  <c r="F2332" i="8"/>
  <c r="F2283" i="8"/>
  <c r="E2308" i="8"/>
  <c r="F2256" i="8"/>
  <c r="E2281" i="8"/>
  <c r="F2265" i="8"/>
  <c r="E2290" i="8"/>
  <c r="E2352" i="8"/>
  <c r="F2327" i="8"/>
  <c r="F2284" i="8"/>
  <c r="E2309" i="8"/>
  <c r="E2353" i="8"/>
  <c r="F2328" i="8"/>
  <c r="F2274" i="8"/>
  <c r="E2299" i="8"/>
  <c r="F2260" i="8"/>
  <c r="E2285" i="8"/>
  <c r="E2270" i="8"/>
  <c r="F2245" i="8"/>
  <c r="E2271" i="8"/>
  <c r="F2246" i="8"/>
  <c r="E2266" i="8"/>
  <c r="F2241" i="8"/>
  <c r="F2312" i="8"/>
  <c r="E2337" i="8"/>
  <c r="E2275" i="8"/>
  <c r="F2250" i="8"/>
  <c r="E2289" i="8"/>
  <c r="F2264" i="8"/>
  <c r="F2226" i="8"/>
  <c r="E2251" i="8"/>
  <c r="F2293" i="8"/>
  <c r="E2318" i="8"/>
  <c r="E2313" i="8"/>
  <c r="F2288" i="8"/>
  <c r="F2298" i="8"/>
  <c r="E2323" i="8"/>
  <c r="F2280" i="8"/>
  <c r="E2305" i="8"/>
  <c r="F2269" i="8"/>
  <c r="E2294" i="8"/>
  <c r="E2304" i="8"/>
  <c r="F2279" i="8"/>
  <c r="E2342" i="8"/>
  <c r="F2317" i="8"/>
  <c r="F2347" i="8"/>
  <c r="E2372" i="8"/>
  <c r="F2261" i="8"/>
  <c r="E2286" i="8"/>
  <c r="F2305" i="8" l="1"/>
  <c r="E2330" i="8"/>
  <c r="F2251" i="8"/>
  <c r="E2276" i="8"/>
  <c r="F2299" i="8"/>
  <c r="E2324" i="8"/>
  <c r="E2334" i="8"/>
  <c r="F2309" i="8"/>
  <c r="E2315" i="8"/>
  <c r="F2290" i="8"/>
  <c r="E2333" i="8"/>
  <c r="F2308" i="8"/>
  <c r="F2313" i="8"/>
  <c r="E2338" i="8"/>
  <c r="F2275" i="8"/>
  <c r="E2300" i="8"/>
  <c r="F2266" i="8"/>
  <c r="E2291" i="8"/>
  <c r="E2295" i="8"/>
  <c r="F2270" i="8"/>
  <c r="F2342" i="8"/>
  <c r="E2367" i="8"/>
  <c r="E2397" i="8"/>
  <c r="F2372" i="8"/>
  <c r="E2329" i="8"/>
  <c r="F2304" i="8"/>
  <c r="F2286" i="8"/>
  <c r="E2311" i="8"/>
  <c r="E2319" i="8"/>
  <c r="F2294" i="8"/>
  <c r="F2323" i="8"/>
  <c r="E2348" i="8"/>
  <c r="E2343" i="8"/>
  <c r="F2318" i="8"/>
  <c r="F2337" i="8"/>
  <c r="E2362" i="8"/>
  <c r="E2310" i="8"/>
  <c r="F2285" i="8"/>
  <c r="E2306" i="8"/>
  <c r="F2281" i="8"/>
  <c r="F2289" i="8"/>
  <c r="E2314" i="8"/>
  <c r="E2296" i="8"/>
  <c r="F2271" i="8"/>
  <c r="F2353" i="8"/>
  <c r="E2378" i="8"/>
  <c r="F2352" i="8"/>
  <c r="E2377" i="8"/>
  <c r="F2357" i="8"/>
  <c r="E2382" i="8"/>
  <c r="F2377" i="8" l="1"/>
  <c r="E2402" i="8"/>
  <c r="F2362" i="8"/>
  <c r="E2387" i="8"/>
  <c r="F2348" i="8"/>
  <c r="E2373" i="8"/>
  <c r="F2311" i="8"/>
  <c r="E2336" i="8"/>
  <c r="E2325" i="8"/>
  <c r="F2300" i="8"/>
  <c r="E2301" i="8"/>
  <c r="F2276" i="8"/>
  <c r="F2296" i="8"/>
  <c r="E2321" i="8"/>
  <c r="E2422" i="8"/>
  <c r="F2397" i="8"/>
  <c r="F2295" i="8"/>
  <c r="E2320" i="8"/>
  <c r="F2333" i="8"/>
  <c r="E2358" i="8"/>
  <c r="E2359" i="8"/>
  <c r="F2334" i="8"/>
  <c r="E2331" i="8"/>
  <c r="F2306" i="8"/>
  <c r="F2382" i="8"/>
  <c r="E2407" i="8"/>
  <c r="E2403" i="8"/>
  <c r="F2378" i="8"/>
  <c r="F2314" i="8"/>
  <c r="E2339" i="8"/>
  <c r="E2392" i="8"/>
  <c r="F2367" i="8"/>
  <c r="F2291" i="8"/>
  <c r="E2316" i="8"/>
  <c r="E2363" i="8"/>
  <c r="F2338" i="8"/>
  <c r="F2324" i="8"/>
  <c r="E2349" i="8"/>
  <c r="F2330" i="8"/>
  <c r="E2355" i="8"/>
  <c r="E2335" i="8"/>
  <c r="F2310" i="8"/>
  <c r="E2368" i="8"/>
  <c r="F2343" i="8"/>
  <c r="F2319" i="8"/>
  <c r="E2344" i="8"/>
  <c r="F2329" i="8"/>
  <c r="E2354" i="8"/>
  <c r="F2315" i="8"/>
  <c r="E2340" i="8"/>
  <c r="F2358" i="8" l="1"/>
  <c r="E2383" i="8"/>
  <c r="F2336" i="8"/>
  <c r="E2361" i="8"/>
  <c r="F2387" i="8"/>
  <c r="E2412" i="8"/>
  <c r="F2335" i="8"/>
  <c r="E2360" i="8"/>
  <c r="F2355" i="8"/>
  <c r="E2380" i="8"/>
  <c r="F2368" i="8"/>
  <c r="E2393" i="8"/>
  <c r="F2392" i="8"/>
  <c r="E2417" i="8"/>
  <c r="F2422" i="8"/>
  <c r="E2447" i="8"/>
  <c r="F2301" i="8"/>
  <c r="E2326" i="8"/>
  <c r="F2354" i="8"/>
  <c r="E2379" i="8"/>
  <c r="E2388" i="8"/>
  <c r="F2363" i="8"/>
  <c r="E2428" i="8"/>
  <c r="F2403" i="8"/>
  <c r="F2331" i="8"/>
  <c r="E2356" i="8"/>
  <c r="E2365" i="8"/>
  <c r="F2340" i="8"/>
  <c r="F2344" i="8"/>
  <c r="E2369" i="8"/>
  <c r="F2349" i="8"/>
  <c r="E2374" i="8"/>
  <c r="F2316" i="8"/>
  <c r="E2341" i="8"/>
  <c r="F2339" i="8"/>
  <c r="E2364" i="8"/>
  <c r="F2407" i="8"/>
  <c r="E2432" i="8"/>
  <c r="E2345" i="8"/>
  <c r="F2320" i="8"/>
  <c r="F2321" i="8"/>
  <c r="E2346" i="8"/>
  <c r="F2373" i="8"/>
  <c r="E2398" i="8"/>
  <c r="F2402" i="8"/>
  <c r="E2427" i="8"/>
  <c r="F2359" i="8"/>
  <c r="E2384" i="8"/>
  <c r="F2325" i="8"/>
  <c r="E2350" i="8"/>
  <c r="F2384" i="8" l="1"/>
  <c r="E2409" i="8"/>
  <c r="F2398" i="8"/>
  <c r="E2423" i="8"/>
  <c r="E2389" i="8"/>
  <c r="F2364" i="8"/>
  <c r="F2374" i="8"/>
  <c r="E2399" i="8"/>
  <c r="E2404" i="8"/>
  <c r="F2379" i="8"/>
  <c r="F2447" i="8"/>
  <c r="E2472" i="8"/>
  <c r="E2418" i="8"/>
  <c r="F2393" i="8"/>
  <c r="F2360" i="8"/>
  <c r="E2385" i="8"/>
  <c r="F2361" i="8"/>
  <c r="E2386" i="8"/>
  <c r="F2345" i="8"/>
  <c r="E2370" i="8"/>
  <c r="F2365" i="8"/>
  <c r="E2390" i="8"/>
  <c r="E2453" i="8"/>
  <c r="F2428" i="8"/>
  <c r="E2375" i="8"/>
  <c r="F2350" i="8"/>
  <c r="F2427" i="8"/>
  <c r="E2452" i="8"/>
  <c r="F2346" i="8"/>
  <c r="E2371" i="8"/>
  <c r="E2457" i="8"/>
  <c r="F2432" i="8"/>
  <c r="E2366" i="8"/>
  <c r="F2341" i="8"/>
  <c r="F2369" i="8"/>
  <c r="E2394" i="8"/>
  <c r="F2356" i="8"/>
  <c r="E2381" i="8"/>
  <c r="E2351" i="8"/>
  <c r="F2326" i="8"/>
  <c r="E2442" i="8"/>
  <c r="F2417" i="8"/>
  <c r="F2380" i="8"/>
  <c r="E2405" i="8"/>
  <c r="F2412" i="8"/>
  <c r="E2437" i="8"/>
  <c r="F2383" i="8"/>
  <c r="E2408" i="8"/>
  <c r="E2413" i="8"/>
  <c r="F2388" i="8"/>
  <c r="F2453" i="8" l="1"/>
  <c r="E2478" i="8"/>
  <c r="F2437" i="8"/>
  <c r="E2462" i="8"/>
  <c r="F2413" i="8"/>
  <c r="E2438" i="8"/>
  <c r="F2375" i="8"/>
  <c r="E2400" i="8"/>
  <c r="F2408" i="8"/>
  <c r="E2433" i="8"/>
  <c r="E2430" i="8"/>
  <c r="F2405" i="8"/>
  <c r="E2419" i="8"/>
  <c r="F2394" i="8"/>
  <c r="E2477" i="8"/>
  <c r="F2452" i="8"/>
  <c r="E2395" i="8"/>
  <c r="F2370" i="8"/>
  <c r="F2385" i="8"/>
  <c r="E2410" i="8"/>
  <c r="F2472" i="8"/>
  <c r="E2497" i="8"/>
  <c r="E2424" i="8"/>
  <c r="F2399" i="8"/>
  <c r="E2448" i="8"/>
  <c r="F2423" i="8"/>
  <c r="E2482" i="8"/>
  <c r="F2457" i="8"/>
  <c r="F2381" i="8"/>
  <c r="E2406" i="8"/>
  <c r="E2396" i="8"/>
  <c r="F2371" i="8"/>
  <c r="F2390" i="8"/>
  <c r="E2415" i="8"/>
  <c r="F2386" i="8"/>
  <c r="E2411" i="8"/>
  <c r="F2409" i="8"/>
  <c r="E2434" i="8"/>
  <c r="F2351" i="8"/>
  <c r="E2376" i="8"/>
  <c r="E2467" i="8"/>
  <c r="F2442" i="8"/>
  <c r="F2366" i="8"/>
  <c r="E2391" i="8"/>
  <c r="F2418" i="8"/>
  <c r="E2443" i="8"/>
  <c r="E2429" i="8"/>
  <c r="F2404" i="8"/>
  <c r="E2414" i="8"/>
  <c r="F2389" i="8"/>
  <c r="E2416" i="8" l="1"/>
  <c r="F2391" i="8"/>
  <c r="F2376" i="8"/>
  <c r="E2401" i="8"/>
  <c r="F2411" i="8"/>
  <c r="E2436" i="8"/>
  <c r="E2435" i="8"/>
  <c r="F2410" i="8"/>
  <c r="F2400" i="8"/>
  <c r="E2425" i="8"/>
  <c r="E2487" i="8"/>
  <c r="F2462" i="8"/>
  <c r="F2414" i="8"/>
  <c r="E2439" i="8"/>
  <c r="E2421" i="8"/>
  <c r="F2396" i="8"/>
  <c r="E2507" i="8"/>
  <c r="F2482" i="8"/>
  <c r="E2449" i="8"/>
  <c r="F2424" i="8"/>
  <c r="E2502" i="8"/>
  <c r="F2477" i="8"/>
  <c r="E2455" i="8"/>
  <c r="F2430" i="8"/>
  <c r="E2454" i="8"/>
  <c r="F2429" i="8"/>
  <c r="E2468" i="8"/>
  <c r="F2443" i="8"/>
  <c r="F2434" i="8"/>
  <c r="E2459" i="8"/>
  <c r="E2440" i="8"/>
  <c r="F2415" i="8"/>
  <c r="F2406" i="8"/>
  <c r="E2431" i="8"/>
  <c r="E2522" i="8"/>
  <c r="F2497" i="8"/>
  <c r="F2433" i="8"/>
  <c r="E2458" i="8"/>
  <c r="F2438" i="8"/>
  <c r="E2463" i="8"/>
  <c r="F2478" i="8"/>
  <c r="E2503" i="8"/>
  <c r="F2467" i="8"/>
  <c r="E2492" i="8"/>
  <c r="F2448" i="8"/>
  <c r="E2473" i="8"/>
  <c r="F2395" i="8"/>
  <c r="E2420" i="8"/>
  <c r="F2419" i="8"/>
  <c r="E2444" i="8"/>
  <c r="F2401" i="8" l="1"/>
  <c r="E2426" i="8"/>
  <c r="F2420" i="8"/>
  <c r="E2445" i="8"/>
  <c r="E2517" i="8"/>
  <c r="F2492" i="8"/>
  <c r="E2488" i="8"/>
  <c r="F2463" i="8"/>
  <c r="E2547" i="8"/>
  <c r="F2522" i="8"/>
  <c r="E2465" i="8"/>
  <c r="F2440" i="8"/>
  <c r="F2468" i="8"/>
  <c r="E2493" i="8"/>
  <c r="E2480" i="8"/>
  <c r="F2455" i="8"/>
  <c r="E2474" i="8"/>
  <c r="F2449" i="8"/>
  <c r="E2446" i="8"/>
  <c r="F2421" i="8"/>
  <c r="E2512" i="8"/>
  <c r="F2487" i="8"/>
  <c r="E2460" i="8"/>
  <c r="F2435" i="8"/>
  <c r="F2444" i="8"/>
  <c r="E2469" i="8"/>
  <c r="F2473" i="8"/>
  <c r="E2498" i="8"/>
  <c r="E2528" i="8"/>
  <c r="F2503" i="8"/>
  <c r="F2458" i="8"/>
  <c r="E2483" i="8"/>
  <c r="F2431" i="8"/>
  <c r="E2456" i="8"/>
  <c r="E2484" i="8"/>
  <c r="F2459" i="8"/>
  <c r="E2464" i="8"/>
  <c r="F2439" i="8"/>
  <c r="E2450" i="8"/>
  <c r="F2425" i="8"/>
  <c r="E2461" i="8"/>
  <c r="F2436" i="8"/>
  <c r="F2454" i="8"/>
  <c r="E2479" i="8"/>
  <c r="F2502" i="8"/>
  <c r="E2527" i="8"/>
  <c r="E2532" i="8"/>
  <c r="F2507" i="8"/>
  <c r="F2416" i="8"/>
  <c r="E2441" i="8"/>
  <c r="F2479" i="8" l="1"/>
  <c r="E2504" i="8"/>
  <c r="E2508" i="8"/>
  <c r="F2483" i="8"/>
  <c r="F2498" i="8"/>
  <c r="E2523" i="8"/>
  <c r="E2470" i="8"/>
  <c r="F2445" i="8"/>
  <c r="F2532" i="8"/>
  <c r="E2557" i="8"/>
  <c r="F2450" i="8"/>
  <c r="E2475" i="8"/>
  <c r="F2484" i="8"/>
  <c r="E2509" i="8"/>
  <c r="F2460" i="8"/>
  <c r="E2485" i="8"/>
  <c r="E2471" i="8"/>
  <c r="F2446" i="8"/>
  <c r="F2480" i="8"/>
  <c r="E2505" i="8"/>
  <c r="E2490" i="8"/>
  <c r="F2465" i="8"/>
  <c r="E2513" i="8"/>
  <c r="F2488" i="8"/>
  <c r="E2481" i="8"/>
  <c r="F2456" i="8"/>
  <c r="E2494" i="8"/>
  <c r="F2469" i="8"/>
  <c r="E2518" i="8"/>
  <c r="F2493" i="8"/>
  <c r="F2426" i="8"/>
  <c r="E2451" i="8"/>
  <c r="E2466" i="8"/>
  <c r="F2441" i="8"/>
  <c r="F2527" i="8"/>
  <c r="E2552" i="8"/>
  <c r="F2461" i="8"/>
  <c r="E2486" i="8"/>
  <c r="E2489" i="8"/>
  <c r="F2464" i="8"/>
  <c r="E2553" i="8"/>
  <c r="F2528" i="8"/>
  <c r="E2537" i="8"/>
  <c r="F2512" i="8"/>
  <c r="F2474" i="8"/>
  <c r="E2499" i="8"/>
  <c r="E2572" i="8"/>
  <c r="F2547" i="8"/>
  <c r="E2542" i="8"/>
  <c r="F2517" i="8"/>
  <c r="E2577" i="8" l="1"/>
  <c r="F2552" i="8"/>
  <c r="F2451" i="8"/>
  <c r="E2476" i="8"/>
  <c r="E2530" i="8"/>
  <c r="F2505" i="8"/>
  <c r="E2510" i="8"/>
  <c r="F2485" i="8"/>
  <c r="E2500" i="8"/>
  <c r="F2475" i="8"/>
  <c r="E2597" i="8"/>
  <c r="F2572" i="8"/>
  <c r="E2562" i="8"/>
  <c r="F2537" i="8"/>
  <c r="E2514" i="8"/>
  <c r="F2489" i="8"/>
  <c r="F2494" i="8"/>
  <c r="E2519" i="8"/>
  <c r="F2513" i="8"/>
  <c r="E2538" i="8"/>
  <c r="E2495" i="8"/>
  <c r="F2470" i="8"/>
  <c r="F2508" i="8"/>
  <c r="E2533" i="8"/>
  <c r="F2499" i="8"/>
  <c r="E2524" i="8"/>
  <c r="F2486" i="8"/>
  <c r="E2511" i="8"/>
  <c r="E2534" i="8"/>
  <c r="F2509" i="8"/>
  <c r="F2557" i="8"/>
  <c r="E2582" i="8"/>
  <c r="E2548" i="8"/>
  <c r="F2523" i="8"/>
  <c r="E2529" i="8"/>
  <c r="F2504" i="8"/>
  <c r="F2542" i="8"/>
  <c r="E2567" i="8"/>
  <c r="E2578" i="8"/>
  <c r="F2553" i="8"/>
  <c r="F2466" i="8"/>
  <c r="E2491" i="8"/>
  <c r="F2518" i="8"/>
  <c r="E2543" i="8"/>
  <c r="E2506" i="8"/>
  <c r="F2481" i="8"/>
  <c r="E2515" i="8"/>
  <c r="F2490" i="8"/>
  <c r="F2471" i="8"/>
  <c r="E2496" i="8"/>
  <c r="F2582" i="8" l="1"/>
  <c r="E2607" i="8"/>
  <c r="E2536" i="8"/>
  <c r="F2511" i="8"/>
  <c r="F2533" i="8"/>
  <c r="E2558" i="8"/>
  <c r="E2563" i="8"/>
  <c r="F2538" i="8"/>
  <c r="E2501" i="8"/>
  <c r="F2476" i="8"/>
  <c r="E2568" i="8"/>
  <c r="F2543" i="8"/>
  <c r="E2540" i="8"/>
  <c r="F2515" i="8"/>
  <c r="F2578" i="8"/>
  <c r="E2603" i="8"/>
  <c r="E2554" i="8"/>
  <c r="F2529" i="8"/>
  <c r="F2514" i="8"/>
  <c r="E2539" i="8"/>
  <c r="F2597" i="8"/>
  <c r="E2622" i="8"/>
  <c r="F2510" i="8"/>
  <c r="E2535" i="8"/>
  <c r="F2496" i="8"/>
  <c r="E2521" i="8"/>
  <c r="E2549" i="8"/>
  <c r="F2524" i="8"/>
  <c r="F2519" i="8"/>
  <c r="E2544" i="8"/>
  <c r="F2491" i="8"/>
  <c r="E2516" i="8"/>
  <c r="E2592" i="8"/>
  <c r="F2567" i="8"/>
  <c r="F2506" i="8"/>
  <c r="E2531" i="8"/>
  <c r="E2573" i="8"/>
  <c r="F2548" i="8"/>
  <c r="F2534" i="8"/>
  <c r="E2559" i="8"/>
  <c r="F2495" i="8"/>
  <c r="E2520" i="8"/>
  <c r="F2562" i="8"/>
  <c r="E2587" i="8"/>
  <c r="F2500" i="8"/>
  <c r="E2525" i="8"/>
  <c r="E2555" i="8"/>
  <c r="F2530" i="8"/>
  <c r="F2577" i="8"/>
  <c r="E2602" i="8"/>
  <c r="F2587" i="8" l="1"/>
  <c r="E2612" i="8"/>
  <c r="F2559" i="8"/>
  <c r="E2584" i="8"/>
  <c r="E2556" i="8"/>
  <c r="F2531" i="8"/>
  <c r="F2516" i="8"/>
  <c r="E2541" i="8"/>
  <c r="F2535" i="8"/>
  <c r="E2560" i="8"/>
  <c r="E2564" i="8"/>
  <c r="F2539" i="8"/>
  <c r="F2603" i="8"/>
  <c r="E2628" i="8"/>
  <c r="E2580" i="8"/>
  <c r="F2555" i="8"/>
  <c r="F2549" i="8"/>
  <c r="E2574" i="8"/>
  <c r="E2593" i="8"/>
  <c r="F2568" i="8"/>
  <c r="E2588" i="8"/>
  <c r="F2563" i="8"/>
  <c r="E2561" i="8"/>
  <c r="F2536" i="8"/>
  <c r="F2602" i="8"/>
  <c r="E2627" i="8"/>
  <c r="E2550" i="8"/>
  <c r="F2525" i="8"/>
  <c r="F2520" i="8"/>
  <c r="E2545" i="8"/>
  <c r="F2544" i="8"/>
  <c r="E2569" i="8"/>
  <c r="E2546" i="8"/>
  <c r="F2521" i="8"/>
  <c r="F2622" i="8"/>
  <c r="E2647" i="8"/>
  <c r="E2583" i="8"/>
  <c r="F2558" i="8"/>
  <c r="F2607" i="8"/>
  <c r="E2632" i="8"/>
  <c r="F2573" i="8"/>
  <c r="E2598" i="8"/>
  <c r="F2592" i="8"/>
  <c r="E2617" i="8"/>
  <c r="F2554" i="8"/>
  <c r="E2579" i="8"/>
  <c r="F2540" i="8"/>
  <c r="E2565" i="8"/>
  <c r="F2501" i="8"/>
  <c r="E2526" i="8"/>
  <c r="E2566" i="8" l="1"/>
  <c r="F2541" i="8"/>
  <c r="F2584" i="8"/>
  <c r="E2609" i="8"/>
  <c r="E2590" i="8"/>
  <c r="F2565" i="8"/>
  <c r="E2642" i="8"/>
  <c r="F2617" i="8"/>
  <c r="F2647" i="8"/>
  <c r="E2672" i="8"/>
  <c r="F2569" i="8"/>
  <c r="E2594" i="8"/>
  <c r="E2575" i="8"/>
  <c r="F2550" i="8"/>
  <c r="E2586" i="8"/>
  <c r="F2561" i="8"/>
  <c r="E2618" i="8"/>
  <c r="F2593" i="8"/>
  <c r="F2580" i="8"/>
  <c r="E2605" i="8"/>
  <c r="E2589" i="8"/>
  <c r="F2564" i="8"/>
  <c r="F2632" i="8"/>
  <c r="E2657" i="8"/>
  <c r="F2526" i="8"/>
  <c r="E2551" i="8"/>
  <c r="F2579" i="8"/>
  <c r="E2604" i="8"/>
  <c r="F2598" i="8"/>
  <c r="E2623" i="8"/>
  <c r="F2545" i="8"/>
  <c r="E2570" i="8"/>
  <c r="F2627" i="8"/>
  <c r="E2652" i="8"/>
  <c r="E2599" i="8"/>
  <c r="F2574" i="8"/>
  <c r="E2653" i="8"/>
  <c r="F2628" i="8"/>
  <c r="F2560" i="8"/>
  <c r="E2585" i="8"/>
  <c r="F2612" i="8"/>
  <c r="E2637" i="8"/>
  <c r="F2583" i="8"/>
  <c r="E2608" i="8"/>
  <c r="F2546" i="8"/>
  <c r="E2571" i="8"/>
  <c r="E2613" i="8"/>
  <c r="F2588" i="8"/>
  <c r="E2581" i="8"/>
  <c r="F2556" i="8"/>
  <c r="E2624" i="8" l="1"/>
  <c r="F2599" i="8"/>
  <c r="E2606" i="8"/>
  <c r="F2581" i="8"/>
  <c r="E2633" i="8"/>
  <c r="F2608" i="8"/>
  <c r="E2610" i="8"/>
  <c r="F2585" i="8"/>
  <c r="F2570" i="8"/>
  <c r="E2595" i="8"/>
  <c r="E2629" i="8"/>
  <c r="F2604" i="8"/>
  <c r="F2657" i="8"/>
  <c r="E2682" i="8"/>
  <c r="F2605" i="8"/>
  <c r="E2630" i="8"/>
  <c r="E2619" i="8"/>
  <c r="F2594" i="8"/>
  <c r="F2609" i="8"/>
  <c r="E2634" i="8"/>
  <c r="F2586" i="8"/>
  <c r="E2611" i="8"/>
  <c r="F2642" i="8"/>
  <c r="E2667" i="8"/>
  <c r="E2596" i="8"/>
  <c r="F2571" i="8"/>
  <c r="E2662" i="8"/>
  <c r="F2637" i="8"/>
  <c r="F2652" i="8"/>
  <c r="E2677" i="8"/>
  <c r="E2648" i="8"/>
  <c r="F2623" i="8"/>
  <c r="E2576" i="8"/>
  <c r="F2551" i="8"/>
  <c r="F2672" i="8"/>
  <c r="E2697" i="8"/>
  <c r="E2638" i="8"/>
  <c r="F2613" i="8"/>
  <c r="F2653" i="8"/>
  <c r="E2678" i="8"/>
  <c r="E2614" i="8"/>
  <c r="F2589" i="8"/>
  <c r="F2618" i="8"/>
  <c r="E2643" i="8"/>
  <c r="E2600" i="8"/>
  <c r="F2575" i="8"/>
  <c r="F2590" i="8"/>
  <c r="E2615" i="8"/>
  <c r="E2591" i="8"/>
  <c r="F2566" i="8"/>
  <c r="E2640" i="8" l="1"/>
  <c r="F2615" i="8"/>
  <c r="E2668" i="8"/>
  <c r="F2643" i="8"/>
  <c r="F2678" i="8"/>
  <c r="E2703" i="8"/>
  <c r="F2697" i="8"/>
  <c r="E2722" i="8"/>
  <c r="E2692" i="8"/>
  <c r="F2667" i="8"/>
  <c r="F2634" i="8"/>
  <c r="E2659" i="8"/>
  <c r="F2630" i="8"/>
  <c r="E2655" i="8"/>
  <c r="E2673" i="8"/>
  <c r="F2648" i="8"/>
  <c r="F2662" i="8"/>
  <c r="E2687" i="8"/>
  <c r="F2629" i="8"/>
  <c r="E2654" i="8"/>
  <c r="F2610" i="8"/>
  <c r="E2635" i="8"/>
  <c r="E2631" i="8"/>
  <c r="F2606" i="8"/>
  <c r="F2677" i="8"/>
  <c r="E2702" i="8"/>
  <c r="F2611" i="8"/>
  <c r="E2636" i="8"/>
  <c r="E2707" i="8"/>
  <c r="F2682" i="8"/>
  <c r="F2595" i="8"/>
  <c r="E2620" i="8"/>
  <c r="E2616" i="8"/>
  <c r="F2591" i="8"/>
  <c r="E2625" i="8"/>
  <c r="F2600" i="8"/>
  <c r="F2614" i="8"/>
  <c r="E2639" i="8"/>
  <c r="F2638" i="8"/>
  <c r="E2663" i="8"/>
  <c r="E2601" i="8"/>
  <c r="F2576" i="8"/>
  <c r="F2596" i="8"/>
  <c r="E2621" i="8"/>
  <c r="F2619" i="8"/>
  <c r="E2644" i="8"/>
  <c r="E2658" i="8"/>
  <c r="F2633" i="8"/>
  <c r="F2624" i="8"/>
  <c r="E2649" i="8"/>
  <c r="E2646" i="8" l="1"/>
  <c r="F2621" i="8"/>
  <c r="E2688" i="8"/>
  <c r="F2663" i="8"/>
  <c r="F2620" i="8"/>
  <c r="E2645" i="8"/>
  <c r="E2661" i="8"/>
  <c r="F2636" i="8"/>
  <c r="F2654" i="8"/>
  <c r="E2679" i="8"/>
  <c r="E2684" i="8"/>
  <c r="F2659" i="8"/>
  <c r="F2722" i="8"/>
  <c r="E2747" i="8"/>
  <c r="E2656" i="8"/>
  <c r="F2631" i="8"/>
  <c r="E2698" i="8"/>
  <c r="F2673" i="8"/>
  <c r="E2693" i="8"/>
  <c r="F2668" i="8"/>
  <c r="E2683" i="8"/>
  <c r="F2658" i="8"/>
  <c r="E2650" i="8"/>
  <c r="F2625" i="8"/>
  <c r="F2649" i="8"/>
  <c r="E2674" i="8"/>
  <c r="F2644" i="8"/>
  <c r="E2669" i="8"/>
  <c r="E2664" i="8"/>
  <c r="F2639" i="8"/>
  <c r="E2727" i="8"/>
  <c r="F2702" i="8"/>
  <c r="F2635" i="8"/>
  <c r="E2660" i="8"/>
  <c r="F2687" i="8"/>
  <c r="E2712" i="8"/>
  <c r="F2655" i="8"/>
  <c r="E2680" i="8"/>
  <c r="E2728" i="8"/>
  <c r="F2703" i="8"/>
  <c r="E2626" i="8"/>
  <c r="F2601" i="8"/>
  <c r="E2641" i="8"/>
  <c r="F2616" i="8"/>
  <c r="E2732" i="8"/>
  <c r="F2707" i="8"/>
  <c r="E2717" i="8"/>
  <c r="F2692" i="8"/>
  <c r="F2640" i="8"/>
  <c r="E2665" i="8"/>
  <c r="F2712" i="8" l="1"/>
  <c r="E2737" i="8"/>
  <c r="F2669" i="8"/>
  <c r="E2694" i="8"/>
  <c r="E2742" i="8"/>
  <c r="F2717" i="8"/>
  <c r="F2641" i="8"/>
  <c r="E2666" i="8"/>
  <c r="F2728" i="8"/>
  <c r="E2753" i="8"/>
  <c r="E2752" i="8"/>
  <c r="F2727" i="8"/>
  <c r="F2650" i="8"/>
  <c r="E2675" i="8"/>
  <c r="F2693" i="8"/>
  <c r="E2718" i="8"/>
  <c r="F2656" i="8"/>
  <c r="E2681" i="8"/>
  <c r="F2684" i="8"/>
  <c r="E2709" i="8"/>
  <c r="E2686" i="8"/>
  <c r="F2661" i="8"/>
  <c r="F2688" i="8"/>
  <c r="E2713" i="8"/>
  <c r="E2757" i="8"/>
  <c r="F2732" i="8"/>
  <c r="F2626" i="8"/>
  <c r="E2651" i="8"/>
  <c r="E2690" i="8"/>
  <c r="F2665" i="8"/>
  <c r="E2705" i="8"/>
  <c r="F2680" i="8"/>
  <c r="F2660" i="8"/>
  <c r="E2685" i="8"/>
  <c r="F2674" i="8"/>
  <c r="E2699" i="8"/>
  <c r="F2747" i="8"/>
  <c r="E2772" i="8"/>
  <c r="F2679" i="8"/>
  <c r="E2704" i="8"/>
  <c r="F2645" i="8"/>
  <c r="E2670" i="8"/>
  <c r="E2689" i="8"/>
  <c r="F2664" i="8"/>
  <c r="F2683" i="8"/>
  <c r="E2708" i="8"/>
  <c r="F2698" i="8"/>
  <c r="E2723" i="8"/>
  <c r="F2646" i="8"/>
  <c r="E2671" i="8"/>
  <c r="F2690" i="8" l="1"/>
  <c r="E2715" i="8"/>
  <c r="E2782" i="8"/>
  <c r="F2757" i="8"/>
  <c r="F2686" i="8"/>
  <c r="E2711" i="8"/>
  <c r="F2723" i="8"/>
  <c r="E2748" i="8"/>
  <c r="F2704" i="8"/>
  <c r="E2729" i="8"/>
  <c r="F2699" i="8"/>
  <c r="E2724" i="8"/>
  <c r="E2676" i="8"/>
  <c r="F2651" i="8"/>
  <c r="F2713" i="8"/>
  <c r="E2738" i="8"/>
  <c r="F2709" i="8"/>
  <c r="E2734" i="8"/>
  <c r="E2743" i="8"/>
  <c r="F2718" i="8"/>
  <c r="F2666" i="8"/>
  <c r="E2691" i="8"/>
  <c r="E2719" i="8"/>
  <c r="F2694" i="8"/>
  <c r="E2777" i="8"/>
  <c r="F2752" i="8"/>
  <c r="E2714" i="8"/>
  <c r="F2689" i="8"/>
  <c r="F2705" i="8"/>
  <c r="E2730" i="8"/>
  <c r="F2671" i="8"/>
  <c r="E2696" i="8"/>
  <c r="F2708" i="8"/>
  <c r="E2733" i="8"/>
  <c r="E2695" i="8"/>
  <c r="F2670" i="8"/>
  <c r="F2772" i="8"/>
  <c r="E2797" i="8"/>
  <c r="F2685" i="8"/>
  <c r="E2710" i="8"/>
  <c r="F2681" i="8"/>
  <c r="E2706" i="8"/>
  <c r="F2675" i="8"/>
  <c r="E2700" i="8"/>
  <c r="F2753" i="8"/>
  <c r="E2778" i="8"/>
  <c r="F2737" i="8"/>
  <c r="E2762" i="8"/>
  <c r="E2767" i="8"/>
  <c r="F2742" i="8"/>
  <c r="F2762" i="8" l="1"/>
  <c r="E2787" i="8"/>
  <c r="E2725" i="8"/>
  <c r="F2700" i="8"/>
  <c r="F2710" i="8"/>
  <c r="E2735" i="8"/>
  <c r="E2763" i="8"/>
  <c r="F2738" i="8"/>
  <c r="F2724" i="8"/>
  <c r="E2749" i="8"/>
  <c r="F2748" i="8"/>
  <c r="E2773" i="8"/>
  <c r="E2739" i="8"/>
  <c r="F2714" i="8"/>
  <c r="F2719" i="8"/>
  <c r="E2744" i="8"/>
  <c r="E2768" i="8"/>
  <c r="F2743" i="8"/>
  <c r="F2782" i="8"/>
  <c r="E2807" i="8"/>
  <c r="F2696" i="8"/>
  <c r="E2721" i="8"/>
  <c r="F2695" i="8"/>
  <c r="E2720" i="8"/>
  <c r="E2803" i="8"/>
  <c r="F2778" i="8"/>
  <c r="E2731" i="8"/>
  <c r="F2706" i="8"/>
  <c r="F2797" i="8"/>
  <c r="E2822" i="8"/>
  <c r="F2733" i="8"/>
  <c r="E2758" i="8"/>
  <c r="F2730" i="8"/>
  <c r="E2755" i="8"/>
  <c r="E2716" i="8"/>
  <c r="F2691" i="8"/>
  <c r="E2759" i="8"/>
  <c r="F2734" i="8"/>
  <c r="E2754" i="8"/>
  <c r="F2729" i="8"/>
  <c r="F2711" i="8"/>
  <c r="E2736" i="8"/>
  <c r="F2715" i="8"/>
  <c r="E2740" i="8"/>
  <c r="E2792" i="8"/>
  <c r="F2767" i="8"/>
  <c r="E2802" i="8"/>
  <c r="F2777" i="8"/>
  <c r="F2676" i="8"/>
  <c r="E2701" i="8"/>
  <c r="F2758" i="8" l="1"/>
  <c r="E2783" i="8"/>
  <c r="F2720" i="8"/>
  <c r="E2745" i="8"/>
  <c r="F2807" i="8"/>
  <c r="E2832" i="8"/>
  <c r="E2769" i="8"/>
  <c r="F2744" i="8"/>
  <c r="E2798" i="8"/>
  <c r="F2773" i="8"/>
  <c r="F2740" i="8"/>
  <c r="E2765" i="8"/>
  <c r="F2802" i="8"/>
  <c r="E2827" i="8"/>
  <c r="F2754" i="8"/>
  <c r="E2779" i="8"/>
  <c r="F2763" i="8"/>
  <c r="E2788" i="8"/>
  <c r="F2725" i="8"/>
  <c r="E2750" i="8"/>
  <c r="F2792" i="8"/>
  <c r="E2817" i="8"/>
  <c r="F2759" i="8"/>
  <c r="E2784" i="8"/>
  <c r="F2716" i="8"/>
  <c r="E2741" i="8"/>
  <c r="F2731" i="8"/>
  <c r="E2756" i="8"/>
  <c r="E2726" i="8"/>
  <c r="F2701" i="8"/>
  <c r="E2761" i="8"/>
  <c r="F2736" i="8"/>
  <c r="F2755" i="8"/>
  <c r="E2780" i="8"/>
  <c r="F2822" i="8"/>
  <c r="E2847" i="8"/>
  <c r="F2721" i="8"/>
  <c r="E2746" i="8"/>
  <c r="E2774" i="8"/>
  <c r="F2749" i="8"/>
  <c r="E2760" i="8"/>
  <c r="F2735" i="8"/>
  <c r="E2812" i="8"/>
  <c r="F2787" i="8"/>
  <c r="F2803" i="8"/>
  <c r="E2828" i="8"/>
  <c r="E2793" i="8"/>
  <c r="F2768" i="8"/>
  <c r="F2739" i="8"/>
  <c r="E2764" i="8"/>
  <c r="F2760" i="8" l="1"/>
  <c r="E2785" i="8"/>
  <c r="F2847" i="8"/>
  <c r="E2872" i="8"/>
  <c r="F2756" i="8"/>
  <c r="E2781" i="8"/>
  <c r="F2784" i="8"/>
  <c r="E2809" i="8"/>
  <c r="F2750" i="8"/>
  <c r="E2775" i="8"/>
  <c r="E2804" i="8"/>
  <c r="F2779" i="8"/>
  <c r="F2765" i="8"/>
  <c r="E2790" i="8"/>
  <c r="E2770" i="8"/>
  <c r="F2745" i="8"/>
  <c r="F2793" i="8"/>
  <c r="E2818" i="8"/>
  <c r="E2837" i="8"/>
  <c r="F2812" i="8"/>
  <c r="E2799" i="8"/>
  <c r="F2774" i="8"/>
  <c r="F2769" i="8"/>
  <c r="E2794" i="8"/>
  <c r="F2761" i="8"/>
  <c r="E2786" i="8"/>
  <c r="F2764" i="8"/>
  <c r="E2789" i="8"/>
  <c r="F2828" i="8"/>
  <c r="E2853" i="8"/>
  <c r="F2746" i="8"/>
  <c r="E2771" i="8"/>
  <c r="F2780" i="8"/>
  <c r="E2805" i="8"/>
  <c r="E2766" i="8"/>
  <c r="F2741" i="8"/>
  <c r="F2817" i="8"/>
  <c r="E2842" i="8"/>
  <c r="F2788" i="8"/>
  <c r="E2813" i="8"/>
  <c r="E2852" i="8"/>
  <c r="F2827" i="8"/>
  <c r="E2857" i="8"/>
  <c r="F2832" i="8"/>
  <c r="F2783" i="8"/>
  <c r="E2808" i="8"/>
  <c r="F2726" i="8"/>
  <c r="E2751" i="8"/>
  <c r="F2798" i="8"/>
  <c r="E2823" i="8"/>
  <c r="E2824" i="8" l="1"/>
  <c r="F2799" i="8"/>
  <c r="F2751" i="8"/>
  <c r="E2776" i="8"/>
  <c r="E2796" i="8"/>
  <c r="F2771" i="8"/>
  <c r="E2814" i="8"/>
  <c r="F2789" i="8"/>
  <c r="F2794" i="8"/>
  <c r="E2819" i="8"/>
  <c r="E2834" i="8"/>
  <c r="F2809" i="8"/>
  <c r="E2897" i="8"/>
  <c r="F2872" i="8"/>
  <c r="E2838" i="8"/>
  <c r="F2813" i="8"/>
  <c r="E2791" i="8"/>
  <c r="F2766" i="8"/>
  <c r="F2857" i="8"/>
  <c r="E2882" i="8"/>
  <c r="E2862" i="8"/>
  <c r="F2837" i="8"/>
  <c r="E2795" i="8"/>
  <c r="F2770" i="8"/>
  <c r="E2829" i="8"/>
  <c r="F2804" i="8"/>
  <c r="E2848" i="8"/>
  <c r="F2823" i="8"/>
  <c r="F2808" i="8"/>
  <c r="E2833" i="8"/>
  <c r="E2867" i="8"/>
  <c r="F2842" i="8"/>
  <c r="E2830" i="8"/>
  <c r="F2805" i="8"/>
  <c r="E2878" i="8"/>
  <c r="F2853" i="8"/>
  <c r="F2786" i="8"/>
  <c r="E2811" i="8"/>
  <c r="F2818" i="8"/>
  <c r="E2843" i="8"/>
  <c r="F2790" i="8"/>
  <c r="E2815" i="8"/>
  <c r="E2800" i="8"/>
  <c r="F2775" i="8"/>
  <c r="E2806" i="8"/>
  <c r="F2781" i="8"/>
  <c r="F2785" i="8"/>
  <c r="E2810" i="8"/>
  <c r="F2852" i="8"/>
  <c r="E2877" i="8"/>
  <c r="F2882" i="8" l="1"/>
  <c r="E2907" i="8"/>
  <c r="E2801" i="8"/>
  <c r="F2776" i="8"/>
  <c r="E2835" i="8"/>
  <c r="F2810" i="8"/>
  <c r="F2843" i="8"/>
  <c r="E2868" i="8"/>
  <c r="F2800" i="8"/>
  <c r="E2825" i="8"/>
  <c r="E2903" i="8"/>
  <c r="F2878" i="8"/>
  <c r="F2867" i="8"/>
  <c r="E2892" i="8"/>
  <c r="F2848" i="8"/>
  <c r="E2873" i="8"/>
  <c r="E2820" i="8"/>
  <c r="F2795" i="8"/>
  <c r="E2863" i="8"/>
  <c r="F2838" i="8"/>
  <c r="F2834" i="8"/>
  <c r="E2859" i="8"/>
  <c r="F2814" i="8"/>
  <c r="E2839" i="8"/>
  <c r="F2815" i="8"/>
  <c r="E2840" i="8"/>
  <c r="F2811" i="8"/>
  <c r="E2836" i="8"/>
  <c r="F2819" i="8"/>
  <c r="E2844" i="8"/>
  <c r="E2902" i="8"/>
  <c r="F2877" i="8"/>
  <c r="F2833" i="8"/>
  <c r="E2858" i="8"/>
  <c r="F2806" i="8"/>
  <c r="E2831" i="8"/>
  <c r="F2830" i="8"/>
  <c r="E2855" i="8"/>
  <c r="E2854" i="8"/>
  <c r="F2829" i="8"/>
  <c r="E2887" i="8"/>
  <c r="F2862" i="8"/>
  <c r="E2816" i="8"/>
  <c r="F2791" i="8"/>
  <c r="E2922" i="8"/>
  <c r="F2897" i="8"/>
  <c r="E2821" i="8"/>
  <c r="F2796" i="8"/>
  <c r="E2849" i="8"/>
  <c r="F2824" i="8"/>
  <c r="E2856" i="8" l="1"/>
  <c r="F2831" i="8"/>
  <c r="E2861" i="8"/>
  <c r="F2836" i="8"/>
  <c r="E2864" i="8"/>
  <c r="F2839" i="8"/>
  <c r="E2898" i="8"/>
  <c r="F2873" i="8"/>
  <c r="E2893" i="8"/>
  <c r="F2868" i="8"/>
  <c r="F2922" i="8"/>
  <c r="E2947" i="8"/>
  <c r="E2846" i="8"/>
  <c r="F2821" i="8"/>
  <c r="F2854" i="8"/>
  <c r="E2879" i="8"/>
  <c r="F2902" i="8"/>
  <c r="E2927" i="8"/>
  <c r="E2888" i="8"/>
  <c r="F2863" i="8"/>
  <c r="E2928" i="8"/>
  <c r="F2903" i="8"/>
  <c r="E2826" i="8"/>
  <c r="F2801" i="8"/>
  <c r="F2849" i="8"/>
  <c r="E2874" i="8"/>
  <c r="E2912" i="8"/>
  <c r="F2887" i="8"/>
  <c r="F2816" i="8"/>
  <c r="E2841" i="8"/>
  <c r="E2880" i="8"/>
  <c r="F2855" i="8"/>
  <c r="F2858" i="8"/>
  <c r="E2883" i="8"/>
  <c r="F2844" i="8"/>
  <c r="E2869" i="8"/>
  <c r="E2865" i="8"/>
  <c r="F2840" i="8"/>
  <c r="E2884" i="8"/>
  <c r="F2859" i="8"/>
  <c r="F2892" i="8"/>
  <c r="E2917" i="8"/>
  <c r="E2850" i="8"/>
  <c r="F2825" i="8"/>
  <c r="E2932" i="8"/>
  <c r="F2907" i="8"/>
  <c r="E2845" i="8"/>
  <c r="F2820" i="8"/>
  <c r="E2860" i="8"/>
  <c r="F2835" i="8"/>
  <c r="F2879" i="8" l="1"/>
  <c r="E2904" i="8"/>
  <c r="E2972" i="8"/>
  <c r="F2947" i="8"/>
  <c r="E2894" i="8"/>
  <c r="F2869" i="8"/>
  <c r="F2845" i="8"/>
  <c r="E2870" i="8"/>
  <c r="E2875" i="8"/>
  <c r="F2850" i="8"/>
  <c r="F2884" i="8"/>
  <c r="E2909" i="8"/>
  <c r="E2905" i="8"/>
  <c r="F2880" i="8"/>
  <c r="E2937" i="8"/>
  <c r="F2912" i="8"/>
  <c r="F2826" i="8"/>
  <c r="E2851" i="8"/>
  <c r="E2913" i="8"/>
  <c r="F2888" i="8"/>
  <c r="F2898" i="8"/>
  <c r="E2923" i="8"/>
  <c r="E2886" i="8"/>
  <c r="F2861" i="8"/>
  <c r="E2942" i="8"/>
  <c r="F2917" i="8"/>
  <c r="E2908" i="8"/>
  <c r="F2883" i="8"/>
  <c r="E2866" i="8"/>
  <c r="F2841" i="8"/>
  <c r="F2874" i="8"/>
  <c r="E2899" i="8"/>
  <c r="F2927" i="8"/>
  <c r="E2952" i="8"/>
  <c r="F2860" i="8"/>
  <c r="E2885" i="8"/>
  <c r="F2932" i="8"/>
  <c r="E2957" i="8"/>
  <c r="E2890" i="8"/>
  <c r="F2865" i="8"/>
  <c r="F2928" i="8"/>
  <c r="E2953" i="8"/>
  <c r="E2871" i="8"/>
  <c r="F2846" i="8"/>
  <c r="F2893" i="8"/>
  <c r="E2918" i="8"/>
  <c r="F2864" i="8"/>
  <c r="E2889" i="8"/>
  <c r="E2881" i="8"/>
  <c r="F2856" i="8"/>
  <c r="E2906" i="8" l="1"/>
  <c r="F2881" i="8"/>
  <c r="E2914" i="8"/>
  <c r="F2889" i="8"/>
  <c r="E2934" i="8"/>
  <c r="F2909" i="8"/>
  <c r="E2895" i="8"/>
  <c r="F2870" i="8"/>
  <c r="F2899" i="8"/>
  <c r="E2924" i="8"/>
  <c r="F2871" i="8"/>
  <c r="E2896" i="8"/>
  <c r="F2890" i="8"/>
  <c r="E2915" i="8"/>
  <c r="F2908" i="8"/>
  <c r="E2933" i="8"/>
  <c r="F2886" i="8"/>
  <c r="E2911" i="8"/>
  <c r="F2913" i="8"/>
  <c r="E2938" i="8"/>
  <c r="E2962" i="8"/>
  <c r="F2937" i="8"/>
  <c r="F2972" i="8"/>
  <c r="E2997" i="8"/>
  <c r="E2910" i="8"/>
  <c r="F2885" i="8"/>
  <c r="F2918" i="8"/>
  <c r="E2943" i="8"/>
  <c r="E2978" i="8"/>
  <c r="F2953" i="8"/>
  <c r="F2957" i="8"/>
  <c r="E2982" i="8"/>
  <c r="E2977" i="8"/>
  <c r="F2952" i="8"/>
  <c r="E2948" i="8"/>
  <c r="F2923" i="8"/>
  <c r="E2876" i="8"/>
  <c r="F2851" i="8"/>
  <c r="F2904" i="8"/>
  <c r="E2929" i="8"/>
  <c r="F2866" i="8"/>
  <c r="E2891" i="8"/>
  <c r="F2942" i="8"/>
  <c r="E2967" i="8"/>
  <c r="E2930" i="8"/>
  <c r="F2905" i="8"/>
  <c r="E2900" i="8"/>
  <c r="F2875" i="8"/>
  <c r="E2919" i="8"/>
  <c r="F2894" i="8"/>
  <c r="F2900" i="8" l="1"/>
  <c r="E2925" i="8"/>
  <c r="E2992" i="8"/>
  <c r="F2967" i="8"/>
  <c r="E2954" i="8"/>
  <c r="F2929" i="8"/>
  <c r="F2982" i="8"/>
  <c r="E3007" i="8"/>
  <c r="E2968" i="8"/>
  <c r="F2943" i="8"/>
  <c r="E3022" i="8"/>
  <c r="F2997" i="8"/>
  <c r="E2963" i="8"/>
  <c r="F2938" i="8"/>
  <c r="E2958" i="8"/>
  <c r="F2933" i="8"/>
  <c r="E2921" i="8"/>
  <c r="F2896" i="8"/>
  <c r="F2948" i="8"/>
  <c r="E2973" i="8"/>
  <c r="E2920" i="8"/>
  <c r="F2895" i="8"/>
  <c r="F2914" i="8"/>
  <c r="E2939" i="8"/>
  <c r="F2891" i="8"/>
  <c r="E2916" i="8"/>
  <c r="E2936" i="8"/>
  <c r="F2911" i="8"/>
  <c r="E2940" i="8"/>
  <c r="F2915" i="8"/>
  <c r="F2924" i="8"/>
  <c r="E2949" i="8"/>
  <c r="F2919" i="8"/>
  <c r="E2944" i="8"/>
  <c r="E2955" i="8"/>
  <c r="F2930" i="8"/>
  <c r="E2901" i="8"/>
  <c r="F2876" i="8"/>
  <c r="F2977" i="8"/>
  <c r="E3002" i="8"/>
  <c r="F2978" i="8"/>
  <c r="E3003" i="8"/>
  <c r="F2910" i="8"/>
  <c r="E2935" i="8"/>
  <c r="E2987" i="8"/>
  <c r="F2962" i="8"/>
  <c r="F2934" i="8"/>
  <c r="E2959" i="8"/>
  <c r="E2931" i="8"/>
  <c r="F2906" i="8"/>
  <c r="E2974" i="8" l="1"/>
  <c r="F2949" i="8"/>
  <c r="F2939" i="8"/>
  <c r="E2964" i="8"/>
  <c r="E2998" i="8"/>
  <c r="F2973" i="8"/>
  <c r="E3032" i="8"/>
  <c r="F3007" i="8"/>
  <c r="E2980" i="8"/>
  <c r="F2955" i="8"/>
  <c r="F2936" i="8"/>
  <c r="E2961" i="8"/>
  <c r="F2958" i="8"/>
  <c r="E2983" i="8"/>
  <c r="F3022" i="8"/>
  <c r="E3047" i="8"/>
  <c r="E3017" i="8"/>
  <c r="F2992" i="8"/>
  <c r="E2984" i="8"/>
  <c r="F2959" i="8"/>
  <c r="F2935" i="8"/>
  <c r="E2960" i="8"/>
  <c r="F3002" i="8"/>
  <c r="E3027" i="8"/>
  <c r="F3003" i="8"/>
  <c r="E3028" i="8"/>
  <c r="F2916" i="8"/>
  <c r="E2941" i="8"/>
  <c r="E2950" i="8"/>
  <c r="F2925" i="8"/>
  <c r="E2969" i="8"/>
  <c r="F2944" i="8"/>
  <c r="E2956" i="8"/>
  <c r="F2931" i="8"/>
  <c r="E3012" i="8"/>
  <c r="F2987" i="8"/>
  <c r="E2926" i="8"/>
  <c r="F2901" i="8"/>
  <c r="F2940" i="8"/>
  <c r="E2965" i="8"/>
  <c r="F2920" i="8"/>
  <c r="E2945" i="8"/>
  <c r="E2946" i="8"/>
  <c r="F2921" i="8"/>
  <c r="E2988" i="8"/>
  <c r="F2963" i="8"/>
  <c r="E2993" i="8"/>
  <c r="F2968" i="8"/>
  <c r="F2954" i="8"/>
  <c r="E2979" i="8"/>
  <c r="F2965" i="8" l="1"/>
  <c r="E2990" i="8"/>
  <c r="E2966" i="8"/>
  <c r="F2941" i="8"/>
  <c r="E3052" i="8"/>
  <c r="F3027" i="8"/>
  <c r="F3047" i="8"/>
  <c r="E3072" i="8"/>
  <c r="E2986" i="8"/>
  <c r="F2961" i="8"/>
  <c r="E2989" i="8"/>
  <c r="F2964" i="8"/>
  <c r="E3018" i="8"/>
  <c r="F2993" i="8"/>
  <c r="F2946" i="8"/>
  <c r="E2971" i="8"/>
  <c r="E3037" i="8"/>
  <c r="F3012" i="8"/>
  <c r="E2994" i="8"/>
  <c r="F2969" i="8"/>
  <c r="F2984" i="8"/>
  <c r="E3009" i="8"/>
  <c r="E3057" i="8"/>
  <c r="F3032" i="8"/>
  <c r="E2970" i="8"/>
  <c r="F2945" i="8"/>
  <c r="F3028" i="8"/>
  <c r="E3053" i="8"/>
  <c r="F2960" i="8"/>
  <c r="E2985" i="8"/>
  <c r="F2983" i="8"/>
  <c r="E3008" i="8"/>
  <c r="F2979" i="8"/>
  <c r="E3004" i="8"/>
  <c r="F2988" i="8"/>
  <c r="E3013" i="8"/>
  <c r="F2926" i="8"/>
  <c r="E2951" i="8"/>
  <c r="F2956" i="8"/>
  <c r="E2981" i="8"/>
  <c r="F2950" i="8"/>
  <c r="E2975" i="8"/>
  <c r="F3017" i="8"/>
  <c r="E3042" i="8"/>
  <c r="F2980" i="8"/>
  <c r="E3005" i="8"/>
  <c r="F2998" i="8"/>
  <c r="E3023" i="8"/>
  <c r="F2974" i="8"/>
  <c r="E2999" i="8"/>
  <c r="F3023" i="8" l="1"/>
  <c r="E3048" i="8"/>
  <c r="E3067" i="8"/>
  <c r="F3042" i="8"/>
  <c r="F2981" i="8"/>
  <c r="E3006" i="8"/>
  <c r="F3013" i="8"/>
  <c r="E3038" i="8"/>
  <c r="F3008" i="8"/>
  <c r="E3033" i="8"/>
  <c r="F3053" i="8"/>
  <c r="E3078" i="8"/>
  <c r="F2971" i="8"/>
  <c r="E2996" i="8"/>
  <c r="F3072" i="8"/>
  <c r="E3097" i="8"/>
  <c r="E3082" i="8"/>
  <c r="F3057" i="8"/>
  <c r="F2994" i="8"/>
  <c r="E3019" i="8"/>
  <c r="E3014" i="8"/>
  <c r="F2989" i="8"/>
  <c r="F2966" i="8"/>
  <c r="E2991" i="8"/>
  <c r="E3024" i="8"/>
  <c r="F2999" i="8"/>
  <c r="F3005" i="8"/>
  <c r="E3030" i="8"/>
  <c r="E3000" i="8"/>
  <c r="F2975" i="8"/>
  <c r="E2976" i="8"/>
  <c r="F2951" i="8"/>
  <c r="F3004" i="8"/>
  <c r="E3029" i="8"/>
  <c r="F2985" i="8"/>
  <c r="E3010" i="8"/>
  <c r="E3034" i="8"/>
  <c r="F3009" i="8"/>
  <c r="E3015" i="8"/>
  <c r="F2990" i="8"/>
  <c r="E2995" i="8"/>
  <c r="F2970" i="8"/>
  <c r="F3037" i="8"/>
  <c r="E3062" i="8"/>
  <c r="F3018" i="8"/>
  <c r="E3043" i="8"/>
  <c r="E3011" i="8"/>
  <c r="F2986" i="8"/>
  <c r="F3052" i="8"/>
  <c r="E3077" i="8"/>
  <c r="E3020" i="8" l="1"/>
  <c r="F2995" i="8"/>
  <c r="F3034" i="8"/>
  <c r="E3059" i="8"/>
  <c r="F3062" i="8"/>
  <c r="E3087" i="8"/>
  <c r="E3035" i="8"/>
  <c r="F3010" i="8"/>
  <c r="F3030" i="8"/>
  <c r="E3055" i="8"/>
  <c r="F2991" i="8"/>
  <c r="E3016" i="8"/>
  <c r="E3044" i="8"/>
  <c r="F3019" i="8"/>
  <c r="E3122" i="8"/>
  <c r="F3097" i="8"/>
  <c r="E3103" i="8"/>
  <c r="F3078" i="8"/>
  <c r="F3038" i="8"/>
  <c r="E3063" i="8"/>
  <c r="F3015" i="8"/>
  <c r="E3040" i="8"/>
  <c r="F3067" i="8"/>
  <c r="E3092" i="8"/>
  <c r="F2976" i="8"/>
  <c r="E3001" i="8"/>
  <c r="E3102" i="8"/>
  <c r="F3077" i="8"/>
  <c r="F3043" i="8"/>
  <c r="E3068" i="8"/>
  <c r="F3029" i="8"/>
  <c r="E3054" i="8"/>
  <c r="F2996" i="8"/>
  <c r="E3021" i="8"/>
  <c r="E3058" i="8"/>
  <c r="F3033" i="8"/>
  <c r="F3006" i="8"/>
  <c r="E3031" i="8"/>
  <c r="F3048" i="8"/>
  <c r="E3073" i="8"/>
  <c r="F3011" i="8"/>
  <c r="E3036" i="8"/>
  <c r="F3000" i="8"/>
  <c r="E3025" i="8"/>
  <c r="F3024" i="8"/>
  <c r="E3049" i="8"/>
  <c r="F3014" i="8"/>
  <c r="E3039" i="8"/>
  <c r="E3107" i="8"/>
  <c r="F3082" i="8"/>
  <c r="E3064" i="8" l="1"/>
  <c r="F3039" i="8"/>
  <c r="E3050" i="8"/>
  <c r="F3025" i="8"/>
  <c r="E3098" i="8"/>
  <c r="F3073" i="8"/>
  <c r="F3054" i="8"/>
  <c r="E3079" i="8"/>
  <c r="E3117" i="8"/>
  <c r="F3092" i="8"/>
  <c r="F3063" i="8"/>
  <c r="E3088" i="8"/>
  <c r="E3041" i="8"/>
  <c r="F3016" i="8"/>
  <c r="F3059" i="8"/>
  <c r="E3084" i="8"/>
  <c r="F3058" i="8"/>
  <c r="E3083" i="8"/>
  <c r="E3147" i="8"/>
  <c r="F3122" i="8"/>
  <c r="E3060" i="8"/>
  <c r="F3035" i="8"/>
  <c r="F3107" i="8"/>
  <c r="E3132" i="8"/>
  <c r="F3102" i="8"/>
  <c r="E3127" i="8"/>
  <c r="F3049" i="8"/>
  <c r="E3074" i="8"/>
  <c r="F3036" i="8"/>
  <c r="E3061" i="8"/>
  <c r="E3056" i="8"/>
  <c r="F3031" i="8"/>
  <c r="F3021" i="8"/>
  <c r="E3046" i="8"/>
  <c r="F3068" i="8"/>
  <c r="E3093" i="8"/>
  <c r="E3026" i="8"/>
  <c r="F3001" i="8"/>
  <c r="F3040" i="8"/>
  <c r="E3065" i="8"/>
  <c r="F3055" i="8"/>
  <c r="E3080" i="8"/>
  <c r="E3112" i="8"/>
  <c r="F3087" i="8"/>
  <c r="E3128" i="8"/>
  <c r="F3103" i="8"/>
  <c r="F3044" i="8"/>
  <c r="E3069" i="8"/>
  <c r="F3020" i="8"/>
  <c r="E3045" i="8"/>
  <c r="F3128" i="8" l="1"/>
  <c r="E3153" i="8"/>
  <c r="F3069" i="8"/>
  <c r="E3094" i="8"/>
  <c r="E3090" i="8"/>
  <c r="F3065" i="8"/>
  <c r="F3093" i="8"/>
  <c r="E3118" i="8"/>
  <c r="F3074" i="8"/>
  <c r="E3099" i="8"/>
  <c r="F3132" i="8"/>
  <c r="E3157" i="8"/>
  <c r="E3109" i="8"/>
  <c r="F3084" i="8"/>
  <c r="F3088" i="8"/>
  <c r="E3113" i="8"/>
  <c r="F3079" i="8"/>
  <c r="E3104" i="8"/>
  <c r="F3056" i="8"/>
  <c r="E3081" i="8"/>
  <c r="E3172" i="8"/>
  <c r="F3147" i="8"/>
  <c r="F3050" i="8"/>
  <c r="E3075" i="8"/>
  <c r="E3105" i="8"/>
  <c r="F3080" i="8"/>
  <c r="F3046" i="8"/>
  <c r="E3071" i="8"/>
  <c r="F3061" i="8"/>
  <c r="E3086" i="8"/>
  <c r="E3152" i="8"/>
  <c r="F3127" i="8"/>
  <c r="F3083" i="8"/>
  <c r="E3108" i="8"/>
  <c r="F3112" i="8"/>
  <c r="E3137" i="8"/>
  <c r="F3045" i="8"/>
  <c r="E3070" i="8"/>
  <c r="F3026" i="8"/>
  <c r="E3051" i="8"/>
  <c r="F3060" i="8"/>
  <c r="E3085" i="8"/>
  <c r="E3066" i="8"/>
  <c r="F3041" i="8"/>
  <c r="E3142" i="8"/>
  <c r="F3117" i="8"/>
  <c r="F3098" i="8"/>
  <c r="E3123" i="8"/>
  <c r="F3064" i="8"/>
  <c r="E3089" i="8"/>
  <c r="F3123" i="8" l="1"/>
  <c r="E3148" i="8"/>
  <c r="E3076" i="8"/>
  <c r="F3051" i="8"/>
  <c r="F3137" i="8"/>
  <c r="E3162" i="8"/>
  <c r="F3071" i="8"/>
  <c r="E3096" i="8"/>
  <c r="E3100" i="8"/>
  <c r="F3075" i="8"/>
  <c r="E3106" i="8"/>
  <c r="F3081" i="8"/>
  <c r="F3113" i="8"/>
  <c r="E3138" i="8"/>
  <c r="E3182" i="8"/>
  <c r="F3157" i="8"/>
  <c r="E3143" i="8"/>
  <c r="F3118" i="8"/>
  <c r="E3119" i="8"/>
  <c r="F3094" i="8"/>
  <c r="F3152" i="8"/>
  <c r="E3177" i="8"/>
  <c r="E3114" i="8"/>
  <c r="F3089" i="8"/>
  <c r="F3085" i="8"/>
  <c r="E3110" i="8"/>
  <c r="F3070" i="8"/>
  <c r="E3095" i="8"/>
  <c r="F3108" i="8"/>
  <c r="E3133" i="8"/>
  <c r="F3086" i="8"/>
  <c r="E3111" i="8"/>
  <c r="E3129" i="8"/>
  <c r="F3104" i="8"/>
  <c r="F3099" i="8"/>
  <c r="E3124" i="8"/>
  <c r="E3178" i="8"/>
  <c r="F3153" i="8"/>
  <c r="F3066" i="8"/>
  <c r="E3091" i="8"/>
  <c r="F3142" i="8"/>
  <c r="E3167" i="8"/>
  <c r="E3130" i="8"/>
  <c r="F3105" i="8"/>
  <c r="E3197" i="8"/>
  <c r="F3172" i="8"/>
  <c r="F3109" i="8"/>
  <c r="E3134" i="8"/>
  <c r="E3115" i="8"/>
  <c r="F3090" i="8"/>
  <c r="F3134" i="8" l="1"/>
  <c r="E3159" i="8"/>
  <c r="F3096" i="8"/>
  <c r="E3121" i="8"/>
  <c r="F3130" i="8"/>
  <c r="E3155" i="8"/>
  <c r="F3114" i="8"/>
  <c r="E3139" i="8"/>
  <c r="F3119" i="8"/>
  <c r="E3144" i="8"/>
  <c r="F3182" i="8"/>
  <c r="E3207" i="8"/>
  <c r="F3106" i="8"/>
  <c r="E3131" i="8"/>
  <c r="F3076" i="8"/>
  <c r="E3101" i="8"/>
  <c r="F3091" i="8"/>
  <c r="E3116" i="8"/>
  <c r="E3149" i="8"/>
  <c r="F3124" i="8"/>
  <c r="F3111" i="8"/>
  <c r="E3136" i="8"/>
  <c r="F3095" i="8"/>
  <c r="E3120" i="8"/>
  <c r="F3167" i="8"/>
  <c r="E3192" i="8"/>
  <c r="F3133" i="8"/>
  <c r="E3158" i="8"/>
  <c r="F3110" i="8"/>
  <c r="E3135" i="8"/>
  <c r="F3177" i="8"/>
  <c r="E3202" i="8"/>
  <c r="F3138" i="8"/>
  <c r="E3163" i="8"/>
  <c r="E3187" i="8"/>
  <c r="F3162" i="8"/>
  <c r="E3173" i="8"/>
  <c r="F3148" i="8"/>
  <c r="E3140" i="8"/>
  <c r="F3115" i="8"/>
  <c r="E3222" i="8"/>
  <c r="F3197" i="8"/>
  <c r="E3203" i="8"/>
  <c r="F3178" i="8"/>
  <c r="E3154" i="8"/>
  <c r="F3129" i="8"/>
  <c r="E3168" i="8"/>
  <c r="F3143" i="8"/>
  <c r="F3100" i="8"/>
  <c r="E3125" i="8"/>
  <c r="E3227" i="8" l="1"/>
  <c r="F3202" i="8"/>
  <c r="F3158" i="8"/>
  <c r="E3183" i="8"/>
  <c r="F3120" i="8"/>
  <c r="E3145" i="8"/>
  <c r="E3126" i="8"/>
  <c r="F3101" i="8"/>
  <c r="E3232" i="8"/>
  <c r="F3207" i="8"/>
  <c r="E3164" i="8"/>
  <c r="F3139" i="8"/>
  <c r="F3121" i="8"/>
  <c r="E3146" i="8"/>
  <c r="F3222" i="8"/>
  <c r="E3247" i="8"/>
  <c r="E3193" i="8"/>
  <c r="F3168" i="8"/>
  <c r="E3228" i="8"/>
  <c r="F3203" i="8"/>
  <c r="F3140" i="8"/>
  <c r="E3165" i="8"/>
  <c r="F3187" i="8"/>
  <c r="E3212" i="8"/>
  <c r="F3149" i="8"/>
  <c r="E3174" i="8"/>
  <c r="F3154" i="8"/>
  <c r="E3179" i="8"/>
  <c r="F3173" i="8"/>
  <c r="E3198" i="8"/>
  <c r="F3125" i="8"/>
  <c r="E3150" i="8"/>
  <c r="E3188" i="8"/>
  <c r="F3163" i="8"/>
  <c r="F3135" i="8"/>
  <c r="E3160" i="8"/>
  <c r="F3192" i="8"/>
  <c r="E3217" i="8"/>
  <c r="F3136" i="8"/>
  <c r="E3161" i="8"/>
  <c r="F3116" i="8"/>
  <c r="E3141" i="8"/>
  <c r="F3131" i="8"/>
  <c r="E3156" i="8"/>
  <c r="F3144" i="8"/>
  <c r="E3169" i="8"/>
  <c r="F3155" i="8"/>
  <c r="E3180" i="8"/>
  <c r="E3184" i="8"/>
  <c r="F3159" i="8"/>
  <c r="E3205" i="8" l="1"/>
  <c r="F3180" i="8"/>
  <c r="F3156" i="8"/>
  <c r="E3181" i="8"/>
  <c r="E3186" i="8"/>
  <c r="F3161" i="8"/>
  <c r="F3160" i="8"/>
  <c r="E3185" i="8"/>
  <c r="F3150" i="8"/>
  <c r="E3175" i="8"/>
  <c r="F3179" i="8"/>
  <c r="E3204" i="8"/>
  <c r="E3237" i="8"/>
  <c r="F3212" i="8"/>
  <c r="F3247" i="8"/>
  <c r="E3272" i="8"/>
  <c r="F3183" i="8"/>
  <c r="E3208" i="8"/>
  <c r="F3184" i="8"/>
  <c r="E3209" i="8"/>
  <c r="F3228" i="8"/>
  <c r="E3253" i="8"/>
  <c r="F3164" i="8"/>
  <c r="E3189" i="8"/>
  <c r="F3126" i="8"/>
  <c r="E3151" i="8"/>
  <c r="F3169" i="8"/>
  <c r="E3194" i="8"/>
  <c r="E3166" i="8"/>
  <c r="F3141" i="8"/>
  <c r="F3217" i="8"/>
  <c r="E3242" i="8"/>
  <c r="F3198" i="8"/>
  <c r="E3223" i="8"/>
  <c r="E3199" i="8"/>
  <c r="F3174" i="8"/>
  <c r="E3190" i="8"/>
  <c r="F3165" i="8"/>
  <c r="F3146" i="8"/>
  <c r="E3171" i="8"/>
  <c r="E3170" i="8"/>
  <c r="F3145" i="8"/>
  <c r="F3188" i="8"/>
  <c r="E3213" i="8"/>
  <c r="F3193" i="8"/>
  <c r="E3218" i="8"/>
  <c r="F3232" i="8"/>
  <c r="E3257" i="8"/>
  <c r="F3227" i="8"/>
  <c r="E3252" i="8"/>
  <c r="F3199" i="8" l="1"/>
  <c r="E3224" i="8"/>
  <c r="F3166" i="8"/>
  <c r="E3191" i="8"/>
  <c r="F3257" i="8"/>
  <c r="E3282" i="8"/>
  <c r="E3238" i="8"/>
  <c r="F3213" i="8"/>
  <c r="E3196" i="8"/>
  <c r="F3171" i="8"/>
  <c r="F3242" i="8"/>
  <c r="E3267" i="8"/>
  <c r="E3219" i="8"/>
  <c r="F3194" i="8"/>
  <c r="F3189" i="8"/>
  <c r="E3214" i="8"/>
  <c r="F3209" i="8"/>
  <c r="E3234" i="8"/>
  <c r="F3272" i="8"/>
  <c r="E3297" i="8"/>
  <c r="E3229" i="8"/>
  <c r="F3204" i="8"/>
  <c r="F3185" i="8"/>
  <c r="E3210" i="8"/>
  <c r="E3206" i="8"/>
  <c r="F3181" i="8"/>
  <c r="E3243" i="8"/>
  <c r="F3218" i="8"/>
  <c r="E3248" i="8"/>
  <c r="F3223" i="8"/>
  <c r="E3176" i="8"/>
  <c r="F3151" i="8"/>
  <c r="F3253" i="8"/>
  <c r="E3278" i="8"/>
  <c r="E3233" i="8"/>
  <c r="F3208" i="8"/>
  <c r="E3200" i="8"/>
  <c r="F3175" i="8"/>
  <c r="E3277" i="8"/>
  <c r="F3252" i="8"/>
  <c r="E3195" i="8"/>
  <c r="F3170" i="8"/>
  <c r="E3215" i="8"/>
  <c r="F3190" i="8"/>
  <c r="F3237" i="8"/>
  <c r="E3262" i="8"/>
  <c r="E3211" i="8"/>
  <c r="F3186" i="8"/>
  <c r="E3230" i="8"/>
  <c r="F3205" i="8"/>
  <c r="E3235" i="8" l="1"/>
  <c r="F3210" i="8"/>
  <c r="F3297" i="8"/>
  <c r="E3322" i="8"/>
  <c r="E3239" i="8"/>
  <c r="F3214" i="8"/>
  <c r="F3267" i="8"/>
  <c r="E3292" i="8"/>
  <c r="E3216" i="8"/>
  <c r="F3191" i="8"/>
  <c r="F3211" i="8"/>
  <c r="E3236" i="8"/>
  <c r="F3215" i="8"/>
  <c r="E3240" i="8"/>
  <c r="F3277" i="8"/>
  <c r="E3302" i="8"/>
  <c r="F3233" i="8"/>
  <c r="E3258" i="8"/>
  <c r="F3176" i="8"/>
  <c r="E3201" i="8"/>
  <c r="F3243" i="8"/>
  <c r="E3268" i="8"/>
  <c r="F3238" i="8"/>
  <c r="E3263" i="8"/>
  <c r="E3287" i="8"/>
  <c r="F3262" i="8"/>
  <c r="E3303" i="8"/>
  <c r="F3278" i="8"/>
  <c r="F3234" i="8"/>
  <c r="E3259" i="8"/>
  <c r="F3282" i="8"/>
  <c r="E3307" i="8"/>
  <c r="E3249" i="8"/>
  <c r="F3224" i="8"/>
  <c r="F3230" i="8"/>
  <c r="E3255" i="8"/>
  <c r="F3195" i="8"/>
  <c r="E3220" i="8"/>
  <c r="F3200" i="8"/>
  <c r="E3225" i="8"/>
  <c r="F3248" i="8"/>
  <c r="E3273" i="8"/>
  <c r="E3231" i="8"/>
  <c r="F3206" i="8"/>
  <c r="F3229" i="8"/>
  <c r="E3254" i="8"/>
  <c r="E3244" i="8"/>
  <c r="F3219" i="8"/>
  <c r="E3221" i="8"/>
  <c r="F3196" i="8"/>
  <c r="E3246" i="8" l="1"/>
  <c r="F3221" i="8"/>
  <c r="F3225" i="8"/>
  <c r="E3250" i="8"/>
  <c r="F3255" i="8"/>
  <c r="E3280" i="8"/>
  <c r="F3307" i="8"/>
  <c r="E3332" i="8"/>
  <c r="F3263" i="8"/>
  <c r="E3288" i="8"/>
  <c r="F3201" i="8"/>
  <c r="E3226" i="8"/>
  <c r="F3302" i="8"/>
  <c r="E3327" i="8"/>
  <c r="F3236" i="8"/>
  <c r="E3261" i="8"/>
  <c r="F3292" i="8"/>
  <c r="E3317" i="8"/>
  <c r="F3322" i="8"/>
  <c r="E3347" i="8"/>
  <c r="E3328" i="8"/>
  <c r="F3303" i="8"/>
  <c r="F3244" i="8"/>
  <c r="E3269" i="8"/>
  <c r="F3231" i="8"/>
  <c r="E3256" i="8"/>
  <c r="F3254" i="8"/>
  <c r="E3279" i="8"/>
  <c r="F3273" i="8"/>
  <c r="E3298" i="8"/>
  <c r="E3245" i="8"/>
  <c r="F3220" i="8"/>
  <c r="F3259" i="8"/>
  <c r="E3284" i="8"/>
  <c r="E3293" i="8"/>
  <c r="F3268" i="8"/>
  <c r="F3258" i="8"/>
  <c r="E3283" i="8"/>
  <c r="F3240" i="8"/>
  <c r="E3265" i="8"/>
  <c r="F3249" i="8"/>
  <c r="E3274" i="8"/>
  <c r="E3312" i="8"/>
  <c r="F3287" i="8"/>
  <c r="E3241" i="8"/>
  <c r="F3216" i="8"/>
  <c r="F3239" i="8"/>
  <c r="E3264" i="8"/>
  <c r="F3235" i="8"/>
  <c r="E3260" i="8"/>
  <c r="F3264" i="8" l="1"/>
  <c r="E3289" i="8"/>
  <c r="F3265" i="8"/>
  <c r="E3290" i="8"/>
  <c r="E3304" i="8"/>
  <c r="F3279" i="8"/>
  <c r="F3269" i="8"/>
  <c r="E3294" i="8"/>
  <c r="F3347" i="8"/>
  <c r="E3372" i="8"/>
  <c r="F3261" i="8"/>
  <c r="E3286" i="8"/>
  <c r="F3226" i="8"/>
  <c r="E3251" i="8"/>
  <c r="F3332" i="8"/>
  <c r="E3357" i="8"/>
  <c r="F3250" i="8"/>
  <c r="E3275" i="8"/>
  <c r="F3293" i="8"/>
  <c r="E3318" i="8"/>
  <c r="F3245" i="8"/>
  <c r="E3270" i="8"/>
  <c r="E3337" i="8"/>
  <c r="F3312" i="8"/>
  <c r="E3285" i="8"/>
  <c r="F3260" i="8"/>
  <c r="F3274" i="8"/>
  <c r="E3299" i="8"/>
  <c r="F3283" i="8"/>
  <c r="E3308" i="8"/>
  <c r="F3284" i="8"/>
  <c r="E3309" i="8"/>
  <c r="F3298" i="8"/>
  <c r="E3323" i="8"/>
  <c r="E3281" i="8"/>
  <c r="F3256" i="8"/>
  <c r="F3317" i="8"/>
  <c r="E3342" i="8"/>
  <c r="E3352" i="8"/>
  <c r="F3327" i="8"/>
  <c r="F3288" i="8"/>
  <c r="E3313" i="8"/>
  <c r="F3280" i="8"/>
  <c r="E3305" i="8"/>
  <c r="F3241" i="8"/>
  <c r="E3266" i="8"/>
  <c r="E3353" i="8"/>
  <c r="F3328" i="8"/>
  <c r="F3246" i="8"/>
  <c r="E3271" i="8"/>
  <c r="F3305" i="8" l="1"/>
  <c r="E3330" i="8"/>
  <c r="F3309" i="8"/>
  <c r="E3334" i="8"/>
  <c r="F3299" i="8"/>
  <c r="E3324" i="8"/>
  <c r="F3318" i="8"/>
  <c r="E3343" i="8"/>
  <c r="E3382" i="8"/>
  <c r="F3357" i="8"/>
  <c r="F3286" i="8"/>
  <c r="E3311" i="8"/>
  <c r="F3294" i="8"/>
  <c r="E3319" i="8"/>
  <c r="F3290" i="8"/>
  <c r="E3315" i="8"/>
  <c r="E3378" i="8"/>
  <c r="F3353" i="8"/>
  <c r="F3352" i="8"/>
  <c r="E3377" i="8"/>
  <c r="F3281" i="8"/>
  <c r="E3306" i="8"/>
  <c r="E3362" i="8"/>
  <c r="F3337" i="8"/>
  <c r="F3271" i="8"/>
  <c r="E3296" i="8"/>
  <c r="F3266" i="8"/>
  <c r="E3291" i="8"/>
  <c r="E3338" i="8"/>
  <c r="F3313" i="8"/>
  <c r="F3342" i="8"/>
  <c r="E3367" i="8"/>
  <c r="E3348" i="8"/>
  <c r="F3323" i="8"/>
  <c r="F3308" i="8"/>
  <c r="E3333" i="8"/>
  <c r="F3270" i="8"/>
  <c r="E3295" i="8"/>
  <c r="F3275" i="8"/>
  <c r="E3300" i="8"/>
  <c r="F3251" i="8"/>
  <c r="E3276" i="8"/>
  <c r="F3372" i="8"/>
  <c r="E3397" i="8"/>
  <c r="F3289" i="8"/>
  <c r="E3314" i="8"/>
  <c r="F3285" i="8"/>
  <c r="E3310" i="8"/>
  <c r="F3304" i="8"/>
  <c r="E3329" i="8"/>
  <c r="F3382" i="8" l="1"/>
  <c r="E3407" i="8"/>
  <c r="F3310" i="8"/>
  <c r="E3335" i="8"/>
  <c r="F3397" i="8"/>
  <c r="E3422" i="8"/>
  <c r="F3300" i="8"/>
  <c r="E3325" i="8"/>
  <c r="E3358" i="8"/>
  <c r="F3333" i="8"/>
  <c r="F3367" i="8"/>
  <c r="E3392" i="8"/>
  <c r="F3291" i="8"/>
  <c r="E3316" i="8"/>
  <c r="F3377" i="8"/>
  <c r="E3402" i="8"/>
  <c r="F3315" i="8"/>
  <c r="E3340" i="8"/>
  <c r="E3336" i="8"/>
  <c r="F3311" i="8"/>
  <c r="F3343" i="8"/>
  <c r="E3368" i="8"/>
  <c r="F3334" i="8"/>
  <c r="E3359" i="8"/>
  <c r="E3387" i="8"/>
  <c r="F3362" i="8"/>
  <c r="F3329" i="8"/>
  <c r="E3354" i="8"/>
  <c r="F3314" i="8"/>
  <c r="E3339" i="8"/>
  <c r="E3301" i="8"/>
  <c r="F3276" i="8"/>
  <c r="E3320" i="8"/>
  <c r="F3295" i="8"/>
  <c r="E3321" i="8"/>
  <c r="F3296" i="8"/>
  <c r="F3306" i="8"/>
  <c r="E3331" i="8"/>
  <c r="E3344" i="8"/>
  <c r="F3319" i="8"/>
  <c r="E3349" i="8"/>
  <c r="F3324" i="8"/>
  <c r="F3330" i="8"/>
  <c r="E3355" i="8"/>
  <c r="F3348" i="8"/>
  <c r="E3373" i="8"/>
  <c r="F3338" i="8"/>
  <c r="E3363" i="8"/>
  <c r="E3403" i="8"/>
  <c r="F3378" i="8"/>
  <c r="E3374" i="8" l="1"/>
  <c r="F3349" i="8"/>
  <c r="F3363" i="8"/>
  <c r="E3388" i="8"/>
  <c r="E3380" i="8"/>
  <c r="F3355" i="8"/>
  <c r="E3379" i="8"/>
  <c r="F3354" i="8"/>
  <c r="F3359" i="8"/>
  <c r="E3384" i="8"/>
  <c r="E3427" i="8"/>
  <c r="F3402" i="8"/>
  <c r="F3392" i="8"/>
  <c r="E3417" i="8"/>
  <c r="F3325" i="8"/>
  <c r="E3350" i="8"/>
  <c r="E3360" i="8"/>
  <c r="F3335" i="8"/>
  <c r="E3361" i="8"/>
  <c r="F3336" i="8"/>
  <c r="F3403" i="8"/>
  <c r="E3428" i="8"/>
  <c r="E3369" i="8"/>
  <c r="F3344" i="8"/>
  <c r="F3321" i="8"/>
  <c r="E3346" i="8"/>
  <c r="F3301" i="8"/>
  <c r="E3326" i="8"/>
  <c r="E3398" i="8"/>
  <c r="F3373" i="8"/>
  <c r="F3331" i="8"/>
  <c r="E3356" i="8"/>
  <c r="E3364" i="8"/>
  <c r="F3339" i="8"/>
  <c r="F3368" i="8"/>
  <c r="E3393" i="8"/>
  <c r="F3340" i="8"/>
  <c r="E3365" i="8"/>
  <c r="F3316" i="8"/>
  <c r="E3341" i="8"/>
  <c r="F3422" i="8"/>
  <c r="E3447" i="8"/>
  <c r="F3407" i="8"/>
  <c r="E3432" i="8"/>
  <c r="F3320" i="8"/>
  <c r="E3345" i="8"/>
  <c r="E3412" i="8"/>
  <c r="F3387" i="8"/>
  <c r="F3358" i="8"/>
  <c r="E3383" i="8"/>
  <c r="F3432" i="8" l="1"/>
  <c r="E3457" i="8"/>
  <c r="E3366" i="8"/>
  <c r="F3341" i="8"/>
  <c r="F3393" i="8"/>
  <c r="E3418" i="8"/>
  <c r="F3356" i="8"/>
  <c r="E3381" i="8"/>
  <c r="F3326" i="8"/>
  <c r="E3351" i="8"/>
  <c r="F3350" i="8"/>
  <c r="E3375" i="8"/>
  <c r="E3413" i="8"/>
  <c r="F3388" i="8"/>
  <c r="F3412" i="8"/>
  <c r="E3437" i="8"/>
  <c r="E3394" i="8"/>
  <c r="F3369" i="8"/>
  <c r="E3386" i="8"/>
  <c r="F3361" i="8"/>
  <c r="E3452" i="8"/>
  <c r="F3427" i="8"/>
  <c r="F3379" i="8"/>
  <c r="E3404" i="8"/>
  <c r="F3383" i="8"/>
  <c r="E3408" i="8"/>
  <c r="E3370" i="8"/>
  <c r="F3345" i="8"/>
  <c r="E3472" i="8"/>
  <c r="F3447" i="8"/>
  <c r="F3365" i="8"/>
  <c r="E3390" i="8"/>
  <c r="F3346" i="8"/>
  <c r="E3371" i="8"/>
  <c r="F3428" i="8"/>
  <c r="E3453" i="8"/>
  <c r="F3417" i="8"/>
  <c r="E3442" i="8"/>
  <c r="E3409" i="8"/>
  <c r="F3384" i="8"/>
  <c r="E3389" i="8"/>
  <c r="F3364" i="8"/>
  <c r="F3398" i="8"/>
  <c r="E3423" i="8"/>
  <c r="E3385" i="8"/>
  <c r="F3360" i="8"/>
  <c r="F3380" i="8"/>
  <c r="E3405" i="8"/>
  <c r="F3374" i="8"/>
  <c r="E3399" i="8"/>
  <c r="F3405" i="8" l="1"/>
  <c r="E3430" i="8"/>
  <c r="F3423" i="8"/>
  <c r="E3448" i="8"/>
  <c r="F3453" i="8"/>
  <c r="E3478" i="8"/>
  <c r="F3390" i="8"/>
  <c r="E3415" i="8"/>
  <c r="F3404" i="8"/>
  <c r="E3429" i="8"/>
  <c r="E3462" i="8"/>
  <c r="F3437" i="8"/>
  <c r="F3375" i="8"/>
  <c r="E3400" i="8"/>
  <c r="E3406" i="8"/>
  <c r="F3381" i="8"/>
  <c r="F3409" i="8"/>
  <c r="E3434" i="8"/>
  <c r="E3395" i="8"/>
  <c r="F3370" i="8"/>
  <c r="F3386" i="8"/>
  <c r="E3411" i="8"/>
  <c r="F3366" i="8"/>
  <c r="E3391" i="8"/>
  <c r="F3399" i="8"/>
  <c r="E3424" i="8"/>
  <c r="F3442" i="8"/>
  <c r="E3467" i="8"/>
  <c r="E3396" i="8"/>
  <c r="F3371" i="8"/>
  <c r="F3408" i="8"/>
  <c r="E3433" i="8"/>
  <c r="F3351" i="8"/>
  <c r="E3376" i="8"/>
  <c r="F3418" i="8"/>
  <c r="E3443" i="8"/>
  <c r="E3482" i="8"/>
  <c r="F3457" i="8"/>
  <c r="F3385" i="8"/>
  <c r="E3410" i="8"/>
  <c r="F3389" i="8"/>
  <c r="E3414" i="8"/>
  <c r="F3472" i="8"/>
  <c r="E3497" i="8"/>
  <c r="E3477" i="8"/>
  <c r="F3452" i="8"/>
  <c r="E3419" i="8"/>
  <c r="F3394" i="8"/>
  <c r="F3413" i="8"/>
  <c r="E3438" i="8"/>
  <c r="F3396" i="8" l="1"/>
  <c r="E3421" i="8"/>
  <c r="E3522" i="8"/>
  <c r="F3497" i="8"/>
  <c r="F3410" i="8"/>
  <c r="E3435" i="8"/>
  <c r="E3468" i="8"/>
  <c r="F3443" i="8"/>
  <c r="E3458" i="8"/>
  <c r="F3433" i="8"/>
  <c r="E3492" i="8"/>
  <c r="F3467" i="8"/>
  <c r="F3391" i="8"/>
  <c r="E3416" i="8"/>
  <c r="F3415" i="8"/>
  <c r="E3440" i="8"/>
  <c r="F3448" i="8"/>
  <c r="E3473" i="8"/>
  <c r="F3477" i="8"/>
  <c r="E3502" i="8"/>
  <c r="F3482" i="8"/>
  <c r="E3507" i="8"/>
  <c r="F3395" i="8"/>
  <c r="E3420" i="8"/>
  <c r="E3431" i="8"/>
  <c r="F3406" i="8"/>
  <c r="F3462" i="8"/>
  <c r="E3487" i="8"/>
  <c r="F3419" i="8"/>
  <c r="E3444" i="8"/>
  <c r="F3438" i="8"/>
  <c r="E3463" i="8"/>
  <c r="E3439" i="8"/>
  <c r="F3414" i="8"/>
  <c r="F3376" i="8"/>
  <c r="E3401" i="8"/>
  <c r="F3424" i="8"/>
  <c r="E3449" i="8"/>
  <c r="F3411" i="8"/>
  <c r="E3436" i="8"/>
  <c r="F3434" i="8"/>
  <c r="E3459" i="8"/>
  <c r="E3425" i="8"/>
  <c r="F3400" i="8"/>
  <c r="F3429" i="8"/>
  <c r="E3454" i="8"/>
  <c r="F3478" i="8"/>
  <c r="E3503" i="8"/>
  <c r="F3430" i="8"/>
  <c r="E3455" i="8"/>
  <c r="E3528" i="8" l="1"/>
  <c r="F3503" i="8"/>
  <c r="F3436" i="8"/>
  <c r="E3461" i="8"/>
  <c r="F3401" i="8"/>
  <c r="E3426" i="8"/>
  <c r="E3488" i="8"/>
  <c r="F3463" i="8"/>
  <c r="E3512" i="8"/>
  <c r="F3487" i="8"/>
  <c r="F3420" i="8"/>
  <c r="E3445" i="8"/>
  <c r="F3502" i="8"/>
  <c r="E3527" i="8"/>
  <c r="F3440" i="8"/>
  <c r="E3465" i="8"/>
  <c r="E3464" i="8"/>
  <c r="F3439" i="8"/>
  <c r="F3492" i="8"/>
  <c r="E3517" i="8"/>
  <c r="F3468" i="8"/>
  <c r="E3493" i="8"/>
  <c r="F3522" i="8"/>
  <c r="E3547" i="8"/>
  <c r="F3425" i="8"/>
  <c r="E3450" i="8"/>
  <c r="E3480" i="8"/>
  <c r="F3455" i="8"/>
  <c r="F3454" i="8"/>
  <c r="E3479" i="8"/>
  <c r="E3484" i="8"/>
  <c r="F3459" i="8"/>
  <c r="E3474" i="8"/>
  <c r="F3449" i="8"/>
  <c r="F3444" i="8"/>
  <c r="E3469" i="8"/>
  <c r="F3507" i="8"/>
  <c r="E3532" i="8"/>
  <c r="E3498" i="8"/>
  <c r="F3473" i="8"/>
  <c r="F3416" i="8"/>
  <c r="E3441" i="8"/>
  <c r="E3460" i="8"/>
  <c r="F3435" i="8"/>
  <c r="F3421" i="8"/>
  <c r="E3446" i="8"/>
  <c r="E3456" i="8"/>
  <c r="F3431" i="8"/>
  <c r="F3458" i="8"/>
  <c r="E3483" i="8"/>
  <c r="F3469" i="8" l="1"/>
  <c r="E3494" i="8"/>
  <c r="E3572" i="8"/>
  <c r="F3547" i="8"/>
  <c r="F3517" i="8"/>
  <c r="E3542" i="8"/>
  <c r="E3490" i="8"/>
  <c r="F3465" i="8"/>
  <c r="F3445" i="8"/>
  <c r="E3470" i="8"/>
  <c r="F3461" i="8"/>
  <c r="E3486" i="8"/>
  <c r="E3481" i="8"/>
  <c r="F3456" i="8"/>
  <c r="F3460" i="8"/>
  <c r="E3485" i="8"/>
  <c r="F3498" i="8"/>
  <c r="E3523" i="8"/>
  <c r="F3488" i="8"/>
  <c r="E3513" i="8"/>
  <c r="F3484" i="8"/>
  <c r="E3509" i="8"/>
  <c r="F3480" i="8"/>
  <c r="E3505" i="8"/>
  <c r="E3508" i="8"/>
  <c r="F3483" i="8"/>
  <c r="F3446" i="8"/>
  <c r="E3471" i="8"/>
  <c r="E3466" i="8"/>
  <c r="F3441" i="8"/>
  <c r="F3532" i="8"/>
  <c r="E3557" i="8"/>
  <c r="E3504" i="8"/>
  <c r="F3479" i="8"/>
  <c r="F3450" i="8"/>
  <c r="E3475" i="8"/>
  <c r="F3493" i="8"/>
  <c r="E3518" i="8"/>
  <c r="E3552" i="8"/>
  <c r="F3527" i="8"/>
  <c r="F3426" i="8"/>
  <c r="E3451" i="8"/>
  <c r="F3474" i="8"/>
  <c r="E3499" i="8"/>
  <c r="F3464" i="8"/>
  <c r="E3489" i="8"/>
  <c r="F3512" i="8"/>
  <c r="E3537" i="8"/>
  <c r="E3553" i="8"/>
  <c r="F3528" i="8"/>
  <c r="F3553" i="8" l="1"/>
  <c r="E3578" i="8"/>
  <c r="E3529" i="8"/>
  <c r="F3504" i="8"/>
  <c r="E3491" i="8"/>
  <c r="F3466" i="8"/>
  <c r="F3508" i="8"/>
  <c r="E3533" i="8"/>
  <c r="F3537" i="8"/>
  <c r="E3562" i="8"/>
  <c r="E3524" i="8"/>
  <c r="F3499" i="8"/>
  <c r="E3500" i="8"/>
  <c r="F3475" i="8"/>
  <c r="E3582" i="8"/>
  <c r="F3557" i="8"/>
  <c r="E3496" i="8"/>
  <c r="F3471" i="8"/>
  <c r="E3530" i="8"/>
  <c r="F3505" i="8"/>
  <c r="E3538" i="8"/>
  <c r="F3513" i="8"/>
  <c r="F3485" i="8"/>
  <c r="E3510" i="8"/>
  <c r="E3511" i="8"/>
  <c r="F3486" i="8"/>
  <c r="F3490" i="8"/>
  <c r="E3515" i="8"/>
  <c r="F3572" i="8"/>
  <c r="E3597" i="8"/>
  <c r="F3552" i="8"/>
  <c r="E3577" i="8"/>
  <c r="F3489" i="8"/>
  <c r="E3514" i="8"/>
  <c r="E3476" i="8"/>
  <c r="F3451" i="8"/>
  <c r="E3543" i="8"/>
  <c r="F3518" i="8"/>
  <c r="F3509" i="8"/>
  <c r="E3534" i="8"/>
  <c r="E3548" i="8"/>
  <c r="F3523" i="8"/>
  <c r="F3470" i="8"/>
  <c r="E3495" i="8"/>
  <c r="E3567" i="8"/>
  <c r="F3542" i="8"/>
  <c r="F3494" i="8"/>
  <c r="E3519" i="8"/>
  <c r="E3506" i="8"/>
  <c r="F3481" i="8"/>
  <c r="F3577" i="8" l="1"/>
  <c r="E3602" i="8"/>
  <c r="F3515" i="8"/>
  <c r="E3540" i="8"/>
  <c r="F3510" i="8"/>
  <c r="E3535" i="8"/>
  <c r="F3533" i="8"/>
  <c r="E3558" i="8"/>
  <c r="F3476" i="8"/>
  <c r="E3501" i="8"/>
  <c r="E3555" i="8"/>
  <c r="F3530" i="8"/>
  <c r="F3582" i="8"/>
  <c r="E3607" i="8"/>
  <c r="F3524" i="8"/>
  <c r="E3549" i="8"/>
  <c r="E3554" i="8"/>
  <c r="F3529" i="8"/>
  <c r="F3519" i="8"/>
  <c r="E3544" i="8"/>
  <c r="F3534" i="8"/>
  <c r="E3559" i="8"/>
  <c r="F3562" i="8"/>
  <c r="E3587" i="8"/>
  <c r="F3578" i="8"/>
  <c r="E3603" i="8"/>
  <c r="E3520" i="8"/>
  <c r="F3495" i="8"/>
  <c r="F3514" i="8"/>
  <c r="E3539" i="8"/>
  <c r="E3622" i="8"/>
  <c r="F3597" i="8"/>
  <c r="E3531" i="8"/>
  <c r="F3506" i="8"/>
  <c r="F3567" i="8"/>
  <c r="E3592" i="8"/>
  <c r="F3548" i="8"/>
  <c r="E3573" i="8"/>
  <c r="F3543" i="8"/>
  <c r="E3568" i="8"/>
  <c r="E3536" i="8"/>
  <c r="F3511" i="8"/>
  <c r="F3538" i="8"/>
  <c r="E3563" i="8"/>
  <c r="F3496" i="8"/>
  <c r="E3521" i="8"/>
  <c r="F3500" i="8"/>
  <c r="E3525" i="8"/>
  <c r="E3516" i="8"/>
  <c r="F3491" i="8"/>
  <c r="F3516" i="8" l="1"/>
  <c r="E3541" i="8"/>
  <c r="E3561" i="8"/>
  <c r="F3536" i="8"/>
  <c r="F3525" i="8"/>
  <c r="E3550" i="8"/>
  <c r="E3588" i="8"/>
  <c r="F3563" i="8"/>
  <c r="F3568" i="8"/>
  <c r="E3593" i="8"/>
  <c r="F3592" i="8"/>
  <c r="E3617" i="8"/>
  <c r="F3587" i="8"/>
  <c r="E3612" i="8"/>
  <c r="F3544" i="8"/>
  <c r="E3569" i="8"/>
  <c r="F3549" i="8"/>
  <c r="E3574" i="8"/>
  <c r="E3583" i="8"/>
  <c r="F3558" i="8"/>
  <c r="F3540" i="8"/>
  <c r="E3565" i="8"/>
  <c r="E3647" i="8"/>
  <c r="F3622" i="8"/>
  <c r="F3520" i="8"/>
  <c r="E3545" i="8"/>
  <c r="F3555" i="8"/>
  <c r="E3580" i="8"/>
  <c r="F3521" i="8"/>
  <c r="E3546" i="8"/>
  <c r="E3598" i="8"/>
  <c r="F3573" i="8"/>
  <c r="F3539" i="8"/>
  <c r="E3564" i="8"/>
  <c r="E3628" i="8"/>
  <c r="F3603" i="8"/>
  <c r="E3584" i="8"/>
  <c r="F3559" i="8"/>
  <c r="E3632" i="8"/>
  <c r="F3607" i="8"/>
  <c r="E3526" i="8"/>
  <c r="F3501" i="8"/>
  <c r="E3560" i="8"/>
  <c r="F3535" i="8"/>
  <c r="F3602" i="8"/>
  <c r="E3627" i="8"/>
  <c r="F3531" i="8"/>
  <c r="E3556" i="8"/>
  <c r="E3579" i="8"/>
  <c r="F3554" i="8"/>
  <c r="F3556" i="8" l="1"/>
  <c r="E3581" i="8"/>
  <c r="E3605" i="8"/>
  <c r="F3580" i="8"/>
  <c r="E3594" i="8"/>
  <c r="F3569" i="8"/>
  <c r="E3642" i="8"/>
  <c r="F3617" i="8"/>
  <c r="F3560" i="8"/>
  <c r="E3585" i="8"/>
  <c r="E3653" i="8"/>
  <c r="F3628" i="8"/>
  <c r="F3598" i="8"/>
  <c r="E3623" i="8"/>
  <c r="F3647" i="8"/>
  <c r="E3672" i="8"/>
  <c r="F3583" i="8"/>
  <c r="E3608" i="8"/>
  <c r="F3588" i="8"/>
  <c r="E3613" i="8"/>
  <c r="F3561" i="8"/>
  <c r="E3586" i="8"/>
  <c r="E3551" i="8"/>
  <c r="F3526" i="8"/>
  <c r="F3584" i="8"/>
  <c r="E3609" i="8"/>
  <c r="E3657" i="8"/>
  <c r="F3632" i="8"/>
  <c r="E3652" i="8"/>
  <c r="F3627" i="8"/>
  <c r="F3564" i="8"/>
  <c r="E3589" i="8"/>
  <c r="F3546" i="8"/>
  <c r="E3571" i="8"/>
  <c r="E3570" i="8"/>
  <c r="F3545" i="8"/>
  <c r="F3565" i="8"/>
  <c r="E3590" i="8"/>
  <c r="F3574" i="8"/>
  <c r="E3599" i="8"/>
  <c r="F3612" i="8"/>
  <c r="E3637" i="8"/>
  <c r="E3618" i="8"/>
  <c r="F3593" i="8"/>
  <c r="F3550" i="8"/>
  <c r="E3575" i="8"/>
  <c r="F3541" i="8"/>
  <c r="E3566" i="8"/>
  <c r="F3579" i="8"/>
  <c r="E3604" i="8"/>
  <c r="E3624" i="8" l="1"/>
  <c r="F3599" i="8"/>
  <c r="E3638" i="8"/>
  <c r="F3613" i="8"/>
  <c r="F3672" i="8"/>
  <c r="E3697" i="8"/>
  <c r="F3652" i="8"/>
  <c r="E3677" i="8"/>
  <c r="F3566" i="8"/>
  <c r="E3591" i="8"/>
  <c r="F3570" i="8"/>
  <c r="E3595" i="8"/>
  <c r="F3653" i="8"/>
  <c r="E3678" i="8"/>
  <c r="E3667" i="8"/>
  <c r="F3642" i="8"/>
  <c r="F3605" i="8"/>
  <c r="E3630" i="8"/>
  <c r="F3589" i="8"/>
  <c r="E3614" i="8"/>
  <c r="E3643" i="8"/>
  <c r="F3618" i="8"/>
  <c r="F3657" i="8"/>
  <c r="E3682" i="8"/>
  <c r="E3576" i="8"/>
  <c r="F3551" i="8"/>
  <c r="F3604" i="8"/>
  <c r="E3629" i="8"/>
  <c r="F3575" i="8"/>
  <c r="E3600" i="8"/>
  <c r="F3637" i="8"/>
  <c r="E3662" i="8"/>
  <c r="E3615" i="8"/>
  <c r="F3590" i="8"/>
  <c r="F3571" i="8"/>
  <c r="E3596" i="8"/>
  <c r="F3609" i="8"/>
  <c r="E3634" i="8"/>
  <c r="E3611" i="8"/>
  <c r="F3586" i="8"/>
  <c r="F3608" i="8"/>
  <c r="E3633" i="8"/>
  <c r="F3623" i="8"/>
  <c r="E3648" i="8"/>
  <c r="F3585" i="8"/>
  <c r="E3610" i="8"/>
  <c r="F3581" i="8"/>
  <c r="E3606" i="8"/>
  <c r="F3594" i="8"/>
  <c r="E3619" i="8"/>
  <c r="F3615" i="8" l="1"/>
  <c r="E3640" i="8"/>
  <c r="F3606" i="8"/>
  <c r="E3631" i="8"/>
  <c r="F3648" i="8"/>
  <c r="E3673" i="8"/>
  <c r="F3596" i="8"/>
  <c r="E3621" i="8"/>
  <c r="F3662" i="8"/>
  <c r="E3687" i="8"/>
  <c r="E3654" i="8"/>
  <c r="F3629" i="8"/>
  <c r="E3707" i="8"/>
  <c r="F3682" i="8"/>
  <c r="E3639" i="8"/>
  <c r="F3614" i="8"/>
  <c r="F3595" i="8"/>
  <c r="E3620" i="8"/>
  <c r="F3677" i="8"/>
  <c r="E3702" i="8"/>
  <c r="F3667" i="8"/>
  <c r="E3692" i="8"/>
  <c r="E3663" i="8"/>
  <c r="F3638" i="8"/>
  <c r="F3611" i="8"/>
  <c r="E3636" i="8"/>
  <c r="F3619" i="8"/>
  <c r="E3644" i="8"/>
  <c r="F3610" i="8"/>
  <c r="E3635" i="8"/>
  <c r="F3633" i="8"/>
  <c r="E3658" i="8"/>
  <c r="E3659" i="8"/>
  <c r="F3634" i="8"/>
  <c r="F3600" i="8"/>
  <c r="E3625" i="8"/>
  <c r="E3655" i="8"/>
  <c r="F3630" i="8"/>
  <c r="F3678" i="8"/>
  <c r="E3703" i="8"/>
  <c r="F3591" i="8"/>
  <c r="E3616" i="8"/>
  <c r="E3722" i="8"/>
  <c r="F3697" i="8"/>
  <c r="F3576" i="8"/>
  <c r="E3601" i="8"/>
  <c r="F3643" i="8"/>
  <c r="E3668" i="8"/>
  <c r="E3649" i="8"/>
  <c r="F3624" i="8"/>
  <c r="E3693" i="8" l="1"/>
  <c r="F3668" i="8"/>
  <c r="E3728" i="8"/>
  <c r="F3703" i="8"/>
  <c r="E3650" i="8"/>
  <c r="F3625" i="8"/>
  <c r="E3683" i="8"/>
  <c r="F3658" i="8"/>
  <c r="E3669" i="8"/>
  <c r="F3644" i="8"/>
  <c r="E3727" i="8"/>
  <c r="F3702" i="8"/>
  <c r="E3646" i="8"/>
  <c r="F3621" i="8"/>
  <c r="F3631" i="8"/>
  <c r="E3656" i="8"/>
  <c r="F3655" i="8"/>
  <c r="E3680" i="8"/>
  <c r="E3684" i="8"/>
  <c r="F3659" i="8"/>
  <c r="F3663" i="8"/>
  <c r="E3688" i="8"/>
  <c r="F3639" i="8"/>
  <c r="E3664" i="8"/>
  <c r="E3679" i="8"/>
  <c r="F3654" i="8"/>
  <c r="F3649" i="8"/>
  <c r="E3674" i="8"/>
  <c r="E3747" i="8"/>
  <c r="F3722" i="8"/>
  <c r="E3626" i="8"/>
  <c r="F3601" i="8"/>
  <c r="E3641" i="8"/>
  <c r="F3616" i="8"/>
  <c r="F3635" i="8"/>
  <c r="E3660" i="8"/>
  <c r="E3661" i="8"/>
  <c r="F3636" i="8"/>
  <c r="E3717" i="8"/>
  <c r="F3692" i="8"/>
  <c r="E3645" i="8"/>
  <c r="F3620" i="8"/>
  <c r="F3687" i="8"/>
  <c r="E3712" i="8"/>
  <c r="F3673" i="8"/>
  <c r="E3698" i="8"/>
  <c r="E3665" i="8"/>
  <c r="F3640" i="8"/>
  <c r="F3707" i="8"/>
  <c r="E3732" i="8"/>
  <c r="F3660" i="8" l="1"/>
  <c r="E3685" i="8"/>
  <c r="F3674" i="8"/>
  <c r="E3699" i="8"/>
  <c r="E3689" i="8"/>
  <c r="F3664" i="8"/>
  <c r="E3681" i="8"/>
  <c r="F3656" i="8"/>
  <c r="F3665" i="8"/>
  <c r="E3690" i="8"/>
  <c r="E3742" i="8"/>
  <c r="F3717" i="8"/>
  <c r="F3626" i="8"/>
  <c r="E3651" i="8"/>
  <c r="F3684" i="8"/>
  <c r="E3709" i="8"/>
  <c r="E3752" i="8"/>
  <c r="F3727" i="8"/>
  <c r="F3683" i="8"/>
  <c r="E3708" i="8"/>
  <c r="F3728" i="8"/>
  <c r="E3753" i="8"/>
  <c r="F3688" i="8"/>
  <c r="E3713" i="8"/>
  <c r="F3680" i="8"/>
  <c r="E3705" i="8"/>
  <c r="E3737" i="8"/>
  <c r="F3712" i="8"/>
  <c r="E3757" i="8"/>
  <c r="F3732" i="8"/>
  <c r="F3698" i="8"/>
  <c r="E3723" i="8"/>
  <c r="E3670" i="8"/>
  <c r="F3645" i="8"/>
  <c r="E3686" i="8"/>
  <c r="F3661" i="8"/>
  <c r="E3666" i="8"/>
  <c r="F3641" i="8"/>
  <c r="F3747" i="8"/>
  <c r="E3772" i="8"/>
  <c r="F3679" i="8"/>
  <c r="E3704" i="8"/>
  <c r="E3671" i="8"/>
  <c r="F3646" i="8"/>
  <c r="F3669" i="8"/>
  <c r="E3694" i="8"/>
  <c r="E3675" i="8"/>
  <c r="F3650" i="8"/>
  <c r="F3693" i="8"/>
  <c r="E3718" i="8"/>
  <c r="F3723" i="8" l="1"/>
  <c r="E3748" i="8"/>
  <c r="E3738" i="8"/>
  <c r="F3713" i="8"/>
  <c r="E3733" i="8"/>
  <c r="F3708" i="8"/>
  <c r="E3734" i="8"/>
  <c r="F3709" i="8"/>
  <c r="F3699" i="8"/>
  <c r="E3724" i="8"/>
  <c r="E3797" i="8"/>
  <c r="F3772" i="8"/>
  <c r="F3675" i="8"/>
  <c r="E3700" i="8"/>
  <c r="F3671" i="8"/>
  <c r="E3696" i="8"/>
  <c r="F3737" i="8"/>
  <c r="E3762" i="8"/>
  <c r="E3767" i="8"/>
  <c r="F3742" i="8"/>
  <c r="E3706" i="8"/>
  <c r="F3681" i="8"/>
  <c r="F3686" i="8"/>
  <c r="E3711" i="8"/>
  <c r="E3743" i="8"/>
  <c r="F3718" i="8"/>
  <c r="E3719" i="8"/>
  <c r="F3694" i="8"/>
  <c r="E3729" i="8"/>
  <c r="F3704" i="8"/>
  <c r="F3705" i="8"/>
  <c r="E3730" i="8"/>
  <c r="F3753" i="8"/>
  <c r="E3778" i="8"/>
  <c r="F3651" i="8"/>
  <c r="E3676" i="8"/>
  <c r="F3690" i="8"/>
  <c r="E3715" i="8"/>
  <c r="E3710" i="8"/>
  <c r="F3685" i="8"/>
  <c r="E3691" i="8"/>
  <c r="F3666" i="8"/>
  <c r="F3670" i="8"/>
  <c r="E3695" i="8"/>
  <c r="F3757" i="8"/>
  <c r="E3782" i="8"/>
  <c r="E3777" i="8"/>
  <c r="F3752" i="8"/>
  <c r="F3689" i="8"/>
  <c r="E3714" i="8"/>
  <c r="E3701" i="8" l="1"/>
  <c r="F3676" i="8"/>
  <c r="E3755" i="8"/>
  <c r="F3730" i="8"/>
  <c r="F3696" i="8"/>
  <c r="E3721" i="8"/>
  <c r="E3720" i="8"/>
  <c r="F3695" i="8"/>
  <c r="E3735" i="8"/>
  <c r="F3710" i="8"/>
  <c r="E3744" i="8"/>
  <c r="F3719" i="8"/>
  <c r="F3767" i="8"/>
  <c r="E3792" i="8"/>
  <c r="F3797" i="8"/>
  <c r="E3822" i="8"/>
  <c r="F3734" i="8"/>
  <c r="E3759" i="8"/>
  <c r="E3763" i="8"/>
  <c r="F3738" i="8"/>
  <c r="F3691" i="8"/>
  <c r="E3716" i="8"/>
  <c r="F3711" i="8"/>
  <c r="E3736" i="8"/>
  <c r="F3777" i="8"/>
  <c r="E3802" i="8"/>
  <c r="E3739" i="8"/>
  <c r="F3714" i="8"/>
  <c r="F3782" i="8"/>
  <c r="E3807" i="8"/>
  <c r="F3715" i="8"/>
  <c r="E3740" i="8"/>
  <c r="F3778" i="8"/>
  <c r="E3803" i="8"/>
  <c r="E3787" i="8"/>
  <c r="F3762" i="8"/>
  <c r="E3725" i="8"/>
  <c r="F3700" i="8"/>
  <c r="E3749" i="8"/>
  <c r="F3724" i="8"/>
  <c r="E3773" i="8"/>
  <c r="F3748" i="8"/>
  <c r="F3729" i="8"/>
  <c r="E3754" i="8"/>
  <c r="F3743" i="8"/>
  <c r="E3768" i="8"/>
  <c r="F3706" i="8"/>
  <c r="E3731" i="8"/>
  <c r="F3733" i="8"/>
  <c r="E3758" i="8"/>
  <c r="E3765" i="8" l="1"/>
  <c r="F3740" i="8"/>
  <c r="F3736" i="8"/>
  <c r="E3761" i="8"/>
  <c r="F3822" i="8"/>
  <c r="E3847" i="8"/>
  <c r="F3773" i="8"/>
  <c r="E3798" i="8"/>
  <c r="F3749" i="8"/>
  <c r="E3774" i="8"/>
  <c r="E3812" i="8"/>
  <c r="F3787" i="8"/>
  <c r="F3739" i="8"/>
  <c r="E3764" i="8"/>
  <c r="F3763" i="8"/>
  <c r="E3788" i="8"/>
  <c r="E3769" i="8"/>
  <c r="F3744" i="8"/>
  <c r="F3720" i="8"/>
  <c r="E3745" i="8"/>
  <c r="E3780" i="8"/>
  <c r="F3755" i="8"/>
  <c r="F3731" i="8"/>
  <c r="E3756" i="8"/>
  <c r="E3779" i="8"/>
  <c r="F3754" i="8"/>
  <c r="E3783" i="8"/>
  <c r="F3758" i="8"/>
  <c r="F3768" i="8"/>
  <c r="E3793" i="8"/>
  <c r="F3803" i="8"/>
  <c r="E3828" i="8"/>
  <c r="E3832" i="8"/>
  <c r="F3807" i="8"/>
  <c r="F3802" i="8"/>
  <c r="E3827" i="8"/>
  <c r="F3716" i="8"/>
  <c r="E3741" i="8"/>
  <c r="F3759" i="8"/>
  <c r="E3784" i="8"/>
  <c r="F3792" i="8"/>
  <c r="E3817" i="8"/>
  <c r="E3746" i="8"/>
  <c r="F3721" i="8"/>
  <c r="E3750" i="8"/>
  <c r="F3725" i="8"/>
  <c r="F3735" i="8"/>
  <c r="E3760" i="8"/>
  <c r="F3701" i="8"/>
  <c r="E3726" i="8"/>
  <c r="E3771" i="8" l="1"/>
  <c r="F3746" i="8"/>
  <c r="E3751" i="8"/>
  <c r="F3726" i="8"/>
  <c r="F3760" i="8"/>
  <c r="E3785" i="8"/>
  <c r="F3784" i="8"/>
  <c r="E3809" i="8"/>
  <c r="E3852" i="8"/>
  <c r="F3827" i="8"/>
  <c r="E3853" i="8"/>
  <c r="F3828" i="8"/>
  <c r="E3781" i="8"/>
  <c r="F3756" i="8"/>
  <c r="F3745" i="8"/>
  <c r="E3770" i="8"/>
  <c r="F3788" i="8"/>
  <c r="E3813" i="8"/>
  <c r="E3823" i="8"/>
  <c r="F3798" i="8"/>
  <c r="E3786" i="8"/>
  <c r="F3761" i="8"/>
  <c r="F3783" i="8"/>
  <c r="E3808" i="8"/>
  <c r="E3837" i="8"/>
  <c r="F3812" i="8"/>
  <c r="F3817" i="8"/>
  <c r="E3842" i="8"/>
  <c r="F3741" i="8"/>
  <c r="E3766" i="8"/>
  <c r="F3793" i="8"/>
  <c r="E3818" i="8"/>
  <c r="E3789" i="8"/>
  <c r="F3764" i="8"/>
  <c r="F3774" i="8"/>
  <c r="E3799" i="8"/>
  <c r="E3872" i="8"/>
  <c r="F3847" i="8"/>
  <c r="F3750" i="8"/>
  <c r="E3775" i="8"/>
  <c r="E3857" i="8"/>
  <c r="F3832" i="8"/>
  <c r="F3779" i="8"/>
  <c r="E3804" i="8"/>
  <c r="F3780" i="8"/>
  <c r="E3805" i="8"/>
  <c r="F3769" i="8"/>
  <c r="E3794" i="8"/>
  <c r="F3765" i="8"/>
  <c r="E3790" i="8"/>
  <c r="F3805" i="8" l="1"/>
  <c r="E3830" i="8"/>
  <c r="F3857" i="8"/>
  <c r="E3882" i="8"/>
  <c r="E3819" i="8"/>
  <c r="F3794" i="8"/>
  <c r="F3804" i="8"/>
  <c r="E3829" i="8"/>
  <c r="F3775" i="8"/>
  <c r="E3800" i="8"/>
  <c r="F3799" i="8"/>
  <c r="E3824" i="8"/>
  <c r="F3818" i="8"/>
  <c r="E3843" i="8"/>
  <c r="F3842" i="8"/>
  <c r="E3867" i="8"/>
  <c r="F3808" i="8"/>
  <c r="E3833" i="8"/>
  <c r="F3770" i="8"/>
  <c r="E3795" i="8"/>
  <c r="E3834" i="8"/>
  <c r="F3809" i="8"/>
  <c r="E3848" i="8"/>
  <c r="F3823" i="8"/>
  <c r="F3853" i="8"/>
  <c r="E3878" i="8"/>
  <c r="E3776" i="8"/>
  <c r="F3751" i="8"/>
  <c r="F3790" i="8"/>
  <c r="E3815" i="8"/>
  <c r="F3766" i="8"/>
  <c r="E3791" i="8"/>
  <c r="F3813" i="8"/>
  <c r="E3838" i="8"/>
  <c r="F3785" i="8"/>
  <c r="E3810" i="8"/>
  <c r="F3872" i="8"/>
  <c r="E3897" i="8"/>
  <c r="E3814" i="8"/>
  <c r="F3789" i="8"/>
  <c r="F3837" i="8"/>
  <c r="E3862" i="8"/>
  <c r="E3811" i="8"/>
  <c r="F3786" i="8"/>
  <c r="E3806" i="8"/>
  <c r="F3781" i="8"/>
  <c r="E3877" i="8"/>
  <c r="F3852" i="8"/>
  <c r="E3796" i="8"/>
  <c r="F3771" i="8"/>
  <c r="F3810" i="8" l="1"/>
  <c r="E3835" i="8"/>
  <c r="F3791" i="8"/>
  <c r="E3816" i="8"/>
  <c r="F3795" i="8"/>
  <c r="E3820" i="8"/>
  <c r="F3867" i="8"/>
  <c r="E3892" i="8"/>
  <c r="F3824" i="8"/>
  <c r="E3849" i="8"/>
  <c r="F3829" i="8"/>
  <c r="E3854" i="8"/>
  <c r="E3907" i="8"/>
  <c r="F3882" i="8"/>
  <c r="F3806" i="8"/>
  <c r="E3831" i="8"/>
  <c r="F3877" i="8"/>
  <c r="E3902" i="8"/>
  <c r="F3811" i="8"/>
  <c r="E3836" i="8"/>
  <c r="F3814" i="8"/>
  <c r="E3839" i="8"/>
  <c r="F3776" i="8"/>
  <c r="E3801" i="8"/>
  <c r="F3848" i="8"/>
  <c r="E3873" i="8"/>
  <c r="E3887" i="8"/>
  <c r="F3862" i="8"/>
  <c r="F3897" i="8"/>
  <c r="E3922" i="8"/>
  <c r="F3838" i="8"/>
  <c r="E3863" i="8"/>
  <c r="E3840" i="8"/>
  <c r="F3815" i="8"/>
  <c r="F3878" i="8"/>
  <c r="E3903" i="8"/>
  <c r="F3833" i="8"/>
  <c r="E3858" i="8"/>
  <c r="E3868" i="8"/>
  <c r="F3843" i="8"/>
  <c r="E3825" i="8"/>
  <c r="F3800" i="8"/>
  <c r="F3830" i="8"/>
  <c r="E3855" i="8"/>
  <c r="F3796" i="8"/>
  <c r="E3821" i="8"/>
  <c r="F3834" i="8"/>
  <c r="E3859" i="8"/>
  <c r="E3844" i="8"/>
  <c r="F3819" i="8"/>
  <c r="F3844" i="8" l="1"/>
  <c r="E3869" i="8"/>
  <c r="F3840" i="8"/>
  <c r="E3865" i="8"/>
  <c r="F3907" i="8"/>
  <c r="E3932" i="8"/>
  <c r="F3859" i="8"/>
  <c r="E3884" i="8"/>
  <c r="F3855" i="8"/>
  <c r="E3880" i="8"/>
  <c r="F3903" i="8"/>
  <c r="E3928" i="8"/>
  <c r="E3888" i="8"/>
  <c r="F3863" i="8"/>
  <c r="E3826" i="8"/>
  <c r="F3801" i="8"/>
  <c r="F3836" i="8"/>
  <c r="E3861" i="8"/>
  <c r="F3831" i="8"/>
  <c r="E3856" i="8"/>
  <c r="F3854" i="8"/>
  <c r="E3879" i="8"/>
  <c r="F3892" i="8"/>
  <c r="E3917" i="8"/>
  <c r="F3816" i="8"/>
  <c r="E3841" i="8"/>
  <c r="F3868" i="8"/>
  <c r="E3893" i="8"/>
  <c r="E3912" i="8"/>
  <c r="F3887" i="8"/>
  <c r="F3821" i="8"/>
  <c r="E3846" i="8"/>
  <c r="F3858" i="8"/>
  <c r="E3883" i="8"/>
  <c r="E3947" i="8"/>
  <c r="F3922" i="8"/>
  <c r="F3873" i="8"/>
  <c r="E3898" i="8"/>
  <c r="E3864" i="8"/>
  <c r="F3839" i="8"/>
  <c r="F3902" i="8"/>
  <c r="E3927" i="8"/>
  <c r="F3849" i="8"/>
  <c r="E3874" i="8"/>
  <c r="F3820" i="8"/>
  <c r="E3845" i="8"/>
  <c r="F3835" i="8"/>
  <c r="E3860" i="8"/>
  <c r="F3825" i="8"/>
  <c r="E3850" i="8"/>
  <c r="F3860" i="8" l="1"/>
  <c r="E3885" i="8"/>
  <c r="F3874" i="8"/>
  <c r="E3899" i="8"/>
  <c r="F3846" i="8"/>
  <c r="E3871" i="8"/>
  <c r="F3893" i="8"/>
  <c r="E3918" i="8"/>
  <c r="F3917" i="8"/>
  <c r="E3942" i="8"/>
  <c r="F3856" i="8"/>
  <c r="E3881" i="8"/>
  <c r="F3928" i="8"/>
  <c r="E3953" i="8"/>
  <c r="F3884" i="8"/>
  <c r="E3909" i="8"/>
  <c r="F3865" i="8"/>
  <c r="E3890" i="8"/>
  <c r="F3826" i="8"/>
  <c r="E3851" i="8"/>
  <c r="E3889" i="8"/>
  <c r="F3864" i="8"/>
  <c r="E3972" i="8"/>
  <c r="F3947" i="8"/>
  <c r="F3850" i="8"/>
  <c r="E3875" i="8"/>
  <c r="E3870" i="8"/>
  <c r="F3845" i="8"/>
  <c r="F3927" i="8"/>
  <c r="E3952" i="8"/>
  <c r="F3898" i="8"/>
  <c r="E3923" i="8"/>
  <c r="F3883" i="8"/>
  <c r="E3908" i="8"/>
  <c r="E3866" i="8"/>
  <c r="F3841" i="8"/>
  <c r="F3879" i="8"/>
  <c r="E3904" i="8"/>
  <c r="E3886" i="8"/>
  <c r="F3861" i="8"/>
  <c r="F3880" i="8"/>
  <c r="E3905" i="8"/>
  <c r="E3957" i="8"/>
  <c r="F3932" i="8"/>
  <c r="F3869" i="8"/>
  <c r="E3894" i="8"/>
  <c r="F3912" i="8"/>
  <c r="E3937" i="8"/>
  <c r="F3888" i="8"/>
  <c r="E3913" i="8"/>
  <c r="F3923" i="8" l="1"/>
  <c r="E3948" i="8"/>
  <c r="E3876" i="8"/>
  <c r="F3851" i="8"/>
  <c r="F3909" i="8"/>
  <c r="E3934" i="8"/>
  <c r="F3881" i="8"/>
  <c r="E3906" i="8"/>
  <c r="F3918" i="8"/>
  <c r="E3943" i="8"/>
  <c r="F3899" i="8"/>
  <c r="E3924" i="8"/>
  <c r="F3937" i="8"/>
  <c r="E3962" i="8"/>
  <c r="E3982" i="8"/>
  <c r="F3957" i="8"/>
  <c r="E3911" i="8"/>
  <c r="F3886" i="8"/>
  <c r="E3891" i="8"/>
  <c r="F3866" i="8"/>
  <c r="E3914" i="8"/>
  <c r="F3889" i="8"/>
  <c r="E3895" i="8"/>
  <c r="F3870" i="8"/>
  <c r="F3972" i="8"/>
  <c r="E3997" i="8"/>
  <c r="F3913" i="8"/>
  <c r="E3938" i="8"/>
  <c r="F3894" i="8"/>
  <c r="E3919" i="8"/>
  <c r="F3905" i="8"/>
  <c r="E3930" i="8"/>
  <c r="E3929" i="8"/>
  <c r="F3904" i="8"/>
  <c r="E3933" i="8"/>
  <c r="F3908" i="8"/>
  <c r="F3952" i="8"/>
  <c r="E3977" i="8"/>
  <c r="F3875" i="8"/>
  <c r="E3900" i="8"/>
  <c r="E3915" i="8"/>
  <c r="F3890" i="8"/>
  <c r="F3953" i="8"/>
  <c r="E3978" i="8"/>
  <c r="F3942" i="8"/>
  <c r="E3967" i="8"/>
  <c r="F3871" i="8"/>
  <c r="E3896" i="8"/>
  <c r="F3885" i="8"/>
  <c r="E3910" i="8"/>
  <c r="F3930" i="8" l="1"/>
  <c r="E3955" i="8"/>
  <c r="F3938" i="8"/>
  <c r="E3963" i="8"/>
  <c r="F3924" i="8"/>
  <c r="E3949" i="8"/>
  <c r="F3906" i="8"/>
  <c r="E3931" i="8"/>
  <c r="F3915" i="8"/>
  <c r="E3940" i="8"/>
  <c r="E3958" i="8"/>
  <c r="F3933" i="8"/>
  <c r="F3895" i="8"/>
  <c r="E3920" i="8"/>
  <c r="F3891" i="8"/>
  <c r="E3916" i="8"/>
  <c r="E4007" i="8"/>
  <c r="F3982" i="8"/>
  <c r="F3876" i="8"/>
  <c r="E3901" i="8"/>
  <c r="F3929" i="8"/>
  <c r="E3954" i="8"/>
  <c r="F3896" i="8"/>
  <c r="E3921" i="8"/>
  <c r="F3978" i="8"/>
  <c r="E4003" i="8"/>
  <c r="F3900" i="8"/>
  <c r="E3925" i="8"/>
  <c r="F3910" i="8"/>
  <c r="E3935" i="8"/>
  <c r="F3967" i="8"/>
  <c r="E3992" i="8"/>
  <c r="F3977" i="8"/>
  <c r="E4002" i="8"/>
  <c r="F3919" i="8"/>
  <c r="E3944" i="8"/>
  <c r="F3997" i="8"/>
  <c r="E4022" i="8"/>
  <c r="F3962" i="8"/>
  <c r="E3987" i="8"/>
  <c r="F3943" i="8"/>
  <c r="E3968" i="8"/>
  <c r="F3934" i="8"/>
  <c r="E3959" i="8"/>
  <c r="F3948" i="8"/>
  <c r="E3973" i="8"/>
  <c r="F3914" i="8"/>
  <c r="E3939" i="8"/>
  <c r="F3911" i="8"/>
  <c r="E3936" i="8"/>
  <c r="E4032" i="8" l="1"/>
  <c r="F4007" i="8"/>
  <c r="F3939" i="8"/>
  <c r="E3964" i="8"/>
  <c r="F3959" i="8"/>
  <c r="E3984" i="8"/>
  <c r="E4012" i="8"/>
  <c r="F3987" i="8"/>
  <c r="F3944" i="8"/>
  <c r="E3969" i="8"/>
  <c r="F3992" i="8"/>
  <c r="E4017" i="8"/>
  <c r="E3950" i="8"/>
  <c r="F3925" i="8"/>
  <c r="F3921" i="8"/>
  <c r="E3946" i="8"/>
  <c r="F3901" i="8"/>
  <c r="E3926" i="8"/>
  <c r="E3941" i="8"/>
  <c r="F3916" i="8"/>
  <c r="F3931" i="8"/>
  <c r="E3956" i="8"/>
  <c r="F3963" i="8"/>
  <c r="E3988" i="8"/>
  <c r="F3958" i="8"/>
  <c r="E3983" i="8"/>
  <c r="F3936" i="8"/>
  <c r="E3961" i="8"/>
  <c r="F3973" i="8"/>
  <c r="E3998" i="8"/>
  <c r="E3993" i="8"/>
  <c r="F3968" i="8"/>
  <c r="F4022" i="8"/>
  <c r="E4047" i="8"/>
  <c r="F4002" i="8"/>
  <c r="E4027" i="8"/>
  <c r="F3935" i="8"/>
  <c r="E3960" i="8"/>
  <c r="F4003" i="8"/>
  <c r="E4028" i="8"/>
  <c r="F3954" i="8"/>
  <c r="E3979" i="8"/>
  <c r="F3920" i="8"/>
  <c r="E3945" i="8"/>
  <c r="F3940" i="8"/>
  <c r="E3965" i="8"/>
  <c r="F3949" i="8"/>
  <c r="E3974" i="8"/>
  <c r="F3955" i="8"/>
  <c r="E3980" i="8"/>
  <c r="F3974" i="8" l="1"/>
  <c r="E3999" i="8"/>
  <c r="F3945" i="8"/>
  <c r="E3970" i="8"/>
  <c r="F4028" i="8"/>
  <c r="E4053" i="8"/>
  <c r="E4052" i="8"/>
  <c r="F4027" i="8"/>
  <c r="F3961" i="8"/>
  <c r="E3986" i="8"/>
  <c r="F3988" i="8"/>
  <c r="E4013" i="8"/>
  <c r="E3971" i="8"/>
  <c r="F3946" i="8"/>
  <c r="F4017" i="8"/>
  <c r="E4042" i="8"/>
  <c r="F3964" i="8"/>
  <c r="E3989" i="8"/>
  <c r="F3993" i="8"/>
  <c r="E4018" i="8"/>
  <c r="F3941" i="8"/>
  <c r="E3966" i="8"/>
  <c r="F4012" i="8"/>
  <c r="E4037" i="8"/>
  <c r="F3980" i="8"/>
  <c r="E4005" i="8"/>
  <c r="E3990" i="8"/>
  <c r="F3965" i="8"/>
  <c r="F3979" i="8"/>
  <c r="E4004" i="8"/>
  <c r="E3985" i="8"/>
  <c r="F3960" i="8"/>
  <c r="E4072" i="8"/>
  <c r="F4047" i="8"/>
  <c r="F3998" i="8"/>
  <c r="E4023" i="8"/>
  <c r="F3983" i="8"/>
  <c r="E4008" i="8"/>
  <c r="F3956" i="8"/>
  <c r="E3981" i="8"/>
  <c r="F3926" i="8"/>
  <c r="E3951" i="8"/>
  <c r="F3969" i="8"/>
  <c r="E3994" i="8"/>
  <c r="F3984" i="8"/>
  <c r="E4009" i="8"/>
  <c r="F3950" i="8"/>
  <c r="E3975" i="8"/>
  <c r="F4032" i="8"/>
  <c r="E4057" i="8"/>
  <c r="F3975" i="8" l="1"/>
  <c r="E4000" i="8"/>
  <c r="E4019" i="8"/>
  <c r="F3994" i="8"/>
  <c r="E4006" i="8"/>
  <c r="F3981" i="8"/>
  <c r="E4048" i="8"/>
  <c r="F4023" i="8"/>
  <c r="F4037" i="8"/>
  <c r="E4062" i="8"/>
  <c r="E4043" i="8"/>
  <c r="F4018" i="8"/>
  <c r="E4067" i="8"/>
  <c r="F4042" i="8"/>
  <c r="F4013" i="8"/>
  <c r="E4038" i="8"/>
  <c r="F3970" i="8"/>
  <c r="E3995" i="8"/>
  <c r="E4010" i="8"/>
  <c r="F3985" i="8"/>
  <c r="F4052" i="8"/>
  <c r="E4077" i="8"/>
  <c r="E4015" i="8"/>
  <c r="F3990" i="8"/>
  <c r="F4057" i="8"/>
  <c r="E4082" i="8"/>
  <c r="F4009" i="8"/>
  <c r="E4034" i="8"/>
  <c r="F3951" i="8"/>
  <c r="E3976" i="8"/>
  <c r="F4008" i="8"/>
  <c r="E4033" i="8"/>
  <c r="F4004" i="8"/>
  <c r="E4029" i="8"/>
  <c r="F4005" i="8"/>
  <c r="E4030" i="8"/>
  <c r="F3966" i="8"/>
  <c r="E3991" i="8"/>
  <c r="F3989" i="8"/>
  <c r="E4014" i="8"/>
  <c r="E4011" i="8"/>
  <c r="F3986" i="8"/>
  <c r="F4053" i="8"/>
  <c r="E4078" i="8"/>
  <c r="E4024" i="8"/>
  <c r="F3999" i="8"/>
  <c r="F4072" i="8"/>
  <c r="E4097" i="8"/>
  <c r="E3996" i="8"/>
  <c r="F3971" i="8"/>
  <c r="F4038" i="8" l="1"/>
  <c r="E4063" i="8"/>
  <c r="E4021" i="8"/>
  <c r="F3996" i="8"/>
  <c r="F4024" i="8"/>
  <c r="E4049" i="8"/>
  <c r="E4040" i="8"/>
  <c r="F4015" i="8"/>
  <c r="F4010" i="8"/>
  <c r="E4035" i="8"/>
  <c r="F4043" i="8"/>
  <c r="E4068" i="8"/>
  <c r="F4048" i="8"/>
  <c r="E4073" i="8"/>
  <c r="F4019" i="8"/>
  <c r="E4044" i="8"/>
  <c r="E4122" i="8"/>
  <c r="F4097" i="8"/>
  <c r="F4078" i="8"/>
  <c r="E4103" i="8"/>
  <c r="F4014" i="8"/>
  <c r="E4039" i="8"/>
  <c r="E4055" i="8"/>
  <c r="F4030" i="8"/>
  <c r="F4033" i="8"/>
  <c r="E4058" i="8"/>
  <c r="F4034" i="8"/>
  <c r="E4059" i="8"/>
  <c r="F3991" i="8"/>
  <c r="E4016" i="8"/>
  <c r="F4029" i="8"/>
  <c r="E4054" i="8"/>
  <c r="E4001" i="8"/>
  <c r="F3976" i="8"/>
  <c r="F4082" i="8"/>
  <c r="E4107" i="8"/>
  <c r="E4102" i="8"/>
  <c r="F4077" i="8"/>
  <c r="F3995" i="8"/>
  <c r="E4020" i="8"/>
  <c r="E4087" i="8"/>
  <c r="F4062" i="8"/>
  <c r="F4000" i="8"/>
  <c r="E4025" i="8"/>
  <c r="F4011" i="8"/>
  <c r="E4036" i="8"/>
  <c r="F4067" i="8"/>
  <c r="E4092" i="8"/>
  <c r="F4006" i="8"/>
  <c r="E4031" i="8"/>
  <c r="F4092" i="8" l="1"/>
  <c r="E4117" i="8"/>
  <c r="F4025" i="8"/>
  <c r="E4050" i="8"/>
  <c r="F4020" i="8"/>
  <c r="E4045" i="8"/>
  <c r="F4107" i="8"/>
  <c r="E4132" i="8"/>
  <c r="F4054" i="8"/>
  <c r="E4079" i="8"/>
  <c r="F4059" i="8"/>
  <c r="E4084" i="8"/>
  <c r="F4103" i="8"/>
  <c r="E4128" i="8"/>
  <c r="F4044" i="8"/>
  <c r="E4069" i="8"/>
  <c r="F4068" i="8"/>
  <c r="E4093" i="8"/>
  <c r="F4055" i="8"/>
  <c r="E4080" i="8"/>
  <c r="F4040" i="8"/>
  <c r="E4065" i="8"/>
  <c r="F4021" i="8"/>
  <c r="E4046" i="8"/>
  <c r="F4031" i="8"/>
  <c r="E4056" i="8"/>
  <c r="F4036" i="8"/>
  <c r="E4061" i="8"/>
  <c r="F4016" i="8"/>
  <c r="E4041" i="8"/>
  <c r="E4083" i="8"/>
  <c r="F4058" i="8"/>
  <c r="F4039" i="8"/>
  <c r="E4064" i="8"/>
  <c r="E4098" i="8"/>
  <c r="F4073" i="8"/>
  <c r="E4060" i="8"/>
  <c r="F4035" i="8"/>
  <c r="E4074" i="8"/>
  <c r="F4049" i="8"/>
  <c r="F4063" i="8"/>
  <c r="E4088" i="8"/>
  <c r="F4087" i="8"/>
  <c r="E4112" i="8"/>
  <c r="F4102" i="8"/>
  <c r="E4127" i="8"/>
  <c r="F4001" i="8"/>
  <c r="E4026" i="8"/>
  <c r="E4147" i="8"/>
  <c r="F4122" i="8"/>
  <c r="F4026" i="8" l="1"/>
  <c r="E4051" i="8"/>
  <c r="F4112" i="8"/>
  <c r="E4137" i="8"/>
  <c r="F4061" i="8"/>
  <c r="E4086" i="8"/>
  <c r="F4046" i="8"/>
  <c r="E4071" i="8"/>
  <c r="F4080" i="8"/>
  <c r="E4105" i="8"/>
  <c r="E4094" i="8"/>
  <c r="F4069" i="8"/>
  <c r="F4084" i="8"/>
  <c r="E4109" i="8"/>
  <c r="F4132" i="8"/>
  <c r="E4157" i="8"/>
  <c r="F4050" i="8"/>
  <c r="E4075" i="8"/>
  <c r="F4060" i="8"/>
  <c r="E4085" i="8"/>
  <c r="F4074" i="8"/>
  <c r="E4099" i="8"/>
  <c r="F4098" i="8"/>
  <c r="E4123" i="8"/>
  <c r="F4083" i="8"/>
  <c r="E4108" i="8"/>
  <c r="E4152" i="8"/>
  <c r="F4127" i="8"/>
  <c r="F4088" i="8"/>
  <c r="E4113" i="8"/>
  <c r="E4089" i="8"/>
  <c r="F4064" i="8"/>
  <c r="F4041" i="8"/>
  <c r="E4066" i="8"/>
  <c r="E4081" i="8"/>
  <c r="F4056" i="8"/>
  <c r="E4090" i="8"/>
  <c r="F4065" i="8"/>
  <c r="F4093" i="8"/>
  <c r="E4118" i="8"/>
  <c r="F4128" i="8"/>
  <c r="E4153" i="8"/>
  <c r="F4079" i="8"/>
  <c r="E4104" i="8"/>
  <c r="F4045" i="8"/>
  <c r="E4070" i="8"/>
  <c r="F4117" i="8"/>
  <c r="E4142" i="8"/>
  <c r="F4147" i="8"/>
  <c r="E4172" i="8"/>
  <c r="F4123" i="8" l="1"/>
  <c r="E4148" i="8"/>
  <c r="F4085" i="8"/>
  <c r="E4110" i="8"/>
  <c r="F4157" i="8"/>
  <c r="E4182" i="8"/>
  <c r="E4096" i="8"/>
  <c r="F4071" i="8"/>
  <c r="F4137" i="8"/>
  <c r="E4162" i="8"/>
  <c r="E4167" i="8"/>
  <c r="F4142" i="8"/>
  <c r="F4104" i="8"/>
  <c r="E4129" i="8"/>
  <c r="E4143" i="8"/>
  <c r="F4118" i="8"/>
  <c r="F4090" i="8"/>
  <c r="E4115" i="8"/>
  <c r="F4081" i="8"/>
  <c r="E4106" i="8"/>
  <c r="E4114" i="8"/>
  <c r="F4089" i="8"/>
  <c r="F4152" i="8"/>
  <c r="E4177" i="8"/>
  <c r="F4094" i="8"/>
  <c r="E4119" i="8"/>
  <c r="F4172" i="8"/>
  <c r="E4197" i="8"/>
  <c r="F4070" i="8"/>
  <c r="E4095" i="8"/>
  <c r="F4153" i="8"/>
  <c r="E4178" i="8"/>
  <c r="E4091" i="8"/>
  <c r="F4066" i="8"/>
  <c r="F4113" i="8"/>
  <c r="E4138" i="8"/>
  <c r="F4108" i="8"/>
  <c r="E4133" i="8"/>
  <c r="F4099" i="8"/>
  <c r="E4124" i="8"/>
  <c r="E4100" i="8"/>
  <c r="F4075" i="8"/>
  <c r="E4134" i="8"/>
  <c r="F4109" i="8"/>
  <c r="E4130" i="8"/>
  <c r="F4105" i="8"/>
  <c r="F4086" i="8"/>
  <c r="E4111" i="8"/>
  <c r="F4051" i="8"/>
  <c r="E4076" i="8"/>
  <c r="E4136" i="8" l="1"/>
  <c r="F4111" i="8"/>
  <c r="F4124" i="8"/>
  <c r="E4149" i="8"/>
  <c r="F4138" i="8"/>
  <c r="E4163" i="8"/>
  <c r="E4203" i="8"/>
  <c r="F4178" i="8"/>
  <c r="F4197" i="8"/>
  <c r="E4222" i="8"/>
  <c r="F4177" i="8"/>
  <c r="E4202" i="8"/>
  <c r="F4106" i="8"/>
  <c r="E4131" i="8"/>
  <c r="F4110" i="8"/>
  <c r="E4135" i="8"/>
  <c r="E4116" i="8"/>
  <c r="F4091" i="8"/>
  <c r="F4143" i="8"/>
  <c r="E4168" i="8"/>
  <c r="F4167" i="8"/>
  <c r="E4192" i="8"/>
  <c r="F4096" i="8"/>
  <c r="E4121" i="8"/>
  <c r="F4100" i="8"/>
  <c r="E4125" i="8"/>
  <c r="F4134" i="8"/>
  <c r="E4159" i="8"/>
  <c r="F4076" i="8"/>
  <c r="E4101" i="8"/>
  <c r="F4133" i="8"/>
  <c r="E4158" i="8"/>
  <c r="E4120" i="8"/>
  <c r="F4095" i="8"/>
  <c r="F4119" i="8"/>
  <c r="E4144" i="8"/>
  <c r="F4115" i="8"/>
  <c r="E4140" i="8"/>
  <c r="E4154" i="8"/>
  <c r="F4129" i="8"/>
  <c r="F4162" i="8"/>
  <c r="E4187" i="8"/>
  <c r="F4182" i="8"/>
  <c r="E4207" i="8"/>
  <c r="E4173" i="8"/>
  <c r="F4148" i="8"/>
  <c r="E4155" i="8"/>
  <c r="F4130" i="8"/>
  <c r="E4139" i="8"/>
  <c r="F4114" i="8"/>
  <c r="F4207" i="8" l="1"/>
  <c r="E4232" i="8"/>
  <c r="F4144" i="8"/>
  <c r="E4169" i="8"/>
  <c r="F4158" i="8"/>
  <c r="E4183" i="8"/>
  <c r="F4159" i="8"/>
  <c r="E4184" i="8"/>
  <c r="E4146" i="8"/>
  <c r="F4121" i="8"/>
  <c r="F4168" i="8"/>
  <c r="E4193" i="8"/>
  <c r="E4160" i="8"/>
  <c r="F4135" i="8"/>
  <c r="E4227" i="8"/>
  <c r="F4202" i="8"/>
  <c r="F4149" i="8"/>
  <c r="E4174" i="8"/>
  <c r="F4203" i="8"/>
  <c r="E4228" i="8"/>
  <c r="F4154" i="8"/>
  <c r="E4179" i="8"/>
  <c r="F4187" i="8"/>
  <c r="E4212" i="8"/>
  <c r="F4140" i="8"/>
  <c r="E4165" i="8"/>
  <c r="F4101" i="8"/>
  <c r="E4126" i="8"/>
  <c r="E4150" i="8"/>
  <c r="F4125" i="8"/>
  <c r="F4192" i="8"/>
  <c r="E4217" i="8"/>
  <c r="E4156" i="8"/>
  <c r="F4131" i="8"/>
  <c r="F4222" i="8"/>
  <c r="E4247" i="8"/>
  <c r="F4163" i="8"/>
  <c r="E4188" i="8"/>
  <c r="F4155" i="8"/>
  <c r="E4180" i="8"/>
  <c r="F4139" i="8"/>
  <c r="E4164" i="8"/>
  <c r="E4198" i="8"/>
  <c r="F4173" i="8"/>
  <c r="F4120" i="8"/>
  <c r="E4145" i="8"/>
  <c r="F4116" i="8"/>
  <c r="E4141" i="8"/>
  <c r="F4136" i="8"/>
  <c r="E4161" i="8"/>
  <c r="F4156" i="8" l="1"/>
  <c r="E4181" i="8"/>
  <c r="F4150" i="8"/>
  <c r="E4175" i="8"/>
  <c r="F4141" i="8"/>
  <c r="E4166" i="8"/>
  <c r="F4180" i="8"/>
  <c r="E4205" i="8"/>
  <c r="F4247" i="8"/>
  <c r="E4272" i="8"/>
  <c r="F4217" i="8"/>
  <c r="E4242" i="8"/>
  <c r="F4126" i="8"/>
  <c r="E4151" i="8"/>
  <c r="F4212" i="8"/>
  <c r="E4237" i="8"/>
  <c r="F4228" i="8"/>
  <c r="E4253" i="8"/>
  <c r="F4193" i="8"/>
  <c r="E4218" i="8"/>
  <c r="E4209" i="8"/>
  <c r="F4184" i="8"/>
  <c r="F4169" i="8"/>
  <c r="E4194" i="8"/>
  <c r="F4227" i="8"/>
  <c r="E4252" i="8"/>
  <c r="F4198" i="8"/>
  <c r="E4223" i="8"/>
  <c r="F4161" i="8"/>
  <c r="E4186" i="8"/>
  <c r="F4145" i="8"/>
  <c r="E4170" i="8"/>
  <c r="F4164" i="8"/>
  <c r="E4189" i="8"/>
  <c r="E4213" i="8"/>
  <c r="F4188" i="8"/>
  <c r="F4165" i="8"/>
  <c r="E4190" i="8"/>
  <c r="E4204" i="8"/>
  <c r="F4179" i="8"/>
  <c r="F4174" i="8"/>
  <c r="E4199" i="8"/>
  <c r="F4183" i="8"/>
  <c r="E4208" i="8"/>
  <c r="F4232" i="8"/>
  <c r="E4257" i="8"/>
  <c r="F4160" i="8"/>
  <c r="E4185" i="8"/>
  <c r="F4146" i="8"/>
  <c r="E4171" i="8"/>
  <c r="F4185" i="8" l="1"/>
  <c r="E4210" i="8"/>
  <c r="F4208" i="8"/>
  <c r="E4233" i="8"/>
  <c r="F4170" i="8"/>
  <c r="E4195" i="8"/>
  <c r="F4223" i="8"/>
  <c r="E4248" i="8"/>
  <c r="E4219" i="8"/>
  <c r="F4194" i="8"/>
  <c r="F4218" i="8"/>
  <c r="E4243" i="8"/>
  <c r="F4237" i="8"/>
  <c r="E4262" i="8"/>
  <c r="F4242" i="8"/>
  <c r="E4267" i="8"/>
  <c r="F4205" i="8"/>
  <c r="E4230" i="8"/>
  <c r="F4175" i="8"/>
  <c r="E4200" i="8"/>
  <c r="F4204" i="8"/>
  <c r="E4229" i="8"/>
  <c r="E4238" i="8"/>
  <c r="F4213" i="8"/>
  <c r="F4171" i="8"/>
  <c r="E4196" i="8"/>
  <c r="E4282" i="8"/>
  <c r="F4257" i="8"/>
  <c r="E4224" i="8"/>
  <c r="F4199" i="8"/>
  <c r="F4190" i="8"/>
  <c r="E4215" i="8"/>
  <c r="F4189" i="8"/>
  <c r="E4214" i="8"/>
  <c r="E4211" i="8"/>
  <c r="F4186" i="8"/>
  <c r="F4252" i="8"/>
  <c r="E4277" i="8"/>
  <c r="F4253" i="8"/>
  <c r="E4278" i="8"/>
  <c r="F4151" i="8"/>
  <c r="E4176" i="8"/>
  <c r="E4297" i="8"/>
  <c r="F4272" i="8"/>
  <c r="E4191" i="8"/>
  <c r="F4166" i="8"/>
  <c r="F4181" i="8"/>
  <c r="E4206" i="8"/>
  <c r="E4234" i="8"/>
  <c r="F4209" i="8"/>
  <c r="F4224" i="8" l="1"/>
  <c r="E4249" i="8"/>
  <c r="F4206" i="8"/>
  <c r="E4231" i="8"/>
  <c r="F4278" i="8"/>
  <c r="E4303" i="8"/>
  <c r="F4215" i="8"/>
  <c r="E4240" i="8"/>
  <c r="F4200" i="8"/>
  <c r="E4225" i="8"/>
  <c r="F4267" i="8"/>
  <c r="E4292" i="8"/>
  <c r="F4243" i="8"/>
  <c r="E4268" i="8"/>
  <c r="F4248" i="8"/>
  <c r="E4273" i="8"/>
  <c r="F4233" i="8"/>
  <c r="E4258" i="8"/>
  <c r="E4322" i="8"/>
  <c r="F4297" i="8"/>
  <c r="E4236" i="8"/>
  <c r="F4211" i="8"/>
  <c r="F4282" i="8"/>
  <c r="E4307" i="8"/>
  <c r="F4238" i="8"/>
  <c r="E4263" i="8"/>
  <c r="E4201" i="8"/>
  <c r="F4176" i="8"/>
  <c r="F4277" i="8"/>
  <c r="E4302" i="8"/>
  <c r="F4214" i="8"/>
  <c r="E4239" i="8"/>
  <c r="F4196" i="8"/>
  <c r="E4221" i="8"/>
  <c r="F4229" i="8"/>
  <c r="E4254" i="8"/>
  <c r="F4230" i="8"/>
  <c r="E4255" i="8"/>
  <c r="F4262" i="8"/>
  <c r="E4287" i="8"/>
  <c r="F4195" i="8"/>
  <c r="E4220" i="8"/>
  <c r="F4210" i="8"/>
  <c r="E4235" i="8"/>
  <c r="F4234" i="8"/>
  <c r="E4259" i="8"/>
  <c r="F4191" i="8"/>
  <c r="E4216" i="8"/>
  <c r="F4219" i="8"/>
  <c r="E4244" i="8"/>
  <c r="F4216" i="8" l="1"/>
  <c r="E4241" i="8"/>
  <c r="F4235" i="8"/>
  <c r="E4260" i="8"/>
  <c r="E4312" i="8"/>
  <c r="F4287" i="8"/>
  <c r="F4254" i="8"/>
  <c r="E4279" i="8"/>
  <c r="F4239" i="8"/>
  <c r="E4264" i="8"/>
  <c r="F4307" i="8"/>
  <c r="E4332" i="8"/>
  <c r="F4273" i="8"/>
  <c r="E4298" i="8"/>
  <c r="E4317" i="8"/>
  <c r="F4292" i="8"/>
  <c r="F4240" i="8"/>
  <c r="E4265" i="8"/>
  <c r="F4231" i="8"/>
  <c r="E4256" i="8"/>
  <c r="E4347" i="8"/>
  <c r="F4322" i="8"/>
  <c r="F4201" i="8"/>
  <c r="E4226" i="8"/>
  <c r="F4244" i="8"/>
  <c r="E4269" i="8"/>
  <c r="F4259" i="8"/>
  <c r="E4284" i="8"/>
  <c r="F4220" i="8"/>
  <c r="E4245" i="8"/>
  <c r="F4255" i="8"/>
  <c r="E4280" i="8"/>
  <c r="F4221" i="8"/>
  <c r="E4246" i="8"/>
  <c r="F4302" i="8"/>
  <c r="E4327" i="8"/>
  <c r="F4263" i="8"/>
  <c r="E4288" i="8"/>
  <c r="F4258" i="8"/>
  <c r="E4283" i="8"/>
  <c r="E4293" i="8"/>
  <c r="F4268" i="8"/>
  <c r="F4225" i="8"/>
  <c r="E4250" i="8"/>
  <c r="F4303" i="8"/>
  <c r="E4328" i="8"/>
  <c r="E4274" i="8"/>
  <c r="F4249" i="8"/>
  <c r="F4236" i="8"/>
  <c r="E4261" i="8"/>
  <c r="F4250" i="8" l="1"/>
  <c r="E4275" i="8"/>
  <c r="F4283" i="8"/>
  <c r="E4308" i="8"/>
  <c r="F4327" i="8"/>
  <c r="E4352" i="8"/>
  <c r="E4305" i="8"/>
  <c r="F4280" i="8"/>
  <c r="E4309" i="8"/>
  <c r="F4284" i="8"/>
  <c r="F4226" i="8"/>
  <c r="E4251" i="8"/>
  <c r="F4256" i="8"/>
  <c r="E4281" i="8"/>
  <c r="E4357" i="8"/>
  <c r="F4332" i="8"/>
  <c r="F4279" i="8"/>
  <c r="E4304" i="8"/>
  <c r="F4260" i="8"/>
  <c r="E4285" i="8"/>
  <c r="E4318" i="8"/>
  <c r="F4293" i="8"/>
  <c r="F4274" i="8"/>
  <c r="E4299" i="8"/>
  <c r="F4317" i="8"/>
  <c r="E4342" i="8"/>
  <c r="F4261" i="8"/>
  <c r="E4286" i="8"/>
  <c r="F4328" i="8"/>
  <c r="E4353" i="8"/>
  <c r="E4313" i="8"/>
  <c r="F4288" i="8"/>
  <c r="F4246" i="8"/>
  <c r="E4271" i="8"/>
  <c r="F4245" i="8"/>
  <c r="E4270" i="8"/>
  <c r="F4269" i="8"/>
  <c r="E4294" i="8"/>
  <c r="F4265" i="8"/>
  <c r="E4290" i="8"/>
  <c r="F4298" i="8"/>
  <c r="E4323" i="8"/>
  <c r="F4264" i="8"/>
  <c r="E4289" i="8"/>
  <c r="E4266" i="8"/>
  <c r="F4241" i="8"/>
  <c r="E4372" i="8"/>
  <c r="F4347" i="8"/>
  <c r="F4312" i="8"/>
  <c r="E4337" i="8"/>
  <c r="F4289" i="8" l="1"/>
  <c r="E4314" i="8"/>
  <c r="F4290" i="8"/>
  <c r="E4315" i="8"/>
  <c r="F4270" i="8"/>
  <c r="E4295" i="8"/>
  <c r="F4286" i="8"/>
  <c r="E4311" i="8"/>
  <c r="F4299" i="8"/>
  <c r="E4324" i="8"/>
  <c r="E4310" i="8"/>
  <c r="F4285" i="8"/>
  <c r="E4276" i="8"/>
  <c r="F4251" i="8"/>
  <c r="F4308" i="8"/>
  <c r="E4333" i="8"/>
  <c r="F4372" i="8"/>
  <c r="E4397" i="8"/>
  <c r="E4382" i="8"/>
  <c r="F4357" i="8"/>
  <c r="E4330" i="8"/>
  <c r="F4305" i="8"/>
  <c r="E4338" i="8"/>
  <c r="F4313" i="8"/>
  <c r="F4337" i="8"/>
  <c r="E4362" i="8"/>
  <c r="E4348" i="8"/>
  <c r="F4323" i="8"/>
  <c r="F4294" i="8"/>
  <c r="E4319" i="8"/>
  <c r="F4271" i="8"/>
  <c r="E4296" i="8"/>
  <c r="F4353" i="8"/>
  <c r="E4378" i="8"/>
  <c r="F4342" i="8"/>
  <c r="E4367" i="8"/>
  <c r="F4304" i="8"/>
  <c r="E4329" i="8"/>
  <c r="F4281" i="8"/>
  <c r="E4306" i="8"/>
  <c r="F4352" i="8"/>
  <c r="E4377" i="8"/>
  <c r="F4275" i="8"/>
  <c r="E4300" i="8"/>
  <c r="F4266" i="8"/>
  <c r="E4291" i="8"/>
  <c r="F4318" i="8"/>
  <c r="E4343" i="8"/>
  <c r="F4309" i="8"/>
  <c r="E4334" i="8"/>
  <c r="F4333" i="8" l="1"/>
  <c r="E4358" i="8"/>
  <c r="F4311" i="8"/>
  <c r="E4336" i="8"/>
  <c r="E4340" i="8"/>
  <c r="F4315" i="8"/>
  <c r="E4373" i="8"/>
  <c r="F4348" i="8"/>
  <c r="F4338" i="8"/>
  <c r="E4363" i="8"/>
  <c r="F4382" i="8"/>
  <c r="E4407" i="8"/>
  <c r="F4310" i="8"/>
  <c r="E4335" i="8"/>
  <c r="F4343" i="8"/>
  <c r="E4368" i="8"/>
  <c r="F4300" i="8"/>
  <c r="E4325" i="8"/>
  <c r="F4306" i="8"/>
  <c r="E4331" i="8"/>
  <c r="F4367" i="8"/>
  <c r="E4392" i="8"/>
  <c r="F4296" i="8"/>
  <c r="E4321" i="8"/>
  <c r="F4334" i="8"/>
  <c r="E4359" i="8"/>
  <c r="F4291" i="8"/>
  <c r="E4316" i="8"/>
  <c r="F4377" i="8"/>
  <c r="E4402" i="8"/>
  <c r="F4329" i="8"/>
  <c r="E4354" i="8"/>
  <c r="F4378" i="8"/>
  <c r="E4403" i="8"/>
  <c r="F4319" i="8"/>
  <c r="E4344" i="8"/>
  <c r="F4362" i="8"/>
  <c r="E4387" i="8"/>
  <c r="E4422" i="8"/>
  <c r="F4397" i="8"/>
  <c r="E4349" i="8"/>
  <c r="F4324" i="8"/>
  <c r="F4295" i="8"/>
  <c r="E4320" i="8"/>
  <c r="E4339" i="8"/>
  <c r="F4314" i="8"/>
  <c r="E4355" i="8"/>
  <c r="F4330" i="8"/>
  <c r="E4301" i="8"/>
  <c r="F4276" i="8"/>
  <c r="E4380" i="8" l="1"/>
  <c r="F4355" i="8"/>
  <c r="E4326" i="8"/>
  <c r="F4301" i="8"/>
  <c r="E4364" i="8"/>
  <c r="F4339" i="8"/>
  <c r="E4374" i="8"/>
  <c r="F4349" i="8"/>
  <c r="F4320" i="8"/>
  <c r="E4345" i="8"/>
  <c r="F4344" i="8"/>
  <c r="E4369" i="8"/>
  <c r="F4354" i="8"/>
  <c r="E4379" i="8"/>
  <c r="F4316" i="8"/>
  <c r="E4341" i="8"/>
  <c r="F4321" i="8"/>
  <c r="E4346" i="8"/>
  <c r="E4356" i="8"/>
  <c r="F4331" i="8"/>
  <c r="F4368" i="8"/>
  <c r="E4393" i="8"/>
  <c r="F4407" i="8"/>
  <c r="E4432" i="8"/>
  <c r="F4336" i="8"/>
  <c r="E4361" i="8"/>
  <c r="E4398" i="8"/>
  <c r="F4373" i="8"/>
  <c r="F4422" i="8"/>
  <c r="E4447" i="8"/>
  <c r="F4387" i="8"/>
  <c r="E4412" i="8"/>
  <c r="F4403" i="8"/>
  <c r="E4428" i="8"/>
  <c r="F4402" i="8"/>
  <c r="E4427" i="8"/>
  <c r="F4359" i="8"/>
  <c r="E4384" i="8"/>
  <c r="F4392" i="8"/>
  <c r="E4417" i="8"/>
  <c r="F4325" i="8"/>
  <c r="E4350" i="8"/>
  <c r="F4335" i="8"/>
  <c r="E4360" i="8"/>
  <c r="F4363" i="8"/>
  <c r="E4388" i="8"/>
  <c r="F4358" i="8"/>
  <c r="E4383" i="8"/>
  <c r="E4365" i="8"/>
  <c r="F4340" i="8"/>
  <c r="E4390" i="8" l="1"/>
  <c r="F4365" i="8"/>
  <c r="E4408" i="8"/>
  <c r="F4383" i="8"/>
  <c r="F4432" i="8"/>
  <c r="E4457" i="8"/>
  <c r="F4341" i="8"/>
  <c r="E4366" i="8"/>
  <c r="F4369" i="8"/>
  <c r="E4394" i="8"/>
  <c r="E4442" i="8"/>
  <c r="F4417" i="8"/>
  <c r="F4398" i="8"/>
  <c r="E4423" i="8"/>
  <c r="E4381" i="8"/>
  <c r="F4356" i="8"/>
  <c r="F4374" i="8"/>
  <c r="E4399" i="8"/>
  <c r="F4326" i="8"/>
  <c r="E4351" i="8"/>
  <c r="F4360" i="8"/>
  <c r="E4385" i="8"/>
  <c r="F4427" i="8"/>
  <c r="E4452" i="8"/>
  <c r="F4412" i="8"/>
  <c r="E4437" i="8"/>
  <c r="F4388" i="8"/>
  <c r="E4413" i="8"/>
  <c r="F4350" i="8"/>
  <c r="E4375" i="8"/>
  <c r="F4384" i="8"/>
  <c r="E4409" i="8"/>
  <c r="F4428" i="8"/>
  <c r="E4453" i="8"/>
  <c r="F4447" i="8"/>
  <c r="E4472" i="8"/>
  <c r="F4361" i="8"/>
  <c r="E4386" i="8"/>
  <c r="F4393" i="8"/>
  <c r="E4418" i="8"/>
  <c r="F4346" i="8"/>
  <c r="E4371" i="8"/>
  <c r="F4379" i="8"/>
  <c r="E4404" i="8"/>
  <c r="F4345" i="8"/>
  <c r="E4370" i="8"/>
  <c r="E4389" i="8"/>
  <c r="F4364" i="8"/>
  <c r="F4380" i="8"/>
  <c r="E4405" i="8"/>
  <c r="F4404" i="8" l="1"/>
  <c r="E4429" i="8"/>
  <c r="F4418" i="8"/>
  <c r="E4443" i="8"/>
  <c r="F4472" i="8"/>
  <c r="E4497" i="8"/>
  <c r="E4434" i="8"/>
  <c r="F4409" i="8"/>
  <c r="E4438" i="8"/>
  <c r="F4413" i="8"/>
  <c r="F4452" i="8"/>
  <c r="E4477" i="8"/>
  <c r="F4351" i="8"/>
  <c r="E4376" i="8"/>
  <c r="F4366" i="8"/>
  <c r="E4391" i="8"/>
  <c r="E4414" i="8"/>
  <c r="F4389" i="8"/>
  <c r="F4408" i="8"/>
  <c r="E4433" i="8"/>
  <c r="E4406" i="8"/>
  <c r="F4381" i="8"/>
  <c r="F4442" i="8"/>
  <c r="E4467" i="8"/>
  <c r="E4430" i="8"/>
  <c r="F4405" i="8"/>
  <c r="F4370" i="8"/>
  <c r="E4395" i="8"/>
  <c r="F4371" i="8"/>
  <c r="E4396" i="8"/>
  <c r="F4386" i="8"/>
  <c r="E4411" i="8"/>
  <c r="F4453" i="8"/>
  <c r="E4478" i="8"/>
  <c r="E4400" i="8"/>
  <c r="F4375" i="8"/>
  <c r="F4437" i="8"/>
  <c r="E4462" i="8"/>
  <c r="F4385" i="8"/>
  <c r="E4410" i="8"/>
  <c r="F4399" i="8"/>
  <c r="E4424" i="8"/>
  <c r="F4423" i="8"/>
  <c r="E4448" i="8"/>
  <c r="F4394" i="8"/>
  <c r="E4419" i="8"/>
  <c r="F4457" i="8"/>
  <c r="E4482" i="8"/>
  <c r="F4390" i="8"/>
  <c r="E4415" i="8"/>
  <c r="F4430" i="8" l="1"/>
  <c r="E4455" i="8"/>
  <c r="F4406" i="8"/>
  <c r="E4431" i="8"/>
  <c r="F4414" i="8"/>
  <c r="E4439" i="8"/>
  <c r="F4482" i="8"/>
  <c r="E4507" i="8"/>
  <c r="F4448" i="8"/>
  <c r="E4473" i="8"/>
  <c r="F4410" i="8"/>
  <c r="E4435" i="8"/>
  <c r="F4411" i="8"/>
  <c r="E4436" i="8"/>
  <c r="F4395" i="8"/>
  <c r="E4420" i="8"/>
  <c r="F4467" i="8"/>
  <c r="E4492" i="8"/>
  <c r="F4433" i="8"/>
  <c r="E4458" i="8"/>
  <c r="E4416" i="8"/>
  <c r="F4391" i="8"/>
  <c r="F4477" i="8"/>
  <c r="E4502" i="8"/>
  <c r="F4443" i="8"/>
  <c r="E4468" i="8"/>
  <c r="F4434" i="8"/>
  <c r="E4459" i="8"/>
  <c r="F4400" i="8"/>
  <c r="E4425" i="8"/>
  <c r="F4415" i="8"/>
  <c r="E4440" i="8"/>
  <c r="F4419" i="8"/>
  <c r="E4444" i="8"/>
  <c r="F4424" i="8"/>
  <c r="E4449" i="8"/>
  <c r="F4462" i="8"/>
  <c r="E4487" i="8"/>
  <c r="F4478" i="8"/>
  <c r="E4503" i="8"/>
  <c r="F4396" i="8"/>
  <c r="E4421" i="8"/>
  <c r="F4376" i="8"/>
  <c r="E4401" i="8"/>
  <c r="F4497" i="8"/>
  <c r="E4522" i="8"/>
  <c r="F4429" i="8"/>
  <c r="E4454" i="8"/>
  <c r="F4438" i="8"/>
  <c r="E4463" i="8"/>
  <c r="F4416" i="8" l="1"/>
  <c r="E4441" i="8"/>
  <c r="F4454" i="8"/>
  <c r="E4479" i="8"/>
  <c r="E4426" i="8"/>
  <c r="F4401" i="8"/>
  <c r="F4503" i="8"/>
  <c r="E4528" i="8"/>
  <c r="F4449" i="8"/>
  <c r="E4474" i="8"/>
  <c r="F4440" i="8"/>
  <c r="E4465" i="8"/>
  <c r="F4459" i="8"/>
  <c r="E4484" i="8"/>
  <c r="E4527" i="8"/>
  <c r="F4502" i="8"/>
  <c r="F4458" i="8"/>
  <c r="E4483" i="8"/>
  <c r="F4420" i="8"/>
  <c r="E4445" i="8"/>
  <c r="F4435" i="8"/>
  <c r="E4460" i="8"/>
  <c r="F4507" i="8"/>
  <c r="E4532" i="8"/>
  <c r="F4431" i="8"/>
  <c r="E4456" i="8"/>
  <c r="F4463" i="8"/>
  <c r="E4488" i="8"/>
  <c r="F4522" i="8"/>
  <c r="E4547" i="8"/>
  <c r="F4421" i="8"/>
  <c r="E4446" i="8"/>
  <c r="F4487" i="8"/>
  <c r="E4512" i="8"/>
  <c r="F4444" i="8"/>
  <c r="E4469" i="8"/>
  <c r="F4425" i="8"/>
  <c r="E4450" i="8"/>
  <c r="F4468" i="8"/>
  <c r="E4493" i="8"/>
  <c r="F4492" i="8"/>
  <c r="E4517" i="8"/>
  <c r="F4436" i="8"/>
  <c r="E4461" i="8"/>
  <c r="F4473" i="8"/>
  <c r="E4498" i="8"/>
  <c r="F4439" i="8"/>
  <c r="E4464" i="8"/>
  <c r="F4455" i="8"/>
  <c r="E4480" i="8"/>
  <c r="F4464" i="8" l="1"/>
  <c r="E4489" i="8"/>
  <c r="F4461" i="8"/>
  <c r="E4486" i="8"/>
  <c r="F4493" i="8"/>
  <c r="E4518" i="8"/>
  <c r="F4469" i="8"/>
  <c r="E4494" i="8"/>
  <c r="F4446" i="8"/>
  <c r="E4471" i="8"/>
  <c r="F4488" i="8"/>
  <c r="E4513" i="8"/>
  <c r="F4532" i="8"/>
  <c r="E4557" i="8"/>
  <c r="F4445" i="8"/>
  <c r="E4470" i="8"/>
  <c r="F4465" i="8"/>
  <c r="E4490" i="8"/>
  <c r="F4528" i="8"/>
  <c r="E4553" i="8"/>
  <c r="F4479" i="8"/>
  <c r="E4504" i="8"/>
  <c r="F4527" i="8"/>
  <c r="E4552" i="8"/>
  <c r="F4480" i="8"/>
  <c r="E4505" i="8"/>
  <c r="F4498" i="8"/>
  <c r="E4523" i="8"/>
  <c r="F4517" i="8"/>
  <c r="E4542" i="8"/>
  <c r="F4450" i="8"/>
  <c r="E4475" i="8"/>
  <c r="F4512" i="8"/>
  <c r="E4537" i="8"/>
  <c r="E4572" i="8"/>
  <c r="F4547" i="8"/>
  <c r="F4456" i="8"/>
  <c r="E4481" i="8"/>
  <c r="F4460" i="8"/>
  <c r="E4485" i="8"/>
  <c r="F4483" i="8"/>
  <c r="E4508" i="8"/>
  <c r="F4484" i="8"/>
  <c r="E4509" i="8"/>
  <c r="F4474" i="8"/>
  <c r="E4499" i="8"/>
  <c r="F4441" i="8"/>
  <c r="E4466" i="8"/>
  <c r="F4426" i="8"/>
  <c r="E4451" i="8"/>
  <c r="F4466" i="8" l="1"/>
  <c r="E4491" i="8"/>
  <c r="F4509" i="8"/>
  <c r="E4534" i="8"/>
  <c r="F4485" i="8"/>
  <c r="E4510" i="8"/>
  <c r="F4475" i="8"/>
  <c r="E4500" i="8"/>
  <c r="F4523" i="8"/>
  <c r="E4548" i="8"/>
  <c r="E4577" i="8"/>
  <c r="F4552" i="8"/>
  <c r="E4578" i="8"/>
  <c r="F4553" i="8"/>
  <c r="F4470" i="8"/>
  <c r="E4495" i="8"/>
  <c r="F4513" i="8"/>
  <c r="E4538" i="8"/>
  <c r="F4494" i="8"/>
  <c r="E4519" i="8"/>
  <c r="F4486" i="8"/>
  <c r="E4511" i="8"/>
  <c r="F4572" i="8"/>
  <c r="E4597" i="8"/>
  <c r="F4451" i="8"/>
  <c r="E4476" i="8"/>
  <c r="F4499" i="8"/>
  <c r="E4524" i="8"/>
  <c r="F4508" i="8"/>
  <c r="E4533" i="8"/>
  <c r="F4481" i="8"/>
  <c r="E4506" i="8"/>
  <c r="F4537" i="8"/>
  <c r="E4562" i="8"/>
  <c r="F4542" i="8"/>
  <c r="E4567" i="8"/>
  <c r="F4505" i="8"/>
  <c r="E4530" i="8"/>
  <c r="E4529" i="8"/>
  <c r="F4504" i="8"/>
  <c r="F4490" i="8"/>
  <c r="E4515" i="8"/>
  <c r="E4582" i="8"/>
  <c r="F4557" i="8"/>
  <c r="F4471" i="8"/>
  <c r="E4496" i="8"/>
  <c r="F4518" i="8"/>
  <c r="E4543" i="8"/>
  <c r="F4489" i="8"/>
  <c r="E4514" i="8"/>
  <c r="F4543" i="8" l="1"/>
  <c r="E4568" i="8"/>
  <c r="F4567" i="8"/>
  <c r="E4592" i="8"/>
  <c r="F4506" i="8"/>
  <c r="E4531" i="8"/>
  <c r="F4524" i="8"/>
  <c r="E4549" i="8"/>
  <c r="F4597" i="8"/>
  <c r="E4622" i="8"/>
  <c r="F4519" i="8"/>
  <c r="E4544" i="8"/>
  <c r="F4495" i="8"/>
  <c r="E4520" i="8"/>
  <c r="F4500" i="8"/>
  <c r="E4525" i="8"/>
  <c r="E4559" i="8"/>
  <c r="F4534" i="8"/>
  <c r="F4582" i="8"/>
  <c r="E4607" i="8"/>
  <c r="F4529" i="8"/>
  <c r="E4554" i="8"/>
  <c r="E4602" i="8"/>
  <c r="F4577" i="8"/>
  <c r="F4514" i="8"/>
  <c r="E4539" i="8"/>
  <c r="E4521" i="8"/>
  <c r="F4496" i="8"/>
  <c r="F4515" i="8"/>
  <c r="E4540" i="8"/>
  <c r="F4530" i="8"/>
  <c r="E4555" i="8"/>
  <c r="E4587" i="8"/>
  <c r="F4562" i="8"/>
  <c r="E4558" i="8"/>
  <c r="F4533" i="8"/>
  <c r="F4476" i="8"/>
  <c r="E4501" i="8"/>
  <c r="F4511" i="8"/>
  <c r="E4536" i="8"/>
  <c r="F4538" i="8"/>
  <c r="E4563" i="8"/>
  <c r="E4573" i="8"/>
  <c r="F4548" i="8"/>
  <c r="F4510" i="8"/>
  <c r="E4535" i="8"/>
  <c r="F4491" i="8"/>
  <c r="E4516" i="8"/>
  <c r="F4578" i="8"/>
  <c r="E4603" i="8"/>
  <c r="F4536" i="8" l="1"/>
  <c r="E4561" i="8"/>
  <c r="F4555" i="8"/>
  <c r="E4580" i="8"/>
  <c r="F4607" i="8"/>
  <c r="E4632" i="8"/>
  <c r="F4525" i="8"/>
  <c r="E4550" i="8"/>
  <c r="F4544" i="8"/>
  <c r="E4569" i="8"/>
  <c r="F4549" i="8"/>
  <c r="E4574" i="8"/>
  <c r="E4617" i="8"/>
  <c r="F4592" i="8"/>
  <c r="E4541" i="8"/>
  <c r="F4516" i="8"/>
  <c r="F4573" i="8"/>
  <c r="E4598" i="8"/>
  <c r="F4521" i="8"/>
  <c r="E4546" i="8"/>
  <c r="E4627" i="8"/>
  <c r="F4602" i="8"/>
  <c r="F4558" i="8"/>
  <c r="E4583" i="8"/>
  <c r="E4628" i="8"/>
  <c r="F4603" i="8"/>
  <c r="F4535" i="8"/>
  <c r="E4560" i="8"/>
  <c r="F4563" i="8"/>
  <c r="E4588" i="8"/>
  <c r="F4501" i="8"/>
  <c r="E4526" i="8"/>
  <c r="F4540" i="8"/>
  <c r="E4565" i="8"/>
  <c r="F4539" i="8"/>
  <c r="E4564" i="8"/>
  <c r="F4554" i="8"/>
  <c r="E4579" i="8"/>
  <c r="E4545" i="8"/>
  <c r="F4520" i="8"/>
  <c r="E4647" i="8"/>
  <c r="F4622" i="8"/>
  <c r="E4556" i="8"/>
  <c r="F4531" i="8"/>
  <c r="F4568" i="8"/>
  <c r="E4593" i="8"/>
  <c r="F4587" i="8"/>
  <c r="E4612" i="8"/>
  <c r="F4559" i="8"/>
  <c r="E4584" i="8"/>
  <c r="F4647" i="8" l="1"/>
  <c r="E4672" i="8"/>
  <c r="F4627" i="8"/>
  <c r="E4652" i="8"/>
  <c r="F4612" i="8"/>
  <c r="E4637" i="8"/>
  <c r="F4564" i="8"/>
  <c r="E4589" i="8"/>
  <c r="E4551" i="8"/>
  <c r="F4526" i="8"/>
  <c r="F4560" i="8"/>
  <c r="E4585" i="8"/>
  <c r="F4583" i="8"/>
  <c r="E4608" i="8"/>
  <c r="F4546" i="8"/>
  <c r="E4571" i="8"/>
  <c r="F4574" i="8"/>
  <c r="E4599" i="8"/>
  <c r="F4550" i="8"/>
  <c r="E4575" i="8"/>
  <c r="F4580" i="8"/>
  <c r="E4605" i="8"/>
  <c r="F4556" i="8"/>
  <c r="E4581" i="8"/>
  <c r="F4545" i="8"/>
  <c r="E4570" i="8"/>
  <c r="E4566" i="8"/>
  <c r="F4541" i="8"/>
  <c r="F4584" i="8"/>
  <c r="E4609" i="8"/>
  <c r="F4593" i="8"/>
  <c r="E4618" i="8"/>
  <c r="F4579" i="8"/>
  <c r="E4604" i="8"/>
  <c r="E4590" i="8"/>
  <c r="F4565" i="8"/>
  <c r="F4588" i="8"/>
  <c r="E4613" i="8"/>
  <c r="E4623" i="8"/>
  <c r="F4598" i="8"/>
  <c r="F4569" i="8"/>
  <c r="E4594" i="8"/>
  <c r="F4632" i="8"/>
  <c r="E4657" i="8"/>
  <c r="F4561" i="8"/>
  <c r="E4586" i="8"/>
  <c r="E4653" i="8"/>
  <c r="F4628" i="8"/>
  <c r="F4617" i="8"/>
  <c r="E4642" i="8"/>
  <c r="F4657" i="8" l="1"/>
  <c r="E4682" i="8"/>
  <c r="E4643" i="8"/>
  <c r="F4618" i="8"/>
  <c r="F4581" i="8"/>
  <c r="E4606" i="8"/>
  <c r="F4575" i="8"/>
  <c r="E4600" i="8"/>
  <c r="F4571" i="8"/>
  <c r="E4596" i="8"/>
  <c r="F4585" i="8"/>
  <c r="E4610" i="8"/>
  <c r="E4614" i="8"/>
  <c r="F4589" i="8"/>
  <c r="F4652" i="8"/>
  <c r="E4677" i="8"/>
  <c r="F4623" i="8"/>
  <c r="E4648" i="8"/>
  <c r="E4615" i="8"/>
  <c r="F4590" i="8"/>
  <c r="F4566" i="8"/>
  <c r="E4591" i="8"/>
  <c r="F4653" i="8"/>
  <c r="E4678" i="8"/>
  <c r="E4667" i="8"/>
  <c r="F4642" i="8"/>
  <c r="F4586" i="8"/>
  <c r="E4611" i="8"/>
  <c r="E4619" i="8"/>
  <c r="F4594" i="8"/>
  <c r="F4613" i="8"/>
  <c r="E4638" i="8"/>
  <c r="E4629" i="8"/>
  <c r="F4604" i="8"/>
  <c r="E4634" i="8"/>
  <c r="F4609" i="8"/>
  <c r="F4570" i="8"/>
  <c r="E4595" i="8"/>
  <c r="F4605" i="8"/>
  <c r="E4630" i="8"/>
  <c r="F4599" i="8"/>
  <c r="E4624" i="8"/>
  <c r="E4633" i="8"/>
  <c r="F4608" i="8"/>
  <c r="F4637" i="8"/>
  <c r="E4662" i="8"/>
  <c r="E4697" i="8"/>
  <c r="F4672" i="8"/>
  <c r="F4551" i="8"/>
  <c r="E4576" i="8"/>
  <c r="E4655" i="8" l="1"/>
  <c r="F4630" i="8"/>
  <c r="F4638" i="8"/>
  <c r="E4663" i="8"/>
  <c r="F4611" i="8"/>
  <c r="E4636" i="8"/>
  <c r="F4678" i="8"/>
  <c r="E4703" i="8"/>
  <c r="E4702" i="8"/>
  <c r="F4677" i="8"/>
  <c r="E4635" i="8"/>
  <c r="F4610" i="8"/>
  <c r="E4625" i="8"/>
  <c r="F4600" i="8"/>
  <c r="F4697" i="8"/>
  <c r="E4722" i="8"/>
  <c r="F4633" i="8"/>
  <c r="E4658" i="8"/>
  <c r="E4640" i="8"/>
  <c r="F4615" i="8"/>
  <c r="F4643" i="8"/>
  <c r="E4668" i="8"/>
  <c r="E4659" i="8"/>
  <c r="F4634" i="8"/>
  <c r="F4576" i="8"/>
  <c r="E4601" i="8"/>
  <c r="F4662" i="8"/>
  <c r="E4687" i="8"/>
  <c r="E4649" i="8"/>
  <c r="F4624" i="8"/>
  <c r="E4620" i="8"/>
  <c r="F4595" i="8"/>
  <c r="F4591" i="8"/>
  <c r="E4616" i="8"/>
  <c r="F4648" i="8"/>
  <c r="E4673" i="8"/>
  <c r="F4596" i="8"/>
  <c r="E4621" i="8"/>
  <c r="F4606" i="8"/>
  <c r="E4631" i="8"/>
  <c r="F4682" i="8"/>
  <c r="E4707" i="8"/>
  <c r="F4629" i="8"/>
  <c r="E4654" i="8"/>
  <c r="F4619" i="8"/>
  <c r="E4644" i="8"/>
  <c r="F4667" i="8"/>
  <c r="E4692" i="8"/>
  <c r="E4639" i="8"/>
  <c r="F4614" i="8"/>
  <c r="F4639" i="8" l="1"/>
  <c r="E4664" i="8"/>
  <c r="E4717" i="8"/>
  <c r="F4692" i="8"/>
  <c r="F4631" i="8"/>
  <c r="E4656" i="8"/>
  <c r="F4673" i="8"/>
  <c r="E4698" i="8"/>
  <c r="E4712" i="8"/>
  <c r="F4687" i="8"/>
  <c r="F4722" i="8"/>
  <c r="E4747" i="8"/>
  <c r="F4703" i="8"/>
  <c r="E4728" i="8"/>
  <c r="F4663" i="8"/>
  <c r="E4688" i="8"/>
  <c r="E4645" i="8"/>
  <c r="F4620" i="8"/>
  <c r="F4659" i="8"/>
  <c r="E4684" i="8"/>
  <c r="E4665" i="8"/>
  <c r="F4640" i="8"/>
  <c r="F4635" i="8"/>
  <c r="E4660" i="8"/>
  <c r="F4654" i="8"/>
  <c r="E4679" i="8"/>
  <c r="E4669" i="8"/>
  <c r="F4644" i="8"/>
  <c r="F4707" i="8"/>
  <c r="E4732" i="8"/>
  <c r="E4646" i="8"/>
  <c r="F4621" i="8"/>
  <c r="E4641" i="8"/>
  <c r="F4616" i="8"/>
  <c r="F4601" i="8"/>
  <c r="E4626" i="8"/>
  <c r="F4668" i="8"/>
  <c r="E4693" i="8"/>
  <c r="E4683" i="8"/>
  <c r="F4658" i="8"/>
  <c r="E4661" i="8"/>
  <c r="F4636" i="8"/>
  <c r="F4649" i="8"/>
  <c r="E4674" i="8"/>
  <c r="F4625" i="8"/>
  <c r="E4650" i="8"/>
  <c r="E4727" i="8"/>
  <c r="F4702" i="8"/>
  <c r="F4655" i="8"/>
  <c r="E4680" i="8"/>
  <c r="E4699" i="8" l="1"/>
  <c r="F4674" i="8"/>
  <c r="E4651" i="8"/>
  <c r="F4626" i="8"/>
  <c r="E4685" i="8"/>
  <c r="F4660" i="8"/>
  <c r="F4684" i="8"/>
  <c r="E4709" i="8"/>
  <c r="F4688" i="8"/>
  <c r="E4713" i="8"/>
  <c r="F4747" i="8"/>
  <c r="E4772" i="8"/>
  <c r="E4723" i="8"/>
  <c r="F4698" i="8"/>
  <c r="F4683" i="8"/>
  <c r="E4708" i="8"/>
  <c r="F4717" i="8"/>
  <c r="E4742" i="8"/>
  <c r="F4661" i="8"/>
  <c r="E4686" i="8"/>
  <c r="E4752" i="8"/>
  <c r="F4727" i="8"/>
  <c r="F4646" i="8"/>
  <c r="E4671" i="8"/>
  <c r="F4669" i="8"/>
  <c r="E4694" i="8"/>
  <c r="F4680" i="8"/>
  <c r="E4705" i="8"/>
  <c r="F4650" i="8"/>
  <c r="E4675" i="8"/>
  <c r="E4718" i="8"/>
  <c r="F4693" i="8"/>
  <c r="F4732" i="8"/>
  <c r="E4757" i="8"/>
  <c r="F4679" i="8"/>
  <c r="E4704" i="8"/>
  <c r="F4728" i="8"/>
  <c r="E4753" i="8"/>
  <c r="E4681" i="8"/>
  <c r="F4656" i="8"/>
  <c r="F4664" i="8"/>
  <c r="E4689" i="8"/>
  <c r="E4666" i="8"/>
  <c r="F4641" i="8"/>
  <c r="F4665" i="8"/>
  <c r="E4690" i="8"/>
  <c r="F4645" i="8"/>
  <c r="E4670" i="8"/>
  <c r="E4737" i="8"/>
  <c r="F4712" i="8"/>
  <c r="F4670" i="8" l="1"/>
  <c r="E4695" i="8"/>
  <c r="F4704" i="8"/>
  <c r="E4729" i="8"/>
  <c r="F4705" i="8"/>
  <c r="E4730" i="8"/>
  <c r="F4671" i="8"/>
  <c r="E4696" i="8"/>
  <c r="E4711" i="8"/>
  <c r="F4686" i="8"/>
  <c r="E4733" i="8"/>
  <c r="F4708" i="8"/>
  <c r="F4772" i="8"/>
  <c r="E4797" i="8"/>
  <c r="F4709" i="8"/>
  <c r="E4734" i="8"/>
  <c r="F4651" i="8"/>
  <c r="E4676" i="8"/>
  <c r="E4762" i="8"/>
  <c r="F4737" i="8"/>
  <c r="F4666" i="8"/>
  <c r="E4691" i="8"/>
  <c r="F4681" i="8"/>
  <c r="E4706" i="8"/>
  <c r="F4718" i="8"/>
  <c r="E4743" i="8"/>
  <c r="F4690" i="8"/>
  <c r="E4715" i="8"/>
  <c r="F4689" i="8"/>
  <c r="E4714" i="8"/>
  <c r="F4753" i="8"/>
  <c r="E4778" i="8"/>
  <c r="F4757" i="8"/>
  <c r="E4782" i="8"/>
  <c r="E4700" i="8"/>
  <c r="F4675" i="8"/>
  <c r="F4694" i="8"/>
  <c r="E4719" i="8"/>
  <c r="F4742" i="8"/>
  <c r="E4767" i="8"/>
  <c r="E4738" i="8"/>
  <c r="F4713" i="8"/>
  <c r="F4752" i="8"/>
  <c r="E4777" i="8"/>
  <c r="F4723" i="8"/>
  <c r="E4748" i="8"/>
  <c r="E4710" i="8"/>
  <c r="F4685" i="8"/>
  <c r="F4699" i="8"/>
  <c r="E4724" i="8"/>
  <c r="F4777" i="8" l="1"/>
  <c r="E4802" i="8"/>
  <c r="F4767" i="8"/>
  <c r="E4792" i="8"/>
  <c r="E4803" i="8"/>
  <c r="F4778" i="8"/>
  <c r="F4715" i="8"/>
  <c r="E4740" i="8"/>
  <c r="F4706" i="8"/>
  <c r="E4731" i="8"/>
  <c r="E4759" i="8"/>
  <c r="F4734" i="8"/>
  <c r="F4696" i="8"/>
  <c r="E4721" i="8"/>
  <c r="E4754" i="8"/>
  <c r="F4729" i="8"/>
  <c r="F4762" i="8"/>
  <c r="E4787" i="8"/>
  <c r="F4738" i="8"/>
  <c r="E4763" i="8"/>
  <c r="F4710" i="8"/>
  <c r="E4735" i="8"/>
  <c r="F4700" i="8"/>
  <c r="E4725" i="8"/>
  <c r="F4733" i="8"/>
  <c r="E4758" i="8"/>
  <c r="F4724" i="8"/>
  <c r="E4749" i="8"/>
  <c r="F4748" i="8"/>
  <c r="E4773" i="8"/>
  <c r="F4719" i="8"/>
  <c r="E4744" i="8"/>
  <c r="F4782" i="8"/>
  <c r="E4807" i="8"/>
  <c r="F4714" i="8"/>
  <c r="E4739" i="8"/>
  <c r="F4743" i="8"/>
  <c r="E4768" i="8"/>
  <c r="E4716" i="8"/>
  <c r="F4691" i="8"/>
  <c r="F4676" i="8"/>
  <c r="E4701" i="8"/>
  <c r="F4797" i="8"/>
  <c r="E4822" i="8"/>
  <c r="F4730" i="8"/>
  <c r="E4755" i="8"/>
  <c r="F4695" i="8"/>
  <c r="E4720" i="8"/>
  <c r="F4711" i="8"/>
  <c r="E4736" i="8"/>
  <c r="E4745" i="8" l="1"/>
  <c r="F4720" i="8"/>
  <c r="E4847" i="8"/>
  <c r="F4822" i="8"/>
  <c r="F4739" i="8"/>
  <c r="E4764" i="8"/>
  <c r="F4744" i="8"/>
  <c r="E4769" i="8"/>
  <c r="F4749" i="8"/>
  <c r="E4774" i="8"/>
  <c r="F4725" i="8"/>
  <c r="E4750" i="8"/>
  <c r="F4763" i="8"/>
  <c r="E4788" i="8"/>
  <c r="F4740" i="8"/>
  <c r="E4765" i="8"/>
  <c r="E4817" i="8"/>
  <c r="F4792" i="8"/>
  <c r="F4754" i="8"/>
  <c r="E4779" i="8"/>
  <c r="F4759" i="8"/>
  <c r="E4784" i="8"/>
  <c r="F4716" i="8"/>
  <c r="E4741" i="8"/>
  <c r="F4736" i="8"/>
  <c r="E4761" i="8"/>
  <c r="F4755" i="8"/>
  <c r="E4780" i="8"/>
  <c r="F4701" i="8"/>
  <c r="E4726" i="8"/>
  <c r="E4793" i="8"/>
  <c r="F4768" i="8"/>
  <c r="F4807" i="8"/>
  <c r="E4832" i="8"/>
  <c r="F4773" i="8"/>
  <c r="E4798" i="8"/>
  <c r="E4783" i="8"/>
  <c r="F4758" i="8"/>
  <c r="E4760" i="8"/>
  <c r="F4735" i="8"/>
  <c r="F4787" i="8"/>
  <c r="E4812" i="8"/>
  <c r="F4721" i="8"/>
  <c r="E4746" i="8"/>
  <c r="F4731" i="8"/>
  <c r="E4756" i="8"/>
  <c r="E4827" i="8"/>
  <c r="F4802" i="8"/>
  <c r="F4803" i="8"/>
  <c r="E4828" i="8"/>
  <c r="F4746" i="8" l="1"/>
  <c r="E4771" i="8"/>
  <c r="F4798" i="8"/>
  <c r="E4823" i="8"/>
  <c r="F4780" i="8"/>
  <c r="E4805" i="8"/>
  <c r="F4741" i="8"/>
  <c r="E4766" i="8"/>
  <c r="E4804" i="8"/>
  <c r="F4779" i="8"/>
  <c r="E4790" i="8"/>
  <c r="F4765" i="8"/>
  <c r="F4750" i="8"/>
  <c r="E4775" i="8"/>
  <c r="E4794" i="8"/>
  <c r="F4769" i="8"/>
  <c r="F4760" i="8"/>
  <c r="E4785" i="8"/>
  <c r="F4847" i="8"/>
  <c r="E4872" i="8"/>
  <c r="F4827" i="8"/>
  <c r="E4852" i="8"/>
  <c r="E4818" i="8"/>
  <c r="F4793" i="8"/>
  <c r="F4828" i="8"/>
  <c r="E4853" i="8"/>
  <c r="E4781" i="8"/>
  <c r="F4756" i="8"/>
  <c r="F4812" i="8"/>
  <c r="E4837" i="8"/>
  <c r="F4832" i="8"/>
  <c r="E4857" i="8"/>
  <c r="F4726" i="8"/>
  <c r="E4751" i="8"/>
  <c r="F4761" i="8"/>
  <c r="E4786" i="8"/>
  <c r="F4784" i="8"/>
  <c r="E4809" i="8"/>
  <c r="E4813" i="8"/>
  <c r="F4788" i="8"/>
  <c r="F4774" i="8"/>
  <c r="E4799" i="8"/>
  <c r="F4764" i="8"/>
  <c r="E4789" i="8"/>
  <c r="F4783" i="8"/>
  <c r="E4808" i="8"/>
  <c r="F4817" i="8"/>
  <c r="E4842" i="8"/>
  <c r="F4745" i="8"/>
  <c r="E4770" i="8"/>
  <c r="F4842" i="8" l="1"/>
  <c r="E4867" i="8"/>
  <c r="E4814" i="8"/>
  <c r="F4789" i="8"/>
  <c r="F4786" i="8"/>
  <c r="E4811" i="8"/>
  <c r="F4872" i="8"/>
  <c r="E4897" i="8"/>
  <c r="F4766" i="8"/>
  <c r="E4791" i="8"/>
  <c r="E4848" i="8"/>
  <c r="F4823" i="8"/>
  <c r="E4838" i="8"/>
  <c r="F4813" i="8"/>
  <c r="F4781" i="8"/>
  <c r="E4806" i="8"/>
  <c r="F4818" i="8"/>
  <c r="E4843" i="8"/>
  <c r="F4794" i="8"/>
  <c r="E4819" i="8"/>
  <c r="F4857" i="8"/>
  <c r="E4882" i="8"/>
  <c r="E4815" i="8"/>
  <c r="F4790" i="8"/>
  <c r="F4770" i="8"/>
  <c r="E4795" i="8"/>
  <c r="E4833" i="8"/>
  <c r="F4808" i="8"/>
  <c r="F4799" i="8"/>
  <c r="E4824" i="8"/>
  <c r="F4809" i="8"/>
  <c r="E4834" i="8"/>
  <c r="E4776" i="8"/>
  <c r="F4751" i="8"/>
  <c r="E4862" i="8"/>
  <c r="F4837" i="8"/>
  <c r="E4878" i="8"/>
  <c r="F4853" i="8"/>
  <c r="F4852" i="8"/>
  <c r="E4877" i="8"/>
  <c r="E4810" i="8"/>
  <c r="F4785" i="8"/>
  <c r="E4800" i="8"/>
  <c r="F4775" i="8"/>
  <c r="F4805" i="8"/>
  <c r="E4830" i="8"/>
  <c r="F4771" i="8"/>
  <c r="E4796" i="8"/>
  <c r="F4804" i="8"/>
  <c r="E4829" i="8"/>
  <c r="F4877" i="8" l="1"/>
  <c r="E4902" i="8"/>
  <c r="F4819" i="8"/>
  <c r="E4844" i="8"/>
  <c r="E4831" i="8"/>
  <c r="F4806" i="8"/>
  <c r="E4922" i="8"/>
  <c r="F4897" i="8"/>
  <c r="F4810" i="8"/>
  <c r="E4835" i="8"/>
  <c r="F4878" i="8"/>
  <c r="E4903" i="8"/>
  <c r="F4776" i="8"/>
  <c r="E4801" i="8"/>
  <c r="F4862" i="8"/>
  <c r="E4887" i="8"/>
  <c r="E4858" i="8"/>
  <c r="F4833" i="8"/>
  <c r="F4815" i="8"/>
  <c r="E4840" i="8"/>
  <c r="F4848" i="8"/>
  <c r="E4873" i="8"/>
  <c r="F4814" i="8"/>
  <c r="E4839" i="8"/>
  <c r="E4821" i="8"/>
  <c r="F4796" i="8"/>
  <c r="F4834" i="8"/>
  <c r="E4859" i="8"/>
  <c r="E4825" i="8"/>
  <c r="F4800" i="8"/>
  <c r="F4829" i="8"/>
  <c r="E4854" i="8"/>
  <c r="F4830" i="8"/>
  <c r="E4855" i="8"/>
  <c r="F4824" i="8"/>
  <c r="E4849" i="8"/>
  <c r="F4795" i="8"/>
  <c r="E4820" i="8"/>
  <c r="F4882" i="8"/>
  <c r="E4907" i="8"/>
  <c r="F4843" i="8"/>
  <c r="E4868" i="8"/>
  <c r="F4791" i="8"/>
  <c r="E4816" i="8"/>
  <c r="F4811" i="8"/>
  <c r="E4836" i="8"/>
  <c r="E4892" i="8"/>
  <c r="F4867" i="8"/>
  <c r="F4838" i="8"/>
  <c r="E4863" i="8"/>
  <c r="F4858" i="8" l="1"/>
  <c r="E4883" i="8"/>
  <c r="F4816" i="8"/>
  <c r="E4841" i="8"/>
  <c r="F4907" i="8"/>
  <c r="E4932" i="8"/>
  <c r="E4874" i="8"/>
  <c r="F4849" i="8"/>
  <c r="F4854" i="8"/>
  <c r="E4879" i="8"/>
  <c r="E4884" i="8"/>
  <c r="F4859" i="8"/>
  <c r="E4864" i="8"/>
  <c r="F4839" i="8"/>
  <c r="F4840" i="8"/>
  <c r="E4865" i="8"/>
  <c r="F4887" i="8"/>
  <c r="E4912" i="8"/>
  <c r="E4928" i="8"/>
  <c r="F4903" i="8"/>
  <c r="E4869" i="8"/>
  <c r="F4844" i="8"/>
  <c r="F4922" i="8"/>
  <c r="E4947" i="8"/>
  <c r="F4892" i="8"/>
  <c r="E4917" i="8"/>
  <c r="E4888" i="8"/>
  <c r="F4863" i="8"/>
  <c r="E4861" i="8"/>
  <c r="F4836" i="8"/>
  <c r="F4868" i="8"/>
  <c r="E4893" i="8"/>
  <c r="F4820" i="8"/>
  <c r="E4845" i="8"/>
  <c r="E4880" i="8"/>
  <c r="F4855" i="8"/>
  <c r="E4898" i="8"/>
  <c r="F4873" i="8"/>
  <c r="F4801" i="8"/>
  <c r="E4826" i="8"/>
  <c r="F4835" i="8"/>
  <c r="E4860" i="8"/>
  <c r="E4927" i="8"/>
  <c r="F4902" i="8"/>
  <c r="F4825" i="8"/>
  <c r="E4850" i="8"/>
  <c r="F4821" i="8"/>
  <c r="E4846" i="8"/>
  <c r="F4831" i="8"/>
  <c r="E4856" i="8"/>
  <c r="E4851" i="8" l="1"/>
  <c r="F4826" i="8"/>
  <c r="E4972" i="8"/>
  <c r="F4947" i="8"/>
  <c r="E4890" i="8"/>
  <c r="F4865" i="8"/>
  <c r="E4866" i="8"/>
  <c r="F4841" i="8"/>
  <c r="E4918" i="8"/>
  <c r="F4893" i="8"/>
  <c r="F4880" i="8"/>
  <c r="E4905" i="8"/>
  <c r="F4888" i="8"/>
  <c r="E4913" i="8"/>
  <c r="F4928" i="8"/>
  <c r="E4953" i="8"/>
  <c r="F4884" i="8"/>
  <c r="E4909" i="8"/>
  <c r="F4874" i="8"/>
  <c r="E4899" i="8"/>
  <c r="F4898" i="8"/>
  <c r="E4923" i="8"/>
  <c r="F4846" i="8"/>
  <c r="E4871" i="8"/>
  <c r="E4952" i="8"/>
  <c r="F4927" i="8"/>
  <c r="F4856" i="8"/>
  <c r="E4881" i="8"/>
  <c r="F4850" i="8"/>
  <c r="E4875" i="8"/>
  <c r="F4860" i="8"/>
  <c r="E4885" i="8"/>
  <c r="F4845" i="8"/>
  <c r="E4870" i="8"/>
  <c r="E4942" i="8"/>
  <c r="F4917" i="8"/>
  <c r="F4912" i="8"/>
  <c r="E4937" i="8"/>
  <c r="E4904" i="8"/>
  <c r="F4879" i="8"/>
  <c r="F4932" i="8"/>
  <c r="E4957" i="8"/>
  <c r="E4908" i="8"/>
  <c r="F4883" i="8"/>
  <c r="E4886" i="8"/>
  <c r="F4861" i="8"/>
  <c r="F4869" i="8"/>
  <c r="E4894" i="8"/>
  <c r="F4864" i="8"/>
  <c r="E4889" i="8"/>
  <c r="E4910" i="8" l="1"/>
  <c r="F4885" i="8"/>
  <c r="E4906" i="8"/>
  <c r="F4881" i="8"/>
  <c r="F4871" i="8"/>
  <c r="E4896" i="8"/>
  <c r="E4924" i="8"/>
  <c r="F4899" i="8"/>
  <c r="F4953" i="8"/>
  <c r="E4978" i="8"/>
  <c r="E4930" i="8"/>
  <c r="F4905" i="8"/>
  <c r="F4894" i="8"/>
  <c r="E4919" i="8"/>
  <c r="F4866" i="8"/>
  <c r="E4891" i="8"/>
  <c r="F4972" i="8"/>
  <c r="E4997" i="8"/>
  <c r="F4886" i="8"/>
  <c r="E4911" i="8"/>
  <c r="F4908" i="8"/>
  <c r="E4933" i="8"/>
  <c r="F4904" i="8"/>
  <c r="E4929" i="8"/>
  <c r="F4942" i="8"/>
  <c r="E4967" i="8"/>
  <c r="E4914" i="8"/>
  <c r="F4889" i="8"/>
  <c r="F4957" i="8"/>
  <c r="E4982" i="8"/>
  <c r="E4962" i="8"/>
  <c r="F4937" i="8"/>
  <c r="F4870" i="8"/>
  <c r="E4895" i="8"/>
  <c r="E4900" i="8"/>
  <c r="F4875" i="8"/>
  <c r="E4948" i="8"/>
  <c r="F4923" i="8"/>
  <c r="E4934" i="8"/>
  <c r="F4909" i="8"/>
  <c r="E4938" i="8"/>
  <c r="F4913" i="8"/>
  <c r="F4952" i="8"/>
  <c r="E4977" i="8"/>
  <c r="E4943" i="8"/>
  <c r="F4918" i="8"/>
  <c r="F4890" i="8"/>
  <c r="E4915" i="8"/>
  <c r="E4876" i="8"/>
  <c r="F4851" i="8"/>
  <c r="F4915" i="8" l="1"/>
  <c r="E4940" i="8"/>
  <c r="F4977" i="8"/>
  <c r="E5002" i="8"/>
  <c r="F4929" i="8"/>
  <c r="E4954" i="8"/>
  <c r="F4911" i="8"/>
  <c r="E4936" i="8"/>
  <c r="E4916" i="8"/>
  <c r="F4891" i="8"/>
  <c r="F4876" i="8"/>
  <c r="E4901" i="8"/>
  <c r="F4943" i="8"/>
  <c r="E4968" i="8"/>
  <c r="F4948" i="8"/>
  <c r="E4973" i="8"/>
  <c r="F4934" i="8"/>
  <c r="E4959" i="8"/>
  <c r="E4925" i="8"/>
  <c r="F4900" i="8"/>
  <c r="F4962" i="8"/>
  <c r="E4987" i="8"/>
  <c r="F4914" i="8"/>
  <c r="E4939" i="8"/>
  <c r="E4955" i="8"/>
  <c r="F4930" i="8"/>
  <c r="E4949" i="8"/>
  <c r="F4924" i="8"/>
  <c r="F4906" i="8"/>
  <c r="E4931" i="8"/>
  <c r="F4895" i="8"/>
  <c r="E4920" i="8"/>
  <c r="F4982" i="8"/>
  <c r="E5007" i="8"/>
  <c r="E4992" i="8"/>
  <c r="F4967" i="8"/>
  <c r="E4958" i="8"/>
  <c r="F4933" i="8"/>
  <c r="F4997" i="8"/>
  <c r="E5022" i="8"/>
  <c r="E4944" i="8"/>
  <c r="F4919" i="8"/>
  <c r="F4978" i="8"/>
  <c r="E5003" i="8"/>
  <c r="E4921" i="8"/>
  <c r="F4896" i="8"/>
  <c r="F4938" i="8"/>
  <c r="E4963" i="8"/>
  <c r="F4910" i="8"/>
  <c r="E4935" i="8"/>
  <c r="E4946" i="8" l="1"/>
  <c r="F4921" i="8"/>
  <c r="F4958" i="8"/>
  <c r="E4983" i="8"/>
  <c r="F4955" i="8"/>
  <c r="E4980" i="8"/>
  <c r="E4988" i="8"/>
  <c r="F4963" i="8"/>
  <c r="F5003" i="8"/>
  <c r="E5028" i="8"/>
  <c r="F5022" i="8"/>
  <c r="E5047" i="8"/>
  <c r="F4920" i="8"/>
  <c r="E4945" i="8"/>
  <c r="F4939" i="8"/>
  <c r="E4964" i="8"/>
  <c r="F4973" i="8"/>
  <c r="E4998" i="8"/>
  <c r="E4926" i="8"/>
  <c r="F4901" i="8"/>
  <c r="E4961" i="8"/>
  <c r="F4936" i="8"/>
  <c r="E5027" i="8"/>
  <c r="F5002" i="8"/>
  <c r="F4992" i="8"/>
  <c r="E5017" i="8"/>
  <c r="E4950" i="8"/>
  <c r="F4925" i="8"/>
  <c r="F4949" i="8"/>
  <c r="E4974" i="8"/>
  <c r="F4935" i="8"/>
  <c r="E4960" i="8"/>
  <c r="F5007" i="8"/>
  <c r="E5032" i="8"/>
  <c r="F4931" i="8"/>
  <c r="E4956" i="8"/>
  <c r="F4987" i="8"/>
  <c r="E5012" i="8"/>
  <c r="F4959" i="8"/>
  <c r="E4984" i="8"/>
  <c r="F4968" i="8"/>
  <c r="E4993" i="8"/>
  <c r="F4954" i="8"/>
  <c r="E4979" i="8"/>
  <c r="F4940" i="8"/>
  <c r="E4965" i="8"/>
  <c r="F4944" i="8"/>
  <c r="E4969" i="8"/>
  <c r="F4916" i="8"/>
  <c r="E4941" i="8"/>
  <c r="F4964" i="8" l="1"/>
  <c r="E4989" i="8"/>
  <c r="F5047" i="8"/>
  <c r="E5072" i="8"/>
  <c r="F4983" i="8"/>
  <c r="E5008" i="8"/>
  <c r="F4950" i="8"/>
  <c r="E4975" i="8"/>
  <c r="F5027" i="8"/>
  <c r="E5052" i="8"/>
  <c r="F4926" i="8"/>
  <c r="E4951" i="8"/>
  <c r="F4988" i="8"/>
  <c r="E5013" i="8"/>
  <c r="F4969" i="8"/>
  <c r="E4994" i="8"/>
  <c r="F4979" i="8"/>
  <c r="E5004" i="8"/>
  <c r="F4984" i="8"/>
  <c r="E5009" i="8"/>
  <c r="F4956" i="8"/>
  <c r="E4981" i="8"/>
  <c r="F4960" i="8"/>
  <c r="E4985" i="8"/>
  <c r="E4966" i="8"/>
  <c r="F4941" i="8"/>
  <c r="F4965" i="8"/>
  <c r="E4990" i="8"/>
  <c r="F4993" i="8"/>
  <c r="E5018" i="8"/>
  <c r="E5037" i="8"/>
  <c r="F5012" i="8"/>
  <c r="F5032" i="8"/>
  <c r="E5057" i="8"/>
  <c r="F4974" i="8"/>
  <c r="E4999" i="8"/>
  <c r="F5017" i="8"/>
  <c r="E5042" i="8"/>
  <c r="F4998" i="8"/>
  <c r="E5023" i="8"/>
  <c r="E4970" i="8"/>
  <c r="F4945" i="8"/>
  <c r="E5053" i="8"/>
  <c r="F5028" i="8"/>
  <c r="F4980" i="8"/>
  <c r="E5005" i="8"/>
  <c r="F4961" i="8"/>
  <c r="E4986" i="8"/>
  <c r="F4946" i="8"/>
  <c r="E4971" i="8"/>
  <c r="F4966" i="8" l="1"/>
  <c r="E4991" i="8"/>
  <c r="F4986" i="8"/>
  <c r="E5011" i="8"/>
  <c r="E5048" i="8"/>
  <c r="F5023" i="8"/>
  <c r="F4999" i="8"/>
  <c r="E5024" i="8"/>
  <c r="F4990" i="8"/>
  <c r="E5015" i="8"/>
  <c r="F4985" i="8"/>
  <c r="E5010" i="8"/>
  <c r="F5009" i="8"/>
  <c r="E5034" i="8"/>
  <c r="F4994" i="8"/>
  <c r="E5019" i="8"/>
  <c r="F4951" i="8"/>
  <c r="E4976" i="8"/>
  <c r="F4975" i="8"/>
  <c r="E5000" i="8"/>
  <c r="F5072" i="8"/>
  <c r="E5097" i="8"/>
  <c r="F5037" i="8"/>
  <c r="E5062" i="8"/>
  <c r="F5053" i="8"/>
  <c r="E5078" i="8"/>
  <c r="F4971" i="8"/>
  <c r="E4996" i="8"/>
  <c r="F5005" i="8"/>
  <c r="E5030" i="8"/>
  <c r="F5042" i="8"/>
  <c r="E5067" i="8"/>
  <c r="F5057" i="8"/>
  <c r="E5082" i="8"/>
  <c r="F5018" i="8"/>
  <c r="E5043" i="8"/>
  <c r="F4981" i="8"/>
  <c r="E5006" i="8"/>
  <c r="E5029" i="8"/>
  <c r="F5004" i="8"/>
  <c r="E5038" i="8"/>
  <c r="F5013" i="8"/>
  <c r="F5052" i="8"/>
  <c r="E5077" i="8"/>
  <c r="F5008" i="8"/>
  <c r="E5033" i="8"/>
  <c r="F4989" i="8"/>
  <c r="E5014" i="8"/>
  <c r="F4970" i="8"/>
  <c r="E4995" i="8"/>
  <c r="F5038" i="8" l="1"/>
  <c r="E5063" i="8"/>
  <c r="F5014" i="8"/>
  <c r="E5039" i="8"/>
  <c r="F5077" i="8"/>
  <c r="E5102" i="8"/>
  <c r="F5043" i="8"/>
  <c r="E5068" i="8"/>
  <c r="F5067" i="8"/>
  <c r="E5092" i="8"/>
  <c r="F4996" i="8"/>
  <c r="E5021" i="8"/>
  <c r="F5062" i="8"/>
  <c r="E5087" i="8"/>
  <c r="F5000" i="8"/>
  <c r="E5025" i="8"/>
  <c r="F5019" i="8"/>
  <c r="E5044" i="8"/>
  <c r="F5010" i="8"/>
  <c r="E5035" i="8"/>
  <c r="F5024" i="8"/>
  <c r="E5049" i="8"/>
  <c r="F5011" i="8"/>
  <c r="E5036" i="8"/>
  <c r="E5054" i="8"/>
  <c r="F5029" i="8"/>
  <c r="F4995" i="8"/>
  <c r="E5020" i="8"/>
  <c r="F5033" i="8"/>
  <c r="E5058" i="8"/>
  <c r="E5031" i="8"/>
  <c r="F5006" i="8"/>
  <c r="E5107" i="8"/>
  <c r="F5082" i="8"/>
  <c r="F5030" i="8"/>
  <c r="E5055" i="8"/>
  <c r="E5103" i="8"/>
  <c r="F5078" i="8"/>
  <c r="F5097" i="8"/>
  <c r="E5122" i="8"/>
  <c r="F4976" i="8"/>
  <c r="E5001" i="8"/>
  <c r="E5059" i="8"/>
  <c r="F5034" i="8"/>
  <c r="E5040" i="8"/>
  <c r="F5015" i="8"/>
  <c r="F4991" i="8"/>
  <c r="E5016" i="8"/>
  <c r="F5048" i="8"/>
  <c r="E5073" i="8"/>
  <c r="F5040" i="8" l="1"/>
  <c r="E5065" i="8"/>
  <c r="F5054" i="8"/>
  <c r="E5079" i="8"/>
  <c r="E5041" i="8"/>
  <c r="F5016" i="8"/>
  <c r="F5122" i="8"/>
  <c r="E5147" i="8"/>
  <c r="F5055" i="8"/>
  <c r="E5080" i="8"/>
  <c r="F5020" i="8"/>
  <c r="E5045" i="8"/>
  <c r="F5036" i="8"/>
  <c r="E5061" i="8"/>
  <c r="F5035" i="8"/>
  <c r="E5060" i="8"/>
  <c r="F5025" i="8"/>
  <c r="E5050" i="8"/>
  <c r="E5046" i="8"/>
  <c r="F5021" i="8"/>
  <c r="F5068" i="8"/>
  <c r="E5093" i="8"/>
  <c r="F5039" i="8"/>
  <c r="E5064" i="8"/>
  <c r="E5056" i="8"/>
  <c r="F5031" i="8"/>
  <c r="F5059" i="8"/>
  <c r="E5084" i="8"/>
  <c r="F5073" i="8"/>
  <c r="E5098" i="8"/>
  <c r="F5001" i="8"/>
  <c r="E5026" i="8"/>
  <c r="F5058" i="8"/>
  <c r="E5083" i="8"/>
  <c r="F5049" i="8"/>
  <c r="E5074" i="8"/>
  <c r="F5044" i="8"/>
  <c r="E5069" i="8"/>
  <c r="F5087" i="8"/>
  <c r="E5112" i="8"/>
  <c r="F5092" i="8"/>
  <c r="E5117" i="8"/>
  <c r="E5127" i="8"/>
  <c r="F5102" i="8"/>
  <c r="F5063" i="8"/>
  <c r="E5088" i="8"/>
  <c r="F5103" i="8"/>
  <c r="E5128" i="8"/>
  <c r="F5107" i="8"/>
  <c r="E5132" i="8"/>
  <c r="F5128" i="8" l="1"/>
  <c r="E5153" i="8"/>
  <c r="F5112" i="8"/>
  <c r="E5137" i="8"/>
  <c r="F5074" i="8"/>
  <c r="E5099" i="8"/>
  <c r="F5026" i="8"/>
  <c r="E5051" i="8"/>
  <c r="F5084" i="8"/>
  <c r="E5109" i="8"/>
  <c r="F5064" i="8"/>
  <c r="E5089" i="8"/>
  <c r="F5060" i="8"/>
  <c r="E5085" i="8"/>
  <c r="F5045" i="8"/>
  <c r="E5070" i="8"/>
  <c r="F5147" i="8"/>
  <c r="E5172" i="8"/>
  <c r="F5079" i="8"/>
  <c r="E5104" i="8"/>
  <c r="E5071" i="8"/>
  <c r="F5046" i="8"/>
  <c r="F5127" i="8"/>
  <c r="E5152" i="8"/>
  <c r="F5132" i="8"/>
  <c r="E5157" i="8"/>
  <c r="F5088" i="8"/>
  <c r="E5113" i="8"/>
  <c r="F5117" i="8"/>
  <c r="E5142" i="8"/>
  <c r="F5069" i="8"/>
  <c r="E5094" i="8"/>
  <c r="F5083" i="8"/>
  <c r="E5108" i="8"/>
  <c r="F5098" i="8"/>
  <c r="E5123" i="8"/>
  <c r="F5093" i="8"/>
  <c r="E5118" i="8"/>
  <c r="F5050" i="8"/>
  <c r="E5075" i="8"/>
  <c r="F5061" i="8"/>
  <c r="E5086" i="8"/>
  <c r="E5105" i="8"/>
  <c r="F5080" i="8"/>
  <c r="F5065" i="8"/>
  <c r="E5090" i="8"/>
  <c r="F5056" i="8"/>
  <c r="E5081" i="8"/>
  <c r="F5041" i="8"/>
  <c r="E5066" i="8"/>
  <c r="F5081" i="8" l="1"/>
  <c r="E5106" i="8"/>
  <c r="F5075" i="8"/>
  <c r="E5100" i="8"/>
  <c r="F5123" i="8"/>
  <c r="E5148" i="8"/>
  <c r="F5094" i="8"/>
  <c r="E5119" i="8"/>
  <c r="F5113" i="8"/>
  <c r="E5138" i="8"/>
  <c r="E5177" i="8"/>
  <c r="F5152" i="8"/>
  <c r="F5104" i="8"/>
  <c r="E5129" i="8"/>
  <c r="E5095" i="8"/>
  <c r="F5070" i="8"/>
  <c r="F5089" i="8"/>
  <c r="E5114" i="8"/>
  <c r="F5051" i="8"/>
  <c r="E5076" i="8"/>
  <c r="F5137" i="8"/>
  <c r="E5162" i="8"/>
  <c r="F5105" i="8"/>
  <c r="E5130" i="8"/>
  <c r="E5091" i="8"/>
  <c r="F5066" i="8"/>
  <c r="F5090" i="8"/>
  <c r="E5115" i="8"/>
  <c r="E5111" i="8"/>
  <c r="F5086" i="8"/>
  <c r="F5118" i="8"/>
  <c r="E5143" i="8"/>
  <c r="E5133" i="8"/>
  <c r="F5108" i="8"/>
  <c r="F5142" i="8"/>
  <c r="E5167" i="8"/>
  <c r="F5157" i="8"/>
  <c r="E5182" i="8"/>
  <c r="E5197" i="8"/>
  <c r="F5172" i="8"/>
  <c r="F5085" i="8"/>
  <c r="E5110" i="8"/>
  <c r="F5109" i="8"/>
  <c r="E5134" i="8"/>
  <c r="F5099" i="8"/>
  <c r="E5124" i="8"/>
  <c r="F5153" i="8"/>
  <c r="E5178" i="8"/>
  <c r="F5071" i="8"/>
  <c r="E5096" i="8"/>
  <c r="F5133" i="8" l="1"/>
  <c r="E5158" i="8"/>
  <c r="F5111" i="8"/>
  <c r="E5136" i="8"/>
  <c r="F5091" i="8"/>
  <c r="E5116" i="8"/>
  <c r="F5178" i="8"/>
  <c r="E5203" i="8"/>
  <c r="E5159" i="8"/>
  <c r="F5134" i="8"/>
  <c r="F5167" i="8"/>
  <c r="E5192" i="8"/>
  <c r="F5143" i="8"/>
  <c r="E5168" i="8"/>
  <c r="F5115" i="8"/>
  <c r="E5140" i="8"/>
  <c r="F5130" i="8"/>
  <c r="E5155" i="8"/>
  <c r="F5076" i="8"/>
  <c r="E5101" i="8"/>
  <c r="F5119" i="8"/>
  <c r="E5144" i="8"/>
  <c r="F5100" i="8"/>
  <c r="E5125" i="8"/>
  <c r="F5095" i="8"/>
  <c r="E5120" i="8"/>
  <c r="E5202" i="8"/>
  <c r="F5177" i="8"/>
  <c r="F5197" i="8"/>
  <c r="E5222" i="8"/>
  <c r="F5096" i="8"/>
  <c r="E5121" i="8"/>
  <c r="F5124" i="8"/>
  <c r="E5149" i="8"/>
  <c r="F5110" i="8"/>
  <c r="E5135" i="8"/>
  <c r="F5182" i="8"/>
  <c r="E5207" i="8"/>
  <c r="F5162" i="8"/>
  <c r="E5187" i="8"/>
  <c r="F5114" i="8"/>
  <c r="E5139" i="8"/>
  <c r="F5129" i="8"/>
  <c r="E5154" i="8"/>
  <c r="F5138" i="8"/>
  <c r="E5163" i="8"/>
  <c r="F5148" i="8"/>
  <c r="E5173" i="8"/>
  <c r="E5131" i="8"/>
  <c r="F5106" i="8"/>
  <c r="F5131" i="8" l="1"/>
  <c r="E5156" i="8"/>
  <c r="F5173" i="8"/>
  <c r="E5198" i="8"/>
  <c r="E5179" i="8"/>
  <c r="F5154" i="8"/>
  <c r="F5187" i="8"/>
  <c r="E5212" i="8"/>
  <c r="F5135" i="8"/>
  <c r="E5160" i="8"/>
  <c r="F5121" i="8"/>
  <c r="E5146" i="8"/>
  <c r="F5125" i="8"/>
  <c r="E5150" i="8"/>
  <c r="F5101" i="8"/>
  <c r="E5126" i="8"/>
  <c r="E5165" i="8"/>
  <c r="F5140" i="8"/>
  <c r="F5192" i="8"/>
  <c r="E5217" i="8"/>
  <c r="F5203" i="8"/>
  <c r="E5228" i="8"/>
  <c r="F5136" i="8"/>
  <c r="E5161" i="8"/>
  <c r="E5227" i="8"/>
  <c r="F5202" i="8"/>
  <c r="F5163" i="8"/>
  <c r="E5188" i="8"/>
  <c r="F5139" i="8"/>
  <c r="E5164" i="8"/>
  <c r="F5207" i="8"/>
  <c r="E5232" i="8"/>
  <c r="E5174" i="8"/>
  <c r="F5149" i="8"/>
  <c r="F5222" i="8"/>
  <c r="E5247" i="8"/>
  <c r="F5120" i="8"/>
  <c r="E5145" i="8"/>
  <c r="F5144" i="8"/>
  <c r="E5169" i="8"/>
  <c r="F5155" i="8"/>
  <c r="E5180" i="8"/>
  <c r="F5168" i="8"/>
  <c r="E5193" i="8"/>
  <c r="E5141" i="8"/>
  <c r="F5116" i="8"/>
  <c r="E5183" i="8"/>
  <c r="F5158" i="8"/>
  <c r="F5159" i="8"/>
  <c r="E5184" i="8"/>
  <c r="F5141" i="8" l="1"/>
  <c r="E5166" i="8"/>
  <c r="E5199" i="8"/>
  <c r="F5174" i="8"/>
  <c r="E5252" i="8"/>
  <c r="F5227" i="8"/>
  <c r="F5193" i="8"/>
  <c r="E5218" i="8"/>
  <c r="F5169" i="8"/>
  <c r="E5194" i="8"/>
  <c r="E5272" i="8"/>
  <c r="F5247" i="8"/>
  <c r="F5232" i="8"/>
  <c r="E5257" i="8"/>
  <c r="F5188" i="8"/>
  <c r="E5213" i="8"/>
  <c r="F5161" i="8"/>
  <c r="E5186" i="8"/>
  <c r="F5217" i="8"/>
  <c r="E5242" i="8"/>
  <c r="E5151" i="8"/>
  <c r="F5126" i="8"/>
  <c r="F5146" i="8"/>
  <c r="E5171" i="8"/>
  <c r="F5212" i="8"/>
  <c r="E5237" i="8"/>
  <c r="F5198" i="8"/>
  <c r="E5223" i="8"/>
  <c r="F5183" i="8"/>
  <c r="E5208" i="8"/>
  <c r="F5184" i="8"/>
  <c r="E5209" i="8"/>
  <c r="F5180" i="8"/>
  <c r="E5205" i="8"/>
  <c r="F5145" i="8"/>
  <c r="E5170" i="8"/>
  <c r="F5164" i="8"/>
  <c r="E5189" i="8"/>
  <c r="E5253" i="8"/>
  <c r="F5228" i="8"/>
  <c r="F5150" i="8"/>
  <c r="E5175" i="8"/>
  <c r="E5185" i="8"/>
  <c r="F5160" i="8"/>
  <c r="E5181" i="8"/>
  <c r="F5156" i="8"/>
  <c r="F5165" i="8"/>
  <c r="E5190" i="8"/>
  <c r="E5204" i="8"/>
  <c r="F5179" i="8"/>
  <c r="F5170" i="8" l="1"/>
  <c r="E5195" i="8"/>
  <c r="F5209" i="8"/>
  <c r="E5234" i="8"/>
  <c r="F5223" i="8"/>
  <c r="E5248" i="8"/>
  <c r="F5171" i="8"/>
  <c r="E5196" i="8"/>
  <c r="E5267" i="8"/>
  <c r="F5242" i="8"/>
  <c r="F5213" i="8"/>
  <c r="E5238" i="8"/>
  <c r="F5218" i="8"/>
  <c r="E5243" i="8"/>
  <c r="F5190" i="8"/>
  <c r="E5215" i="8"/>
  <c r="F5272" i="8"/>
  <c r="E5297" i="8"/>
  <c r="F5199" i="8"/>
  <c r="E5224" i="8"/>
  <c r="F5204" i="8"/>
  <c r="E5229" i="8"/>
  <c r="F5181" i="8"/>
  <c r="E5206" i="8"/>
  <c r="F5185" i="8"/>
  <c r="E5210" i="8"/>
  <c r="E5278" i="8"/>
  <c r="F5253" i="8"/>
  <c r="F5175" i="8"/>
  <c r="E5200" i="8"/>
  <c r="F5189" i="8"/>
  <c r="E5214" i="8"/>
  <c r="F5205" i="8"/>
  <c r="E5230" i="8"/>
  <c r="E5233" i="8"/>
  <c r="F5208" i="8"/>
  <c r="F5237" i="8"/>
  <c r="E5262" i="8"/>
  <c r="F5186" i="8"/>
  <c r="E5211" i="8"/>
  <c r="E5282" i="8"/>
  <c r="F5257" i="8"/>
  <c r="F5194" i="8"/>
  <c r="E5219" i="8"/>
  <c r="F5166" i="8"/>
  <c r="E5191" i="8"/>
  <c r="F5151" i="8"/>
  <c r="E5176" i="8"/>
  <c r="E5277" i="8"/>
  <c r="F5252" i="8"/>
  <c r="F5176" i="8" l="1"/>
  <c r="E5201" i="8"/>
  <c r="F5219" i="8"/>
  <c r="E5244" i="8"/>
  <c r="F5211" i="8"/>
  <c r="E5236" i="8"/>
  <c r="F5214" i="8"/>
  <c r="E5239" i="8"/>
  <c r="F5206" i="8"/>
  <c r="E5231" i="8"/>
  <c r="F5224" i="8"/>
  <c r="E5249" i="8"/>
  <c r="F5215" i="8"/>
  <c r="E5240" i="8"/>
  <c r="F5238" i="8"/>
  <c r="E5263" i="8"/>
  <c r="E5221" i="8"/>
  <c r="F5196" i="8"/>
  <c r="E5259" i="8"/>
  <c r="F5234" i="8"/>
  <c r="F5282" i="8"/>
  <c r="E5307" i="8"/>
  <c r="F5233" i="8"/>
  <c r="E5258" i="8"/>
  <c r="E5303" i="8"/>
  <c r="F5278" i="8"/>
  <c r="F5191" i="8"/>
  <c r="E5216" i="8"/>
  <c r="F5262" i="8"/>
  <c r="E5287" i="8"/>
  <c r="E5255" i="8"/>
  <c r="F5230" i="8"/>
  <c r="E5225" i="8"/>
  <c r="F5200" i="8"/>
  <c r="E5235" i="8"/>
  <c r="F5210" i="8"/>
  <c r="F5229" i="8"/>
  <c r="E5254" i="8"/>
  <c r="F5297" i="8"/>
  <c r="E5322" i="8"/>
  <c r="E5268" i="8"/>
  <c r="F5243" i="8"/>
  <c r="E5273" i="8"/>
  <c r="F5248" i="8"/>
  <c r="F5195" i="8"/>
  <c r="E5220" i="8"/>
  <c r="E5302" i="8"/>
  <c r="F5277" i="8"/>
  <c r="F5267" i="8"/>
  <c r="E5292" i="8"/>
  <c r="F5322" i="8" l="1"/>
  <c r="E5347" i="8"/>
  <c r="F5216" i="8"/>
  <c r="E5241" i="8"/>
  <c r="F5258" i="8"/>
  <c r="E5283" i="8"/>
  <c r="F5263" i="8"/>
  <c r="E5288" i="8"/>
  <c r="F5249" i="8"/>
  <c r="E5274" i="8"/>
  <c r="F5239" i="8"/>
  <c r="E5264" i="8"/>
  <c r="E5269" i="8"/>
  <c r="F5244" i="8"/>
  <c r="E5260" i="8"/>
  <c r="F5235" i="8"/>
  <c r="F5255" i="8"/>
  <c r="E5280" i="8"/>
  <c r="F5259" i="8"/>
  <c r="E5284" i="8"/>
  <c r="F5268" i="8"/>
  <c r="E5293" i="8"/>
  <c r="F5302" i="8"/>
  <c r="E5327" i="8"/>
  <c r="E5298" i="8"/>
  <c r="F5273" i="8"/>
  <c r="F5292" i="8"/>
  <c r="E5317" i="8"/>
  <c r="F5220" i="8"/>
  <c r="E5245" i="8"/>
  <c r="F5254" i="8"/>
  <c r="E5279" i="8"/>
  <c r="F5287" i="8"/>
  <c r="E5312" i="8"/>
  <c r="F5307" i="8"/>
  <c r="E5332" i="8"/>
  <c r="E5265" i="8"/>
  <c r="F5240" i="8"/>
  <c r="F5231" i="8"/>
  <c r="E5256" i="8"/>
  <c r="F5236" i="8"/>
  <c r="E5261" i="8"/>
  <c r="F5201" i="8"/>
  <c r="E5226" i="8"/>
  <c r="F5225" i="8"/>
  <c r="E5250" i="8"/>
  <c r="E5328" i="8"/>
  <c r="F5303" i="8"/>
  <c r="F5221" i="8"/>
  <c r="E5246" i="8"/>
  <c r="E5251" i="8" l="1"/>
  <c r="F5226" i="8"/>
  <c r="F5256" i="8"/>
  <c r="E5281" i="8"/>
  <c r="F5332" i="8"/>
  <c r="E5357" i="8"/>
  <c r="F5279" i="8"/>
  <c r="E5304" i="8"/>
  <c r="F5317" i="8"/>
  <c r="E5342" i="8"/>
  <c r="E5352" i="8"/>
  <c r="F5327" i="8"/>
  <c r="F5284" i="8"/>
  <c r="E5309" i="8"/>
  <c r="E5289" i="8"/>
  <c r="F5264" i="8"/>
  <c r="E5313" i="8"/>
  <c r="F5288" i="8"/>
  <c r="F5241" i="8"/>
  <c r="E5266" i="8"/>
  <c r="E5285" i="8"/>
  <c r="F5260" i="8"/>
  <c r="F5328" i="8"/>
  <c r="E5353" i="8"/>
  <c r="F5246" i="8"/>
  <c r="E5271" i="8"/>
  <c r="E5275" i="8"/>
  <c r="F5250" i="8"/>
  <c r="F5261" i="8"/>
  <c r="E5286" i="8"/>
  <c r="E5337" i="8"/>
  <c r="F5312" i="8"/>
  <c r="E5270" i="8"/>
  <c r="F5245" i="8"/>
  <c r="F5293" i="8"/>
  <c r="E5318" i="8"/>
  <c r="F5280" i="8"/>
  <c r="E5305" i="8"/>
  <c r="F5274" i="8"/>
  <c r="E5299" i="8"/>
  <c r="F5283" i="8"/>
  <c r="E5308" i="8"/>
  <c r="F5347" i="8"/>
  <c r="E5372" i="8"/>
  <c r="F5265" i="8"/>
  <c r="E5290" i="8"/>
  <c r="F5298" i="8"/>
  <c r="E5323" i="8"/>
  <c r="E5294" i="8"/>
  <c r="F5269" i="8"/>
  <c r="F5323" i="8" l="1"/>
  <c r="E5348" i="8"/>
  <c r="F5372" i="8"/>
  <c r="E5397" i="8"/>
  <c r="E5324" i="8"/>
  <c r="F5299" i="8"/>
  <c r="F5318" i="8"/>
  <c r="E5343" i="8"/>
  <c r="E5378" i="8"/>
  <c r="F5353" i="8"/>
  <c r="E5291" i="8"/>
  <c r="F5266" i="8"/>
  <c r="F5304" i="8"/>
  <c r="E5329" i="8"/>
  <c r="F5281" i="8"/>
  <c r="E5306" i="8"/>
  <c r="F5294" i="8"/>
  <c r="E5319" i="8"/>
  <c r="F5337" i="8"/>
  <c r="E5362" i="8"/>
  <c r="F5275" i="8"/>
  <c r="E5300" i="8"/>
  <c r="F5289" i="8"/>
  <c r="E5314" i="8"/>
  <c r="F5352" i="8"/>
  <c r="E5377" i="8"/>
  <c r="F5290" i="8"/>
  <c r="E5315" i="8"/>
  <c r="F5308" i="8"/>
  <c r="E5333" i="8"/>
  <c r="F5305" i="8"/>
  <c r="E5330" i="8"/>
  <c r="F5286" i="8"/>
  <c r="E5311" i="8"/>
  <c r="F5271" i="8"/>
  <c r="E5296" i="8"/>
  <c r="E5334" i="8"/>
  <c r="F5309" i="8"/>
  <c r="F5342" i="8"/>
  <c r="E5367" i="8"/>
  <c r="F5357" i="8"/>
  <c r="E5382" i="8"/>
  <c r="F5270" i="8"/>
  <c r="E5295" i="8"/>
  <c r="F5285" i="8"/>
  <c r="E5310" i="8"/>
  <c r="F5313" i="8"/>
  <c r="E5338" i="8"/>
  <c r="F5251" i="8"/>
  <c r="E5276" i="8"/>
  <c r="F5338" i="8" l="1"/>
  <c r="E5363" i="8"/>
  <c r="F5295" i="8"/>
  <c r="E5320" i="8"/>
  <c r="F5367" i="8"/>
  <c r="E5392" i="8"/>
  <c r="F5296" i="8"/>
  <c r="E5321" i="8"/>
  <c r="F5330" i="8"/>
  <c r="E5355" i="8"/>
  <c r="F5315" i="8"/>
  <c r="E5340" i="8"/>
  <c r="F5314" i="8"/>
  <c r="E5339" i="8"/>
  <c r="F5362" i="8"/>
  <c r="E5387" i="8"/>
  <c r="F5306" i="8"/>
  <c r="E5331" i="8"/>
  <c r="E5368" i="8"/>
  <c r="F5343" i="8"/>
  <c r="F5397" i="8"/>
  <c r="E5422" i="8"/>
  <c r="E5316" i="8"/>
  <c r="F5291" i="8"/>
  <c r="F5276" i="8"/>
  <c r="E5301" i="8"/>
  <c r="F5310" i="8"/>
  <c r="E5335" i="8"/>
  <c r="F5382" i="8"/>
  <c r="E5407" i="8"/>
  <c r="F5311" i="8"/>
  <c r="E5336" i="8"/>
  <c r="E5358" i="8"/>
  <c r="F5333" i="8"/>
  <c r="F5377" i="8"/>
  <c r="E5402" i="8"/>
  <c r="F5300" i="8"/>
  <c r="E5325" i="8"/>
  <c r="E5344" i="8"/>
  <c r="F5319" i="8"/>
  <c r="F5329" i="8"/>
  <c r="E5354" i="8"/>
  <c r="F5348" i="8"/>
  <c r="E5373" i="8"/>
  <c r="F5334" i="8"/>
  <c r="E5359" i="8"/>
  <c r="F5378" i="8"/>
  <c r="E5403" i="8"/>
  <c r="F5324" i="8"/>
  <c r="E5349" i="8"/>
  <c r="E5428" i="8" l="1"/>
  <c r="F5403" i="8"/>
  <c r="F5373" i="8"/>
  <c r="E5398" i="8"/>
  <c r="F5402" i="8"/>
  <c r="E5427" i="8"/>
  <c r="F5336" i="8"/>
  <c r="E5361" i="8"/>
  <c r="F5335" i="8"/>
  <c r="E5360" i="8"/>
  <c r="F5387" i="8"/>
  <c r="E5412" i="8"/>
  <c r="F5340" i="8"/>
  <c r="E5365" i="8"/>
  <c r="F5321" i="8"/>
  <c r="E5346" i="8"/>
  <c r="F5320" i="8"/>
  <c r="E5345" i="8"/>
  <c r="F5358" i="8"/>
  <c r="E5383" i="8"/>
  <c r="F5344" i="8"/>
  <c r="E5369" i="8"/>
  <c r="F5316" i="8"/>
  <c r="E5341" i="8"/>
  <c r="E5393" i="8"/>
  <c r="F5368" i="8"/>
  <c r="F5349" i="8"/>
  <c r="E5374" i="8"/>
  <c r="F5359" i="8"/>
  <c r="E5384" i="8"/>
  <c r="F5354" i="8"/>
  <c r="E5379" i="8"/>
  <c r="F5325" i="8"/>
  <c r="E5350" i="8"/>
  <c r="F5407" i="8"/>
  <c r="E5432" i="8"/>
  <c r="F5301" i="8"/>
  <c r="E5326" i="8"/>
  <c r="E5447" i="8"/>
  <c r="F5422" i="8"/>
  <c r="F5331" i="8"/>
  <c r="E5356" i="8"/>
  <c r="F5339" i="8"/>
  <c r="E5364" i="8"/>
  <c r="E5380" i="8"/>
  <c r="F5355" i="8"/>
  <c r="F5392" i="8"/>
  <c r="E5417" i="8"/>
  <c r="E5388" i="8"/>
  <c r="F5363" i="8"/>
  <c r="F5417" i="8" l="1"/>
  <c r="E5442" i="8"/>
  <c r="F5364" i="8"/>
  <c r="E5389" i="8"/>
  <c r="F5432" i="8"/>
  <c r="E5457" i="8"/>
  <c r="E5404" i="8"/>
  <c r="F5379" i="8"/>
  <c r="E5399" i="8"/>
  <c r="F5374" i="8"/>
  <c r="E5366" i="8"/>
  <c r="F5341" i="8"/>
  <c r="F5383" i="8"/>
  <c r="E5408" i="8"/>
  <c r="F5346" i="8"/>
  <c r="E5371" i="8"/>
  <c r="F5412" i="8"/>
  <c r="E5437" i="8"/>
  <c r="E5386" i="8"/>
  <c r="F5361" i="8"/>
  <c r="F5398" i="8"/>
  <c r="E5423" i="8"/>
  <c r="F5447" i="8"/>
  <c r="E5472" i="8"/>
  <c r="F5356" i="8"/>
  <c r="E5381" i="8"/>
  <c r="F5326" i="8"/>
  <c r="E5351" i="8"/>
  <c r="F5350" i="8"/>
  <c r="E5375" i="8"/>
  <c r="F5384" i="8"/>
  <c r="E5409" i="8"/>
  <c r="F5369" i="8"/>
  <c r="E5394" i="8"/>
  <c r="E5370" i="8"/>
  <c r="F5345" i="8"/>
  <c r="F5365" i="8"/>
  <c r="E5390" i="8"/>
  <c r="E5385" i="8"/>
  <c r="F5360" i="8"/>
  <c r="F5427" i="8"/>
  <c r="E5452" i="8"/>
  <c r="F5388" i="8"/>
  <c r="E5413" i="8"/>
  <c r="F5380" i="8"/>
  <c r="E5405" i="8"/>
  <c r="E5418" i="8"/>
  <c r="F5393" i="8"/>
  <c r="F5428" i="8"/>
  <c r="E5453" i="8"/>
  <c r="F5371" i="8" l="1"/>
  <c r="E5396" i="8"/>
  <c r="E5414" i="8"/>
  <c r="F5389" i="8"/>
  <c r="E5438" i="8"/>
  <c r="F5413" i="8"/>
  <c r="F5385" i="8"/>
  <c r="E5410" i="8"/>
  <c r="F5370" i="8"/>
  <c r="E5395" i="8"/>
  <c r="F5366" i="8"/>
  <c r="E5391" i="8"/>
  <c r="F5404" i="8"/>
  <c r="E5429" i="8"/>
  <c r="F5409" i="8"/>
  <c r="E5434" i="8"/>
  <c r="F5351" i="8"/>
  <c r="E5376" i="8"/>
  <c r="F5472" i="8"/>
  <c r="E5497" i="8"/>
  <c r="F5418" i="8"/>
  <c r="E5443" i="8"/>
  <c r="E5411" i="8"/>
  <c r="F5386" i="8"/>
  <c r="F5453" i="8"/>
  <c r="E5478" i="8"/>
  <c r="F5405" i="8"/>
  <c r="E5430" i="8"/>
  <c r="F5452" i="8"/>
  <c r="E5477" i="8"/>
  <c r="F5390" i="8"/>
  <c r="E5415" i="8"/>
  <c r="F5394" i="8"/>
  <c r="E5419" i="8"/>
  <c r="F5375" i="8"/>
  <c r="E5400" i="8"/>
  <c r="F5381" i="8"/>
  <c r="E5406" i="8"/>
  <c r="F5423" i="8"/>
  <c r="E5448" i="8"/>
  <c r="F5437" i="8"/>
  <c r="E5462" i="8"/>
  <c r="F5408" i="8"/>
  <c r="E5433" i="8"/>
  <c r="F5457" i="8"/>
  <c r="E5482" i="8"/>
  <c r="F5442" i="8"/>
  <c r="E5467" i="8"/>
  <c r="F5399" i="8"/>
  <c r="E5424" i="8"/>
  <c r="F5467" i="8" l="1"/>
  <c r="E5492" i="8"/>
  <c r="F5433" i="8"/>
  <c r="E5458" i="8"/>
  <c r="F5448" i="8"/>
  <c r="E5473" i="8"/>
  <c r="F5400" i="8"/>
  <c r="E5425" i="8"/>
  <c r="E5440" i="8"/>
  <c r="F5415" i="8"/>
  <c r="F5430" i="8"/>
  <c r="E5455" i="8"/>
  <c r="E5522" i="8"/>
  <c r="F5497" i="8"/>
  <c r="E5459" i="8"/>
  <c r="F5434" i="8"/>
  <c r="F5391" i="8"/>
  <c r="E5416" i="8"/>
  <c r="F5410" i="8"/>
  <c r="E5435" i="8"/>
  <c r="F5414" i="8"/>
  <c r="E5439" i="8"/>
  <c r="F5411" i="8"/>
  <c r="E5436" i="8"/>
  <c r="F5424" i="8"/>
  <c r="E5449" i="8"/>
  <c r="E5507" i="8"/>
  <c r="F5482" i="8"/>
  <c r="F5462" i="8"/>
  <c r="E5487" i="8"/>
  <c r="F5406" i="8"/>
  <c r="E5431" i="8"/>
  <c r="F5419" i="8"/>
  <c r="E5444" i="8"/>
  <c r="E5502" i="8"/>
  <c r="F5477" i="8"/>
  <c r="E5503" i="8"/>
  <c r="F5478" i="8"/>
  <c r="F5443" i="8"/>
  <c r="E5468" i="8"/>
  <c r="F5376" i="8"/>
  <c r="E5401" i="8"/>
  <c r="F5429" i="8"/>
  <c r="E5454" i="8"/>
  <c r="E5420" i="8"/>
  <c r="F5395" i="8"/>
  <c r="E5421" i="8"/>
  <c r="F5396" i="8"/>
  <c r="F5438" i="8"/>
  <c r="E5463" i="8"/>
  <c r="F5454" i="8" l="1"/>
  <c r="E5479" i="8"/>
  <c r="E5493" i="8"/>
  <c r="F5468" i="8"/>
  <c r="F5431" i="8"/>
  <c r="E5456" i="8"/>
  <c r="F5436" i="8"/>
  <c r="E5461" i="8"/>
  <c r="F5435" i="8"/>
  <c r="E5460" i="8"/>
  <c r="F5455" i="8"/>
  <c r="E5480" i="8"/>
  <c r="F5425" i="8"/>
  <c r="E5450" i="8"/>
  <c r="E5483" i="8"/>
  <c r="F5458" i="8"/>
  <c r="E5528" i="8"/>
  <c r="F5503" i="8"/>
  <c r="E5527" i="8"/>
  <c r="F5502" i="8"/>
  <c r="F5459" i="8"/>
  <c r="E5484" i="8"/>
  <c r="F5421" i="8"/>
  <c r="E5446" i="8"/>
  <c r="F5507" i="8"/>
  <c r="E5532" i="8"/>
  <c r="F5463" i="8"/>
  <c r="E5488" i="8"/>
  <c r="F5401" i="8"/>
  <c r="E5426" i="8"/>
  <c r="F5444" i="8"/>
  <c r="E5469" i="8"/>
  <c r="E5512" i="8"/>
  <c r="F5487" i="8"/>
  <c r="F5449" i="8"/>
  <c r="E5474" i="8"/>
  <c r="F5439" i="8"/>
  <c r="E5464" i="8"/>
  <c r="E5441" i="8"/>
  <c r="F5416" i="8"/>
  <c r="F5473" i="8"/>
  <c r="E5498" i="8"/>
  <c r="E5517" i="8"/>
  <c r="F5492" i="8"/>
  <c r="F5420" i="8"/>
  <c r="E5445" i="8"/>
  <c r="F5522" i="8"/>
  <c r="E5547" i="8"/>
  <c r="E5465" i="8"/>
  <c r="F5440" i="8"/>
  <c r="F5547" i="8" l="1"/>
  <c r="E5572" i="8"/>
  <c r="F5474" i="8"/>
  <c r="E5499" i="8"/>
  <c r="F5469" i="8"/>
  <c r="E5494" i="8"/>
  <c r="F5488" i="8"/>
  <c r="E5513" i="8"/>
  <c r="F5446" i="8"/>
  <c r="E5471" i="8"/>
  <c r="F5480" i="8"/>
  <c r="E5505" i="8"/>
  <c r="F5461" i="8"/>
  <c r="E5486" i="8"/>
  <c r="F5441" i="8"/>
  <c r="E5466" i="8"/>
  <c r="F5527" i="8"/>
  <c r="E5552" i="8"/>
  <c r="F5483" i="8"/>
  <c r="E5508" i="8"/>
  <c r="F5493" i="8"/>
  <c r="E5518" i="8"/>
  <c r="F5465" i="8"/>
  <c r="E5490" i="8"/>
  <c r="F5512" i="8"/>
  <c r="E5537" i="8"/>
  <c r="F5517" i="8"/>
  <c r="E5542" i="8"/>
  <c r="F5445" i="8"/>
  <c r="E5470" i="8"/>
  <c r="F5498" i="8"/>
  <c r="E5523" i="8"/>
  <c r="F5464" i="8"/>
  <c r="E5489" i="8"/>
  <c r="F5426" i="8"/>
  <c r="E5451" i="8"/>
  <c r="E5557" i="8"/>
  <c r="F5532" i="8"/>
  <c r="F5484" i="8"/>
  <c r="E5509" i="8"/>
  <c r="F5450" i="8"/>
  <c r="E5475" i="8"/>
  <c r="F5460" i="8"/>
  <c r="E5485" i="8"/>
  <c r="F5456" i="8"/>
  <c r="E5481" i="8"/>
  <c r="F5479" i="8"/>
  <c r="E5504" i="8"/>
  <c r="E5553" i="8"/>
  <c r="F5528" i="8"/>
  <c r="E5529" i="8" l="1"/>
  <c r="F5504" i="8"/>
  <c r="E5510" i="8"/>
  <c r="F5485" i="8"/>
  <c r="F5509" i="8"/>
  <c r="E5534" i="8"/>
  <c r="F5451" i="8"/>
  <c r="E5476" i="8"/>
  <c r="F5523" i="8"/>
  <c r="E5548" i="8"/>
  <c r="E5567" i="8"/>
  <c r="F5542" i="8"/>
  <c r="F5490" i="8"/>
  <c r="E5515" i="8"/>
  <c r="F5508" i="8"/>
  <c r="E5533" i="8"/>
  <c r="F5466" i="8"/>
  <c r="E5491" i="8"/>
  <c r="E5530" i="8"/>
  <c r="F5505" i="8"/>
  <c r="E5538" i="8"/>
  <c r="F5513" i="8"/>
  <c r="E5524" i="8"/>
  <c r="F5499" i="8"/>
  <c r="F5553" i="8"/>
  <c r="E5578" i="8"/>
  <c r="F5481" i="8"/>
  <c r="E5506" i="8"/>
  <c r="F5475" i="8"/>
  <c r="E5500" i="8"/>
  <c r="F5489" i="8"/>
  <c r="E5514" i="8"/>
  <c r="F5470" i="8"/>
  <c r="E5495" i="8"/>
  <c r="F5537" i="8"/>
  <c r="E5562" i="8"/>
  <c r="F5518" i="8"/>
  <c r="E5543" i="8"/>
  <c r="E5577" i="8"/>
  <c r="F5552" i="8"/>
  <c r="F5486" i="8"/>
  <c r="E5511" i="8"/>
  <c r="E5496" i="8"/>
  <c r="F5471" i="8"/>
  <c r="E5519" i="8"/>
  <c r="F5494" i="8"/>
  <c r="F5572" i="8"/>
  <c r="E5597" i="8"/>
  <c r="F5557" i="8"/>
  <c r="E5582" i="8"/>
  <c r="F5533" i="8" l="1"/>
  <c r="E5558" i="8"/>
  <c r="F5476" i="8"/>
  <c r="E5501" i="8"/>
  <c r="E5544" i="8"/>
  <c r="F5519" i="8"/>
  <c r="F5496" i="8"/>
  <c r="E5521" i="8"/>
  <c r="E5602" i="8"/>
  <c r="F5577" i="8"/>
  <c r="E5549" i="8"/>
  <c r="F5524" i="8"/>
  <c r="F5530" i="8"/>
  <c r="E5555" i="8"/>
  <c r="F5567" i="8"/>
  <c r="E5592" i="8"/>
  <c r="E5535" i="8"/>
  <c r="F5510" i="8"/>
  <c r="E5622" i="8"/>
  <c r="F5597" i="8"/>
  <c r="E5587" i="8"/>
  <c r="F5562" i="8"/>
  <c r="F5514" i="8"/>
  <c r="E5539" i="8"/>
  <c r="E5531" i="8"/>
  <c r="F5506" i="8"/>
  <c r="E5607" i="8"/>
  <c r="F5582" i="8"/>
  <c r="F5511" i="8"/>
  <c r="E5536" i="8"/>
  <c r="F5543" i="8"/>
  <c r="E5568" i="8"/>
  <c r="F5495" i="8"/>
  <c r="E5520" i="8"/>
  <c r="F5500" i="8"/>
  <c r="E5525" i="8"/>
  <c r="E5603" i="8"/>
  <c r="F5578" i="8"/>
  <c r="E5516" i="8"/>
  <c r="F5491" i="8"/>
  <c r="F5515" i="8"/>
  <c r="E5540" i="8"/>
  <c r="E5573" i="8"/>
  <c r="F5548" i="8"/>
  <c r="F5534" i="8"/>
  <c r="E5559" i="8"/>
  <c r="F5538" i="8"/>
  <c r="E5563" i="8"/>
  <c r="F5529" i="8"/>
  <c r="E5554" i="8"/>
  <c r="E5550" i="8" l="1"/>
  <c r="F5525" i="8"/>
  <c r="E5593" i="8"/>
  <c r="F5568" i="8"/>
  <c r="F5539" i="8"/>
  <c r="E5564" i="8"/>
  <c r="E5617" i="8"/>
  <c r="F5592" i="8"/>
  <c r="E5546" i="8"/>
  <c r="F5521" i="8"/>
  <c r="F5501" i="8"/>
  <c r="E5526" i="8"/>
  <c r="F5607" i="8"/>
  <c r="E5632" i="8"/>
  <c r="F5622" i="8"/>
  <c r="E5647" i="8"/>
  <c r="F5549" i="8"/>
  <c r="E5574" i="8"/>
  <c r="F5563" i="8"/>
  <c r="E5588" i="8"/>
  <c r="F5573" i="8"/>
  <c r="E5598" i="8"/>
  <c r="F5516" i="8"/>
  <c r="E5541" i="8"/>
  <c r="F5554" i="8"/>
  <c r="E5579" i="8"/>
  <c r="F5559" i="8"/>
  <c r="E5584" i="8"/>
  <c r="F5540" i="8"/>
  <c r="E5565" i="8"/>
  <c r="E5545" i="8"/>
  <c r="F5520" i="8"/>
  <c r="E5561" i="8"/>
  <c r="F5536" i="8"/>
  <c r="F5555" i="8"/>
  <c r="E5580" i="8"/>
  <c r="E5583" i="8"/>
  <c r="F5558" i="8"/>
  <c r="F5603" i="8"/>
  <c r="E5628" i="8"/>
  <c r="F5531" i="8"/>
  <c r="E5556" i="8"/>
  <c r="F5587" i="8"/>
  <c r="E5612" i="8"/>
  <c r="F5535" i="8"/>
  <c r="E5560" i="8"/>
  <c r="F5602" i="8"/>
  <c r="E5627" i="8"/>
  <c r="E5569" i="8"/>
  <c r="F5544" i="8"/>
  <c r="F5627" i="8" l="1"/>
  <c r="E5652" i="8"/>
  <c r="E5637" i="8"/>
  <c r="F5612" i="8"/>
  <c r="E5653" i="8"/>
  <c r="F5628" i="8"/>
  <c r="E5605" i="8"/>
  <c r="F5580" i="8"/>
  <c r="F5584" i="8"/>
  <c r="E5609" i="8"/>
  <c r="F5541" i="8"/>
  <c r="E5566" i="8"/>
  <c r="E5613" i="8"/>
  <c r="F5588" i="8"/>
  <c r="E5672" i="8"/>
  <c r="F5647" i="8"/>
  <c r="E5551" i="8"/>
  <c r="F5526" i="8"/>
  <c r="F5617" i="8"/>
  <c r="E5642" i="8"/>
  <c r="F5593" i="8"/>
  <c r="E5618" i="8"/>
  <c r="F5569" i="8"/>
  <c r="E5594" i="8"/>
  <c r="F5545" i="8"/>
  <c r="E5570" i="8"/>
  <c r="E5585" i="8"/>
  <c r="F5560" i="8"/>
  <c r="F5556" i="8"/>
  <c r="E5581" i="8"/>
  <c r="F5565" i="8"/>
  <c r="E5590" i="8"/>
  <c r="E5604" i="8"/>
  <c r="F5579" i="8"/>
  <c r="F5598" i="8"/>
  <c r="E5623" i="8"/>
  <c r="E5599" i="8"/>
  <c r="F5574" i="8"/>
  <c r="E5657" i="8"/>
  <c r="F5632" i="8"/>
  <c r="F5564" i="8"/>
  <c r="E5589" i="8"/>
  <c r="F5583" i="8"/>
  <c r="E5608" i="8"/>
  <c r="F5561" i="8"/>
  <c r="E5586" i="8"/>
  <c r="E5571" i="8"/>
  <c r="F5546" i="8"/>
  <c r="E5575" i="8"/>
  <c r="F5550" i="8"/>
  <c r="F5623" i="8" l="1"/>
  <c r="E5648" i="8"/>
  <c r="E5615" i="8"/>
  <c r="F5590" i="8"/>
  <c r="E5619" i="8"/>
  <c r="F5594" i="8"/>
  <c r="E5667" i="8"/>
  <c r="F5642" i="8"/>
  <c r="E5591" i="8"/>
  <c r="F5566" i="8"/>
  <c r="E5633" i="8"/>
  <c r="F5608" i="8"/>
  <c r="F5571" i="8"/>
  <c r="E5596" i="8"/>
  <c r="F5585" i="8"/>
  <c r="E5610" i="8"/>
  <c r="F5672" i="8"/>
  <c r="E5697" i="8"/>
  <c r="E5630" i="8"/>
  <c r="F5605" i="8"/>
  <c r="E5662" i="8"/>
  <c r="F5637" i="8"/>
  <c r="F5657" i="8"/>
  <c r="E5682" i="8"/>
  <c r="F5586" i="8"/>
  <c r="E5611" i="8"/>
  <c r="F5589" i="8"/>
  <c r="E5614" i="8"/>
  <c r="F5581" i="8"/>
  <c r="E5606" i="8"/>
  <c r="E5595" i="8"/>
  <c r="F5570" i="8"/>
  <c r="E5643" i="8"/>
  <c r="F5618" i="8"/>
  <c r="F5609" i="8"/>
  <c r="E5634" i="8"/>
  <c r="E5677" i="8"/>
  <c r="F5652" i="8"/>
  <c r="F5575" i="8"/>
  <c r="E5600" i="8"/>
  <c r="E5624" i="8"/>
  <c r="F5599" i="8"/>
  <c r="E5629" i="8"/>
  <c r="F5604" i="8"/>
  <c r="F5551" i="8"/>
  <c r="E5576" i="8"/>
  <c r="E5638" i="8"/>
  <c r="F5613" i="8"/>
  <c r="F5653" i="8"/>
  <c r="E5678" i="8"/>
  <c r="F5614" i="8" l="1"/>
  <c r="E5639" i="8"/>
  <c r="F5682" i="8"/>
  <c r="E5707" i="8"/>
  <c r="E5635" i="8"/>
  <c r="F5610" i="8"/>
  <c r="F5595" i="8"/>
  <c r="E5620" i="8"/>
  <c r="E5655" i="8"/>
  <c r="F5630" i="8"/>
  <c r="E5658" i="8"/>
  <c r="F5633" i="8"/>
  <c r="F5667" i="8"/>
  <c r="E5692" i="8"/>
  <c r="F5615" i="8"/>
  <c r="E5640" i="8"/>
  <c r="F5600" i="8"/>
  <c r="E5625" i="8"/>
  <c r="E5659" i="8"/>
  <c r="F5634" i="8"/>
  <c r="F5638" i="8"/>
  <c r="E5663" i="8"/>
  <c r="F5629" i="8"/>
  <c r="E5654" i="8"/>
  <c r="F5678" i="8"/>
  <c r="E5703" i="8"/>
  <c r="E5601" i="8"/>
  <c r="F5576" i="8"/>
  <c r="E5631" i="8"/>
  <c r="F5606" i="8"/>
  <c r="F5611" i="8"/>
  <c r="E5636" i="8"/>
  <c r="F5697" i="8"/>
  <c r="E5722" i="8"/>
  <c r="E5621" i="8"/>
  <c r="F5596" i="8"/>
  <c r="F5648" i="8"/>
  <c r="E5673" i="8"/>
  <c r="F5624" i="8"/>
  <c r="E5649" i="8"/>
  <c r="F5677" i="8"/>
  <c r="E5702" i="8"/>
  <c r="F5643" i="8"/>
  <c r="E5668" i="8"/>
  <c r="F5662" i="8"/>
  <c r="E5687" i="8"/>
  <c r="F5591" i="8"/>
  <c r="E5616" i="8"/>
  <c r="F5619" i="8"/>
  <c r="E5644" i="8"/>
  <c r="F5636" i="8" l="1"/>
  <c r="E5661" i="8"/>
  <c r="F5654" i="8"/>
  <c r="E5679" i="8"/>
  <c r="E5665" i="8"/>
  <c r="F5640" i="8"/>
  <c r="F5620" i="8"/>
  <c r="E5645" i="8"/>
  <c r="F5707" i="8"/>
  <c r="E5732" i="8"/>
  <c r="E5641" i="8"/>
  <c r="F5616" i="8"/>
  <c r="F5668" i="8"/>
  <c r="E5693" i="8"/>
  <c r="F5649" i="8"/>
  <c r="E5674" i="8"/>
  <c r="F5621" i="8"/>
  <c r="E5646" i="8"/>
  <c r="F5659" i="8"/>
  <c r="E5684" i="8"/>
  <c r="F5658" i="8"/>
  <c r="E5683" i="8"/>
  <c r="E5626" i="8"/>
  <c r="F5601" i="8"/>
  <c r="F5644" i="8"/>
  <c r="E5669" i="8"/>
  <c r="F5687" i="8"/>
  <c r="E5712" i="8"/>
  <c r="E5727" i="8"/>
  <c r="F5702" i="8"/>
  <c r="E5698" i="8"/>
  <c r="F5673" i="8"/>
  <c r="E5747" i="8"/>
  <c r="F5722" i="8"/>
  <c r="F5703" i="8"/>
  <c r="E5728" i="8"/>
  <c r="F5663" i="8"/>
  <c r="E5688" i="8"/>
  <c r="F5625" i="8"/>
  <c r="E5650" i="8"/>
  <c r="E5717" i="8"/>
  <c r="F5692" i="8"/>
  <c r="F5639" i="8"/>
  <c r="E5664" i="8"/>
  <c r="F5631" i="8"/>
  <c r="E5656" i="8"/>
  <c r="E5680" i="8"/>
  <c r="F5655" i="8"/>
  <c r="E5660" i="8"/>
  <c r="F5635" i="8"/>
  <c r="F5747" i="8" l="1"/>
  <c r="E5772" i="8"/>
  <c r="F5727" i="8"/>
  <c r="E5752" i="8"/>
  <c r="F5664" i="8"/>
  <c r="E5689" i="8"/>
  <c r="F5650" i="8"/>
  <c r="E5675" i="8"/>
  <c r="E5753" i="8"/>
  <c r="F5728" i="8"/>
  <c r="E5737" i="8"/>
  <c r="F5712" i="8"/>
  <c r="E5709" i="8"/>
  <c r="F5684" i="8"/>
  <c r="F5674" i="8"/>
  <c r="E5699" i="8"/>
  <c r="F5645" i="8"/>
  <c r="E5670" i="8"/>
  <c r="E5704" i="8"/>
  <c r="F5679" i="8"/>
  <c r="E5723" i="8"/>
  <c r="F5698" i="8"/>
  <c r="F5641" i="8"/>
  <c r="E5666" i="8"/>
  <c r="F5660" i="8"/>
  <c r="E5685" i="8"/>
  <c r="F5680" i="8"/>
  <c r="E5705" i="8"/>
  <c r="F5626" i="8"/>
  <c r="E5651" i="8"/>
  <c r="F5656" i="8"/>
  <c r="E5681" i="8"/>
  <c r="F5688" i="8"/>
  <c r="E5713" i="8"/>
  <c r="F5669" i="8"/>
  <c r="E5694" i="8"/>
  <c r="F5683" i="8"/>
  <c r="E5708" i="8"/>
  <c r="E5671" i="8"/>
  <c r="F5646" i="8"/>
  <c r="E5718" i="8"/>
  <c r="F5693" i="8"/>
  <c r="E5757" i="8"/>
  <c r="F5732" i="8"/>
  <c r="F5661" i="8"/>
  <c r="E5686" i="8"/>
  <c r="F5717" i="8"/>
  <c r="E5742" i="8"/>
  <c r="F5665" i="8"/>
  <c r="E5690" i="8"/>
  <c r="E5743" i="8" l="1"/>
  <c r="F5718" i="8"/>
  <c r="E5719" i="8"/>
  <c r="F5694" i="8"/>
  <c r="E5706" i="8"/>
  <c r="F5681" i="8"/>
  <c r="E5730" i="8"/>
  <c r="F5705" i="8"/>
  <c r="E5691" i="8"/>
  <c r="F5666" i="8"/>
  <c r="E5724" i="8"/>
  <c r="F5699" i="8"/>
  <c r="F5675" i="8"/>
  <c r="E5700" i="8"/>
  <c r="F5752" i="8"/>
  <c r="E5777" i="8"/>
  <c r="F5757" i="8"/>
  <c r="E5782" i="8"/>
  <c r="F5671" i="8"/>
  <c r="E5696" i="8"/>
  <c r="E5729" i="8"/>
  <c r="F5704" i="8"/>
  <c r="F5737" i="8"/>
  <c r="E5762" i="8"/>
  <c r="F5742" i="8"/>
  <c r="E5767" i="8"/>
  <c r="F5690" i="8"/>
  <c r="E5715" i="8"/>
  <c r="F5686" i="8"/>
  <c r="E5711" i="8"/>
  <c r="E5733" i="8"/>
  <c r="F5708" i="8"/>
  <c r="F5713" i="8"/>
  <c r="E5738" i="8"/>
  <c r="E5676" i="8"/>
  <c r="F5651" i="8"/>
  <c r="E5710" i="8"/>
  <c r="F5685" i="8"/>
  <c r="F5670" i="8"/>
  <c r="E5695" i="8"/>
  <c r="F5689" i="8"/>
  <c r="E5714" i="8"/>
  <c r="F5772" i="8"/>
  <c r="E5797" i="8"/>
  <c r="F5723" i="8"/>
  <c r="E5748" i="8"/>
  <c r="F5709" i="8"/>
  <c r="E5734" i="8"/>
  <c r="F5753" i="8"/>
  <c r="E5778" i="8"/>
  <c r="E5759" i="8" l="1"/>
  <c r="F5734" i="8"/>
  <c r="F5797" i="8"/>
  <c r="E5822" i="8"/>
  <c r="F5695" i="8"/>
  <c r="E5720" i="8"/>
  <c r="F5715" i="8"/>
  <c r="E5740" i="8"/>
  <c r="F5762" i="8"/>
  <c r="E5787" i="8"/>
  <c r="E5721" i="8"/>
  <c r="F5696" i="8"/>
  <c r="F5777" i="8"/>
  <c r="E5802" i="8"/>
  <c r="F5676" i="8"/>
  <c r="E5701" i="8"/>
  <c r="F5733" i="8"/>
  <c r="E5758" i="8"/>
  <c r="E5749" i="8"/>
  <c r="F5724" i="8"/>
  <c r="E5755" i="8"/>
  <c r="F5730" i="8"/>
  <c r="E5744" i="8"/>
  <c r="F5719" i="8"/>
  <c r="F5778" i="8"/>
  <c r="E5803" i="8"/>
  <c r="F5748" i="8"/>
  <c r="E5773" i="8"/>
  <c r="E5739" i="8"/>
  <c r="F5714" i="8"/>
  <c r="F5738" i="8"/>
  <c r="E5763" i="8"/>
  <c r="F5711" i="8"/>
  <c r="E5736" i="8"/>
  <c r="E5792" i="8"/>
  <c r="F5767" i="8"/>
  <c r="F5782" i="8"/>
  <c r="E5807" i="8"/>
  <c r="E5725" i="8"/>
  <c r="F5700" i="8"/>
  <c r="E5735" i="8"/>
  <c r="F5710" i="8"/>
  <c r="F5729" i="8"/>
  <c r="E5754" i="8"/>
  <c r="F5691" i="8"/>
  <c r="E5716" i="8"/>
  <c r="E5731" i="8"/>
  <c r="F5706" i="8"/>
  <c r="F5743" i="8"/>
  <c r="E5768" i="8"/>
  <c r="F5763" i="8" l="1"/>
  <c r="E5788" i="8"/>
  <c r="E5798" i="8"/>
  <c r="F5773" i="8"/>
  <c r="F5701" i="8"/>
  <c r="E5726" i="8"/>
  <c r="F5740" i="8"/>
  <c r="E5765" i="8"/>
  <c r="E5847" i="8"/>
  <c r="F5822" i="8"/>
  <c r="F5731" i="8"/>
  <c r="E5756" i="8"/>
  <c r="F5744" i="8"/>
  <c r="E5769" i="8"/>
  <c r="F5749" i="8"/>
  <c r="E5774" i="8"/>
  <c r="F5721" i="8"/>
  <c r="E5746" i="8"/>
  <c r="F5754" i="8"/>
  <c r="E5779" i="8"/>
  <c r="F5725" i="8"/>
  <c r="E5750" i="8"/>
  <c r="F5792" i="8"/>
  <c r="E5817" i="8"/>
  <c r="F5768" i="8"/>
  <c r="E5793" i="8"/>
  <c r="E5741" i="8"/>
  <c r="F5716" i="8"/>
  <c r="F5807" i="8"/>
  <c r="E5832" i="8"/>
  <c r="E5761" i="8"/>
  <c r="F5736" i="8"/>
  <c r="F5803" i="8"/>
  <c r="E5828" i="8"/>
  <c r="F5758" i="8"/>
  <c r="E5783" i="8"/>
  <c r="F5802" i="8"/>
  <c r="E5827" i="8"/>
  <c r="F5787" i="8"/>
  <c r="E5812" i="8"/>
  <c r="E5745" i="8"/>
  <c r="F5720" i="8"/>
  <c r="F5735" i="8"/>
  <c r="E5760" i="8"/>
  <c r="F5739" i="8"/>
  <c r="E5764" i="8"/>
  <c r="F5755" i="8"/>
  <c r="E5780" i="8"/>
  <c r="F5759" i="8"/>
  <c r="E5784" i="8"/>
  <c r="F5780" i="8" l="1"/>
  <c r="E5805" i="8"/>
  <c r="F5760" i="8"/>
  <c r="E5785" i="8"/>
  <c r="F5812" i="8"/>
  <c r="E5837" i="8"/>
  <c r="E5808" i="8"/>
  <c r="F5783" i="8"/>
  <c r="F5817" i="8"/>
  <c r="E5842" i="8"/>
  <c r="F5779" i="8"/>
  <c r="E5804" i="8"/>
  <c r="F5774" i="8"/>
  <c r="E5799" i="8"/>
  <c r="F5756" i="8"/>
  <c r="E5781" i="8"/>
  <c r="E5790" i="8"/>
  <c r="F5765" i="8"/>
  <c r="E5823" i="8"/>
  <c r="F5798" i="8"/>
  <c r="F5745" i="8"/>
  <c r="E5770" i="8"/>
  <c r="F5761" i="8"/>
  <c r="E5786" i="8"/>
  <c r="F5741" i="8"/>
  <c r="E5766" i="8"/>
  <c r="F5784" i="8"/>
  <c r="E5809" i="8"/>
  <c r="F5764" i="8"/>
  <c r="E5789" i="8"/>
  <c r="E5852" i="8"/>
  <c r="F5827" i="8"/>
  <c r="F5828" i="8"/>
  <c r="E5853" i="8"/>
  <c r="F5832" i="8"/>
  <c r="E5857" i="8"/>
  <c r="F5793" i="8"/>
  <c r="E5818" i="8"/>
  <c r="F5750" i="8"/>
  <c r="E5775" i="8"/>
  <c r="F5746" i="8"/>
  <c r="E5771" i="8"/>
  <c r="F5769" i="8"/>
  <c r="E5794" i="8"/>
  <c r="E5751" i="8"/>
  <c r="F5726" i="8"/>
  <c r="F5788" i="8"/>
  <c r="E5813" i="8"/>
  <c r="F5847" i="8"/>
  <c r="E5872" i="8"/>
  <c r="F5813" i="8" l="1"/>
  <c r="E5838" i="8"/>
  <c r="F5794" i="8"/>
  <c r="E5819" i="8"/>
  <c r="F5775" i="8"/>
  <c r="E5800" i="8"/>
  <c r="F5857" i="8"/>
  <c r="E5882" i="8"/>
  <c r="F5809" i="8"/>
  <c r="E5834" i="8"/>
  <c r="F5786" i="8"/>
  <c r="E5811" i="8"/>
  <c r="F5781" i="8"/>
  <c r="E5806" i="8"/>
  <c r="F5804" i="8"/>
  <c r="E5829" i="8"/>
  <c r="E5810" i="8"/>
  <c r="F5785" i="8"/>
  <c r="F5808" i="8"/>
  <c r="E5833" i="8"/>
  <c r="F5751" i="8"/>
  <c r="E5776" i="8"/>
  <c r="F5852" i="8"/>
  <c r="E5877" i="8"/>
  <c r="F5823" i="8"/>
  <c r="E5848" i="8"/>
  <c r="F5872" i="8"/>
  <c r="E5897" i="8"/>
  <c r="F5771" i="8"/>
  <c r="E5796" i="8"/>
  <c r="F5818" i="8"/>
  <c r="E5843" i="8"/>
  <c r="E5878" i="8"/>
  <c r="F5853" i="8"/>
  <c r="F5789" i="8"/>
  <c r="E5814" i="8"/>
  <c r="F5766" i="8"/>
  <c r="E5791" i="8"/>
  <c r="F5770" i="8"/>
  <c r="E5795" i="8"/>
  <c r="E5824" i="8"/>
  <c r="F5799" i="8"/>
  <c r="F5842" i="8"/>
  <c r="E5867" i="8"/>
  <c r="F5837" i="8"/>
  <c r="E5862" i="8"/>
  <c r="F5805" i="8"/>
  <c r="E5830" i="8"/>
  <c r="E5815" i="8"/>
  <c r="F5790" i="8"/>
  <c r="F5824" i="8" l="1"/>
  <c r="E5849" i="8"/>
  <c r="F5830" i="8"/>
  <c r="E5855" i="8"/>
  <c r="F5867" i="8"/>
  <c r="E5892" i="8"/>
  <c r="F5795" i="8"/>
  <c r="E5820" i="8"/>
  <c r="E5839" i="8"/>
  <c r="F5814" i="8"/>
  <c r="F5843" i="8"/>
  <c r="E5868" i="8"/>
  <c r="E5922" i="8"/>
  <c r="F5897" i="8"/>
  <c r="F5877" i="8"/>
  <c r="E5902" i="8"/>
  <c r="F5833" i="8"/>
  <c r="E5858" i="8"/>
  <c r="F5829" i="8"/>
  <c r="E5854" i="8"/>
  <c r="F5811" i="8"/>
  <c r="E5836" i="8"/>
  <c r="F5882" i="8"/>
  <c r="E5907" i="8"/>
  <c r="F5819" i="8"/>
  <c r="E5844" i="8"/>
  <c r="F5862" i="8"/>
  <c r="E5887" i="8"/>
  <c r="E5816" i="8"/>
  <c r="F5791" i="8"/>
  <c r="F5796" i="8"/>
  <c r="E5821" i="8"/>
  <c r="E5873" i="8"/>
  <c r="F5848" i="8"/>
  <c r="F5776" i="8"/>
  <c r="E5801" i="8"/>
  <c r="E5831" i="8"/>
  <c r="F5806" i="8"/>
  <c r="F5834" i="8"/>
  <c r="E5859" i="8"/>
  <c r="F5800" i="8"/>
  <c r="E5825" i="8"/>
  <c r="E5863" i="8"/>
  <c r="F5838" i="8"/>
  <c r="F5815" i="8"/>
  <c r="E5840" i="8"/>
  <c r="E5903" i="8"/>
  <c r="F5878" i="8"/>
  <c r="F5810" i="8"/>
  <c r="E5835" i="8"/>
  <c r="F5863" i="8" l="1"/>
  <c r="E5888" i="8"/>
  <c r="F5859" i="8"/>
  <c r="E5884" i="8"/>
  <c r="F5801" i="8"/>
  <c r="E5826" i="8"/>
  <c r="F5821" i="8"/>
  <c r="E5846" i="8"/>
  <c r="F5887" i="8"/>
  <c r="E5912" i="8"/>
  <c r="F5907" i="8"/>
  <c r="E5932" i="8"/>
  <c r="F5854" i="8"/>
  <c r="E5879" i="8"/>
  <c r="F5902" i="8"/>
  <c r="E5927" i="8"/>
  <c r="E5893" i="8"/>
  <c r="F5868" i="8"/>
  <c r="F5820" i="8"/>
  <c r="E5845" i="8"/>
  <c r="F5855" i="8"/>
  <c r="E5880" i="8"/>
  <c r="E5928" i="8"/>
  <c r="F5903" i="8"/>
  <c r="F5835" i="8"/>
  <c r="E5860" i="8"/>
  <c r="F5840" i="8"/>
  <c r="E5865" i="8"/>
  <c r="E5850" i="8"/>
  <c r="F5825" i="8"/>
  <c r="F5844" i="8"/>
  <c r="E5869" i="8"/>
  <c r="F5836" i="8"/>
  <c r="E5861" i="8"/>
  <c r="F5858" i="8"/>
  <c r="E5883" i="8"/>
  <c r="F5892" i="8"/>
  <c r="E5917" i="8"/>
  <c r="F5849" i="8"/>
  <c r="E5874" i="8"/>
  <c r="F5831" i="8"/>
  <c r="E5856" i="8"/>
  <c r="E5898" i="8"/>
  <c r="F5873" i="8"/>
  <c r="F5816" i="8"/>
  <c r="E5841" i="8"/>
  <c r="F5922" i="8"/>
  <c r="E5947" i="8"/>
  <c r="F5839" i="8"/>
  <c r="E5864" i="8"/>
  <c r="F5893" i="8" l="1"/>
  <c r="E5918" i="8"/>
  <c r="F5947" i="8"/>
  <c r="E5972" i="8"/>
  <c r="F5874" i="8"/>
  <c r="E5899" i="8"/>
  <c r="F5883" i="8"/>
  <c r="E5908" i="8"/>
  <c r="F5869" i="8"/>
  <c r="E5894" i="8"/>
  <c r="E5890" i="8"/>
  <c r="F5865" i="8"/>
  <c r="F5845" i="8"/>
  <c r="E5870" i="8"/>
  <c r="F5927" i="8"/>
  <c r="E5952" i="8"/>
  <c r="F5932" i="8"/>
  <c r="E5957" i="8"/>
  <c r="E5871" i="8"/>
  <c r="F5846" i="8"/>
  <c r="E5909" i="8"/>
  <c r="F5884" i="8"/>
  <c r="F5928" i="8"/>
  <c r="E5953" i="8"/>
  <c r="F5898" i="8"/>
  <c r="E5923" i="8"/>
  <c r="F5864" i="8"/>
  <c r="E5889" i="8"/>
  <c r="F5841" i="8"/>
  <c r="E5866" i="8"/>
  <c r="E5881" i="8"/>
  <c r="F5856" i="8"/>
  <c r="E5942" i="8"/>
  <c r="F5917" i="8"/>
  <c r="F5861" i="8"/>
  <c r="E5886" i="8"/>
  <c r="E5885" i="8"/>
  <c r="F5860" i="8"/>
  <c r="F5880" i="8"/>
  <c r="E5905" i="8"/>
  <c r="F5879" i="8"/>
  <c r="E5904" i="8"/>
  <c r="F5912" i="8"/>
  <c r="E5937" i="8"/>
  <c r="F5826" i="8"/>
  <c r="E5851" i="8"/>
  <c r="F5888" i="8"/>
  <c r="E5913" i="8"/>
  <c r="F5850" i="8"/>
  <c r="E5875" i="8"/>
  <c r="F5909" i="8" l="1"/>
  <c r="E5934" i="8"/>
  <c r="F5913" i="8"/>
  <c r="E5938" i="8"/>
  <c r="F5937" i="8"/>
  <c r="E5962" i="8"/>
  <c r="F5905" i="8"/>
  <c r="E5930" i="8"/>
  <c r="E5911" i="8"/>
  <c r="F5886" i="8"/>
  <c r="F5889" i="8"/>
  <c r="E5914" i="8"/>
  <c r="F5953" i="8"/>
  <c r="E5978" i="8"/>
  <c r="F5952" i="8"/>
  <c r="E5977" i="8"/>
  <c r="F5908" i="8"/>
  <c r="E5933" i="8"/>
  <c r="F5972" i="8"/>
  <c r="E5997" i="8"/>
  <c r="E5915" i="8"/>
  <c r="F5890" i="8"/>
  <c r="F5885" i="8"/>
  <c r="E5910" i="8"/>
  <c r="F5942" i="8"/>
  <c r="E5967" i="8"/>
  <c r="E5906" i="8"/>
  <c r="F5881" i="8"/>
  <c r="F5871" i="8"/>
  <c r="E5896" i="8"/>
  <c r="F5875" i="8"/>
  <c r="E5900" i="8"/>
  <c r="F5851" i="8"/>
  <c r="E5876" i="8"/>
  <c r="F5904" i="8"/>
  <c r="E5929" i="8"/>
  <c r="E5891" i="8"/>
  <c r="F5866" i="8"/>
  <c r="F5923" i="8"/>
  <c r="E5948" i="8"/>
  <c r="F5957" i="8"/>
  <c r="E5982" i="8"/>
  <c r="F5870" i="8"/>
  <c r="E5895" i="8"/>
  <c r="F5894" i="8"/>
  <c r="E5919" i="8"/>
  <c r="F5899" i="8"/>
  <c r="E5924" i="8"/>
  <c r="F5918" i="8"/>
  <c r="E5943" i="8"/>
  <c r="F5924" i="8" l="1"/>
  <c r="E5949" i="8"/>
  <c r="E5920" i="8"/>
  <c r="F5895" i="8"/>
  <c r="F5948" i="8"/>
  <c r="E5973" i="8"/>
  <c r="F5929" i="8"/>
  <c r="E5954" i="8"/>
  <c r="F5900" i="8"/>
  <c r="E5925" i="8"/>
  <c r="F5910" i="8"/>
  <c r="E5935" i="8"/>
  <c r="F5997" i="8"/>
  <c r="E6022" i="8"/>
  <c r="F5977" i="8"/>
  <c r="E6002" i="8"/>
  <c r="F5914" i="8"/>
  <c r="E5939" i="8"/>
  <c r="F5930" i="8"/>
  <c r="E5955" i="8"/>
  <c r="F5938" i="8"/>
  <c r="E5963" i="8"/>
  <c r="F5906" i="8"/>
  <c r="E5931" i="8"/>
  <c r="F5943" i="8"/>
  <c r="E5968" i="8"/>
  <c r="F5919" i="8"/>
  <c r="E5944" i="8"/>
  <c r="F5982" i="8"/>
  <c r="E6007" i="8"/>
  <c r="F5876" i="8"/>
  <c r="E5901" i="8"/>
  <c r="F5896" i="8"/>
  <c r="E5921" i="8"/>
  <c r="F5967" i="8"/>
  <c r="E5992" i="8"/>
  <c r="F5933" i="8"/>
  <c r="E5958" i="8"/>
  <c r="F5978" i="8"/>
  <c r="E6003" i="8"/>
  <c r="F5962" i="8"/>
  <c r="E5987" i="8"/>
  <c r="F5934" i="8"/>
  <c r="E5959" i="8"/>
  <c r="F5891" i="8"/>
  <c r="E5916" i="8"/>
  <c r="E5940" i="8"/>
  <c r="F5915" i="8"/>
  <c r="F5911" i="8"/>
  <c r="E5936" i="8"/>
  <c r="F5959" i="8" l="1"/>
  <c r="E5984" i="8"/>
  <c r="F6003" i="8"/>
  <c r="E6028" i="8"/>
  <c r="F5992" i="8"/>
  <c r="E6017" i="8"/>
  <c r="E5926" i="8"/>
  <c r="F5901" i="8"/>
  <c r="F5944" i="8"/>
  <c r="E5969" i="8"/>
  <c r="F5931" i="8"/>
  <c r="E5956" i="8"/>
  <c r="F5955" i="8"/>
  <c r="E5980" i="8"/>
  <c r="F6002" i="8"/>
  <c r="E6027" i="8"/>
  <c r="F5935" i="8"/>
  <c r="E5960" i="8"/>
  <c r="F5954" i="8"/>
  <c r="E5979" i="8"/>
  <c r="F5920" i="8"/>
  <c r="E5945" i="8"/>
  <c r="F5940" i="8"/>
  <c r="E5965" i="8"/>
  <c r="F5936" i="8"/>
  <c r="E5961" i="8"/>
  <c r="F5916" i="8"/>
  <c r="E5941" i="8"/>
  <c r="E6012" i="8"/>
  <c r="F5987" i="8"/>
  <c r="F5958" i="8"/>
  <c r="E5983" i="8"/>
  <c r="F5921" i="8"/>
  <c r="E5946" i="8"/>
  <c r="F6007" i="8"/>
  <c r="E6032" i="8"/>
  <c r="F5968" i="8"/>
  <c r="E5993" i="8"/>
  <c r="F5963" i="8"/>
  <c r="E5988" i="8"/>
  <c r="F5939" i="8"/>
  <c r="E5964" i="8"/>
  <c r="F6022" i="8"/>
  <c r="E6047" i="8"/>
  <c r="F5925" i="8"/>
  <c r="E5950" i="8"/>
  <c r="F5973" i="8"/>
  <c r="E5998" i="8"/>
  <c r="F5949" i="8"/>
  <c r="E5974" i="8"/>
  <c r="F5998" i="8" l="1"/>
  <c r="E6023" i="8"/>
  <c r="E6072" i="8"/>
  <c r="F6047" i="8"/>
  <c r="F5988" i="8"/>
  <c r="E6013" i="8"/>
  <c r="F6032" i="8"/>
  <c r="E6057" i="8"/>
  <c r="E6008" i="8"/>
  <c r="F5983" i="8"/>
  <c r="F5941" i="8"/>
  <c r="E5966" i="8"/>
  <c r="F5965" i="8"/>
  <c r="E5990" i="8"/>
  <c r="F5979" i="8"/>
  <c r="E6004" i="8"/>
  <c r="E6052" i="8"/>
  <c r="F6027" i="8"/>
  <c r="F5956" i="8"/>
  <c r="E5981" i="8"/>
  <c r="F6028" i="8"/>
  <c r="E6053" i="8"/>
  <c r="F5926" i="8"/>
  <c r="E5951" i="8"/>
  <c r="F5974" i="8"/>
  <c r="E5999" i="8"/>
  <c r="F5950" i="8"/>
  <c r="E5975" i="8"/>
  <c r="F5964" i="8"/>
  <c r="E5989" i="8"/>
  <c r="F5993" i="8"/>
  <c r="E6018" i="8"/>
  <c r="F5946" i="8"/>
  <c r="E5971" i="8"/>
  <c r="F5961" i="8"/>
  <c r="E5986" i="8"/>
  <c r="F5945" i="8"/>
  <c r="E5970" i="8"/>
  <c r="F5960" i="8"/>
  <c r="E5985" i="8"/>
  <c r="F5980" i="8"/>
  <c r="E6005" i="8"/>
  <c r="F5969" i="8"/>
  <c r="E5994" i="8"/>
  <c r="F6017" i="8"/>
  <c r="E6042" i="8"/>
  <c r="F5984" i="8"/>
  <c r="E6009" i="8"/>
  <c r="F6012" i="8"/>
  <c r="E6037" i="8"/>
  <c r="F6052" i="8" l="1"/>
  <c r="E6077" i="8"/>
  <c r="F6009" i="8"/>
  <c r="E6034" i="8"/>
  <c r="F5994" i="8"/>
  <c r="E6019" i="8"/>
  <c r="F5985" i="8"/>
  <c r="E6010" i="8"/>
  <c r="F5986" i="8"/>
  <c r="E6011" i="8"/>
  <c r="E6043" i="8"/>
  <c r="F6018" i="8"/>
  <c r="E6000" i="8"/>
  <c r="F5975" i="8"/>
  <c r="F5951" i="8"/>
  <c r="E5976" i="8"/>
  <c r="F5981" i="8"/>
  <c r="E6006" i="8"/>
  <c r="F6004" i="8"/>
  <c r="E6029" i="8"/>
  <c r="F5966" i="8"/>
  <c r="E5991" i="8"/>
  <c r="F6057" i="8"/>
  <c r="E6082" i="8"/>
  <c r="F6072" i="8"/>
  <c r="E6097" i="8"/>
  <c r="F6037" i="8"/>
  <c r="E6062" i="8"/>
  <c r="E6067" i="8"/>
  <c r="F6042" i="8"/>
  <c r="E6030" i="8"/>
  <c r="F6005" i="8"/>
  <c r="F5970" i="8"/>
  <c r="E5995" i="8"/>
  <c r="F5971" i="8"/>
  <c r="E5996" i="8"/>
  <c r="F5989" i="8"/>
  <c r="E6014" i="8"/>
  <c r="F5999" i="8"/>
  <c r="E6024" i="8"/>
  <c r="F6053" i="8"/>
  <c r="E6078" i="8"/>
  <c r="F5990" i="8"/>
  <c r="E6015" i="8"/>
  <c r="F6013" i="8"/>
  <c r="E6038" i="8"/>
  <c r="F6023" i="8"/>
  <c r="E6048" i="8"/>
  <c r="F6008" i="8"/>
  <c r="E6033" i="8"/>
  <c r="E6073" i="8" l="1"/>
  <c r="F6048" i="8"/>
  <c r="F6015" i="8"/>
  <c r="E6040" i="8"/>
  <c r="F6024" i="8"/>
  <c r="E6049" i="8"/>
  <c r="F5996" i="8"/>
  <c r="E6021" i="8"/>
  <c r="E6087" i="8"/>
  <c r="F6062" i="8"/>
  <c r="F6082" i="8"/>
  <c r="E6107" i="8"/>
  <c r="F6029" i="8"/>
  <c r="E6054" i="8"/>
  <c r="F5976" i="8"/>
  <c r="E6001" i="8"/>
  <c r="E6035" i="8"/>
  <c r="F6010" i="8"/>
  <c r="E6059" i="8"/>
  <c r="F6034" i="8"/>
  <c r="F6030" i="8"/>
  <c r="E6055" i="8"/>
  <c r="F6043" i="8"/>
  <c r="E6068" i="8"/>
  <c r="F6033" i="8"/>
  <c r="E6058" i="8"/>
  <c r="F6038" i="8"/>
  <c r="E6063" i="8"/>
  <c r="F6078" i="8"/>
  <c r="E6103" i="8"/>
  <c r="F6014" i="8"/>
  <c r="E6039" i="8"/>
  <c r="F5995" i="8"/>
  <c r="E6020" i="8"/>
  <c r="F6097" i="8"/>
  <c r="E6122" i="8"/>
  <c r="F5991" i="8"/>
  <c r="E6016" i="8"/>
  <c r="F6006" i="8"/>
  <c r="E6031" i="8"/>
  <c r="E6036" i="8"/>
  <c r="F6011" i="8"/>
  <c r="E6044" i="8"/>
  <c r="F6019" i="8"/>
  <c r="F6077" i="8"/>
  <c r="E6102" i="8"/>
  <c r="E6092" i="8"/>
  <c r="F6067" i="8"/>
  <c r="F6000" i="8"/>
  <c r="E6025" i="8"/>
  <c r="F6036" i="8" l="1"/>
  <c r="E6061" i="8"/>
  <c r="F6031" i="8"/>
  <c r="E6056" i="8"/>
  <c r="E6147" i="8"/>
  <c r="F6122" i="8"/>
  <c r="F6039" i="8"/>
  <c r="E6064" i="8"/>
  <c r="F6063" i="8"/>
  <c r="E6088" i="8"/>
  <c r="F6068" i="8"/>
  <c r="E6093" i="8"/>
  <c r="F6001" i="8"/>
  <c r="E6026" i="8"/>
  <c r="E6132" i="8"/>
  <c r="F6107" i="8"/>
  <c r="E6046" i="8"/>
  <c r="F6021" i="8"/>
  <c r="F6040" i="8"/>
  <c r="E6065" i="8"/>
  <c r="F6044" i="8"/>
  <c r="E6069" i="8"/>
  <c r="E6117" i="8"/>
  <c r="F6092" i="8"/>
  <c r="F6059" i="8"/>
  <c r="E6084" i="8"/>
  <c r="F6025" i="8"/>
  <c r="E6050" i="8"/>
  <c r="E6127" i="8"/>
  <c r="F6102" i="8"/>
  <c r="F6016" i="8"/>
  <c r="E6041" i="8"/>
  <c r="F6020" i="8"/>
  <c r="E6045" i="8"/>
  <c r="F6103" i="8"/>
  <c r="E6128" i="8"/>
  <c r="F6058" i="8"/>
  <c r="E6083" i="8"/>
  <c r="F6055" i="8"/>
  <c r="E6080" i="8"/>
  <c r="E6079" i="8"/>
  <c r="F6054" i="8"/>
  <c r="E6074" i="8"/>
  <c r="F6049" i="8"/>
  <c r="F6035" i="8"/>
  <c r="E6060" i="8"/>
  <c r="F6087" i="8"/>
  <c r="E6112" i="8"/>
  <c r="E6098" i="8"/>
  <c r="F6073" i="8"/>
  <c r="E6123" i="8" l="1"/>
  <c r="F6098" i="8"/>
  <c r="F6127" i="8"/>
  <c r="E6152" i="8"/>
  <c r="E6137" i="8"/>
  <c r="F6112" i="8"/>
  <c r="F6080" i="8"/>
  <c r="E6105" i="8"/>
  <c r="E6153" i="8"/>
  <c r="F6128" i="8"/>
  <c r="F6041" i="8"/>
  <c r="E6066" i="8"/>
  <c r="E6075" i="8"/>
  <c r="F6050" i="8"/>
  <c r="F6065" i="8"/>
  <c r="E6090" i="8"/>
  <c r="F6093" i="8"/>
  <c r="E6118" i="8"/>
  <c r="F6064" i="8"/>
  <c r="E6089" i="8"/>
  <c r="F6056" i="8"/>
  <c r="E6081" i="8"/>
  <c r="F6074" i="8"/>
  <c r="E6099" i="8"/>
  <c r="F6117" i="8"/>
  <c r="E6142" i="8"/>
  <c r="E6157" i="8"/>
  <c r="F6132" i="8"/>
  <c r="F6060" i="8"/>
  <c r="E6085" i="8"/>
  <c r="F6083" i="8"/>
  <c r="E6108" i="8"/>
  <c r="F6045" i="8"/>
  <c r="E6070" i="8"/>
  <c r="E6109" i="8"/>
  <c r="F6084" i="8"/>
  <c r="F6069" i="8"/>
  <c r="E6094" i="8"/>
  <c r="E6051" i="8"/>
  <c r="F6026" i="8"/>
  <c r="F6088" i="8"/>
  <c r="E6113" i="8"/>
  <c r="F6061" i="8"/>
  <c r="E6086" i="8"/>
  <c r="F6079" i="8"/>
  <c r="E6104" i="8"/>
  <c r="F6046" i="8"/>
  <c r="E6071" i="8"/>
  <c r="F6147" i="8"/>
  <c r="E6172" i="8"/>
  <c r="F6071" i="8" l="1"/>
  <c r="E6096" i="8"/>
  <c r="E6111" i="8"/>
  <c r="F6086" i="8"/>
  <c r="E6133" i="8"/>
  <c r="F6108" i="8"/>
  <c r="E6124" i="8"/>
  <c r="F6099" i="8"/>
  <c r="E6114" i="8"/>
  <c r="F6089" i="8"/>
  <c r="E6115" i="8"/>
  <c r="F6090" i="8"/>
  <c r="F6066" i="8"/>
  <c r="E6091" i="8"/>
  <c r="F6105" i="8"/>
  <c r="E6130" i="8"/>
  <c r="E6177" i="8"/>
  <c r="F6152" i="8"/>
  <c r="F6157" i="8"/>
  <c r="E6182" i="8"/>
  <c r="E6076" i="8"/>
  <c r="F6051" i="8"/>
  <c r="F6109" i="8"/>
  <c r="E6134" i="8"/>
  <c r="E6197" i="8"/>
  <c r="F6172" i="8"/>
  <c r="F6104" i="8"/>
  <c r="E6129" i="8"/>
  <c r="F6113" i="8"/>
  <c r="E6138" i="8"/>
  <c r="F6094" i="8"/>
  <c r="E6119" i="8"/>
  <c r="E6095" i="8"/>
  <c r="F6070" i="8"/>
  <c r="F6085" i="8"/>
  <c r="E6110" i="8"/>
  <c r="E6167" i="8"/>
  <c r="F6142" i="8"/>
  <c r="F6081" i="8"/>
  <c r="E6106" i="8"/>
  <c r="E6143" i="8"/>
  <c r="F6118" i="8"/>
  <c r="E6100" i="8"/>
  <c r="F6075" i="8"/>
  <c r="E6178" i="8"/>
  <c r="F6153" i="8"/>
  <c r="F6137" i="8"/>
  <c r="E6162" i="8"/>
  <c r="F6123" i="8"/>
  <c r="E6148" i="8"/>
  <c r="E6187" i="8" l="1"/>
  <c r="F6162" i="8"/>
  <c r="E6131" i="8"/>
  <c r="F6106" i="8"/>
  <c r="E6135" i="8"/>
  <c r="F6110" i="8"/>
  <c r="F6119" i="8"/>
  <c r="E6144" i="8"/>
  <c r="F6129" i="8"/>
  <c r="E6154" i="8"/>
  <c r="E6159" i="8"/>
  <c r="F6134" i="8"/>
  <c r="E6207" i="8"/>
  <c r="F6182" i="8"/>
  <c r="E6155" i="8"/>
  <c r="F6130" i="8"/>
  <c r="E6125" i="8"/>
  <c r="F6100" i="8"/>
  <c r="F6115" i="8"/>
  <c r="E6140" i="8"/>
  <c r="E6149" i="8"/>
  <c r="F6124" i="8"/>
  <c r="F6111" i="8"/>
  <c r="E6136" i="8"/>
  <c r="E6163" i="8"/>
  <c r="F6138" i="8"/>
  <c r="E6116" i="8"/>
  <c r="F6091" i="8"/>
  <c r="F6096" i="8"/>
  <c r="E6121" i="8"/>
  <c r="E6173" i="8"/>
  <c r="F6148" i="8"/>
  <c r="E6203" i="8"/>
  <c r="F6178" i="8"/>
  <c r="F6143" i="8"/>
  <c r="E6168" i="8"/>
  <c r="F6167" i="8"/>
  <c r="E6192" i="8"/>
  <c r="F6095" i="8"/>
  <c r="E6120" i="8"/>
  <c r="F6197" i="8"/>
  <c r="E6222" i="8"/>
  <c r="E6101" i="8"/>
  <c r="F6076" i="8"/>
  <c r="F6177" i="8"/>
  <c r="E6202" i="8"/>
  <c r="E6139" i="8"/>
  <c r="F6114" i="8"/>
  <c r="F6133" i="8"/>
  <c r="E6158" i="8"/>
  <c r="E6161" i="8" l="1"/>
  <c r="F6136" i="8"/>
  <c r="E6165" i="8"/>
  <c r="F6140" i="8"/>
  <c r="E6169" i="8"/>
  <c r="F6144" i="8"/>
  <c r="E6145" i="8"/>
  <c r="F6120" i="8"/>
  <c r="F6139" i="8"/>
  <c r="E6164" i="8"/>
  <c r="F6101" i="8"/>
  <c r="E6126" i="8"/>
  <c r="F6173" i="8"/>
  <c r="E6198" i="8"/>
  <c r="E6141" i="8"/>
  <c r="F6116" i="8"/>
  <c r="F6155" i="8"/>
  <c r="E6180" i="8"/>
  <c r="F6159" i="8"/>
  <c r="E6184" i="8"/>
  <c r="F6131" i="8"/>
  <c r="E6156" i="8"/>
  <c r="E6193" i="8"/>
  <c r="F6168" i="8"/>
  <c r="E6183" i="8"/>
  <c r="F6158" i="8"/>
  <c r="F6202" i="8"/>
  <c r="E6227" i="8"/>
  <c r="F6222" i="8"/>
  <c r="E6247" i="8"/>
  <c r="F6192" i="8"/>
  <c r="E6217" i="8"/>
  <c r="F6121" i="8"/>
  <c r="E6146" i="8"/>
  <c r="E6179" i="8"/>
  <c r="F6154" i="8"/>
  <c r="F6203" i="8"/>
  <c r="E6228" i="8"/>
  <c r="E6188" i="8"/>
  <c r="F6163" i="8"/>
  <c r="F6149" i="8"/>
  <c r="E6174" i="8"/>
  <c r="F6125" i="8"/>
  <c r="E6150" i="8"/>
  <c r="F6207" i="8"/>
  <c r="E6232" i="8"/>
  <c r="F6135" i="8"/>
  <c r="E6160" i="8"/>
  <c r="F6187" i="8"/>
  <c r="E6212" i="8"/>
  <c r="E6175" i="8" l="1"/>
  <c r="F6150" i="8"/>
  <c r="E6209" i="8"/>
  <c r="F6184" i="8"/>
  <c r="E6151" i="8"/>
  <c r="F6126" i="8"/>
  <c r="F6179" i="8"/>
  <c r="E6204" i="8"/>
  <c r="F6193" i="8"/>
  <c r="E6218" i="8"/>
  <c r="F6141" i="8"/>
  <c r="E6166" i="8"/>
  <c r="F6145" i="8"/>
  <c r="E6170" i="8"/>
  <c r="F6165" i="8"/>
  <c r="E6190" i="8"/>
  <c r="E6185" i="8"/>
  <c r="F6160" i="8"/>
  <c r="F6217" i="8"/>
  <c r="E6242" i="8"/>
  <c r="E6252" i="8"/>
  <c r="F6227" i="8"/>
  <c r="E6213" i="8"/>
  <c r="F6188" i="8"/>
  <c r="E6237" i="8"/>
  <c r="F6212" i="8"/>
  <c r="F6232" i="8"/>
  <c r="E6257" i="8"/>
  <c r="E6199" i="8"/>
  <c r="F6174" i="8"/>
  <c r="F6228" i="8"/>
  <c r="E6253" i="8"/>
  <c r="E6171" i="8"/>
  <c r="F6146" i="8"/>
  <c r="E6272" i="8"/>
  <c r="F6247" i="8"/>
  <c r="E6181" i="8"/>
  <c r="F6156" i="8"/>
  <c r="E6205" i="8"/>
  <c r="F6180" i="8"/>
  <c r="E6223" i="8"/>
  <c r="F6198" i="8"/>
  <c r="E6189" i="8"/>
  <c r="F6164" i="8"/>
  <c r="F6183" i="8"/>
  <c r="E6208" i="8"/>
  <c r="F6169" i="8"/>
  <c r="E6194" i="8"/>
  <c r="F6161" i="8"/>
  <c r="E6186" i="8"/>
  <c r="F6253" i="8" l="1"/>
  <c r="E6278" i="8"/>
  <c r="F6257" i="8"/>
  <c r="E6282" i="8"/>
  <c r="F6242" i="8"/>
  <c r="E6267" i="8"/>
  <c r="E6215" i="8"/>
  <c r="F6190" i="8"/>
  <c r="E6191" i="8"/>
  <c r="F6166" i="8"/>
  <c r="F6204" i="8"/>
  <c r="E6229" i="8"/>
  <c r="F6194" i="8"/>
  <c r="E6219" i="8"/>
  <c r="F6189" i="8"/>
  <c r="E6214" i="8"/>
  <c r="F6272" i="8"/>
  <c r="E6297" i="8"/>
  <c r="F6213" i="8"/>
  <c r="E6238" i="8"/>
  <c r="F6209" i="8"/>
  <c r="E6234" i="8"/>
  <c r="E6195" i="8"/>
  <c r="F6170" i="8"/>
  <c r="E6243" i="8"/>
  <c r="F6218" i="8"/>
  <c r="E6230" i="8"/>
  <c r="F6205" i="8"/>
  <c r="E6211" i="8"/>
  <c r="F6186" i="8"/>
  <c r="E6233" i="8"/>
  <c r="F6208" i="8"/>
  <c r="E6248" i="8"/>
  <c r="F6223" i="8"/>
  <c r="F6181" i="8"/>
  <c r="E6206" i="8"/>
  <c r="F6171" i="8"/>
  <c r="E6196" i="8"/>
  <c r="F6199" i="8"/>
  <c r="E6224" i="8"/>
  <c r="F6237" i="8"/>
  <c r="E6262" i="8"/>
  <c r="F6252" i="8"/>
  <c r="E6277" i="8"/>
  <c r="F6185" i="8"/>
  <c r="E6210" i="8"/>
  <c r="F6151" i="8"/>
  <c r="E6176" i="8"/>
  <c r="F6175" i="8"/>
  <c r="E6200" i="8"/>
  <c r="F6277" i="8" l="1"/>
  <c r="E6302" i="8"/>
  <c r="F6206" i="8"/>
  <c r="E6231" i="8"/>
  <c r="F6238" i="8"/>
  <c r="E6263" i="8"/>
  <c r="F6214" i="8"/>
  <c r="E6239" i="8"/>
  <c r="F6229" i="8"/>
  <c r="E6254" i="8"/>
  <c r="E6307" i="8"/>
  <c r="F6282" i="8"/>
  <c r="E6201" i="8"/>
  <c r="F6176" i="8"/>
  <c r="F6224" i="8"/>
  <c r="E6249" i="8"/>
  <c r="E6255" i="8"/>
  <c r="F6230" i="8"/>
  <c r="F6215" i="8"/>
  <c r="E6240" i="8"/>
  <c r="E6258" i="8"/>
  <c r="F6233" i="8"/>
  <c r="F6195" i="8"/>
  <c r="E6220" i="8"/>
  <c r="F6200" i="8"/>
  <c r="E6225" i="8"/>
  <c r="F6210" i="8"/>
  <c r="E6235" i="8"/>
  <c r="F6262" i="8"/>
  <c r="E6287" i="8"/>
  <c r="E6221" i="8"/>
  <c r="F6196" i="8"/>
  <c r="F6234" i="8"/>
  <c r="E6259" i="8"/>
  <c r="F6297" i="8"/>
  <c r="E6322" i="8"/>
  <c r="F6219" i="8"/>
  <c r="E6244" i="8"/>
  <c r="F6267" i="8"/>
  <c r="E6292" i="8"/>
  <c r="E6303" i="8"/>
  <c r="F6278" i="8"/>
  <c r="F6248" i="8"/>
  <c r="E6273" i="8"/>
  <c r="F6211" i="8"/>
  <c r="E6236" i="8"/>
  <c r="F6243" i="8"/>
  <c r="E6268" i="8"/>
  <c r="F6191" i="8"/>
  <c r="E6216" i="8"/>
  <c r="F6258" i="8" l="1"/>
  <c r="E6283" i="8"/>
  <c r="F6268" i="8"/>
  <c r="E6293" i="8"/>
  <c r="F6273" i="8"/>
  <c r="E6298" i="8"/>
  <c r="F6292" i="8"/>
  <c r="E6317" i="8"/>
  <c r="F6322" i="8"/>
  <c r="E6347" i="8"/>
  <c r="F6235" i="8"/>
  <c r="E6260" i="8"/>
  <c r="E6245" i="8"/>
  <c r="F6220" i="8"/>
  <c r="F6240" i="8"/>
  <c r="E6265" i="8"/>
  <c r="F6249" i="8"/>
  <c r="E6274" i="8"/>
  <c r="F6239" i="8"/>
  <c r="E6264" i="8"/>
  <c r="F6231" i="8"/>
  <c r="E6256" i="8"/>
  <c r="F6307" i="8"/>
  <c r="E6332" i="8"/>
  <c r="F6221" i="8"/>
  <c r="E6246" i="8"/>
  <c r="F6216" i="8"/>
  <c r="E6241" i="8"/>
  <c r="F6236" i="8"/>
  <c r="E6261" i="8"/>
  <c r="F6244" i="8"/>
  <c r="E6269" i="8"/>
  <c r="F6259" i="8"/>
  <c r="E6284" i="8"/>
  <c r="F6287" i="8"/>
  <c r="E6312" i="8"/>
  <c r="F6225" i="8"/>
  <c r="E6250" i="8"/>
  <c r="F6254" i="8"/>
  <c r="E6279" i="8"/>
  <c r="F6263" i="8"/>
  <c r="E6288" i="8"/>
  <c r="F6302" i="8"/>
  <c r="E6327" i="8"/>
  <c r="F6303" i="8"/>
  <c r="E6328" i="8"/>
  <c r="F6255" i="8"/>
  <c r="E6280" i="8"/>
  <c r="F6201" i="8"/>
  <c r="E6226" i="8"/>
  <c r="F6280" i="8" l="1"/>
  <c r="E6305" i="8"/>
  <c r="F6327" i="8"/>
  <c r="E6352" i="8"/>
  <c r="F6279" i="8"/>
  <c r="E6304" i="8"/>
  <c r="E6337" i="8"/>
  <c r="F6312" i="8"/>
  <c r="F6269" i="8"/>
  <c r="E6294" i="8"/>
  <c r="F6241" i="8"/>
  <c r="E6266" i="8"/>
  <c r="F6332" i="8"/>
  <c r="E6357" i="8"/>
  <c r="F6264" i="8"/>
  <c r="E6289" i="8"/>
  <c r="F6265" i="8"/>
  <c r="E6290" i="8"/>
  <c r="F6260" i="8"/>
  <c r="E6285" i="8"/>
  <c r="E6342" i="8"/>
  <c r="F6317" i="8"/>
  <c r="F6293" i="8"/>
  <c r="E6318" i="8"/>
  <c r="E6251" i="8"/>
  <c r="F6226" i="8"/>
  <c r="F6328" i="8"/>
  <c r="E6353" i="8"/>
  <c r="F6288" i="8"/>
  <c r="E6313" i="8"/>
  <c r="F6250" i="8"/>
  <c r="E6275" i="8"/>
  <c r="F6284" i="8"/>
  <c r="E6309" i="8"/>
  <c r="F6261" i="8"/>
  <c r="E6286" i="8"/>
  <c r="F6246" i="8"/>
  <c r="E6271" i="8"/>
  <c r="F6256" i="8"/>
  <c r="E6281" i="8"/>
  <c r="F6274" i="8"/>
  <c r="E6299" i="8"/>
  <c r="F6347" i="8"/>
  <c r="E6372" i="8"/>
  <c r="F6298" i="8"/>
  <c r="E6323" i="8"/>
  <c r="F6283" i="8"/>
  <c r="E6308" i="8"/>
  <c r="E6270" i="8"/>
  <c r="F6245" i="8"/>
  <c r="E6276" i="8" l="1"/>
  <c r="F6251" i="8"/>
  <c r="F6342" i="8"/>
  <c r="E6367" i="8"/>
  <c r="F6308" i="8"/>
  <c r="E6333" i="8"/>
  <c r="F6372" i="8"/>
  <c r="E6397" i="8"/>
  <c r="F6281" i="8"/>
  <c r="E6306" i="8"/>
  <c r="E6311" i="8"/>
  <c r="F6286" i="8"/>
  <c r="F6275" i="8"/>
  <c r="E6300" i="8"/>
  <c r="E6378" i="8"/>
  <c r="F6353" i="8"/>
  <c r="F6318" i="8"/>
  <c r="E6343" i="8"/>
  <c r="F6285" i="8"/>
  <c r="E6310" i="8"/>
  <c r="F6289" i="8"/>
  <c r="E6314" i="8"/>
  <c r="F6266" i="8"/>
  <c r="E6291" i="8"/>
  <c r="E6377" i="8"/>
  <c r="F6352" i="8"/>
  <c r="E6362" i="8"/>
  <c r="F6337" i="8"/>
  <c r="F6323" i="8"/>
  <c r="E6348" i="8"/>
  <c r="F6299" i="8"/>
  <c r="E6324" i="8"/>
  <c r="F6271" i="8"/>
  <c r="E6296" i="8"/>
  <c r="F6309" i="8"/>
  <c r="E6334" i="8"/>
  <c r="E6338" i="8"/>
  <c r="F6313" i="8"/>
  <c r="E6315" i="8"/>
  <c r="F6290" i="8"/>
  <c r="F6357" i="8"/>
  <c r="E6382" i="8"/>
  <c r="E6319" i="8"/>
  <c r="F6294" i="8"/>
  <c r="E6329" i="8"/>
  <c r="F6304" i="8"/>
  <c r="F6305" i="8"/>
  <c r="E6330" i="8"/>
  <c r="F6270" i="8"/>
  <c r="E6295" i="8"/>
  <c r="F6330" i="8" l="1"/>
  <c r="E6355" i="8"/>
  <c r="E6359" i="8"/>
  <c r="F6334" i="8"/>
  <c r="F6324" i="8"/>
  <c r="E6349" i="8"/>
  <c r="F6291" i="8"/>
  <c r="E6316" i="8"/>
  <c r="E6335" i="8"/>
  <c r="F6310" i="8"/>
  <c r="F6397" i="8"/>
  <c r="E6422" i="8"/>
  <c r="E6392" i="8"/>
  <c r="F6367" i="8"/>
  <c r="F6319" i="8"/>
  <c r="E6344" i="8"/>
  <c r="E6403" i="8"/>
  <c r="F6378" i="8"/>
  <c r="F6311" i="8"/>
  <c r="E6336" i="8"/>
  <c r="E6354" i="8"/>
  <c r="F6329" i="8"/>
  <c r="F6338" i="8"/>
  <c r="E6363" i="8"/>
  <c r="F6315" i="8"/>
  <c r="E6340" i="8"/>
  <c r="F6362" i="8"/>
  <c r="E6387" i="8"/>
  <c r="F6295" i="8"/>
  <c r="E6320" i="8"/>
  <c r="F6382" i="8"/>
  <c r="E6407" i="8"/>
  <c r="E6321" i="8"/>
  <c r="F6296" i="8"/>
  <c r="F6348" i="8"/>
  <c r="E6373" i="8"/>
  <c r="F6314" i="8"/>
  <c r="E6339" i="8"/>
  <c r="F6343" i="8"/>
  <c r="E6368" i="8"/>
  <c r="F6300" i="8"/>
  <c r="E6325" i="8"/>
  <c r="F6306" i="8"/>
  <c r="E6331" i="8"/>
  <c r="E6358" i="8"/>
  <c r="F6333" i="8"/>
  <c r="E6402" i="8"/>
  <c r="F6377" i="8"/>
  <c r="E6301" i="8"/>
  <c r="F6276" i="8"/>
  <c r="E6427" i="8" l="1"/>
  <c r="F6402" i="8"/>
  <c r="F6331" i="8"/>
  <c r="E6356" i="8"/>
  <c r="E6393" i="8"/>
  <c r="F6368" i="8"/>
  <c r="F6373" i="8"/>
  <c r="E6398" i="8"/>
  <c r="F6407" i="8"/>
  <c r="E6432" i="8"/>
  <c r="F6387" i="8"/>
  <c r="E6412" i="8"/>
  <c r="F6363" i="8"/>
  <c r="E6388" i="8"/>
  <c r="F6336" i="8"/>
  <c r="E6361" i="8"/>
  <c r="F6344" i="8"/>
  <c r="E6369" i="8"/>
  <c r="E6447" i="8"/>
  <c r="F6422" i="8"/>
  <c r="E6341" i="8"/>
  <c r="F6316" i="8"/>
  <c r="E6384" i="8"/>
  <c r="F6359" i="8"/>
  <c r="E6350" i="8"/>
  <c r="F6325" i="8"/>
  <c r="F6339" i="8"/>
  <c r="E6364" i="8"/>
  <c r="F6320" i="8"/>
  <c r="E6345" i="8"/>
  <c r="F6340" i="8"/>
  <c r="E6365" i="8"/>
  <c r="F6349" i="8"/>
  <c r="E6374" i="8"/>
  <c r="F6355" i="8"/>
  <c r="E6380" i="8"/>
  <c r="F6301" i="8"/>
  <c r="E6326" i="8"/>
  <c r="F6358" i="8"/>
  <c r="E6383" i="8"/>
  <c r="E6346" i="8"/>
  <c r="F6321" i="8"/>
  <c r="F6354" i="8"/>
  <c r="E6379" i="8"/>
  <c r="E6428" i="8"/>
  <c r="F6403" i="8"/>
  <c r="F6392" i="8"/>
  <c r="E6417" i="8"/>
  <c r="F6335" i="8"/>
  <c r="E6360" i="8"/>
  <c r="F6428" i="8" l="1"/>
  <c r="E6453" i="8"/>
  <c r="F6346" i="8"/>
  <c r="E6371" i="8"/>
  <c r="E6375" i="8"/>
  <c r="F6350" i="8"/>
  <c r="F6341" i="8"/>
  <c r="E6366" i="8"/>
  <c r="E6442" i="8"/>
  <c r="F6417" i="8"/>
  <c r="F6379" i="8"/>
  <c r="E6404" i="8"/>
  <c r="F6383" i="8"/>
  <c r="E6408" i="8"/>
  <c r="F6380" i="8"/>
  <c r="E6405" i="8"/>
  <c r="F6365" i="8"/>
  <c r="E6390" i="8"/>
  <c r="F6364" i="8"/>
  <c r="E6389" i="8"/>
  <c r="E6386" i="8"/>
  <c r="F6361" i="8"/>
  <c r="F6412" i="8"/>
  <c r="E6437" i="8"/>
  <c r="F6398" i="8"/>
  <c r="E6423" i="8"/>
  <c r="F6356" i="8"/>
  <c r="E6381" i="8"/>
  <c r="F6384" i="8"/>
  <c r="E6409" i="8"/>
  <c r="F6447" i="8"/>
  <c r="E6472" i="8"/>
  <c r="E6385" i="8"/>
  <c r="F6360" i="8"/>
  <c r="F6326" i="8"/>
  <c r="E6351" i="8"/>
  <c r="F6374" i="8"/>
  <c r="E6399" i="8"/>
  <c r="F6345" i="8"/>
  <c r="E6370" i="8"/>
  <c r="F6369" i="8"/>
  <c r="E6394" i="8"/>
  <c r="F6388" i="8"/>
  <c r="E6413" i="8"/>
  <c r="E6457" i="8"/>
  <c r="F6432" i="8"/>
  <c r="E6418" i="8"/>
  <c r="F6393" i="8"/>
  <c r="F6427" i="8"/>
  <c r="E6452" i="8"/>
  <c r="E6443" i="8" l="1"/>
  <c r="F6418" i="8"/>
  <c r="F6413" i="8"/>
  <c r="E6438" i="8"/>
  <c r="F6370" i="8"/>
  <c r="E6395" i="8"/>
  <c r="E6376" i="8"/>
  <c r="F6351" i="8"/>
  <c r="E6497" i="8"/>
  <c r="F6472" i="8"/>
  <c r="F6381" i="8"/>
  <c r="E6406" i="8"/>
  <c r="E6462" i="8"/>
  <c r="F6437" i="8"/>
  <c r="F6389" i="8"/>
  <c r="E6414" i="8"/>
  <c r="F6405" i="8"/>
  <c r="E6430" i="8"/>
  <c r="F6404" i="8"/>
  <c r="E6429" i="8"/>
  <c r="F6366" i="8"/>
  <c r="E6391" i="8"/>
  <c r="F6371" i="8"/>
  <c r="E6396" i="8"/>
  <c r="E6477" i="8"/>
  <c r="F6452" i="8"/>
  <c r="F6394" i="8"/>
  <c r="E6419" i="8"/>
  <c r="F6399" i="8"/>
  <c r="E6424" i="8"/>
  <c r="F6409" i="8"/>
  <c r="E6434" i="8"/>
  <c r="F6423" i="8"/>
  <c r="E6448" i="8"/>
  <c r="F6390" i="8"/>
  <c r="E6415" i="8"/>
  <c r="F6408" i="8"/>
  <c r="E6433" i="8"/>
  <c r="F6453" i="8"/>
  <c r="E6478" i="8"/>
  <c r="F6457" i="8"/>
  <c r="E6482" i="8"/>
  <c r="E6410" i="8"/>
  <c r="F6385" i="8"/>
  <c r="E6411" i="8"/>
  <c r="F6386" i="8"/>
  <c r="E6467" i="8"/>
  <c r="F6442" i="8"/>
  <c r="E6400" i="8"/>
  <c r="F6375" i="8"/>
  <c r="F6400" i="8" l="1"/>
  <c r="E6425" i="8"/>
  <c r="E6436" i="8"/>
  <c r="F6411" i="8"/>
  <c r="E6503" i="8"/>
  <c r="F6478" i="8"/>
  <c r="F6415" i="8"/>
  <c r="E6440" i="8"/>
  <c r="E6459" i="8"/>
  <c r="F6434" i="8"/>
  <c r="E6444" i="8"/>
  <c r="F6419" i="8"/>
  <c r="F6396" i="8"/>
  <c r="E6421" i="8"/>
  <c r="E6454" i="8"/>
  <c r="F6429" i="8"/>
  <c r="F6414" i="8"/>
  <c r="E6439" i="8"/>
  <c r="F6406" i="8"/>
  <c r="E6431" i="8"/>
  <c r="E6463" i="8"/>
  <c r="F6438" i="8"/>
  <c r="F6467" i="8"/>
  <c r="E6492" i="8"/>
  <c r="E6435" i="8"/>
  <c r="F6410" i="8"/>
  <c r="E6401" i="8"/>
  <c r="F6376" i="8"/>
  <c r="F6482" i="8"/>
  <c r="E6507" i="8"/>
  <c r="E6458" i="8"/>
  <c r="F6433" i="8"/>
  <c r="E6473" i="8"/>
  <c r="F6448" i="8"/>
  <c r="E6449" i="8"/>
  <c r="F6424" i="8"/>
  <c r="F6391" i="8"/>
  <c r="E6416" i="8"/>
  <c r="E6455" i="8"/>
  <c r="F6430" i="8"/>
  <c r="F6395" i="8"/>
  <c r="E6420" i="8"/>
  <c r="F6477" i="8"/>
  <c r="E6502" i="8"/>
  <c r="E6487" i="8"/>
  <c r="F6462" i="8"/>
  <c r="F6497" i="8"/>
  <c r="E6522" i="8"/>
  <c r="F6443" i="8"/>
  <c r="E6468" i="8"/>
  <c r="E6547" i="8" l="1"/>
  <c r="F6522" i="8"/>
  <c r="E6527" i="8"/>
  <c r="F6502" i="8"/>
  <c r="F6492" i="8"/>
  <c r="E6517" i="8"/>
  <c r="F6431" i="8"/>
  <c r="E6456" i="8"/>
  <c r="E6465" i="8"/>
  <c r="F6440" i="8"/>
  <c r="E6480" i="8"/>
  <c r="F6455" i="8"/>
  <c r="F6449" i="8"/>
  <c r="E6474" i="8"/>
  <c r="E6483" i="8"/>
  <c r="F6458" i="8"/>
  <c r="E6426" i="8"/>
  <c r="F6401" i="8"/>
  <c r="E6479" i="8"/>
  <c r="F6454" i="8"/>
  <c r="E6469" i="8"/>
  <c r="F6444" i="8"/>
  <c r="E6461" i="8"/>
  <c r="F6436" i="8"/>
  <c r="F6468" i="8"/>
  <c r="E6493" i="8"/>
  <c r="E6445" i="8"/>
  <c r="F6420" i="8"/>
  <c r="F6416" i="8"/>
  <c r="E6441" i="8"/>
  <c r="E6532" i="8"/>
  <c r="F6507" i="8"/>
  <c r="E6464" i="8"/>
  <c r="F6439" i="8"/>
  <c r="E6446" i="8"/>
  <c r="F6421" i="8"/>
  <c r="E6450" i="8"/>
  <c r="F6425" i="8"/>
  <c r="F6487" i="8"/>
  <c r="E6512" i="8"/>
  <c r="F6473" i="8"/>
  <c r="E6498" i="8"/>
  <c r="F6435" i="8"/>
  <c r="E6460" i="8"/>
  <c r="F6463" i="8"/>
  <c r="E6488" i="8"/>
  <c r="F6459" i="8"/>
  <c r="E6484" i="8"/>
  <c r="F6503" i="8"/>
  <c r="E6528" i="8"/>
  <c r="E6481" i="8" l="1"/>
  <c r="F6456" i="8"/>
  <c r="F6484" i="8"/>
  <c r="E6509" i="8"/>
  <c r="E6485" i="8"/>
  <c r="F6460" i="8"/>
  <c r="F6512" i="8"/>
  <c r="E6537" i="8"/>
  <c r="E6471" i="8"/>
  <c r="F6446" i="8"/>
  <c r="F6532" i="8"/>
  <c r="E6557" i="8"/>
  <c r="F6445" i="8"/>
  <c r="E6470" i="8"/>
  <c r="F6461" i="8"/>
  <c r="E6486" i="8"/>
  <c r="F6479" i="8"/>
  <c r="E6504" i="8"/>
  <c r="F6483" i="8"/>
  <c r="E6508" i="8"/>
  <c r="F6480" i="8"/>
  <c r="E6505" i="8"/>
  <c r="F6527" i="8"/>
  <c r="E6552" i="8"/>
  <c r="F6528" i="8"/>
  <c r="E6553" i="8"/>
  <c r="F6488" i="8"/>
  <c r="E6513" i="8"/>
  <c r="F6498" i="8"/>
  <c r="E6523" i="8"/>
  <c r="F6441" i="8"/>
  <c r="E6466" i="8"/>
  <c r="F6493" i="8"/>
  <c r="E6518" i="8"/>
  <c r="E6499" i="8"/>
  <c r="F6474" i="8"/>
  <c r="F6517" i="8"/>
  <c r="E6542" i="8"/>
  <c r="E6475" i="8"/>
  <c r="F6450" i="8"/>
  <c r="E6489" i="8"/>
  <c r="F6464" i="8"/>
  <c r="F6469" i="8"/>
  <c r="E6494" i="8"/>
  <c r="E6451" i="8"/>
  <c r="F6426" i="8"/>
  <c r="F6465" i="8"/>
  <c r="E6490" i="8"/>
  <c r="F6547" i="8"/>
  <c r="E6572" i="8"/>
  <c r="F6490" i="8" l="1"/>
  <c r="E6515" i="8"/>
  <c r="E6519" i="8"/>
  <c r="F6494" i="8"/>
  <c r="E6491" i="8"/>
  <c r="F6466" i="8"/>
  <c r="F6513" i="8"/>
  <c r="E6538" i="8"/>
  <c r="F6552" i="8"/>
  <c r="E6577" i="8"/>
  <c r="F6508" i="8"/>
  <c r="E6533" i="8"/>
  <c r="E6511" i="8"/>
  <c r="F6486" i="8"/>
  <c r="E6582" i="8"/>
  <c r="F6557" i="8"/>
  <c r="F6537" i="8"/>
  <c r="E6562" i="8"/>
  <c r="E6534" i="8"/>
  <c r="F6509" i="8"/>
  <c r="F6475" i="8"/>
  <c r="E6500" i="8"/>
  <c r="F6499" i="8"/>
  <c r="E6524" i="8"/>
  <c r="F6572" i="8"/>
  <c r="E6597" i="8"/>
  <c r="F6542" i="8"/>
  <c r="E6567" i="8"/>
  <c r="F6518" i="8"/>
  <c r="E6543" i="8"/>
  <c r="E6548" i="8"/>
  <c r="F6523" i="8"/>
  <c r="E6578" i="8"/>
  <c r="F6553" i="8"/>
  <c r="F6505" i="8"/>
  <c r="E6530" i="8"/>
  <c r="F6504" i="8"/>
  <c r="E6529" i="8"/>
  <c r="E6495" i="8"/>
  <c r="F6470" i="8"/>
  <c r="F6451" i="8"/>
  <c r="E6476" i="8"/>
  <c r="F6489" i="8"/>
  <c r="E6514" i="8"/>
  <c r="F6471" i="8"/>
  <c r="E6496" i="8"/>
  <c r="F6485" i="8"/>
  <c r="E6510" i="8"/>
  <c r="F6481" i="8"/>
  <c r="E6506" i="8"/>
  <c r="E6592" i="8" l="1"/>
  <c r="F6567" i="8"/>
  <c r="F6524" i="8"/>
  <c r="E6549" i="8"/>
  <c r="F6533" i="8"/>
  <c r="E6558" i="8"/>
  <c r="F6538" i="8"/>
  <c r="E6563" i="8"/>
  <c r="E6603" i="8"/>
  <c r="F6578" i="8"/>
  <c r="F6514" i="8"/>
  <c r="E6539" i="8"/>
  <c r="F6534" i="8"/>
  <c r="E6559" i="8"/>
  <c r="F6582" i="8"/>
  <c r="E6607" i="8"/>
  <c r="E6544" i="8"/>
  <c r="F6519" i="8"/>
  <c r="E6535" i="8"/>
  <c r="F6510" i="8"/>
  <c r="F6530" i="8"/>
  <c r="E6555" i="8"/>
  <c r="F6495" i="8"/>
  <c r="E6520" i="8"/>
  <c r="F6548" i="8"/>
  <c r="E6573" i="8"/>
  <c r="F6506" i="8"/>
  <c r="E6531" i="8"/>
  <c r="F6496" i="8"/>
  <c r="E6521" i="8"/>
  <c r="E6501" i="8"/>
  <c r="F6476" i="8"/>
  <c r="F6529" i="8"/>
  <c r="E6554" i="8"/>
  <c r="E6568" i="8"/>
  <c r="F6543" i="8"/>
  <c r="E6622" i="8"/>
  <c r="F6597" i="8"/>
  <c r="F6500" i="8"/>
  <c r="E6525" i="8"/>
  <c r="E6587" i="8"/>
  <c r="F6562" i="8"/>
  <c r="E6602" i="8"/>
  <c r="F6577" i="8"/>
  <c r="F6515" i="8"/>
  <c r="E6540" i="8"/>
  <c r="F6511" i="8"/>
  <c r="E6536" i="8"/>
  <c r="F6491" i="8"/>
  <c r="E6516" i="8"/>
  <c r="E6612" i="8" l="1"/>
  <c r="F6587" i="8"/>
  <c r="E6647" i="8"/>
  <c r="F6622" i="8"/>
  <c r="F6536" i="8"/>
  <c r="E6561" i="8"/>
  <c r="F6525" i="8"/>
  <c r="E6550" i="8"/>
  <c r="E6556" i="8"/>
  <c r="F6531" i="8"/>
  <c r="F6520" i="8"/>
  <c r="E6545" i="8"/>
  <c r="F6607" i="8"/>
  <c r="E6632" i="8"/>
  <c r="E6564" i="8"/>
  <c r="F6539" i="8"/>
  <c r="E6588" i="8"/>
  <c r="F6563" i="8"/>
  <c r="F6549" i="8"/>
  <c r="E6574" i="8"/>
  <c r="E6627" i="8"/>
  <c r="F6602" i="8"/>
  <c r="F6535" i="8"/>
  <c r="E6560" i="8"/>
  <c r="F6568" i="8"/>
  <c r="E6593" i="8"/>
  <c r="F6501" i="8"/>
  <c r="E6526" i="8"/>
  <c r="F6516" i="8"/>
  <c r="E6541" i="8"/>
  <c r="F6540" i="8"/>
  <c r="E6565" i="8"/>
  <c r="F6554" i="8"/>
  <c r="E6579" i="8"/>
  <c r="F6521" i="8"/>
  <c r="E6546" i="8"/>
  <c r="E6598" i="8"/>
  <c r="F6573" i="8"/>
  <c r="E6580" i="8"/>
  <c r="F6555" i="8"/>
  <c r="E6584" i="8"/>
  <c r="F6559" i="8"/>
  <c r="F6558" i="8"/>
  <c r="E6583" i="8"/>
  <c r="F6544" i="8"/>
  <c r="E6569" i="8"/>
  <c r="F6603" i="8"/>
  <c r="E6628" i="8"/>
  <c r="E6617" i="8"/>
  <c r="F6592" i="8"/>
  <c r="E6653" i="8" l="1"/>
  <c r="F6628" i="8"/>
  <c r="E6608" i="8"/>
  <c r="F6583" i="8"/>
  <c r="F6546" i="8"/>
  <c r="E6571" i="8"/>
  <c r="E6590" i="8"/>
  <c r="F6565" i="8"/>
  <c r="F6526" i="8"/>
  <c r="E6551" i="8"/>
  <c r="E6585" i="8"/>
  <c r="F6560" i="8"/>
  <c r="F6574" i="8"/>
  <c r="E6599" i="8"/>
  <c r="E6570" i="8"/>
  <c r="F6545" i="8"/>
  <c r="F6550" i="8"/>
  <c r="E6575" i="8"/>
  <c r="F6564" i="8"/>
  <c r="E6589" i="8"/>
  <c r="F6647" i="8"/>
  <c r="E6672" i="8"/>
  <c r="F6580" i="8"/>
  <c r="E6605" i="8"/>
  <c r="E6604" i="8"/>
  <c r="F6579" i="8"/>
  <c r="F6541" i="8"/>
  <c r="E6566" i="8"/>
  <c r="E6618" i="8"/>
  <c r="F6593" i="8"/>
  <c r="E6657" i="8"/>
  <c r="F6632" i="8"/>
  <c r="E6586" i="8"/>
  <c r="F6561" i="8"/>
  <c r="E6594" i="8"/>
  <c r="F6569" i="8"/>
  <c r="E6642" i="8"/>
  <c r="F6617" i="8"/>
  <c r="F6584" i="8"/>
  <c r="E6609" i="8"/>
  <c r="E6623" i="8"/>
  <c r="F6598" i="8"/>
  <c r="F6627" i="8"/>
  <c r="E6652" i="8"/>
  <c r="E6613" i="8"/>
  <c r="F6588" i="8"/>
  <c r="F6556" i="8"/>
  <c r="E6581" i="8"/>
  <c r="E6637" i="8"/>
  <c r="F6612" i="8"/>
  <c r="F6566" i="8" l="1"/>
  <c r="E6591" i="8"/>
  <c r="E6630" i="8"/>
  <c r="F6605" i="8"/>
  <c r="F6589" i="8"/>
  <c r="E6614" i="8"/>
  <c r="E6606" i="8"/>
  <c r="F6581" i="8"/>
  <c r="E6677" i="8"/>
  <c r="F6652" i="8"/>
  <c r="E6634" i="8"/>
  <c r="F6609" i="8"/>
  <c r="E6619" i="8"/>
  <c r="F6594" i="8"/>
  <c r="F6657" i="8"/>
  <c r="E6682" i="8"/>
  <c r="F6570" i="8"/>
  <c r="E6595" i="8"/>
  <c r="E6610" i="8"/>
  <c r="F6585" i="8"/>
  <c r="E6615" i="8"/>
  <c r="F6590" i="8"/>
  <c r="E6633" i="8"/>
  <c r="F6608" i="8"/>
  <c r="E6697" i="8"/>
  <c r="F6672" i="8"/>
  <c r="E6600" i="8"/>
  <c r="F6575" i="8"/>
  <c r="F6599" i="8"/>
  <c r="E6624" i="8"/>
  <c r="E6576" i="8"/>
  <c r="F6551" i="8"/>
  <c r="F6571" i="8"/>
  <c r="E6596" i="8"/>
  <c r="F6637" i="8"/>
  <c r="E6662" i="8"/>
  <c r="E6638" i="8"/>
  <c r="F6613" i="8"/>
  <c r="F6623" i="8"/>
  <c r="E6648" i="8"/>
  <c r="E6667" i="8"/>
  <c r="F6642" i="8"/>
  <c r="F6586" i="8"/>
  <c r="E6611" i="8"/>
  <c r="E6643" i="8"/>
  <c r="F6618" i="8"/>
  <c r="E6629" i="8"/>
  <c r="F6604" i="8"/>
  <c r="F6653" i="8"/>
  <c r="E6678" i="8"/>
  <c r="E6707" i="8" l="1"/>
  <c r="F6682" i="8"/>
  <c r="F6629" i="8"/>
  <c r="E6654" i="8"/>
  <c r="F6576" i="8"/>
  <c r="E6601" i="8"/>
  <c r="E6625" i="8"/>
  <c r="F6600" i="8"/>
  <c r="F6633" i="8"/>
  <c r="E6658" i="8"/>
  <c r="E6635" i="8"/>
  <c r="F6610" i="8"/>
  <c r="E6659" i="8"/>
  <c r="F6634" i="8"/>
  <c r="E6631" i="8"/>
  <c r="F6606" i="8"/>
  <c r="E6655" i="8"/>
  <c r="F6630" i="8"/>
  <c r="F6611" i="8"/>
  <c r="E6636" i="8"/>
  <c r="E6673" i="8"/>
  <c r="F6648" i="8"/>
  <c r="E6687" i="8"/>
  <c r="F6662" i="8"/>
  <c r="E6703" i="8"/>
  <c r="F6678" i="8"/>
  <c r="E6621" i="8"/>
  <c r="F6596" i="8"/>
  <c r="E6649" i="8"/>
  <c r="F6624" i="8"/>
  <c r="F6595" i="8"/>
  <c r="E6620" i="8"/>
  <c r="F6614" i="8"/>
  <c r="E6639" i="8"/>
  <c r="E6616" i="8"/>
  <c r="F6591" i="8"/>
  <c r="F6643" i="8"/>
  <c r="E6668" i="8"/>
  <c r="F6667" i="8"/>
  <c r="E6692" i="8"/>
  <c r="F6638" i="8"/>
  <c r="E6663" i="8"/>
  <c r="E6722" i="8"/>
  <c r="F6697" i="8"/>
  <c r="E6640" i="8"/>
  <c r="F6615" i="8"/>
  <c r="F6619" i="8"/>
  <c r="E6644" i="8"/>
  <c r="F6677" i="8"/>
  <c r="E6702" i="8"/>
  <c r="E6645" i="8" l="1"/>
  <c r="F6620" i="8"/>
  <c r="E6661" i="8"/>
  <c r="F6636" i="8"/>
  <c r="F6654" i="8"/>
  <c r="E6679" i="8"/>
  <c r="F6722" i="8"/>
  <c r="E6747" i="8"/>
  <c r="F6616" i="8"/>
  <c r="E6641" i="8"/>
  <c r="F6621" i="8"/>
  <c r="E6646" i="8"/>
  <c r="F6687" i="8"/>
  <c r="E6712" i="8"/>
  <c r="F6631" i="8"/>
  <c r="E6656" i="8"/>
  <c r="F6635" i="8"/>
  <c r="E6660" i="8"/>
  <c r="F6625" i="8"/>
  <c r="E6650" i="8"/>
  <c r="E6669" i="8"/>
  <c r="F6644" i="8"/>
  <c r="F6663" i="8"/>
  <c r="E6688" i="8"/>
  <c r="E6693" i="8"/>
  <c r="F6668" i="8"/>
  <c r="F6639" i="8"/>
  <c r="E6664" i="8"/>
  <c r="E6683" i="8"/>
  <c r="F6658" i="8"/>
  <c r="E6626" i="8"/>
  <c r="F6601" i="8"/>
  <c r="E6717" i="8"/>
  <c r="F6692" i="8"/>
  <c r="E6727" i="8"/>
  <c r="F6702" i="8"/>
  <c r="E6665" i="8"/>
  <c r="F6640" i="8"/>
  <c r="F6649" i="8"/>
  <c r="E6674" i="8"/>
  <c r="E6728" i="8"/>
  <c r="F6703" i="8"/>
  <c r="F6673" i="8"/>
  <c r="E6698" i="8"/>
  <c r="E6680" i="8"/>
  <c r="F6655" i="8"/>
  <c r="F6659" i="8"/>
  <c r="E6684" i="8"/>
  <c r="F6707" i="8"/>
  <c r="E6732" i="8"/>
  <c r="E6705" i="8" l="1"/>
  <c r="F6680" i="8"/>
  <c r="F6665" i="8"/>
  <c r="E6690" i="8"/>
  <c r="F6683" i="8"/>
  <c r="E6708" i="8"/>
  <c r="E6709" i="8"/>
  <c r="F6684" i="8"/>
  <c r="E6723" i="8"/>
  <c r="F6698" i="8"/>
  <c r="E6699" i="8"/>
  <c r="F6674" i="8"/>
  <c r="E6689" i="8"/>
  <c r="F6664" i="8"/>
  <c r="E6713" i="8"/>
  <c r="F6688" i="8"/>
  <c r="E6675" i="8"/>
  <c r="F6650" i="8"/>
  <c r="E6681" i="8"/>
  <c r="F6656" i="8"/>
  <c r="E6671" i="8"/>
  <c r="F6646" i="8"/>
  <c r="F6747" i="8"/>
  <c r="E6772" i="8"/>
  <c r="F6661" i="8"/>
  <c r="E6686" i="8"/>
  <c r="E6685" i="8"/>
  <c r="F6660" i="8"/>
  <c r="E6737" i="8"/>
  <c r="F6712" i="8"/>
  <c r="F6641" i="8"/>
  <c r="E6666" i="8"/>
  <c r="F6679" i="8"/>
  <c r="E6704" i="8"/>
  <c r="F6727" i="8"/>
  <c r="E6752" i="8"/>
  <c r="E6651" i="8"/>
  <c r="F6626" i="8"/>
  <c r="F6732" i="8"/>
  <c r="E6757" i="8"/>
  <c r="F6728" i="8"/>
  <c r="E6753" i="8"/>
  <c r="E6742" i="8"/>
  <c r="F6717" i="8"/>
  <c r="F6693" i="8"/>
  <c r="E6718" i="8"/>
  <c r="F6669" i="8"/>
  <c r="E6694" i="8"/>
  <c r="F6645" i="8"/>
  <c r="E6670" i="8"/>
  <c r="E6797" i="8" l="1"/>
  <c r="F6772" i="8"/>
  <c r="E6715" i="8"/>
  <c r="F6690" i="8"/>
  <c r="F6752" i="8"/>
  <c r="E6777" i="8"/>
  <c r="E6691" i="8"/>
  <c r="F6666" i="8"/>
  <c r="E6767" i="8"/>
  <c r="F6742" i="8"/>
  <c r="F6685" i="8"/>
  <c r="E6710" i="8"/>
  <c r="F6681" i="8"/>
  <c r="E6706" i="8"/>
  <c r="F6713" i="8"/>
  <c r="E6738" i="8"/>
  <c r="E6724" i="8"/>
  <c r="F6699" i="8"/>
  <c r="E6734" i="8"/>
  <c r="F6709" i="8"/>
  <c r="F6704" i="8"/>
  <c r="E6729" i="8"/>
  <c r="E6711" i="8"/>
  <c r="F6686" i="8"/>
  <c r="F6708" i="8"/>
  <c r="E6733" i="8"/>
  <c r="F6694" i="8"/>
  <c r="E6719" i="8"/>
  <c r="F6757" i="8"/>
  <c r="E6782" i="8"/>
  <c r="E6695" i="8"/>
  <c r="F6670" i="8"/>
  <c r="E6743" i="8"/>
  <c r="F6718" i="8"/>
  <c r="F6753" i="8"/>
  <c r="E6778" i="8"/>
  <c r="F6651" i="8"/>
  <c r="E6676" i="8"/>
  <c r="E6762" i="8"/>
  <c r="F6737" i="8"/>
  <c r="F6671" i="8"/>
  <c r="E6696" i="8"/>
  <c r="F6675" i="8"/>
  <c r="E6700" i="8"/>
  <c r="F6689" i="8"/>
  <c r="E6714" i="8"/>
  <c r="F6723" i="8"/>
  <c r="E6748" i="8"/>
  <c r="E6730" i="8"/>
  <c r="F6705" i="8"/>
  <c r="F6748" i="8" l="1"/>
  <c r="E6773" i="8"/>
  <c r="E6725" i="8"/>
  <c r="F6700" i="8"/>
  <c r="F6778" i="8"/>
  <c r="E6803" i="8"/>
  <c r="E6744" i="8"/>
  <c r="F6719" i="8"/>
  <c r="F6738" i="8"/>
  <c r="E6763" i="8"/>
  <c r="E6735" i="8"/>
  <c r="F6710" i="8"/>
  <c r="F6762" i="8"/>
  <c r="E6787" i="8"/>
  <c r="E6720" i="8"/>
  <c r="F6695" i="8"/>
  <c r="E6736" i="8"/>
  <c r="F6711" i="8"/>
  <c r="F6734" i="8"/>
  <c r="E6759" i="8"/>
  <c r="F6691" i="8"/>
  <c r="E6716" i="8"/>
  <c r="F6715" i="8"/>
  <c r="E6740" i="8"/>
  <c r="E6755" i="8"/>
  <c r="F6730" i="8"/>
  <c r="F6714" i="8"/>
  <c r="E6739" i="8"/>
  <c r="E6721" i="8"/>
  <c r="F6696" i="8"/>
  <c r="F6676" i="8"/>
  <c r="E6701" i="8"/>
  <c r="E6807" i="8"/>
  <c r="F6782" i="8"/>
  <c r="F6733" i="8"/>
  <c r="E6758" i="8"/>
  <c r="F6729" i="8"/>
  <c r="E6754" i="8"/>
  <c r="E6731" i="8"/>
  <c r="F6706" i="8"/>
  <c r="E6802" i="8"/>
  <c r="F6777" i="8"/>
  <c r="F6743" i="8"/>
  <c r="E6768" i="8"/>
  <c r="F6724" i="8"/>
  <c r="E6749" i="8"/>
  <c r="F6767" i="8"/>
  <c r="E6792" i="8"/>
  <c r="F6797" i="8"/>
  <c r="E6822" i="8"/>
  <c r="F6792" i="8" l="1"/>
  <c r="E6817" i="8"/>
  <c r="F6768" i="8"/>
  <c r="E6793" i="8"/>
  <c r="E6745" i="8"/>
  <c r="F6720" i="8"/>
  <c r="F6735" i="8"/>
  <c r="E6760" i="8"/>
  <c r="E6769" i="8"/>
  <c r="F6744" i="8"/>
  <c r="F6725" i="8"/>
  <c r="E6750" i="8"/>
  <c r="E6783" i="8"/>
  <c r="F6758" i="8"/>
  <c r="E6726" i="8"/>
  <c r="F6701" i="8"/>
  <c r="F6739" i="8"/>
  <c r="E6764" i="8"/>
  <c r="F6740" i="8"/>
  <c r="E6765" i="8"/>
  <c r="F6759" i="8"/>
  <c r="E6784" i="8"/>
  <c r="F6731" i="8"/>
  <c r="E6756" i="8"/>
  <c r="F6822" i="8"/>
  <c r="E6847" i="8"/>
  <c r="F6749" i="8"/>
  <c r="E6774" i="8"/>
  <c r="F6754" i="8"/>
  <c r="E6779" i="8"/>
  <c r="E6741" i="8"/>
  <c r="F6716" i="8"/>
  <c r="F6787" i="8"/>
  <c r="E6812" i="8"/>
  <c r="F6763" i="8"/>
  <c r="E6788" i="8"/>
  <c r="F6803" i="8"/>
  <c r="E6828" i="8"/>
  <c r="F6773" i="8"/>
  <c r="E6798" i="8"/>
  <c r="F6802" i="8"/>
  <c r="E6827" i="8"/>
  <c r="F6807" i="8"/>
  <c r="E6832" i="8"/>
  <c r="E6746" i="8"/>
  <c r="F6721" i="8"/>
  <c r="F6755" i="8"/>
  <c r="E6780" i="8"/>
  <c r="E6761" i="8"/>
  <c r="F6736" i="8"/>
  <c r="F6761" i="8" l="1"/>
  <c r="E6786" i="8"/>
  <c r="E6771" i="8"/>
  <c r="F6746" i="8"/>
  <c r="F6780" i="8"/>
  <c r="E6805" i="8"/>
  <c r="F6832" i="8"/>
  <c r="E6857" i="8"/>
  <c r="F6798" i="8"/>
  <c r="E6823" i="8"/>
  <c r="F6788" i="8"/>
  <c r="E6813" i="8"/>
  <c r="F6774" i="8"/>
  <c r="E6799" i="8"/>
  <c r="F6756" i="8"/>
  <c r="E6781" i="8"/>
  <c r="F6765" i="8"/>
  <c r="E6790" i="8"/>
  <c r="F6750" i="8"/>
  <c r="E6775" i="8"/>
  <c r="F6760" i="8"/>
  <c r="E6785" i="8"/>
  <c r="F6793" i="8"/>
  <c r="E6818" i="8"/>
  <c r="F6741" i="8"/>
  <c r="E6766" i="8"/>
  <c r="F6726" i="8"/>
  <c r="E6751" i="8"/>
  <c r="F6827" i="8"/>
  <c r="E6852" i="8"/>
  <c r="E6853" i="8"/>
  <c r="F6828" i="8"/>
  <c r="F6812" i="8"/>
  <c r="E6837" i="8"/>
  <c r="F6779" i="8"/>
  <c r="E6804" i="8"/>
  <c r="F6847" i="8"/>
  <c r="E6872" i="8"/>
  <c r="F6784" i="8"/>
  <c r="E6809" i="8"/>
  <c r="F6764" i="8"/>
  <c r="E6789" i="8"/>
  <c r="F6817" i="8"/>
  <c r="E6842" i="8"/>
  <c r="F6783" i="8"/>
  <c r="E6808" i="8"/>
  <c r="F6769" i="8"/>
  <c r="E6794" i="8"/>
  <c r="F6745" i="8"/>
  <c r="E6770" i="8"/>
  <c r="F6794" i="8" l="1"/>
  <c r="E6819" i="8"/>
  <c r="E6867" i="8"/>
  <c r="F6842" i="8"/>
  <c r="F6809" i="8"/>
  <c r="E6834" i="8"/>
  <c r="F6804" i="8"/>
  <c r="E6829" i="8"/>
  <c r="F6751" i="8"/>
  <c r="E6776" i="8"/>
  <c r="F6818" i="8"/>
  <c r="E6843" i="8"/>
  <c r="F6775" i="8"/>
  <c r="E6800" i="8"/>
  <c r="F6781" i="8"/>
  <c r="E6806" i="8"/>
  <c r="F6813" i="8"/>
  <c r="E6838" i="8"/>
  <c r="F6857" i="8"/>
  <c r="E6882" i="8"/>
  <c r="E6878" i="8"/>
  <c r="F6853" i="8"/>
  <c r="F6771" i="8"/>
  <c r="E6796" i="8"/>
  <c r="F6770" i="8"/>
  <c r="E6795" i="8"/>
  <c r="F6808" i="8"/>
  <c r="E6833" i="8"/>
  <c r="F6789" i="8"/>
  <c r="E6814" i="8"/>
  <c r="F6872" i="8"/>
  <c r="E6897" i="8"/>
  <c r="F6837" i="8"/>
  <c r="E6862" i="8"/>
  <c r="F6852" i="8"/>
  <c r="E6877" i="8"/>
  <c r="E6791" i="8"/>
  <c r="F6766" i="8"/>
  <c r="F6785" i="8"/>
  <c r="E6810" i="8"/>
  <c r="F6790" i="8"/>
  <c r="E6815" i="8"/>
  <c r="F6799" i="8"/>
  <c r="E6824" i="8"/>
  <c r="F6823" i="8"/>
  <c r="E6848" i="8"/>
  <c r="F6805" i="8"/>
  <c r="E6830" i="8"/>
  <c r="F6786" i="8"/>
  <c r="E6811" i="8"/>
  <c r="F6830" i="8" l="1"/>
  <c r="E6855" i="8"/>
  <c r="E6849" i="8"/>
  <c r="F6824" i="8"/>
  <c r="F6810" i="8"/>
  <c r="E6835" i="8"/>
  <c r="F6877" i="8"/>
  <c r="E6902" i="8"/>
  <c r="E6922" i="8"/>
  <c r="F6897" i="8"/>
  <c r="F6833" i="8"/>
  <c r="E6858" i="8"/>
  <c r="F6796" i="8"/>
  <c r="E6821" i="8"/>
  <c r="F6882" i="8"/>
  <c r="E6907" i="8"/>
  <c r="F6806" i="8"/>
  <c r="E6831" i="8"/>
  <c r="E6868" i="8"/>
  <c r="F6843" i="8"/>
  <c r="F6829" i="8"/>
  <c r="E6854" i="8"/>
  <c r="E6892" i="8"/>
  <c r="F6867" i="8"/>
  <c r="F6811" i="8"/>
  <c r="E6836" i="8"/>
  <c r="F6848" i="8"/>
  <c r="E6873" i="8"/>
  <c r="F6815" i="8"/>
  <c r="E6840" i="8"/>
  <c r="F6862" i="8"/>
  <c r="E6887" i="8"/>
  <c r="F6814" i="8"/>
  <c r="E6839" i="8"/>
  <c r="F6795" i="8"/>
  <c r="E6820" i="8"/>
  <c r="E6863" i="8"/>
  <c r="F6838" i="8"/>
  <c r="F6800" i="8"/>
  <c r="E6825" i="8"/>
  <c r="F6776" i="8"/>
  <c r="E6801" i="8"/>
  <c r="F6834" i="8"/>
  <c r="E6859" i="8"/>
  <c r="F6819" i="8"/>
  <c r="E6844" i="8"/>
  <c r="F6791" i="8"/>
  <c r="E6816" i="8"/>
  <c r="F6878" i="8"/>
  <c r="E6903" i="8"/>
  <c r="E6841" i="8" l="1"/>
  <c r="F6816" i="8"/>
  <c r="E6884" i="8"/>
  <c r="F6859" i="8"/>
  <c r="F6825" i="8"/>
  <c r="E6850" i="8"/>
  <c r="E6845" i="8"/>
  <c r="F6820" i="8"/>
  <c r="F6887" i="8"/>
  <c r="E6912" i="8"/>
  <c r="F6873" i="8"/>
  <c r="E6898" i="8"/>
  <c r="F6907" i="8"/>
  <c r="E6932" i="8"/>
  <c r="F6858" i="8"/>
  <c r="E6883" i="8"/>
  <c r="F6902" i="8"/>
  <c r="E6927" i="8"/>
  <c r="E6888" i="8"/>
  <c r="F6863" i="8"/>
  <c r="F6892" i="8"/>
  <c r="E6917" i="8"/>
  <c r="F6868" i="8"/>
  <c r="E6893" i="8"/>
  <c r="F6849" i="8"/>
  <c r="E6874" i="8"/>
  <c r="F6903" i="8"/>
  <c r="E6928" i="8"/>
  <c r="E6869" i="8"/>
  <c r="F6844" i="8"/>
  <c r="F6801" i="8"/>
  <c r="E6826" i="8"/>
  <c r="F6839" i="8"/>
  <c r="E6864" i="8"/>
  <c r="F6840" i="8"/>
  <c r="E6865" i="8"/>
  <c r="E6861" i="8"/>
  <c r="F6836" i="8"/>
  <c r="F6854" i="8"/>
  <c r="E6879" i="8"/>
  <c r="F6831" i="8"/>
  <c r="E6856" i="8"/>
  <c r="F6821" i="8"/>
  <c r="E6846" i="8"/>
  <c r="F6835" i="8"/>
  <c r="E6860" i="8"/>
  <c r="E6880" i="8"/>
  <c r="F6855" i="8"/>
  <c r="F6922" i="8"/>
  <c r="E6947" i="8"/>
  <c r="E6871" i="8" l="1"/>
  <c r="F6846" i="8"/>
  <c r="F6879" i="8"/>
  <c r="E6904" i="8"/>
  <c r="F6865" i="8"/>
  <c r="E6890" i="8"/>
  <c r="F6826" i="8"/>
  <c r="E6851" i="8"/>
  <c r="F6928" i="8"/>
  <c r="E6953" i="8"/>
  <c r="E6918" i="8"/>
  <c r="F6893" i="8"/>
  <c r="F6883" i="8"/>
  <c r="E6908" i="8"/>
  <c r="E6923" i="8"/>
  <c r="F6898" i="8"/>
  <c r="E6913" i="8"/>
  <c r="F6888" i="8"/>
  <c r="F6845" i="8"/>
  <c r="E6870" i="8"/>
  <c r="E6909" i="8"/>
  <c r="F6884" i="8"/>
  <c r="F6869" i="8"/>
  <c r="E6894" i="8"/>
  <c r="E6905" i="8"/>
  <c r="F6880" i="8"/>
  <c r="E6972" i="8"/>
  <c r="F6947" i="8"/>
  <c r="F6860" i="8"/>
  <c r="E6885" i="8"/>
  <c r="E6881" i="8"/>
  <c r="F6856" i="8"/>
  <c r="F6864" i="8"/>
  <c r="E6889" i="8"/>
  <c r="F6874" i="8"/>
  <c r="E6899" i="8"/>
  <c r="F6917" i="8"/>
  <c r="E6942" i="8"/>
  <c r="E6952" i="8"/>
  <c r="F6927" i="8"/>
  <c r="F6932" i="8"/>
  <c r="E6957" i="8"/>
  <c r="F6912" i="8"/>
  <c r="E6937" i="8"/>
  <c r="F6850" i="8"/>
  <c r="E6875" i="8"/>
  <c r="F6861" i="8"/>
  <c r="E6886" i="8"/>
  <c r="F6841" i="8"/>
  <c r="E6866" i="8"/>
  <c r="F6937" i="8" l="1"/>
  <c r="E6962" i="8"/>
  <c r="F6899" i="8"/>
  <c r="E6924" i="8"/>
  <c r="F6894" i="8"/>
  <c r="E6919" i="8"/>
  <c r="F6870" i="8"/>
  <c r="E6895" i="8"/>
  <c r="E6876" i="8"/>
  <c r="F6851" i="8"/>
  <c r="F6904" i="8"/>
  <c r="E6929" i="8"/>
  <c r="F6886" i="8"/>
  <c r="E6911" i="8"/>
  <c r="F6952" i="8"/>
  <c r="E6977" i="8"/>
  <c r="F6923" i="8"/>
  <c r="E6948" i="8"/>
  <c r="F6918" i="8"/>
  <c r="E6943" i="8"/>
  <c r="F6881" i="8"/>
  <c r="E6906" i="8"/>
  <c r="E6997" i="8"/>
  <c r="F6972" i="8"/>
  <c r="F6866" i="8"/>
  <c r="E6891" i="8"/>
  <c r="E6900" i="8"/>
  <c r="F6875" i="8"/>
  <c r="F6957" i="8"/>
  <c r="E6982" i="8"/>
  <c r="F6942" i="8"/>
  <c r="E6967" i="8"/>
  <c r="F6889" i="8"/>
  <c r="E6914" i="8"/>
  <c r="F6885" i="8"/>
  <c r="E6910" i="8"/>
  <c r="F6908" i="8"/>
  <c r="E6933" i="8"/>
  <c r="F6953" i="8"/>
  <c r="E6978" i="8"/>
  <c r="E6915" i="8"/>
  <c r="F6890" i="8"/>
  <c r="F6905" i="8"/>
  <c r="E6930" i="8"/>
  <c r="E6934" i="8"/>
  <c r="F6909" i="8"/>
  <c r="F6913" i="8"/>
  <c r="E6938" i="8"/>
  <c r="E6896" i="8"/>
  <c r="F6871" i="8"/>
  <c r="F6938" i="8" l="1"/>
  <c r="E6963" i="8"/>
  <c r="F6930" i="8"/>
  <c r="E6955" i="8"/>
  <c r="E7003" i="8"/>
  <c r="F6978" i="8"/>
  <c r="F6910" i="8"/>
  <c r="E6935" i="8"/>
  <c r="F6967" i="8"/>
  <c r="E6992" i="8"/>
  <c r="E6968" i="8"/>
  <c r="F6943" i="8"/>
  <c r="F6977" i="8"/>
  <c r="E7002" i="8"/>
  <c r="F6929" i="8"/>
  <c r="E6954" i="8"/>
  <c r="F6895" i="8"/>
  <c r="E6920" i="8"/>
  <c r="F6924" i="8"/>
  <c r="E6949" i="8"/>
  <c r="F6900" i="8"/>
  <c r="E6925" i="8"/>
  <c r="E7022" i="8"/>
  <c r="F6997" i="8"/>
  <c r="F6933" i="8"/>
  <c r="E6958" i="8"/>
  <c r="F6914" i="8"/>
  <c r="E6939" i="8"/>
  <c r="E7007" i="8"/>
  <c r="F6982" i="8"/>
  <c r="F6891" i="8"/>
  <c r="E6916" i="8"/>
  <c r="E6931" i="8"/>
  <c r="F6906" i="8"/>
  <c r="F6948" i="8"/>
  <c r="E6973" i="8"/>
  <c r="F6911" i="8"/>
  <c r="E6936" i="8"/>
  <c r="F6919" i="8"/>
  <c r="E6944" i="8"/>
  <c r="E6987" i="8"/>
  <c r="F6962" i="8"/>
  <c r="E6921" i="8"/>
  <c r="F6896" i="8"/>
  <c r="F6934" i="8"/>
  <c r="E6959" i="8"/>
  <c r="F6915" i="8"/>
  <c r="E6940" i="8"/>
  <c r="E6901" i="8"/>
  <c r="F6876" i="8"/>
  <c r="F6931" i="8" l="1"/>
  <c r="E6956" i="8"/>
  <c r="F7007" i="8"/>
  <c r="E7032" i="8"/>
  <c r="F6940" i="8"/>
  <c r="E6965" i="8"/>
  <c r="E6969" i="8"/>
  <c r="F6944" i="8"/>
  <c r="F6973" i="8"/>
  <c r="E6998" i="8"/>
  <c r="F6916" i="8"/>
  <c r="E6941" i="8"/>
  <c r="F6939" i="8"/>
  <c r="E6964" i="8"/>
  <c r="E6974" i="8"/>
  <c r="F6949" i="8"/>
  <c r="F6954" i="8"/>
  <c r="E6979" i="8"/>
  <c r="F6935" i="8"/>
  <c r="E6960" i="8"/>
  <c r="F6955" i="8"/>
  <c r="E6980" i="8"/>
  <c r="F6921" i="8"/>
  <c r="E6946" i="8"/>
  <c r="F7022" i="8"/>
  <c r="E7047" i="8"/>
  <c r="E6993" i="8"/>
  <c r="F6968" i="8"/>
  <c r="E6926" i="8"/>
  <c r="F6901" i="8"/>
  <c r="F6959" i="8"/>
  <c r="E6984" i="8"/>
  <c r="F6936" i="8"/>
  <c r="E6961" i="8"/>
  <c r="F6958" i="8"/>
  <c r="E6983" i="8"/>
  <c r="F6925" i="8"/>
  <c r="E6950" i="8"/>
  <c r="F6920" i="8"/>
  <c r="E6945" i="8"/>
  <c r="F7002" i="8"/>
  <c r="E7027" i="8"/>
  <c r="F6992" i="8"/>
  <c r="E7017" i="8"/>
  <c r="F6963" i="8"/>
  <c r="E6988" i="8"/>
  <c r="F6987" i="8"/>
  <c r="E7012" i="8"/>
  <c r="F7003" i="8"/>
  <c r="E7028" i="8"/>
  <c r="F7017" i="8" l="1"/>
  <c r="E7042" i="8"/>
  <c r="F6946" i="8"/>
  <c r="E6971" i="8"/>
  <c r="E6985" i="8"/>
  <c r="F6960" i="8"/>
  <c r="F6941" i="8"/>
  <c r="E6966" i="8"/>
  <c r="F7032" i="8"/>
  <c r="E7057" i="8"/>
  <c r="F6926" i="8"/>
  <c r="E6951" i="8"/>
  <c r="F7012" i="8"/>
  <c r="E7037" i="8"/>
  <c r="F6945" i="8"/>
  <c r="E6970" i="8"/>
  <c r="F6983" i="8"/>
  <c r="E7008" i="8"/>
  <c r="F6984" i="8"/>
  <c r="E7009" i="8"/>
  <c r="F6969" i="8"/>
  <c r="E6994" i="8"/>
  <c r="F6993" i="8"/>
  <c r="E7018" i="8"/>
  <c r="E6999" i="8"/>
  <c r="F6974" i="8"/>
  <c r="F7028" i="8"/>
  <c r="E7053" i="8"/>
  <c r="F6988" i="8"/>
  <c r="E7013" i="8"/>
  <c r="F7027" i="8"/>
  <c r="E7052" i="8"/>
  <c r="F6950" i="8"/>
  <c r="E6975" i="8"/>
  <c r="F6961" i="8"/>
  <c r="E6986" i="8"/>
  <c r="F7047" i="8"/>
  <c r="E7072" i="8"/>
  <c r="E7005" i="8"/>
  <c r="F6980" i="8"/>
  <c r="F6979" i="8"/>
  <c r="E7004" i="8"/>
  <c r="E6989" i="8"/>
  <c r="F6964" i="8"/>
  <c r="F6998" i="8"/>
  <c r="E7023" i="8"/>
  <c r="F6965" i="8"/>
  <c r="E6990" i="8"/>
  <c r="F6956" i="8"/>
  <c r="E6981" i="8"/>
  <c r="F6990" i="8" l="1"/>
  <c r="E7015" i="8"/>
  <c r="F6986" i="8"/>
  <c r="E7011" i="8"/>
  <c r="F7052" i="8"/>
  <c r="E7077" i="8"/>
  <c r="F7053" i="8"/>
  <c r="E7078" i="8"/>
  <c r="F7018" i="8"/>
  <c r="E7043" i="8"/>
  <c r="F7009" i="8"/>
  <c r="E7034" i="8"/>
  <c r="E6995" i="8"/>
  <c r="F6970" i="8"/>
  <c r="F6951" i="8"/>
  <c r="E6976" i="8"/>
  <c r="E6991" i="8"/>
  <c r="F6966" i="8"/>
  <c r="F6971" i="8"/>
  <c r="E6996" i="8"/>
  <c r="F6989" i="8"/>
  <c r="E7014" i="8"/>
  <c r="E7030" i="8"/>
  <c r="F7005" i="8"/>
  <c r="F6981" i="8"/>
  <c r="E7006" i="8"/>
  <c r="F7023" i="8"/>
  <c r="E7048" i="8"/>
  <c r="F7004" i="8"/>
  <c r="E7029" i="8"/>
  <c r="E7097" i="8"/>
  <c r="F7072" i="8"/>
  <c r="F6975" i="8"/>
  <c r="E7000" i="8"/>
  <c r="F7013" i="8"/>
  <c r="E7038" i="8"/>
  <c r="F6994" i="8"/>
  <c r="E7019" i="8"/>
  <c r="F7008" i="8"/>
  <c r="E7033" i="8"/>
  <c r="E7062" i="8"/>
  <c r="F7037" i="8"/>
  <c r="F7057" i="8"/>
  <c r="E7082" i="8"/>
  <c r="F7042" i="8"/>
  <c r="E7067" i="8"/>
  <c r="F6999" i="8"/>
  <c r="E7024" i="8"/>
  <c r="F6985" i="8"/>
  <c r="E7010" i="8"/>
  <c r="F7024" i="8" l="1"/>
  <c r="E7049" i="8"/>
  <c r="F7082" i="8"/>
  <c r="E7107" i="8"/>
  <c r="E7058" i="8"/>
  <c r="F7033" i="8"/>
  <c r="F7038" i="8"/>
  <c r="E7063" i="8"/>
  <c r="F7048" i="8"/>
  <c r="E7073" i="8"/>
  <c r="F6996" i="8"/>
  <c r="E7021" i="8"/>
  <c r="E7001" i="8"/>
  <c r="F6976" i="8"/>
  <c r="F7034" i="8"/>
  <c r="E7059" i="8"/>
  <c r="F7078" i="8"/>
  <c r="E7103" i="8"/>
  <c r="F7011" i="8"/>
  <c r="E7036" i="8"/>
  <c r="F7030" i="8"/>
  <c r="E7055" i="8"/>
  <c r="E7122" i="8"/>
  <c r="F7097" i="8"/>
  <c r="F7010" i="8"/>
  <c r="E7035" i="8"/>
  <c r="E7092" i="8"/>
  <c r="F7067" i="8"/>
  <c r="F7019" i="8"/>
  <c r="E7044" i="8"/>
  <c r="F7000" i="8"/>
  <c r="E7025" i="8"/>
  <c r="E7054" i="8"/>
  <c r="F7029" i="8"/>
  <c r="F7006" i="8"/>
  <c r="E7031" i="8"/>
  <c r="F7014" i="8"/>
  <c r="E7039" i="8"/>
  <c r="F7043" i="8"/>
  <c r="E7068" i="8"/>
  <c r="F7077" i="8"/>
  <c r="E7102" i="8"/>
  <c r="F7015" i="8"/>
  <c r="E7040" i="8"/>
  <c r="F7062" i="8"/>
  <c r="E7087" i="8"/>
  <c r="F6991" i="8"/>
  <c r="E7016" i="8"/>
  <c r="F6995" i="8"/>
  <c r="E7020" i="8"/>
  <c r="E7079" i="8" l="1"/>
  <c r="F7054" i="8"/>
  <c r="F7016" i="8"/>
  <c r="E7041" i="8"/>
  <c r="F7040" i="8"/>
  <c r="E7065" i="8"/>
  <c r="F7068" i="8"/>
  <c r="E7093" i="8"/>
  <c r="F7031" i="8"/>
  <c r="E7056" i="8"/>
  <c r="F7025" i="8"/>
  <c r="E7050" i="8"/>
  <c r="F7036" i="8"/>
  <c r="E7061" i="8"/>
  <c r="F7059" i="8"/>
  <c r="E7084" i="8"/>
  <c r="F7021" i="8"/>
  <c r="E7046" i="8"/>
  <c r="F7063" i="8"/>
  <c r="E7088" i="8"/>
  <c r="F7107" i="8"/>
  <c r="E7132" i="8"/>
  <c r="E7117" i="8"/>
  <c r="F7092" i="8"/>
  <c r="F7122" i="8"/>
  <c r="E7147" i="8"/>
  <c r="F7020" i="8"/>
  <c r="E7045" i="8"/>
  <c r="F7087" i="8"/>
  <c r="E7112" i="8"/>
  <c r="F7102" i="8"/>
  <c r="E7127" i="8"/>
  <c r="F7039" i="8"/>
  <c r="E7064" i="8"/>
  <c r="F7044" i="8"/>
  <c r="E7069" i="8"/>
  <c r="F7035" i="8"/>
  <c r="E7060" i="8"/>
  <c r="F7055" i="8"/>
  <c r="E7080" i="8"/>
  <c r="F7103" i="8"/>
  <c r="E7128" i="8"/>
  <c r="F7073" i="8"/>
  <c r="E7098" i="8"/>
  <c r="F7049" i="8"/>
  <c r="E7074" i="8"/>
  <c r="E7026" i="8"/>
  <c r="F7001" i="8"/>
  <c r="F7058" i="8"/>
  <c r="E7083" i="8"/>
  <c r="F7098" i="8" l="1"/>
  <c r="E7123" i="8"/>
  <c r="F7080" i="8"/>
  <c r="E7105" i="8"/>
  <c r="F7069" i="8"/>
  <c r="E7094" i="8"/>
  <c r="F7127" i="8"/>
  <c r="E7152" i="8"/>
  <c r="F7045" i="8"/>
  <c r="E7070" i="8"/>
  <c r="F7088" i="8"/>
  <c r="E7113" i="8"/>
  <c r="F7084" i="8"/>
  <c r="E7109" i="8"/>
  <c r="F7050" i="8"/>
  <c r="E7075" i="8"/>
  <c r="F7093" i="8"/>
  <c r="E7118" i="8"/>
  <c r="F7041" i="8"/>
  <c r="E7066" i="8"/>
  <c r="F7026" i="8"/>
  <c r="E7051" i="8"/>
  <c r="F7117" i="8"/>
  <c r="E7142" i="8"/>
  <c r="F7083" i="8"/>
  <c r="E7108" i="8"/>
  <c r="F7074" i="8"/>
  <c r="E7099" i="8"/>
  <c r="F7128" i="8"/>
  <c r="E7153" i="8"/>
  <c r="F7060" i="8"/>
  <c r="E7085" i="8"/>
  <c r="F7064" i="8"/>
  <c r="E7089" i="8"/>
  <c r="F7112" i="8"/>
  <c r="E7137" i="8"/>
  <c r="F7147" i="8"/>
  <c r="E7172" i="8"/>
  <c r="F7132" i="8"/>
  <c r="E7157" i="8"/>
  <c r="F7046" i="8"/>
  <c r="E7071" i="8"/>
  <c r="F7061" i="8"/>
  <c r="E7086" i="8"/>
  <c r="F7056" i="8"/>
  <c r="E7081" i="8"/>
  <c r="F7065" i="8"/>
  <c r="E7090" i="8"/>
  <c r="F7079" i="8"/>
  <c r="E7104" i="8"/>
  <c r="F7090" i="8" l="1"/>
  <c r="E7115" i="8"/>
  <c r="F7086" i="8"/>
  <c r="E7111" i="8"/>
  <c r="F7157" i="8"/>
  <c r="E7182" i="8"/>
  <c r="F7137" i="8"/>
  <c r="E7162" i="8"/>
  <c r="F7085" i="8"/>
  <c r="E7110" i="8"/>
  <c r="F7099" i="8"/>
  <c r="E7124" i="8"/>
  <c r="F7142" i="8"/>
  <c r="E7167" i="8"/>
  <c r="E7091" i="8"/>
  <c r="F7066" i="8"/>
  <c r="F7075" i="8"/>
  <c r="E7100" i="8"/>
  <c r="F7113" i="8"/>
  <c r="E7138" i="8"/>
  <c r="F7152" i="8"/>
  <c r="E7177" i="8"/>
  <c r="F7105" i="8"/>
  <c r="E7130" i="8"/>
  <c r="F7104" i="8"/>
  <c r="E7129" i="8"/>
  <c r="E7106" i="8"/>
  <c r="F7081" i="8"/>
  <c r="F7071" i="8"/>
  <c r="E7096" i="8"/>
  <c r="F7172" i="8"/>
  <c r="E7197" i="8"/>
  <c r="F7089" i="8"/>
  <c r="E7114" i="8"/>
  <c r="F7153" i="8"/>
  <c r="E7178" i="8"/>
  <c r="F7108" i="8"/>
  <c r="E7133" i="8"/>
  <c r="F7051" i="8"/>
  <c r="E7076" i="8"/>
  <c r="F7118" i="8"/>
  <c r="E7143" i="8"/>
  <c r="F7109" i="8"/>
  <c r="E7134" i="8"/>
  <c r="F7070" i="8"/>
  <c r="E7095" i="8"/>
  <c r="F7094" i="8"/>
  <c r="E7119" i="8"/>
  <c r="F7123" i="8"/>
  <c r="E7148" i="8"/>
  <c r="F7119" i="8" l="1"/>
  <c r="E7144" i="8"/>
  <c r="F7134" i="8"/>
  <c r="E7159" i="8"/>
  <c r="E7101" i="8"/>
  <c r="F7076" i="8"/>
  <c r="F7178" i="8"/>
  <c r="E7203" i="8"/>
  <c r="E7222" i="8"/>
  <c r="F7197" i="8"/>
  <c r="F7130" i="8"/>
  <c r="E7155" i="8"/>
  <c r="F7138" i="8"/>
  <c r="E7163" i="8"/>
  <c r="F7124" i="8"/>
  <c r="E7149" i="8"/>
  <c r="E7187" i="8"/>
  <c r="F7162" i="8"/>
  <c r="F7111" i="8"/>
  <c r="E7136" i="8"/>
  <c r="F7106" i="8"/>
  <c r="E7131" i="8"/>
  <c r="F7091" i="8"/>
  <c r="E7116" i="8"/>
  <c r="F7148" i="8"/>
  <c r="E7173" i="8"/>
  <c r="F7095" i="8"/>
  <c r="E7120" i="8"/>
  <c r="F7143" i="8"/>
  <c r="E7168" i="8"/>
  <c r="F7133" i="8"/>
  <c r="E7158" i="8"/>
  <c r="F7114" i="8"/>
  <c r="E7139" i="8"/>
  <c r="F7096" i="8"/>
  <c r="E7121" i="8"/>
  <c r="F7129" i="8"/>
  <c r="E7154" i="8"/>
  <c r="F7177" i="8"/>
  <c r="E7202" i="8"/>
  <c r="F7100" i="8"/>
  <c r="E7125" i="8"/>
  <c r="E7192" i="8"/>
  <c r="F7167" i="8"/>
  <c r="F7110" i="8"/>
  <c r="E7135" i="8"/>
  <c r="F7182" i="8"/>
  <c r="E7207" i="8"/>
  <c r="F7115" i="8"/>
  <c r="E7140" i="8"/>
  <c r="F7187" i="8" l="1"/>
  <c r="E7212" i="8"/>
  <c r="F7207" i="8"/>
  <c r="E7232" i="8"/>
  <c r="F7202" i="8"/>
  <c r="E7227" i="8"/>
  <c r="F7121" i="8"/>
  <c r="E7146" i="8"/>
  <c r="E7183" i="8"/>
  <c r="F7158" i="8"/>
  <c r="F7120" i="8"/>
  <c r="E7145" i="8"/>
  <c r="F7116" i="8"/>
  <c r="E7141" i="8"/>
  <c r="F7136" i="8"/>
  <c r="E7161" i="8"/>
  <c r="F7149" i="8"/>
  <c r="E7174" i="8"/>
  <c r="F7155" i="8"/>
  <c r="E7180" i="8"/>
  <c r="E7228" i="8"/>
  <c r="F7203" i="8"/>
  <c r="E7184" i="8"/>
  <c r="F7159" i="8"/>
  <c r="F7192" i="8"/>
  <c r="E7217" i="8"/>
  <c r="F7140" i="8"/>
  <c r="E7165" i="8"/>
  <c r="F7135" i="8"/>
  <c r="E7160" i="8"/>
  <c r="F7125" i="8"/>
  <c r="E7150" i="8"/>
  <c r="E7179" i="8"/>
  <c r="F7154" i="8"/>
  <c r="F7139" i="8"/>
  <c r="E7164" i="8"/>
  <c r="F7168" i="8"/>
  <c r="E7193" i="8"/>
  <c r="E7198" i="8"/>
  <c r="F7173" i="8"/>
  <c r="F7131" i="8"/>
  <c r="E7156" i="8"/>
  <c r="F7163" i="8"/>
  <c r="E7188" i="8"/>
  <c r="F7144" i="8"/>
  <c r="E7169" i="8"/>
  <c r="F7222" i="8"/>
  <c r="E7247" i="8"/>
  <c r="F7101" i="8"/>
  <c r="E7126" i="8"/>
  <c r="F7228" i="8" l="1"/>
  <c r="E7253" i="8"/>
  <c r="F7247" i="8"/>
  <c r="E7272" i="8"/>
  <c r="F7188" i="8"/>
  <c r="E7213" i="8"/>
  <c r="F7164" i="8"/>
  <c r="E7189" i="8"/>
  <c r="F7150" i="8"/>
  <c r="E7175" i="8"/>
  <c r="E7190" i="8"/>
  <c r="F7165" i="8"/>
  <c r="F7180" i="8"/>
  <c r="E7205" i="8"/>
  <c r="E7186" i="8"/>
  <c r="F7161" i="8"/>
  <c r="F7145" i="8"/>
  <c r="E7170" i="8"/>
  <c r="F7146" i="8"/>
  <c r="E7171" i="8"/>
  <c r="F7232" i="8"/>
  <c r="E7257" i="8"/>
  <c r="E7223" i="8"/>
  <c r="F7198" i="8"/>
  <c r="F7184" i="8"/>
  <c r="E7209" i="8"/>
  <c r="F7126" i="8"/>
  <c r="E7151" i="8"/>
  <c r="E7194" i="8"/>
  <c r="F7169" i="8"/>
  <c r="F7156" i="8"/>
  <c r="E7181" i="8"/>
  <c r="F7193" i="8"/>
  <c r="E7218" i="8"/>
  <c r="F7160" i="8"/>
  <c r="E7185" i="8"/>
  <c r="F7217" i="8"/>
  <c r="E7242" i="8"/>
  <c r="F7174" i="8"/>
  <c r="E7199" i="8"/>
  <c r="F7141" i="8"/>
  <c r="E7166" i="8"/>
  <c r="F7227" i="8"/>
  <c r="E7252" i="8"/>
  <c r="F7212" i="8"/>
  <c r="E7237" i="8"/>
  <c r="F7179" i="8"/>
  <c r="E7204" i="8"/>
  <c r="E7208" i="8"/>
  <c r="F7183" i="8"/>
  <c r="E7229" i="8" l="1"/>
  <c r="F7204" i="8"/>
  <c r="E7277" i="8"/>
  <c r="F7252" i="8"/>
  <c r="E7224" i="8"/>
  <c r="F7199" i="8"/>
  <c r="F7185" i="8"/>
  <c r="E7210" i="8"/>
  <c r="E7206" i="8"/>
  <c r="F7181" i="8"/>
  <c r="F7151" i="8"/>
  <c r="E7176" i="8"/>
  <c r="F7171" i="8"/>
  <c r="E7196" i="8"/>
  <c r="E7214" i="8"/>
  <c r="F7189" i="8"/>
  <c r="E7297" i="8"/>
  <c r="F7272" i="8"/>
  <c r="F7186" i="8"/>
  <c r="E7211" i="8"/>
  <c r="E7215" i="8"/>
  <c r="F7190" i="8"/>
  <c r="F7223" i="8"/>
  <c r="E7248" i="8"/>
  <c r="F7237" i="8"/>
  <c r="E7262" i="8"/>
  <c r="F7166" i="8"/>
  <c r="E7191" i="8"/>
  <c r="F7242" i="8"/>
  <c r="E7267" i="8"/>
  <c r="F7218" i="8"/>
  <c r="E7243" i="8"/>
  <c r="E7234" i="8"/>
  <c r="F7209" i="8"/>
  <c r="F7257" i="8"/>
  <c r="E7282" i="8"/>
  <c r="F7170" i="8"/>
  <c r="E7195" i="8"/>
  <c r="F7205" i="8"/>
  <c r="E7230" i="8"/>
  <c r="E7200" i="8"/>
  <c r="F7175" i="8"/>
  <c r="F7213" i="8"/>
  <c r="E7238" i="8"/>
  <c r="F7253" i="8"/>
  <c r="E7278" i="8"/>
  <c r="F7208" i="8"/>
  <c r="E7233" i="8"/>
  <c r="F7194" i="8"/>
  <c r="E7219" i="8"/>
  <c r="F7195" i="8" l="1"/>
  <c r="E7220" i="8"/>
  <c r="F7200" i="8"/>
  <c r="E7225" i="8"/>
  <c r="F7233" i="8"/>
  <c r="E7258" i="8"/>
  <c r="E7263" i="8"/>
  <c r="F7238" i="8"/>
  <c r="F7230" i="8"/>
  <c r="E7255" i="8"/>
  <c r="F7282" i="8"/>
  <c r="E7307" i="8"/>
  <c r="F7243" i="8"/>
  <c r="E7268" i="8"/>
  <c r="E7216" i="8"/>
  <c r="F7191" i="8"/>
  <c r="E7273" i="8"/>
  <c r="F7248" i="8"/>
  <c r="F7211" i="8"/>
  <c r="E7236" i="8"/>
  <c r="F7176" i="8"/>
  <c r="E7201" i="8"/>
  <c r="F7210" i="8"/>
  <c r="E7235" i="8"/>
  <c r="F7214" i="8"/>
  <c r="E7239" i="8"/>
  <c r="F7277" i="8"/>
  <c r="E7302" i="8"/>
  <c r="F7267" i="8"/>
  <c r="E7292" i="8"/>
  <c r="F7262" i="8"/>
  <c r="E7287" i="8"/>
  <c r="F7196" i="8"/>
  <c r="E7221" i="8"/>
  <c r="E7244" i="8"/>
  <c r="F7219" i="8"/>
  <c r="E7303" i="8"/>
  <c r="F7278" i="8"/>
  <c r="F7234" i="8"/>
  <c r="E7259" i="8"/>
  <c r="F7215" i="8"/>
  <c r="E7240" i="8"/>
  <c r="F7297" i="8"/>
  <c r="E7322" i="8"/>
  <c r="F7206" i="8"/>
  <c r="E7231" i="8"/>
  <c r="F7224" i="8"/>
  <c r="E7249" i="8"/>
  <c r="F7229" i="8"/>
  <c r="E7254" i="8"/>
  <c r="E7274" i="8" l="1"/>
  <c r="F7249" i="8"/>
  <c r="F7259" i="8"/>
  <c r="E7284" i="8"/>
  <c r="F7287" i="8"/>
  <c r="E7312" i="8"/>
  <c r="F7302" i="8"/>
  <c r="E7327" i="8"/>
  <c r="E7260" i="8"/>
  <c r="F7235" i="8"/>
  <c r="F7236" i="8"/>
  <c r="E7261" i="8"/>
  <c r="F7307" i="8"/>
  <c r="E7332" i="8"/>
  <c r="F7225" i="8"/>
  <c r="E7250" i="8"/>
  <c r="F7322" i="8"/>
  <c r="E7347" i="8"/>
  <c r="E7269" i="8"/>
  <c r="F7244" i="8"/>
  <c r="F7216" i="8"/>
  <c r="E7241" i="8"/>
  <c r="E7288" i="8"/>
  <c r="F7263" i="8"/>
  <c r="E7279" i="8"/>
  <c r="F7254" i="8"/>
  <c r="F7231" i="8"/>
  <c r="E7256" i="8"/>
  <c r="F7240" i="8"/>
  <c r="E7265" i="8"/>
  <c r="F7221" i="8"/>
  <c r="E7246" i="8"/>
  <c r="E7317" i="8"/>
  <c r="F7292" i="8"/>
  <c r="E7264" i="8"/>
  <c r="F7239" i="8"/>
  <c r="F7201" i="8"/>
  <c r="E7226" i="8"/>
  <c r="E7293" i="8"/>
  <c r="F7268" i="8"/>
  <c r="F7255" i="8"/>
  <c r="E7280" i="8"/>
  <c r="E7283" i="8"/>
  <c r="F7258" i="8"/>
  <c r="E7245" i="8"/>
  <c r="F7220" i="8"/>
  <c r="F7303" i="8"/>
  <c r="E7328" i="8"/>
  <c r="F7273" i="8"/>
  <c r="E7298" i="8"/>
  <c r="F7246" i="8" l="1"/>
  <c r="E7271" i="8"/>
  <c r="E7281" i="8"/>
  <c r="F7256" i="8"/>
  <c r="E7275" i="8"/>
  <c r="F7250" i="8"/>
  <c r="F7261" i="8"/>
  <c r="E7286" i="8"/>
  <c r="F7327" i="8"/>
  <c r="E7352" i="8"/>
  <c r="F7284" i="8"/>
  <c r="E7309" i="8"/>
  <c r="E7313" i="8"/>
  <c r="F7288" i="8"/>
  <c r="F7269" i="8"/>
  <c r="E7294" i="8"/>
  <c r="F7245" i="8"/>
  <c r="E7270" i="8"/>
  <c r="E7353" i="8"/>
  <c r="F7328" i="8"/>
  <c r="F7283" i="8"/>
  <c r="E7308" i="8"/>
  <c r="F7293" i="8"/>
  <c r="E7318" i="8"/>
  <c r="E7289" i="8"/>
  <c r="F7264" i="8"/>
  <c r="E7323" i="8"/>
  <c r="F7298" i="8"/>
  <c r="F7280" i="8"/>
  <c r="E7305" i="8"/>
  <c r="F7226" i="8"/>
  <c r="E7251" i="8"/>
  <c r="F7265" i="8"/>
  <c r="E7290" i="8"/>
  <c r="F7241" i="8"/>
  <c r="E7266" i="8"/>
  <c r="F7347" i="8"/>
  <c r="E7372" i="8"/>
  <c r="F7332" i="8"/>
  <c r="E7357" i="8"/>
  <c r="E7337" i="8"/>
  <c r="F7312" i="8"/>
  <c r="F7317" i="8"/>
  <c r="E7342" i="8"/>
  <c r="E7304" i="8"/>
  <c r="F7279" i="8"/>
  <c r="E7285" i="8"/>
  <c r="F7260" i="8"/>
  <c r="F7274" i="8"/>
  <c r="E7299" i="8"/>
  <c r="E7367" i="8" l="1"/>
  <c r="F7342" i="8"/>
  <c r="E7382" i="8"/>
  <c r="F7357" i="8"/>
  <c r="E7291" i="8"/>
  <c r="F7266" i="8"/>
  <c r="F7251" i="8"/>
  <c r="E7276" i="8"/>
  <c r="F7318" i="8"/>
  <c r="E7343" i="8"/>
  <c r="F7294" i="8"/>
  <c r="E7319" i="8"/>
  <c r="F7309" i="8"/>
  <c r="E7334" i="8"/>
  <c r="E7311" i="8"/>
  <c r="F7286" i="8"/>
  <c r="F7323" i="8"/>
  <c r="E7348" i="8"/>
  <c r="F7353" i="8"/>
  <c r="E7378" i="8"/>
  <c r="E7306" i="8"/>
  <c r="F7281" i="8"/>
  <c r="F7304" i="8"/>
  <c r="E7329" i="8"/>
  <c r="F7337" i="8"/>
  <c r="E7362" i="8"/>
  <c r="F7285" i="8"/>
  <c r="E7310" i="8"/>
  <c r="E7324" i="8"/>
  <c r="F7299" i="8"/>
  <c r="F7372" i="8"/>
  <c r="E7397" i="8"/>
  <c r="E7315" i="8"/>
  <c r="F7290" i="8"/>
  <c r="F7305" i="8"/>
  <c r="E7330" i="8"/>
  <c r="F7308" i="8"/>
  <c r="E7333" i="8"/>
  <c r="F7270" i="8"/>
  <c r="E7295" i="8"/>
  <c r="E7377" i="8"/>
  <c r="F7352" i="8"/>
  <c r="F7271" i="8"/>
  <c r="E7296" i="8"/>
  <c r="F7289" i="8"/>
  <c r="E7314" i="8"/>
  <c r="E7338" i="8"/>
  <c r="F7313" i="8"/>
  <c r="E7300" i="8"/>
  <c r="F7275" i="8"/>
  <c r="E7402" i="8" l="1"/>
  <c r="F7377" i="8"/>
  <c r="F7296" i="8"/>
  <c r="E7321" i="8"/>
  <c r="F7295" i="8"/>
  <c r="E7320" i="8"/>
  <c r="F7330" i="8"/>
  <c r="E7355" i="8"/>
  <c r="F7397" i="8"/>
  <c r="E7422" i="8"/>
  <c r="F7310" i="8"/>
  <c r="E7335" i="8"/>
  <c r="F7329" i="8"/>
  <c r="E7354" i="8"/>
  <c r="F7378" i="8"/>
  <c r="E7403" i="8"/>
  <c r="F7319" i="8"/>
  <c r="E7344" i="8"/>
  <c r="F7276" i="8"/>
  <c r="E7301" i="8"/>
  <c r="F7311" i="8"/>
  <c r="E7336" i="8"/>
  <c r="F7382" i="8"/>
  <c r="E7407" i="8"/>
  <c r="F7333" i="8"/>
  <c r="E7358" i="8"/>
  <c r="F7362" i="8"/>
  <c r="E7387" i="8"/>
  <c r="F7348" i="8"/>
  <c r="E7373" i="8"/>
  <c r="F7334" i="8"/>
  <c r="E7359" i="8"/>
  <c r="F7343" i="8"/>
  <c r="E7368" i="8"/>
  <c r="E7363" i="8"/>
  <c r="F7338" i="8"/>
  <c r="E7339" i="8"/>
  <c r="F7314" i="8"/>
  <c r="F7300" i="8"/>
  <c r="E7325" i="8"/>
  <c r="F7315" i="8"/>
  <c r="E7340" i="8"/>
  <c r="F7324" i="8"/>
  <c r="E7349" i="8"/>
  <c r="F7306" i="8"/>
  <c r="E7331" i="8"/>
  <c r="E7316" i="8"/>
  <c r="F7291" i="8"/>
  <c r="F7367" i="8"/>
  <c r="E7392" i="8"/>
  <c r="F7349" i="8" l="1"/>
  <c r="E7374" i="8"/>
  <c r="F7325" i="8"/>
  <c r="E7350" i="8"/>
  <c r="E7384" i="8"/>
  <c r="F7359" i="8"/>
  <c r="F7387" i="8"/>
  <c r="E7412" i="8"/>
  <c r="F7407" i="8"/>
  <c r="E7432" i="8"/>
  <c r="F7301" i="8"/>
  <c r="E7326" i="8"/>
  <c r="F7403" i="8"/>
  <c r="E7428" i="8"/>
  <c r="F7335" i="8"/>
  <c r="E7360" i="8"/>
  <c r="F7355" i="8"/>
  <c r="E7380" i="8"/>
  <c r="F7321" i="8"/>
  <c r="E7346" i="8"/>
  <c r="F7339" i="8"/>
  <c r="E7364" i="8"/>
  <c r="F7316" i="8"/>
  <c r="E7341" i="8"/>
  <c r="F7363" i="8"/>
  <c r="E7388" i="8"/>
  <c r="F7392" i="8"/>
  <c r="E7417" i="8"/>
  <c r="F7331" i="8"/>
  <c r="E7356" i="8"/>
  <c r="E7365" i="8"/>
  <c r="F7340" i="8"/>
  <c r="F7368" i="8"/>
  <c r="E7393" i="8"/>
  <c r="F7373" i="8"/>
  <c r="E7398" i="8"/>
  <c r="F7358" i="8"/>
  <c r="E7383" i="8"/>
  <c r="E7361" i="8"/>
  <c r="F7336" i="8"/>
  <c r="F7344" i="8"/>
  <c r="E7369" i="8"/>
  <c r="F7354" i="8"/>
  <c r="E7379" i="8"/>
  <c r="F7422" i="8"/>
  <c r="E7447" i="8"/>
  <c r="E7345" i="8"/>
  <c r="F7320" i="8"/>
  <c r="F7402" i="8"/>
  <c r="E7427" i="8"/>
  <c r="F7379" i="8" l="1"/>
  <c r="E7404" i="8"/>
  <c r="E7423" i="8"/>
  <c r="F7398" i="8"/>
  <c r="F7417" i="8"/>
  <c r="E7442" i="8"/>
  <c r="F7341" i="8"/>
  <c r="E7366" i="8"/>
  <c r="F7346" i="8"/>
  <c r="E7371" i="8"/>
  <c r="F7360" i="8"/>
  <c r="E7385" i="8"/>
  <c r="E7351" i="8"/>
  <c r="F7326" i="8"/>
  <c r="E7437" i="8"/>
  <c r="F7412" i="8"/>
  <c r="F7350" i="8"/>
  <c r="E7375" i="8"/>
  <c r="F7345" i="8"/>
  <c r="E7370" i="8"/>
  <c r="F7365" i="8"/>
  <c r="E7390" i="8"/>
  <c r="F7361" i="8"/>
  <c r="E7386" i="8"/>
  <c r="F7427" i="8"/>
  <c r="E7452" i="8"/>
  <c r="F7447" i="8"/>
  <c r="E7472" i="8"/>
  <c r="F7369" i="8"/>
  <c r="E7394" i="8"/>
  <c r="F7383" i="8"/>
  <c r="E7408" i="8"/>
  <c r="F7393" i="8"/>
  <c r="E7418" i="8"/>
  <c r="E7381" i="8"/>
  <c r="F7356" i="8"/>
  <c r="F7388" i="8"/>
  <c r="E7413" i="8"/>
  <c r="F7364" i="8"/>
  <c r="E7389" i="8"/>
  <c r="F7380" i="8"/>
  <c r="E7405" i="8"/>
  <c r="F7428" i="8"/>
  <c r="E7453" i="8"/>
  <c r="F7432" i="8"/>
  <c r="E7457" i="8"/>
  <c r="F7374" i="8"/>
  <c r="E7399" i="8"/>
  <c r="F7384" i="8"/>
  <c r="E7409" i="8"/>
  <c r="F7453" i="8" l="1"/>
  <c r="E7478" i="8"/>
  <c r="E7414" i="8"/>
  <c r="F7389" i="8"/>
  <c r="F7408" i="8"/>
  <c r="E7433" i="8"/>
  <c r="F7472" i="8"/>
  <c r="E7497" i="8"/>
  <c r="F7386" i="8"/>
  <c r="E7411" i="8"/>
  <c r="F7370" i="8"/>
  <c r="E7395" i="8"/>
  <c r="F7385" i="8"/>
  <c r="E7410" i="8"/>
  <c r="F7366" i="8"/>
  <c r="E7391" i="8"/>
  <c r="E7424" i="8"/>
  <c r="F7399" i="8"/>
  <c r="E7448" i="8"/>
  <c r="F7423" i="8"/>
  <c r="F7381" i="8"/>
  <c r="E7406" i="8"/>
  <c r="F7437" i="8"/>
  <c r="E7462" i="8"/>
  <c r="F7409" i="8"/>
  <c r="E7434" i="8"/>
  <c r="F7457" i="8"/>
  <c r="E7482" i="8"/>
  <c r="F7405" i="8"/>
  <c r="E7430" i="8"/>
  <c r="F7413" i="8"/>
  <c r="E7438" i="8"/>
  <c r="F7418" i="8"/>
  <c r="E7443" i="8"/>
  <c r="F7394" i="8"/>
  <c r="E7419" i="8"/>
  <c r="F7452" i="8"/>
  <c r="E7477" i="8"/>
  <c r="E7415" i="8"/>
  <c r="F7390" i="8"/>
  <c r="F7375" i="8"/>
  <c r="E7400" i="8"/>
  <c r="F7371" i="8"/>
  <c r="E7396" i="8"/>
  <c r="F7442" i="8"/>
  <c r="E7467" i="8"/>
  <c r="F7404" i="8"/>
  <c r="E7429" i="8"/>
  <c r="F7351" i="8"/>
  <c r="E7376" i="8"/>
  <c r="F7396" i="8" l="1"/>
  <c r="E7421" i="8"/>
  <c r="F7419" i="8"/>
  <c r="E7444" i="8"/>
  <c r="F7438" i="8"/>
  <c r="E7463" i="8"/>
  <c r="F7482" i="8"/>
  <c r="E7507" i="8"/>
  <c r="F7462" i="8"/>
  <c r="E7487" i="8"/>
  <c r="F7391" i="8"/>
  <c r="E7416" i="8"/>
  <c r="F7395" i="8"/>
  <c r="E7420" i="8"/>
  <c r="F7497" i="8"/>
  <c r="E7522" i="8"/>
  <c r="E7440" i="8"/>
  <c r="F7415" i="8"/>
  <c r="F7448" i="8"/>
  <c r="E7473" i="8"/>
  <c r="E7439" i="8"/>
  <c r="F7414" i="8"/>
  <c r="F7429" i="8"/>
  <c r="E7454" i="8"/>
  <c r="F7376" i="8"/>
  <c r="E7401" i="8"/>
  <c r="F7467" i="8"/>
  <c r="E7492" i="8"/>
  <c r="F7400" i="8"/>
  <c r="E7425" i="8"/>
  <c r="F7477" i="8"/>
  <c r="E7502" i="8"/>
  <c r="F7443" i="8"/>
  <c r="E7468" i="8"/>
  <c r="F7430" i="8"/>
  <c r="E7455" i="8"/>
  <c r="F7434" i="8"/>
  <c r="E7459" i="8"/>
  <c r="F7406" i="8"/>
  <c r="E7431" i="8"/>
  <c r="F7410" i="8"/>
  <c r="E7435" i="8"/>
  <c r="F7411" i="8"/>
  <c r="E7436" i="8"/>
  <c r="F7433" i="8"/>
  <c r="E7458" i="8"/>
  <c r="F7478" i="8"/>
  <c r="E7503" i="8"/>
  <c r="F7424" i="8"/>
  <c r="E7449" i="8"/>
  <c r="F7439" i="8" l="1"/>
  <c r="E7464" i="8"/>
  <c r="F7440" i="8"/>
  <c r="E7465" i="8"/>
  <c r="F7503" i="8"/>
  <c r="E7528" i="8"/>
  <c r="F7436" i="8"/>
  <c r="E7461" i="8"/>
  <c r="F7431" i="8"/>
  <c r="E7456" i="8"/>
  <c r="F7455" i="8"/>
  <c r="E7480" i="8"/>
  <c r="F7502" i="8"/>
  <c r="E7527" i="8"/>
  <c r="E7517" i="8"/>
  <c r="F7492" i="8"/>
  <c r="F7454" i="8"/>
  <c r="E7479" i="8"/>
  <c r="E7498" i="8"/>
  <c r="F7473" i="8"/>
  <c r="E7547" i="8"/>
  <c r="F7522" i="8"/>
  <c r="F7416" i="8"/>
  <c r="E7441" i="8"/>
  <c r="E7532" i="8"/>
  <c r="F7507" i="8"/>
  <c r="F7444" i="8"/>
  <c r="E7469" i="8"/>
  <c r="F7449" i="8"/>
  <c r="E7474" i="8"/>
  <c r="F7458" i="8"/>
  <c r="E7483" i="8"/>
  <c r="F7435" i="8"/>
  <c r="E7460" i="8"/>
  <c r="E7484" i="8"/>
  <c r="F7459" i="8"/>
  <c r="F7468" i="8"/>
  <c r="E7493" i="8"/>
  <c r="E7450" i="8"/>
  <c r="F7425" i="8"/>
  <c r="E7426" i="8"/>
  <c r="F7401" i="8"/>
  <c r="F7420" i="8"/>
  <c r="E7445" i="8"/>
  <c r="E7512" i="8"/>
  <c r="F7487" i="8"/>
  <c r="E7488" i="8"/>
  <c r="F7463" i="8"/>
  <c r="F7421" i="8"/>
  <c r="E7446" i="8"/>
  <c r="F7483" i="8" l="1"/>
  <c r="E7508" i="8"/>
  <c r="E7494" i="8"/>
  <c r="F7469" i="8"/>
  <c r="F7441" i="8"/>
  <c r="E7466" i="8"/>
  <c r="F7480" i="8"/>
  <c r="E7505" i="8"/>
  <c r="E7486" i="8"/>
  <c r="F7461" i="8"/>
  <c r="E7490" i="8"/>
  <c r="F7465" i="8"/>
  <c r="E7537" i="8"/>
  <c r="F7512" i="8"/>
  <c r="F7426" i="8"/>
  <c r="E7451" i="8"/>
  <c r="F7445" i="8"/>
  <c r="E7470" i="8"/>
  <c r="F7488" i="8"/>
  <c r="E7513" i="8"/>
  <c r="F7498" i="8"/>
  <c r="E7523" i="8"/>
  <c r="E7542" i="8"/>
  <c r="F7517" i="8"/>
  <c r="F7450" i="8"/>
  <c r="E7475" i="8"/>
  <c r="F7484" i="8"/>
  <c r="E7509" i="8"/>
  <c r="F7446" i="8"/>
  <c r="E7471" i="8"/>
  <c r="F7493" i="8"/>
  <c r="E7518" i="8"/>
  <c r="F7460" i="8"/>
  <c r="E7485" i="8"/>
  <c r="F7474" i="8"/>
  <c r="E7499" i="8"/>
  <c r="F7479" i="8"/>
  <c r="E7504" i="8"/>
  <c r="F7527" i="8"/>
  <c r="E7552" i="8"/>
  <c r="F7456" i="8"/>
  <c r="E7481" i="8"/>
  <c r="F7528" i="8"/>
  <c r="E7553" i="8"/>
  <c r="F7464" i="8"/>
  <c r="E7489" i="8"/>
  <c r="F7532" i="8"/>
  <c r="E7557" i="8"/>
  <c r="E7572" i="8"/>
  <c r="F7547" i="8"/>
  <c r="F7557" i="8" l="1"/>
  <c r="E7582" i="8"/>
  <c r="F7553" i="8"/>
  <c r="E7578" i="8"/>
  <c r="F7552" i="8"/>
  <c r="E7577" i="8"/>
  <c r="E7524" i="8"/>
  <c r="F7499" i="8"/>
  <c r="F7518" i="8"/>
  <c r="E7543" i="8"/>
  <c r="E7534" i="8"/>
  <c r="F7509" i="8"/>
  <c r="E7538" i="8"/>
  <c r="F7513" i="8"/>
  <c r="F7451" i="8"/>
  <c r="E7476" i="8"/>
  <c r="E7530" i="8"/>
  <c r="F7505" i="8"/>
  <c r="F7490" i="8"/>
  <c r="E7515" i="8"/>
  <c r="F7494" i="8"/>
  <c r="E7519" i="8"/>
  <c r="F7572" i="8"/>
  <c r="E7597" i="8"/>
  <c r="F7542" i="8"/>
  <c r="E7567" i="8"/>
  <c r="E7514" i="8"/>
  <c r="F7489" i="8"/>
  <c r="E7506" i="8"/>
  <c r="F7481" i="8"/>
  <c r="F7504" i="8"/>
  <c r="E7529" i="8"/>
  <c r="F7485" i="8"/>
  <c r="E7510" i="8"/>
  <c r="F7471" i="8"/>
  <c r="E7496" i="8"/>
  <c r="F7475" i="8"/>
  <c r="E7500" i="8"/>
  <c r="E7548" i="8"/>
  <c r="F7523" i="8"/>
  <c r="F7470" i="8"/>
  <c r="E7495" i="8"/>
  <c r="F7466" i="8"/>
  <c r="E7491" i="8"/>
  <c r="F7508" i="8"/>
  <c r="E7533" i="8"/>
  <c r="E7562" i="8"/>
  <c r="F7537" i="8"/>
  <c r="F7486" i="8"/>
  <c r="E7511" i="8"/>
  <c r="F7496" i="8" l="1"/>
  <c r="E7521" i="8"/>
  <c r="E7554" i="8"/>
  <c r="F7529" i="8"/>
  <c r="F7597" i="8"/>
  <c r="E7622" i="8"/>
  <c r="E7540" i="8"/>
  <c r="F7515" i="8"/>
  <c r="F7476" i="8"/>
  <c r="E7501" i="8"/>
  <c r="F7578" i="8"/>
  <c r="E7603" i="8"/>
  <c r="E7516" i="8"/>
  <c r="F7491" i="8"/>
  <c r="F7562" i="8"/>
  <c r="E7587" i="8"/>
  <c r="E7539" i="8"/>
  <c r="F7514" i="8"/>
  <c r="F7534" i="8"/>
  <c r="E7559" i="8"/>
  <c r="E7549" i="8"/>
  <c r="F7524" i="8"/>
  <c r="F7548" i="8"/>
  <c r="E7573" i="8"/>
  <c r="F7511" i="8"/>
  <c r="E7536" i="8"/>
  <c r="E7558" i="8"/>
  <c r="F7533" i="8"/>
  <c r="F7495" i="8"/>
  <c r="E7520" i="8"/>
  <c r="E7525" i="8"/>
  <c r="F7500" i="8"/>
  <c r="F7510" i="8"/>
  <c r="E7535" i="8"/>
  <c r="F7567" i="8"/>
  <c r="E7592" i="8"/>
  <c r="F7519" i="8"/>
  <c r="E7544" i="8"/>
  <c r="E7568" i="8"/>
  <c r="F7543" i="8"/>
  <c r="F7577" i="8"/>
  <c r="E7602" i="8"/>
  <c r="F7582" i="8"/>
  <c r="E7607" i="8"/>
  <c r="F7506" i="8"/>
  <c r="E7531" i="8"/>
  <c r="E7555" i="8"/>
  <c r="F7530" i="8"/>
  <c r="F7538" i="8"/>
  <c r="E7563" i="8"/>
  <c r="F7573" i="8" l="1"/>
  <c r="E7598" i="8"/>
  <c r="F7559" i="8"/>
  <c r="E7584" i="8"/>
  <c r="E7612" i="8"/>
  <c r="F7587" i="8"/>
  <c r="F7603" i="8"/>
  <c r="E7628" i="8"/>
  <c r="F7592" i="8"/>
  <c r="E7617" i="8"/>
  <c r="E7580" i="8"/>
  <c r="F7555" i="8"/>
  <c r="E7550" i="8"/>
  <c r="F7525" i="8"/>
  <c r="F7558" i="8"/>
  <c r="E7583" i="8"/>
  <c r="F7540" i="8"/>
  <c r="E7565" i="8"/>
  <c r="F7554" i="8"/>
  <c r="E7579" i="8"/>
  <c r="F7607" i="8"/>
  <c r="E7632" i="8"/>
  <c r="F7568" i="8"/>
  <c r="E7593" i="8"/>
  <c r="F7563" i="8"/>
  <c r="E7588" i="8"/>
  <c r="E7556" i="8"/>
  <c r="F7531" i="8"/>
  <c r="F7602" i="8"/>
  <c r="E7627" i="8"/>
  <c r="F7544" i="8"/>
  <c r="E7569" i="8"/>
  <c r="E7560" i="8"/>
  <c r="F7535" i="8"/>
  <c r="F7520" i="8"/>
  <c r="E7545" i="8"/>
  <c r="F7536" i="8"/>
  <c r="E7561" i="8"/>
  <c r="E7526" i="8"/>
  <c r="F7501" i="8"/>
  <c r="E7647" i="8"/>
  <c r="F7622" i="8"/>
  <c r="E7546" i="8"/>
  <c r="F7521" i="8"/>
  <c r="E7574" i="8"/>
  <c r="F7549" i="8"/>
  <c r="E7564" i="8"/>
  <c r="F7539" i="8"/>
  <c r="E7541" i="8"/>
  <c r="F7516" i="8"/>
  <c r="E7566" i="8" l="1"/>
  <c r="F7541" i="8"/>
  <c r="F7574" i="8"/>
  <c r="E7599" i="8"/>
  <c r="E7672" i="8"/>
  <c r="F7647" i="8"/>
  <c r="E7570" i="8"/>
  <c r="F7545" i="8"/>
  <c r="F7569" i="8"/>
  <c r="E7594" i="8"/>
  <c r="E7618" i="8"/>
  <c r="F7593" i="8"/>
  <c r="E7604" i="8"/>
  <c r="F7579" i="8"/>
  <c r="F7583" i="8"/>
  <c r="E7608" i="8"/>
  <c r="F7628" i="8"/>
  <c r="E7653" i="8"/>
  <c r="F7584" i="8"/>
  <c r="E7609" i="8"/>
  <c r="F7556" i="8"/>
  <c r="E7581" i="8"/>
  <c r="F7580" i="8"/>
  <c r="E7605" i="8"/>
  <c r="F7564" i="8"/>
  <c r="E7589" i="8"/>
  <c r="F7546" i="8"/>
  <c r="E7571" i="8"/>
  <c r="F7526" i="8"/>
  <c r="E7551" i="8"/>
  <c r="F7561" i="8"/>
  <c r="E7586" i="8"/>
  <c r="F7627" i="8"/>
  <c r="E7652" i="8"/>
  <c r="F7588" i="8"/>
  <c r="E7613" i="8"/>
  <c r="E7657" i="8"/>
  <c r="F7632" i="8"/>
  <c r="F7565" i="8"/>
  <c r="E7590" i="8"/>
  <c r="F7617" i="8"/>
  <c r="E7642" i="8"/>
  <c r="F7598" i="8"/>
  <c r="E7623" i="8"/>
  <c r="F7560" i="8"/>
  <c r="E7585" i="8"/>
  <c r="F7550" i="8"/>
  <c r="E7575" i="8"/>
  <c r="F7612" i="8"/>
  <c r="E7637" i="8"/>
  <c r="F7657" i="8" l="1"/>
  <c r="E7682" i="8"/>
  <c r="F7575" i="8"/>
  <c r="E7600" i="8"/>
  <c r="E7648" i="8"/>
  <c r="F7623" i="8"/>
  <c r="F7590" i="8"/>
  <c r="E7615" i="8"/>
  <c r="F7613" i="8"/>
  <c r="E7638" i="8"/>
  <c r="F7586" i="8"/>
  <c r="E7611" i="8"/>
  <c r="F7571" i="8"/>
  <c r="E7596" i="8"/>
  <c r="E7630" i="8"/>
  <c r="F7605" i="8"/>
  <c r="F7609" i="8"/>
  <c r="E7634" i="8"/>
  <c r="F7608" i="8"/>
  <c r="E7633" i="8"/>
  <c r="F7599" i="8"/>
  <c r="E7624" i="8"/>
  <c r="E7643" i="8"/>
  <c r="F7618" i="8"/>
  <c r="F7570" i="8"/>
  <c r="E7595" i="8"/>
  <c r="F7637" i="8"/>
  <c r="E7662" i="8"/>
  <c r="F7585" i="8"/>
  <c r="E7610" i="8"/>
  <c r="F7642" i="8"/>
  <c r="E7667" i="8"/>
  <c r="E7677" i="8"/>
  <c r="F7652" i="8"/>
  <c r="E7576" i="8"/>
  <c r="F7551" i="8"/>
  <c r="F7589" i="8"/>
  <c r="E7614" i="8"/>
  <c r="E7606" i="8"/>
  <c r="F7581" i="8"/>
  <c r="F7653" i="8"/>
  <c r="E7678" i="8"/>
  <c r="F7594" i="8"/>
  <c r="E7619" i="8"/>
  <c r="F7604" i="8"/>
  <c r="E7629" i="8"/>
  <c r="E7697" i="8"/>
  <c r="F7672" i="8"/>
  <c r="F7566" i="8"/>
  <c r="E7591" i="8"/>
  <c r="E7644" i="8" l="1"/>
  <c r="F7619" i="8"/>
  <c r="F7667" i="8"/>
  <c r="E7692" i="8"/>
  <c r="E7687" i="8"/>
  <c r="F7662" i="8"/>
  <c r="F7633" i="8"/>
  <c r="E7658" i="8"/>
  <c r="F7611" i="8"/>
  <c r="E7636" i="8"/>
  <c r="E7640" i="8"/>
  <c r="F7615" i="8"/>
  <c r="F7600" i="8"/>
  <c r="E7625" i="8"/>
  <c r="F7677" i="8"/>
  <c r="E7702" i="8"/>
  <c r="F7697" i="8"/>
  <c r="E7722" i="8"/>
  <c r="F7576" i="8"/>
  <c r="E7601" i="8"/>
  <c r="F7643" i="8"/>
  <c r="E7668" i="8"/>
  <c r="F7606" i="8"/>
  <c r="E7631" i="8"/>
  <c r="F7630" i="8"/>
  <c r="E7655" i="8"/>
  <c r="F7591" i="8"/>
  <c r="E7616" i="8"/>
  <c r="F7629" i="8"/>
  <c r="E7654" i="8"/>
  <c r="E7703" i="8"/>
  <c r="F7678" i="8"/>
  <c r="E7639" i="8"/>
  <c r="F7614" i="8"/>
  <c r="F7610" i="8"/>
  <c r="E7635" i="8"/>
  <c r="E7620" i="8"/>
  <c r="F7595" i="8"/>
  <c r="F7624" i="8"/>
  <c r="E7649" i="8"/>
  <c r="F7634" i="8"/>
  <c r="E7659" i="8"/>
  <c r="F7596" i="8"/>
  <c r="E7621" i="8"/>
  <c r="E7663" i="8"/>
  <c r="F7638" i="8"/>
  <c r="E7707" i="8"/>
  <c r="F7682" i="8"/>
  <c r="F7648" i="8"/>
  <c r="E7673" i="8"/>
  <c r="F7707" i="8" l="1"/>
  <c r="E7732" i="8"/>
  <c r="F7620" i="8"/>
  <c r="E7645" i="8"/>
  <c r="E7664" i="8"/>
  <c r="F7639" i="8"/>
  <c r="F7621" i="8"/>
  <c r="E7646" i="8"/>
  <c r="F7649" i="8"/>
  <c r="E7674" i="8"/>
  <c r="F7635" i="8"/>
  <c r="E7660" i="8"/>
  <c r="E7641" i="8"/>
  <c r="F7616" i="8"/>
  <c r="E7656" i="8"/>
  <c r="F7631" i="8"/>
  <c r="F7601" i="8"/>
  <c r="E7626" i="8"/>
  <c r="E7727" i="8"/>
  <c r="F7702" i="8"/>
  <c r="E7683" i="8"/>
  <c r="F7658" i="8"/>
  <c r="E7717" i="8"/>
  <c r="F7692" i="8"/>
  <c r="F7640" i="8"/>
  <c r="E7665" i="8"/>
  <c r="F7703" i="8"/>
  <c r="E7728" i="8"/>
  <c r="F7673" i="8"/>
  <c r="E7698" i="8"/>
  <c r="F7659" i="8"/>
  <c r="E7684" i="8"/>
  <c r="E7679" i="8"/>
  <c r="F7654" i="8"/>
  <c r="F7655" i="8"/>
  <c r="E7680" i="8"/>
  <c r="E7693" i="8"/>
  <c r="F7668" i="8"/>
  <c r="E7747" i="8"/>
  <c r="F7722" i="8"/>
  <c r="E7650" i="8"/>
  <c r="F7625" i="8"/>
  <c r="F7636" i="8"/>
  <c r="E7661" i="8"/>
  <c r="F7663" i="8"/>
  <c r="E7688" i="8"/>
  <c r="F7687" i="8"/>
  <c r="E7712" i="8"/>
  <c r="F7644" i="8"/>
  <c r="E7669" i="8"/>
  <c r="F7712" i="8" l="1"/>
  <c r="E7737" i="8"/>
  <c r="F7661" i="8"/>
  <c r="E7686" i="8"/>
  <c r="E7705" i="8"/>
  <c r="F7680" i="8"/>
  <c r="E7709" i="8"/>
  <c r="F7684" i="8"/>
  <c r="F7728" i="8"/>
  <c r="E7753" i="8"/>
  <c r="E7685" i="8"/>
  <c r="F7660" i="8"/>
  <c r="F7646" i="8"/>
  <c r="E7671" i="8"/>
  <c r="F7645" i="8"/>
  <c r="E7670" i="8"/>
  <c r="F7717" i="8"/>
  <c r="E7742" i="8"/>
  <c r="E7752" i="8"/>
  <c r="F7727" i="8"/>
  <c r="E7681" i="8"/>
  <c r="F7656" i="8"/>
  <c r="F7747" i="8"/>
  <c r="E7772" i="8"/>
  <c r="F7669" i="8"/>
  <c r="E7694" i="8"/>
  <c r="E7713" i="8"/>
  <c r="F7688" i="8"/>
  <c r="F7698" i="8"/>
  <c r="E7723" i="8"/>
  <c r="F7665" i="8"/>
  <c r="E7690" i="8"/>
  <c r="F7626" i="8"/>
  <c r="E7651" i="8"/>
  <c r="E7699" i="8"/>
  <c r="F7674" i="8"/>
  <c r="F7732" i="8"/>
  <c r="E7757" i="8"/>
  <c r="E7675" i="8"/>
  <c r="F7650" i="8"/>
  <c r="F7693" i="8"/>
  <c r="E7718" i="8"/>
  <c r="F7679" i="8"/>
  <c r="E7704" i="8"/>
  <c r="F7683" i="8"/>
  <c r="E7708" i="8"/>
  <c r="F7641" i="8"/>
  <c r="E7666" i="8"/>
  <c r="E7689" i="8"/>
  <c r="F7664" i="8"/>
  <c r="E7691" i="8" l="1"/>
  <c r="F7666" i="8"/>
  <c r="F7704" i="8"/>
  <c r="E7729" i="8"/>
  <c r="F7772" i="8"/>
  <c r="E7797" i="8"/>
  <c r="E7695" i="8"/>
  <c r="F7670" i="8"/>
  <c r="E7711" i="8"/>
  <c r="F7686" i="8"/>
  <c r="F7699" i="8"/>
  <c r="E7724" i="8"/>
  <c r="E7777" i="8"/>
  <c r="F7752" i="8"/>
  <c r="F7685" i="8"/>
  <c r="E7710" i="8"/>
  <c r="F7709" i="8"/>
  <c r="E7734" i="8"/>
  <c r="F7689" i="8"/>
  <c r="E7714" i="8"/>
  <c r="E7715" i="8"/>
  <c r="F7690" i="8"/>
  <c r="F7675" i="8"/>
  <c r="E7700" i="8"/>
  <c r="F7713" i="8"/>
  <c r="E7738" i="8"/>
  <c r="E7733" i="8"/>
  <c r="F7708" i="8"/>
  <c r="F7718" i="8"/>
  <c r="E7743" i="8"/>
  <c r="E7782" i="8"/>
  <c r="F7757" i="8"/>
  <c r="F7651" i="8"/>
  <c r="E7676" i="8"/>
  <c r="F7723" i="8"/>
  <c r="E7748" i="8"/>
  <c r="E7719" i="8"/>
  <c r="F7694" i="8"/>
  <c r="F7742" i="8"/>
  <c r="E7767" i="8"/>
  <c r="F7671" i="8"/>
  <c r="E7696" i="8"/>
  <c r="F7753" i="8"/>
  <c r="E7778" i="8"/>
  <c r="F7737" i="8"/>
  <c r="E7762" i="8"/>
  <c r="F7681" i="8"/>
  <c r="E7706" i="8"/>
  <c r="F7705" i="8"/>
  <c r="E7730" i="8"/>
  <c r="F7719" i="8" l="1"/>
  <c r="E7744" i="8"/>
  <c r="F7706" i="8"/>
  <c r="E7731" i="8"/>
  <c r="F7778" i="8"/>
  <c r="E7803" i="8"/>
  <c r="F7767" i="8"/>
  <c r="E7792" i="8"/>
  <c r="F7748" i="8"/>
  <c r="E7773" i="8"/>
  <c r="E7725" i="8"/>
  <c r="F7700" i="8"/>
  <c r="F7714" i="8"/>
  <c r="E7739" i="8"/>
  <c r="F7710" i="8"/>
  <c r="E7735" i="8"/>
  <c r="F7724" i="8"/>
  <c r="E7749" i="8"/>
  <c r="F7729" i="8"/>
  <c r="E7754" i="8"/>
  <c r="F7695" i="8"/>
  <c r="E7720" i="8"/>
  <c r="F7782" i="8"/>
  <c r="E7807" i="8"/>
  <c r="F7733" i="8"/>
  <c r="E7758" i="8"/>
  <c r="E7755" i="8"/>
  <c r="F7730" i="8"/>
  <c r="F7762" i="8"/>
  <c r="E7787" i="8"/>
  <c r="E7721" i="8"/>
  <c r="F7696" i="8"/>
  <c r="E7701" i="8"/>
  <c r="F7676" i="8"/>
  <c r="F7743" i="8"/>
  <c r="E7768" i="8"/>
  <c r="F7738" i="8"/>
  <c r="E7763" i="8"/>
  <c r="F7734" i="8"/>
  <c r="E7759" i="8"/>
  <c r="E7822" i="8"/>
  <c r="F7797" i="8"/>
  <c r="F7715" i="8"/>
  <c r="E7740" i="8"/>
  <c r="E7802" i="8"/>
  <c r="F7777" i="8"/>
  <c r="F7711" i="8"/>
  <c r="E7736" i="8"/>
  <c r="F7691" i="8"/>
  <c r="E7716" i="8"/>
  <c r="F7736" i="8" l="1"/>
  <c r="E7761" i="8"/>
  <c r="F7740" i="8"/>
  <c r="E7765" i="8"/>
  <c r="F7759" i="8"/>
  <c r="E7784" i="8"/>
  <c r="F7768" i="8"/>
  <c r="E7793" i="8"/>
  <c r="F7807" i="8"/>
  <c r="E7832" i="8"/>
  <c r="F7754" i="8"/>
  <c r="E7779" i="8"/>
  <c r="F7735" i="8"/>
  <c r="E7760" i="8"/>
  <c r="F7792" i="8"/>
  <c r="E7817" i="8"/>
  <c r="F7731" i="8"/>
  <c r="E7756" i="8"/>
  <c r="F7802" i="8"/>
  <c r="E7827" i="8"/>
  <c r="F7822" i="8"/>
  <c r="E7847" i="8"/>
  <c r="F7721" i="8"/>
  <c r="E7746" i="8"/>
  <c r="F7755" i="8"/>
  <c r="E7780" i="8"/>
  <c r="F7725" i="8"/>
  <c r="E7750" i="8"/>
  <c r="F7701" i="8"/>
  <c r="E7726" i="8"/>
  <c r="E7741" i="8"/>
  <c r="F7716" i="8"/>
  <c r="F7763" i="8"/>
  <c r="E7788" i="8"/>
  <c r="E7812" i="8"/>
  <c r="F7787" i="8"/>
  <c r="F7758" i="8"/>
  <c r="E7783" i="8"/>
  <c r="F7720" i="8"/>
  <c r="E7745" i="8"/>
  <c r="F7749" i="8"/>
  <c r="E7774" i="8"/>
  <c r="F7739" i="8"/>
  <c r="E7764" i="8"/>
  <c r="F7773" i="8"/>
  <c r="E7798" i="8"/>
  <c r="F7803" i="8"/>
  <c r="E7828" i="8"/>
  <c r="F7744" i="8"/>
  <c r="E7769" i="8"/>
  <c r="F7828" i="8" l="1"/>
  <c r="E7853" i="8"/>
  <c r="F7764" i="8"/>
  <c r="E7789" i="8"/>
  <c r="F7745" i="8"/>
  <c r="E7770" i="8"/>
  <c r="F7750" i="8"/>
  <c r="E7775" i="8"/>
  <c r="F7746" i="8"/>
  <c r="E7771" i="8"/>
  <c r="F7827" i="8"/>
  <c r="E7852" i="8"/>
  <c r="F7817" i="8"/>
  <c r="E7842" i="8"/>
  <c r="E7804" i="8"/>
  <c r="F7779" i="8"/>
  <c r="E7818" i="8"/>
  <c r="F7793" i="8"/>
  <c r="E7790" i="8"/>
  <c r="F7765" i="8"/>
  <c r="E7837" i="8"/>
  <c r="F7812" i="8"/>
  <c r="F7741" i="8"/>
  <c r="E7766" i="8"/>
  <c r="E7794" i="8"/>
  <c r="F7769" i="8"/>
  <c r="F7798" i="8"/>
  <c r="E7823" i="8"/>
  <c r="F7774" i="8"/>
  <c r="E7799" i="8"/>
  <c r="E7808" i="8"/>
  <c r="F7783" i="8"/>
  <c r="F7788" i="8"/>
  <c r="E7813" i="8"/>
  <c r="F7726" i="8"/>
  <c r="E7751" i="8"/>
  <c r="F7780" i="8"/>
  <c r="E7805" i="8"/>
  <c r="E7872" i="8"/>
  <c r="F7847" i="8"/>
  <c r="F7756" i="8"/>
  <c r="E7781" i="8"/>
  <c r="F7760" i="8"/>
  <c r="E7785" i="8"/>
  <c r="E7857" i="8"/>
  <c r="F7832" i="8"/>
  <c r="F7784" i="8"/>
  <c r="E7809" i="8"/>
  <c r="E7786" i="8"/>
  <c r="F7761" i="8"/>
  <c r="F7809" i="8" l="1"/>
  <c r="E7834" i="8"/>
  <c r="E7810" i="8"/>
  <c r="F7785" i="8"/>
  <c r="F7751" i="8"/>
  <c r="E7776" i="8"/>
  <c r="F7823" i="8"/>
  <c r="E7848" i="8"/>
  <c r="F7766" i="8"/>
  <c r="E7791" i="8"/>
  <c r="E7877" i="8"/>
  <c r="F7852" i="8"/>
  <c r="F7775" i="8"/>
  <c r="E7800" i="8"/>
  <c r="F7789" i="8"/>
  <c r="E7814" i="8"/>
  <c r="E7833" i="8"/>
  <c r="F7808" i="8"/>
  <c r="F7790" i="8"/>
  <c r="E7815" i="8"/>
  <c r="E7829" i="8"/>
  <c r="F7804" i="8"/>
  <c r="E7897" i="8"/>
  <c r="F7872" i="8"/>
  <c r="F7781" i="8"/>
  <c r="E7806" i="8"/>
  <c r="F7805" i="8"/>
  <c r="E7830" i="8"/>
  <c r="E7838" i="8"/>
  <c r="F7813" i="8"/>
  <c r="F7799" i="8"/>
  <c r="E7824" i="8"/>
  <c r="F7842" i="8"/>
  <c r="E7867" i="8"/>
  <c r="F7771" i="8"/>
  <c r="E7796" i="8"/>
  <c r="F7770" i="8"/>
  <c r="E7795" i="8"/>
  <c r="F7853" i="8"/>
  <c r="E7878" i="8"/>
  <c r="F7786" i="8"/>
  <c r="E7811" i="8"/>
  <c r="F7857" i="8"/>
  <c r="E7882" i="8"/>
  <c r="F7794" i="8"/>
  <c r="E7819" i="8"/>
  <c r="F7837" i="8"/>
  <c r="E7862" i="8"/>
  <c r="F7818" i="8"/>
  <c r="E7843" i="8"/>
  <c r="F7862" i="8" l="1"/>
  <c r="E7887" i="8"/>
  <c r="F7882" i="8"/>
  <c r="E7907" i="8"/>
  <c r="F7878" i="8"/>
  <c r="E7903" i="8"/>
  <c r="E7821" i="8"/>
  <c r="F7796" i="8"/>
  <c r="F7824" i="8"/>
  <c r="E7849" i="8"/>
  <c r="E7855" i="8"/>
  <c r="F7830" i="8"/>
  <c r="F7815" i="8"/>
  <c r="E7840" i="8"/>
  <c r="F7814" i="8"/>
  <c r="E7839" i="8"/>
  <c r="F7848" i="8"/>
  <c r="E7873" i="8"/>
  <c r="F7877" i="8"/>
  <c r="E7902" i="8"/>
  <c r="F7810" i="8"/>
  <c r="E7835" i="8"/>
  <c r="E7922" i="8"/>
  <c r="F7897" i="8"/>
  <c r="F7843" i="8"/>
  <c r="E7868" i="8"/>
  <c r="F7819" i="8"/>
  <c r="E7844" i="8"/>
  <c r="F7811" i="8"/>
  <c r="E7836" i="8"/>
  <c r="E7820" i="8"/>
  <c r="F7795" i="8"/>
  <c r="F7867" i="8"/>
  <c r="E7892" i="8"/>
  <c r="F7806" i="8"/>
  <c r="E7831" i="8"/>
  <c r="E7825" i="8"/>
  <c r="F7800" i="8"/>
  <c r="F7791" i="8"/>
  <c r="E7816" i="8"/>
  <c r="F7776" i="8"/>
  <c r="E7801" i="8"/>
  <c r="F7834" i="8"/>
  <c r="E7859" i="8"/>
  <c r="E7863" i="8"/>
  <c r="F7838" i="8"/>
  <c r="E7854" i="8"/>
  <c r="F7829" i="8"/>
  <c r="F7833" i="8"/>
  <c r="E7858" i="8"/>
  <c r="F7859" i="8" l="1"/>
  <c r="E7884" i="8"/>
  <c r="E7841" i="8"/>
  <c r="F7816" i="8"/>
  <c r="E7856" i="8"/>
  <c r="F7831" i="8"/>
  <c r="F7902" i="8"/>
  <c r="E7927" i="8"/>
  <c r="E7864" i="8"/>
  <c r="F7839" i="8"/>
  <c r="E7932" i="8"/>
  <c r="F7907" i="8"/>
  <c r="F7825" i="8"/>
  <c r="E7850" i="8"/>
  <c r="F7820" i="8"/>
  <c r="E7845" i="8"/>
  <c r="F7855" i="8"/>
  <c r="E7880" i="8"/>
  <c r="F7821" i="8"/>
  <c r="E7846" i="8"/>
  <c r="F7863" i="8"/>
  <c r="E7888" i="8"/>
  <c r="F7844" i="8"/>
  <c r="E7869" i="8"/>
  <c r="F7854" i="8"/>
  <c r="E7879" i="8"/>
  <c r="F7922" i="8"/>
  <c r="E7947" i="8"/>
  <c r="F7858" i="8"/>
  <c r="E7883" i="8"/>
  <c r="F7801" i="8"/>
  <c r="E7826" i="8"/>
  <c r="F7892" i="8"/>
  <c r="E7917" i="8"/>
  <c r="F7836" i="8"/>
  <c r="E7861" i="8"/>
  <c r="F7868" i="8"/>
  <c r="E7893" i="8"/>
  <c r="F7835" i="8"/>
  <c r="E7860" i="8"/>
  <c r="F7873" i="8"/>
  <c r="E7898" i="8"/>
  <c r="E7865" i="8"/>
  <c r="F7840" i="8"/>
  <c r="F7849" i="8"/>
  <c r="E7874" i="8"/>
  <c r="E7928" i="8"/>
  <c r="F7903" i="8"/>
  <c r="F7887" i="8"/>
  <c r="E7912" i="8"/>
  <c r="E7885" i="8" l="1"/>
  <c r="F7860" i="8"/>
  <c r="F7861" i="8"/>
  <c r="E7886" i="8"/>
  <c r="F7826" i="8"/>
  <c r="E7851" i="8"/>
  <c r="E7972" i="8"/>
  <c r="F7947" i="8"/>
  <c r="F7869" i="8"/>
  <c r="E7894" i="8"/>
  <c r="E7871" i="8"/>
  <c r="F7846" i="8"/>
  <c r="F7845" i="8"/>
  <c r="E7870" i="8"/>
  <c r="E7952" i="8"/>
  <c r="F7927" i="8"/>
  <c r="F7932" i="8"/>
  <c r="E7957" i="8"/>
  <c r="F7841" i="8"/>
  <c r="E7866" i="8"/>
  <c r="F7928" i="8"/>
  <c r="E7953" i="8"/>
  <c r="F7865" i="8"/>
  <c r="E7890" i="8"/>
  <c r="F7912" i="8"/>
  <c r="E7937" i="8"/>
  <c r="F7874" i="8"/>
  <c r="E7899" i="8"/>
  <c r="F7898" i="8"/>
  <c r="E7923" i="8"/>
  <c r="F7893" i="8"/>
  <c r="E7918" i="8"/>
  <c r="E7942" i="8"/>
  <c r="F7917" i="8"/>
  <c r="F7883" i="8"/>
  <c r="E7908" i="8"/>
  <c r="E7904" i="8"/>
  <c r="F7879" i="8"/>
  <c r="F7888" i="8"/>
  <c r="E7913" i="8"/>
  <c r="F7880" i="8"/>
  <c r="E7905" i="8"/>
  <c r="F7850" i="8"/>
  <c r="E7875" i="8"/>
  <c r="F7884" i="8"/>
  <c r="E7909" i="8"/>
  <c r="F7864" i="8"/>
  <c r="E7889" i="8"/>
  <c r="F7856" i="8"/>
  <c r="E7881" i="8"/>
  <c r="F7889" i="8" l="1"/>
  <c r="E7914" i="8"/>
  <c r="F7875" i="8"/>
  <c r="E7900" i="8"/>
  <c r="E7938" i="8"/>
  <c r="F7913" i="8"/>
  <c r="F7908" i="8"/>
  <c r="E7933" i="8"/>
  <c r="F7918" i="8"/>
  <c r="E7943" i="8"/>
  <c r="E7924" i="8"/>
  <c r="F7899" i="8"/>
  <c r="F7890" i="8"/>
  <c r="E7915" i="8"/>
  <c r="F7866" i="8"/>
  <c r="E7891" i="8"/>
  <c r="F7886" i="8"/>
  <c r="E7911" i="8"/>
  <c r="F7952" i="8"/>
  <c r="E7977" i="8"/>
  <c r="F7871" i="8"/>
  <c r="E7896" i="8"/>
  <c r="F7972" i="8"/>
  <c r="E7997" i="8"/>
  <c r="F7881" i="8"/>
  <c r="E7906" i="8"/>
  <c r="E7934" i="8"/>
  <c r="F7909" i="8"/>
  <c r="E7930" i="8"/>
  <c r="F7905" i="8"/>
  <c r="E7948" i="8"/>
  <c r="F7923" i="8"/>
  <c r="E7962" i="8"/>
  <c r="F7937" i="8"/>
  <c r="E7978" i="8"/>
  <c r="F7953" i="8"/>
  <c r="E7982" i="8"/>
  <c r="F7957" i="8"/>
  <c r="F7870" i="8"/>
  <c r="E7895" i="8"/>
  <c r="F7894" i="8"/>
  <c r="E7919" i="8"/>
  <c r="F7851" i="8"/>
  <c r="E7876" i="8"/>
  <c r="F7904" i="8"/>
  <c r="E7929" i="8"/>
  <c r="F7942" i="8"/>
  <c r="E7967" i="8"/>
  <c r="F7885" i="8"/>
  <c r="E7910" i="8"/>
  <c r="E8022" i="8" l="1"/>
  <c r="F7997" i="8"/>
  <c r="E8002" i="8"/>
  <c r="F7977" i="8"/>
  <c r="F7891" i="8"/>
  <c r="E7916" i="8"/>
  <c r="E7958" i="8"/>
  <c r="F7933" i="8"/>
  <c r="F7900" i="8"/>
  <c r="E7925" i="8"/>
  <c r="F7982" i="8"/>
  <c r="E8007" i="8"/>
  <c r="F7924" i="8"/>
  <c r="E7949" i="8"/>
  <c r="E7992" i="8"/>
  <c r="F7967" i="8"/>
  <c r="F7876" i="8"/>
  <c r="E7901" i="8"/>
  <c r="E7920" i="8"/>
  <c r="F7895" i="8"/>
  <c r="E8003" i="8"/>
  <c r="F7978" i="8"/>
  <c r="F7948" i="8"/>
  <c r="E7973" i="8"/>
  <c r="F7934" i="8"/>
  <c r="E7959" i="8"/>
  <c r="F7910" i="8"/>
  <c r="E7935" i="8"/>
  <c r="E7954" i="8"/>
  <c r="F7929" i="8"/>
  <c r="E7944" i="8"/>
  <c r="F7919" i="8"/>
  <c r="F7906" i="8"/>
  <c r="E7931" i="8"/>
  <c r="F7896" i="8"/>
  <c r="E7921" i="8"/>
  <c r="E7936" i="8"/>
  <c r="F7911" i="8"/>
  <c r="E7940" i="8"/>
  <c r="F7915" i="8"/>
  <c r="E7968" i="8"/>
  <c r="F7943" i="8"/>
  <c r="F7914" i="8"/>
  <c r="E7939" i="8"/>
  <c r="F7962" i="8"/>
  <c r="E7987" i="8"/>
  <c r="F7930" i="8"/>
  <c r="E7955" i="8"/>
  <c r="F7938" i="8"/>
  <c r="E7963" i="8"/>
  <c r="F7936" i="8" l="1"/>
  <c r="E7961" i="8"/>
  <c r="E7980" i="8"/>
  <c r="F7955" i="8"/>
  <c r="E7964" i="8"/>
  <c r="F7939" i="8"/>
  <c r="F8007" i="8"/>
  <c r="E8032" i="8"/>
  <c r="E7946" i="8"/>
  <c r="F7921" i="8"/>
  <c r="E7960" i="8"/>
  <c r="F7935" i="8"/>
  <c r="E7998" i="8"/>
  <c r="F7973" i="8"/>
  <c r="F7940" i="8"/>
  <c r="E7965" i="8"/>
  <c r="F7944" i="8"/>
  <c r="E7969" i="8"/>
  <c r="F7920" i="8"/>
  <c r="E7945" i="8"/>
  <c r="F7992" i="8"/>
  <c r="E8017" i="8"/>
  <c r="F7958" i="8"/>
  <c r="E7983" i="8"/>
  <c r="F8002" i="8"/>
  <c r="E8027" i="8"/>
  <c r="E7988" i="8"/>
  <c r="F7963" i="8"/>
  <c r="F7987" i="8"/>
  <c r="E8012" i="8"/>
  <c r="E7956" i="8"/>
  <c r="F7931" i="8"/>
  <c r="E7984" i="8"/>
  <c r="F7959" i="8"/>
  <c r="E7926" i="8"/>
  <c r="F7901" i="8"/>
  <c r="E7974" i="8"/>
  <c r="F7949" i="8"/>
  <c r="E7950" i="8"/>
  <c r="F7925" i="8"/>
  <c r="F7916" i="8"/>
  <c r="E7941" i="8"/>
  <c r="F7968" i="8"/>
  <c r="E7993" i="8"/>
  <c r="F7954" i="8"/>
  <c r="E7979" i="8"/>
  <c r="F8003" i="8"/>
  <c r="E8028" i="8"/>
  <c r="E8047" i="8"/>
  <c r="F8022" i="8"/>
  <c r="F7983" i="8" l="1"/>
  <c r="E8008" i="8"/>
  <c r="E7970" i="8"/>
  <c r="F7945" i="8"/>
  <c r="E7990" i="8"/>
  <c r="F7965" i="8"/>
  <c r="F8032" i="8"/>
  <c r="E8057" i="8"/>
  <c r="F7950" i="8"/>
  <c r="E7975" i="8"/>
  <c r="F7926" i="8"/>
  <c r="E7951" i="8"/>
  <c r="F7956" i="8"/>
  <c r="E7981" i="8"/>
  <c r="F7988" i="8"/>
  <c r="E8013" i="8"/>
  <c r="F7960" i="8"/>
  <c r="E7985" i="8"/>
  <c r="F7980" i="8"/>
  <c r="E8005" i="8"/>
  <c r="F8047" i="8"/>
  <c r="E8072" i="8"/>
  <c r="F8028" i="8"/>
  <c r="E8053" i="8"/>
  <c r="F7993" i="8"/>
  <c r="E8018" i="8"/>
  <c r="E8004" i="8"/>
  <c r="F7979" i="8"/>
  <c r="E7966" i="8"/>
  <c r="F7941" i="8"/>
  <c r="F8012" i="8"/>
  <c r="E8037" i="8"/>
  <c r="F8027" i="8"/>
  <c r="E8052" i="8"/>
  <c r="E8042" i="8"/>
  <c r="F8017" i="8"/>
  <c r="E7994" i="8"/>
  <c r="F7969" i="8"/>
  <c r="E7986" i="8"/>
  <c r="F7961" i="8"/>
  <c r="F7974" i="8"/>
  <c r="E7999" i="8"/>
  <c r="F7984" i="8"/>
  <c r="E8009" i="8"/>
  <c r="F7998" i="8"/>
  <c r="E8023" i="8"/>
  <c r="F7946" i="8"/>
  <c r="E7971" i="8"/>
  <c r="F7964" i="8"/>
  <c r="E7989" i="8"/>
  <c r="F8037" i="8" l="1"/>
  <c r="E8062" i="8"/>
  <c r="E8078" i="8"/>
  <c r="F8053" i="8"/>
  <c r="F8005" i="8"/>
  <c r="E8030" i="8"/>
  <c r="F8013" i="8"/>
  <c r="E8038" i="8"/>
  <c r="E7976" i="8"/>
  <c r="F7951" i="8"/>
  <c r="E8082" i="8"/>
  <c r="F8057" i="8"/>
  <c r="F8004" i="8"/>
  <c r="E8029" i="8"/>
  <c r="F7970" i="8"/>
  <c r="E7995" i="8"/>
  <c r="F7966" i="8"/>
  <c r="E7991" i="8"/>
  <c r="E7996" i="8"/>
  <c r="F7971" i="8"/>
  <c r="E8034" i="8"/>
  <c r="F8009" i="8"/>
  <c r="F7986" i="8"/>
  <c r="E8011" i="8"/>
  <c r="F8042" i="8"/>
  <c r="E8067" i="8"/>
  <c r="E8014" i="8"/>
  <c r="F7989" i="8"/>
  <c r="F8023" i="8"/>
  <c r="E8048" i="8"/>
  <c r="E8024" i="8"/>
  <c r="F7999" i="8"/>
  <c r="F8052" i="8"/>
  <c r="E8077" i="8"/>
  <c r="F8018" i="8"/>
  <c r="E8043" i="8"/>
  <c r="F8072" i="8"/>
  <c r="E8097" i="8"/>
  <c r="F7985" i="8"/>
  <c r="E8010" i="8"/>
  <c r="F7981" i="8"/>
  <c r="E8006" i="8"/>
  <c r="E8000" i="8"/>
  <c r="F7975" i="8"/>
  <c r="F8008" i="8"/>
  <c r="E8033" i="8"/>
  <c r="F7994" i="8"/>
  <c r="E8019" i="8"/>
  <c r="F7990" i="8"/>
  <c r="E8015" i="8"/>
  <c r="F7995" i="8" l="1"/>
  <c r="E8020" i="8"/>
  <c r="F8038" i="8"/>
  <c r="E8063" i="8"/>
  <c r="E8044" i="8"/>
  <c r="F8019" i="8"/>
  <c r="E8036" i="8"/>
  <c r="F8011" i="8"/>
  <c r="F7996" i="8"/>
  <c r="E8021" i="8"/>
  <c r="F8082" i="8"/>
  <c r="E8107" i="8"/>
  <c r="F8078" i="8"/>
  <c r="E8103" i="8"/>
  <c r="F8010" i="8"/>
  <c r="E8035" i="8"/>
  <c r="F8043" i="8"/>
  <c r="E8068" i="8"/>
  <c r="F8000" i="8"/>
  <c r="E8025" i="8"/>
  <c r="F8024" i="8"/>
  <c r="E8049" i="8"/>
  <c r="F8014" i="8"/>
  <c r="E8039" i="8"/>
  <c r="F8015" i="8"/>
  <c r="E8040" i="8"/>
  <c r="F8033" i="8"/>
  <c r="E8058" i="8"/>
  <c r="F8006" i="8"/>
  <c r="E8031" i="8"/>
  <c r="F8097" i="8"/>
  <c r="E8122" i="8"/>
  <c r="F8077" i="8"/>
  <c r="E8102" i="8"/>
  <c r="F8048" i="8"/>
  <c r="E8073" i="8"/>
  <c r="E8092" i="8"/>
  <c r="F8067" i="8"/>
  <c r="E8016" i="8"/>
  <c r="F7991" i="8"/>
  <c r="F8029" i="8"/>
  <c r="E8054" i="8"/>
  <c r="F8030" i="8"/>
  <c r="E8055" i="8"/>
  <c r="F8062" i="8"/>
  <c r="E8087" i="8"/>
  <c r="F8034" i="8"/>
  <c r="E8059" i="8"/>
  <c r="F7976" i="8"/>
  <c r="E8001" i="8"/>
  <c r="E8084" i="8" l="1"/>
  <c r="F8059" i="8"/>
  <c r="F8055" i="8"/>
  <c r="E8080" i="8"/>
  <c r="E8098" i="8"/>
  <c r="F8073" i="8"/>
  <c r="F8122" i="8"/>
  <c r="E8147" i="8"/>
  <c r="F8058" i="8"/>
  <c r="E8083" i="8"/>
  <c r="F8039" i="8"/>
  <c r="E8064" i="8"/>
  <c r="F8025" i="8"/>
  <c r="E8050" i="8"/>
  <c r="F8035" i="8"/>
  <c r="E8060" i="8"/>
  <c r="F8107" i="8"/>
  <c r="E8132" i="8"/>
  <c r="F8063" i="8"/>
  <c r="E8088" i="8"/>
  <c r="F8036" i="8"/>
  <c r="E8061" i="8"/>
  <c r="F8092" i="8"/>
  <c r="E8117" i="8"/>
  <c r="F8016" i="8"/>
  <c r="E8041" i="8"/>
  <c r="E8026" i="8"/>
  <c r="F8001" i="8"/>
  <c r="F8087" i="8"/>
  <c r="E8112" i="8"/>
  <c r="F8054" i="8"/>
  <c r="E8079" i="8"/>
  <c r="F8102" i="8"/>
  <c r="E8127" i="8"/>
  <c r="F8031" i="8"/>
  <c r="E8056" i="8"/>
  <c r="F8040" i="8"/>
  <c r="E8065" i="8"/>
  <c r="F8049" i="8"/>
  <c r="E8074" i="8"/>
  <c r="F8068" i="8"/>
  <c r="E8093" i="8"/>
  <c r="F8103" i="8"/>
  <c r="E8128" i="8"/>
  <c r="F8021" i="8"/>
  <c r="E8046" i="8"/>
  <c r="F8020" i="8"/>
  <c r="E8045" i="8"/>
  <c r="F8044" i="8"/>
  <c r="E8069" i="8"/>
  <c r="F8045" i="8" l="1"/>
  <c r="E8070" i="8"/>
  <c r="F8128" i="8"/>
  <c r="E8153" i="8"/>
  <c r="F8074" i="8"/>
  <c r="E8099" i="8"/>
  <c r="F8056" i="8"/>
  <c r="E8081" i="8"/>
  <c r="E8104" i="8"/>
  <c r="F8079" i="8"/>
  <c r="E8142" i="8"/>
  <c r="F8117" i="8"/>
  <c r="F8088" i="8"/>
  <c r="E8113" i="8"/>
  <c r="F8060" i="8"/>
  <c r="E8085" i="8"/>
  <c r="F8064" i="8"/>
  <c r="E8089" i="8"/>
  <c r="F8147" i="8"/>
  <c r="E8172" i="8"/>
  <c r="F8080" i="8"/>
  <c r="E8105" i="8"/>
  <c r="F8026" i="8"/>
  <c r="E8051" i="8"/>
  <c r="E8094" i="8"/>
  <c r="F8069" i="8"/>
  <c r="F8046" i="8"/>
  <c r="E8071" i="8"/>
  <c r="F8093" i="8"/>
  <c r="E8118" i="8"/>
  <c r="E8090" i="8"/>
  <c r="F8065" i="8"/>
  <c r="E8152" i="8"/>
  <c r="F8127" i="8"/>
  <c r="E8137" i="8"/>
  <c r="F8112" i="8"/>
  <c r="F8041" i="8"/>
  <c r="E8066" i="8"/>
  <c r="E8086" i="8"/>
  <c r="F8061" i="8"/>
  <c r="F8132" i="8"/>
  <c r="E8157" i="8"/>
  <c r="F8050" i="8"/>
  <c r="E8075" i="8"/>
  <c r="F8083" i="8"/>
  <c r="E8108" i="8"/>
  <c r="E8123" i="8"/>
  <c r="F8098" i="8"/>
  <c r="F8084" i="8"/>
  <c r="E8109" i="8"/>
  <c r="F8071" i="8" l="1"/>
  <c r="E8096" i="8"/>
  <c r="E8076" i="8"/>
  <c r="F8051" i="8"/>
  <c r="E8197" i="8"/>
  <c r="F8172" i="8"/>
  <c r="F8085" i="8"/>
  <c r="E8110" i="8"/>
  <c r="E8106" i="8"/>
  <c r="F8081" i="8"/>
  <c r="F8153" i="8"/>
  <c r="E8178" i="8"/>
  <c r="F8075" i="8"/>
  <c r="E8100" i="8"/>
  <c r="E8148" i="8"/>
  <c r="F8123" i="8"/>
  <c r="F8086" i="8"/>
  <c r="E8111" i="8"/>
  <c r="F8137" i="8"/>
  <c r="E8162" i="8"/>
  <c r="F8090" i="8"/>
  <c r="E8115" i="8"/>
  <c r="F8142" i="8"/>
  <c r="E8167" i="8"/>
  <c r="F8152" i="8"/>
  <c r="E8177" i="8"/>
  <c r="E8134" i="8"/>
  <c r="F8109" i="8"/>
  <c r="F8108" i="8"/>
  <c r="E8133" i="8"/>
  <c r="F8157" i="8"/>
  <c r="E8182" i="8"/>
  <c r="F8066" i="8"/>
  <c r="E8091" i="8"/>
  <c r="E8143" i="8"/>
  <c r="F8118" i="8"/>
  <c r="F8105" i="8"/>
  <c r="E8130" i="8"/>
  <c r="E8114" i="8"/>
  <c r="F8089" i="8"/>
  <c r="F8113" i="8"/>
  <c r="E8138" i="8"/>
  <c r="E8124" i="8"/>
  <c r="F8099" i="8"/>
  <c r="F8070" i="8"/>
  <c r="E8095" i="8"/>
  <c r="F8094" i="8"/>
  <c r="E8119" i="8"/>
  <c r="F8104" i="8"/>
  <c r="E8129" i="8"/>
  <c r="F8119" i="8" l="1"/>
  <c r="E8144" i="8"/>
  <c r="F8167" i="8"/>
  <c r="E8192" i="8"/>
  <c r="F8162" i="8"/>
  <c r="E8187" i="8"/>
  <c r="E8203" i="8"/>
  <c r="F8178" i="8"/>
  <c r="F8110" i="8"/>
  <c r="E8135" i="8"/>
  <c r="F8182" i="8"/>
  <c r="E8207" i="8"/>
  <c r="E8159" i="8"/>
  <c r="F8134" i="8"/>
  <c r="F8148" i="8"/>
  <c r="E8173" i="8"/>
  <c r="F8076" i="8"/>
  <c r="E8101" i="8"/>
  <c r="E8149" i="8"/>
  <c r="F8124" i="8"/>
  <c r="E8139" i="8"/>
  <c r="F8114" i="8"/>
  <c r="F8143" i="8"/>
  <c r="E8168" i="8"/>
  <c r="F8129" i="8"/>
  <c r="E8154" i="8"/>
  <c r="E8120" i="8"/>
  <c r="F8095" i="8"/>
  <c r="F8138" i="8"/>
  <c r="E8163" i="8"/>
  <c r="F8130" i="8"/>
  <c r="E8155" i="8"/>
  <c r="F8091" i="8"/>
  <c r="E8116" i="8"/>
  <c r="F8133" i="8"/>
  <c r="E8158" i="8"/>
  <c r="F8177" i="8"/>
  <c r="E8202" i="8"/>
  <c r="F8115" i="8"/>
  <c r="E8140" i="8"/>
  <c r="E8136" i="8"/>
  <c r="F8111" i="8"/>
  <c r="F8100" i="8"/>
  <c r="E8125" i="8"/>
  <c r="F8096" i="8"/>
  <c r="E8121" i="8"/>
  <c r="E8131" i="8"/>
  <c r="F8106" i="8"/>
  <c r="F8197" i="8"/>
  <c r="E8222" i="8"/>
  <c r="F8125" i="8" l="1"/>
  <c r="E8150" i="8"/>
  <c r="F8140" i="8"/>
  <c r="E8165" i="8"/>
  <c r="F8158" i="8"/>
  <c r="E8183" i="8"/>
  <c r="F8155" i="8"/>
  <c r="E8180" i="8"/>
  <c r="F8168" i="8"/>
  <c r="E8193" i="8"/>
  <c r="F8173" i="8"/>
  <c r="E8198" i="8"/>
  <c r="F8207" i="8"/>
  <c r="E8232" i="8"/>
  <c r="F8192" i="8"/>
  <c r="E8217" i="8"/>
  <c r="E8156" i="8"/>
  <c r="F8131" i="8"/>
  <c r="F8120" i="8"/>
  <c r="E8145" i="8"/>
  <c r="F8203" i="8"/>
  <c r="E8228" i="8"/>
  <c r="F8136" i="8"/>
  <c r="E8161" i="8"/>
  <c r="F8149" i="8"/>
  <c r="E8174" i="8"/>
  <c r="E8247" i="8"/>
  <c r="F8222" i="8"/>
  <c r="F8121" i="8"/>
  <c r="E8146" i="8"/>
  <c r="F8202" i="8"/>
  <c r="E8227" i="8"/>
  <c r="F8116" i="8"/>
  <c r="E8141" i="8"/>
  <c r="F8163" i="8"/>
  <c r="E8188" i="8"/>
  <c r="F8154" i="8"/>
  <c r="E8179" i="8"/>
  <c r="E8126" i="8"/>
  <c r="F8101" i="8"/>
  <c r="F8135" i="8"/>
  <c r="E8160" i="8"/>
  <c r="F8187" i="8"/>
  <c r="E8212" i="8"/>
  <c r="F8144" i="8"/>
  <c r="E8169" i="8"/>
  <c r="F8139" i="8"/>
  <c r="E8164" i="8"/>
  <c r="F8159" i="8"/>
  <c r="E8184" i="8"/>
  <c r="E8189" i="8" l="1"/>
  <c r="F8164" i="8"/>
  <c r="F8212" i="8"/>
  <c r="E8237" i="8"/>
  <c r="F8188" i="8"/>
  <c r="E8213" i="8"/>
  <c r="F8227" i="8"/>
  <c r="E8252" i="8"/>
  <c r="F8161" i="8"/>
  <c r="E8186" i="8"/>
  <c r="E8170" i="8"/>
  <c r="F8145" i="8"/>
  <c r="F8217" i="8"/>
  <c r="E8242" i="8"/>
  <c r="E8223" i="8"/>
  <c r="F8198" i="8"/>
  <c r="E8205" i="8"/>
  <c r="F8180" i="8"/>
  <c r="F8165" i="8"/>
  <c r="E8190" i="8"/>
  <c r="F8247" i="8"/>
  <c r="E8272" i="8"/>
  <c r="F8126" i="8"/>
  <c r="E8151" i="8"/>
  <c r="F8184" i="8"/>
  <c r="E8209" i="8"/>
  <c r="F8169" i="8"/>
  <c r="E8194" i="8"/>
  <c r="F8160" i="8"/>
  <c r="E8185" i="8"/>
  <c r="F8179" i="8"/>
  <c r="E8204" i="8"/>
  <c r="F8141" i="8"/>
  <c r="E8166" i="8"/>
  <c r="F8146" i="8"/>
  <c r="E8171" i="8"/>
  <c r="E8199" i="8"/>
  <c r="F8174" i="8"/>
  <c r="F8228" i="8"/>
  <c r="E8253" i="8"/>
  <c r="F8232" i="8"/>
  <c r="E8257" i="8"/>
  <c r="F8193" i="8"/>
  <c r="E8218" i="8"/>
  <c r="F8183" i="8"/>
  <c r="E8208" i="8"/>
  <c r="F8150" i="8"/>
  <c r="E8175" i="8"/>
  <c r="E8181" i="8"/>
  <c r="F8156" i="8"/>
  <c r="F8181" i="8" l="1"/>
  <c r="E8206" i="8"/>
  <c r="F8175" i="8"/>
  <c r="E8200" i="8"/>
  <c r="F8218" i="8"/>
  <c r="E8243" i="8"/>
  <c r="F8253" i="8"/>
  <c r="E8278" i="8"/>
  <c r="F8171" i="8"/>
  <c r="E8196" i="8"/>
  <c r="F8204" i="8"/>
  <c r="E8229" i="8"/>
  <c r="F8194" i="8"/>
  <c r="E8219" i="8"/>
  <c r="E8176" i="8"/>
  <c r="F8151" i="8"/>
  <c r="F8190" i="8"/>
  <c r="E8215" i="8"/>
  <c r="F8252" i="8"/>
  <c r="E8277" i="8"/>
  <c r="F8237" i="8"/>
  <c r="E8262" i="8"/>
  <c r="F8223" i="8"/>
  <c r="E8248" i="8"/>
  <c r="F8170" i="8"/>
  <c r="E8195" i="8"/>
  <c r="F8208" i="8"/>
  <c r="E8233" i="8"/>
  <c r="F8257" i="8"/>
  <c r="E8282" i="8"/>
  <c r="F8166" i="8"/>
  <c r="E8191" i="8"/>
  <c r="F8185" i="8"/>
  <c r="E8210" i="8"/>
  <c r="F8209" i="8"/>
  <c r="E8234" i="8"/>
  <c r="E8297" i="8"/>
  <c r="F8272" i="8"/>
  <c r="F8242" i="8"/>
  <c r="E8267" i="8"/>
  <c r="E8211" i="8"/>
  <c r="F8186" i="8"/>
  <c r="F8213" i="8"/>
  <c r="E8238" i="8"/>
  <c r="E8224" i="8"/>
  <c r="F8199" i="8"/>
  <c r="F8205" i="8"/>
  <c r="E8230" i="8"/>
  <c r="E8214" i="8"/>
  <c r="F8189" i="8"/>
  <c r="E8239" i="8" l="1"/>
  <c r="F8214" i="8"/>
  <c r="F8230" i="8"/>
  <c r="E8255" i="8"/>
  <c r="E8263" i="8"/>
  <c r="F8238" i="8"/>
  <c r="F8267" i="8"/>
  <c r="E8292" i="8"/>
  <c r="F8234" i="8"/>
  <c r="E8259" i="8"/>
  <c r="F8191" i="8"/>
  <c r="E8216" i="8"/>
  <c r="F8233" i="8"/>
  <c r="E8258" i="8"/>
  <c r="F8248" i="8"/>
  <c r="E8273" i="8"/>
  <c r="F8277" i="8"/>
  <c r="E8302" i="8"/>
  <c r="F8229" i="8"/>
  <c r="E8254" i="8"/>
  <c r="F8278" i="8"/>
  <c r="E8303" i="8"/>
  <c r="F8200" i="8"/>
  <c r="E8225" i="8"/>
  <c r="F8176" i="8"/>
  <c r="E8201" i="8"/>
  <c r="F8210" i="8"/>
  <c r="E8235" i="8"/>
  <c r="F8282" i="8"/>
  <c r="E8307" i="8"/>
  <c r="F8195" i="8"/>
  <c r="E8220" i="8"/>
  <c r="E8287" i="8"/>
  <c r="F8262" i="8"/>
  <c r="F8215" i="8"/>
  <c r="E8240" i="8"/>
  <c r="F8219" i="8"/>
  <c r="E8244" i="8"/>
  <c r="F8196" i="8"/>
  <c r="E8221" i="8"/>
  <c r="F8243" i="8"/>
  <c r="E8268" i="8"/>
  <c r="F8206" i="8"/>
  <c r="E8231" i="8"/>
  <c r="F8224" i="8"/>
  <c r="E8249" i="8"/>
  <c r="F8211" i="8"/>
  <c r="E8236" i="8"/>
  <c r="F8297" i="8"/>
  <c r="E8322" i="8"/>
  <c r="F8263" i="8" l="1"/>
  <c r="E8288" i="8"/>
  <c r="F8236" i="8"/>
  <c r="E8261" i="8"/>
  <c r="F8231" i="8"/>
  <c r="E8256" i="8"/>
  <c r="F8221" i="8"/>
  <c r="E8246" i="8"/>
  <c r="E8265" i="8"/>
  <c r="F8240" i="8"/>
  <c r="F8220" i="8"/>
  <c r="E8245" i="8"/>
  <c r="F8235" i="8"/>
  <c r="E8260" i="8"/>
  <c r="F8225" i="8"/>
  <c r="E8250" i="8"/>
  <c r="F8254" i="8"/>
  <c r="E8279" i="8"/>
  <c r="E8298" i="8"/>
  <c r="F8273" i="8"/>
  <c r="E8241" i="8"/>
  <c r="F8216" i="8"/>
  <c r="E8317" i="8"/>
  <c r="F8292" i="8"/>
  <c r="F8255" i="8"/>
  <c r="E8280" i="8"/>
  <c r="F8322" i="8"/>
  <c r="E8347" i="8"/>
  <c r="F8249" i="8"/>
  <c r="E8274" i="8"/>
  <c r="E8293" i="8"/>
  <c r="F8268" i="8"/>
  <c r="F8244" i="8"/>
  <c r="E8269" i="8"/>
  <c r="F8307" i="8"/>
  <c r="E8332" i="8"/>
  <c r="F8201" i="8"/>
  <c r="E8226" i="8"/>
  <c r="F8303" i="8"/>
  <c r="E8328" i="8"/>
  <c r="E8327" i="8"/>
  <c r="F8302" i="8"/>
  <c r="F8258" i="8"/>
  <c r="E8283" i="8"/>
  <c r="F8259" i="8"/>
  <c r="E8284" i="8"/>
  <c r="F8287" i="8"/>
  <c r="E8312" i="8"/>
  <c r="F8239" i="8"/>
  <c r="E8264" i="8"/>
  <c r="E8337" i="8" l="1"/>
  <c r="F8312" i="8"/>
  <c r="F8283" i="8"/>
  <c r="E8308" i="8"/>
  <c r="E8353" i="8"/>
  <c r="F8328" i="8"/>
  <c r="E8357" i="8"/>
  <c r="F8332" i="8"/>
  <c r="F8347" i="8"/>
  <c r="E8372" i="8"/>
  <c r="F8250" i="8"/>
  <c r="E8275" i="8"/>
  <c r="F8245" i="8"/>
  <c r="E8270" i="8"/>
  <c r="E8271" i="8"/>
  <c r="F8246" i="8"/>
  <c r="F8261" i="8"/>
  <c r="E8286" i="8"/>
  <c r="F8293" i="8"/>
  <c r="E8318" i="8"/>
  <c r="F8317" i="8"/>
  <c r="E8342" i="8"/>
  <c r="F8298" i="8"/>
  <c r="E8323" i="8"/>
  <c r="E8289" i="8"/>
  <c r="F8264" i="8"/>
  <c r="E8309" i="8"/>
  <c r="F8284" i="8"/>
  <c r="F8226" i="8"/>
  <c r="E8251" i="8"/>
  <c r="F8269" i="8"/>
  <c r="E8294" i="8"/>
  <c r="F8274" i="8"/>
  <c r="E8299" i="8"/>
  <c r="F8280" i="8"/>
  <c r="E8305" i="8"/>
  <c r="F8279" i="8"/>
  <c r="E8304" i="8"/>
  <c r="F8260" i="8"/>
  <c r="E8285" i="8"/>
  <c r="F8256" i="8"/>
  <c r="E8281" i="8"/>
  <c r="E8313" i="8"/>
  <c r="F8288" i="8"/>
  <c r="F8327" i="8"/>
  <c r="E8352" i="8"/>
  <c r="F8241" i="8"/>
  <c r="E8266" i="8"/>
  <c r="F8265" i="8"/>
  <c r="E8290" i="8"/>
  <c r="F8266" i="8" l="1"/>
  <c r="E8291" i="8"/>
  <c r="F8285" i="8"/>
  <c r="E8310" i="8"/>
  <c r="F8305" i="8"/>
  <c r="E8330" i="8"/>
  <c r="E8319" i="8"/>
  <c r="F8294" i="8"/>
  <c r="F8323" i="8"/>
  <c r="E8348" i="8"/>
  <c r="E8343" i="8"/>
  <c r="F8318" i="8"/>
  <c r="F8275" i="8"/>
  <c r="E8300" i="8"/>
  <c r="F8308" i="8"/>
  <c r="E8333" i="8"/>
  <c r="F8271" i="8"/>
  <c r="E8296" i="8"/>
  <c r="F8357" i="8"/>
  <c r="E8382" i="8"/>
  <c r="F8313" i="8"/>
  <c r="E8338" i="8"/>
  <c r="F8309" i="8"/>
  <c r="E8334" i="8"/>
  <c r="F8290" i="8"/>
  <c r="E8315" i="8"/>
  <c r="F8352" i="8"/>
  <c r="E8377" i="8"/>
  <c r="F8281" i="8"/>
  <c r="E8306" i="8"/>
  <c r="E8329" i="8"/>
  <c r="F8304" i="8"/>
  <c r="F8299" i="8"/>
  <c r="E8324" i="8"/>
  <c r="F8251" i="8"/>
  <c r="E8276" i="8"/>
  <c r="E8367" i="8"/>
  <c r="F8342" i="8"/>
  <c r="E8311" i="8"/>
  <c r="F8286" i="8"/>
  <c r="E8295" i="8"/>
  <c r="F8270" i="8"/>
  <c r="F8372" i="8"/>
  <c r="E8397" i="8"/>
  <c r="F8289" i="8"/>
  <c r="E8314" i="8"/>
  <c r="F8353" i="8"/>
  <c r="E8378" i="8"/>
  <c r="F8337" i="8"/>
  <c r="E8362" i="8"/>
  <c r="F8378" i="8" l="1"/>
  <c r="E8403" i="8"/>
  <c r="F8377" i="8"/>
  <c r="E8402" i="8"/>
  <c r="E8359" i="8"/>
  <c r="F8334" i="8"/>
  <c r="F8382" i="8"/>
  <c r="E8407" i="8"/>
  <c r="F8333" i="8"/>
  <c r="E8358" i="8"/>
  <c r="E8335" i="8"/>
  <c r="F8310" i="8"/>
  <c r="F8397" i="8"/>
  <c r="E8422" i="8"/>
  <c r="F8276" i="8"/>
  <c r="E8301" i="8"/>
  <c r="F8311" i="8"/>
  <c r="E8336" i="8"/>
  <c r="F8343" i="8"/>
  <c r="E8368" i="8"/>
  <c r="F8319" i="8"/>
  <c r="E8344" i="8"/>
  <c r="F8295" i="8"/>
  <c r="E8320" i="8"/>
  <c r="F8367" i="8"/>
  <c r="E8392" i="8"/>
  <c r="F8329" i="8"/>
  <c r="E8354" i="8"/>
  <c r="F8362" i="8"/>
  <c r="E8387" i="8"/>
  <c r="F8314" i="8"/>
  <c r="E8339" i="8"/>
  <c r="F8324" i="8"/>
  <c r="E8349" i="8"/>
  <c r="F8306" i="8"/>
  <c r="E8331" i="8"/>
  <c r="F8315" i="8"/>
  <c r="E8340" i="8"/>
  <c r="F8338" i="8"/>
  <c r="E8363" i="8"/>
  <c r="E8321" i="8"/>
  <c r="F8296" i="8"/>
  <c r="E8325" i="8"/>
  <c r="F8300" i="8"/>
  <c r="E8373" i="8"/>
  <c r="F8348" i="8"/>
  <c r="F8330" i="8"/>
  <c r="E8355" i="8"/>
  <c r="F8291" i="8"/>
  <c r="E8316" i="8"/>
  <c r="F8355" i="8" l="1"/>
  <c r="E8380" i="8"/>
  <c r="F8363" i="8"/>
  <c r="E8388" i="8"/>
  <c r="F8331" i="8"/>
  <c r="E8356" i="8"/>
  <c r="F8339" i="8"/>
  <c r="E8364" i="8"/>
  <c r="F8354" i="8"/>
  <c r="E8379" i="8"/>
  <c r="E8345" i="8"/>
  <c r="F8320" i="8"/>
  <c r="F8368" i="8"/>
  <c r="E8393" i="8"/>
  <c r="F8301" i="8"/>
  <c r="E8326" i="8"/>
  <c r="F8407" i="8"/>
  <c r="E8432" i="8"/>
  <c r="E8427" i="8"/>
  <c r="F8402" i="8"/>
  <c r="F8325" i="8"/>
  <c r="E8350" i="8"/>
  <c r="F8335" i="8"/>
  <c r="E8360" i="8"/>
  <c r="F8373" i="8"/>
  <c r="E8398" i="8"/>
  <c r="F8321" i="8"/>
  <c r="E8346" i="8"/>
  <c r="F8316" i="8"/>
  <c r="E8341" i="8"/>
  <c r="E8365" i="8"/>
  <c r="F8340" i="8"/>
  <c r="F8349" i="8"/>
  <c r="E8374" i="8"/>
  <c r="F8387" i="8"/>
  <c r="E8412" i="8"/>
  <c r="F8392" i="8"/>
  <c r="E8417" i="8"/>
  <c r="F8344" i="8"/>
  <c r="E8369" i="8"/>
  <c r="F8336" i="8"/>
  <c r="E8361" i="8"/>
  <c r="F8422" i="8"/>
  <c r="E8447" i="8"/>
  <c r="F8358" i="8"/>
  <c r="E8383" i="8"/>
  <c r="F8403" i="8"/>
  <c r="E8428" i="8"/>
  <c r="F8359" i="8"/>
  <c r="E8384" i="8"/>
  <c r="E8453" i="8" l="1"/>
  <c r="F8428" i="8"/>
  <c r="E8437" i="8"/>
  <c r="F8412" i="8"/>
  <c r="F8346" i="8"/>
  <c r="E8371" i="8"/>
  <c r="E8385" i="8"/>
  <c r="F8360" i="8"/>
  <c r="E8351" i="8"/>
  <c r="F8326" i="8"/>
  <c r="F8364" i="8"/>
  <c r="E8389" i="8"/>
  <c r="F8388" i="8"/>
  <c r="E8413" i="8"/>
  <c r="F8447" i="8"/>
  <c r="E8472" i="8"/>
  <c r="F8369" i="8"/>
  <c r="E8394" i="8"/>
  <c r="F8365" i="8"/>
  <c r="E8390" i="8"/>
  <c r="F8427" i="8"/>
  <c r="E8452" i="8"/>
  <c r="F8345" i="8"/>
  <c r="E8370" i="8"/>
  <c r="E8409" i="8"/>
  <c r="F8384" i="8"/>
  <c r="F8383" i="8"/>
  <c r="E8408" i="8"/>
  <c r="F8361" i="8"/>
  <c r="E8386" i="8"/>
  <c r="F8417" i="8"/>
  <c r="E8442" i="8"/>
  <c r="F8374" i="8"/>
  <c r="E8399" i="8"/>
  <c r="F8341" i="8"/>
  <c r="E8366" i="8"/>
  <c r="F8398" i="8"/>
  <c r="E8423" i="8"/>
  <c r="E8375" i="8"/>
  <c r="F8350" i="8"/>
  <c r="E8457" i="8"/>
  <c r="F8432" i="8"/>
  <c r="F8393" i="8"/>
  <c r="E8418" i="8"/>
  <c r="F8379" i="8"/>
  <c r="E8404" i="8"/>
  <c r="F8356" i="8"/>
  <c r="E8381" i="8"/>
  <c r="F8380" i="8"/>
  <c r="E8405" i="8"/>
  <c r="F8381" i="8" l="1"/>
  <c r="E8406" i="8"/>
  <c r="E8443" i="8"/>
  <c r="F8418" i="8"/>
  <c r="F8366" i="8"/>
  <c r="E8391" i="8"/>
  <c r="F8442" i="8"/>
  <c r="E8467" i="8"/>
  <c r="F8408" i="8"/>
  <c r="E8433" i="8"/>
  <c r="E8395" i="8"/>
  <c r="F8370" i="8"/>
  <c r="F8390" i="8"/>
  <c r="E8415" i="8"/>
  <c r="F8472" i="8"/>
  <c r="E8497" i="8"/>
  <c r="F8389" i="8"/>
  <c r="E8414" i="8"/>
  <c r="F8375" i="8"/>
  <c r="E8400" i="8"/>
  <c r="F8385" i="8"/>
  <c r="E8410" i="8"/>
  <c r="F8437" i="8"/>
  <c r="E8462" i="8"/>
  <c r="F8405" i="8"/>
  <c r="E8430" i="8"/>
  <c r="E8429" i="8"/>
  <c r="F8404" i="8"/>
  <c r="F8423" i="8"/>
  <c r="E8448" i="8"/>
  <c r="F8399" i="8"/>
  <c r="E8424" i="8"/>
  <c r="F8386" i="8"/>
  <c r="E8411" i="8"/>
  <c r="F8452" i="8"/>
  <c r="E8477" i="8"/>
  <c r="E8419" i="8"/>
  <c r="F8394" i="8"/>
  <c r="F8413" i="8"/>
  <c r="E8438" i="8"/>
  <c r="F8371" i="8"/>
  <c r="E8396" i="8"/>
  <c r="F8457" i="8"/>
  <c r="E8482" i="8"/>
  <c r="F8409" i="8"/>
  <c r="E8434" i="8"/>
  <c r="F8351" i="8"/>
  <c r="E8376" i="8"/>
  <c r="F8453" i="8"/>
  <c r="E8478" i="8"/>
  <c r="F8376" i="8" l="1"/>
  <c r="E8401" i="8"/>
  <c r="F8438" i="8"/>
  <c r="E8463" i="8"/>
  <c r="F8462" i="8"/>
  <c r="E8487" i="8"/>
  <c r="F8400" i="8"/>
  <c r="E8425" i="8"/>
  <c r="E8522" i="8"/>
  <c r="F8497" i="8"/>
  <c r="F8467" i="8"/>
  <c r="E8492" i="8"/>
  <c r="E8507" i="8"/>
  <c r="F8482" i="8"/>
  <c r="F8477" i="8"/>
  <c r="E8502" i="8"/>
  <c r="E8449" i="8"/>
  <c r="F8424" i="8"/>
  <c r="F8429" i="8"/>
  <c r="E8454" i="8"/>
  <c r="F8395" i="8"/>
  <c r="E8420" i="8"/>
  <c r="F8443" i="8"/>
  <c r="E8468" i="8"/>
  <c r="F8419" i="8"/>
  <c r="E8444" i="8"/>
  <c r="E8503" i="8"/>
  <c r="F8478" i="8"/>
  <c r="E8459" i="8"/>
  <c r="F8434" i="8"/>
  <c r="F8396" i="8"/>
  <c r="E8421" i="8"/>
  <c r="F8411" i="8"/>
  <c r="E8436" i="8"/>
  <c r="E8473" i="8"/>
  <c r="F8448" i="8"/>
  <c r="F8430" i="8"/>
  <c r="E8455" i="8"/>
  <c r="F8410" i="8"/>
  <c r="E8435" i="8"/>
  <c r="E8439" i="8"/>
  <c r="F8414" i="8"/>
  <c r="F8415" i="8"/>
  <c r="E8440" i="8"/>
  <c r="F8433" i="8"/>
  <c r="E8458" i="8"/>
  <c r="F8391" i="8"/>
  <c r="E8416" i="8"/>
  <c r="F8406" i="8"/>
  <c r="E8431" i="8"/>
  <c r="F8459" i="8" l="1"/>
  <c r="E8484" i="8"/>
  <c r="E8441" i="8"/>
  <c r="F8416" i="8"/>
  <c r="E8465" i="8"/>
  <c r="F8440" i="8"/>
  <c r="F8435" i="8"/>
  <c r="E8460" i="8"/>
  <c r="F8421" i="8"/>
  <c r="E8446" i="8"/>
  <c r="F8468" i="8"/>
  <c r="E8493" i="8"/>
  <c r="F8454" i="8"/>
  <c r="E8479" i="8"/>
  <c r="F8502" i="8"/>
  <c r="E8527" i="8"/>
  <c r="F8492" i="8"/>
  <c r="E8517" i="8"/>
  <c r="F8425" i="8"/>
  <c r="E8450" i="8"/>
  <c r="F8463" i="8"/>
  <c r="E8488" i="8"/>
  <c r="F8473" i="8"/>
  <c r="E8498" i="8"/>
  <c r="F8455" i="8"/>
  <c r="E8480" i="8"/>
  <c r="E8461" i="8"/>
  <c r="F8436" i="8"/>
  <c r="E8469" i="8"/>
  <c r="F8444" i="8"/>
  <c r="E8445" i="8"/>
  <c r="F8420" i="8"/>
  <c r="F8487" i="8"/>
  <c r="E8512" i="8"/>
  <c r="F8401" i="8"/>
  <c r="E8426" i="8"/>
  <c r="E8528" i="8"/>
  <c r="F8503" i="8"/>
  <c r="F8431" i="8"/>
  <c r="E8456" i="8"/>
  <c r="F8458" i="8"/>
  <c r="E8483" i="8"/>
  <c r="F8439" i="8"/>
  <c r="E8464" i="8"/>
  <c r="F8449" i="8"/>
  <c r="E8474" i="8"/>
  <c r="F8507" i="8"/>
  <c r="E8532" i="8"/>
  <c r="F8522" i="8"/>
  <c r="E8547" i="8"/>
  <c r="F8528" i="8" l="1"/>
  <c r="E8553" i="8"/>
  <c r="F8532" i="8"/>
  <c r="E8557" i="8"/>
  <c r="F8464" i="8"/>
  <c r="E8489" i="8"/>
  <c r="E8481" i="8"/>
  <c r="F8456" i="8"/>
  <c r="E8451" i="8"/>
  <c r="F8426" i="8"/>
  <c r="E8523" i="8"/>
  <c r="F8498" i="8"/>
  <c r="F8450" i="8"/>
  <c r="E8475" i="8"/>
  <c r="F8527" i="8"/>
  <c r="E8552" i="8"/>
  <c r="F8493" i="8"/>
  <c r="E8518" i="8"/>
  <c r="E8485" i="8"/>
  <c r="F8460" i="8"/>
  <c r="F8445" i="8"/>
  <c r="E8470" i="8"/>
  <c r="F8461" i="8"/>
  <c r="E8486" i="8"/>
  <c r="F8441" i="8"/>
  <c r="E8466" i="8"/>
  <c r="F8547" i="8"/>
  <c r="E8572" i="8"/>
  <c r="F8474" i="8"/>
  <c r="E8499" i="8"/>
  <c r="F8483" i="8"/>
  <c r="E8508" i="8"/>
  <c r="F8512" i="8"/>
  <c r="E8537" i="8"/>
  <c r="F8480" i="8"/>
  <c r="E8505" i="8"/>
  <c r="E8513" i="8"/>
  <c r="F8488" i="8"/>
  <c r="F8517" i="8"/>
  <c r="E8542" i="8"/>
  <c r="F8479" i="8"/>
  <c r="E8504" i="8"/>
  <c r="E8471" i="8"/>
  <c r="F8446" i="8"/>
  <c r="F8484" i="8"/>
  <c r="E8509" i="8"/>
  <c r="F8469" i="8"/>
  <c r="E8494" i="8"/>
  <c r="F8465" i="8"/>
  <c r="E8490" i="8"/>
  <c r="F8494" i="8" l="1"/>
  <c r="E8519" i="8"/>
  <c r="E8567" i="8"/>
  <c r="F8542" i="8"/>
  <c r="F8505" i="8"/>
  <c r="E8530" i="8"/>
  <c r="E8533" i="8"/>
  <c r="F8508" i="8"/>
  <c r="E8597" i="8"/>
  <c r="F8572" i="8"/>
  <c r="F8486" i="8"/>
  <c r="E8511" i="8"/>
  <c r="F8552" i="8"/>
  <c r="E8577" i="8"/>
  <c r="F8557" i="8"/>
  <c r="E8582" i="8"/>
  <c r="F8513" i="8"/>
  <c r="E8538" i="8"/>
  <c r="F8471" i="8"/>
  <c r="E8496" i="8"/>
  <c r="F8523" i="8"/>
  <c r="E8548" i="8"/>
  <c r="E8506" i="8"/>
  <c r="F8481" i="8"/>
  <c r="F8485" i="8"/>
  <c r="E8510" i="8"/>
  <c r="E8515" i="8"/>
  <c r="F8490" i="8"/>
  <c r="F8509" i="8"/>
  <c r="E8534" i="8"/>
  <c r="E8529" i="8"/>
  <c r="F8504" i="8"/>
  <c r="F8537" i="8"/>
  <c r="E8562" i="8"/>
  <c r="F8499" i="8"/>
  <c r="E8524" i="8"/>
  <c r="F8466" i="8"/>
  <c r="E8491" i="8"/>
  <c r="E8495" i="8"/>
  <c r="F8470" i="8"/>
  <c r="F8518" i="8"/>
  <c r="E8543" i="8"/>
  <c r="F8475" i="8"/>
  <c r="E8500" i="8"/>
  <c r="E8514" i="8"/>
  <c r="F8489" i="8"/>
  <c r="F8553" i="8"/>
  <c r="E8578" i="8"/>
  <c r="F8451" i="8"/>
  <c r="E8476" i="8"/>
  <c r="E8549" i="8" l="1"/>
  <c r="F8524" i="8"/>
  <c r="F8496" i="8"/>
  <c r="E8521" i="8"/>
  <c r="E8607" i="8"/>
  <c r="F8582" i="8"/>
  <c r="F8511" i="8"/>
  <c r="E8536" i="8"/>
  <c r="E8539" i="8"/>
  <c r="F8514" i="8"/>
  <c r="E8603" i="8"/>
  <c r="F8578" i="8"/>
  <c r="F8500" i="8"/>
  <c r="E8525" i="8"/>
  <c r="E8531" i="8"/>
  <c r="F8506" i="8"/>
  <c r="F8533" i="8"/>
  <c r="E8558" i="8"/>
  <c r="F8567" i="8"/>
  <c r="E8592" i="8"/>
  <c r="F8495" i="8"/>
  <c r="E8520" i="8"/>
  <c r="E8554" i="8"/>
  <c r="F8529" i="8"/>
  <c r="F8515" i="8"/>
  <c r="E8540" i="8"/>
  <c r="F8476" i="8"/>
  <c r="E8501" i="8"/>
  <c r="F8543" i="8"/>
  <c r="E8568" i="8"/>
  <c r="F8491" i="8"/>
  <c r="E8516" i="8"/>
  <c r="E8587" i="8"/>
  <c r="F8562" i="8"/>
  <c r="F8534" i="8"/>
  <c r="E8559" i="8"/>
  <c r="E8535" i="8"/>
  <c r="F8510" i="8"/>
  <c r="F8548" i="8"/>
  <c r="E8573" i="8"/>
  <c r="F8538" i="8"/>
  <c r="E8563" i="8"/>
  <c r="F8577" i="8"/>
  <c r="E8602" i="8"/>
  <c r="F8530" i="8"/>
  <c r="E8555" i="8"/>
  <c r="F8519" i="8"/>
  <c r="E8544" i="8"/>
  <c r="F8597" i="8"/>
  <c r="E8622" i="8"/>
  <c r="F8544" i="8" l="1"/>
  <c r="E8569" i="8"/>
  <c r="E8627" i="8"/>
  <c r="F8602" i="8"/>
  <c r="F8573" i="8"/>
  <c r="E8598" i="8"/>
  <c r="F8559" i="8"/>
  <c r="E8584" i="8"/>
  <c r="F8516" i="8"/>
  <c r="E8541" i="8"/>
  <c r="F8501" i="8"/>
  <c r="E8526" i="8"/>
  <c r="E8617" i="8"/>
  <c r="F8592" i="8"/>
  <c r="F8536" i="8"/>
  <c r="E8561" i="8"/>
  <c r="F8521" i="8"/>
  <c r="E8546" i="8"/>
  <c r="F8554" i="8"/>
  <c r="E8579" i="8"/>
  <c r="F8531" i="8"/>
  <c r="E8556" i="8"/>
  <c r="F8603" i="8"/>
  <c r="E8628" i="8"/>
  <c r="E8647" i="8"/>
  <c r="F8622" i="8"/>
  <c r="F8555" i="8"/>
  <c r="E8580" i="8"/>
  <c r="F8563" i="8"/>
  <c r="E8588" i="8"/>
  <c r="E8593" i="8"/>
  <c r="F8568" i="8"/>
  <c r="F8540" i="8"/>
  <c r="E8565" i="8"/>
  <c r="E8545" i="8"/>
  <c r="F8520" i="8"/>
  <c r="E8583" i="8"/>
  <c r="F8558" i="8"/>
  <c r="F8525" i="8"/>
  <c r="E8550" i="8"/>
  <c r="F8535" i="8"/>
  <c r="E8560" i="8"/>
  <c r="F8587" i="8"/>
  <c r="E8612" i="8"/>
  <c r="F8539" i="8"/>
  <c r="E8564" i="8"/>
  <c r="F8607" i="8"/>
  <c r="E8632" i="8"/>
  <c r="F8549" i="8"/>
  <c r="E8574" i="8"/>
  <c r="F8632" i="8" l="1"/>
  <c r="E8657" i="8"/>
  <c r="E8637" i="8"/>
  <c r="F8612" i="8"/>
  <c r="F8550" i="8"/>
  <c r="E8575" i="8"/>
  <c r="E8605" i="8"/>
  <c r="F8580" i="8"/>
  <c r="E8653" i="8"/>
  <c r="F8628" i="8"/>
  <c r="F8579" i="8"/>
  <c r="E8604" i="8"/>
  <c r="F8561" i="8"/>
  <c r="E8586" i="8"/>
  <c r="F8526" i="8"/>
  <c r="E8551" i="8"/>
  <c r="E8609" i="8"/>
  <c r="F8584" i="8"/>
  <c r="F8627" i="8"/>
  <c r="E8652" i="8"/>
  <c r="F8545" i="8"/>
  <c r="E8570" i="8"/>
  <c r="E8618" i="8"/>
  <c r="F8593" i="8"/>
  <c r="E8599" i="8"/>
  <c r="F8574" i="8"/>
  <c r="E8589" i="8"/>
  <c r="F8564" i="8"/>
  <c r="E8585" i="8"/>
  <c r="F8560" i="8"/>
  <c r="F8565" i="8"/>
  <c r="E8590" i="8"/>
  <c r="F8588" i="8"/>
  <c r="E8613" i="8"/>
  <c r="F8556" i="8"/>
  <c r="E8581" i="8"/>
  <c r="F8546" i="8"/>
  <c r="E8571" i="8"/>
  <c r="F8541" i="8"/>
  <c r="E8566" i="8"/>
  <c r="E8623" i="8"/>
  <c r="F8598" i="8"/>
  <c r="E8594" i="8"/>
  <c r="F8569" i="8"/>
  <c r="F8583" i="8"/>
  <c r="E8608" i="8"/>
  <c r="E8672" i="8"/>
  <c r="F8647" i="8"/>
  <c r="F8617" i="8"/>
  <c r="E8642" i="8"/>
  <c r="E8677" i="8" l="1"/>
  <c r="F8652" i="8"/>
  <c r="E8576" i="8"/>
  <c r="F8551" i="8"/>
  <c r="F8604" i="8"/>
  <c r="E8629" i="8"/>
  <c r="E8591" i="8"/>
  <c r="F8566" i="8"/>
  <c r="F8581" i="8"/>
  <c r="E8606" i="8"/>
  <c r="E8615" i="8"/>
  <c r="F8590" i="8"/>
  <c r="E8697" i="8"/>
  <c r="F8672" i="8"/>
  <c r="E8619" i="8"/>
  <c r="F8594" i="8"/>
  <c r="E8614" i="8"/>
  <c r="F8589" i="8"/>
  <c r="E8643" i="8"/>
  <c r="F8618" i="8"/>
  <c r="F8605" i="8"/>
  <c r="E8630" i="8"/>
  <c r="F8637" i="8"/>
  <c r="E8662" i="8"/>
  <c r="E8667" i="8"/>
  <c r="F8642" i="8"/>
  <c r="E8633" i="8"/>
  <c r="F8608" i="8"/>
  <c r="F8571" i="8"/>
  <c r="E8596" i="8"/>
  <c r="F8613" i="8"/>
  <c r="E8638" i="8"/>
  <c r="E8595" i="8"/>
  <c r="F8570" i="8"/>
  <c r="F8586" i="8"/>
  <c r="E8611" i="8"/>
  <c r="F8575" i="8"/>
  <c r="E8600" i="8"/>
  <c r="F8657" i="8"/>
  <c r="E8682" i="8"/>
  <c r="F8623" i="8"/>
  <c r="E8648" i="8"/>
  <c r="F8585" i="8"/>
  <c r="E8610" i="8"/>
  <c r="E8624" i="8"/>
  <c r="F8599" i="8"/>
  <c r="F8609" i="8"/>
  <c r="E8634" i="8"/>
  <c r="E8678" i="8"/>
  <c r="F8653" i="8"/>
  <c r="E8659" i="8" l="1"/>
  <c r="F8634" i="8"/>
  <c r="E8635" i="8"/>
  <c r="F8610" i="8"/>
  <c r="E8707" i="8"/>
  <c r="F8682" i="8"/>
  <c r="E8636" i="8"/>
  <c r="F8611" i="8"/>
  <c r="E8663" i="8"/>
  <c r="F8638" i="8"/>
  <c r="F8633" i="8"/>
  <c r="E8658" i="8"/>
  <c r="F8643" i="8"/>
  <c r="E8668" i="8"/>
  <c r="F8619" i="8"/>
  <c r="E8644" i="8"/>
  <c r="E8640" i="8"/>
  <c r="F8615" i="8"/>
  <c r="F8591" i="8"/>
  <c r="E8616" i="8"/>
  <c r="E8601" i="8"/>
  <c r="F8576" i="8"/>
  <c r="E8687" i="8"/>
  <c r="F8662" i="8"/>
  <c r="E8673" i="8"/>
  <c r="F8648" i="8"/>
  <c r="E8625" i="8"/>
  <c r="F8600" i="8"/>
  <c r="F8596" i="8"/>
  <c r="E8621" i="8"/>
  <c r="E8655" i="8"/>
  <c r="F8630" i="8"/>
  <c r="E8631" i="8"/>
  <c r="F8606" i="8"/>
  <c r="F8629" i="8"/>
  <c r="E8654" i="8"/>
  <c r="E8703" i="8"/>
  <c r="F8678" i="8"/>
  <c r="E8649" i="8"/>
  <c r="F8624" i="8"/>
  <c r="F8595" i="8"/>
  <c r="E8620" i="8"/>
  <c r="F8667" i="8"/>
  <c r="E8692" i="8"/>
  <c r="E8639" i="8"/>
  <c r="F8614" i="8"/>
  <c r="F8697" i="8"/>
  <c r="E8722" i="8"/>
  <c r="F8677" i="8"/>
  <c r="E8702" i="8"/>
  <c r="E8747" i="8" l="1"/>
  <c r="F8722" i="8"/>
  <c r="E8641" i="8"/>
  <c r="F8616" i="8"/>
  <c r="E8669" i="8"/>
  <c r="F8644" i="8"/>
  <c r="E8683" i="8"/>
  <c r="F8658" i="8"/>
  <c r="F8649" i="8"/>
  <c r="E8674" i="8"/>
  <c r="F8655" i="8"/>
  <c r="E8680" i="8"/>
  <c r="F8625" i="8"/>
  <c r="E8650" i="8"/>
  <c r="F8687" i="8"/>
  <c r="E8712" i="8"/>
  <c r="E8661" i="8"/>
  <c r="F8636" i="8"/>
  <c r="F8635" i="8"/>
  <c r="E8660" i="8"/>
  <c r="F8692" i="8"/>
  <c r="E8717" i="8"/>
  <c r="E8645" i="8"/>
  <c r="F8620" i="8"/>
  <c r="F8621" i="8"/>
  <c r="E8646" i="8"/>
  <c r="E8693" i="8"/>
  <c r="F8668" i="8"/>
  <c r="F8654" i="8"/>
  <c r="E8679" i="8"/>
  <c r="E8727" i="8"/>
  <c r="F8702" i="8"/>
  <c r="F8639" i="8"/>
  <c r="E8664" i="8"/>
  <c r="F8703" i="8"/>
  <c r="E8728" i="8"/>
  <c r="F8631" i="8"/>
  <c r="E8656" i="8"/>
  <c r="F8673" i="8"/>
  <c r="E8698" i="8"/>
  <c r="F8601" i="8"/>
  <c r="E8626" i="8"/>
  <c r="E8665" i="8"/>
  <c r="F8640" i="8"/>
  <c r="F8663" i="8"/>
  <c r="E8688" i="8"/>
  <c r="F8707" i="8"/>
  <c r="E8732" i="8"/>
  <c r="F8659" i="8"/>
  <c r="E8684" i="8"/>
  <c r="E8685" i="8" l="1"/>
  <c r="F8660" i="8"/>
  <c r="E8737" i="8"/>
  <c r="F8712" i="8"/>
  <c r="E8705" i="8"/>
  <c r="F8680" i="8"/>
  <c r="E8757" i="8"/>
  <c r="F8732" i="8"/>
  <c r="F8665" i="8"/>
  <c r="E8690" i="8"/>
  <c r="F8727" i="8"/>
  <c r="E8752" i="8"/>
  <c r="F8693" i="8"/>
  <c r="E8718" i="8"/>
  <c r="F8645" i="8"/>
  <c r="E8670" i="8"/>
  <c r="F8683" i="8"/>
  <c r="E8708" i="8"/>
  <c r="E8666" i="8"/>
  <c r="F8641" i="8"/>
  <c r="E8723" i="8"/>
  <c r="F8698" i="8"/>
  <c r="E8753" i="8"/>
  <c r="F8728" i="8"/>
  <c r="F8684" i="8"/>
  <c r="E8709" i="8"/>
  <c r="F8688" i="8"/>
  <c r="E8713" i="8"/>
  <c r="E8651" i="8"/>
  <c r="F8626" i="8"/>
  <c r="E8681" i="8"/>
  <c r="F8656" i="8"/>
  <c r="E8689" i="8"/>
  <c r="F8664" i="8"/>
  <c r="F8679" i="8"/>
  <c r="E8704" i="8"/>
  <c r="E8671" i="8"/>
  <c r="F8646" i="8"/>
  <c r="F8717" i="8"/>
  <c r="E8742" i="8"/>
  <c r="E8675" i="8"/>
  <c r="F8650" i="8"/>
  <c r="E8699" i="8"/>
  <c r="F8674" i="8"/>
  <c r="F8661" i="8"/>
  <c r="E8686" i="8"/>
  <c r="F8669" i="8"/>
  <c r="E8694" i="8"/>
  <c r="F8747" i="8"/>
  <c r="E8772" i="8"/>
  <c r="F8713" i="8" l="1"/>
  <c r="E8738" i="8"/>
  <c r="E8695" i="8"/>
  <c r="F8670" i="8"/>
  <c r="E8777" i="8"/>
  <c r="F8752" i="8"/>
  <c r="E8729" i="8"/>
  <c r="F8704" i="8"/>
  <c r="F8699" i="8"/>
  <c r="E8724" i="8"/>
  <c r="F8681" i="8"/>
  <c r="E8706" i="8"/>
  <c r="F8753" i="8"/>
  <c r="E8778" i="8"/>
  <c r="E8691" i="8"/>
  <c r="F8666" i="8"/>
  <c r="E8782" i="8"/>
  <c r="F8757" i="8"/>
  <c r="F8737" i="8"/>
  <c r="E8762" i="8"/>
  <c r="F8709" i="8"/>
  <c r="E8734" i="8"/>
  <c r="F8708" i="8"/>
  <c r="E8733" i="8"/>
  <c r="E8743" i="8"/>
  <c r="F8718" i="8"/>
  <c r="E8715" i="8"/>
  <c r="F8690" i="8"/>
  <c r="E8719" i="8"/>
  <c r="F8694" i="8"/>
  <c r="E8767" i="8"/>
  <c r="F8742" i="8"/>
  <c r="E8797" i="8"/>
  <c r="F8772" i="8"/>
  <c r="E8711" i="8"/>
  <c r="F8686" i="8"/>
  <c r="F8675" i="8"/>
  <c r="E8700" i="8"/>
  <c r="F8671" i="8"/>
  <c r="E8696" i="8"/>
  <c r="F8689" i="8"/>
  <c r="E8714" i="8"/>
  <c r="F8651" i="8"/>
  <c r="E8676" i="8"/>
  <c r="F8723" i="8"/>
  <c r="E8748" i="8"/>
  <c r="F8705" i="8"/>
  <c r="E8730" i="8"/>
  <c r="F8685" i="8"/>
  <c r="E8710" i="8"/>
  <c r="E8755" i="8" l="1"/>
  <c r="F8730" i="8"/>
  <c r="E8721" i="8"/>
  <c r="F8696" i="8"/>
  <c r="F8733" i="8"/>
  <c r="E8758" i="8"/>
  <c r="E8787" i="8"/>
  <c r="F8762" i="8"/>
  <c r="E8731" i="8"/>
  <c r="F8706" i="8"/>
  <c r="F8711" i="8"/>
  <c r="E8736" i="8"/>
  <c r="E8792" i="8"/>
  <c r="F8767" i="8"/>
  <c r="F8715" i="8"/>
  <c r="E8740" i="8"/>
  <c r="F8691" i="8"/>
  <c r="E8716" i="8"/>
  <c r="F8729" i="8"/>
  <c r="E8754" i="8"/>
  <c r="F8695" i="8"/>
  <c r="E8720" i="8"/>
  <c r="F8676" i="8"/>
  <c r="E8701" i="8"/>
  <c r="F8710" i="8"/>
  <c r="E8735" i="8"/>
  <c r="E8773" i="8"/>
  <c r="F8748" i="8"/>
  <c r="E8739" i="8"/>
  <c r="F8714" i="8"/>
  <c r="E8725" i="8"/>
  <c r="F8700" i="8"/>
  <c r="E8759" i="8"/>
  <c r="F8734" i="8"/>
  <c r="E8803" i="8"/>
  <c r="F8778" i="8"/>
  <c r="E8749" i="8"/>
  <c r="F8724" i="8"/>
  <c r="E8763" i="8"/>
  <c r="F8738" i="8"/>
  <c r="F8797" i="8"/>
  <c r="E8822" i="8"/>
  <c r="F8719" i="8"/>
  <c r="E8744" i="8"/>
  <c r="F8743" i="8"/>
  <c r="E8768" i="8"/>
  <c r="E8807" i="8"/>
  <c r="F8782" i="8"/>
  <c r="E8802" i="8"/>
  <c r="F8777" i="8"/>
  <c r="F8701" i="8" l="1"/>
  <c r="E8726" i="8"/>
  <c r="E8779" i="8"/>
  <c r="F8754" i="8"/>
  <c r="F8740" i="8"/>
  <c r="E8765" i="8"/>
  <c r="E8761" i="8"/>
  <c r="F8736" i="8"/>
  <c r="E8832" i="8"/>
  <c r="F8807" i="8"/>
  <c r="F8763" i="8"/>
  <c r="E8788" i="8"/>
  <c r="F8803" i="8"/>
  <c r="E8828" i="8"/>
  <c r="F8725" i="8"/>
  <c r="E8750" i="8"/>
  <c r="E8798" i="8"/>
  <c r="F8773" i="8"/>
  <c r="F8787" i="8"/>
  <c r="E8812" i="8"/>
  <c r="F8721" i="8"/>
  <c r="E8746" i="8"/>
  <c r="E8769" i="8"/>
  <c r="F8744" i="8"/>
  <c r="E8793" i="8"/>
  <c r="F8768" i="8"/>
  <c r="F8735" i="8"/>
  <c r="E8760" i="8"/>
  <c r="E8745" i="8"/>
  <c r="F8720" i="8"/>
  <c r="F8716" i="8"/>
  <c r="E8741" i="8"/>
  <c r="E8783" i="8"/>
  <c r="F8758" i="8"/>
  <c r="F8822" i="8"/>
  <c r="E8847" i="8"/>
  <c r="E8827" i="8"/>
  <c r="F8802" i="8"/>
  <c r="F8749" i="8"/>
  <c r="E8774" i="8"/>
  <c r="F8759" i="8"/>
  <c r="E8784" i="8"/>
  <c r="F8739" i="8"/>
  <c r="E8764" i="8"/>
  <c r="E8817" i="8"/>
  <c r="F8792" i="8"/>
  <c r="E8756" i="8"/>
  <c r="F8731" i="8"/>
  <c r="F8755" i="8"/>
  <c r="E8780" i="8"/>
  <c r="E8789" i="8" l="1"/>
  <c r="F8764" i="8"/>
  <c r="E8799" i="8"/>
  <c r="F8774" i="8"/>
  <c r="E8872" i="8"/>
  <c r="F8847" i="8"/>
  <c r="F8741" i="8"/>
  <c r="E8766" i="8"/>
  <c r="F8760" i="8"/>
  <c r="E8785" i="8"/>
  <c r="F8812" i="8"/>
  <c r="E8837" i="8"/>
  <c r="E8775" i="8"/>
  <c r="F8750" i="8"/>
  <c r="E8813" i="8"/>
  <c r="F8788" i="8"/>
  <c r="E8781" i="8"/>
  <c r="F8756" i="8"/>
  <c r="F8769" i="8"/>
  <c r="E8794" i="8"/>
  <c r="F8761" i="8"/>
  <c r="E8786" i="8"/>
  <c r="F8779" i="8"/>
  <c r="E8804" i="8"/>
  <c r="E8805" i="8"/>
  <c r="F8780" i="8"/>
  <c r="E8809" i="8"/>
  <c r="F8784" i="8"/>
  <c r="E8771" i="8"/>
  <c r="F8746" i="8"/>
  <c r="F8828" i="8"/>
  <c r="E8853" i="8"/>
  <c r="F8765" i="8"/>
  <c r="E8790" i="8"/>
  <c r="E8751" i="8"/>
  <c r="F8726" i="8"/>
  <c r="F8817" i="8"/>
  <c r="E8842" i="8"/>
  <c r="E8852" i="8"/>
  <c r="F8827" i="8"/>
  <c r="F8783" i="8"/>
  <c r="E8808" i="8"/>
  <c r="E8770" i="8"/>
  <c r="F8745" i="8"/>
  <c r="E8818" i="8"/>
  <c r="F8793" i="8"/>
  <c r="E8823" i="8"/>
  <c r="F8798" i="8"/>
  <c r="F8832" i="8"/>
  <c r="E8857" i="8"/>
  <c r="E8878" i="8" l="1"/>
  <c r="F8853" i="8"/>
  <c r="F8804" i="8"/>
  <c r="E8829" i="8"/>
  <c r="E8819" i="8"/>
  <c r="F8794" i="8"/>
  <c r="E8862" i="8"/>
  <c r="F8837" i="8"/>
  <c r="E8791" i="8"/>
  <c r="F8766" i="8"/>
  <c r="F8823" i="8"/>
  <c r="E8848" i="8"/>
  <c r="E8795" i="8"/>
  <c r="F8770" i="8"/>
  <c r="F8852" i="8"/>
  <c r="E8877" i="8"/>
  <c r="F8751" i="8"/>
  <c r="E8776" i="8"/>
  <c r="F8809" i="8"/>
  <c r="E8834" i="8"/>
  <c r="F8813" i="8"/>
  <c r="E8838" i="8"/>
  <c r="F8799" i="8"/>
  <c r="E8824" i="8"/>
  <c r="F8808" i="8"/>
  <c r="E8833" i="8"/>
  <c r="F8842" i="8"/>
  <c r="E8867" i="8"/>
  <c r="F8790" i="8"/>
  <c r="E8815" i="8"/>
  <c r="E8811" i="8"/>
  <c r="F8786" i="8"/>
  <c r="F8785" i="8"/>
  <c r="E8810" i="8"/>
  <c r="F8857" i="8"/>
  <c r="E8882" i="8"/>
  <c r="E8843" i="8"/>
  <c r="F8818" i="8"/>
  <c r="F8771" i="8"/>
  <c r="E8796" i="8"/>
  <c r="F8805" i="8"/>
  <c r="E8830" i="8"/>
  <c r="F8781" i="8"/>
  <c r="E8806" i="8"/>
  <c r="F8775" i="8"/>
  <c r="E8800" i="8"/>
  <c r="F8872" i="8"/>
  <c r="E8897" i="8"/>
  <c r="F8789" i="8"/>
  <c r="E8814" i="8"/>
  <c r="E8922" i="8" l="1"/>
  <c r="F8897" i="8"/>
  <c r="F8806" i="8"/>
  <c r="E8831" i="8"/>
  <c r="E8821" i="8"/>
  <c r="F8796" i="8"/>
  <c r="F8882" i="8"/>
  <c r="E8907" i="8"/>
  <c r="E8892" i="8"/>
  <c r="F8867" i="8"/>
  <c r="F8824" i="8"/>
  <c r="E8849" i="8"/>
  <c r="F8834" i="8"/>
  <c r="E8859" i="8"/>
  <c r="E8902" i="8"/>
  <c r="F8877" i="8"/>
  <c r="F8848" i="8"/>
  <c r="E8873" i="8"/>
  <c r="E8854" i="8"/>
  <c r="F8829" i="8"/>
  <c r="F8811" i="8"/>
  <c r="E8836" i="8"/>
  <c r="F8862" i="8"/>
  <c r="E8887" i="8"/>
  <c r="F8814" i="8"/>
  <c r="E8839" i="8"/>
  <c r="F8800" i="8"/>
  <c r="E8825" i="8"/>
  <c r="E8855" i="8"/>
  <c r="F8830" i="8"/>
  <c r="E8835" i="8"/>
  <c r="F8810" i="8"/>
  <c r="F8815" i="8"/>
  <c r="E8840" i="8"/>
  <c r="E8858" i="8"/>
  <c r="F8833" i="8"/>
  <c r="F8838" i="8"/>
  <c r="E8863" i="8"/>
  <c r="E8801" i="8"/>
  <c r="F8776" i="8"/>
  <c r="E8868" i="8"/>
  <c r="F8843" i="8"/>
  <c r="E8820" i="8"/>
  <c r="F8795" i="8"/>
  <c r="F8791" i="8"/>
  <c r="E8816" i="8"/>
  <c r="F8819" i="8"/>
  <c r="E8844" i="8"/>
  <c r="F8878" i="8"/>
  <c r="E8903" i="8"/>
  <c r="F8844" i="8" l="1"/>
  <c r="E8869" i="8"/>
  <c r="F8825" i="8"/>
  <c r="E8850" i="8"/>
  <c r="F8887" i="8"/>
  <c r="E8912" i="8"/>
  <c r="F8849" i="8"/>
  <c r="E8874" i="8"/>
  <c r="E8932" i="8"/>
  <c r="F8907" i="8"/>
  <c r="E8856" i="8"/>
  <c r="F8831" i="8"/>
  <c r="F8854" i="8"/>
  <c r="E8879" i="8"/>
  <c r="F8902" i="8"/>
  <c r="E8927" i="8"/>
  <c r="F8820" i="8"/>
  <c r="E8845" i="8"/>
  <c r="F8801" i="8"/>
  <c r="E8826" i="8"/>
  <c r="E8883" i="8"/>
  <c r="F8858" i="8"/>
  <c r="E8860" i="8"/>
  <c r="F8835" i="8"/>
  <c r="E8928" i="8"/>
  <c r="F8903" i="8"/>
  <c r="F8816" i="8"/>
  <c r="E8841" i="8"/>
  <c r="E8888" i="8"/>
  <c r="F8863" i="8"/>
  <c r="E8865" i="8"/>
  <c r="F8840" i="8"/>
  <c r="E8864" i="8"/>
  <c r="F8839" i="8"/>
  <c r="E8861" i="8"/>
  <c r="F8836" i="8"/>
  <c r="E8898" i="8"/>
  <c r="F8873" i="8"/>
  <c r="E8884" i="8"/>
  <c r="F8859" i="8"/>
  <c r="F8868" i="8"/>
  <c r="E8893" i="8"/>
  <c r="E8880" i="8"/>
  <c r="F8855" i="8"/>
  <c r="F8892" i="8"/>
  <c r="E8917" i="8"/>
  <c r="F8821" i="8"/>
  <c r="E8846" i="8"/>
  <c r="F8922" i="8"/>
  <c r="E8947" i="8"/>
  <c r="E8866" i="8" l="1"/>
  <c r="F8841" i="8"/>
  <c r="F8826" i="8"/>
  <c r="E8851" i="8"/>
  <c r="F8927" i="8"/>
  <c r="E8952" i="8"/>
  <c r="F8874" i="8"/>
  <c r="E8899" i="8"/>
  <c r="F8850" i="8"/>
  <c r="E8875" i="8"/>
  <c r="E8905" i="8"/>
  <c r="F8880" i="8"/>
  <c r="F8884" i="8"/>
  <c r="E8909" i="8"/>
  <c r="E8886" i="8"/>
  <c r="F8861" i="8"/>
  <c r="E8890" i="8"/>
  <c r="F8865" i="8"/>
  <c r="F8860" i="8"/>
  <c r="E8885" i="8"/>
  <c r="F8856" i="8"/>
  <c r="E8881" i="8"/>
  <c r="F8846" i="8"/>
  <c r="E8871" i="8"/>
  <c r="E8972" i="8"/>
  <c r="F8947" i="8"/>
  <c r="E8942" i="8"/>
  <c r="F8917" i="8"/>
  <c r="F8893" i="8"/>
  <c r="E8918" i="8"/>
  <c r="E8870" i="8"/>
  <c r="F8845" i="8"/>
  <c r="E8904" i="8"/>
  <c r="F8879" i="8"/>
  <c r="F8912" i="8"/>
  <c r="E8937" i="8"/>
  <c r="E8894" i="8"/>
  <c r="F8869" i="8"/>
  <c r="F8898" i="8"/>
  <c r="E8923" i="8"/>
  <c r="E8889" i="8"/>
  <c r="F8864" i="8"/>
  <c r="F8888" i="8"/>
  <c r="E8913" i="8"/>
  <c r="F8928" i="8"/>
  <c r="E8953" i="8"/>
  <c r="E8908" i="8"/>
  <c r="F8883" i="8"/>
  <c r="F8932" i="8"/>
  <c r="E8957" i="8"/>
  <c r="F8913" i="8" l="1"/>
  <c r="E8938" i="8"/>
  <c r="E8962" i="8"/>
  <c r="F8937" i="8"/>
  <c r="E8896" i="8"/>
  <c r="F8871" i="8"/>
  <c r="E8910" i="8"/>
  <c r="F8885" i="8"/>
  <c r="F8899" i="8"/>
  <c r="E8924" i="8"/>
  <c r="E8876" i="8"/>
  <c r="F8851" i="8"/>
  <c r="E8948" i="8"/>
  <c r="F8923" i="8"/>
  <c r="E8933" i="8"/>
  <c r="F8908" i="8"/>
  <c r="F8870" i="8"/>
  <c r="E8895" i="8"/>
  <c r="F8942" i="8"/>
  <c r="E8967" i="8"/>
  <c r="F8886" i="8"/>
  <c r="E8911" i="8"/>
  <c r="E8930" i="8"/>
  <c r="F8905" i="8"/>
  <c r="E8982" i="8"/>
  <c r="F8957" i="8"/>
  <c r="E8978" i="8"/>
  <c r="F8953" i="8"/>
  <c r="F8918" i="8"/>
  <c r="E8943" i="8"/>
  <c r="E8906" i="8"/>
  <c r="F8881" i="8"/>
  <c r="E8934" i="8"/>
  <c r="F8909" i="8"/>
  <c r="E8900" i="8"/>
  <c r="F8875" i="8"/>
  <c r="F8952" i="8"/>
  <c r="E8977" i="8"/>
  <c r="E8914" i="8"/>
  <c r="F8889" i="8"/>
  <c r="F8894" i="8"/>
  <c r="E8919" i="8"/>
  <c r="F8904" i="8"/>
  <c r="E8929" i="8"/>
  <c r="E8997" i="8"/>
  <c r="F8972" i="8"/>
  <c r="F8890" i="8"/>
  <c r="E8915" i="8"/>
  <c r="F8866" i="8"/>
  <c r="E8891" i="8"/>
  <c r="E9022" i="8" l="1"/>
  <c r="F8997" i="8"/>
  <c r="F8915" i="8"/>
  <c r="E8940" i="8"/>
  <c r="E8954" i="8"/>
  <c r="F8929" i="8"/>
  <c r="E8992" i="8"/>
  <c r="F8967" i="8"/>
  <c r="F8914" i="8"/>
  <c r="E8939" i="8"/>
  <c r="F8900" i="8"/>
  <c r="E8925" i="8"/>
  <c r="E8931" i="8"/>
  <c r="F8906" i="8"/>
  <c r="F8978" i="8"/>
  <c r="E9003" i="8"/>
  <c r="F8930" i="8"/>
  <c r="E8955" i="8"/>
  <c r="E8958" i="8"/>
  <c r="F8933" i="8"/>
  <c r="F8876" i="8"/>
  <c r="E8901" i="8"/>
  <c r="E8935" i="8"/>
  <c r="F8910" i="8"/>
  <c r="E8987" i="8"/>
  <c r="F8962" i="8"/>
  <c r="E8916" i="8"/>
  <c r="F8891" i="8"/>
  <c r="E8944" i="8"/>
  <c r="F8919" i="8"/>
  <c r="F8977" i="8"/>
  <c r="E9002" i="8"/>
  <c r="E8968" i="8"/>
  <c r="F8943" i="8"/>
  <c r="E8936" i="8"/>
  <c r="F8911" i="8"/>
  <c r="E8920" i="8"/>
  <c r="F8895" i="8"/>
  <c r="F8924" i="8"/>
  <c r="E8949" i="8"/>
  <c r="F8938" i="8"/>
  <c r="E8963" i="8"/>
  <c r="F8934" i="8"/>
  <c r="E8959" i="8"/>
  <c r="E9007" i="8"/>
  <c r="F8982" i="8"/>
  <c r="E8973" i="8"/>
  <c r="F8948" i="8"/>
  <c r="F8896" i="8"/>
  <c r="E8921" i="8"/>
  <c r="F9002" i="8" l="1"/>
  <c r="E9027" i="8"/>
  <c r="F9003" i="8"/>
  <c r="E9028" i="8"/>
  <c r="E8950" i="8"/>
  <c r="F8925" i="8"/>
  <c r="F8940" i="8"/>
  <c r="E8965" i="8"/>
  <c r="E8961" i="8"/>
  <c r="F8936" i="8"/>
  <c r="F8916" i="8"/>
  <c r="E8941" i="8"/>
  <c r="E8960" i="8"/>
  <c r="F8935" i="8"/>
  <c r="F8958" i="8"/>
  <c r="E8983" i="8"/>
  <c r="F8992" i="8"/>
  <c r="E9017" i="8"/>
  <c r="E8984" i="8"/>
  <c r="F8959" i="8"/>
  <c r="F8949" i="8"/>
  <c r="E8974" i="8"/>
  <c r="F8973" i="8"/>
  <c r="E8998" i="8"/>
  <c r="E8946" i="8"/>
  <c r="F8921" i="8"/>
  <c r="F8901" i="8"/>
  <c r="E8926" i="8"/>
  <c r="E8980" i="8"/>
  <c r="F8955" i="8"/>
  <c r="E8964" i="8"/>
  <c r="F8939" i="8"/>
  <c r="E8988" i="8"/>
  <c r="F8963" i="8"/>
  <c r="E9032" i="8"/>
  <c r="F9007" i="8"/>
  <c r="F8920" i="8"/>
  <c r="E8945" i="8"/>
  <c r="F8968" i="8"/>
  <c r="E8993" i="8"/>
  <c r="E8969" i="8"/>
  <c r="F8944" i="8"/>
  <c r="F8987" i="8"/>
  <c r="E9012" i="8"/>
  <c r="E8956" i="8"/>
  <c r="F8931" i="8"/>
  <c r="F8954" i="8"/>
  <c r="E8979" i="8"/>
  <c r="F9022" i="8"/>
  <c r="E9047" i="8"/>
  <c r="F8945" i="8" l="1"/>
  <c r="E8970" i="8"/>
  <c r="E9004" i="8"/>
  <c r="F8979" i="8"/>
  <c r="E9037" i="8"/>
  <c r="F9012" i="8"/>
  <c r="E9018" i="8"/>
  <c r="F8993" i="8"/>
  <c r="F8926" i="8"/>
  <c r="E8951" i="8"/>
  <c r="F8998" i="8"/>
  <c r="E9023" i="8"/>
  <c r="F8983" i="8"/>
  <c r="E9008" i="8"/>
  <c r="E8966" i="8"/>
  <c r="F8941" i="8"/>
  <c r="E8990" i="8"/>
  <c r="F8965" i="8"/>
  <c r="F9028" i="8"/>
  <c r="E9053" i="8"/>
  <c r="F8984" i="8"/>
  <c r="E9009" i="8"/>
  <c r="E9057" i="8"/>
  <c r="F9032" i="8"/>
  <c r="F8964" i="8"/>
  <c r="E8989" i="8"/>
  <c r="E9072" i="8"/>
  <c r="F9047" i="8"/>
  <c r="F8974" i="8"/>
  <c r="E8999" i="8"/>
  <c r="E9042" i="8"/>
  <c r="F9017" i="8"/>
  <c r="E9052" i="8"/>
  <c r="F9027" i="8"/>
  <c r="F8956" i="8"/>
  <c r="E8981" i="8"/>
  <c r="E8994" i="8"/>
  <c r="F8969" i="8"/>
  <c r="F8988" i="8"/>
  <c r="E9013" i="8"/>
  <c r="F8980" i="8"/>
  <c r="E9005" i="8"/>
  <c r="E8971" i="8"/>
  <c r="F8946" i="8"/>
  <c r="E8985" i="8"/>
  <c r="F8960" i="8"/>
  <c r="E8986" i="8"/>
  <c r="F8961" i="8"/>
  <c r="F8950" i="8"/>
  <c r="E8975" i="8"/>
  <c r="E9010" i="8" l="1"/>
  <c r="F8985" i="8"/>
  <c r="E9048" i="8"/>
  <c r="F9023" i="8"/>
  <c r="F9013" i="8"/>
  <c r="E9038" i="8"/>
  <c r="E9006" i="8"/>
  <c r="F8981" i="8"/>
  <c r="F9053" i="8"/>
  <c r="E9078" i="8"/>
  <c r="F8986" i="8"/>
  <c r="E9011" i="8"/>
  <c r="F8971" i="8"/>
  <c r="E8996" i="8"/>
  <c r="F9042" i="8"/>
  <c r="E9067" i="8"/>
  <c r="F9072" i="8"/>
  <c r="E9097" i="8"/>
  <c r="F9057" i="8"/>
  <c r="E9082" i="8"/>
  <c r="F8966" i="8"/>
  <c r="E8991" i="8"/>
  <c r="F9018" i="8"/>
  <c r="E9043" i="8"/>
  <c r="F9004" i="8"/>
  <c r="E9029" i="8"/>
  <c r="E9000" i="8"/>
  <c r="F8975" i="8"/>
  <c r="E9030" i="8"/>
  <c r="F9005" i="8"/>
  <c r="F8999" i="8"/>
  <c r="E9024" i="8"/>
  <c r="E9014" i="8"/>
  <c r="F8989" i="8"/>
  <c r="E9034" i="8"/>
  <c r="F9009" i="8"/>
  <c r="F9008" i="8"/>
  <c r="E9033" i="8"/>
  <c r="E8976" i="8"/>
  <c r="F8951" i="8"/>
  <c r="F8970" i="8"/>
  <c r="E8995" i="8"/>
  <c r="F8994" i="8"/>
  <c r="E9019" i="8"/>
  <c r="F9052" i="8"/>
  <c r="E9077" i="8"/>
  <c r="F8990" i="8"/>
  <c r="E9015" i="8"/>
  <c r="E9062" i="8"/>
  <c r="F9037" i="8"/>
  <c r="F9024" i="8" l="1"/>
  <c r="E9049" i="8"/>
  <c r="E9068" i="8"/>
  <c r="F9043" i="8"/>
  <c r="F9082" i="8"/>
  <c r="E9107" i="8"/>
  <c r="E9092" i="8"/>
  <c r="F9067" i="8"/>
  <c r="E9036" i="8"/>
  <c r="F9011" i="8"/>
  <c r="E9040" i="8"/>
  <c r="F9015" i="8"/>
  <c r="E9044" i="8"/>
  <c r="F9019" i="8"/>
  <c r="F9000" i="8"/>
  <c r="E9025" i="8"/>
  <c r="E9031" i="8"/>
  <c r="F9006" i="8"/>
  <c r="E9073" i="8"/>
  <c r="F9048" i="8"/>
  <c r="F8976" i="8"/>
  <c r="E9001" i="8"/>
  <c r="F9034" i="8"/>
  <c r="E9059" i="8"/>
  <c r="F9077" i="8"/>
  <c r="E9102" i="8"/>
  <c r="E9020" i="8"/>
  <c r="F8995" i="8"/>
  <c r="F9033" i="8"/>
  <c r="E9058" i="8"/>
  <c r="E9054" i="8"/>
  <c r="F9029" i="8"/>
  <c r="E9016" i="8"/>
  <c r="F8991" i="8"/>
  <c r="F9097" i="8"/>
  <c r="E9122" i="8"/>
  <c r="F8996" i="8"/>
  <c r="E9021" i="8"/>
  <c r="F9078" i="8"/>
  <c r="E9103" i="8"/>
  <c r="F9038" i="8"/>
  <c r="E9063" i="8"/>
  <c r="F9062" i="8"/>
  <c r="E9087" i="8"/>
  <c r="F9014" i="8"/>
  <c r="E9039" i="8"/>
  <c r="F9030" i="8"/>
  <c r="E9055" i="8"/>
  <c r="F9010" i="8"/>
  <c r="E9035" i="8"/>
  <c r="F9103" i="8" l="1"/>
  <c r="E9128" i="8"/>
  <c r="F9025" i="8"/>
  <c r="E9050" i="8"/>
  <c r="F9087" i="8"/>
  <c r="E9112" i="8"/>
  <c r="E9147" i="8"/>
  <c r="F9122" i="8"/>
  <c r="E9084" i="8"/>
  <c r="F9059" i="8"/>
  <c r="F9054" i="8"/>
  <c r="E9079" i="8"/>
  <c r="F9020" i="8"/>
  <c r="E9045" i="8"/>
  <c r="F9073" i="8"/>
  <c r="E9098" i="8"/>
  <c r="F9040" i="8"/>
  <c r="E9065" i="8"/>
  <c r="F9092" i="8"/>
  <c r="E9117" i="8"/>
  <c r="E9093" i="8"/>
  <c r="F9068" i="8"/>
  <c r="E9080" i="8"/>
  <c r="F9055" i="8"/>
  <c r="E9060" i="8"/>
  <c r="F9035" i="8"/>
  <c r="E9064" i="8"/>
  <c r="F9039" i="8"/>
  <c r="E9088" i="8"/>
  <c r="F9063" i="8"/>
  <c r="E9046" i="8"/>
  <c r="F9021" i="8"/>
  <c r="F9058" i="8"/>
  <c r="E9083" i="8"/>
  <c r="F9102" i="8"/>
  <c r="E9127" i="8"/>
  <c r="E9026" i="8"/>
  <c r="F9001" i="8"/>
  <c r="F9107" i="8"/>
  <c r="E9132" i="8"/>
  <c r="E9074" i="8"/>
  <c r="F9049" i="8"/>
  <c r="F9016" i="8"/>
  <c r="E9041" i="8"/>
  <c r="E9056" i="8"/>
  <c r="F9031" i="8"/>
  <c r="E9069" i="8"/>
  <c r="F9044" i="8"/>
  <c r="F9036" i="8"/>
  <c r="E9061" i="8"/>
  <c r="F9117" i="8" l="1"/>
  <c r="E9142" i="8"/>
  <c r="F9098" i="8"/>
  <c r="E9123" i="8"/>
  <c r="F9079" i="8"/>
  <c r="E9104" i="8"/>
  <c r="F9050" i="8"/>
  <c r="E9075" i="8"/>
  <c r="F9046" i="8"/>
  <c r="E9071" i="8"/>
  <c r="F9064" i="8"/>
  <c r="E9089" i="8"/>
  <c r="F9080" i="8"/>
  <c r="E9105" i="8"/>
  <c r="F9147" i="8"/>
  <c r="E9172" i="8"/>
  <c r="F9172" i="8" s="1"/>
  <c r="F9083" i="8"/>
  <c r="E9108" i="8"/>
  <c r="E9090" i="8"/>
  <c r="F9065" i="8"/>
  <c r="E9070" i="8"/>
  <c r="F9045" i="8"/>
  <c r="F9112" i="8"/>
  <c r="E9137" i="8"/>
  <c r="E9153" i="8"/>
  <c r="F9153" i="8" s="1"/>
  <c r="F9128" i="8"/>
  <c r="E9066" i="8"/>
  <c r="F9041" i="8"/>
  <c r="E9157" i="8"/>
  <c r="F9157" i="8" s="1"/>
  <c r="F9132" i="8"/>
  <c r="F9127" i="8"/>
  <c r="E9152" i="8"/>
  <c r="F9152" i="8" s="1"/>
  <c r="F9069" i="8"/>
  <c r="E9094" i="8"/>
  <c r="E9086" i="8"/>
  <c r="F9061" i="8"/>
  <c r="F9056" i="8"/>
  <c r="E9081" i="8"/>
  <c r="F9074" i="8"/>
  <c r="E9099" i="8"/>
  <c r="F9026" i="8"/>
  <c r="E9051" i="8"/>
  <c r="F9088" i="8"/>
  <c r="E9113" i="8"/>
  <c r="F9060" i="8"/>
  <c r="E9085" i="8"/>
  <c r="F9093" i="8"/>
  <c r="E9118" i="8"/>
  <c r="F9084" i="8"/>
  <c r="E9109" i="8"/>
  <c r="F9137" i="8" l="1"/>
  <c r="E9162" i="8"/>
  <c r="F9162" i="8" s="1"/>
  <c r="F9089" i="8"/>
  <c r="E9114" i="8"/>
  <c r="E9100" i="8"/>
  <c r="F9075" i="8"/>
  <c r="F9123" i="8"/>
  <c r="E9148" i="8"/>
  <c r="F9113" i="8"/>
  <c r="E9138" i="8"/>
  <c r="F9099" i="8"/>
  <c r="E9124" i="8"/>
  <c r="F9086" i="8"/>
  <c r="E9111" i="8"/>
  <c r="F9066" i="8"/>
  <c r="E9091" i="8"/>
  <c r="E9143" i="8"/>
  <c r="F9118" i="8"/>
  <c r="F9090" i="8"/>
  <c r="E9115" i="8"/>
  <c r="F9109" i="8"/>
  <c r="E9134" i="8"/>
  <c r="F9085" i="8"/>
  <c r="E9110" i="8"/>
  <c r="E9076" i="8"/>
  <c r="F9051" i="8"/>
  <c r="E9106" i="8"/>
  <c r="F9081" i="8"/>
  <c r="F9094" i="8"/>
  <c r="E9119" i="8"/>
  <c r="F9108" i="8"/>
  <c r="E9133" i="8"/>
  <c r="F9105" i="8"/>
  <c r="E9130" i="8"/>
  <c r="F9071" i="8"/>
  <c r="E9096" i="8"/>
  <c r="F9104" i="8"/>
  <c r="E9129" i="8"/>
  <c r="F9142" i="8"/>
  <c r="E9167" i="8"/>
  <c r="F9167" i="8" s="1"/>
  <c r="E9095" i="8"/>
  <c r="F9070" i="8"/>
  <c r="F9143" i="8" l="1"/>
  <c r="E9168" i="8"/>
  <c r="F9168" i="8" s="1"/>
  <c r="F9096" i="8"/>
  <c r="E9121" i="8"/>
  <c r="F9133" i="8"/>
  <c r="E9158" i="8"/>
  <c r="F9158" i="8" s="1"/>
  <c r="F9110" i="8"/>
  <c r="E9135" i="8"/>
  <c r="F9115" i="8"/>
  <c r="E9140" i="8"/>
  <c r="F9091" i="8"/>
  <c r="E9116" i="8"/>
  <c r="E9149" i="8"/>
  <c r="F9124" i="8"/>
  <c r="F9148" i="8"/>
  <c r="E9173" i="8"/>
  <c r="F9173" i="8" s="1"/>
  <c r="E9139" i="8"/>
  <c r="F9114" i="8"/>
  <c r="F9106" i="8"/>
  <c r="E9131" i="8"/>
  <c r="F9129" i="8"/>
  <c r="E9154" i="8"/>
  <c r="F9154" i="8" s="1"/>
  <c r="F9130" i="8"/>
  <c r="E9155" i="8"/>
  <c r="F9155" i="8" s="1"/>
  <c r="F9119" i="8"/>
  <c r="E9144" i="8"/>
  <c r="E9159" i="8"/>
  <c r="F9159" i="8" s="1"/>
  <c r="F9134" i="8"/>
  <c r="F9111" i="8"/>
  <c r="E9136" i="8"/>
  <c r="F9138" i="8"/>
  <c r="E9163" i="8"/>
  <c r="F9163" i="8" s="1"/>
  <c r="F9095" i="8"/>
  <c r="E9120" i="8"/>
  <c r="F9076" i="8"/>
  <c r="E9101" i="8"/>
  <c r="F9100" i="8"/>
  <c r="E9125" i="8"/>
  <c r="F9101" i="8" l="1"/>
  <c r="E9126" i="8"/>
  <c r="F9131" i="8"/>
  <c r="E9156" i="8"/>
  <c r="F9156" i="8" s="1"/>
  <c r="F9116" i="8"/>
  <c r="E9141" i="8"/>
  <c r="F9135" i="8"/>
  <c r="E9160" i="8"/>
  <c r="F9160" i="8" s="1"/>
  <c r="F9121" i="8"/>
  <c r="E9146" i="8"/>
  <c r="F9125" i="8"/>
  <c r="E9150" i="8"/>
  <c r="E9145" i="8"/>
  <c r="F9120" i="8"/>
  <c r="E9161" i="8"/>
  <c r="F9161" i="8" s="1"/>
  <c r="F9136" i="8"/>
  <c r="E9169" i="8"/>
  <c r="F9169" i="8" s="1"/>
  <c r="F9144" i="8"/>
  <c r="E9165" i="8"/>
  <c r="F9165" i="8" s="1"/>
  <c r="F9140" i="8"/>
  <c r="F9139" i="8"/>
  <c r="E9164" i="8"/>
  <c r="F9164" i="8" s="1"/>
  <c r="F9149" i="8"/>
  <c r="E9174" i="8"/>
  <c r="F9174" i="8" s="1"/>
  <c r="F9150" i="8" l="1"/>
  <c r="E9175" i="8"/>
  <c r="F9175" i="8" s="1"/>
  <c r="E9171" i="8"/>
  <c r="F9171" i="8" s="1"/>
  <c r="F9146" i="8"/>
  <c r="F9141" i="8"/>
  <c r="E9166" i="8"/>
  <c r="F9166" i="8" s="1"/>
  <c r="E9151" i="8"/>
  <c r="F9126" i="8"/>
  <c r="F9145" i="8"/>
  <c r="E9170" i="8"/>
  <c r="F9170" i="8" s="1"/>
  <c r="F9151" i="8" l="1"/>
  <c r="E9176" i="8"/>
  <c r="F9176" i="8" s="1"/>
</calcChain>
</file>

<file path=xl/sharedStrings.xml><?xml version="1.0" encoding="utf-8"?>
<sst xmlns="http://schemas.openxmlformats.org/spreadsheetml/2006/main" count="123" uniqueCount="74">
  <si>
    <t>Число жителей</t>
  </si>
  <si>
    <t>сыр твердый</t>
  </si>
  <si>
    <t>Вид сыра</t>
  </si>
  <si>
    <t>продукты сырные</t>
  </si>
  <si>
    <t>сыр полутвердый</t>
  </si>
  <si>
    <t>сыр мягкий</t>
  </si>
  <si>
    <t>прочие сыры</t>
  </si>
  <si>
    <t>Итого</t>
  </si>
  <si>
    <t>Структура</t>
  </si>
  <si>
    <t>Количество человек</t>
  </si>
  <si>
    <t>Абсолютное значение, чел.</t>
  </si>
  <si>
    <t>Доля, %</t>
  </si>
  <si>
    <t>Количество покупателей</t>
  </si>
  <si>
    <t>Общий объем рынка города, кг</t>
  </si>
  <si>
    <t>Объем продаж, кг</t>
  </si>
  <si>
    <t>A1</t>
  </si>
  <si>
    <t>A2</t>
  </si>
  <si>
    <t>A3</t>
  </si>
  <si>
    <t>A4</t>
  </si>
  <si>
    <t>A5</t>
  </si>
  <si>
    <t>Структура покупателей региона</t>
  </si>
  <si>
    <t>Структура продаж сыра</t>
  </si>
  <si>
    <t>Код продуктовой сети</t>
  </si>
  <si>
    <t>Доля рынка, %</t>
  </si>
  <si>
    <t>Структура ритейлеров</t>
  </si>
  <si>
    <t>Структура продаж сыра по ритейлерам</t>
  </si>
  <si>
    <t>Абсолютное значение, кг</t>
  </si>
  <si>
    <t>Потребление сыра на 1 человека в год, кг</t>
  </si>
  <si>
    <t>Проверка</t>
  </si>
  <si>
    <t>Цена, руб/кг</t>
  </si>
  <si>
    <t>Старт</t>
  </si>
  <si>
    <t>Дата</t>
  </si>
  <si>
    <t>Коэффициенты изменения стартовых цен по неделям года</t>
  </si>
  <si>
    <t>Код сети</t>
  </si>
  <si>
    <t>Номер недели</t>
  </si>
  <si>
    <t>Эталонная цена, руб/кг</t>
  </si>
  <si>
    <t>Дельта</t>
  </si>
  <si>
    <t>Правило</t>
  </si>
  <si>
    <t>снижать цены</t>
  </si>
  <si>
    <t>каждую 3 неделю</t>
  </si>
  <si>
    <t>года</t>
  </si>
  <si>
    <t>Ключ</t>
  </si>
  <si>
    <t>повысить цены</t>
  </si>
  <si>
    <t>замороз. цены</t>
  </si>
  <si>
    <t>"хаотичное" изм</t>
  </si>
  <si>
    <t>цен на разные</t>
  </si>
  <si>
    <t>виды сыров</t>
  </si>
  <si>
    <t>в неделю, гр</t>
  </si>
  <si>
    <t>в день, гр</t>
  </si>
  <si>
    <t>retailer</t>
  </si>
  <si>
    <t>key</t>
  </si>
  <si>
    <t>date</t>
  </si>
  <si>
    <t>price</t>
  </si>
  <si>
    <t>Сценарий 1</t>
  </si>
  <si>
    <t>Сценарий 2</t>
  </si>
  <si>
    <t>kind_cheese</t>
  </si>
  <si>
    <t>model</t>
  </si>
  <si>
    <t>одиночка</t>
  </si>
  <si>
    <t>семья (2 человека)</t>
  </si>
  <si>
    <t>семья (3 человека)</t>
  </si>
  <si>
    <t>семья (4 человека)</t>
  </si>
  <si>
    <t>семья (5 человек)</t>
  </si>
  <si>
    <t>семья (6 человек)</t>
  </si>
  <si>
    <t>семья (7 человек и более)</t>
  </si>
  <si>
    <t>Сценарий 0</t>
  </si>
  <si>
    <t>Выбор</t>
  </si>
  <si>
    <t xml:space="preserve">Код </t>
  </si>
  <si>
    <t>К2 (акция)</t>
  </si>
  <si>
    <t>К1</t>
  </si>
  <si>
    <t>Акция (№ нед)</t>
  </si>
  <si>
    <t>каждую 2 неделю</t>
  </si>
  <si>
    <t>плавное</t>
  </si>
  <si>
    <t>повышение</t>
  </si>
  <si>
    <t>цены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</si>
</sst>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d/m;@"/>
    <numFmt numFmtId="166" formatCode=";;;"/>
  </numFmts>
  <fonts count="8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0" fillId="0" borderId="0" xfId="0" applyNumberFormat="1"/>
    <xf numFmtId="0" fontId="1" fillId="0" borderId="0" xfId="0" applyNumberFormat="1" applyFont="1"/>
    <xf numFmtId="9" fontId="1" fillId="0" borderId="0" xfId="1" applyFont="1"/>
    <xf numFmtId="0" fontId="1" fillId="0" borderId="0" xfId="1" applyNumberFormat="1" applyFont="1"/>
    <xf numFmtId="9" fontId="1" fillId="0" borderId="0" xfId="0" applyNumberFormat="1" applyFont="1"/>
    <xf numFmtId="0" fontId="1" fillId="2" borderId="0" xfId="0" applyFont="1" applyFill="1" applyAlignment="1">
      <alignment vertical="center" wrapText="1" shrinkToFit="1"/>
    </xf>
    <xf numFmtId="0" fontId="4" fillId="0" borderId="0" xfId="0" applyFont="1"/>
    <xf numFmtId="0" fontId="5" fillId="0" borderId="0" xfId="0" applyFont="1"/>
    <xf numFmtId="0" fontId="6" fillId="0" borderId="0" xfId="1" applyNumberFormat="1" applyFont="1"/>
    <xf numFmtId="0" fontId="6" fillId="2" borderId="0" xfId="0" applyFont="1" applyFill="1" applyAlignment="1">
      <alignment vertical="center" wrapText="1" shrinkToFit="1"/>
    </xf>
    <xf numFmtId="0" fontId="6" fillId="0" borderId="0" xfId="0" applyFont="1"/>
    <xf numFmtId="0" fontId="1" fillId="2" borderId="0" xfId="0" applyNumberFormat="1" applyFont="1" applyFill="1" applyAlignment="1">
      <alignment vertical="center" wrapText="1" shrinkToFit="1"/>
    </xf>
    <xf numFmtId="0" fontId="0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7" fillId="0" borderId="0" xfId="0" applyFont="1"/>
    <xf numFmtId="0" fontId="1" fillId="3" borderId="0" xfId="0" applyFont="1" applyFill="1"/>
    <xf numFmtId="164" fontId="0" fillId="3" borderId="0" xfId="1" applyNumberFormat="1" applyFont="1" applyFill="1"/>
    <xf numFmtId="9" fontId="0" fillId="3" borderId="0" xfId="1" applyFont="1" applyFill="1"/>
    <xf numFmtId="0" fontId="0" fillId="3" borderId="0" xfId="0" applyFill="1"/>
    <xf numFmtId="14" fontId="7" fillId="0" borderId="0" xfId="0" applyNumberFormat="1" applyFont="1" applyFill="1"/>
    <xf numFmtId="0" fontId="0" fillId="0" borderId="0" xfId="0" applyNumberFormat="1" applyFont="1" applyFill="1" applyAlignment="1">
      <alignment vertical="center" wrapText="1" shrinkToFit="1"/>
    </xf>
    <xf numFmtId="165" fontId="0" fillId="0" borderId="0" xfId="0" applyNumberFormat="1"/>
    <xf numFmtId="0" fontId="0" fillId="0" borderId="0" xfId="0" applyFill="1"/>
    <xf numFmtId="0" fontId="0" fillId="0" borderId="0" xfId="0" applyBorder="1"/>
    <xf numFmtId="0" fontId="0" fillId="0" borderId="0" xfId="0" applyFill="1" applyBorder="1"/>
    <xf numFmtId="14" fontId="1" fillId="2" borderId="0" xfId="0" applyNumberFormat="1" applyFont="1" applyFill="1" applyAlignment="1">
      <alignment vertical="center" wrapText="1" shrinkToFit="1"/>
    </xf>
    <xf numFmtId="14" fontId="0" fillId="0" borderId="0" xfId="0" applyNumberFormat="1"/>
    <xf numFmtId="166" fontId="0" fillId="0" borderId="0" xfId="0" applyNumberFormat="1"/>
    <xf numFmtId="14" fontId="1" fillId="3" borderId="0" xfId="0" applyNumberFormat="1" applyFont="1" applyFill="1"/>
    <xf numFmtId="2" fontId="0" fillId="0" borderId="0" xfId="0" applyNumberFormat="1" applyFill="1" applyBorder="1"/>
    <xf numFmtId="0" fontId="7" fillId="0" borderId="0" xfId="0" applyNumberFormat="1" applyFont="1" applyFill="1"/>
    <xf numFmtId="164" fontId="0" fillId="0" borderId="0" xfId="1" applyNumberFormat="1" applyFont="1" applyFill="1"/>
    <xf numFmtId="0" fontId="0" fillId="0" borderId="0" xfId="0" applyNumberFormat="1" applyFill="1"/>
    <xf numFmtId="9" fontId="0" fillId="0" borderId="0" xfId="1" applyFont="1" applyFill="1"/>
    <xf numFmtId="0" fontId="5" fillId="0" borderId="0" xfId="0" applyFont="1" applyFill="1"/>
    <xf numFmtId="10" fontId="0" fillId="3" borderId="0" xfId="1" applyNumberFormat="1" applyFont="1" applyFill="1"/>
    <xf numFmtId="14" fontId="1" fillId="4" borderId="0" xfId="0" applyNumberFormat="1" applyFont="1" applyFill="1" applyAlignment="1">
      <alignment vertical="center" wrapText="1" shrinkToFit="1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AC802-20BA-4AEA-AA95-EB553482C8BB}">
  <sheetPr codeName="Лист1"/>
  <dimension ref="A1:J44"/>
  <sheetViews>
    <sheetView topLeftCell="A3" zoomScaleNormal="100" workbookViewId="0">
      <selection activeCell="B20" sqref="B20:B24"/>
    </sheetView>
  </sheetViews>
  <sheetFormatPr defaultRowHeight="15" x14ac:dyDescent="0.25"/>
  <cols>
    <col min="1" max="1" width="26.42578125" customWidth="1"/>
    <col min="2" max="2" width="14.42578125" customWidth="1"/>
    <col min="3" max="3" width="18.42578125" customWidth="1"/>
    <col min="4" max="4" width="20.5703125" customWidth="1"/>
    <col min="5" max="5" width="17.85546875" customWidth="1"/>
    <col min="6" max="6" width="3" customWidth="1"/>
    <col min="7" max="7" width="17.42578125" customWidth="1"/>
    <col min="8" max="8" width="14.28515625" customWidth="1"/>
    <col min="9" max="9" width="11.5703125" customWidth="1"/>
  </cols>
  <sheetData>
    <row r="1" spans="1:10" x14ac:dyDescent="0.25">
      <c r="A1" s="1" t="s">
        <v>0</v>
      </c>
      <c r="D1" s="19">
        <v>550000</v>
      </c>
    </row>
    <row r="2" spans="1:10" x14ac:dyDescent="0.25">
      <c r="A2" s="1" t="s">
        <v>27</v>
      </c>
      <c r="D2" s="1">
        <v>5.6</v>
      </c>
    </row>
    <row r="3" spans="1:10" x14ac:dyDescent="0.25">
      <c r="B3" t="s">
        <v>47</v>
      </c>
      <c r="D3" s="15">
        <f>ROUND(D2/52*1000,0)</f>
        <v>108</v>
      </c>
    </row>
    <row r="4" spans="1:10" x14ac:dyDescent="0.25">
      <c r="B4" t="s">
        <v>48</v>
      </c>
      <c r="D4" s="15">
        <f>ROUND(D3/7,0)</f>
        <v>15</v>
      </c>
    </row>
    <row r="5" spans="1:10" x14ac:dyDescent="0.25">
      <c r="A5" s="1" t="s">
        <v>13</v>
      </c>
      <c r="D5" s="1">
        <f>D1*D2</f>
        <v>3080000</v>
      </c>
    </row>
    <row r="6" spans="1:10" x14ac:dyDescent="0.25">
      <c r="D6" s="1"/>
    </row>
    <row r="7" spans="1:10" x14ac:dyDescent="0.25">
      <c r="A7" s="1" t="s">
        <v>20</v>
      </c>
      <c r="G7" s="1" t="s">
        <v>21</v>
      </c>
    </row>
    <row r="8" spans="1:10" ht="27.75" customHeight="1" x14ac:dyDescent="0.25">
      <c r="A8" s="8" t="s">
        <v>8</v>
      </c>
      <c r="B8" s="8" t="s">
        <v>9</v>
      </c>
      <c r="C8" s="8" t="s">
        <v>11</v>
      </c>
      <c r="D8" s="8" t="s">
        <v>10</v>
      </c>
      <c r="E8" s="8" t="s">
        <v>12</v>
      </c>
      <c r="G8" s="8" t="s">
        <v>2</v>
      </c>
      <c r="H8" s="8" t="s">
        <v>11</v>
      </c>
      <c r="I8" s="8" t="s">
        <v>14</v>
      </c>
      <c r="J8" s="12" t="s">
        <v>28</v>
      </c>
    </row>
    <row r="9" spans="1:10" x14ac:dyDescent="0.25">
      <c r="A9" t="s">
        <v>57</v>
      </c>
      <c r="B9">
        <v>1</v>
      </c>
      <c r="C9" s="20">
        <v>0.3</v>
      </c>
      <c r="D9" s="3">
        <f t="shared" ref="D9:D15" si="0">C9*$D$1</f>
        <v>165000</v>
      </c>
      <c r="E9">
        <f>ROUND(D9/B9,0)</f>
        <v>165000</v>
      </c>
      <c r="G9" s="22" t="s">
        <v>1</v>
      </c>
      <c r="H9" s="21">
        <v>0.24</v>
      </c>
      <c r="I9">
        <f>$D$5*H9</f>
        <v>739200</v>
      </c>
      <c r="J9" s="10">
        <f>SUMIFS($I$20:$I$44,$H$20:$H$44,G9)</f>
        <v>739200</v>
      </c>
    </row>
    <row r="10" spans="1:10" x14ac:dyDescent="0.25">
      <c r="A10" t="s">
        <v>58</v>
      </c>
      <c r="B10">
        <v>2</v>
      </c>
      <c r="C10" s="20">
        <v>0.217</v>
      </c>
      <c r="D10" s="3">
        <f t="shared" si="0"/>
        <v>119350</v>
      </c>
      <c r="E10">
        <f t="shared" ref="E10:E15" si="1">ROUND(D10/B10,0)</f>
        <v>59675</v>
      </c>
      <c r="G10" s="22" t="s">
        <v>4</v>
      </c>
      <c r="H10" s="21">
        <v>0.19</v>
      </c>
      <c r="I10">
        <f>$D$5*H10</f>
        <v>585200</v>
      </c>
      <c r="J10" s="10">
        <f>SUMIFS($I$20:$I$44,$H$20:$H$44,G10)</f>
        <v>585200</v>
      </c>
    </row>
    <row r="11" spans="1:10" x14ac:dyDescent="0.25">
      <c r="A11" t="s">
        <v>59</v>
      </c>
      <c r="B11">
        <v>3</v>
      </c>
      <c r="C11" s="20">
        <v>0.27600000000000002</v>
      </c>
      <c r="D11" s="3">
        <f t="shared" si="0"/>
        <v>151800</v>
      </c>
      <c r="E11">
        <f t="shared" si="1"/>
        <v>50600</v>
      </c>
      <c r="G11" s="22" t="s">
        <v>5</v>
      </c>
      <c r="H11" s="21">
        <v>0.17</v>
      </c>
      <c r="I11">
        <f>$D$5*H11</f>
        <v>523600.00000000006</v>
      </c>
      <c r="J11" s="10">
        <f>SUMIFS($I$20:$I$44,$H$20:$H$44,G11)</f>
        <v>523600</v>
      </c>
    </row>
    <row r="12" spans="1:10" x14ac:dyDescent="0.25">
      <c r="A12" t="s">
        <v>60</v>
      </c>
      <c r="B12">
        <v>4</v>
      </c>
      <c r="C12" s="20">
        <v>0.158</v>
      </c>
      <c r="D12" s="3">
        <f t="shared" si="0"/>
        <v>86900</v>
      </c>
      <c r="E12">
        <f t="shared" si="1"/>
        <v>21725</v>
      </c>
      <c r="G12" s="22" t="s">
        <v>6</v>
      </c>
      <c r="H12" s="21">
        <f>1-H9-H10-H11-H13</f>
        <v>0.16000000000000003</v>
      </c>
      <c r="I12">
        <f>$D$5*H12</f>
        <v>492800.00000000012</v>
      </c>
      <c r="J12" s="10">
        <f>SUMIFS($I$20:$I$44,$H$20:$H$44,G12)</f>
        <v>492800</v>
      </c>
    </row>
    <row r="13" spans="1:10" x14ac:dyDescent="0.25">
      <c r="A13" t="s">
        <v>61</v>
      </c>
      <c r="B13">
        <v>5</v>
      </c>
      <c r="C13" s="20">
        <v>3.6999999999999998E-2</v>
      </c>
      <c r="D13" s="3">
        <f t="shared" si="0"/>
        <v>20350</v>
      </c>
      <c r="E13">
        <f t="shared" si="1"/>
        <v>4070</v>
      </c>
      <c r="G13" s="22" t="s">
        <v>3</v>
      </c>
      <c r="H13" s="21">
        <v>0.24</v>
      </c>
      <c r="I13">
        <f>$D$5*H13</f>
        <v>739200</v>
      </c>
      <c r="J13" s="10">
        <f>SUMIFS($I$20:$I$44,$H$20:$H$44,G13)</f>
        <v>739200</v>
      </c>
    </row>
    <row r="14" spans="1:10" x14ac:dyDescent="0.25">
      <c r="A14" t="s">
        <v>62</v>
      </c>
      <c r="B14">
        <v>6</v>
      </c>
      <c r="C14" s="20">
        <v>8.0000000000000002E-3</v>
      </c>
      <c r="D14" s="3">
        <f t="shared" si="0"/>
        <v>4400</v>
      </c>
      <c r="E14">
        <f t="shared" si="1"/>
        <v>733</v>
      </c>
      <c r="G14" s="1" t="s">
        <v>7</v>
      </c>
      <c r="H14" s="5">
        <f>SUM(H9:H13)</f>
        <v>1</v>
      </c>
      <c r="I14" s="6">
        <f>SUM(I9:I13)</f>
        <v>3080000</v>
      </c>
      <c r="J14" s="11">
        <f>SUM(J9:J13)</f>
        <v>3080000</v>
      </c>
    </row>
    <row r="15" spans="1:10" x14ac:dyDescent="0.25">
      <c r="A15" t="s">
        <v>63</v>
      </c>
      <c r="B15">
        <v>7</v>
      </c>
      <c r="C15" s="20">
        <v>4.0000000000000001E-3</v>
      </c>
      <c r="D15" s="3">
        <f t="shared" si="0"/>
        <v>2200</v>
      </c>
      <c r="E15">
        <f t="shared" si="1"/>
        <v>314</v>
      </c>
    </row>
    <row r="16" spans="1:10" x14ac:dyDescent="0.25">
      <c r="A16" s="1" t="s">
        <v>7</v>
      </c>
      <c r="B16" s="1"/>
      <c r="C16" s="2">
        <f>SUM(C9:C15)</f>
        <v>1</v>
      </c>
      <c r="D16" s="4">
        <f>SUM(D9:D15)</f>
        <v>550000</v>
      </c>
      <c r="E16" s="4">
        <f>SUM(E9:E15)</f>
        <v>302117</v>
      </c>
    </row>
    <row r="17" spans="1:9" x14ac:dyDescent="0.25">
      <c r="A17" s="1"/>
      <c r="B17" s="1"/>
      <c r="C17" s="2"/>
      <c r="D17" s="4"/>
      <c r="E17" s="4"/>
    </row>
    <row r="18" spans="1:9" x14ac:dyDescent="0.25">
      <c r="A18" s="1" t="s">
        <v>24</v>
      </c>
      <c r="G18" s="1" t="s">
        <v>25</v>
      </c>
    </row>
    <row r="19" spans="1:9" ht="30.75" customHeight="1" x14ac:dyDescent="0.25">
      <c r="A19" s="8" t="s">
        <v>22</v>
      </c>
      <c r="B19" s="8" t="s">
        <v>23</v>
      </c>
      <c r="C19" s="8" t="s">
        <v>26</v>
      </c>
      <c r="D19" s="8" t="s">
        <v>28</v>
      </c>
      <c r="G19" s="8" t="s">
        <v>22</v>
      </c>
      <c r="H19" s="8" t="s">
        <v>2</v>
      </c>
      <c r="I19" s="8" t="s">
        <v>14</v>
      </c>
    </row>
    <row r="20" spans="1:9" x14ac:dyDescent="0.25">
      <c r="A20" s="22" t="s">
        <v>15</v>
      </c>
      <c r="B20" s="39">
        <v>0.33</v>
      </c>
      <c r="C20">
        <f>ROUND(B20*$I$14,0)</f>
        <v>1016400</v>
      </c>
      <c r="D20" s="10">
        <f>SUMIFS($I$20:$I$44,$G$20:$G$44,A20)</f>
        <v>1016400</v>
      </c>
      <c r="G20" t="str">
        <f>A20</f>
        <v>A1</v>
      </c>
      <c r="H20" t="str">
        <f t="shared" ref="H20:H24" si="2">G9</f>
        <v>сыр твердый</v>
      </c>
      <c r="I20">
        <f>ROUND(VLOOKUP(G20,$A$20:$B$24,2,FALSE)*VLOOKUP(H20,$G$9:$I$13,3,FALSE),0)</f>
        <v>243936</v>
      </c>
    </row>
    <row r="21" spans="1:9" x14ac:dyDescent="0.25">
      <c r="A21" s="22" t="s">
        <v>16</v>
      </c>
      <c r="B21" s="39">
        <v>0.26</v>
      </c>
      <c r="C21">
        <f t="shared" ref="C21:C24" si="3">ROUND(B21*$I$14,0)</f>
        <v>800800</v>
      </c>
      <c r="D21" s="10">
        <f>SUMIFS($I$20:$I$44,$G$20:$G$44,A21)</f>
        <v>800800</v>
      </c>
      <c r="G21" t="str">
        <f>G20</f>
        <v>A1</v>
      </c>
      <c r="H21" t="str">
        <f t="shared" si="2"/>
        <v>сыр полутвердый</v>
      </c>
      <c r="I21">
        <f t="shared" ref="I21:I44" si="4">ROUND(VLOOKUP(G21,$A$20:$B$24,2,FALSE)*VLOOKUP(H21,$G$9:$I$13,3,FALSE),0)</f>
        <v>193116</v>
      </c>
    </row>
    <row r="22" spans="1:9" x14ac:dyDescent="0.25">
      <c r="A22" s="22" t="s">
        <v>17</v>
      </c>
      <c r="B22" s="39">
        <v>0.16</v>
      </c>
      <c r="C22">
        <f t="shared" si="3"/>
        <v>492800</v>
      </c>
      <c r="D22" s="10">
        <f>SUMIFS($I$20:$I$44,$G$20:$G$44,A22)</f>
        <v>492800</v>
      </c>
      <c r="G22" t="str">
        <f t="shared" ref="G22:G24" si="5">G21</f>
        <v>A1</v>
      </c>
      <c r="H22" t="str">
        <f t="shared" si="2"/>
        <v>сыр мягкий</v>
      </c>
      <c r="I22">
        <f t="shared" si="4"/>
        <v>172788</v>
      </c>
    </row>
    <row r="23" spans="1:9" x14ac:dyDescent="0.25">
      <c r="A23" s="22" t="s">
        <v>18</v>
      </c>
      <c r="B23" s="39">
        <v>0.17</v>
      </c>
      <c r="C23">
        <f t="shared" si="3"/>
        <v>523600</v>
      </c>
      <c r="D23" s="10">
        <f>SUMIFS($I$20:$I$44,$G$20:$G$44,A23)</f>
        <v>523600</v>
      </c>
      <c r="G23" t="str">
        <f t="shared" si="5"/>
        <v>A1</v>
      </c>
      <c r="H23" t="str">
        <f t="shared" si="2"/>
        <v>прочие сыры</v>
      </c>
      <c r="I23">
        <f t="shared" si="4"/>
        <v>162624</v>
      </c>
    </row>
    <row r="24" spans="1:9" x14ac:dyDescent="0.25">
      <c r="A24" s="22" t="s">
        <v>19</v>
      </c>
      <c r="B24" s="39">
        <v>0.08</v>
      </c>
      <c r="C24">
        <f t="shared" si="3"/>
        <v>246400</v>
      </c>
      <c r="D24" s="10">
        <f>SUMIFS($I$20:$I$44,$G$20:$G$44,A24)</f>
        <v>246400</v>
      </c>
      <c r="G24" t="str">
        <f t="shared" si="5"/>
        <v>A1</v>
      </c>
      <c r="H24" t="str">
        <f t="shared" si="2"/>
        <v>продукты сырные</v>
      </c>
      <c r="I24">
        <f t="shared" si="4"/>
        <v>243936</v>
      </c>
    </row>
    <row r="25" spans="1:9" x14ac:dyDescent="0.25">
      <c r="A25" s="1" t="s">
        <v>7</v>
      </c>
      <c r="B25" s="7">
        <f>SUM(B20:B24)</f>
        <v>1.0000000000000002</v>
      </c>
      <c r="C25" s="1">
        <f>SUM(C20:C24)</f>
        <v>3080000</v>
      </c>
      <c r="D25" s="13">
        <f>SUM(D20:D24)</f>
        <v>3080000</v>
      </c>
      <c r="G25" t="str">
        <f>A21</f>
        <v>A2</v>
      </c>
      <c r="H25" t="str">
        <f t="shared" ref="H25:H29" si="6">G9</f>
        <v>сыр твердый</v>
      </c>
      <c r="I25">
        <f t="shared" si="4"/>
        <v>192192</v>
      </c>
    </row>
    <row r="26" spans="1:9" x14ac:dyDescent="0.25">
      <c r="A26" s="26"/>
      <c r="B26" s="37"/>
      <c r="C26" s="26"/>
      <c r="D26" s="38"/>
      <c r="G26" t="str">
        <f>G25</f>
        <v>A2</v>
      </c>
      <c r="H26" t="str">
        <f t="shared" si="6"/>
        <v>сыр полутвердый</v>
      </c>
      <c r="I26">
        <f t="shared" si="4"/>
        <v>152152</v>
      </c>
    </row>
    <row r="27" spans="1:9" x14ac:dyDescent="0.25">
      <c r="A27" s="26"/>
      <c r="B27" s="37"/>
      <c r="C27" s="26"/>
      <c r="D27" s="38"/>
      <c r="G27" t="str">
        <f t="shared" ref="G27:G29" si="7">G26</f>
        <v>A2</v>
      </c>
      <c r="H27" t="str">
        <f t="shared" si="6"/>
        <v>сыр мягкий</v>
      </c>
      <c r="I27">
        <f t="shared" si="4"/>
        <v>136136</v>
      </c>
    </row>
    <row r="28" spans="1:9" x14ac:dyDescent="0.25">
      <c r="A28" s="26"/>
      <c r="B28" s="37"/>
      <c r="C28" s="26"/>
      <c r="D28" s="38"/>
      <c r="G28" t="str">
        <f t="shared" si="7"/>
        <v>A2</v>
      </c>
      <c r="H28" t="str">
        <f t="shared" si="6"/>
        <v>прочие сыры</v>
      </c>
      <c r="I28">
        <f t="shared" si="4"/>
        <v>128128</v>
      </c>
    </row>
    <row r="29" spans="1:9" x14ac:dyDescent="0.25">
      <c r="A29" s="26"/>
      <c r="B29" s="37"/>
      <c r="C29" s="26"/>
      <c r="D29" s="38"/>
      <c r="G29" t="str">
        <f t="shared" si="7"/>
        <v>A2</v>
      </c>
      <c r="H29" t="str">
        <f t="shared" si="6"/>
        <v>продукты сырные</v>
      </c>
      <c r="I29">
        <f t="shared" si="4"/>
        <v>192192</v>
      </c>
    </row>
    <row r="30" spans="1:9" x14ac:dyDescent="0.25">
      <c r="G30" t="str">
        <f>A22</f>
        <v>A3</v>
      </c>
      <c r="H30" t="str">
        <f t="shared" ref="H30:H34" si="8">G9</f>
        <v>сыр твердый</v>
      </c>
      <c r="I30">
        <f t="shared" si="4"/>
        <v>118272</v>
      </c>
    </row>
    <row r="31" spans="1:9" x14ac:dyDescent="0.25">
      <c r="A31" s="9"/>
      <c r="B31" s="9"/>
      <c r="C31" s="9"/>
      <c r="G31" t="str">
        <f t="shared" ref="G31:G34" si="9">G30</f>
        <v>A3</v>
      </c>
      <c r="H31" t="str">
        <f t="shared" si="8"/>
        <v>сыр полутвердый</v>
      </c>
      <c r="I31">
        <f t="shared" si="4"/>
        <v>93632</v>
      </c>
    </row>
    <row r="32" spans="1:9" x14ac:dyDescent="0.25">
      <c r="G32" t="str">
        <f t="shared" si="9"/>
        <v>A3</v>
      </c>
      <c r="H32" t="str">
        <f t="shared" si="8"/>
        <v>сыр мягкий</v>
      </c>
      <c r="I32">
        <f t="shared" si="4"/>
        <v>83776</v>
      </c>
    </row>
    <row r="33" spans="1:9" x14ac:dyDescent="0.25">
      <c r="G33" t="str">
        <f t="shared" si="9"/>
        <v>A3</v>
      </c>
      <c r="H33" t="str">
        <f t="shared" si="8"/>
        <v>прочие сыры</v>
      </c>
      <c r="I33">
        <f t="shared" si="4"/>
        <v>78848</v>
      </c>
    </row>
    <row r="34" spans="1:9" x14ac:dyDescent="0.25">
      <c r="A34" s="26"/>
      <c r="B34" s="35"/>
      <c r="C34" s="36"/>
      <c r="D34" s="26"/>
      <c r="E34" s="26"/>
      <c r="G34" t="str">
        <f t="shared" si="9"/>
        <v>A3</v>
      </c>
      <c r="H34" t="str">
        <f t="shared" si="8"/>
        <v>продукты сырные</v>
      </c>
      <c r="I34">
        <f t="shared" si="4"/>
        <v>118272</v>
      </c>
    </row>
    <row r="35" spans="1:9" x14ac:dyDescent="0.25">
      <c r="A35" s="26"/>
      <c r="B35" s="35"/>
      <c r="C35" s="36"/>
      <c r="D35" s="26"/>
      <c r="E35" s="26"/>
      <c r="G35" t="str">
        <f>A23</f>
        <v>A4</v>
      </c>
      <c r="H35" t="str">
        <f t="shared" ref="H35:H39" si="10">G9</f>
        <v>сыр твердый</v>
      </c>
      <c r="I35">
        <f t="shared" si="4"/>
        <v>125664</v>
      </c>
    </row>
    <row r="36" spans="1:9" x14ac:dyDescent="0.25">
      <c r="A36" s="26"/>
      <c r="B36" s="35"/>
      <c r="C36" s="36"/>
      <c r="D36" s="26"/>
      <c r="E36" s="26"/>
      <c r="G36" t="str">
        <f t="shared" ref="G36:G39" si="11">G35</f>
        <v>A4</v>
      </c>
      <c r="H36" t="str">
        <f t="shared" si="10"/>
        <v>сыр полутвердый</v>
      </c>
      <c r="I36">
        <f t="shared" si="4"/>
        <v>99484</v>
      </c>
    </row>
    <row r="37" spans="1:9" x14ac:dyDescent="0.25">
      <c r="A37" s="26"/>
      <c r="B37" s="35"/>
      <c r="C37" s="36"/>
      <c r="D37" s="26"/>
      <c r="E37" s="26"/>
      <c r="G37" t="str">
        <f t="shared" si="11"/>
        <v>A4</v>
      </c>
      <c r="H37" t="str">
        <f t="shared" si="10"/>
        <v>сыр мягкий</v>
      </c>
      <c r="I37">
        <f t="shared" si="4"/>
        <v>89012</v>
      </c>
    </row>
    <row r="38" spans="1:9" x14ac:dyDescent="0.25">
      <c r="A38" s="26"/>
      <c r="B38" s="35"/>
      <c r="C38" s="36"/>
      <c r="D38" s="26"/>
      <c r="E38" s="26"/>
      <c r="G38" t="str">
        <f t="shared" si="11"/>
        <v>A4</v>
      </c>
      <c r="H38" t="str">
        <f t="shared" si="10"/>
        <v>прочие сыры</v>
      </c>
      <c r="I38">
        <f t="shared" si="4"/>
        <v>83776</v>
      </c>
    </row>
    <row r="39" spans="1:9" x14ac:dyDescent="0.25">
      <c r="A39" s="26"/>
      <c r="B39" s="35"/>
      <c r="C39" s="36"/>
      <c r="D39" s="26"/>
      <c r="E39" s="26"/>
      <c r="G39" t="str">
        <f t="shared" si="11"/>
        <v>A4</v>
      </c>
      <c r="H39" t="str">
        <f t="shared" si="10"/>
        <v>продукты сырные</v>
      </c>
      <c r="I39">
        <f t="shared" si="4"/>
        <v>125664</v>
      </c>
    </row>
    <row r="40" spans="1:9" x14ac:dyDescent="0.25">
      <c r="A40" s="26"/>
      <c r="B40" s="35"/>
      <c r="C40" s="36"/>
      <c r="D40" s="26"/>
      <c r="E40" s="26"/>
      <c r="G40" t="str">
        <f>A24</f>
        <v>A5</v>
      </c>
      <c r="H40" t="str">
        <f t="shared" ref="H40:H44" si="12">G9</f>
        <v>сыр твердый</v>
      </c>
      <c r="I40">
        <f t="shared" si="4"/>
        <v>59136</v>
      </c>
    </row>
    <row r="41" spans="1:9" x14ac:dyDescent="0.25">
      <c r="A41" s="26"/>
      <c r="B41" s="26"/>
      <c r="C41" s="26"/>
      <c r="D41" s="26"/>
      <c r="E41" s="26"/>
      <c r="G41" t="str">
        <f t="shared" ref="G41:G44" si="13">G40</f>
        <v>A5</v>
      </c>
      <c r="H41" t="str">
        <f t="shared" si="12"/>
        <v>сыр полутвердый</v>
      </c>
      <c r="I41">
        <f t="shared" si="4"/>
        <v>46816</v>
      </c>
    </row>
    <row r="42" spans="1:9" x14ac:dyDescent="0.25">
      <c r="A42" s="26"/>
      <c r="B42" s="26"/>
      <c r="C42" s="26"/>
      <c r="D42" s="26"/>
      <c r="E42" s="26"/>
      <c r="G42" t="str">
        <f t="shared" si="13"/>
        <v>A5</v>
      </c>
      <c r="H42" t="str">
        <f t="shared" si="12"/>
        <v>сыр мягкий</v>
      </c>
      <c r="I42">
        <f t="shared" si="4"/>
        <v>41888</v>
      </c>
    </row>
    <row r="43" spans="1:9" x14ac:dyDescent="0.25">
      <c r="A43" s="26"/>
      <c r="B43" s="26"/>
      <c r="C43" s="26"/>
      <c r="D43" s="26"/>
      <c r="E43" s="26"/>
      <c r="G43" t="str">
        <f t="shared" si="13"/>
        <v>A5</v>
      </c>
      <c r="H43" t="str">
        <f t="shared" si="12"/>
        <v>прочие сыры</v>
      </c>
      <c r="I43">
        <f t="shared" si="4"/>
        <v>39424</v>
      </c>
    </row>
    <row r="44" spans="1:9" x14ac:dyDescent="0.25">
      <c r="A44" s="26"/>
      <c r="B44" s="26"/>
      <c r="C44" s="26"/>
      <c r="D44" s="26"/>
      <c r="E44" s="26"/>
      <c r="G44" t="str">
        <f t="shared" si="13"/>
        <v>A5</v>
      </c>
      <c r="H44" t="str">
        <f t="shared" si="12"/>
        <v>продукты сырные</v>
      </c>
      <c r="I44">
        <f t="shared" si="4"/>
        <v>59136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F1A6B-14AE-4168-AA5C-D29DE87ACA26}">
  <sheetPr codeName="Лист2"/>
  <dimension ref="A1:E34"/>
  <sheetViews>
    <sheetView workbookViewId="0">
      <selection activeCell="D17" sqref="D17"/>
    </sheetView>
  </sheetViews>
  <sheetFormatPr defaultRowHeight="15" x14ac:dyDescent="0.25"/>
  <cols>
    <col min="1" max="1" width="20.28515625" customWidth="1"/>
    <col min="2" max="2" width="26.42578125" customWidth="1"/>
    <col min="3" max="3" width="23.140625" customWidth="1"/>
    <col min="4" max="4" width="8.42578125" customWidth="1"/>
  </cols>
  <sheetData>
    <row r="1" spans="1:5" x14ac:dyDescent="0.25">
      <c r="A1" s="4" t="str">
        <f>"Цены на "&amp;TEXT(('Сценарий 1'!B2)-1,"ДД.МММ.ГГГГ")</f>
        <v>Цены на 31.дек.2019</v>
      </c>
    </row>
    <row r="2" spans="1:5" x14ac:dyDescent="0.25">
      <c r="A2" s="18" t="s">
        <v>2</v>
      </c>
      <c r="B2" s="18" t="s">
        <v>35</v>
      </c>
      <c r="C2" s="18"/>
    </row>
    <row r="3" spans="1:5" x14ac:dyDescent="0.25">
      <c r="A3" s="17" t="s">
        <v>1</v>
      </c>
      <c r="B3" s="22">
        <v>1000</v>
      </c>
      <c r="C3" s="26"/>
    </row>
    <row r="4" spans="1:5" x14ac:dyDescent="0.25">
      <c r="A4" s="17" t="s">
        <v>4</v>
      </c>
      <c r="B4" s="22">
        <v>600</v>
      </c>
      <c r="C4" s="26"/>
    </row>
    <row r="5" spans="1:5" x14ac:dyDescent="0.25">
      <c r="A5" s="17" t="s">
        <v>5</v>
      </c>
      <c r="B5" s="22">
        <v>500</v>
      </c>
      <c r="C5" s="26"/>
    </row>
    <row r="6" spans="1:5" x14ac:dyDescent="0.25">
      <c r="A6" s="17" t="s">
        <v>6</v>
      </c>
      <c r="B6" s="22">
        <v>700</v>
      </c>
      <c r="C6" s="26"/>
    </row>
    <row r="7" spans="1:5" x14ac:dyDescent="0.25">
      <c r="A7" s="17" t="s">
        <v>3</v>
      </c>
      <c r="B7" s="22">
        <v>400</v>
      </c>
      <c r="C7" s="26"/>
    </row>
    <row r="9" spans="1:5" ht="30" x14ac:dyDescent="0.25">
      <c r="A9" s="8" t="s">
        <v>22</v>
      </c>
      <c r="B9" s="8" t="s">
        <v>2</v>
      </c>
      <c r="C9" s="8" t="s">
        <v>41</v>
      </c>
      <c r="D9" s="8" t="s">
        <v>36</v>
      </c>
      <c r="E9" s="8" t="s">
        <v>29</v>
      </c>
    </row>
    <row r="10" spans="1:5" x14ac:dyDescent="0.25">
      <c r="A10" t="str">
        <f>'Число жителей и объемы продаж'!G20</f>
        <v>A1</v>
      </c>
      <c r="B10" t="str">
        <f>'Число жителей и объемы продаж'!H20</f>
        <v>сыр твердый</v>
      </c>
      <c r="C10" t="str">
        <f>A10&amp;"|"&amp;B10</f>
        <v>A1|сыр твердый</v>
      </c>
      <c r="D10" s="22">
        <v>1</v>
      </c>
      <c r="E10">
        <f>VLOOKUP(B10,$A$3:$B$7,2,FALSE)*D10</f>
        <v>1000</v>
      </c>
    </row>
    <row r="11" spans="1:5" x14ac:dyDescent="0.25">
      <c r="A11" t="str">
        <f>'Число жителей и объемы продаж'!G21</f>
        <v>A1</v>
      </c>
      <c r="B11" t="str">
        <f>'Число жителей и объемы продаж'!H21</f>
        <v>сыр полутвердый</v>
      </c>
      <c r="C11" t="str">
        <f t="shared" ref="C11:C34" si="0">A11&amp;"|"&amp;B11</f>
        <v>A1|сыр полутвердый</v>
      </c>
      <c r="D11" s="22">
        <v>1</v>
      </c>
      <c r="E11">
        <f t="shared" ref="E11:E34" si="1">VLOOKUP(B11,$A$3:$B$7,2,FALSE)*D11</f>
        <v>600</v>
      </c>
    </row>
    <row r="12" spans="1:5" x14ac:dyDescent="0.25">
      <c r="A12" t="str">
        <f>'Число жителей и объемы продаж'!G22</f>
        <v>A1</v>
      </c>
      <c r="B12" t="str">
        <f>'Число жителей и объемы продаж'!H22</f>
        <v>сыр мягкий</v>
      </c>
      <c r="C12" t="str">
        <f t="shared" si="0"/>
        <v>A1|сыр мягкий</v>
      </c>
      <c r="D12" s="22">
        <v>1</v>
      </c>
      <c r="E12">
        <f t="shared" si="1"/>
        <v>500</v>
      </c>
    </row>
    <row r="13" spans="1:5" x14ac:dyDescent="0.25">
      <c r="A13" t="str">
        <f>'Число жителей и объемы продаж'!G23</f>
        <v>A1</v>
      </c>
      <c r="B13" t="str">
        <f>'Число жителей и объемы продаж'!H23</f>
        <v>прочие сыры</v>
      </c>
      <c r="C13" t="str">
        <f t="shared" si="0"/>
        <v>A1|прочие сыры</v>
      </c>
      <c r="D13" s="22">
        <v>1</v>
      </c>
      <c r="E13">
        <f t="shared" si="1"/>
        <v>700</v>
      </c>
    </row>
    <row r="14" spans="1:5" x14ac:dyDescent="0.25">
      <c r="A14" t="str">
        <f>'Число жителей и объемы продаж'!G24</f>
        <v>A1</v>
      </c>
      <c r="B14" t="str">
        <f>'Число жителей и объемы продаж'!H24</f>
        <v>продукты сырные</v>
      </c>
      <c r="C14" t="str">
        <f t="shared" si="0"/>
        <v>A1|продукты сырные</v>
      </c>
      <c r="D14" s="22">
        <v>1</v>
      </c>
      <c r="E14">
        <f t="shared" si="1"/>
        <v>400</v>
      </c>
    </row>
    <row r="15" spans="1:5" x14ac:dyDescent="0.25">
      <c r="A15" t="str">
        <f>'Число жителей и объемы продаж'!G25</f>
        <v>A2</v>
      </c>
      <c r="B15" t="str">
        <f>'Число жителей и объемы продаж'!H25</f>
        <v>сыр твердый</v>
      </c>
      <c r="C15" t="str">
        <f t="shared" si="0"/>
        <v>A2|сыр твердый</v>
      </c>
      <c r="D15" s="22">
        <v>1</v>
      </c>
      <c r="E15">
        <f t="shared" si="1"/>
        <v>1000</v>
      </c>
    </row>
    <row r="16" spans="1:5" x14ac:dyDescent="0.25">
      <c r="A16" t="str">
        <f>'Число жителей и объемы продаж'!G26</f>
        <v>A2</v>
      </c>
      <c r="B16" t="str">
        <f>'Число жителей и объемы продаж'!H26</f>
        <v>сыр полутвердый</v>
      </c>
      <c r="C16" t="str">
        <f t="shared" si="0"/>
        <v>A2|сыр полутвердый</v>
      </c>
      <c r="D16" s="22">
        <v>1</v>
      </c>
      <c r="E16">
        <f t="shared" si="1"/>
        <v>600</v>
      </c>
    </row>
    <row r="17" spans="1:5" x14ac:dyDescent="0.25">
      <c r="A17" t="str">
        <f>'Число жителей и объемы продаж'!G27</f>
        <v>A2</v>
      </c>
      <c r="B17" t="str">
        <f>'Число жителей и объемы продаж'!H27</f>
        <v>сыр мягкий</v>
      </c>
      <c r="C17" t="str">
        <f t="shared" si="0"/>
        <v>A2|сыр мягкий</v>
      </c>
      <c r="D17" s="22">
        <v>1</v>
      </c>
      <c r="E17">
        <f t="shared" si="1"/>
        <v>500</v>
      </c>
    </row>
    <row r="18" spans="1:5" x14ac:dyDescent="0.25">
      <c r="A18" t="str">
        <f>'Число жителей и объемы продаж'!G28</f>
        <v>A2</v>
      </c>
      <c r="B18" t="str">
        <f>'Число жителей и объемы продаж'!H28</f>
        <v>прочие сыры</v>
      </c>
      <c r="C18" t="str">
        <f t="shared" si="0"/>
        <v>A2|прочие сыры</v>
      </c>
      <c r="D18" s="22">
        <v>1</v>
      </c>
      <c r="E18">
        <f t="shared" si="1"/>
        <v>700</v>
      </c>
    </row>
    <row r="19" spans="1:5" x14ac:dyDescent="0.25">
      <c r="A19" t="str">
        <f>'Число жителей и объемы продаж'!G29</f>
        <v>A2</v>
      </c>
      <c r="B19" t="str">
        <f>'Число жителей и объемы продаж'!H29</f>
        <v>продукты сырные</v>
      </c>
      <c r="C19" t="str">
        <f t="shared" si="0"/>
        <v>A2|продукты сырные</v>
      </c>
      <c r="D19" s="22">
        <v>1</v>
      </c>
      <c r="E19">
        <f t="shared" si="1"/>
        <v>400</v>
      </c>
    </row>
    <row r="20" spans="1:5" x14ac:dyDescent="0.25">
      <c r="A20" t="str">
        <f>'Число жителей и объемы продаж'!G30</f>
        <v>A3</v>
      </c>
      <c r="B20" t="str">
        <f>'Число жителей и объемы продаж'!H30</f>
        <v>сыр твердый</v>
      </c>
      <c r="C20" t="str">
        <f t="shared" si="0"/>
        <v>A3|сыр твердый</v>
      </c>
      <c r="D20" s="22">
        <v>1</v>
      </c>
      <c r="E20">
        <f t="shared" si="1"/>
        <v>1000</v>
      </c>
    </row>
    <row r="21" spans="1:5" x14ac:dyDescent="0.25">
      <c r="A21" t="str">
        <f>'Число жителей и объемы продаж'!G31</f>
        <v>A3</v>
      </c>
      <c r="B21" t="str">
        <f>'Число жителей и объемы продаж'!H31</f>
        <v>сыр полутвердый</v>
      </c>
      <c r="C21" t="str">
        <f t="shared" si="0"/>
        <v>A3|сыр полутвердый</v>
      </c>
      <c r="D21" s="22">
        <v>1</v>
      </c>
      <c r="E21">
        <f t="shared" si="1"/>
        <v>600</v>
      </c>
    </row>
    <row r="22" spans="1:5" x14ac:dyDescent="0.25">
      <c r="A22" t="str">
        <f>'Число жителей и объемы продаж'!G32</f>
        <v>A3</v>
      </c>
      <c r="B22" t="str">
        <f>'Число жителей и объемы продаж'!H32</f>
        <v>сыр мягкий</v>
      </c>
      <c r="C22" t="str">
        <f t="shared" si="0"/>
        <v>A3|сыр мягкий</v>
      </c>
      <c r="D22" s="22">
        <v>1</v>
      </c>
      <c r="E22">
        <f t="shared" si="1"/>
        <v>500</v>
      </c>
    </row>
    <row r="23" spans="1:5" x14ac:dyDescent="0.25">
      <c r="A23" t="str">
        <f>'Число жителей и объемы продаж'!G33</f>
        <v>A3</v>
      </c>
      <c r="B23" t="str">
        <f>'Число жителей и объемы продаж'!H33</f>
        <v>прочие сыры</v>
      </c>
      <c r="C23" t="str">
        <f t="shared" si="0"/>
        <v>A3|прочие сыры</v>
      </c>
      <c r="D23" s="22">
        <v>1</v>
      </c>
      <c r="E23">
        <f t="shared" si="1"/>
        <v>700</v>
      </c>
    </row>
    <row r="24" spans="1:5" x14ac:dyDescent="0.25">
      <c r="A24" t="str">
        <f>'Число жителей и объемы продаж'!G34</f>
        <v>A3</v>
      </c>
      <c r="B24" t="str">
        <f>'Число жителей и объемы продаж'!H34</f>
        <v>продукты сырные</v>
      </c>
      <c r="C24" t="str">
        <f t="shared" si="0"/>
        <v>A3|продукты сырные</v>
      </c>
      <c r="D24" s="22">
        <v>1</v>
      </c>
      <c r="E24">
        <f t="shared" si="1"/>
        <v>400</v>
      </c>
    </row>
    <row r="25" spans="1:5" x14ac:dyDescent="0.25">
      <c r="A25" t="str">
        <f>'Число жителей и объемы продаж'!G35</f>
        <v>A4</v>
      </c>
      <c r="B25" t="str">
        <f>'Число жителей и объемы продаж'!H35</f>
        <v>сыр твердый</v>
      </c>
      <c r="C25" t="str">
        <f t="shared" si="0"/>
        <v>A4|сыр твердый</v>
      </c>
      <c r="D25" s="22">
        <v>1.05</v>
      </c>
      <c r="E25">
        <f t="shared" si="1"/>
        <v>1050</v>
      </c>
    </row>
    <row r="26" spans="1:5" x14ac:dyDescent="0.25">
      <c r="A26" t="str">
        <f>'Число жителей и объемы продаж'!G36</f>
        <v>A4</v>
      </c>
      <c r="B26" t="str">
        <f>'Число жителей и объемы продаж'!H36</f>
        <v>сыр полутвердый</v>
      </c>
      <c r="C26" t="str">
        <f t="shared" si="0"/>
        <v>A4|сыр полутвердый</v>
      </c>
      <c r="D26" s="22">
        <v>1.05</v>
      </c>
      <c r="E26">
        <f t="shared" si="1"/>
        <v>630</v>
      </c>
    </row>
    <row r="27" spans="1:5" x14ac:dyDescent="0.25">
      <c r="A27" t="str">
        <f>'Число жителей и объемы продаж'!G37</f>
        <v>A4</v>
      </c>
      <c r="B27" t="str">
        <f>'Число жителей и объемы продаж'!H37</f>
        <v>сыр мягкий</v>
      </c>
      <c r="C27" t="str">
        <f t="shared" si="0"/>
        <v>A4|сыр мягкий</v>
      </c>
      <c r="D27" s="22">
        <v>1.05</v>
      </c>
      <c r="E27">
        <f t="shared" si="1"/>
        <v>525</v>
      </c>
    </row>
    <row r="28" spans="1:5" x14ac:dyDescent="0.25">
      <c r="A28" t="str">
        <f>'Число жителей и объемы продаж'!G38</f>
        <v>A4</v>
      </c>
      <c r="B28" t="str">
        <f>'Число жителей и объемы продаж'!H38</f>
        <v>прочие сыры</v>
      </c>
      <c r="C28" t="str">
        <f t="shared" si="0"/>
        <v>A4|прочие сыры</v>
      </c>
      <c r="D28" s="22">
        <v>1.1000000000000001</v>
      </c>
      <c r="E28">
        <f t="shared" si="1"/>
        <v>770.00000000000011</v>
      </c>
    </row>
    <row r="29" spans="1:5" x14ac:dyDescent="0.25">
      <c r="A29" t="str">
        <f>'Число жителей и объемы продаж'!G39</f>
        <v>A4</v>
      </c>
      <c r="B29" t="str">
        <f>'Число жителей и объемы продаж'!H39</f>
        <v>продукты сырные</v>
      </c>
      <c r="C29" t="str">
        <f t="shared" si="0"/>
        <v>A4|продукты сырные</v>
      </c>
      <c r="D29" s="22">
        <v>0.85</v>
      </c>
      <c r="E29">
        <f t="shared" si="1"/>
        <v>340</v>
      </c>
    </row>
    <row r="30" spans="1:5" x14ac:dyDescent="0.25">
      <c r="A30" t="str">
        <f>'Число жителей и объемы продаж'!G40</f>
        <v>A5</v>
      </c>
      <c r="B30" t="str">
        <f>'Число жителей и объемы продаж'!H40</f>
        <v>сыр твердый</v>
      </c>
      <c r="C30" t="str">
        <f t="shared" si="0"/>
        <v>A5|сыр твердый</v>
      </c>
      <c r="D30" s="22">
        <v>0.95</v>
      </c>
      <c r="E30">
        <f t="shared" si="1"/>
        <v>950</v>
      </c>
    </row>
    <row r="31" spans="1:5" x14ac:dyDescent="0.25">
      <c r="A31" t="str">
        <f>'Число жителей и объемы продаж'!G41</f>
        <v>A5</v>
      </c>
      <c r="B31" t="str">
        <f>'Число жителей и объемы продаж'!H41</f>
        <v>сыр полутвердый</v>
      </c>
      <c r="C31" t="str">
        <f t="shared" si="0"/>
        <v>A5|сыр полутвердый</v>
      </c>
      <c r="D31" s="22">
        <f t="shared" ref="D31:D34" si="2">0.95</f>
        <v>0.95</v>
      </c>
      <c r="E31">
        <f t="shared" si="1"/>
        <v>570</v>
      </c>
    </row>
    <row r="32" spans="1:5" x14ac:dyDescent="0.25">
      <c r="A32" t="str">
        <f>'Число жителей и объемы продаж'!G42</f>
        <v>A5</v>
      </c>
      <c r="B32" t="str">
        <f>'Число жителей и объемы продаж'!H42</f>
        <v>сыр мягкий</v>
      </c>
      <c r="C32" t="str">
        <f t="shared" si="0"/>
        <v>A5|сыр мягкий</v>
      </c>
      <c r="D32" s="22">
        <f t="shared" si="2"/>
        <v>0.95</v>
      </c>
      <c r="E32">
        <f t="shared" si="1"/>
        <v>475</v>
      </c>
    </row>
    <row r="33" spans="1:5" x14ac:dyDescent="0.25">
      <c r="A33" t="str">
        <f>'Число жителей и объемы продаж'!G43</f>
        <v>A5</v>
      </c>
      <c r="B33" t="str">
        <f>'Число жителей и объемы продаж'!H43</f>
        <v>прочие сыры</v>
      </c>
      <c r="C33" t="str">
        <f t="shared" si="0"/>
        <v>A5|прочие сыры</v>
      </c>
      <c r="D33" s="22">
        <f t="shared" si="2"/>
        <v>0.95</v>
      </c>
      <c r="E33">
        <f t="shared" si="1"/>
        <v>665</v>
      </c>
    </row>
    <row r="34" spans="1:5" x14ac:dyDescent="0.25">
      <c r="A34" t="str">
        <f>'Число жителей и объемы продаж'!G44</f>
        <v>A5</v>
      </c>
      <c r="B34" t="str">
        <f>'Число жителей и объемы продаж'!H44</f>
        <v>продукты сырные</v>
      </c>
      <c r="C34" t="str">
        <f t="shared" si="0"/>
        <v>A5|продукты сырные</v>
      </c>
      <c r="D34" s="22">
        <f t="shared" si="2"/>
        <v>0.95</v>
      </c>
      <c r="E34">
        <f t="shared" si="1"/>
        <v>380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C889F-FD05-40E3-B9DF-E81198A60CC0}">
  <sheetPr codeName="Лист3"/>
  <dimension ref="A1:NG28"/>
  <sheetViews>
    <sheetView topLeftCell="A3" zoomScaleNormal="100" workbookViewId="0">
      <selection activeCell="E4" sqref="E4:NG28"/>
    </sheetView>
  </sheetViews>
  <sheetFormatPr defaultRowHeight="15" x14ac:dyDescent="0.25"/>
  <cols>
    <col min="1" max="1" width="6.85546875" customWidth="1"/>
    <col min="2" max="2" width="9.140625" customWidth="1"/>
    <col min="3" max="3" width="21" customWidth="1"/>
    <col min="4" max="4" width="20.28515625" customWidth="1"/>
    <col min="5" max="5" width="11.140625" customWidth="1"/>
    <col min="6" max="371" width="11.42578125" customWidth="1"/>
  </cols>
  <sheetData>
    <row r="1" spans="1:371" x14ac:dyDescent="0.25">
      <c r="A1" s="1" t="s">
        <v>65</v>
      </c>
      <c r="C1" s="22" t="s">
        <v>53</v>
      </c>
      <c r="E1" s="26"/>
      <c r="F1" s="31" t="s">
        <v>64</v>
      </c>
      <c r="G1" s="31" t="s">
        <v>53</v>
      </c>
      <c r="H1" s="31" t="s">
        <v>54</v>
      </c>
      <c r="I1" s="3"/>
    </row>
    <row r="3" spans="1:371" x14ac:dyDescent="0.25">
      <c r="A3" s="8" t="s">
        <v>66</v>
      </c>
      <c r="B3" s="8" t="s">
        <v>33</v>
      </c>
      <c r="C3" s="8" t="s">
        <v>2</v>
      </c>
      <c r="D3" s="8" t="s">
        <v>41</v>
      </c>
      <c r="E3" s="40">
        <v>43830</v>
      </c>
      <c r="F3" s="29">
        <f>'Сценарий 1'!H4</f>
        <v>43831</v>
      </c>
      <c r="G3" s="29">
        <f>'Сценарий 1'!I4</f>
        <v>43832</v>
      </c>
      <c r="H3" s="29">
        <f>'Сценарий 1'!J4</f>
        <v>43833</v>
      </c>
      <c r="I3" s="29">
        <f>'Сценарий 1'!K4</f>
        <v>43834</v>
      </c>
      <c r="J3" s="29">
        <f>'Сценарий 1'!L4</f>
        <v>43835</v>
      </c>
      <c r="K3" s="29">
        <f>'Сценарий 1'!M4</f>
        <v>43836</v>
      </c>
      <c r="L3" s="29">
        <f>'Сценарий 1'!N4</f>
        <v>43837</v>
      </c>
      <c r="M3" s="29">
        <f>'Сценарий 1'!O4</f>
        <v>43838</v>
      </c>
      <c r="N3" s="29">
        <f>'Сценарий 1'!P4</f>
        <v>43839</v>
      </c>
      <c r="O3" s="29">
        <f>'Сценарий 1'!Q4</f>
        <v>43840</v>
      </c>
      <c r="P3" s="29">
        <f>'Сценарий 1'!R4</f>
        <v>43841</v>
      </c>
      <c r="Q3" s="29">
        <f>'Сценарий 1'!S4</f>
        <v>43842</v>
      </c>
      <c r="R3" s="29">
        <f>'Сценарий 1'!T4</f>
        <v>43843</v>
      </c>
      <c r="S3" s="29">
        <f>'Сценарий 1'!U4</f>
        <v>43844</v>
      </c>
      <c r="T3" s="29">
        <f>'Сценарий 1'!V4</f>
        <v>43845</v>
      </c>
      <c r="U3" s="29">
        <f>'Сценарий 1'!W4</f>
        <v>43846</v>
      </c>
      <c r="V3" s="29">
        <f>'Сценарий 1'!X4</f>
        <v>43847</v>
      </c>
      <c r="W3" s="29">
        <f>'Сценарий 1'!Y4</f>
        <v>43848</v>
      </c>
      <c r="X3" s="29">
        <f>'Сценарий 1'!Z4</f>
        <v>43849</v>
      </c>
      <c r="Y3" s="29">
        <f>'Сценарий 1'!AA4</f>
        <v>43850</v>
      </c>
      <c r="Z3" s="29">
        <f>'Сценарий 1'!AB4</f>
        <v>43851</v>
      </c>
      <c r="AA3" s="29">
        <f>'Сценарий 1'!AC4</f>
        <v>43852</v>
      </c>
      <c r="AB3" s="29">
        <f>'Сценарий 1'!AD4</f>
        <v>43853</v>
      </c>
      <c r="AC3" s="29">
        <f>'Сценарий 1'!AE4</f>
        <v>43854</v>
      </c>
      <c r="AD3" s="29">
        <f>'Сценарий 1'!AF4</f>
        <v>43855</v>
      </c>
      <c r="AE3" s="29">
        <f>'Сценарий 1'!AG4</f>
        <v>43856</v>
      </c>
      <c r="AF3" s="29">
        <f>'Сценарий 1'!AH4</f>
        <v>43857</v>
      </c>
      <c r="AG3" s="29">
        <f>'Сценарий 1'!AI4</f>
        <v>43858</v>
      </c>
      <c r="AH3" s="29">
        <f>'Сценарий 1'!AJ4</f>
        <v>43859</v>
      </c>
      <c r="AI3" s="29">
        <f>'Сценарий 1'!AK4</f>
        <v>43860</v>
      </c>
      <c r="AJ3" s="29">
        <f>'Сценарий 1'!AL4</f>
        <v>43861</v>
      </c>
      <c r="AK3" s="29">
        <f>'Сценарий 1'!AM4</f>
        <v>43862</v>
      </c>
      <c r="AL3" s="29">
        <f>'Сценарий 1'!AN4</f>
        <v>43863</v>
      </c>
      <c r="AM3" s="29">
        <f>'Сценарий 1'!AO4</f>
        <v>43864</v>
      </c>
      <c r="AN3" s="29">
        <f>'Сценарий 1'!AP4</f>
        <v>43865</v>
      </c>
      <c r="AO3" s="29">
        <f>'Сценарий 1'!AQ4</f>
        <v>43866</v>
      </c>
      <c r="AP3" s="29">
        <f>'Сценарий 1'!AR4</f>
        <v>43867</v>
      </c>
      <c r="AQ3" s="29">
        <f>'Сценарий 1'!AS4</f>
        <v>43868</v>
      </c>
      <c r="AR3" s="29">
        <f>'Сценарий 1'!AT4</f>
        <v>43869</v>
      </c>
      <c r="AS3" s="29">
        <f>'Сценарий 1'!AU4</f>
        <v>43870</v>
      </c>
      <c r="AT3" s="29">
        <f>'Сценарий 1'!AV4</f>
        <v>43871</v>
      </c>
      <c r="AU3" s="29">
        <f>'Сценарий 1'!AW4</f>
        <v>43872</v>
      </c>
      <c r="AV3" s="29">
        <f>'Сценарий 1'!AX4</f>
        <v>43873</v>
      </c>
      <c r="AW3" s="29">
        <f>'Сценарий 1'!AY4</f>
        <v>43874</v>
      </c>
      <c r="AX3" s="29">
        <f>'Сценарий 1'!AZ4</f>
        <v>43875</v>
      </c>
      <c r="AY3" s="29">
        <f>'Сценарий 1'!BA4</f>
        <v>43876</v>
      </c>
      <c r="AZ3" s="29">
        <f>'Сценарий 1'!BB4</f>
        <v>43877</v>
      </c>
      <c r="BA3" s="29">
        <f>'Сценарий 1'!BC4</f>
        <v>43878</v>
      </c>
      <c r="BB3" s="29">
        <f>'Сценарий 1'!BD4</f>
        <v>43879</v>
      </c>
      <c r="BC3" s="29">
        <f>'Сценарий 1'!BE4</f>
        <v>43880</v>
      </c>
      <c r="BD3" s="29">
        <f>'Сценарий 1'!BF4</f>
        <v>43881</v>
      </c>
      <c r="BE3" s="29">
        <f>'Сценарий 1'!BG4</f>
        <v>43882</v>
      </c>
      <c r="BF3" s="29">
        <f>'Сценарий 1'!BH4</f>
        <v>43883</v>
      </c>
      <c r="BG3" s="29">
        <f>'Сценарий 1'!BI4</f>
        <v>43884</v>
      </c>
      <c r="BH3" s="29">
        <f>'Сценарий 1'!BJ4</f>
        <v>43885</v>
      </c>
      <c r="BI3" s="29">
        <f>'Сценарий 1'!BK4</f>
        <v>43886</v>
      </c>
      <c r="BJ3" s="29">
        <f>'Сценарий 1'!BL4</f>
        <v>43887</v>
      </c>
      <c r="BK3" s="29">
        <f>'Сценарий 1'!BM4</f>
        <v>43888</v>
      </c>
      <c r="BL3" s="29">
        <f>'Сценарий 1'!BN4</f>
        <v>43889</v>
      </c>
      <c r="BM3" s="29">
        <f>'Сценарий 1'!BO4</f>
        <v>43890</v>
      </c>
      <c r="BN3" s="29">
        <f>'Сценарий 1'!BP4</f>
        <v>43891</v>
      </c>
      <c r="BO3" s="29">
        <f>'Сценарий 1'!BQ4</f>
        <v>43892</v>
      </c>
      <c r="BP3" s="29">
        <f>'Сценарий 1'!BR4</f>
        <v>43893</v>
      </c>
      <c r="BQ3" s="29">
        <f>'Сценарий 1'!BS4</f>
        <v>43894</v>
      </c>
      <c r="BR3" s="29">
        <f>'Сценарий 1'!BT4</f>
        <v>43895</v>
      </c>
      <c r="BS3" s="29">
        <f>'Сценарий 1'!BU4</f>
        <v>43896</v>
      </c>
      <c r="BT3" s="29">
        <f>'Сценарий 1'!BV4</f>
        <v>43897</v>
      </c>
      <c r="BU3" s="29">
        <f>'Сценарий 1'!BW4</f>
        <v>43898</v>
      </c>
      <c r="BV3" s="29">
        <f>'Сценарий 1'!BX4</f>
        <v>43899</v>
      </c>
      <c r="BW3" s="29">
        <f>'Сценарий 1'!BY4</f>
        <v>43900</v>
      </c>
      <c r="BX3" s="29">
        <f>'Сценарий 1'!BZ4</f>
        <v>43901</v>
      </c>
      <c r="BY3" s="29">
        <f>'Сценарий 1'!CA4</f>
        <v>43902</v>
      </c>
      <c r="BZ3" s="29">
        <f>'Сценарий 1'!CB4</f>
        <v>43903</v>
      </c>
      <c r="CA3" s="29">
        <f>'Сценарий 1'!CC4</f>
        <v>43904</v>
      </c>
      <c r="CB3" s="29">
        <f>'Сценарий 1'!CD4</f>
        <v>43905</v>
      </c>
      <c r="CC3" s="29">
        <f>'Сценарий 1'!CE4</f>
        <v>43906</v>
      </c>
      <c r="CD3" s="29">
        <f>'Сценарий 1'!CF4</f>
        <v>43907</v>
      </c>
      <c r="CE3" s="29">
        <f>'Сценарий 1'!CG4</f>
        <v>43908</v>
      </c>
      <c r="CF3" s="29">
        <f>'Сценарий 1'!CH4</f>
        <v>43909</v>
      </c>
      <c r="CG3" s="29">
        <f>'Сценарий 1'!CI4</f>
        <v>43910</v>
      </c>
      <c r="CH3" s="29">
        <f>'Сценарий 1'!CJ4</f>
        <v>43911</v>
      </c>
      <c r="CI3" s="29">
        <f>'Сценарий 1'!CK4</f>
        <v>43912</v>
      </c>
      <c r="CJ3" s="29">
        <f>'Сценарий 1'!CL4</f>
        <v>43913</v>
      </c>
      <c r="CK3" s="29">
        <f>'Сценарий 1'!CM4</f>
        <v>43914</v>
      </c>
      <c r="CL3" s="29">
        <f>'Сценарий 1'!CN4</f>
        <v>43915</v>
      </c>
      <c r="CM3" s="29">
        <f>'Сценарий 1'!CO4</f>
        <v>43916</v>
      </c>
      <c r="CN3" s="29">
        <f>'Сценарий 1'!CP4</f>
        <v>43917</v>
      </c>
      <c r="CO3" s="29">
        <f>'Сценарий 1'!CQ4</f>
        <v>43918</v>
      </c>
      <c r="CP3" s="29">
        <f>'Сценарий 1'!CR4</f>
        <v>43919</v>
      </c>
      <c r="CQ3" s="29">
        <f>'Сценарий 1'!CS4</f>
        <v>43920</v>
      </c>
      <c r="CR3" s="29">
        <f>'Сценарий 1'!CT4</f>
        <v>43921</v>
      </c>
      <c r="CS3" s="29">
        <f>'Сценарий 1'!CU4</f>
        <v>43922</v>
      </c>
      <c r="CT3" s="29">
        <f>'Сценарий 1'!CV4</f>
        <v>43923</v>
      </c>
      <c r="CU3" s="29">
        <f>'Сценарий 1'!CW4</f>
        <v>43924</v>
      </c>
      <c r="CV3" s="29">
        <f>'Сценарий 1'!CX4</f>
        <v>43925</v>
      </c>
      <c r="CW3" s="29">
        <f>'Сценарий 1'!CY4</f>
        <v>43926</v>
      </c>
      <c r="CX3" s="29">
        <f>'Сценарий 1'!CZ4</f>
        <v>43927</v>
      </c>
      <c r="CY3" s="29">
        <f>'Сценарий 1'!DA4</f>
        <v>43928</v>
      </c>
      <c r="CZ3" s="29">
        <f>'Сценарий 1'!DB4</f>
        <v>43929</v>
      </c>
      <c r="DA3" s="29">
        <f>'Сценарий 1'!DC4</f>
        <v>43930</v>
      </c>
      <c r="DB3" s="29">
        <f>'Сценарий 1'!DD4</f>
        <v>43931</v>
      </c>
      <c r="DC3" s="29">
        <f>'Сценарий 1'!DE4</f>
        <v>43932</v>
      </c>
      <c r="DD3" s="29">
        <f>'Сценарий 1'!DF4</f>
        <v>43933</v>
      </c>
      <c r="DE3" s="29">
        <f>'Сценарий 1'!DG4</f>
        <v>43934</v>
      </c>
      <c r="DF3" s="29">
        <f>'Сценарий 1'!DH4</f>
        <v>43935</v>
      </c>
      <c r="DG3" s="29">
        <f>'Сценарий 1'!DI4</f>
        <v>43936</v>
      </c>
      <c r="DH3" s="29">
        <f>'Сценарий 1'!DJ4</f>
        <v>43937</v>
      </c>
      <c r="DI3" s="29">
        <f>'Сценарий 1'!DK4</f>
        <v>43938</v>
      </c>
      <c r="DJ3" s="29">
        <f>'Сценарий 1'!DL4</f>
        <v>43939</v>
      </c>
      <c r="DK3" s="29">
        <f>'Сценарий 1'!DM4</f>
        <v>43940</v>
      </c>
      <c r="DL3" s="29">
        <f>'Сценарий 1'!DN4</f>
        <v>43941</v>
      </c>
      <c r="DM3" s="29">
        <f>'Сценарий 1'!DO4</f>
        <v>43942</v>
      </c>
      <c r="DN3" s="29">
        <f>'Сценарий 1'!DP4</f>
        <v>43943</v>
      </c>
      <c r="DO3" s="29">
        <f>'Сценарий 1'!DQ4</f>
        <v>43944</v>
      </c>
      <c r="DP3" s="29">
        <f>'Сценарий 1'!DR4</f>
        <v>43945</v>
      </c>
      <c r="DQ3" s="29">
        <f>'Сценарий 1'!DS4</f>
        <v>43946</v>
      </c>
      <c r="DR3" s="29">
        <f>'Сценарий 1'!DT4</f>
        <v>43947</v>
      </c>
      <c r="DS3" s="29">
        <f>'Сценарий 1'!DU4</f>
        <v>43948</v>
      </c>
      <c r="DT3" s="29">
        <f>'Сценарий 1'!DV4</f>
        <v>43949</v>
      </c>
      <c r="DU3" s="29">
        <f>'Сценарий 1'!DW4</f>
        <v>43950</v>
      </c>
      <c r="DV3" s="29">
        <f>'Сценарий 1'!DX4</f>
        <v>43951</v>
      </c>
      <c r="DW3" s="29">
        <f>'Сценарий 1'!DY4</f>
        <v>43952</v>
      </c>
      <c r="DX3" s="29">
        <f>'Сценарий 1'!DZ4</f>
        <v>43953</v>
      </c>
      <c r="DY3" s="29">
        <f>'Сценарий 1'!EA4</f>
        <v>43954</v>
      </c>
      <c r="DZ3" s="29">
        <f>'Сценарий 1'!EB4</f>
        <v>43955</v>
      </c>
      <c r="EA3" s="29">
        <f>'Сценарий 1'!EC4</f>
        <v>43956</v>
      </c>
      <c r="EB3" s="29">
        <f>'Сценарий 1'!ED4</f>
        <v>43957</v>
      </c>
      <c r="EC3" s="29">
        <f>'Сценарий 1'!EE4</f>
        <v>43958</v>
      </c>
      <c r="ED3" s="29">
        <f>'Сценарий 1'!EF4</f>
        <v>43959</v>
      </c>
      <c r="EE3" s="29">
        <f>'Сценарий 1'!EG4</f>
        <v>43960</v>
      </c>
      <c r="EF3" s="29">
        <f>'Сценарий 1'!EH4</f>
        <v>43961</v>
      </c>
      <c r="EG3" s="29">
        <f>'Сценарий 1'!EI4</f>
        <v>43962</v>
      </c>
      <c r="EH3" s="29">
        <f>'Сценарий 1'!EJ4</f>
        <v>43963</v>
      </c>
      <c r="EI3" s="29">
        <f>'Сценарий 1'!EK4</f>
        <v>43964</v>
      </c>
      <c r="EJ3" s="29">
        <f>'Сценарий 1'!EL4</f>
        <v>43965</v>
      </c>
      <c r="EK3" s="29">
        <f>'Сценарий 1'!EM4</f>
        <v>43966</v>
      </c>
      <c r="EL3" s="29">
        <f>'Сценарий 1'!EN4</f>
        <v>43967</v>
      </c>
      <c r="EM3" s="29">
        <f>'Сценарий 1'!EO4</f>
        <v>43968</v>
      </c>
      <c r="EN3" s="29">
        <f>'Сценарий 1'!EP4</f>
        <v>43969</v>
      </c>
      <c r="EO3" s="29">
        <f>'Сценарий 1'!EQ4</f>
        <v>43970</v>
      </c>
      <c r="EP3" s="29">
        <f>'Сценарий 1'!ER4</f>
        <v>43971</v>
      </c>
      <c r="EQ3" s="29">
        <f>'Сценарий 1'!ES4</f>
        <v>43972</v>
      </c>
      <c r="ER3" s="29">
        <f>'Сценарий 1'!ET4</f>
        <v>43973</v>
      </c>
      <c r="ES3" s="29">
        <f>'Сценарий 1'!EU4</f>
        <v>43974</v>
      </c>
      <c r="ET3" s="29">
        <f>'Сценарий 1'!EV4</f>
        <v>43975</v>
      </c>
      <c r="EU3" s="29">
        <f>'Сценарий 1'!EW4</f>
        <v>43976</v>
      </c>
      <c r="EV3" s="29">
        <f>'Сценарий 1'!EX4</f>
        <v>43977</v>
      </c>
      <c r="EW3" s="29">
        <f>'Сценарий 1'!EY4</f>
        <v>43978</v>
      </c>
      <c r="EX3" s="29">
        <f>'Сценарий 1'!EZ4</f>
        <v>43979</v>
      </c>
      <c r="EY3" s="29">
        <f>'Сценарий 1'!FA4</f>
        <v>43980</v>
      </c>
      <c r="EZ3" s="29">
        <f>'Сценарий 1'!FB4</f>
        <v>43981</v>
      </c>
      <c r="FA3" s="29">
        <f>'Сценарий 1'!FC4</f>
        <v>43982</v>
      </c>
      <c r="FB3" s="29">
        <f>'Сценарий 1'!FD4</f>
        <v>43983</v>
      </c>
      <c r="FC3" s="29">
        <f>'Сценарий 1'!FE4</f>
        <v>43984</v>
      </c>
      <c r="FD3" s="29">
        <f>'Сценарий 1'!FF4</f>
        <v>43985</v>
      </c>
      <c r="FE3" s="29">
        <f>'Сценарий 1'!FG4</f>
        <v>43986</v>
      </c>
      <c r="FF3" s="29">
        <f>'Сценарий 1'!FH4</f>
        <v>43987</v>
      </c>
      <c r="FG3" s="29">
        <f>'Сценарий 1'!FI4</f>
        <v>43988</v>
      </c>
      <c r="FH3" s="29">
        <f>'Сценарий 1'!FJ4</f>
        <v>43989</v>
      </c>
      <c r="FI3" s="29">
        <f>'Сценарий 1'!FK4</f>
        <v>43990</v>
      </c>
      <c r="FJ3" s="29">
        <f>'Сценарий 1'!FL4</f>
        <v>43991</v>
      </c>
      <c r="FK3" s="29">
        <f>'Сценарий 1'!FM4</f>
        <v>43992</v>
      </c>
      <c r="FL3" s="29">
        <f>'Сценарий 1'!FN4</f>
        <v>43993</v>
      </c>
      <c r="FM3" s="29">
        <f>'Сценарий 1'!FO4</f>
        <v>43994</v>
      </c>
      <c r="FN3" s="29">
        <f>'Сценарий 1'!FP4</f>
        <v>43995</v>
      </c>
      <c r="FO3" s="29">
        <f>'Сценарий 1'!FQ4</f>
        <v>43996</v>
      </c>
      <c r="FP3" s="29">
        <f>'Сценарий 1'!FR4</f>
        <v>43997</v>
      </c>
      <c r="FQ3" s="29">
        <f>'Сценарий 1'!FS4</f>
        <v>43998</v>
      </c>
      <c r="FR3" s="29">
        <f>'Сценарий 1'!FT4</f>
        <v>43999</v>
      </c>
      <c r="FS3" s="29">
        <f>'Сценарий 1'!FU4</f>
        <v>44000</v>
      </c>
      <c r="FT3" s="29">
        <f>'Сценарий 1'!FV4</f>
        <v>44001</v>
      </c>
      <c r="FU3" s="29">
        <f>'Сценарий 1'!FW4</f>
        <v>44002</v>
      </c>
      <c r="FV3" s="29">
        <f>'Сценарий 1'!FX4</f>
        <v>44003</v>
      </c>
      <c r="FW3" s="29">
        <f>'Сценарий 1'!FY4</f>
        <v>44004</v>
      </c>
      <c r="FX3" s="29">
        <f>'Сценарий 1'!FZ4</f>
        <v>44005</v>
      </c>
      <c r="FY3" s="29">
        <f>'Сценарий 1'!GA4</f>
        <v>44006</v>
      </c>
      <c r="FZ3" s="29">
        <f>'Сценарий 1'!GB4</f>
        <v>44007</v>
      </c>
      <c r="GA3" s="29">
        <f>'Сценарий 1'!GC4</f>
        <v>44008</v>
      </c>
      <c r="GB3" s="29">
        <f>'Сценарий 1'!GD4</f>
        <v>44009</v>
      </c>
      <c r="GC3" s="29">
        <f>'Сценарий 1'!GE4</f>
        <v>44010</v>
      </c>
      <c r="GD3" s="29">
        <f>'Сценарий 1'!GF4</f>
        <v>44011</v>
      </c>
      <c r="GE3" s="29">
        <f>'Сценарий 1'!GG4</f>
        <v>44012</v>
      </c>
      <c r="GF3" s="29">
        <f>'Сценарий 1'!GH4</f>
        <v>44013</v>
      </c>
      <c r="GG3" s="29">
        <f>'Сценарий 1'!GI4</f>
        <v>44014</v>
      </c>
      <c r="GH3" s="29">
        <f>'Сценарий 1'!GJ4</f>
        <v>44015</v>
      </c>
      <c r="GI3" s="29">
        <f>'Сценарий 1'!GK4</f>
        <v>44016</v>
      </c>
      <c r="GJ3" s="29">
        <f>'Сценарий 1'!GL4</f>
        <v>44017</v>
      </c>
      <c r="GK3" s="29">
        <f>'Сценарий 1'!GM4</f>
        <v>44018</v>
      </c>
      <c r="GL3" s="29">
        <f>'Сценарий 1'!GN4</f>
        <v>44019</v>
      </c>
      <c r="GM3" s="29">
        <f>'Сценарий 1'!GO4</f>
        <v>44020</v>
      </c>
      <c r="GN3" s="29">
        <f>'Сценарий 1'!GP4</f>
        <v>44021</v>
      </c>
      <c r="GO3" s="29">
        <f>'Сценарий 1'!GQ4</f>
        <v>44022</v>
      </c>
      <c r="GP3" s="29">
        <f>'Сценарий 1'!GR4</f>
        <v>44023</v>
      </c>
      <c r="GQ3" s="29">
        <f>'Сценарий 1'!GS4</f>
        <v>44024</v>
      </c>
      <c r="GR3" s="29">
        <f>'Сценарий 1'!GT4</f>
        <v>44025</v>
      </c>
      <c r="GS3" s="29">
        <f>'Сценарий 1'!GU4</f>
        <v>44026</v>
      </c>
      <c r="GT3" s="29">
        <f>'Сценарий 1'!GV4</f>
        <v>44027</v>
      </c>
      <c r="GU3" s="29">
        <f>'Сценарий 1'!GW4</f>
        <v>44028</v>
      </c>
      <c r="GV3" s="29">
        <f>'Сценарий 1'!GX4</f>
        <v>44029</v>
      </c>
      <c r="GW3" s="29">
        <f>'Сценарий 1'!GY4</f>
        <v>44030</v>
      </c>
      <c r="GX3" s="29">
        <f>'Сценарий 1'!GZ4</f>
        <v>44031</v>
      </c>
      <c r="GY3" s="29">
        <f>'Сценарий 1'!HA4</f>
        <v>44032</v>
      </c>
      <c r="GZ3" s="29">
        <f>'Сценарий 1'!HB4</f>
        <v>44033</v>
      </c>
      <c r="HA3" s="29">
        <f>'Сценарий 1'!HC4</f>
        <v>44034</v>
      </c>
      <c r="HB3" s="29">
        <f>'Сценарий 1'!HD4</f>
        <v>44035</v>
      </c>
      <c r="HC3" s="29">
        <f>'Сценарий 1'!HE4</f>
        <v>44036</v>
      </c>
      <c r="HD3" s="29">
        <f>'Сценарий 1'!HF4</f>
        <v>44037</v>
      </c>
      <c r="HE3" s="29">
        <f>'Сценарий 1'!HG4</f>
        <v>44038</v>
      </c>
      <c r="HF3" s="29">
        <f>'Сценарий 1'!HH4</f>
        <v>44039</v>
      </c>
      <c r="HG3" s="29">
        <f>'Сценарий 1'!HI4</f>
        <v>44040</v>
      </c>
      <c r="HH3" s="29">
        <f>'Сценарий 1'!HJ4</f>
        <v>44041</v>
      </c>
      <c r="HI3" s="29">
        <f>'Сценарий 1'!HK4</f>
        <v>44042</v>
      </c>
      <c r="HJ3" s="29">
        <f>'Сценарий 1'!HL4</f>
        <v>44043</v>
      </c>
      <c r="HK3" s="29">
        <f>'Сценарий 1'!HM4</f>
        <v>44044</v>
      </c>
      <c r="HL3" s="29">
        <f>'Сценарий 1'!HN4</f>
        <v>44045</v>
      </c>
      <c r="HM3" s="29">
        <f>'Сценарий 1'!HO4</f>
        <v>44046</v>
      </c>
      <c r="HN3" s="29">
        <f>'Сценарий 1'!HP4</f>
        <v>44047</v>
      </c>
      <c r="HO3" s="29">
        <f>'Сценарий 1'!HQ4</f>
        <v>44048</v>
      </c>
      <c r="HP3" s="29">
        <f>'Сценарий 1'!HR4</f>
        <v>44049</v>
      </c>
      <c r="HQ3" s="29">
        <f>'Сценарий 1'!HS4</f>
        <v>44050</v>
      </c>
      <c r="HR3" s="29">
        <f>'Сценарий 1'!HT4</f>
        <v>44051</v>
      </c>
      <c r="HS3" s="29">
        <f>'Сценарий 1'!HU4</f>
        <v>44052</v>
      </c>
      <c r="HT3" s="29">
        <f>'Сценарий 1'!HV4</f>
        <v>44053</v>
      </c>
      <c r="HU3" s="29">
        <f>'Сценарий 1'!HW4</f>
        <v>44054</v>
      </c>
      <c r="HV3" s="29">
        <f>'Сценарий 1'!HX4</f>
        <v>44055</v>
      </c>
      <c r="HW3" s="29">
        <f>'Сценарий 1'!HY4</f>
        <v>44056</v>
      </c>
      <c r="HX3" s="29">
        <f>'Сценарий 1'!HZ4</f>
        <v>44057</v>
      </c>
      <c r="HY3" s="29">
        <f>'Сценарий 1'!IA4</f>
        <v>44058</v>
      </c>
      <c r="HZ3" s="29">
        <f>'Сценарий 1'!IB4</f>
        <v>44059</v>
      </c>
      <c r="IA3" s="29">
        <f>'Сценарий 1'!IC4</f>
        <v>44060</v>
      </c>
      <c r="IB3" s="29">
        <f>'Сценарий 1'!ID4</f>
        <v>44061</v>
      </c>
      <c r="IC3" s="29">
        <f>'Сценарий 1'!IE4</f>
        <v>44062</v>
      </c>
      <c r="ID3" s="29">
        <f>'Сценарий 1'!IF4</f>
        <v>44063</v>
      </c>
      <c r="IE3" s="29">
        <f>'Сценарий 1'!IG4</f>
        <v>44064</v>
      </c>
      <c r="IF3" s="29">
        <f>'Сценарий 1'!IH4</f>
        <v>44065</v>
      </c>
      <c r="IG3" s="29">
        <f>'Сценарий 1'!II4</f>
        <v>44066</v>
      </c>
      <c r="IH3" s="29">
        <f>'Сценарий 1'!IJ4</f>
        <v>44067</v>
      </c>
      <c r="II3" s="29">
        <f>'Сценарий 1'!IK4</f>
        <v>44068</v>
      </c>
      <c r="IJ3" s="29">
        <f>'Сценарий 1'!IL4</f>
        <v>44069</v>
      </c>
      <c r="IK3" s="29">
        <f>'Сценарий 1'!IM4</f>
        <v>44070</v>
      </c>
      <c r="IL3" s="29">
        <f>'Сценарий 1'!IN4</f>
        <v>44071</v>
      </c>
      <c r="IM3" s="29">
        <f>'Сценарий 1'!IO4</f>
        <v>44072</v>
      </c>
      <c r="IN3" s="29">
        <f>'Сценарий 1'!IP4</f>
        <v>44073</v>
      </c>
      <c r="IO3" s="29">
        <f>'Сценарий 1'!IQ4</f>
        <v>44074</v>
      </c>
      <c r="IP3" s="29">
        <f>'Сценарий 1'!IR4</f>
        <v>44075</v>
      </c>
      <c r="IQ3" s="29">
        <f>'Сценарий 1'!IS4</f>
        <v>44076</v>
      </c>
      <c r="IR3" s="29">
        <f>'Сценарий 1'!IT4</f>
        <v>44077</v>
      </c>
      <c r="IS3" s="29">
        <f>'Сценарий 1'!IU4</f>
        <v>44078</v>
      </c>
      <c r="IT3" s="29">
        <f>'Сценарий 1'!IV4</f>
        <v>44079</v>
      </c>
      <c r="IU3" s="29">
        <f>'Сценарий 1'!IW4</f>
        <v>44080</v>
      </c>
      <c r="IV3" s="29">
        <f>'Сценарий 1'!IX4</f>
        <v>44081</v>
      </c>
      <c r="IW3" s="29">
        <f>'Сценарий 1'!IY4</f>
        <v>44082</v>
      </c>
      <c r="IX3" s="29">
        <f>'Сценарий 1'!IZ4</f>
        <v>44083</v>
      </c>
      <c r="IY3" s="29">
        <f>'Сценарий 1'!JA4</f>
        <v>44084</v>
      </c>
      <c r="IZ3" s="29">
        <f>'Сценарий 1'!JB4</f>
        <v>44085</v>
      </c>
      <c r="JA3" s="29">
        <f>'Сценарий 1'!JC4</f>
        <v>44086</v>
      </c>
      <c r="JB3" s="29">
        <f>'Сценарий 1'!JD4</f>
        <v>44087</v>
      </c>
      <c r="JC3" s="29">
        <f>'Сценарий 1'!JE4</f>
        <v>44088</v>
      </c>
      <c r="JD3" s="29">
        <f>'Сценарий 1'!JF4</f>
        <v>44089</v>
      </c>
      <c r="JE3" s="29">
        <f>'Сценарий 1'!JG4</f>
        <v>44090</v>
      </c>
      <c r="JF3" s="29">
        <f>'Сценарий 1'!JH4</f>
        <v>44091</v>
      </c>
      <c r="JG3" s="29">
        <f>'Сценарий 1'!JI4</f>
        <v>44092</v>
      </c>
      <c r="JH3" s="29">
        <f>'Сценарий 1'!JJ4</f>
        <v>44093</v>
      </c>
      <c r="JI3" s="29">
        <f>'Сценарий 1'!JK4</f>
        <v>44094</v>
      </c>
      <c r="JJ3" s="29">
        <f>'Сценарий 1'!JL4</f>
        <v>44095</v>
      </c>
      <c r="JK3" s="29">
        <f>'Сценарий 1'!JM4</f>
        <v>44096</v>
      </c>
      <c r="JL3" s="29">
        <f>'Сценарий 1'!JN4</f>
        <v>44097</v>
      </c>
      <c r="JM3" s="29">
        <f>'Сценарий 1'!JO4</f>
        <v>44098</v>
      </c>
      <c r="JN3" s="29">
        <f>'Сценарий 1'!JP4</f>
        <v>44099</v>
      </c>
      <c r="JO3" s="29">
        <f>'Сценарий 1'!JQ4</f>
        <v>44100</v>
      </c>
      <c r="JP3" s="29">
        <f>'Сценарий 1'!JR4</f>
        <v>44101</v>
      </c>
      <c r="JQ3" s="29">
        <f>'Сценарий 1'!JS4</f>
        <v>44102</v>
      </c>
      <c r="JR3" s="29">
        <f>'Сценарий 1'!JT4</f>
        <v>44103</v>
      </c>
      <c r="JS3" s="29">
        <f>'Сценарий 1'!JU4</f>
        <v>44104</v>
      </c>
      <c r="JT3" s="29">
        <f>'Сценарий 1'!JV4</f>
        <v>44105</v>
      </c>
      <c r="JU3" s="29">
        <f>'Сценарий 1'!JW4</f>
        <v>44106</v>
      </c>
      <c r="JV3" s="29">
        <f>'Сценарий 1'!JX4</f>
        <v>44107</v>
      </c>
      <c r="JW3" s="29">
        <f>'Сценарий 1'!JY4</f>
        <v>44108</v>
      </c>
      <c r="JX3" s="29">
        <f>'Сценарий 1'!JZ4</f>
        <v>44109</v>
      </c>
      <c r="JY3" s="29">
        <f>'Сценарий 1'!KA4</f>
        <v>44110</v>
      </c>
      <c r="JZ3" s="29">
        <f>'Сценарий 1'!KB4</f>
        <v>44111</v>
      </c>
      <c r="KA3" s="29">
        <f>'Сценарий 1'!KC4</f>
        <v>44112</v>
      </c>
      <c r="KB3" s="29">
        <f>'Сценарий 1'!KD4</f>
        <v>44113</v>
      </c>
      <c r="KC3" s="29">
        <f>'Сценарий 1'!KE4</f>
        <v>44114</v>
      </c>
      <c r="KD3" s="29">
        <f>'Сценарий 1'!KF4</f>
        <v>44115</v>
      </c>
      <c r="KE3" s="29">
        <f>'Сценарий 1'!KG4</f>
        <v>44116</v>
      </c>
      <c r="KF3" s="29">
        <f>'Сценарий 1'!KH4</f>
        <v>44117</v>
      </c>
      <c r="KG3" s="29">
        <f>'Сценарий 1'!KI4</f>
        <v>44118</v>
      </c>
      <c r="KH3" s="29">
        <f>'Сценарий 1'!KJ4</f>
        <v>44119</v>
      </c>
      <c r="KI3" s="29">
        <f>'Сценарий 1'!KK4</f>
        <v>44120</v>
      </c>
      <c r="KJ3" s="29">
        <f>'Сценарий 1'!KL4</f>
        <v>44121</v>
      </c>
      <c r="KK3" s="29">
        <f>'Сценарий 1'!KM4</f>
        <v>44122</v>
      </c>
      <c r="KL3" s="29">
        <f>'Сценарий 1'!KN4</f>
        <v>44123</v>
      </c>
      <c r="KM3" s="29">
        <f>'Сценарий 1'!KO4</f>
        <v>44124</v>
      </c>
      <c r="KN3" s="29">
        <f>'Сценарий 1'!KP4</f>
        <v>44125</v>
      </c>
      <c r="KO3" s="29">
        <f>'Сценарий 1'!KQ4</f>
        <v>44126</v>
      </c>
      <c r="KP3" s="29">
        <f>'Сценарий 1'!KR4</f>
        <v>44127</v>
      </c>
      <c r="KQ3" s="29">
        <f>'Сценарий 1'!KS4</f>
        <v>44128</v>
      </c>
      <c r="KR3" s="29">
        <f>'Сценарий 1'!KT4</f>
        <v>44129</v>
      </c>
      <c r="KS3" s="29">
        <f>'Сценарий 1'!KU4</f>
        <v>44130</v>
      </c>
      <c r="KT3" s="29">
        <f>'Сценарий 1'!KV4</f>
        <v>44131</v>
      </c>
      <c r="KU3" s="29">
        <f>'Сценарий 1'!KW4</f>
        <v>44132</v>
      </c>
      <c r="KV3" s="29">
        <f>'Сценарий 1'!KX4</f>
        <v>44133</v>
      </c>
      <c r="KW3" s="29">
        <f>'Сценарий 1'!KY4</f>
        <v>44134</v>
      </c>
      <c r="KX3" s="29">
        <f>'Сценарий 1'!KZ4</f>
        <v>44135</v>
      </c>
      <c r="KY3" s="29">
        <f>'Сценарий 1'!LA4</f>
        <v>44136</v>
      </c>
      <c r="KZ3" s="29">
        <f>'Сценарий 1'!LB4</f>
        <v>44137</v>
      </c>
      <c r="LA3" s="29">
        <f>'Сценарий 1'!LC4</f>
        <v>44138</v>
      </c>
      <c r="LB3" s="29">
        <f>'Сценарий 1'!LD4</f>
        <v>44139</v>
      </c>
      <c r="LC3" s="29">
        <f>'Сценарий 1'!LE4</f>
        <v>44140</v>
      </c>
      <c r="LD3" s="29">
        <f>'Сценарий 1'!LF4</f>
        <v>44141</v>
      </c>
      <c r="LE3" s="29">
        <f>'Сценарий 1'!LG4</f>
        <v>44142</v>
      </c>
      <c r="LF3" s="29">
        <f>'Сценарий 1'!LH4</f>
        <v>44143</v>
      </c>
      <c r="LG3" s="29">
        <f>'Сценарий 1'!LI4</f>
        <v>44144</v>
      </c>
      <c r="LH3" s="29">
        <f>'Сценарий 1'!LJ4</f>
        <v>44145</v>
      </c>
      <c r="LI3" s="29">
        <f>'Сценарий 1'!LK4</f>
        <v>44146</v>
      </c>
      <c r="LJ3" s="29">
        <f>'Сценарий 1'!LL4</f>
        <v>44147</v>
      </c>
      <c r="LK3" s="29">
        <f>'Сценарий 1'!LM4</f>
        <v>44148</v>
      </c>
      <c r="LL3" s="29">
        <f>'Сценарий 1'!LN4</f>
        <v>44149</v>
      </c>
      <c r="LM3" s="29">
        <f>'Сценарий 1'!LO4</f>
        <v>44150</v>
      </c>
      <c r="LN3" s="29">
        <f>'Сценарий 1'!LP4</f>
        <v>44151</v>
      </c>
      <c r="LO3" s="29">
        <f>'Сценарий 1'!LQ4</f>
        <v>44152</v>
      </c>
      <c r="LP3" s="29">
        <f>'Сценарий 1'!LR4</f>
        <v>44153</v>
      </c>
      <c r="LQ3" s="29">
        <f>'Сценарий 1'!LS4</f>
        <v>44154</v>
      </c>
      <c r="LR3" s="29">
        <f>'Сценарий 1'!LT4</f>
        <v>44155</v>
      </c>
      <c r="LS3" s="29">
        <f>'Сценарий 1'!LU4</f>
        <v>44156</v>
      </c>
      <c r="LT3" s="29">
        <f>'Сценарий 1'!LV4</f>
        <v>44157</v>
      </c>
      <c r="LU3" s="29">
        <f>'Сценарий 1'!LW4</f>
        <v>44158</v>
      </c>
      <c r="LV3" s="29">
        <f>'Сценарий 1'!LX4</f>
        <v>44159</v>
      </c>
      <c r="LW3" s="29">
        <f>'Сценарий 1'!LY4</f>
        <v>44160</v>
      </c>
      <c r="LX3" s="29">
        <f>'Сценарий 1'!LZ4</f>
        <v>44161</v>
      </c>
      <c r="LY3" s="29">
        <f>'Сценарий 1'!MA4</f>
        <v>44162</v>
      </c>
      <c r="LZ3" s="29">
        <f>'Сценарий 1'!MB4</f>
        <v>44163</v>
      </c>
      <c r="MA3" s="29">
        <f>'Сценарий 1'!MC4</f>
        <v>44164</v>
      </c>
      <c r="MB3" s="29">
        <f>'Сценарий 1'!MD4</f>
        <v>44165</v>
      </c>
      <c r="MC3" s="29">
        <f>'Сценарий 1'!ME4</f>
        <v>44166</v>
      </c>
      <c r="MD3" s="29">
        <f>'Сценарий 1'!MF4</f>
        <v>44167</v>
      </c>
      <c r="ME3" s="29">
        <f>'Сценарий 1'!MG4</f>
        <v>44168</v>
      </c>
      <c r="MF3" s="29">
        <f>'Сценарий 1'!MH4</f>
        <v>44169</v>
      </c>
      <c r="MG3" s="29">
        <f>'Сценарий 1'!MI4</f>
        <v>44170</v>
      </c>
      <c r="MH3" s="29">
        <f>'Сценарий 1'!MJ4</f>
        <v>44171</v>
      </c>
      <c r="MI3" s="29">
        <f>'Сценарий 1'!MK4</f>
        <v>44172</v>
      </c>
      <c r="MJ3" s="29">
        <f>'Сценарий 1'!ML4</f>
        <v>44173</v>
      </c>
      <c r="MK3" s="29">
        <f>'Сценарий 1'!MM4</f>
        <v>44174</v>
      </c>
      <c r="ML3" s="29">
        <f>'Сценарий 1'!MN4</f>
        <v>44175</v>
      </c>
      <c r="MM3" s="29">
        <f>'Сценарий 1'!MO4</f>
        <v>44176</v>
      </c>
      <c r="MN3" s="29">
        <f>'Сценарий 1'!MP4</f>
        <v>44177</v>
      </c>
      <c r="MO3" s="29">
        <f>'Сценарий 1'!MQ4</f>
        <v>44178</v>
      </c>
      <c r="MP3" s="29">
        <f>'Сценарий 1'!MR4</f>
        <v>44179</v>
      </c>
      <c r="MQ3" s="29">
        <f>'Сценарий 1'!MS4</f>
        <v>44180</v>
      </c>
      <c r="MR3" s="29">
        <f>'Сценарий 1'!MT4</f>
        <v>44181</v>
      </c>
      <c r="MS3" s="29">
        <f>'Сценарий 1'!MU4</f>
        <v>44182</v>
      </c>
      <c r="MT3" s="29">
        <f>'Сценарий 1'!MV4</f>
        <v>44183</v>
      </c>
      <c r="MU3" s="29">
        <f>'Сценарий 1'!MW4</f>
        <v>44184</v>
      </c>
      <c r="MV3" s="29">
        <f>'Сценарий 1'!MX4</f>
        <v>44185</v>
      </c>
      <c r="MW3" s="29">
        <f>'Сценарий 1'!MY4</f>
        <v>44186</v>
      </c>
      <c r="MX3" s="29">
        <f>'Сценарий 1'!MZ4</f>
        <v>44187</v>
      </c>
      <c r="MY3" s="29">
        <f>'Сценарий 1'!NA4</f>
        <v>44188</v>
      </c>
      <c r="MZ3" s="29">
        <f>'Сценарий 1'!NB4</f>
        <v>44189</v>
      </c>
      <c r="NA3" s="29">
        <f>'Сценарий 1'!NC4</f>
        <v>44190</v>
      </c>
      <c r="NB3" s="29">
        <f>'Сценарий 1'!ND4</f>
        <v>44191</v>
      </c>
      <c r="NC3" s="29">
        <f>'Сценарий 1'!NE4</f>
        <v>44192</v>
      </c>
      <c r="ND3" s="29">
        <f>'Сценарий 1'!NF4</f>
        <v>44193</v>
      </c>
      <c r="NE3" s="29">
        <f>'Сценарий 1'!NG4</f>
        <v>44194</v>
      </c>
      <c r="NF3" s="29">
        <f>'Сценарий 1'!NH4</f>
        <v>44195</v>
      </c>
      <c r="NG3" s="29">
        <f>'Сценарий 1'!NI4</f>
        <v>44196</v>
      </c>
    </row>
    <row r="4" spans="1:371" x14ac:dyDescent="0.25">
      <c r="A4">
        <f t="shared" ref="A4:A28" si="0">MID($C$1,FIND(" ",$C$1)+1,100)*1</f>
        <v>1</v>
      </c>
      <c r="B4" s="27" t="str">
        <f>'Число жителей и объемы продаж'!G20</f>
        <v>A1</v>
      </c>
      <c r="C4" s="27" t="str">
        <f>'Число жителей и объемы продаж'!H20</f>
        <v>сыр твердый</v>
      </c>
      <c r="D4" s="27" t="str">
        <f t="shared" ref="D4:D28" si="1">B4&amp;"|"&amp;C4</f>
        <v>A1|сыр твердый</v>
      </c>
      <c r="E4" s="28">
        <f>VLOOKUP('Прайс-лист на год'!D4,'Стартовый прайс-лист'!C10:E34,3,0)</f>
        <v>1000</v>
      </c>
      <c r="F4" s="28">
        <f>ROUND(VLOOKUP($D4,'Стартовый прайс-лист'!$C$10:$E$34,3,FALSE)*CHOOSE($A4+1,'Сценарий 0'!H7,'Сценарий 1'!H7,'Сценарий 2'!H7),0)</f>
        <v>1000</v>
      </c>
      <c r="G4" s="28">
        <f>ROUND(VLOOKUP($D4,'Стартовый прайс-лист'!$C$10:$E$34,3,FALSE)*CHOOSE($A4+1,'Сценарий 0'!I7,'Сценарий 1'!I7,'Сценарий 2'!I7),0)</f>
        <v>1000</v>
      </c>
      <c r="H4" s="28">
        <f>ROUND(VLOOKUP($D4,'Стартовый прайс-лист'!$C$10:$E$34,3,FALSE)*CHOOSE($A4+1,'Сценарий 0'!J7,'Сценарий 1'!J7,'Сценарий 2'!J7),0)</f>
        <v>1000</v>
      </c>
      <c r="I4" s="28">
        <f>ROUND(VLOOKUP($D4,'Стартовый прайс-лист'!$C$10:$E$34,3,FALSE)*CHOOSE($A4+1,'Сценарий 0'!K7,'Сценарий 1'!K7,'Сценарий 2'!K7),0)</f>
        <v>1000</v>
      </c>
      <c r="J4" s="28">
        <f>ROUND(VLOOKUP($D4,'Стартовый прайс-лист'!$C$10:$E$34,3,FALSE)*CHOOSE($A4+1,'Сценарий 0'!L7,'Сценарий 1'!L7,'Сценарий 2'!L7),0)</f>
        <v>1000</v>
      </c>
      <c r="K4" s="28">
        <f>ROUND(VLOOKUP($D4,'Стартовый прайс-лист'!$C$10:$E$34,3,FALSE)*CHOOSE($A4+1,'Сценарий 0'!M7,'Сценарий 1'!M7,'Сценарий 2'!M7),0)</f>
        <v>1000</v>
      </c>
      <c r="L4" s="28">
        <f>ROUND(VLOOKUP($D4,'Стартовый прайс-лист'!$C$10:$E$34,3,FALSE)*CHOOSE($A4+1,'Сценарий 0'!N7,'Сценарий 1'!N7,'Сценарий 2'!N7),0)</f>
        <v>1000</v>
      </c>
      <c r="M4" s="28">
        <f>ROUND(VLOOKUP($D4,'Стартовый прайс-лист'!$C$10:$E$34,3,FALSE)*CHOOSE($A4+1,'Сценарий 0'!O7,'Сценарий 1'!O7,'Сценарий 2'!O7),0)</f>
        <v>1000</v>
      </c>
      <c r="N4" s="28">
        <f>ROUND(VLOOKUP($D4,'Стартовый прайс-лист'!$C$10:$E$34,3,FALSE)*CHOOSE($A4+1,'Сценарий 0'!P7,'Сценарий 1'!P7,'Сценарий 2'!P7),0)</f>
        <v>1000</v>
      </c>
      <c r="O4" s="28">
        <f>ROUND(VLOOKUP($D4,'Стартовый прайс-лист'!$C$10:$E$34,3,FALSE)*CHOOSE($A4+1,'Сценарий 0'!Q7,'Сценарий 1'!Q7,'Сценарий 2'!Q7),0)</f>
        <v>1000</v>
      </c>
      <c r="P4" s="28">
        <f>ROUND(VLOOKUP($D4,'Стартовый прайс-лист'!$C$10:$E$34,3,FALSE)*CHOOSE($A4+1,'Сценарий 0'!R7,'Сценарий 1'!R7,'Сценарий 2'!R7),0)</f>
        <v>1000</v>
      </c>
      <c r="Q4" s="28">
        <f>ROUND(VLOOKUP($D4,'Стартовый прайс-лист'!$C$10:$E$34,3,FALSE)*CHOOSE($A4+1,'Сценарий 0'!S7,'Сценарий 1'!S7,'Сценарий 2'!S7),0)</f>
        <v>1000</v>
      </c>
      <c r="R4" s="28">
        <f>ROUND(VLOOKUP($D4,'Стартовый прайс-лист'!$C$10:$E$34,3,FALSE)*CHOOSE($A4+1,'Сценарий 0'!T7,'Сценарий 1'!T7,'Сценарий 2'!T7),0)</f>
        <v>950</v>
      </c>
      <c r="S4" s="28">
        <f>ROUND(VLOOKUP($D4,'Стартовый прайс-лист'!$C$10:$E$34,3,FALSE)*CHOOSE($A4+1,'Сценарий 0'!U7,'Сценарий 1'!U7,'Сценарий 2'!U7),0)</f>
        <v>950</v>
      </c>
      <c r="T4" s="28">
        <f>ROUND(VLOOKUP($D4,'Стартовый прайс-лист'!$C$10:$E$34,3,FALSE)*CHOOSE($A4+1,'Сценарий 0'!V7,'Сценарий 1'!V7,'Сценарий 2'!V7),0)</f>
        <v>950</v>
      </c>
      <c r="U4" s="28">
        <f>ROUND(VLOOKUP($D4,'Стартовый прайс-лист'!$C$10:$E$34,3,FALSE)*CHOOSE($A4+1,'Сценарий 0'!W7,'Сценарий 1'!W7,'Сценарий 2'!W7),0)</f>
        <v>950</v>
      </c>
      <c r="V4" s="28">
        <f>ROUND(VLOOKUP($D4,'Стартовый прайс-лист'!$C$10:$E$34,3,FALSE)*CHOOSE($A4+1,'Сценарий 0'!X7,'Сценарий 1'!X7,'Сценарий 2'!X7),0)</f>
        <v>950</v>
      </c>
      <c r="W4" s="28">
        <f>ROUND(VLOOKUP($D4,'Стартовый прайс-лист'!$C$10:$E$34,3,FALSE)*CHOOSE($A4+1,'Сценарий 0'!Y7,'Сценарий 1'!Y7,'Сценарий 2'!Y7),0)</f>
        <v>950</v>
      </c>
      <c r="X4" s="28">
        <f>ROUND(VLOOKUP($D4,'Стартовый прайс-лист'!$C$10:$E$34,3,FALSE)*CHOOSE($A4+1,'Сценарий 0'!Z7,'Сценарий 1'!Z7,'Сценарий 2'!Z7),0)</f>
        <v>950</v>
      </c>
      <c r="Y4" s="28">
        <f>ROUND(VLOOKUP($D4,'Стартовый прайс-лист'!$C$10:$E$34,3,FALSE)*CHOOSE($A4+1,'Сценарий 0'!AA7,'Сценарий 1'!AA7,'Сценарий 2'!AA7),0)</f>
        <v>1000</v>
      </c>
      <c r="Z4" s="28">
        <f>ROUND(VLOOKUP($D4,'Стартовый прайс-лист'!$C$10:$E$34,3,FALSE)*CHOOSE($A4+1,'Сценарий 0'!AB7,'Сценарий 1'!AB7,'Сценарий 2'!AB7),0)</f>
        <v>1000</v>
      </c>
      <c r="AA4" s="28">
        <f>ROUND(VLOOKUP($D4,'Стартовый прайс-лист'!$C$10:$E$34,3,FALSE)*CHOOSE($A4+1,'Сценарий 0'!AC7,'Сценарий 1'!AC7,'Сценарий 2'!AC7),0)</f>
        <v>1000</v>
      </c>
      <c r="AB4" s="28">
        <f>ROUND(VLOOKUP($D4,'Стартовый прайс-лист'!$C$10:$E$34,3,FALSE)*CHOOSE($A4+1,'Сценарий 0'!AD7,'Сценарий 1'!AD7,'Сценарий 2'!AD7),0)</f>
        <v>1000</v>
      </c>
      <c r="AC4" s="28">
        <f>ROUND(VLOOKUP($D4,'Стартовый прайс-лист'!$C$10:$E$34,3,FALSE)*CHOOSE($A4+1,'Сценарий 0'!AE7,'Сценарий 1'!AE7,'Сценарий 2'!AE7),0)</f>
        <v>1000</v>
      </c>
      <c r="AD4" s="28">
        <f>ROUND(VLOOKUP($D4,'Стартовый прайс-лист'!$C$10:$E$34,3,FALSE)*CHOOSE($A4+1,'Сценарий 0'!AF7,'Сценарий 1'!AF7,'Сценарий 2'!AF7),0)</f>
        <v>1000</v>
      </c>
      <c r="AE4" s="28">
        <f>ROUND(VLOOKUP($D4,'Стартовый прайс-лист'!$C$10:$E$34,3,FALSE)*CHOOSE($A4+1,'Сценарий 0'!AG7,'Сценарий 1'!AG7,'Сценарий 2'!AG7),0)</f>
        <v>1000</v>
      </c>
      <c r="AF4" s="28">
        <f>ROUND(VLOOKUP($D4,'Стартовый прайс-лист'!$C$10:$E$34,3,FALSE)*CHOOSE($A4+1,'Сценарий 0'!AH7,'Сценарий 1'!AH7,'Сценарий 2'!AH7),0)</f>
        <v>1000</v>
      </c>
      <c r="AG4" s="28">
        <f>ROUND(VLOOKUP($D4,'Стартовый прайс-лист'!$C$10:$E$34,3,FALSE)*CHOOSE($A4+1,'Сценарий 0'!AI7,'Сценарий 1'!AI7,'Сценарий 2'!AI7),0)</f>
        <v>1000</v>
      </c>
      <c r="AH4" s="28">
        <f>ROUND(VLOOKUP($D4,'Стартовый прайс-лист'!$C$10:$E$34,3,FALSE)*CHOOSE($A4+1,'Сценарий 0'!AJ7,'Сценарий 1'!AJ7,'Сценарий 2'!AJ7),0)</f>
        <v>1000</v>
      </c>
      <c r="AI4" s="28">
        <f>ROUND(VLOOKUP($D4,'Стартовый прайс-лист'!$C$10:$E$34,3,FALSE)*CHOOSE($A4+1,'Сценарий 0'!AK7,'Сценарий 1'!AK7,'Сценарий 2'!AK7),0)</f>
        <v>1000</v>
      </c>
      <c r="AJ4" s="28">
        <f>ROUND(VLOOKUP($D4,'Стартовый прайс-лист'!$C$10:$E$34,3,FALSE)*CHOOSE($A4+1,'Сценарий 0'!AL7,'Сценарий 1'!AL7,'Сценарий 2'!AL7),0)</f>
        <v>1000</v>
      </c>
      <c r="AK4" s="28">
        <f>ROUND(VLOOKUP($D4,'Стартовый прайс-лист'!$C$10:$E$34,3,FALSE)*CHOOSE($A4+1,'Сценарий 0'!AM7,'Сценарий 1'!AM7,'Сценарий 2'!AM7),0)</f>
        <v>1000</v>
      </c>
      <c r="AL4" s="28">
        <f>ROUND(VLOOKUP($D4,'Стартовый прайс-лист'!$C$10:$E$34,3,FALSE)*CHOOSE($A4+1,'Сценарий 0'!AN7,'Сценарий 1'!AN7,'Сценарий 2'!AN7),0)</f>
        <v>1000</v>
      </c>
      <c r="AM4" s="28">
        <f>ROUND(VLOOKUP($D4,'Стартовый прайс-лист'!$C$10:$E$34,3,FALSE)*CHOOSE($A4+1,'Сценарий 0'!AO7,'Сценарий 1'!AO7,'Сценарий 2'!AO7),0)</f>
        <v>950</v>
      </c>
      <c r="AN4" s="28">
        <f>ROUND(VLOOKUP($D4,'Стартовый прайс-лист'!$C$10:$E$34,3,FALSE)*CHOOSE($A4+1,'Сценарий 0'!AP7,'Сценарий 1'!AP7,'Сценарий 2'!AP7),0)</f>
        <v>950</v>
      </c>
      <c r="AO4" s="28">
        <f>ROUND(VLOOKUP($D4,'Стартовый прайс-лист'!$C$10:$E$34,3,FALSE)*CHOOSE($A4+1,'Сценарий 0'!AQ7,'Сценарий 1'!AQ7,'Сценарий 2'!AQ7),0)</f>
        <v>950</v>
      </c>
      <c r="AP4" s="28">
        <f>ROUND(VLOOKUP($D4,'Стартовый прайс-лист'!$C$10:$E$34,3,FALSE)*CHOOSE($A4+1,'Сценарий 0'!AR7,'Сценарий 1'!AR7,'Сценарий 2'!AR7),0)</f>
        <v>950</v>
      </c>
      <c r="AQ4" s="28">
        <f>ROUND(VLOOKUP($D4,'Стартовый прайс-лист'!$C$10:$E$34,3,FALSE)*CHOOSE($A4+1,'Сценарий 0'!AS7,'Сценарий 1'!AS7,'Сценарий 2'!AS7),0)</f>
        <v>950</v>
      </c>
      <c r="AR4" s="28">
        <f>ROUND(VLOOKUP($D4,'Стартовый прайс-лист'!$C$10:$E$34,3,FALSE)*CHOOSE($A4+1,'Сценарий 0'!AT7,'Сценарий 1'!AT7,'Сценарий 2'!AT7),0)</f>
        <v>950</v>
      </c>
      <c r="AS4" s="28">
        <f>ROUND(VLOOKUP($D4,'Стартовый прайс-лист'!$C$10:$E$34,3,FALSE)*CHOOSE($A4+1,'Сценарий 0'!AU7,'Сценарий 1'!AU7,'Сценарий 2'!AU7),0)</f>
        <v>950</v>
      </c>
      <c r="AT4" s="28">
        <f>ROUND(VLOOKUP($D4,'Стартовый прайс-лист'!$C$10:$E$34,3,FALSE)*CHOOSE($A4+1,'Сценарий 0'!AV7,'Сценарий 1'!AV7,'Сценарий 2'!AV7),0)</f>
        <v>1000</v>
      </c>
      <c r="AU4" s="28">
        <f>ROUND(VLOOKUP($D4,'Стартовый прайс-лист'!$C$10:$E$34,3,FALSE)*CHOOSE($A4+1,'Сценарий 0'!AW7,'Сценарий 1'!AW7,'Сценарий 2'!AW7),0)</f>
        <v>1000</v>
      </c>
      <c r="AV4" s="28">
        <f>ROUND(VLOOKUP($D4,'Стартовый прайс-лист'!$C$10:$E$34,3,FALSE)*CHOOSE($A4+1,'Сценарий 0'!AX7,'Сценарий 1'!AX7,'Сценарий 2'!AX7),0)</f>
        <v>1000</v>
      </c>
      <c r="AW4" s="28">
        <f>ROUND(VLOOKUP($D4,'Стартовый прайс-лист'!$C$10:$E$34,3,FALSE)*CHOOSE($A4+1,'Сценарий 0'!AY7,'Сценарий 1'!AY7,'Сценарий 2'!AY7),0)</f>
        <v>1000</v>
      </c>
      <c r="AX4" s="28">
        <f>ROUND(VLOOKUP($D4,'Стартовый прайс-лист'!$C$10:$E$34,3,FALSE)*CHOOSE($A4+1,'Сценарий 0'!AZ7,'Сценарий 1'!AZ7,'Сценарий 2'!AZ7),0)</f>
        <v>1000</v>
      </c>
      <c r="AY4" s="28">
        <f>ROUND(VLOOKUP($D4,'Стартовый прайс-лист'!$C$10:$E$34,3,FALSE)*CHOOSE($A4+1,'Сценарий 0'!BA7,'Сценарий 1'!BA7,'Сценарий 2'!BA7),0)</f>
        <v>1000</v>
      </c>
      <c r="AZ4" s="28">
        <f>ROUND(VLOOKUP($D4,'Стартовый прайс-лист'!$C$10:$E$34,3,FALSE)*CHOOSE($A4+1,'Сценарий 0'!BB7,'Сценарий 1'!BB7,'Сценарий 2'!BB7),0)</f>
        <v>1000</v>
      </c>
      <c r="BA4" s="28">
        <f>ROUND(VLOOKUP($D4,'Стартовый прайс-лист'!$C$10:$E$34,3,FALSE)*CHOOSE($A4+1,'Сценарий 0'!BC7,'Сценарий 1'!BC7,'Сценарий 2'!BC7),0)</f>
        <v>1000</v>
      </c>
      <c r="BB4" s="28">
        <f>ROUND(VLOOKUP($D4,'Стартовый прайс-лист'!$C$10:$E$34,3,FALSE)*CHOOSE($A4+1,'Сценарий 0'!BD7,'Сценарий 1'!BD7,'Сценарий 2'!BD7),0)</f>
        <v>1000</v>
      </c>
      <c r="BC4" s="28">
        <f>ROUND(VLOOKUP($D4,'Стартовый прайс-лист'!$C$10:$E$34,3,FALSE)*CHOOSE($A4+1,'Сценарий 0'!BE7,'Сценарий 1'!BE7,'Сценарий 2'!BE7),0)</f>
        <v>1000</v>
      </c>
      <c r="BD4" s="28">
        <f>ROUND(VLOOKUP($D4,'Стартовый прайс-лист'!$C$10:$E$34,3,FALSE)*CHOOSE($A4+1,'Сценарий 0'!BF7,'Сценарий 1'!BF7,'Сценарий 2'!BF7),0)</f>
        <v>1000</v>
      </c>
      <c r="BE4" s="28">
        <f>ROUND(VLOOKUP($D4,'Стартовый прайс-лист'!$C$10:$E$34,3,FALSE)*CHOOSE($A4+1,'Сценарий 0'!BG7,'Сценарий 1'!BG7,'Сценарий 2'!BG7),0)</f>
        <v>1000</v>
      </c>
      <c r="BF4" s="28">
        <f>ROUND(VLOOKUP($D4,'Стартовый прайс-лист'!$C$10:$E$34,3,FALSE)*CHOOSE($A4+1,'Сценарий 0'!BH7,'Сценарий 1'!BH7,'Сценарий 2'!BH7),0)</f>
        <v>1000</v>
      </c>
      <c r="BG4" s="28">
        <f>ROUND(VLOOKUP($D4,'Стартовый прайс-лист'!$C$10:$E$34,3,FALSE)*CHOOSE($A4+1,'Сценарий 0'!BI7,'Сценарий 1'!BI7,'Сценарий 2'!BI7),0)</f>
        <v>1000</v>
      </c>
      <c r="BH4" s="28">
        <f>ROUND(VLOOKUP($D4,'Стартовый прайс-лист'!$C$10:$E$34,3,FALSE)*CHOOSE($A4+1,'Сценарий 0'!BJ7,'Сценарий 1'!BJ7,'Сценарий 2'!BJ7),0)</f>
        <v>950</v>
      </c>
      <c r="BI4" s="28">
        <f>ROUND(VLOOKUP($D4,'Стартовый прайс-лист'!$C$10:$E$34,3,FALSE)*CHOOSE($A4+1,'Сценарий 0'!BK7,'Сценарий 1'!BK7,'Сценарий 2'!BK7),0)</f>
        <v>950</v>
      </c>
      <c r="BJ4" s="28">
        <f>ROUND(VLOOKUP($D4,'Стартовый прайс-лист'!$C$10:$E$34,3,FALSE)*CHOOSE($A4+1,'Сценарий 0'!BL7,'Сценарий 1'!BL7,'Сценарий 2'!BL7),0)</f>
        <v>950</v>
      </c>
      <c r="BK4" s="28">
        <f>ROUND(VLOOKUP($D4,'Стартовый прайс-лист'!$C$10:$E$34,3,FALSE)*CHOOSE($A4+1,'Сценарий 0'!BM7,'Сценарий 1'!BM7,'Сценарий 2'!BM7),0)</f>
        <v>950</v>
      </c>
      <c r="BL4" s="28">
        <f>ROUND(VLOOKUP($D4,'Стартовый прайс-лист'!$C$10:$E$34,3,FALSE)*CHOOSE($A4+1,'Сценарий 0'!BN7,'Сценарий 1'!BN7,'Сценарий 2'!BN7),0)</f>
        <v>950</v>
      </c>
      <c r="BM4" s="28">
        <f>ROUND(VLOOKUP($D4,'Стартовый прайс-лист'!$C$10:$E$34,3,FALSE)*CHOOSE($A4+1,'Сценарий 0'!BO7,'Сценарий 1'!BO7,'Сценарий 2'!BO7),0)</f>
        <v>950</v>
      </c>
      <c r="BN4" s="28">
        <f>ROUND(VLOOKUP($D4,'Стартовый прайс-лист'!$C$10:$E$34,3,FALSE)*CHOOSE($A4+1,'Сценарий 0'!BP7,'Сценарий 1'!BP7,'Сценарий 2'!BP7),0)</f>
        <v>950</v>
      </c>
      <c r="BO4" s="28">
        <f>ROUND(VLOOKUP($D4,'Стартовый прайс-лист'!$C$10:$E$34,3,FALSE)*CHOOSE($A4+1,'Сценарий 0'!BQ7,'Сценарий 1'!BQ7,'Сценарий 2'!BQ7),0)</f>
        <v>1000</v>
      </c>
      <c r="BP4" s="28">
        <f>ROUND(VLOOKUP($D4,'Стартовый прайс-лист'!$C$10:$E$34,3,FALSE)*CHOOSE($A4+1,'Сценарий 0'!BR7,'Сценарий 1'!BR7,'Сценарий 2'!BR7),0)</f>
        <v>1000</v>
      </c>
      <c r="BQ4" s="28">
        <f>ROUND(VLOOKUP($D4,'Стартовый прайс-лист'!$C$10:$E$34,3,FALSE)*CHOOSE($A4+1,'Сценарий 0'!BS7,'Сценарий 1'!BS7,'Сценарий 2'!BS7),0)</f>
        <v>1000</v>
      </c>
      <c r="BR4" s="28">
        <f>ROUND(VLOOKUP($D4,'Стартовый прайс-лист'!$C$10:$E$34,3,FALSE)*CHOOSE($A4+1,'Сценарий 0'!BT7,'Сценарий 1'!BT7,'Сценарий 2'!BT7),0)</f>
        <v>1000</v>
      </c>
      <c r="BS4" s="28">
        <f>ROUND(VLOOKUP($D4,'Стартовый прайс-лист'!$C$10:$E$34,3,FALSE)*CHOOSE($A4+1,'Сценарий 0'!BU7,'Сценарий 1'!BU7,'Сценарий 2'!BU7),0)</f>
        <v>1000</v>
      </c>
      <c r="BT4" s="28">
        <f>ROUND(VLOOKUP($D4,'Стартовый прайс-лист'!$C$10:$E$34,3,FALSE)*CHOOSE($A4+1,'Сценарий 0'!BV7,'Сценарий 1'!BV7,'Сценарий 2'!BV7),0)</f>
        <v>1000</v>
      </c>
      <c r="BU4" s="28">
        <f>ROUND(VLOOKUP($D4,'Стартовый прайс-лист'!$C$10:$E$34,3,FALSE)*CHOOSE($A4+1,'Сценарий 0'!BW7,'Сценарий 1'!BW7,'Сценарий 2'!BW7),0)</f>
        <v>1000</v>
      </c>
      <c r="BV4" s="28">
        <f>ROUND(VLOOKUP($D4,'Стартовый прайс-лист'!$C$10:$E$34,3,FALSE)*CHOOSE($A4+1,'Сценарий 0'!BX7,'Сценарий 1'!BX7,'Сценарий 2'!BX7),0)</f>
        <v>1000</v>
      </c>
      <c r="BW4" s="28">
        <f>ROUND(VLOOKUP($D4,'Стартовый прайс-лист'!$C$10:$E$34,3,FALSE)*CHOOSE($A4+1,'Сценарий 0'!BY7,'Сценарий 1'!BY7,'Сценарий 2'!BY7),0)</f>
        <v>1000</v>
      </c>
      <c r="BX4" s="28">
        <f>ROUND(VLOOKUP($D4,'Стартовый прайс-лист'!$C$10:$E$34,3,FALSE)*CHOOSE($A4+1,'Сценарий 0'!BZ7,'Сценарий 1'!BZ7,'Сценарий 2'!BZ7),0)</f>
        <v>1000</v>
      </c>
      <c r="BY4" s="28">
        <f>ROUND(VLOOKUP($D4,'Стартовый прайс-лист'!$C$10:$E$34,3,FALSE)*CHOOSE($A4+1,'Сценарий 0'!CA7,'Сценарий 1'!CA7,'Сценарий 2'!CA7),0)</f>
        <v>1000</v>
      </c>
      <c r="BZ4" s="28">
        <f>ROUND(VLOOKUP($D4,'Стартовый прайс-лист'!$C$10:$E$34,3,FALSE)*CHOOSE($A4+1,'Сценарий 0'!CB7,'Сценарий 1'!CB7,'Сценарий 2'!CB7),0)</f>
        <v>1000</v>
      </c>
      <c r="CA4" s="28">
        <f>ROUND(VLOOKUP($D4,'Стартовый прайс-лист'!$C$10:$E$34,3,FALSE)*CHOOSE($A4+1,'Сценарий 0'!CC7,'Сценарий 1'!CC7,'Сценарий 2'!CC7),0)</f>
        <v>1000</v>
      </c>
      <c r="CB4" s="28">
        <f>ROUND(VLOOKUP($D4,'Стартовый прайс-лист'!$C$10:$E$34,3,FALSE)*CHOOSE($A4+1,'Сценарий 0'!CD7,'Сценарий 1'!CD7,'Сценарий 2'!CD7),0)</f>
        <v>1000</v>
      </c>
      <c r="CC4" s="28">
        <f>ROUND(VLOOKUP($D4,'Стартовый прайс-лист'!$C$10:$E$34,3,FALSE)*CHOOSE($A4+1,'Сценарий 0'!CE7,'Сценарий 1'!CE7,'Сценарий 2'!CE7),0)</f>
        <v>950</v>
      </c>
      <c r="CD4" s="28">
        <f>ROUND(VLOOKUP($D4,'Стартовый прайс-лист'!$C$10:$E$34,3,FALSE)*CHOOSE($A4+1,'Сценарий 0'!CF7,'Сценарий 1'!CF7,'Сценарий 2'!CF7),0)</f>
        <v>950</v>
      </c>
      <c r="CE4" s="28">
        <f>ROUND(VLOOKUP($D4,'Стартовый прайс-лист'!$C$10:$E$34,3,FALSE)*CHOOSE($A4+1,'Сценарий 0'!CG7,'Сценарий 1'!CG7,'Сценарий 2'!CG7),0)</f>
        <v>950</v>
      </c>
      <c r="CF4" s="28">
        <f>ROUND(VLOOKUP($D4,'Стартовый прайс-лист'!$C$10:$E$34,3,FALSE)*CHOOSE($A4+1,'Сценарий 0'!CH7,'Сценарий 1'!CH7,'Сценарий 2'!CH7),0)</f>
        <v>950</v>
      </c>
      <c r="CG4" s="28">
        <f>ROUND(VLOOKUP($D4,'Стартовый прайс-лист'!$C$10:$E$34,3,FALSE)*CHOOSE($A4+1,'Сценарий 0'!CI7,'Сценарий 1'!CI7,'Сценарий 2'!CI7),0)</f>
        <v>950</v>
      </c>
      <c r="CH4" s="28">
        <f>ROUND(VLOOKUP($D4,'Стартовый прайс-лист'!$C$10:$E$34,3,FALSE)*CHOOSE($A4+1,'Сценарий 0'!CJ7,'Сценарий 1'!CJ7,'Сценарий 2'!CJ7),0)</f>
        <v>950</v>
      </c>
      <c r="CI4" s="28">
        <f>ROUND(VLOOKUP($D4,'Стартовый прайс-лист'!$C$10:$E$34,3,FALSE)*CHOOSE($A4+1,'Сценарий 0'!CK7,'Сценарий 1'!CK7,'Сценарий 2'!CK7),0)</f>
        <v>950</v>
      </c>
      <c r="CJ4" s="28">
        <f>ROUND(VLOOKUP($D4,'Стартовый прайс-лист'!$C$10:$E$34,3,FALSE)*CHOOSE($A4+1,'Сценарий 0'!CL7,'Сценарий 1'!CL7,'Сценарий 2'!CL7),0)</f>
        <v>1000</v>
      </c>
      <c r="CK4" s="28">
        <f>ROUND(VLOOKUP($D4,'Стартовый прайс-лист'!$C$10:$E$34,3,FALSE)*CHOOSE($A4+1,'Сценарий 0'!CM7,'Сценарий 1'!CM7,'Сценарий 2'!CM7),0)</f>
        <v>1000</v>
      </c>
      <c r="CL4" s="28">
        <f>ROUND(VLOOKUP($D4,'Стартовый прайс-лист'!$C$10:$E$34,3,FALSE)*CHOOSE($A4+1,'Сценарий 0'!CN7,'Сценарий 1'!CN7,'Сценарий 2'!CN7),0)</f>
        <v>1000</v>
      </c>
      <c r="CM4" s="28">
        <f>ROUND(VLOOKUP($D4,'Стартовый прайс-лист'!$C$10:$E$34,3,FALSE)*CHOOSE($A4+1,'Сценарий 0'!CO7,'Сценарий 1'!CO7,'Сценарий 2'!CO7),0)</f>
        <v>1000</v>
      </c>
      <c r="CN4" s="28">
        <f>ROUND(VLOOKUP($D4,'Стартовый прайс-лист'!$C$10:$E$34,3,FALSE)*CHOOSE($A4+1,'Сценарий 0'!CP7,'Сценарий 1'!CP7,'Сценарий 2'!CP7),0)</f>
        <v>1000</v>
      </c>
      <c r="CO4" s="28">
        <f>ROUND(VLOOKUP($D4,'Стартовый прайс-лист'!$C$10:$E$34,3,FALSE)*CHOOSE($A4+1,'Сценарий 0'!CQ7,'Сценарий 1'!CQ7,'Сценарий 2'!CQ7),0)</f>
        <v>1000</v>
      </c>
      <c r="CP4" s="28">
        <f>ROUND(VLOOKUP($D4,'Стартовый прайс-лист'!$C$10:$E$34,3,FALSE)*CHOOSE($A4+1,'Сценарий 0'!CR7,'Сценарий 1'!CR7,'Сценарий 2'!CR7),0)</f>
        <v>1000</v>
      </c>
      <c r="CQ4" s="28">
        <f>ROUND(VLOOKUP($D4,'Стартовый прайс-лист'!$C$10:$E$34,3,FALSE)*CHOOSE($A4+1,'Сценарий 0'!CS7,'Сценарий 1'!CS7,'Сценарий 2'!CS7),0)</f>
        <v>1000</v>
      </c>
      <c r="CR4" s="28">
        <f>ROUND(VLOOKUP($D4,'Стартовый прайс-лист'!$C$10:$E$34,3,FALSE)*CHOOSE($A4+1,'Сценарий 0'!CT7,'Сценарий 1'!CT7,'Сценарий 2'!CT7),0)</f>
        <v>1000</v>
      </c>
      <c r="CS4" s="28">
        <f>ROUND(VLOOKUP($D4,'Стартовый прайс-лист'!$C$10:$E$34,3,FALSE)*CHOOSE($A4+1,'Сценарий 0'!CU7,'Сценарий 1'!CU7,'Сценарий 2'!CU7),0)</f>
        <v>1000</v>
      </c>
      <c r="CT4" s="28">
        <f>ROUND(VLOOKUP($D4,'Стартовый прайс-лист'!$C$10:$E$34,3,FALSE)*CHOOSE($A4+1,'Сценарий 0'!CV7,'Сценарий 1'!CV7,'Сценарий 2'!CV7),0)</f>
        <v>1000</v>
      </c>
      <c r="CU4" s="28">
        <f>ROUND(VLOOKUP($D4,'Стартовый прайс-лист'!$C$10:$E$34,3,FALSE)*CHOOSE($A4+1,'Сценарий 0'!CW7,'Сценарий 1'!CW7,'Сценарий 2'!CW7),0)</f>
        <v>1000</v>
      </c>
      <c r="CV4" s="28">
        <f>ROUND(VLOOKUP($D4,'Стартовый прайс-лист'!$C$10:$E$34,3,FALSE)*CHOOSE($A4+1,'Сценарий 0'!CX7,'Сценарий 1'!CX7,'Сценарий 2'!CX7),0)</f>
        <v>1000</v>
      </c>
      <c r="CW4" s="28">
        <f>ROUND(VLOOKUP($D4,'Стартовый прайс-лист'!$C$10:$E$34,3,FALSE)*CHOOSE($A4+1,'Сценарий 0'!CY7,'Сценарий 1'!CY7,'Сценарий 2'!CY7),0)</f>
        <v>1000</v>
      </c>
      <c r="CX4" s="28">
        <f>ROUND(VLOOKUP($D4,'Стартовый прайс-лист'!$C$10:$E$34,3,FALSE)*CHOOSE($A4+1,'Сценарий 0'!CZ7,'Сценарий 1'!CZ7,'Сценарий 2'!CZ7),0)</f>
        <v>950</v>
      </c>
      <c r="CY4" s="28">
        <f>ROUND(VLOOKUP($D4,'Стартовый прайс-лист'!$C$10:$E$34,3,FALSE)*CHOOSE($A4+1,'Сценарий 0'!DA7,'Сценарий 1'!DA7,'Сценарий 2'!DA7),0)</f>
        <v>950</v>
      </c>
      <c r="CZ4" s="28">
        <f>ROUND(VLOOKUP($D4,'Стартовый прайс-лист'!$C$10:$E$34,3,FALSE)*CHOOSE($A4+1,'Сценарий 0'!DB7,'Сценарий 1'!DB7,'Сценарий 2'!DB7),0)</f>
        <v>950</v>
      </c>
      <c r="DA4" s="28">
        <f>ROUND(VLOOKUP($D4,'Стартовый прайс-лист'!$C$10:$E$34,3,FALSE)*CHOOSE($A4+1,'Сценарий 0'!DC7,'Сценарий 1'!DC7,'Сценарий 2'!DC7),0)</f>
        <v>950</v>
      </c>
      <c r="DB4" s="28">
        <f>ROUND(VLOOKUP($D4,'Стартовый прайс-лист'!$C$10:$E$34,3,FALSE)*CHOOSE($A4+1,'Сценарий 0'!DD7,'Сценарий 1'!DD7,'Сценарий 2'!DD7),0)</f>
        <v>950</v>
      </c>
      <c r="DC4" s="28">
        <f>ROUND(VLOOKUP($D4,'Стартовый прайс-лист'!$C$10:$E$34,3,FALSE)*CHOOSE($A4+1,'Сценарий 0'!DE7,'Сценарий 1'!DE7,'Сценарий 2'!DE7),0)</f>
        <v>950</v>
      </c>
      <c r="DD4" s="28">
        <f>ROUND(VLOOKUP($D4,'Стартовый прайс-лист'!$C$10:$E$34,3,FALSE)*CHOOSE($A4+1,'Сценарий 0'!DF7,'Сценарий 1'!DF7,'Сценарий 2'!DF7),0)</f>
        <v>950</v>
      </c>
      <c r="DE4" s="28">
        <f>ROUND(VLOOKUP($D4,'Стартовый прайс-лист'!$C$10:$E$34,3,FALSE)*CHOOSE($A4+1,'Сценарий 0'!DG7,'Сценарий 1'!DG7,'Сценарий 2'!DG7),0)</f>
        <v>1000</v>
      </c>
      <c r="DF4" s="28">
        <f>ROUND(VLOOKUP($D4,'Стартовый прайс-лист'!$C$10:$E$34,3,FALSE)*CHOOSE($A4+1,'Сценарий 0'!DH7,'Сценарий 1'!DH7,'Сценарий 2'!DH7),0)</f>
        <v>1000</v>
      </c>
      <c r="DG4" s="28">
        <f>ROUND(VLOOKUP($D4,'Стартовый прайс-лист'!$C$10:$E$34,3,FALSE)*CHOOSE($A4+1,'Сценарий 0'!DI7,'Сценарий 1'!DI7,'Сценарий 2'!DI7),0)</f>
        <v>1000</v>
      </c>
      <c r="DH4" s="28">
        <f>ROUND(VLOOKUP($D4,'Стартовый прайс-лист'!$C$10:$E$34,3,FALSE)*CHOOSE($A4+1,'Сценарий 0'!DJ7,'Сценарий 1'!DJ7,'Сценарий 2'!DJ7),0)</f>
        <v>1000</v>
      </c>
      <c r="DI4" s="28">
        <f>ROUND(VLOOKUP($D4,'Стартовый прайс-лист'!$C$10:$E$34,3,FALSE)*CHOOSE($A4+1,'Сценарий 0'!DK7,'Сценарий 1'!DK7,'Сценарий 2'!DK7),0)</f>
        <v>1000</v>
      </c>
      <c r="DJ4" s="28">
        <f>ROUND(VLOOKUP($D4,'Стартовый прайс-лист'!$C$10:$E$34,3,FALSE)*CHOOSE($A4+1,'Сценарий 0'!DL7,'Сценарий 1'!DL7,'Сценарий 2'!DL7),0)</f>
        <v>1000</v>
      </c>
      <c r="DK4" s="28">
        <f>ROUND(VLOOKUP($D4,'Стартовый прайс-лист'!$C$10:$E$34,3,FALSE)*CHOOSE($A4+1,'Сценарий 0'!DM7,'Сценарий 1'!DM7,'Сценарий 2'!DM7),0)</f>
        <v>1000</v>
      </c>
      <c r="DL4" s="28">
        <f>ROUND(VLOOKUP($D4,'Стартовый прайс-лист'!$C$10:$E$34,3,FALSE)*CHOOSE($A4+1,'Сценарий 0'!DN7,'Сценарий 1'!DN7,'Сценарий 2'!DN7),0)</f>
        <v>1000</v>
      </c>
      <c r="DM4" s="28">
        <f>ROUND(VLOOKUP($D4,'Стартовый прайс-лист'!$C$10:$E$34,3,FALSE)*CHOOSE($A4+1,'Сценарий 0'!DO7,'Сценарий 1'!DO7,'Сценарий 2'!DO7),0)</f>
        <v>1000</v>
      </c>
      <c r="DN4" s="28">
        <f>ROUND(VLOOKUP($D4,'Стартовый прайс-лист'!$C$10:$E$34,3,FALSE)*CHOOSE($A4+1,'Сценарий 0'!DP7,'Сценарий 1'!DP7,'Сценарий 2'!DP7),0)</f>
        <v>1000</v>
      </c>
      <c r="DO4" s="28">
        <f>ROUND(VLOOKUP($D4,'Стартовый прайс-лист'!$C$10:$E$34,3,FALSE)*CHOOSE($A4+1,'Сценарий 0'!DQ7,'Сценарий 1'!DQ7,'Сценарий 2'!DQ7),0)</f>
        <v>1000</v>
      </c>
      <c r="DP4" s="28">
        <f>ROUND(VLOOKUP($D4,'Стартовый прайс-лист'!$C$10:$E$34,3,FALSE)*CHOOSE($A4+1,'Сценарий 0'!DR7,'Сценарий 1'!DR7,'Сценарий 2'!DR7),0)</f>
        <v>1000</v>
      </c>
      <c r="DQ4" s="28">
        <f>ROUND(VLOOKUP($D4,'Стартовый прайс-лист'!$C$10:$E$34,3,FALSE)*CHOOSE($A4+1,'Сценарий 0'!DS7,'Сценарий 1'!DS7,'Сценарий 2'!DS7),0)</f>
        <v>1000</v>
      </c>
      <c r="DR4" s="28">
        <f>ROUND(VLOOKUP($D4,'Стартовый прайс-лист'!$C$10:$E$34,3,FALSE)*CHOOSE($A4+1,'Сценарий 0'!DT7,'Сценарий 1'!DT7,'Сценарий 2'!DT7),0)</f>
        <v>1000</v>
      </c>
      <c r="DS4" s="28">
        <f>ROUND(VLOOKUP($D4,'Стартовый прайс-лист'!$C$10:$E$34,3,FALSE)*CHOOSE($A4+1,'Сценарий 0'!DU7,'Сценарий 1'!DU7,'Сценарий 2'!DU7),0)</f>
        <v>950</v>
      </c>
      <c r="DT4" s="28">
        <f>ROUND(VLOOKUP($D4,'Стартовый прайс-лист'!$C$10:$E$34,3,FALSE)*CHOOSE($A4+1,'Сценарий 0'!DV7,'Сценарий 1'!DV7,'Сценарий 2'!DV7),0)</f>
        <v>950</v>
      </c>
      <c r="DU4" s="28">
        <f>ROUND(VLOOKUP($D4,'Стартовый прайс-лист'!$C$10:$E$34,3,FALSE)*CHOOSE($A4+1,'Сценарий 0'!DW7,'Сценарий 1'!DW7,'Сценарий 2'!DW7),0)</f>
        <v>950</v>
      </c>
      <c r="DV4" s="28">
        <f>ROUND(VLOOKUP($D4,'Стартовый прайс-лист'!$C$10:$E$34,3,FALSE)*CHOOSE($A4+1,'Сценарий 0'!DX7,'Сценарий 1'!DX7,'Сценарий 2'!DX7),0)</f>
        <v>950</v>
      </c>
      <c r="DW4" s="28">
        <f>ROUND(VLOOKUP($D4,'Стартовый прайс-лист'!$C$10:$E$34,3,FALSE)*CHOOSE($A4+1,'Сценарий 0'!DY7,'Сценарий 1'!DY7,'Сценарий 2'!DY7),0)</f>
        <v>950</v>
      </c>
      <c r="DX4" s="28">
        <f>ROUND(VLOOKUP($D4,'Стартовый прайс-лист'!$C$10:$E$34,3,FALSE)*CHOOSE($A4+1,'Сценарий 0'!DZ7,'Сценарий 1'!DZ7,'Сценарий 2'!DZ7),0)</f>
        <v>950</v>
      </c>
      <c r="DY4" s="28">
        <f>ROUND(VLOOKUP($D4,'Стартовый прайс-лист'!$C$10:$E$34,3,FALSE)*CHOOSE($A4+1,'Сценарий 0'!EA7,'Сценарий 1'!EA7,'Сценарий 2'!EA7),0)</f>
        <v>950</v>
      </c>
      <c r="DZ4" s="28">
        <f>ROUND(VLOOKUP($D4,'Стартовый прайс-лист'!$C$10:$E$34,3,FALSE)*CHOOSE($A4+1,'Сценарий 0'!EB7,'Сценарий 1'!EB7,'Сценарий 2'!EB7),0)</f>
        <v>1000</v>
      </c>
      <c r="EA4" s="28">
        <f>ROUND(VLOOKUP($D4,'Стартовый прайс-лист'!$C$10:$E$34,3,FALSE)*CHOOSE($A4+1,'Сценарий 0'!EC7,'Сценарий 1'!EC7,'Сценарий 2'!EC7),0)</f>
        <v>1000</v>
      </c>
      <c r="EB4" s="28">
        <f>ROUND(VLOOKUP($D4,'Стартовый прайс-лист'!$C$10:$E$34,3,FALSE)*CHOOSE($A4+1,'Сценарий 0'!ED7,'Сценарий 1'!ED7,'Сценарий 2'!ED7),0)</f>
        <v>1000</v>
      </c>
      <c r="EC4" s="28">
        <f>ROUND(VLOOKUP($D4,'Стартовый прайс-лист'!$C$10:$E$34,3,FALSE)*CHOOSE($A4+1,'Сценарий 0'!EE7,'Сценарий 1'!EE7,'Сценарий 2'!EE7),0)</f>
        <v>1000</v>
      </c>
      <c r="ED4" s="28">
        <f>ROUND(VLOOKUP($D4,'Стартовый прайс-лист'!$C$10:$E$34,3,FALSE)*CHOOSE($A4+1,'Сценарий 0'!EF7,'Сценарий 1'!EF7,'Сценарий 2'!EF7),0)</f>
        <v>1000</v>
      </c>
      <c r="EE4" s="28">
        <f>ROUND(VLOOKUP($D4,'Стартовый прайс-лист'!$C$10:$E$34,3,FALSE)*CHOOSE($A4+1,'Сценарий 0'!EG7,'Сценарий 1'!EG7,'Сценарий 2'!EG7),0)</f>
        <v>1000</v>
      </c>
      <c r="EF4" s="28">
        <f>ROUND(VLOOKUP($D4,'Стартовый прайс-лист'!$C$10:$E$34,3,FALSE)*CHOOSE($A4+1,'Сценарий 0'!EH7,'Сценарий 1'!EH7,'Сценарий 2'!EH7),0)</f>
        <v>1000</v>
      </c>
      <c r="EG4" s="28">
        <f>ROUND(VLOOKUP($D4,'Стартовый прайс-лист'!$C$10:$E$34,3,FALSE)*CHOOSE($A4+1,'Сценарий 0'!EI7,'Сценарий 1'!EI7,'Сценарий 2'!EI7),0)</f>
        <v>1000</v>
      </c>
      <c r="EH4" s="28">
        <f>ROUND(VLOOKUP($D4,'Стартовый прайс-лист'!$C$10:$E$34,3,FALSE)*CHOOSE($A4+1,'Сценарий 0'!EJ7,'Сценарий 1'!EJ7,'Сценарий 2'!EJ7),0)</f>
        <v>1000</v>
      </c>
      <c r="EI4" s="28">
        <f>ROUND(VLOOKUP($D4,'Стартовый прайс-лист'!$C$10:$E$34,3,FALSE)*CHOOSE($A4+1,'Сценарий 0'!EK7,'Сценарий 1'!EK7,'Сценарий 2'!EK7),0)</f>
        <v>1000</v>
      </c>
      <c r="EJ4" s="28">
        <f>ROUND(VLOOKUP($D4,'Стартовый прайс-лист'!$C$10:$E$34,3,FALSE)*CHOOSE($A4+1,'Сценарий 0'!EL7,'Сценарий 1'!EL7,'Сценарий 2'!EL7),0)</f>
        <v>1000</v>
      </c>
      <c r="EK4" s="28">
        <f>ROUND(VLOOKUP($D4,'Стартовый прайс-лист'!$C$10:$E$34,3,FALSE)*CHOOSE($A4+1,'Сценарий 0'!EM7,'Сценарий 1'!EM7,'Сценарий 2'!EM7),0)</f>
        <v>1000</v>
      </c>
      <c r="EL4" s="28">
        <f>ROUND(VLOOKUP($D4,'Стартовый прайс-лист'!$C$10:$E$34,3,FALSE)*CHOOSE($A4+1,'Сценарий 0'!EN7,'Сценарий 1'!EN7,'Сценарий 2'!EN7),0)</f>
        <v>1000</v>
      </c>
      <c r="EM4" s="28">
        <f>ROUND(VLOOKUP($D4,'Стартовый прайс-лист'!$C$10:$E$34,3,FALSE)*CHOOSE($A4+1,'Сценарий 0'!EO7,'Сценарий 1'!EO7,'Сценарий 2'!EO7),0)</f>
        <v>1000</v>
      </c>
      <c r="EN4" s="28">
        <f>ROUND(VLOOKUP($D4,'Стартовый прайс-лист'!$C$10:$E$34,3,FALSE)*CHOOSE($A4+1,'Сценарий 0'!EP7,'Сценарий 1'!EP7,'Сценарий 2'!EP7),0)</f>
        <v>950</v>
      </c>
      <c r="EO4" s="28">
        <f>ROUND(VLOOKUP($D4,'Стартовый прайс-лист'!$C$10:$E$34,3,FALSE)*CHOOSE($A4+1,'Сценарий 0'!EQ7,'Сценарий 1'!EQ7,'Сценарий 2'!EQ7),0)</f>
        <v>950</v>
      </c>
      <c r="EP4" s="28">
        <f>ROUND(VLOOKUP($D4,'Стартовый прайс-лист'!$C$10:$E$34,3,FALSE)*CHOOSE($A4+1,'Сценарий 0'!ER7,'Сценарий 1'!ER7,'Сценарий 2'!ER7),0)</f>
        <v>950</v>
      </c>
      <c r="EQ4" s="28">
        <f>ROUND(VLOOKUP($D4,'Стартовый прайс-лист'!$C$10:$E$34,3,FALSE)*CHOOSE($A4+1,'Сценарий 0'!ES7,'Сценарий 1'!ES7,'Сценарий 2'!ES7),0)</f>
        <v>950</v>
      </c>
      <c r="ER4" s="28">
        <f>ROUND(VLOOKUP($D4,'Стартовый прайс-лист'!$C$10:$E$34,3,FALSE)*CHOOSE($A4+1,'Сценарий 0'!ET7,'Сценарий 1'!ET7,'Сценарий 2'!ET7),0)</f>
        <v>950</v>
      </c>
      <c r="ES4" s="28">
        <f>ROUND(VLOOKUP($D4,'Стартовый прайс-лист'!$C$10:$E$34,3,FALSE)*CHOOSE($A4+1,'Сценарий 0'!EU7,'Сценарий 1'!EU7,'Сценарий 2'!EU7),0)</f>
        <v>950</v>
      </c>
      <c r="ET4" s="28">
        <f>ROUND(VLOOKUP($D4,'Стартовый прайс-лист'!$C$10:$E$34,3,FALSE)*CHOOSE($A4+1,'Сценарий 0'!EV7,'Сценарий 1'!EV7,'Сценарий 2'!EV7),0)</f>
        <v>950</v>
      </c>
      <c r="EU4" s="28">
        <f>ROUND(VLOOKUP($D4,'Стартовый прайс-лист'!$C$10:$E$34,3,FALSE)*CHOOSE($A4+1,'Сценарий 0'!EW7,'Сценарий 1'!EW7,'Сценарий 2'!EW7),0)</f>
        <v>1000</v>
      </c>
      <c r="EV4" s="28">
        <f>ROUND(VLOOKUP($D4,'Стартовый прайс-лист'!$C$10:$E$34,3,FALSE)*CHOOSE($A4+1,'Сценарий 0'!EX7,'Сценарий 1'!EX7,'Сценарий 2'!EX7),0)</f>
        <v>1000</v>
      </c>
      <c r="EW4" s="28">
        <f>ROUND(VLOOKUP($D4,'Стартовый прайс-лист'!$C$10:$E$34,3,FALSE)*CHOOSE($A4+1,'Сценарий 0'!EY7,'Сценарий 1'!EY7,'Сценарий 2'!EY7),0)</f>
        <v>1000</v>
      </c>
      <c r="EX4" s="28">
        <f>ROUND(VLOOKUP($D4,'Стартовый прайс-лист'!$C$10:$E$34,3,FALSE)*CHOOSE($A4+1,'Сценарий 0'!EZ7,'Сценарий 1'!EZ7,'Сценарий 2'!EZ7),0)</f>
        <v>1000</v>
      </c>
      <c r="EY4" s="28">
        <f>ROUND(VLOOKUP($D4,'Стартовый прайс-лист'!$C$10:$E$34,3,FALSE)*CHOOSE($A4+1,'Сценарий 0'!FA7,'Сценарий 1'!FA7,'Сценарий 2'!FA7),0)</f>
        <v>1000</v>
      </c>
      <c r="EZ4" s="28">
        <f>ROUND(VLOOKUP($D4,'Стартовый прайс-лист'!$C$10:$E$34,3,FALSE)*CHOOSE($A4+1,'Сценарий 0'!FB7,'Сценарий 1'!FB7,'Сценарий 2'!FB7),0)</f>
        <v>1000</v>
      </c>
      <c r="FA4" s="28">
        <f>ROUND(VLOOKUP($D4,'Стартовый прайс-лист'!$C$10:$E$34,3,FALSE)*CHOOSE($A4+1,'Сценарий 0'!FC7,'Сценарий 1'!FC7,'Сценарий 2'!FC7),0)</f>
        <v>1000</v>
      </c>
      <c r="FB4" s="28">
        <f>ROUND(VLOOKUP($D4,'Стартовый прайс-лист'!$C$10:$E$34,3,FALSE)*CHOOSE($A4+1,'Сценарий 0'!FD7,'Сценарий 1'!FD7,'Сценарий 2'!FD7),0)</f>
        <v>1000</v>
      </c>
      <c r="FC4" s="28">
        <f>ROUND(VLOOKUP($D4,'Стартовый прайс-лист'!$C$10:$E$34,3,FALSE)*CHOOSE($A4+1,'Сценарий 0'!FE7,'Сценарий 1'!FE7,'Сценарий 2'!FE7),0)</f>
        <v>1000</v>
      </c>
      <c r="FD4" s="28">
        <f>ROUND(VLOOKUP($D4,'Стартовый прайс-лист'!$C$10:$E$34,3,FALSE)*CHOOSE($A4+1,'Сценарий 0'!FF7,'Сценарий 1'!FF7,'Сценарий 2'!FF7),0)</f>
        <v>1000</v>
      </c>
      <c r="FE4" s="28">
        <f>ROUND(VLOOKUP($D4,'Стартовый прайс-лист'!$C$10:$E$34,3,FALSE)*CHOOSE($A4+1,'Сценарий 0'!FG7,'Сценарий 1'!FG7,'Сценарий 2'!FG7),0)</f>
        <v>1000</v>
      </c>
      <c r="FF4" s="28">
        <f>ROUND(VLOOKUP($D4,'Стартовый прайс-лист'!$C$10:$E$34,3,FALSE)*CHOOSE($A4+1,'Сценарий 0'!FH7,'Сценарий 1'!FH7,'Сценарий 2'!FH7),0)</f>
        <v>1000</v>
      </c>
      <c r="FG4" s="28">
        <f>ROUND(VLOOKUP($D4,'Стартовый прайс-лист'!$C$10:$E$34,3,FALSE)*CHOOSE($A4+1,'Сценарий 0'!FI7,'Сценарий 1'!FI7,'Сценарий 2'!FI7),0)</f>
        <v>1000</v>
      </c>
      <c r="FH4" s="28">
        <f>ROUND(VLOOKUP($D4,'Стартовый прайс-лист'!$C$10:$E$34,3,FALSE)*CHOOSE($A4+1,'Сценарий 0'!FJ7,'Сценарий 1'!FJ7,'Сценарий 2'!FJ7),0)</f>
        <v>1000</v>
      </c>
      <c r="FI4" s="28">
        <f>ROUND(VLOOKUP($D4,'Стартовый прайс-лист'!$C$10:$E$34,3,FALSE)*CHOOSE($A4+1,'Сценарий 0'!FK7,'Сценарий 1'!FK7,'Сценарий 2'!FK7),0)</f>
        <v>950</v>
      </c>
      <c r="FJ4" s="28">
        <f>ROUND(VLOOKUP($D4,'Стартовый прайс-лист'!$C$10:$E$34,3,FALSE)*CHOOSE($A4+1,'Сценарий 0'!FL7,'Сценарий 1'!FL7,'Сценарий 2'!FL7),0)</f>
        <v>950</v>
      </c>
      <c r="FK4" s="28">
        <f>ROUND(VLOOKUP($D4,'Стартовый прайс-лист'!$C$10:$E$34,3,FALSE)*CHOOSE($A4+1,'Сценарий 0'!FM7,'Сценарий 1'!FM7,'Сценарий 2'!FM7),0)</f>
        <v>950</v>
      </c>
      <c r="FL4" s="28">
        <f>ROUND(VLOOKUP($D4,'Стартовый прайс-лист'!$C$10:$E$34,3,FALSE)*CHOOSE($A4+1,'Сценарий 0'!FN7,'Сценарий 1'!FN7,'Сценарий 2'!FN7),0)</f>
        <v>950</v>
      </c>
      <c r="FM4" s="28">
        <f>ROUND(VLOOKUP($D4,'Стартовый прайс-лист'!$C$10:$E$34,3,FALSE)*CHOOSE($A4+1,'Сценарий 0'!FO7,'Сценарий 1'!FO7,'Сценарий 2'!FO7),0)</f>
        <v>950</v>
      </c>
      <c r="FN4" s="28">
        <f>ROUND(VLOOKUP($D4,'Стартовый прайс-лист'!$C$10:$E$34,3,FALSE)*CHOOSE($A4+1,'Сценарий 0'!FP7,'Сценарий 1'!FP7,'Сценарий 2'!FP7),0)</f>
        <v>950</v>
      </c>
      <c r="FO4" s="28">
        <f>ROUND(VLOOKUP($D4,'Стартовый прайс-лист'!$C$10:$E$34,3,FALSE)*CHOOSE($A4+1,'Сценарий 0'!FQ7,'Сценарий 1'!FQ7,'Сценарий 2'!FQ7),0)</f>
        <v>950</v>
      </c>
      <c r="FP4" s="28">
        <f>ROUND(VLOOKUP($D4,'Стартовый прайс-лист'!$C$10:$E$34,3,FALSE)*CHOOSE($A4+1,'Сценарий 0'!FR7,'Сценарий 1'!FR7,'Сценарий 2'!FR7),0)</f>
        <v>1000</v>
      </c>
      <c r="FQ4" s="28">
        <f>ROUND(VLOOKUP($D4,'Стартовый прайс-лист'!$C$10:$E$34,3,FALSE)*CHOOSE($A4+1,'Сценарий 0'!FS7,'Сценарий 1'!FS7,'Сценарий 2'!FS7),0)</f>
        <v>1000</v>
      </c>
      <c r="FR4" s="28">
        <f>ROUND(VLOOKUP($D4,'Стартовый прайс-лист'!$C$10:$E$34,3,FALSE)*CHOOSE($A4+1,'Сценарий 0'!FT7,'Сценарий 1'!FT7,'Сценарий 2'!FT7),0)</f>
        <v>1000</v>
      </c>
      <c r="FS4" s="28">
        <f>ROUND(VLOOKUP($D4,'Стартовый прайс-лист'!$C$10:$E$34,3,FALSE)*CHOOSE($A4+1,'Сценарий 0'!FU7,'Сценарий 1'!FU7,'Сценарий 2'!FU7),0)</f>
        <v>1000</v>
      </c>
      <c r="FT4" s="28">
        <f>ROUND(VLOOKUP($D4,'Стартовый прайс-лист'!$C$10:$E$34,3,FALSE)*CHOOSE($A4+1,'Сценарий 0'!FV7,'Сценарий 1'!FV7,'Сценарий 2'!FV7),0)</f>
        <v>1000</v>
      </c>
      <c r="FU4" s="28">
        <f>ROUND(VLOOKUP($D4,'Стартовый прайс-лист'!$C$10:$E$34,3,FALSE)*CHOOSE($A4+1,'Сценарий 0'!FW7,'Сценарий 1'!FW7,'Сценарий 2'!FW7),0)</f>
        <v>1000</v>
      </c>
      <c r="FV4" s="28">
        <f>ROUND(VLOOKUP($D4,'Стартовый прайс-лист'!$C$10:$E$34,3,FALSE)*CHOOSE($A4+1,'Сценарий 0'!FX7,'Сценарий 1'!FX7,'Сценарий 2'!FX7),0)</f>
        <v>1000</v>
      </c>
      <c r="FW4" s="28">
        <f>ROUND(VLOOKUP($D4,'Стартовый прайс-лист'!$C$10:$E$34,3,FALSE)*CHOOSE($A4+1,'Сценарий 0'!FY7,'Сценарий 1'!FY7,'Сценарий 2'!FY7),0)</f>
        <v>1000</v>
      </c>
      <c r="FX4" s="28">
        <f>ROUND(VLOOKUP($D4,'Стартовый прайс-лист'!$C$10:$E$34,3,FALSE)*CHOOSE($A4+1,'Сценарий 0'!FZ7,'Сценарий 1'!FZ7,'Сценарий 2'!FZ7),0)</f>
        <v>1000</v>
      </c>
      <c r="FY4" s="28">
        <f>ROUND(VLOOKUP($D4,'Стартовый прайс-лист'!$C$10:$E$34,3,FALSE)*CHOOSE($A4+1,'Сценарий 0'!GA7,'Сценарий 1'!GA7,'Сценарий 2'!GA7),0)</f>
        <v>1000</v>
      </c>
      <c r="FZ4" s="28">
        <f>ROUND(VLOOKUP($D4,'Стартовый прайс-лист'!$C$10:$E$34,3,FALSE)*CHOOSE($A4+1,'Сценарий 0'!GB7,'Сценарий 1'!GB7,'Сценарий 2'!GB7),0)</f>
        <v>1000</v>
      </c>
      <c r="GA4" s="28">
        <f>ROUND(VLOOKUP($D4,'Стартовый прайс-лист'!$C$10:$E$34,3,FALSE)*CHOOSE($A4+1,'Сценарий 0'!GC7,'Сценарий 1'!GC7,'Сценарий 2'!GC7),0)</f>
        <v>1000</v>
      </c>
      <c r="GB4" s="28">
        <f>ROUND(VLOOKUP($D4,'Стартовый прайс-лист'!$C$10:$E$34,3,FALSE)*CHOOSE($A4+1,'Сценарий 0'!GD7,'Сценарий 1'!GD7,'Сценарий 2'!GD7),0)</f>
        <v>1000</v>
      </c>
      <c r="GC4" s="28">
        <f>ROUND(VLOOKUP($D4,'Стартовый прайс-лист'!$C$10:$E$34,3,FALSE)*CHOOSE($A4+1,'Сценарий 0'!GE7,'Сценарий 1'!GE7,'Сценарий 2'!GE7),0)</f>
        <v>1000</v>
      </c>
      <c r="GD4" s="28">
        <f>ROUND(VLOOKUP($D4,'Стартовый прайс-лист'!$C$10:$E$34,3,FALSE)*CHOOSE($A4+1,'Сценарий 0'!GF7,'Сценарий 1'!GF7,'Сценарий 2'!GF7),0)</f>
        <v>950</v>
      </c>
      <c r="GE4" s="28">
        <f>ROUND(VLOOKUP($D4,'Стартовый прайс-лист'!$C$10:$E$34,3,FALSE)*CHOOSE($A4+1,'Сценарий 0'!GG7,'Сценарий 1'!GG7,'Сценарий 2'!GG7),0)</f>
        <v>950</v>
      </c>
      <c r="GF4" s="28">
        <f>ROUND(VLOOKUP($D4,'Стартовый прайс-лист'!$C$10:$E$34,3,FALSE)*CHOOSE($A4+1,'Сценарий 0'!GH7,'Сценарий 1'!GH7,'Сценарий 2'!GH7),0)</f>
        <v>950</v>
      </c>
      <c r="GG4" s="28">
        <f>ROUND(VLOOKUP($D4,'Стартовый прайс-лист'!$C$10:$E$34,3,FALSE)*CHOOSE($A4+1,'Сценарий 0'!GI7,'Сценарий 1'!GI7,'Сценарий 2'!GI7),0)</f>
        <v>950</v>
      </c>
      <c r="GH4" s="28">
        <f>ROUND(VLOOKUP($D4,'Стартовый прайс-лист'!$C$10:$E$34,3,FALSE)*CHOOSE($A4+1,'Сценарий 0'!GJ7,'Сценарий 1'!GJ7,'Сценарий 2'!GJ7),0)</f>
        <v>950</v>
      </c>
      <c r="GI4" s="28">
        <f>ROUND(VLOOKUP($D4,'Стартовый прайс-лист'!$C$10:$E$34,3,FALSE)*CHOOSE($A4+1,'Сценарий 0'!GK7,'Сценарий 1'!GK7,'Сценарий 2'!GK7),0)</f>
        <v>950</v>
      </c>
      <c r="GJ4" s="28">
        <f>ROUND(VLOOKUP($D4,'Стартовый прайс-лист'!$C$10:$E$34,3,FALSE)*CHOOSE($A4+1,'Сценарий 0'!GL7,'Сценарий 1'!GL7,'Сценарий 2'!GL7),0)</f>
        <v>950</v>
      </c>
      <c r="GK4" s="28">
        <f>ROUND(VLOOKUP($D4,'Стартовый прайс-лист'!$C$10:$E$34,3,FALSE)*CHOOSE($A4+1,'Сценарий 0'!GM7,'Сценарий 1'!GM7,'Сценарий 2'!GM7),0)</f>
        <v>1000</v>
      </c>
      <c r="GL4" s="28">
        <f>ROUND(VLOOKUP($D4,'Стартовый прайс-лист'!$C$10:$E$34,3,FALSE)*CHOOSE($A4+1,'Сценарий 0'!GN7,'Сценарий 1'!GN7,'Сценарий 2'!GN7),0)</f>
        <v>1000</v>
      </c>
      <c r="GM4" s="28">
        <f>ROUND(VLOOKUP($D4,'Стартовый прайс-лист'!$C$10:$E$34,3,FALSE)*CHOOSE($A4+1,'Сценарий 0'!GO7,'Сценарий 1'!GO7,'Сценарий 2'!GO7),0)</f>
        <v>1000</v>
      </c>
      <c r="GN4" s="28">
        <f>ROUND(VLOOKUP($D4,'Стартовый прайс-лист'!$C$10:$E$34,3,FALSE)*CHOOSE($A4+1,'Сценарий 0'!GP7,'Сценарий 1'!GP7,'Сценарий 2'!GP7),0)</f>
        <v>1000</v>
      </c>
      <c r="GO4" s="28">
        <f>ROUND(VLOOKUP($D4,'Стартовый прайс-лист'!$C$10:$E$34,3,FALSE)*CHOOSE($A4+1,'Сценарий 0'!GQ7,'Сценарий 1'!GQ7,'Сценарий 2'!GQ7),0)</f>
        <v>1000</v>
      </c>
      <c r="GP4" s="28">
        <f>ROUND(VLOOKUP($D4,'Стартовый прайс-лист'!$C$10:$E$34,3,FALSE)*CHOOSE($A4+1,'Сценарий 0'!GR7,'Сценарий 1'!GR7,'Сценарий 2'!GR7),0)</f>
        <v>1000</v>
      </c>
      <c r="GQ4" s="28">
        <f>ROUND(VLOOKUP($D4,'Стартовый прайс-лист'!$C$10:$E$34,3,FALSE)*CHOOSE($A4+1,'Сценарий 0'!GS7,'Сценарий 1'!GS7,'Сценарий 2'!GS7),0)</f>
        <v>1000</v>
      </c>
      <c r="GR4" s="28">
        <f>ROUND(VLOOKUP($D4,'Стартовый прайс-лист'!$C$10:$E$34,3,FALSE)*CHOOSE($A4+1,'Сценарий 0'!GT7,'Сценарий 1'!GT7,'Сценарий 2'!GT7),0)</f>
        <v>1000</v>
      </c>
      <c r="GS4" s="28">
        <f>ROUND(VLOOKUP($D4,'Стартовый прайс-лист'!$C$10:$E$34,3,FALSE)*CHOOSE($A4+1,'Сценарий 0'!GU7,'Сценарий 1'!GU7,'Сценарий 2'!GU7),0)</f>
        <v>1000</v>
      </c>
      <c r="GT4" s="28">
        <f>ROUND(VLOOKUP($D4,'Стартовый прайс-лист'!$C$10:$E$34,3,FALSE)*CHOOSE($A4+1,'Сценарий 0'!GV7,'Сценарий 1'!GV7,'Сценарий 2'!GV7),0)</f>
        <v>1000</v>
      </c>
      <c r="GU4" s="28">
        <f>ROUND(VLOOKUP($D4,'Стартовый прайс-лист'!$C$10:$E$34,3,FALSE)*CHOOSE($A4+1,'Сценарий 0'!GW7,'Сценарий 1'!GW7,'Сценарий 2'!GW7),0)</f>
        <v>1000</v>
      </c>
      <c r="GV4" s="28">
        <f>ROUND(VLOOKUP($D4,'Стартовый прайс-лист'!$C$10:$E$34,3,FALSE)*CHOOSE($A4+1,'Сценарий 0'!GX7,'Сценарий 1'!GX7,'Сценарий 2'!GX7),0)</f>
        <v>1000</v>
      </c>
      <c r="GW4" s="28">
        <f>ROUND(VLOOKUP($D4,'Стартовый прайс-лист'!$C$10:$E$34,3,FALSE)*CHOOSE($A4+1,'Сценарий 0'!GY7,'Сценарий 1'!GY7,'Сценарий 2'!GY7),0)</f>
        <v>1000</v>
      </c>
      <c r="GX4" s="28">
        <f>ROUND(VLOOKUP($D4,'Стартовый прайс-лист'!$C$10:$E$34,3,FALSE)*CHOOSE($A4+1,'Сценарий 0'!GZ7,'Сценарий 1'!GZ7,'Сценарий 2'!GZ7),0)</f>
        <v>1000</v>
      </c>
      <c r="GY4" s="28">
        <f>ROUND(VLOOKUP($D4,'Стартовый прайс-лист'!$C$10:$E$34,3,FALSE)*CHOOSE($A4+1,'Сценарий 0'!HA7,'Сценарий 1'!HA7,'Сценарий 2'!HA7),0)</f>
        <v>950</v>
      </c>
      <c r="GZ4" s="28">
        <f>ROUND(VLOOKUP($D4,'Стартовый прайс-лист'!$C$10:$E$34,3,FALSE)*CHOOSE($A4+1,'Сценарий 0'!HB7,'Сценарий 1'!HB7,'Сценарий 2'!HB7),0)</f>
        <v>950</v>
      </c>
      <c r="HA4" s="28">
        <f>ROUND(VLOOKUP($D4,'Стартовый прайс-лист'!$C$10:$E$34,3,FALSE)*CHOOSE($A4+1,'Сценарий 0'!HC7,'Сценарий 1'!HC7,'Сценарий 2'!HC7),0)</f>
        <v>950</v>
      </c>
      <c r="HB4" s="28">
        <f>ROUND(VLOOKUP($D4,'Стартовый прайс-лист'!$C$10:$E$34,3,FALSE)*CHOOSE($A4+1,'Сценарий 0'!HD7,'Сценарий 1'!HD7,'Сценарий 2'!HD7),0)</f>
        <v>950</v>
      </c>
      <c r="HC4" s="28">
        <f>ROUND(VLOOKUP($D4,'Стартовый прайс-лист'!$C$10:$E$34,3,FALSE)*CHOOSE($A4+1,'Сценарий 0'!HE7,'Сценарий 1'!HE7,'Сценарий 2'!HE7),0)</f>
        <v>950</v>
      </c>
      <c r="HD4" s="28">
        <f>ROUND(VLOOKUP($D4,'Стартовый прайс-лист'!$C$10:$E$34,3,FALSE)*CHOOSE($A4+1,'Сценарий 0'!HF7,'Сценарий 1'!HF7,'Сценарий 2'!HF7),0)</f>
        <v>950</v>
      </c>
      <c r="HE4" s="28">
        <f>ROUND(VLOOKUP($D4,'Стартовый прайс-лист'!$C$10:$E$34,3,FALSE)*CHOOSE($A4+1,'Сценарий 0'!HG7,'Сценарий 1'!HG7,'Сценарий 2'!HG7),0)</f>
        <v>950</v>
      </c>
      <c r="HF4" s="28">
        <f>ROUND(VLOOKUP($D4,'Стартовый прайс-лист'!$C$10:$E$34,3,FALSE)*CHOOSE($A4+1,'Сценарий 0'!HH7,'Сценарий 1'!HH7,'Сценарий 2'!HH7),0)</f>
        <v>1000</v>
      </c>
      <c r="HG4" s="28">
        <f>ROUND(VLOOKUP($D4,'Стартовый прайс-лист'!$C$10:$E$34,3,FALSE)*CHOOSE($A4+1,'Сценарий 0'!HI7,'Сценарий 1'!HI7,'Сценарий 2'!HI7),0)</f>
        <v>1000</v>
      </c>
      <c r="HH4" s="28">
        <f>ROUND(VLOOKUP($D4,'Стартовый прайс-лист'!$C$10:$E$34,3,FALSE)*CHOOSE($A4+1,'Сценарий 0'!HJ7,'Сценарий 1'!HJ7,'Сценарий 2'!HJ7),0)</f>
        <v>1000</v>
      </c>
      <c r="HI4" s="28">
        <f>ROUND(VLOOKUP($D4,'Стартовый прайс-лист'!$C$10:$E$34,3,FALSE)*CHOOSE($A4+1,'Сценарий 0'!HK7,'Сценарий 1'!HK7,'Сценарий 2'!HK7),0)</f>
        <v>1000</v>
      </c>
      <c r="HJ4" s="28">
        <f>ROUND(VLOOKUP($D4,'Стартовый прайс-лист'!$C$10:$E$34,3,FALSE)*CHOOSE($A4+1,'Сценарий 0'!HL7,'Сценарий 1'!HL7,'Сценарий 2'!HL7),0)</f>
        <v>1000</v>
      </c>
      <c r="HK4" s="28">
        <f>ROUND(VLOOKUP($D4,'Стартовый прайс-лист'!$C$10:$E$34,3,FALSE)*CHOOSE($A4+1,'Сценарий 0'!HM7,'Сценарий 1'!HM7,'Сценарий 2'!HM7),0)</f>
        <v>1000</v>
      </c>
      <c r="HL4" s="28">
        <f>ROUND(VLOOKUP($D4,'Стартовый прайс-лист'!$C$10:$E$34,3,FALSE)*CHOOSE($A4+1,'Сценарий 0'!HN7,'Сценарий 1'!HN7,'Сценарий 2'!HN7),0)</f>
        <v>1000</v>
      </c>
      <c r="HM4" s="28">
        <f>ROUND(VLOOKUP($D4,'Стартовый прайс-лист'!$C$10:$E$34,3,FALSE)*CHOOSE($A4+1,'Сценарий 0'!HO7,'Сценарий 1'!HO7,'Сценарий 2'!HO7),0)</f>
        <v>1000</v>
      </c>
      <c r="HN4" s="28">
        <f>ROUND(VLOOKUP($D4,'Стартовый прайс-лист'!$C$10:$E$34,3,FALSE)*CHOOSE($A4+1,'Сценарий 0'!HP7,'Сценарий 1'!HP7,'Сценарий 2'!HP7),0)</f>
        <v>1000</v>
      </c>
      <c r="HO4" s="28">
        <f>ROUND(VLOOKUP($D4,'Стартовый прайс-лист'!$C$10:$E$34,3,FALSE)*CHOOSE($A4+1,'Сценарий 0'!HQ7,'Сценарий 1'!HQ7,'Сценарий 2'!HQ7),0)</f>
        <v>1000</v>
      </c>
      <c r="HP4" s="28">
        <f>ROUND(VLOOKUP($D4,'Стартовый прайс-лист'!$C$10:$E$34,3,FALSE)*CHOOSE($A4+1,'Сценарий 0'!HR7,'Сценарий 1'!HR7,'Сценарий 2'!HR7),0)</f>
        <v>1000</v>
      </c>
      <c r="HQ4" s="28">
        <f>ROUND(VLOOKUP($D4,'Стартовый прайс-лист'!$C$10:$E$34,3,FALSE)*CHOOSE($A4+1,'Сценарий 0'!HS7,'Сценарий 1'!HS7,'Сценарий 2'!HS7),0)</f>
        <v>1000</v>
      </c>
      <c r="HR4" s="28">
        <f>ROUND(VLOOKUP($D4,'Стартовый прайс-лист'!$C$10:$E$34,3,FALSE)*CHOOSE($A4+1,'Сценарий 0'!HT7,'Сценарий 1'!HT7,'Сценарий 2'!HT7),0)</f>
        <v>1000</v>
      </c>
      <c r="HS4" s="28">
        <f>ROUND(VLOOKUP($D4,'Стартовый прайс-лист'!$C$10:$E$34,3,FALSE)*CHOOSE($A4+1,'Сценарий 0'!HU7,'Сценарий 1'!HU7,'Сценарий 2'!HU7),0)</f>
        <v>1000</v>
      </c>
      <c r="HT4" s="28">
        <f>ROUND(VLOOKUP($D4,'Стартовый прайс-лист'!$C$10:$E$34,3,FALSE)*CHOOSE($A4+1,'Сценарий 0'!HV7,'Сценарий 1'!HV7,'Сценарий 2'!HV7),0)</f>
        <v>950</v>
      </c>
      <c r="HU4" s="28">
        <f>ROUND(VLOOKUP($D4,'Стартовый прайс-лист'!$C$10:$E$34,3,FALSE)*CHOOSE($A4+1,'Сценарий 0'!HW7,'Сценарий 1'!HW7,'Сценарий 2'!HW7),0)</f>
        <v>950</v>
      </c>
      <c r="HV4" s="28">
        <f>ROUND(VLOOKUP($D4,'Стартовый прайс-лист'!$C$10:$E$34,3,FALSE)*CHOOSE($A4+1,'Сценарий 0'!HX7,'Сценарий 1'!HX7,'Сценарий 2'!HX7),0)</f>
        <v>950</v>
      </c>
      <c r="HW4" s="28">
        <f>ROUND(VLOOKUP($D4,'Стартовый прайс-лист'!$C$10:$E$34,3,FALSE)*CHOOSE($A4+1,'Сценарий 0'!HY7,'Сценарий 1'!HY7,'Сценарий 2'!HY7),0)</f>
        <v>950</v>
      </c>
      <c r="HX4" s="28">
        <f>ROUND(VLOOKUP($D4,'Стартовый прайс-лист'!$C$10:$E$34,3,FALSE)*CHOOSE($A4+1,'Сценарий 0'!HZ7,'Сценарий 1'!HZ7,'Сценарий 2'!HZ7),0)</f>
        <v>950</v>
      </c>
      <c r="HY4" s="28">
        <f>ROUND(VLOOKUP($D4,'Стартовый прайс-лист'!$C$10:$E$34,3,FALSE)*CHOOSE($A4+1,'Сценарий 0'!IA7,'Сценарий 1'!IA7,'Сценарий 2'!IA7),0)</f>
        <v>950</v>
      </c>
      <c r="HZ4" s="28">
        <f>ROUND(VLOOKUP($D4,'Стартовый прайс-лист'!$C$10:$E$34,3,FALSE)*CHOOSE($A4+1,'Сценарий 0'!IB7,'Сценарий 1'!IB7,'Сценарий 2'!IB7),0)</f>
        <v>950</v>
      </c>
      <c r="IA4" s="28">
        <f>ROUND(VLOOKUP($D4,'Стартовый прайс-лист'!$C$10:$E$34,3,FALSE)*CHOOSE($A4+1,'Сценарий 0'!IC7,'Сценарий 1'!IC7,'Сценарий 2'!IC7),0)</f>
        <v>1000</v>
      </c>
      <c r="IB4" s="28">
        <f>ROUND(VLOOKUP($D4,'Стартовый прайс-лист'!$C$10:$E$34,3,FALSE)*CHOOSE($A4+1,'Сценарий 0'!ID7,'Сценарий 1'!ID7,'Сценарий 2'!ID7),0)</f>
        <v>1000</v>
      </c>
      <c r="IC4" s="28">
        <f>ROUND(VLOOKUP($D4,'Стартовый прайс-лист'!$C$10:$E$34,3,FALSE)*CHOOSE($A4+1,'Сценарий 0'!IE7,'Сценарий 1'!IE7,'Сценарий 2'!IE7),0)</f>
        <v>1000</v>
      </c>
      <c r="ID4" s="28">
        <f>ROUND(VLOOKUP($D4,'Стартовый прайс-лист'!$C$10:$E$34,3,FALSE)*CHOOSE($A4+1,'Сценарий 0'!IF7,'Сценарий 1'!IF7,'Сценарий 2'!IF7),0)</f>
        <v>1000</v>
      </c>
      <c r="IE4" s="28">
        <f>ROUND(VLOOKUP($D4,'Стартовый прайс-лист'!$C$10:$E$34,3,FALSE)*CHOOSE($A4+1,'Сценарий 0'!IG7,'Сценарий 1'!IG7,'Сценарий 2'!IG7),0)</f>
        <v>1000</v>
      </c>
      <c r="IF4" s="28">
        <f>ROUND(VLOOKUP($D4,'Стартовый прайс-лист'!$C$10:$E$34,3,FALSE)*CHOOSE($A4+1,'Сценарий 0'!IH7,'Сценарий 1'!IH7,'Сценарий 2'!IH7),0)</f>
        <v>1000</v>
      </c>
      <c r="IG4" s="28">
        <f>ROUND(VLOOKUP($D4,'Стартовый прайс-лист'!$C$10:$E$34,3,FALSE)*CHOOSE($A4+1,'Сценарий 0'!II7,'Сценарий 1'!II7,'Сценарий 2'!II7),0)</f>
        <v>1000</v>
      </c>
      <c r="IH4" s="28">
        <f>ROUND(VLOOKUP($D4,'Стартовый прайс-лист'!$C$10:$E$34,3,FALSE)*CHOOSE($A4+1,'Сценарий 0'!IJ7,'Сценарий 1'!IJ7,'Сценарий 2'!IJ7),0)</f>
        <v>1000</v>
      </c>
      <c r="II4" s="28">
        <f>ROUND(VLOOKUP($D4,'Стартовый прайс-лист'!$C$10:$E$34,3,FALSE)*CHOOSE($A4+1,'Сценарий 0'!IK7,'Сценарий 1'!IK7,'Сценарий 2'!IK7),0)</f>
        <v>1000</v>
      </c>
      <c r="IJ4" s="28">
        <f>ROUND(VLOOKUP($D4,'Стартовый прайс-лист'!$C$10:$E$34,3,FALSE)*CHOOSE($A4+1,'Сценарий 0'!IL7,'Сценарий 1'!IL7,'Сценарий 2'!IL7),0)</f>
        <v>1000</v>
      </c>
      <c r="IK4" s="28">
        <f>ROUND(VLOOKUP($D4,'Стартовый прайс-лист'!$C$10:$E$34,3,FALSE)*CHOOSE($A4+1,'Сценарий 0'!IM7,'Сценарий 1'!IM7,'Сценарий 2'!IM7),0)</f>
        <v>1000</v>
      </c>
      <c r="IL4" s="28">
        <f>ROUND(VLOOKUP($D4,'Стартовый прайс-лист'!$C$10:$E$34,3,FALSE)*CHOOSE($A4+1,'Сценарий 0'!IN7,'Сценарий 1'!IN7,'Сценарий 2'!IN7),0)</f>
        <v>1000</v>
      </c>
      <c r="IM4" s="28">
        <f>ROUND(VLOOKUP($D4,'Стартовый прайс-лист'!$C$10:$E$34,3,FALSE)*CHOOSE($A4+1,'Сценарий 0'!IO7,'Сценарий 1'!IO7,'Сценарий 2'!IO7),0)</f>
        <v>1000</v>
      </c>
      <c r="IN4" s="28">
        <f>ROUND(VLOOKUP($D4,'Стартовый прайс-лист'!$C$10:$E$34,3,FALSE)*CHOOSE($A4+1,'Сценарий 0'!IP7,'Сценарий 1'!IP7,'Сценарий 2'!IP7),0)</f>
        <v>1000</v>
      </c>
      <c r="IO4" s="28">
        <f>ROUND(VLOOKUP($D4,'Стартовый прайс-лист'!$C$10:$E$34,3,FALSE)*CHOOSE($A4+1,'Сценарий 0'!IQ7,'Сценарий 1'!IQ7,'Сценарий 2'!IQ7),0)</f>
        <v>950</v>
      </c>
      <c r="IP4" s="28">
        <f>ROUND(VLOOKUP($D4,'Стартовый прайс-лист'!$C$10:$E$34,3,FALSE)*CHOOSE($A4+1,'Сценарий 0'!IR7,'Сценарий 1'!IR7,'Сценарий 2'!IR7),0)</f>
        <v>950</v>
      </c>
      <c r="IQ4" s="28">
        <f>ROUND(VLOOKUP($D4,'Стартовый прайс-лист'!$C$10:$E$34,3,FALSE)*CHOOSE($A4+1,'Сценарий 0'!IS7,'Сценарий 1'!IS7,'Сценарий 2'!IS7),0)</f>
        <v>950</v>
      </c>
      <c r="IR4" s="28">
        <f>ROUND(VLOOKUP($D4,'Стартовый прайс-лист'!$C$10:$E$34,3,FALSE)*CHOOSE($A4+1,'Сценарий 0'!IT7,'Сценарий 1'!IT7,'Сценарий 2'!IT7),0)</f>
        <v>950</v>
      </c>
      <c r="IS4" s="28">
        <f>ROUND(VLOOKUP($D4,'Стартовый прайс-лист'!$C$10:$E$34,3,FALSE)*CHOOSE($A4+1,'Сценарий 0'!IU7,'Сценарий 1'!IU7,'Сценарий 2'!IU7),0)</f>
        <v>950</v>
      </c>
      <c r="IT4" s="28">
        <f>ROUND(VLOOKUP($D4,'Стартовый прайс-лист'!$C$10:$E$34,3,FALSE)*CHOOSE($A4+1,'Сценарий 0'!IV7,'Сценарий 1'!IV7,'Сценарий 2'!IV7),0)</f>
        <v>950</v>
      </c>
      <c r="IU4" s="28">
        <f>ROUND(VLOOKUP($D4,'Стартовый прайс-лист'!$C$10:$E$34,3,FALSE)*CHOOSE($A4+1,'Сценарий 0'!IW7,'Сценарий 1'!IW7,'Сценарий 2'!IW7),0)</f>
        <v>950</v>
      </c>
      <c r="IV4" s="28">
        <f>ROUND(VLOOKUP($D4,'Стартовый прайс-лист'!$C$10:$E$34,3,FALSE)*CHOOSE($A4+1,'Сценарий 0'!IX7,'Сценарий 1'!IX7,'Сценарий 2'!IX7),0)</f>
        <v>1000</v>
      </c>
      <c r="IW4" s="28">
        <f>ROUND(VLOOKUP($D4,'Стартовый прайс-лист'!$C$10:$E$34,3,FALSE)*CHOOSE($A4+1,'Сценарий 0'!IY7,'Сценарий 1'!IY7,'Сценарий 2'!IY7),0)</f>
        <v>1000</v>
      </c>
      <c r="IX4" s="28">
        <f>ROUND(VLOOKUP($D4,'Стартовый прайс-лист'!$C$10:$E$34,3,FALSE)*CHOOSE($A4+1,'Сценарий 0'!IZ7,'Сценарий 1'!IZ7,'Сценарий 2'!IZ7),0)</f>
        <v>1000</v>
      </c>
      <c r="IY4" s="28">
        <f>ROUND(VLOOKUP($D4,'Стартовый прайс-лист'!$C$10:$E$34,3,FALSE)*CHOOSE($A4+1,'Сценарий 0'!JA7,'Сценарий 1'!JA7,'Сценарий 2'!JA7),0)</f>
        <v>1000</v>
      </c>
      <c r="IZ4" s="28">
        <f>ROUND(VLOOKUP($D4,'Стартовый прайс-лист'!$C$10:$E$34,3,FALSE)*CHOOSE($A4+1,'Сценарий 0'!JB7,'Сценарий 1'!JB7,'Сценарий 2'!JB7),0)</f>
        <v>1000</v>
      </c>
      <c r="JA4" s="28">
        <f>ROUND(VLOOKUP($D4,'Стартовый прайс-лист'!$C$10:$E$34,3,FALSE)*CHOOSE($A4+1,'Сценарий 0'!JC7,'Сценарий 1'!JC7,'Сценарий 2'!JC7),0)</f>
        <v>1000</v>
      </c>
      <c r="JB4" s="28">
        <f>ROUND(VLOOKUP($D4,'Стартовый прайс-лист'!$C$10:$E$34,3,FALSE)*CHOOSE($A4+1,'Сценарий 0'!JD7,'Сценарий 1'!JD7,'Сценарий 2'!JD7),0)</f>
        <v>1000</v>
      </c>
      <c r="JC4" s="28">
        <f>ROUND(VLOOKUP($D4,'Стартовый прайс-лист'!$C$10:$E$34,3,FALSE)*CHOOSE($A4+1,'Сценарий 0'!JE7,'Сценарий 1'!JE7,'Сценарий 2'!JE7),0)</f>
        <v>1000</v>
      </c>
      <c r="JD4" s="28">
        <f>ROUND(VLOOKUP($D4,'Стартовый прайс-лист'!$C$10:$E$34,3,FALSE)*CHOOSE($A4+1,'Сценарий 0'!JF7,'Сценарий 1'!JF7,'Сценарий 2'!JF7),0)</f>
        <v>1000</v>
      </c>
      <c r="JE4" s="28">
        <f>ROUND(VLOOKUP($D4,'Стартовый прайс-лист'!$C$10:$E$34,3,FALSE)*CHOOSE($A4+1,'Сценарий 0'!JG7,'Сценарий 1'!JG7,'Сценарий 2'!JG7),0)</f>
        <v>1000</v>
      </c>
      <c r="JF4" s="28">
        <f>ROUND(VLOOKUP($D4,'Стартовый прайс-лист'!$C$10:$E$34,3,FALSE)*CHOOSE($A4+1,'Сценарий 0'!JH7,'Сценарий 1'!JH7,'Сценарий 2'!JH7),0)</f>
        <v>1000</v>
      </c>
      <c r="JG4" s="28">
        <f>ROUND(VLOOKUP($D4,'Стартовый прайс-лист'!$C$10:$E$34,3,FALSE)*CHOOSE($A4+1,'Сценарий 0'!JI7,'Сценарий 1'!JI7,'Сценарий 2'!JI7),0)</f>
        <v>1000</v>
      </c>
      <c r="JH4" s="28">
        <f>ROUND(VLOOKUP($D4,'Стартовый прайс-лист'!$C$10:$E$34,3,FALSE)*CHOOSE($A4+1,'Сценарий 0'!JJ7,'Сценарий 1'!JJ7,'Сценарий 2'!JJ7),0)</f>
        <v>1000</v>
      </c>
      <c r="JI4" s="28">
        <f>ROUND(VLOOKUP($D4,'Стартовый прайс-лист'!$C$10:$E$34,3,FALSE)*CHOOSE($A4+1,'Сценарий 0'!JK7,'Сценарий 1'!JK7,'Сценарий 2'!JK7),0)</f>
        <v>1000</v>
      </c>
      <c r="JJ4" s="28">
        <f>ROUND(VLOOKUP($D4,'Стартовый прайс-лист'!$C$10:$E$34,3,FALSE)*CHOOSE($A4+1,'Сценарий 0'!JL7,'Сценарий 1'!JL7,'Сценарий 2'!JL7),0)</f>
        <v>950</v>
      </c>
      <c r="JK4" s="28">
        <f>ROUND(VLOOKUP($D4,'Стартовый прайс-лист'!$C$10:$E$34,3,FALSE)*CHOOSE($A4+1,'Сценарий 0'!JM7,'Сценарий 1'!JM7,'Сценарий 2'!JM7),0)</f>
        <v>950</v>
      </c>
      <c r="JL4" s="28">
        <f>ROUND(VLOOKUP($D4,'Стартовый прайс-лист'!$C$10:$E$34,3,FALSE)*CHOOSE($A4+1,'Сценарий 0'!JN7,'Сценарий 1'!JN7,'Сценарий 2'!JN7),0)</f>
        <v>950</v>
      </c>
      <c r="JM4" s="28">
        <f>ROUND(VLOOKUP($D4,'Стартовый прайс-лист'!$C$10:$E$34,3,FALSE)*CHOOSE($A4+1,'Сценарий 0'!JO7,'Сценарий 1'!JO7,'Сценарий 2'!JO7),0)</f>
        <v>950</v>
      </c>
      <c r="JN4" s="28">
        <f>ROUND(VLOOKUP($D4,'Стартовый прайс-лист'!$C$10:$E$34,3,FALSE)*CHOOSE($A4+1,'Сценарий 0'!JP7,'Сценарий 1'!JP7,'Сценарий 2'!JP7),0)</f>
        <v>950</v>
      </c>
      <c r="JO4" s="28">
        <f>ROUND(VLOOKUP($D4,'Стартовый прайс-лист'!$C$10:$E$34,3,FALSE)*CHOOSE($A4+1,'Сценарий 0'!JQ7,'Сценарий 1'!JQ7,'Сценарий 2'!JQ7),0)</f>
        <v>950</v>
      </c>
      <c r="JP4" s="28">
        <f>ROUND(VLOOKUP($D4,'Стартовый прайс-лист'!$C$10:$E$34,3,FALSE)*CHOOSE($A4+1,'Сценарий 0'!JR7,'Сценарий 1'!JR7,'Сценарий 2'!JR7),0)</f>
        <v>950</v>
      </c>
      <c r="JQ4" s="28">
        <f>ROUND(VLOOKUP($D4,'Стартовый прайс-лист'!$C$10:$E$34,3,FALSE)*CHOOSE($A4+1,'Сценарий 0'!JS7,'Сценарий 1'!JS7,'Сценарий 2'!JS7),0)</f>
        <v>1000</v>
      </c>
      <c r="JR4" s="28">
        <f>ROUND(VLOOKUP($D4,'Стартовый прайс-лист'!$C$10:$E$34,3,FALSE)*CHOOSE($A4+1,'Сценарий 0'!JT7,'Сценарий 1'!JT7,'Сценарий 2'!JT7),0)</f>
        <v>1000</v>
      </c>
      <c r="JS4" s="28">
        <f>ROUND(VLOOKUP($D4,'Стартовый прайс-лист'!$C$10:$E$34,3,FALSE)*CHOOSE($A4+1,'Сценарий 0'!JU7,'Сценарий 1'!JU7,'Сценарий 2'!JU7),0)</f>
        <v>1000</v>
      </c>
      <c r="JT4" s="28">
        <f>ROUND(VLOOKUP($D4,'Стартовый прайс-лист'!$C$10:$E$34,3,FALSE)*CHOOSE($A4+1,'Сценарий 0'!JV7,'Сценарий 1'!JV7,'Сценарий 2'!JV7),0)</f>
        <v>1000</v>
      </c>
      <c r="JU4" s="28">
        <f>ROUND(VLOOKUP($D4,'Стартовый прайс-лист'!$C$10:$E$34,3,FALSE)*CHOOSE($A4+1,'Сценарий 0'!JW7,'Сценарий 1'!JW7,'Сценарий 2'!JW7),0)</f>
        <v>1000</v>
      </c>
      <c r="JV4" s="28">
        <f>ROUND(VLOOKUP($D4,'Стартовый прайс-лист'!$C$10:$E$34,3,FALSE)*CHOOSE($A4+1,'Сценарий 0'!JX7,'Сценарий 1'!JX7,'Сценарий 2'!JX7),0)</f>
        <v>1000</v>
      </c>
      <c r="JW4" s="28">
        <f>ROUND(VLOOKUP($D4,'Стартовый прайс-лист'!$C$10:$E$34,3,FALSE)*CHOOSE($A4+1,'Сценарий 0'!JY7,'Сценарий 1'!JY7,'Сценарий 2'!JY7),0)</f>
        <v>1000</v>
      </c>
      <c r="JX4" s="28">
        <f>ROUND(VLOOKUP($D4,'Стартовый прайс-лист'!$C$10:$E$34,3,FALSE)*CHOOSE($A4+1,'Сценарий 0'!JZ7,'Сценарий 1'!JZ7,'Сценарий 2'!JZ7),0)</f>
        <v>1000</v>
      </c>
      <c r="JY4" s="28">
        <f>ROUND(VLOOKUP($D4,'Стартовый прайс-лист'!$C$10:$E$34,3,FALSE)*CHOOSE($A4+1,'Сценарий 0'!KA7,'Сценарий 1'!KA7,'Сценарий 2'!KA7),0)</f>
        <v>1000</v>
      </c>
      <c r="JZ4" s="28">
        <f>ROUND(VLOOKUP($D4,'Стартовый прайс-лист'!$C$10:$E$34,3,FALSE)*CHOOSE($A4+1,'Сценарий 0'!KB7,'Сценарий 1'!KB7,'Сценарий 2'!KB7),0)</f>
        <v>1000</v>
      </c>
      <c r="KA4" s="28">
        <f>ROUND(VLOOKUP($D4,'Стартовый прайс-лист'!$C$10:$E$34,3,FALSE)*CHOOSE($A4+1,'Сценарий 0'!KC7,'Сценарий 1'!KC7,'Сценарий 2'!KC7),0)</f>
        <v>1000</v>
      </c>
      <c r="KB4" s="28">
        <f>ROUND(VLOOKUP($D4,'Стартовый прайс-лист'!$C$10:$E$34,3,FALSE)*CHOOSE($A4+1,'Сценарий 0'!KD7,'Сценарий 1'!KD7,'Сценарий 2'!KD7),0)</f>
        <v>1000</v>
      </c>
      <c r="KC4" s="28">
        <f>ROUND(VLOOKUP($D4,'Стартовый прайс-лист'!$C$10:$E$34,3,FALSE)*CHOOSE($A4+1,'Сценарий 0'!KE7,'Сценарий 1'!KE7,'Сценарий 2'!KE7),0)</f>
        <v>1000</v>
      </c>
      <c r="KD4" s="28">
        <f>ROUND(VLOOKUP($D4,'Стартовый прайс-лист'!$C$10:$E$34,3,FALSE)*CHOOSE($A4+1,'Сценарий 0'!KF7,'Сценарий 1'!KF7,'Сценарий 2'!KF7),0)</f>
        <v>1000</v>
      </c>
      <c r="KE4" s="28">
        <f>ROUND(VLOOKUP($D4,'Стартовый прайс-лист'!$C$10:$E$34,3,FALSE)*CHOOSE($A4+1,'Сценарий 0'!KG7,'Сценарий 1'!KG7,'Сценарий 2'!KG7),0)</f>
        <v>950</v>
      </c>
      <c r="KF4" s="28">
        <f>ROUND(VLOOKUP($D4,'Стартовый прайс-лист'!$C$10:$E$34,3,FALSE)*CHOOSE($A4+1,'Сценарий 0'!KH7,'Сценарий 1'!KH7,'Сценарий 2'!KH7),0)</f>
        <v>950</v>
      </c>
      <c r="KG4" s="28">
        <f>ROUND(VLOOKUP($D4,'Стартовый прайс-лист'!$C$10:$E$34,3,FALSE)*CHOOSE($A4+1,'Сценарий 0'!KI7,'Сценарий 1'!KI7,'Сценарий 2'!KI7),0)</f>
        <v>950</v>
      </c>
      <c r="KH4" s="28">
        <f>ROUND(VLOOKUP($D4,'Стартовый прайс-лист'!$C$10:$E$34,3,FALSE)*CHOOSE($A4+1,'Сценарий 0'!KJ7,'Сценарий 1'!KJ7,'Сценарий 2'!KJ7),0)</f>
        <v>950</v>
      </c>
      <c r="KI4" s="28">
        <f>ROUND(VLOOKUP($D4,'Стартовый прайс-лист'!$C$10:$E$34,3,FALSE)*CHOOSE($A4+1,'Сценарий 0'!KK7,'Сценарий 1'!KK7,'Сценарий 2'!KK7),0)</f>
        <v>950</v>
      </c>
      <c r="KJ4" s="28">
        <f>ROUND(VLOOKUP($D4,'Стартовый прайс-лист'!$C$10:$E$34,3,FALSE)*CHOOSE($A4+1,'Сценарий 0'!KL7,'Сценарий 1'!KL7,'Сценарий 2'!KL7),0)</f>
        <v>950</v>
      </c>
      <c r="KK4" s="28">
        <f>ROUND(VLOOKUP($D4,'Стартовый прайс-лист'!$C$10:$E$34,3,FALSE)*CHOOSE($A4+1,'Сценарий 0'!KM7,'Сценарий 1'!KM7,'Сценарий 2'!KM7),0)</f>
        <v>950</v>
      </c>
      <c r="KL4" s="28">
        <f>ROUND(VLOOKUP($D4,'Стартовый прайс-лист'!$C$10:$E$34,3,FALSE)*CHOOSE($A4+1,'Сценарий 0'!KN7,'Сценарий 1'!KN7,'Сценарий 2'!KN7),0)</f>
        <v>1000</v>
      </c>
      <c r="KM4" s="28">
        <f>ROUND(VLOOKUP($D4,'Стартовый прайс-лист'!$C$10:$E$34,3,FALSE)*CHOOSE($A4+1,'Сценарий 0'!KO7,'Сценарий 1'!KO7,'Сценарий 2'!KO7),0)</f>
        <v>1000</v>
      </c>
      <c r="KN4" s="28">
        <f>ROUND(VLOOKUP($D4,'Стартовый прайс-лист'!$C$10:$E$34,3,FALSE)*CHOOSE($A4+1,'Сценарий 0'!KP7,'Сценарий 1'!KP7,'Сценарий 2'!KP7),0)</f>
        <v>1000</v>
      </c>
      <c r="KO4" s="28">
        <f>ROUND(VLOOKUP($D4,'Стартовый прайс-лист'!$C$10:$E$34,3,FALSE)*CHOOSE($A4+1,'Сценарий 0'!KQ7,'Сценарий 1'!KQ7,'Сценарий 2'!KQ7),0)</f>
        <v>1000</v>
      </c>
      <c r="KP4" s="28">
        <f>ROUND(VLOOKUP($D4,'Стартовый прайс-лист'!$C$10:$E$34,3,FALSE)*CHOOSE($A4+1,'Сценарий 0'!KR7,'Сценарий 1'!KR7,'Сценарий 2'!KR7),0)</f>
        <v>1000</v>
      </c>
      <c r="KQ4" s="28">
        <f>ROUND(VLOOKUP($D4,'Стартовый прайс-лист'!$C$10:$E$34,3,FALSE)*CHOOSE($A4+1,'Сценарий 0'!KS7,'Сценарий 1'!KS7,'Сценарий 2'!KS7),0)</f>
        <v>1000</v>
      </c>
      <c r="KR4" s="28">
        <f>ROUND(VLOOKUP($D4,'Стартовый прайс-лист'!$C$10:$E$34,3,FALSE)*CHOOSE($A4+1,'Сценарий 0'!KT7,'Сценарий 1'!KT7,'Сценарий 2'!KT7),0)</f>
        <v>1000</v>
      </c>
      <c r="KS4" s="28">
        <f>ROUND(VLOOKUP($D4,'Стартовый прайс-лист'!$C$10:$E$34,3,FALSE)*CHOOSE($A4+1,'Сценарий 0'!KU7,'Сценарий 1'!KU7,'Сценарий 2'!KU7),0)</f>
        <v>1000</v>
      </c>
      <c r="KT4" s="28">
        <f>ROUND(VLOOKUP($D4,'Стартовый прайс-лист'!$C$10:$E$34,3,FALSE)*CHOOSE($A4+1,'Сценарий 0'!KV7,'Сценарий 1'!KV7,'Сценарий 2'!KV7),0)</f>
        <v>1000</v>
      </c>
      <c r="KU4" s="28">
        <f>ROUND(VLOOKUP($D4,'Стартовый прайс-лист'!$C$10:$E$34,3,FALSE)*CHOOSE($A4+1,'Сценарий 0'!KW7,'Сценарий 1'!KW7,'Сценарий 2'!KW7),0)</f>
        <v>1000</v>
      </c>
      <c r="KV4" s="28">
        <f>ROUND(VLOOKUP($D4,'Стартовый прайс-лист'!$C$10:$E$34,3,FALSE)*CHOOSE($A4+1,'Сценарий 0'!KX7,'Сценарий 1'!KX7,'Сценарий 2'!KX7),0)</f>
        <v>1000</v>
      </c>
      <c r="KW4" s="28">
        <f>ROUND(VLOOKUP($D4,'Стартовый прайс-лист'!$C$10:$E$34,3,FALSE)*CHOOSE($A4+1,'Сценарий 0'!KY7,'Сценарий 1'!KY7,'Сценарий 2'!KY7),0)</f>
        <v>1000</v>
      </c>
      <c r="KX4" s="28">
        <f>ROUND(VLOOKUP($D4,'Стартовый прайс-лист'!$C$10:$E$34,3,FALSE)*CHOOSE($A4+1,'Сценарий 0'!KZ7,'Сценарий 1'!KZ7,'Сценарий 2'!KZ7),0)</f>
        <v>1000</v>
      </c>
      <c r="KY4" s="28">
        <f>ROUND(VLOOKUP($D4,'Стартовый прайс-лист'!$C$10:$E$34,3,FALSE)*CHOOSE($A4+1,'Сценарий 0'!LA7,'Сценарий 1'!LA7,'Сценарий 2'!LA7),0)</f>
        <v>1000</v>
      </c>
      <c r="KZ4" s="28">
        <f>ROUND(VLOOKUP($D4,'Стартовый прайс-лист'!$C$10:$E$34,3,FALSE)*CHOOSE($A4+1,'Сценарий 0'!LB7,'Сценарий 1'!LB7,'Сценарий 2'!LB7),0)</f>
        <v>950</v>
      </c>
      <c r="LA4" s="28">
        <f>ROUND(VLOOKUP($D4,'Стартовый прайс-лист'!$C$10:$E$34,3,FALSE)*CHOOSE($A4+1,'Сценарий 0'!LC7,'Сценарий 1'!LC7,'Сценарий 2'!LC7),0)</f>
        <v>950</v>
      </c>
      <c r="LB4" s="28">
        <f>ROUND(VLOOKUP($D4,'Стартовый прайс-лист'!$C$10:$E$34,3,FALSE)*CHOOSE($A4+1,'Сценарий 0'!LD7,'Сценарий 1'!LD7,'Сценарий 2'!LD7),0)</f>
        <v>950</v>
      </c>
      <c r="LC4" s="28">
        <f>ROUND(VLOOKUP($D4,'Стартовый прайс-лист'!$C$10:$E$34,3,FALSE)*CHOOSE($A4+1,'Сценарий 0'!LE7,'Сценарий 1'!LE7,'Сценарий 2'!LE7),0)</f>
        <v>950</v>
      </c>
      <c r="LD4" s="28">
        <f>ROUND(VLOOKUP($D4,'Стартовый прайс-лист'!$C$10:$E$34,3,FALSE)*CHOOSE($A4+1,'Сценарий 0'!LF7,'Сценарий 1'!LF7,'Сценарий 2'!LF7),0)</f>
        <v>950</v>
      </c>
      <c r="LE4" s="28">
        <f>ROUND(VLOOKUP($D4,'Стартовый прайс-лист'!$C$10:$E$34,3,FALSE)*CHOOSE($A4+1,'Сценарий 0'!LG7,'Сценарий 1'!LG7,'Сценарий 2'!LG7),0)</f>
        <v>950</v>
      </c>
      <c r="LF4" s="28">
        <f>ROUND(VLOOKUP($D4,'Стартовый прайс-лист'!$C$10:$E$34,3,FALSE)*CHOOSE($A4+1,'Сценарий 0'!LH7,'Сценарий 1'!LH7,'Сценарий 2'!LH7),0)</f>
        <v>950</v>
      </c>
      <c r="LG4" s="28">
        <f>ROUND(VLOOKUP($D4,'Стартовый прайс-лист'!$C$10:$E$34,3,FALSE)*CHOOSE($A4+1,'Сценарий 0'!LI7,'Сценарий 1'!LI7,'Сценарий 2'!LI7),0)</f>
        <v>1000</v>
      </c>
      <c r="LH4" s="28">
        <f>ROUND(VLOOKUP($D4,'Стартовый прайс-лист'!$C$10:$E$34,3,FALSE)*CHOOSE($A4+1,'Сценарий 0'!LJ7,'Сценарий 1'!LJ7,'Сценарий 2'!LJ7),0)</f>
        <v>1000</v>
      </c>
      <c r="LI4" s="28">
        <f>ROUND(VLOOKUP($D4,'Стартовый прайс-лист'!$C$10:$E$34,3,FALSE)*CHOOSE($A4+1,'Сценарий 0'!LK7,'Сценарий 1'!LK7,'Сценарий 2'!LK7),0)</f>
        <v>1000</v>
      </c>
      <c r="LJ4" s="28">
        <f>ROUND(VLOOKUP($D4,'Стартовый прайс-лист'!$C$10:$E$34,3,FALSE)*CHOOSE($A4+1,'Сценарий 0'!LL7,'Сценарий 1'!LL7,'Сценарий 2'!LL7),0)</f>
        <v>1000</v>
      </c>
      <c r="LK4" s="28">
        <f>ROUND(VLOOKUP($D4,'Стартовый прайс-лист'!$C$10:$E$34,3,FALSE)*CHOOSE($A4+1,'Сценарий 0'!LM7,'Сценарий 1'!LM7,'Сценарий 2'!LM7),0)</f>
        <v>1000</v>
      </c>
      <c r="LL4" s="28">
        <f>ROUND(VLOOKUP($D4,'Стартовый прайс-лист'!$C$10:$E$34,3,FALSE)*CHOOSE($A4+1,'Сценарий 0'!LN7,'Сценарий 1'!LN7,'Сценарий 2'!LN7),0)</f>
        <v>1000</v>
      </c>
      <c r="LM4" s="28">
        <f>ROUND(VLOOKUP($D4,'Стартовый прайс-лист'!$C$10:$E$34,3,FALSE)*CHOOSE($A4+1,'Сценарий 0'!LO7,'Сценарий 1'!LO7,'Сценарий 2'!LO7),0)</f>
        <v>1000</v>
      </c>
      <c r="LN4" s="28">
        <f>ROUND(VLOOKUP($D4,'Стартовый прайс-лист'!$C$10:$E$34,3,FALSE)*CHOOSE($A4+1,'Сценарий 0'!LP7,'Сценарий 1'!LP7,'Сценарий 2'!LP7),0)</f>
        <v>1000</v>
      </c>
      <c r="LO4" s="28">
        <f>ROUND(VLOOKUP($D4,'Стартовый прайс-лист'!$C$10:$E$34,3,FALSE)*CHOOSE($A4+1,'Сценарий 0'!LQ7,'Сценарий 1'!LQ7,'Сценарий 2'!LQ7),0)</f>
        <v>1000</v>
      </c>
      <c r="LP4" s="28">
        <f>ROUND(VLOOKUP($D4,'Стартовый прайс-лист'!$C$10:$E$34,3,FALSE)*CHOOSE($A4+1,'Сценарий 0'!LR7,'Сценарий 1'!LR7,'Сценарий 2'!LR7),0)</f>
        <v>1000</v>
      </c>
      <c r="LQ4" s="28">
        <f>ROUND(VLOOKUP($D4,'Стартовый прайс-лист'!$C$10:$E$34,3,FALSE)*CHOOSE($A4+1,'Сценарий 0'!LS7,'Сценарий 1'!LS7,'Сценарий 2'!LS7),0)</f>
        <v>1000</v>
      </c>
      <c r="LR4" s="28">
        <f>ROUND(VLOOKUP($D4,'Стартовый прайс-лист'!$C$10:$E$34,3,FALSE)*CHOOSE($A4+1,'Сценарий 0'!LT7,'Сценарий 1'!LT7,'Сценарий 2'!LT7),0)</f>
        <v>1000</v>
      </c>
      <c r="LS4" s="28">
        <f>ROUND(VLOOKUP($D4,'Стартовый прайс-лист'!$C$10:$E$34,3,FALSE)*CHOOSE($A4+1,'Сценарий 0'!LU7,'Сценарий 1'!LU7,'Сценарий 2'!LU7),0)</f>
        <v>1000</v>
      </c>
      <c r="LT4" s="28">
        <f>ROUND(VLOOKUP($D4,'Стартовый прайс-лист'!$C$10:$E$34,3,FALSE)*CHOOSE($A4+1,'Сценарий 0'!LV7,'Сценарий 1'!LV7,'Сценарий 2'!LV7),0)</f>
        <v>1000</v>
      </c>
      <c r="LU4" s="28">
        <f>ROUND(VLOOKUP($D4,'Стартовый прайс-лист'!$C$10:$E$34,3,FALSE)*CHOOSE($A4+1,'Сценарий 0'!LW7,'Сценарий 1'!LW7,'Сценарий 2'!LW7),0)</f>
        <v>950</v>
      </c>
      <c r="LV4" s="28">
        <f>ROUND(VLOOKUP($D4,'Стартовый прайс-лист'!$C$10:$E$34,3,FALSE)*CHOOSE($A4+1,'Сценарий 0'!LX7,'Сценарий 1'!LX7,'Сценарий 2'!LX7),0)</f>
        <v>950</v>
      </c>
      <c r="LW4" s="28">
        <f>ROUND(VLOOKUP($D4,'Стартовый прайс-лист'!$C$10:$E$34,3,FALSE)*CHOOSE($A4+1,'Сценарий 0'!LY7,'Сценарий 1'!LY7,'Сценарий 2'!LY7),0)</f>
        <v>950</v>
      </c>
      <c r="LX4" s="28">
        <f>ROUND(VLOOKUP($D4,'Стартовый прайс-лист'!$C$10:$E$34,3,FALSE)*CHOOSE($A4+1,'Сценарий 0'!LZ7,'Сценарий 1'!LZ7,'Сценарий 2'!LZ7),0)</f>
        <v>950</v>
      </c>
      <c r="LY4" s="28">
        <f>ROUND(VLOOKUP($D4,'Стартовый прайс-лист'!$C$10:$E$34,3,FALSE)*CHOOSE($A4+1,'Сценарий 0'!MA7,'Сценарий 1'!MA7,'Сценарий 2'!MA7),0)</f>
        <v>950</v>
      </c>
      <c r="LZ4" s="28">
        <f>ROUND(VLOOKUP($D4,'Стартовый прайс-лист'!$C$10:$E$34,3,FALSE)*CHOOSE($A4+1,'Сценарий 0'!MB7,'Сценарий 1'!MB7,'Сценарий 2'!MB7),0)</f>
        <v>950</v>
      </c>
      <c r="MA4" s="28">
        <f>ROUND(VLOOKUP($D4,'Стартовый прайс-лист'!$C$10:$E$34,3,FALSE)*CHOOSE($A4+1,'Сценарий 0'!MC7,'Сценарий 1'!MC7,'Сценарий 2'!MC7),0)</f>
        <v>950</v>
      </c>
      <c r="MB4" s="28">
        <f>ROUND(VLOOKUP($D4,'Стартовый прайс-лист'!$C$10:$E$34,3,FALSE)*CHOOSE($A4+1,'Сценарий 0'!MD7,'Сценарий 1'!MD7,'Сценарий 2'!MD7),0)</f>
        <v>1000</v>
      </c>
      <c r="MC4" s="28">
        <f>ROUND(VLOOKUP($D4,'Стартовый прайс-лист'!$C$10:$E$34,3,FALSE)*CHOOSE($A4+1,'Сценарий 0'!ME7,'Сценарий 1'!ME7,'Сценарий 2'!ME7),0)</f>
        <v>1000</v>
      </c>
      <c r="MD4" s="28">
        <f>ROUND(VLOOKUP($D4,'Стартовый прайс-лист'!$C$10:$E$34,3,FALSE)*CHOOSE($A4+1,'Сценарий 0'!MF7,'Сценарий 1'!MF7,'Сценарий 2'!MF7),0)</f>
        <v>1000</v>
      </c>
      <c r="ME4" s="28">
        <f>ROUND(VLOOKUP($D4,'Стартовый прайс-лист'!$C$10:$E$34,3,FALSE)*CHOOSE($A4+1,'Сценарий 0'!MG7,'Сценарий 1'!MG7,'Сценарий 2'!MG7),0)</f>
        <v>1000</v>
      </c>
      <c r="MF4" s="28">
        <f>ROUND(VLOOKUP($D4,'Стартовый прайс-лист'!$C$10:$E$34,3,FALSE)*CHOOSE($A4+1,'Сценарий 0'!MH7,'Сценарий 1'!MH7,'Сценарий 2'!MH7),0)</f>
        <v>1000</v>
      </c>
      <c r="MG4" s="28">
        <f>ROUND(VLOOKUP($D4,'Стартовый прайс-лист'!$C$10:$E$34,3,FALSE)*CHOOSE($A4+1,'Сценарий 0'!MI7,'Сценарий 1'!MI7,'Сценарий 2'!MI7),0)</f>
        <v>1000</v>
      </c>
      <c r="MH4" s="28">
        <f>ROUND(VLOOKUP($D4,'Стартовый прайс-лист'!$C$10:$E$34,3,FALSE)*CHOOSE($A4+1,'Сценарий 0'!MJ7,'Сценарий 1'!MJ7,'Сценарий 2'!MJ7),0)</f>
        <v>1000</v>
      </c>
      <c r="MI4" s="28">
        <f>ROUND(VLOOKUP($D4,'Стартовый прайс-лист'!$C$10:$E$34,3,FALSE)*CHOOSE($A4+1,'Сценарий 0'!MK7,'Сценарий 1'!MK7,'Сценарий 2'!MK7),0)</f>
        <v>1000</v>
      </c>
      <c r="MJ4" s="28">
        <f>ROUND(VLOOKUP($D4,'Стартовый прайс-лист'!$C$10:$E$34,3,FALSE)*CHOOSE($A4+1,'Сценарий 0'!ML7,'Сценарий 1'!ML7,'Сценарий 2'!ML7),0)</f>
        <v>1000</v>
      </c>
      <c r="MK4" s="28">
        <f>ROUND(VLOOKUP($D4,'Стартовый прайс-лист'!$C$10:$E$34,3,FALSE)*CHOOSE($A4+1,'Сценарий 0'!MM7,'Сценарий 1'!MM7,'Сценарий 2'!MM7),0)</f>
        <v>1000</v>
      </c>
      <c r="ML4" s="28">
        <f>ROUND(VLOOKUP($D4,'Стартовый прайс-лист'!$C$10:$E$34,3,FALSE)*CHOOSE($A4+1,'Сценарий 0'!MN7,'Сценарий 1'!MN7,'Сценарий 2'!MN7),0)</f>
        <v>1000</v>
      </c>
      <c r="MM4" s="28">
        <f>ROUND(VLOOKUP($D4,'Стартовый прайс-лист'!$C$10:$E$34,3,FALSE)*CHOOSE($A4+1,'Сценарий 0'!MO7,'Сценарий 1'!MO7,'Сценарий 2'!MO7),0)</f>
        <v>1000</v>
      </c>
      <c r="MN4" s="28">
        <f>ROUND(VLOOKUP($D4,'Стартовый прайс-лист'!$C$10:$E$34,3,FALSE)*CHOOSE($A4+1,'Сценарий 0'!MP7,'Сценарий 1'!MP7,'Сценарий 2'!MP7),0)</f>
        <v>1000</v>
      </c>
      <c r="MO4" s="28">
        <f>ROUND(VLOOKUP($D4,'Стартовый прайс-лист'!$C$10:$E$34,3,FALSE)*CHOOSE($A4+1,'Сценарий 0'!MQ7,'Сценарий 1'!MQ7,'Сценарий 2'!MQ7),0)</f>
        <v>1000</v>
      </c>
      <c r="MP4" s="28">
        <f>ROUND(VLOOKUP($D4,'Стартовый прайс-лист'!$C$10:$E$34,3,FALSE)*CHOOSE($A4+1,'Сценарий 0'!MR7,'Сценарий 1'!MR7,'Сценарий 2'!MR7),0)</f>
        <v>950</v>
      </c>
      <c r="MQ4" s="28">
        <f>ROUND(VLOOKUP($D4,'Стартовый прайс-лист'!$C$10:$E$34,3,FALSE)*CHOOSE($A4+1,'Сценарий 0'!MS7,'Сценарий 1'!MS7,'Сценарий 2'!MS7),0)</f>
        <v>950</v>
      </c>
      <c r="MR4" s="28">
        <f>ROUND(VLOOKUP($D4,'Стартовый прайс-лист'!$C$10:$E$34,3,FALSE)*CHOOSE($A4+1,'Сценарий 0'!MT7,'Сценарий 1'!MT7,'Сценарий 2'!MT7),0)</f>
        <v>950</v>
      </c>
      <c r="MS4" s="28">
        <f>ROUND(VLOOKUP($D4,'Стартовый прайс-лист'!$C$10:$E$34,3,FALSE)*CHOOSE($A4+1,'Сценарий 0'!MU7,'Сценарий 1'!MU7,'Сценарий 2'!MU7),0)</f>
        <v>950</v>
      </c>
      <c r="MT4" s="28">
        <f>ROUND(VLOOKUP($D4,'Стартовый прайс-лист'!$C$10:$E$34,3,FALSE)*CHOOSE($A4+1,'Сценарий 0'!MV7,'Сценарий 1'!MV7,'Сценарий 2'!MV7),0)</f>
        <v>950</v>
      </c>
      <c r="MU4" s="28">
        <f>ROUND(VLOOKUP($D4,'Стартовый прайс-лист'!$C$10:$E$34,3,FALSE)*CHOOSE($A4+1,'Сценарий 0'!MW7,'Сценарий 1'!MW7,'Сценарий 2'!MW7),0)</f>
        <v>950</v>
      </c>
      <c r="MV4" s="28">
        <f>ROUND(VLOOKUP($D4,'Стартовый прайс-лист'!$C$10:$E$34,3,FALSE)*CHOOSE($A4+1,'Сценарий 0'!MX7,'Сценарий 1'!MX7,'Сценарий 2'!MX7),0)</f>
        <v>950</v>
      </c>
      <c r="MW4" s="28">
        <f>ROUND(VLOOKUP($D4,'Стартовый прайс-лист'!$C$10:$E$34,3,FALSE)*CHOOSE($A4+1,'Сценарий 0'!MY7,'Сценарий 1'!MY7,'Сценарий 2'!MY7),0)</f>
        <v>1000</v>
      </c>
      <c r="MX4" s="28">
        <f>ROUND(VLOOKUP($D4,'Стартовый прайс-лист'!$C$10:$E$34,3,FALSE)*CHOOSE($A4+1,'Сценарий 0'!MZ7,'Сценарий 1'!MZ7,'Сценарий 2'!MZ7),0)</f>
        <v>1000</v>
      </c>
      <c r="MY4" s="28">
        <f>ROUND(VLOOKUP($D4,'Стартовый прайс-лист'!$C$10:$E$34,3,FALSE)*CHOOSE($A4+1,'Сценарий 0'!NA7,'Сценарий 1'!NA7,'Сценарий 2'!NA7),0)</f>
        <v>1000</v>
      </c>
      <c r="MZ4" s="28">
        <f>ROUND(VLOOKUP($D4,'Стартовый прайс-лист'!$C$10:$E$34,3,FALSE)*CHOOSE($A4+1,'Сценарий 0'!NB7,'Сценарий 1'!NB7,'Сценарий 2'!NB7),0)</f>
        <v>1000</v>
      </c>
      <c r="NA4" s="28">
        <f>ROUND(VLOOKUP($D4,'Стартовый прайс-лист'!$C$10:$E$34,3,FALSE)*CHOOSE($A4+1,'Сценарий 0'!NC7,'Сценарий 1'!NC7,'Сценарий 2'!NC7),0)</f>
        <v>1000</v>
      </c>
      <c r="NB4" s="28">
        <f>ROUND(VLOOKUP($D4,'Стартовый прайс-лист'!$C$10:$E$34,3,FALSE)*CHOOSE($A4+1,'Сценарий 0'!ND7,'Сценарий 1'!ND7,'Сценарий 2'!ND7),0)</f>
        <v>1000</v>
      </c>
      <c r="NC4" s="28">
        <f>ROUND(VLOOKUP($D4,'Стартовый прайс-лист'!$C$10:$E$34,3,FALSE)*CHOOSE($A4+1,'Сценарий 0'!NE7,'Сценарий 1'!NE7,'Сценарий 2'!NE7),0)</f>
        <v>1000</v>
      </c>
      <c r="ND4" s="28">
        <f>ROUND(VLOOKUP($D4,'Стартовый прайс-лист'!$C$10:$E$34,3,FALSE)*CHOOSE($A4+1,'Сценарий 0'!NF7,'Сценарий 1'!NF7,'Сценарий 2'!NF7),0)</f>
        <v>1000</v>
      </c>
      <c r="NE4" s="28">
        <f>ROUND(VLOOKUP($D4,'Стартовый прайс-лист'!$C$10:$E$34,3,FALSE)*CHOOSE($A4+1,'Сценарий 0'!NG7,'Сценарий 1'!NG7,'Сценарий 2'!NG7),0)</f>
        <v>1000</v>
      </c>
      <c r="NF4" s="28">
        <f>ROUND(VLOOKUP($D4,'Стартовый прайс-лист'!$C$10:$E$34,3,FALSE)*CHOOSE($A4+1,'Сценарий 0'!NH7,'Сценарий 1'!NH7,'Сценарий 2'!NH7),0)</f>
        <v>1000</v>
      </c>
      <c r="NG4" s="28">
        <f>ROUND(VLOOKUP($D4,'Стартовый прайс-лист'!$C$10:$E$34,3,FALSE)*CHOOSE($A4+1,'Сценарий 0'!NI7,'Сценарий 1'!NI7,'Сценарий 2'!NI7),0)</f>
        <v>1000</v>
      </c>
    </row>
    <row r="5" spans="1:371" x14ac:dyDescent="0.25">
      <c r="A5">
        <f t="shared" si="0"/>
        <v>1</v>
      </c>
      <c r="B5" s="27" t="str">
        <f>'Число жителей и объемы продаж'!G21</f>
        <v>A1</v>
      </c>
      <c r="C5" s="27" t="str">
        <f>'Число жителей и объемы продаж'!H21</f>
        <v>сыр полутвердый</v>
      </c>
      <c r="D5" s="27" t="str">
        <f t="shared" si="1"/>
        <v>A1|сыр полутвердый</v>
      </c>
      <c r="E5" s="28">
        <f>VLOOKUP('Прайс-лист на год'!D5,'Стартовый прайс-лист'!C11:E60,3,0)</f>
        <v>600</v>
      </c>
      <c r="F5" s="28">
        <f>ROUND(VLOOKUP($D5,'Стартовый прайс-лист'!$C$10:$E$34,3,FALSE)*CHOOSE($A5+1,'Сценарий 0'!H8,'Сценарий 1'!H8,'Сценарий 2'!H8),0)</f>
        <v>600</v>
      </c>
      <c r="G5" s="28">
        <f>ROUND(VLOOKUP($D5,'Стартовый прайс-лист'!$C$10:$E$34,3,FALSE)*CHOOSE($A5+1,'Сценарий 0'!I8,'Сценарий 1'!I8,'Сценарий 2'!I8),0)</f>
        <v>600</v>
      </c>
      <c r="H5" s="28">
        <f>ROUND(VLOOKUP($D5,'Стартовый прайс-лист'!$C$10:$E$34,3,FALSE)*CHOOSE($A5+1,'Сценарий 0'!J8,'Сценарий 1'!J8,'Сценарий 2'!J8),0)</f>
        <v>600</v>
      </c>
      <c r="I5" s="28">
        <f>ROUND(VLOOKUP($D5,'Стартовый прайс-лист'!$C$10:$E$34,3,FALSE)*CHOOSE($A5+1,'Сценарий 0'!K8,'Сценарий 1'!K8,'Сценарий 2'!K8),0)</f>
        <v>600</v>
      </c>
      <c r="J5" s="28">
        <f>ROUND(VLOOKUP($D5,'Стартовый прайс-лист'!$C$10:$E$34,3,FALSE)*CHOOSE($A5+1,'Сценарий 0'!L8,'Сценарий 1'!L8,'Сценарий 2'!L8),0)</f>
        <v>600</v>
      </c>
      <c r="K5" s="28">
        <f>ROUND(VLOOKUP($D5,'Стартовый прайс-лист'!$C$10:$E$34,3,FALSE)*CHOOSE($A5+1,'Сценарий 0'!M8,'Сценарий 1'!M8,'Сценарий 2'!M8),0)</f>
        <v>600</v>
      </c>
      <c r="L5" s="28">
        <f>ROUND(VLOOKUP($D5,'Стартовый прайс-лист'!$C$10:$E$34,3,FALSE)*CHOOSE($A5+1,'Сценарий 0'!N8,'Сценарий 1'!N8,'Сценарий 2'!N8),0)</f>
        <v>600</v>
      </c>
      <c r="M5" s="28">
        <f>ROUND(VLOOKUP($D5,'Стартовый прайс-лист'!$C$10:$E$34,3,FALSE)*CHOOSE($A5+1,'Сценарий 0'!O8,'Сценарий 1'!O8,'Сценарий 2'!O8),0)</f>
        <v>600</v>
      </c>
      <c r="N5" s="28">
        <f>ROUND(VLOOKUP($D5,'Стартовый прайс-лист'!$C$10:$E$34,3,FALSE)*CHOOSE($A5+1,'Сценарий 0'!P8,'Сценарий 1'!P8,'Сценарий 2'!P8),0)</f>
        <v>600</v>
      </c>
      <c r="O5" s="28">
        <f>ROUND(VLOOKUP($D5,'Стартовый прайс-лист'!$C$10:$E$34,3,FALSE)*CHOOSE($A5+1,'Сценарий 0'!Q8,'Сценарий 1'!Q8,'Сценарий 2'!Q8),0)</f>
        <v>600</v>
      </c>
      <c r="P5" s="28">
        <f>ROUND(VLOOKUP($D5,'Стартовый прайс-лист'!$C$10:$E$34,3,FALSE)*CHOOSE($A5+1,'Сценарий 0'!R8,'Сценарий 1'!R8,'Сценарий 2'!R8),0)</f>
        <v>600</v>
      </c>
      <c r="Q5" s="28">
        <f>ROUND(VLOOKUP($D5,'Стартовый прайс-лист'!$C$10:$E$34,3,FALSE)*CHOOSE($A5+1,'Сценарий 0'!S8,'Сценарий 1'!S8,'Сценарий 2'!S8),0)</f>
        <v>600</v>
      </c>
      <c r="R5" s="28">
        <f>ROUND(VLOOKUP($D5,'Стартовый прайс-лист'!$C$10:$E$34,3,FALSE)*CHOOSE($A5+1,'Сценарий 0'!T8,'Сценарий 1'!T8,'Сценарий 2'!T8),0)</f>
        <v>570</v>
      </c>
      <c r="S5" s="28">
        <f>ROUND(VLOOKUP($D5,'Стартовый прайс-лист'!$C$10:$E$34,3,FALSE)*CHOOSE($A5+1,'Сценарий 0'!U8,'Сценарий 1'!U8,'Сценарий 2'!U8),0)</f>
        <v>570</v>
      </c>
      <c r="T5" s="28">
        <f>ROUND(VLOOKUP($D5,'Стартовый прайс-лист'!$C$10:$E$34,3,FALSE)*CHOOSE($A5+1,'Сценарий 0'!V8,'Сценарий 1'!V8,'Сценарий 2'!V8),0)</f>
        <v>570</v>
      </c>
      <c r="U5" s="28">
        <f>ROUND(VLOOKUP($D5,'Стартовый прайс-лист'!$C$10:$E$34,3,FALSE)*CHOOSE($A5+1,'Сценарий 0'!W8,'Сценарий 1'!W8,'Сценарий 2'!W8),0)</f>
        <v>570</v>
      </c>
      <c r="V5" s="28">
        <f>ROUND(VLOOKUP($D5,'Стартовый прайс-лист'!$C$10:$E$34,3,FALSE)*CHOOSE($A5+1,'Сценарий 0'!X8,'Сценарий 1'!X8,'Сценарий 2'!X8),0)</f>
        <v>570</v>
      </c>
      <c r="W5" s="28">
        <f>ROUND(VLOOKUP($D5,'Стартовый прайс-лист'!$C$10:$E$34,3,FALSE)*CHOOSE($A5+1,'Сценарий 0'!Y8,'Сценарий 1'!Y8,'Сценарий 2'!Y8),0)</f>
        <v>570</v>
      </c>
      <c r="X5" s="28">
        <f>ROUND(VLOOKUP($D5,'Стартовый прайс-лист'!$C$10:$E$34,3,FALSE)*CHOOSE($A5+1,'Сценарий 0'!Z8,'Сценарий 1'!Z8,'Сценарий 2'!Z8),0)</f>
        <v>570</v>
      </c>
      <c r="Y5" s="28">
        <f>ROUND(VLOOKUP($D5,'Стартовый прайс-лист'!$C$10:$E$34,3,FALSE)*CHOOSE($A5+1,'Сценарий 0'!AA8,'Сценарий 1'!AA8,'Сценарий 2'!AA8),0)</f>
        <v>600</v>
      </c>
      <c r="Z5" s="28">
        <f>ROUND(VLOOKUP($D5,'Стартовый прайс-лист'!$C$10:$E$34,3,FALSE)*CHOOSE($A5+1,'Сценарий 0'!AB8,'Сценарий 1'!AB8,'Сценарий 2'!AB8),0)</f>
        <v>600</v>
      </c>
      <c r="AA5" s="28">
        <f>ROUND(VLOOKUP($D5,'Стартовый прайс-лист'!$C$10:$E$34,3,FALSE)*CHOOSE($A5+1,'Сценарий 0'!AC8,'Сценарий 1'!AC8,'Сценарий 2'!AC8),0)</f>
        <v>600</v>
      </c>
      <c r="AB5" s="28">
        <f>ROUND(VLOOKUP($D5,'Стартовый прайс-лист'!$C$10:$E$34,3,FALSE)*CHOOSE($A5+1,'Сценарий 0'!AD8,'Сценарий 1'!AD8,'Сценарий 2'!AD8),0)</f>
        <v>600</v>
      </c>
      <c r="AC5" s="28">
        <f>ROUND(VLOOKUP($D5,'Стартовый прайс-лист'!$C$10:$E$34,3,FALSE)*CHOOSE($A5+1,'Сценарий 0'!AE8,'Сценарий 1'!AE8,'Сценарий 2'!AE8),0)</f>
        <v>600</v>
      </c>
      <c r="AD5" s="28">
        <f>ROUND(VLOOKUP($D5,'Стартовый прайс-лист'!$C$10:$E$34,3,FALSE)*CHOOSE($A5+1,'Сценарий 0'!AF8,'Сценарий 1'!AF8,'Сценарий 2'!AF8),0)</f>
        <v>600</v>
      </c>
      <c r="AE5" s="28">
        <f>ROUND(VLOOKUP($D5,'Стартовый прайс-лист'!$C$10:$E$34,3,FALSE)*CHOOSE($A5+1,'Сценарий 0'!AG8,'Сценарий 1'!AG8,'Сценарий 2'!AG8),0)</f>
        <v>600</v>
      </c>
      <c r="AF5" s="28">
        <f>ROUND(VLOOKUP($D5,'Стартовый прайс-лист'!$C$10:$E$34,3,FALSE)*CHOOSE($A5+1,'Сценарий 0'!AH8,'Сценарий 1'!AH8,'Сценарий 2'!AH8),0)</f>
        <v>600</v>
      </c>
      <c r="AG5" s="28">
        <f>ROUND(VLOOKUP($D5,'Стартовый прайс-лист'!$C$10:$E$34,3,FALSE)*CHOOSE($A5+1,'Сценарий 0'!AI8,'Сценарий 1'!AI8,'Сценарий 2'!AI8),0)</f>
        <v>600</v>
      </c>
      <c r="AH5" s="28">
        <f>ROUND(VLOOKUP($D5,'Стартовый прайс-лист'!$C$10:$E$34,3,FALSE)*CHOOSE($A5+1,'Сценарий 0'!AJ8,'Сценарий 1'!AJ8,'Сценарий 2'!AJ8),0)</f>
        <v>600</v>
      </c>
      <c r="AI5" s="28">
        <f>ROUND(VLOOKUP($D5,'Стартовый прайс-лист'!$C$10:$E$34,3,FALSE)*CHOOSE($A5+1,'Сценарий 0'!AK8,'Сценарий 1'!AK8,'Сценарий 2'!AK8),0)</f>
        <v>600</v>
      </c>
      <c r="AJ5" s="28">
        <f>ROUND(VLOOKUP($D5,'Стартовый прайс-лист'!$C$10:$E$34,3,FALSE)*CHOOSE($A5+1,'Сценарий 0'!AL8,'Сценарий 1'!AL8,'Сценарий 2'!AL8),0)</f>
        <v>600</v>
      </c>
      <c r="AK5" s="28">
        <f>ROUND(VLOOKUP($D5,'Стартовый прайс-лист'!$C$10:$E$34,3,FALSE)*CHOOSE($A5+1,'Сценарий 0'!AM8,'Сценарий 1'!AM8,'Сценарий 2'!AM8),0)</f>
        <v>600</v>
      </c>
      <c r="AL5" s="28">
        <f>ROUND(VLOOKUP($D5,'Стартовый прайс-лист'!$C$10:$E$34,3,FALSE)*CHOOSE($A5+1,'Сценарий 0'!AN8,'Сценарий 1'!AN8,'Сценарий 2'!AN8),0)</f>
        <v>600</v>
      </c>
      <c r="AM5" s="28">
        <f>ROUND(VLOOKUP($D5,'Стартовый прайс-лист'!$C$10:$E$34,3,FALSE)*CHOOSE($A5+1,'Сценарий 0'!AO8,'Сценарий 1'!AO8,'Сценарий 2'!AO8),0)</f>
        <v>570</v>
      </c>
      <c r="AN5" s="28">
        <f>ROUND(VLOOKUP($D5,'Стартовый прайс-лист'!$C$10:$E$34,3,FALSE)*CHOOSE($A5+1,'Сценарий 0'!AP8,'Сценарий 1'!AP8,'Сценарий 2'!AP8),0)</f>
        <v>570</v>
      </c>
      <c r="AO5" s="28">
        <f>ROUND(VLOOKUP($D5,'Стартовый прайс-лист'!$C$10:$E$34,3,FALSE)*CHOOSE($A5+1,'Сценарий 0'!AQ8,'Сценарий 1'!AQ8,'Сценарий 2'!AQ8),0)</f>
        <v>570</v>
      </c>
      <c r="AP5" s="28">
        <f>ROUND(VLOOKUP($D5,'Стартовый прайс-лист'!$C$10:$E$34,3,FALSE)*CHOOSE($A5+1,'Сценарий 0'!AR8,'Сценарий 1'!AR8,'Сценарий 2'!AR8),0)</f>
        <v>570</v>
      </c>
      <c r="AQ5" s="28">
        <f>ROUND(VLOOKUP($D5,'Стартовый прайс-лист'!$C$10:$E$34,3,FALSE)*CHOOSE($A5+1,'Сценарий 0'!AS8,'Сценарий 1'!AS8,'Сценарий 2'!AS8),0)</f>
        <v>570</v>
      </c>
      <c r="AR5" s="28">
        <f>ROUND(VLOOKUP($D5,'Стартовый прайс-лист'!$C$10:$E$34,3,FALSE)*CHOOSE($A5+1,'Сценарий 0'!AT8,'Сценарий 1'!AT8,'Сценарий 2'!AT8),0)</f>
        <v>570</v>
      </c>
      <c r="AS5" s="28">
        <f>ROUND(VLOOKUP($D5,'Стартовый прайс-лист'!$C$10:$E$34,3,FALSE)*CHOOSE($A5+1,'Сценарий 0'!AU8,'Сценарий 1'!AU8,'Сценарий 2'!AU8),0)</f>
        <v>570</v>
      </c>
      <c r="AT5" s="28">
        <f>ROUND(VLOOKUP($D5,'Стартовый прайс-лист'!$C$10:$E$34,3,FALSE)*CHOOSE($A5+1,'Сценарий 0'!AV8,'Сценарий 1'!AV8,'Сценарий 2'!AV8),0)</f>
        <v>600</v>
      </c>
      <c r="AU5" s="28">
        <f>ROUND(VLOOKUP($D5,'Стартовый прайс-лист'!$C$10:$E$34,3,FALSE)*CHOOSE($A5+1,'Сценарий 0'!AW8,'Сценарий 1'!AW8,'Сценарий 2'!AW8),0)</f>
        <v>600</v>
      </c>
      <c r="AV5" s="28">
        <f>ROUND(VLOOKUP($D5,'Стартовый прайс-лист'!$C$10:$E$34,3,FALSE)*CHOOSE($A5+1,'Сценарий 0'!AX8,'Сценарий 1'!AX8,'Сценарий 2'!AX8),0)</f>
        <v>600</v>
      </c>
      <c r="AW5" s="28">
        <f>ROUND(VLOOKUP($D5,'Стартовый прайс-лист'!$C$10:$E$34,3,FALSE)*CHOOSE($A5+1,'Сценарий 0'!AY8,'Сценарий 1'!AY8,'Сценарий 2'!AY8),0)</f>
        <v>600</v>
      </c>
      <c r="AX5" s="28">
        <f>ROUND(VLOOKUP($D5,'Стартовый прайс-лист'!$C$10:$E$34,3,FALSE)*CHOOSE($A5+1,'Сценарий 0'!AZ8,'Сценарий 1'!AZ8,'Сценарий 2'!AZ8),0)</f>
        <v>600</v>
      </c>
      <c r="AY5" s="28">
        <f>ROUND(VLOOKUP($D5,'Стартовый прайс-лист'!$C$10:$E$34,3,FALSE)*CHOOSE($A5+1,'Сценарий 0'!BA8,'Сценарий 1'!BA8,'Сценарий 2'!BA8),0)</f>
        <v>600</v>
      </c>
      <c r="AZ5" s="28">
        <f>ROUND(VLOOKUP($D5,'Стартовый прайс-лист'!$C$10:$E$34,3,FALSE)*CHOOSE($A5+1,'Сценарий 0'!BB8,'Сценарий 1'!BB8,'Сценарий 2'!BB8),0)</f>
        <v>600</v>
      </c>
      <c r="BA5" s="28">
        <f>ROUND(VLOOKUP($D5,'Стартовый прайс-лист'!$C$10:$E$34,3,FALSE)*CHOOSE($A5+1,'Сценарий 0'!BC8,'Сценарий 1'!BC8,'Сценарий 2'!BC8),0)</f>
        <v>600</v>
      </c>
      <c r="BB5" s="28">
        <f>ROUND(VLOOKUP($D5,'Стартовый прайс-лист'!$C$10:$E$34,3,FALSE)*CHOOSE($A5+1,'Сценарий 0'!BD8,'Сценарий 1'!BD8,'Сценарий 2'!BD8),0)</f>
        <v>600</v>
      </c>
      <c r="BC5" s="28">
        <f>ROUND(VLOOKUP($D5,'Стартовый прайс-лист'!$C$10:$E$34,3,FALSE)*CHOOSE($A5+1,'Сценарий 0'!BE8,'Сценарий 1'!BE8,'Сценарий 2'!BE8),0)</f>
        <v>600</v>
      </c>
      <c r="BD5" s="28">
        <f>ROUND(VLOOKUP($D5,'Стартовый прайс-лист'!$C$10:$E$34,3,FALSE)*CHOOSE($A5+1,'Сценарий 0'!BF8,'Сценарий 1'!BF8,'Сценарий 2'!BF8),0)</f>
        <v>600</v>
      </c>
      <c r="BE5" s="28">
        <f>ROUND(VLOOKUP($D5,'Стартовый прайс-лист'!$C$10:$E$34,3,FALSE)*CHOOSE($A5+1,'Сценарий 0'!BG8,'Сценарий 1'!BG8,'Сценарий 2'!BG8),0)</f>
        <v>600</v>
      </c>
      <c r="BF5" s="28">
        <f>ROUND(VLOOKUP($D5,'Стартовый прайс-лист'!$C$10:$E$34,3,FALSE)*CHOOSE($A5+1,'Сценарий 0'!BH8,'Сценарий 1'!BH8,'Сценарий 2'!BH8),0)</f>
        <v>600</v>
      </c>
      <c r="BG5" s="28">
        <f>ROUND(VLOOKUP($D5,'Стартовый прайс-лист'!$C$10:$E$34,3,FALSE)*CHOOSE($A5+1,'Сценарий 0'!BI8,'Сценарий 1'!BI8,'Сценарий 2'!BI8),0)</f>
        <v>600</v>
      </c>
      <c r="BH5" s="28">
        <f>ROUND(VLOOKUP($D5,'Стартовый прайс-лист'!$C$10:$E$34,3,FALSE)*CHOOSE($A5+1,'Сценарий 0'!BJ8,'Сценарий 1'!BJ8,'Сценарий 2'!BJ8),0)</f>
        <v>570</v>
      </c>
      <c r="BI5" s="28">
        <f>ROUND(VLOOKUP($D5,'Стартовый прайс-лист'!$C$10:$E$34,3,FALSE)*CHOOSE($A5+1,'Сценарий 0'!BK8,'Сценарий 1'!BK8,'Сценарий 2'!BK8),0)</f>
        <v>570</v>
      </c>
      <c r="BJ5" s="28">
        <f>ROUND(VLOOKUP($D5,'Стартовый прайс-лист'!$C$10:$E$34,3,FALSE)*CHOOSE($A5+1,'Сценарий 0'!BL8,'Сценарий 1'!BL8,'Сценарий 2'!BL8),0)</f>
        <v>570</v>
      </c>
      <c r="BK5" s="28">
        <f>ROUND(VLOOKUP($D5,'Стартовый прайс-лист'!$C$10:$E$34,3,FALSE)*CHOOSE($A5+1,'Сценарий 0'!BM8,'Сценарий 1'!BM8,'Сценарий 2'!BM8),0)</f>
        <v>570</v>
      </c>
      <c r="BL5" s="28">
        <f>ROUND(VLOOKUP($D5,'Стартовый прайс-лист'!$C$10:$E$34,3,FALSE)*CHOOSE($A5+1,'Сценарий 0'!BN8,'Сценарий 1'!BN8,'Сценарий 2'!BN8),0)</f>
        <v>570</v>
      </c>
      <c r="BM5" s="28">
        <f>ROUND(VLOOKUP($D5,'Стартовый прайс-лист'!$C$10:$E$34,3,FALSE)*CHOOSE($A5+1,'Сценарий 0'!BO8,'Сценарий 1'!BO8,'Сценарий 2'!BO8),0)</f>
        <v>570</v>
      </c>
      <c r="BN5" s="28">
        <f>ROUND(VLOOKUP($D5,'Стартовый прайс-лист'!$C$10:$E$34,3,FALSE)*CHOOSE($A5+1,'Сценарий 0'!BP8,'Сценарий 1'!BP8,'Сценарий 2'!BP8),0)</f>
        <v>570</v>
      </c>
      <c r="BO5" s="28">
        <f>ROUND(VLOOKUP($D5,'Стартовый прайс-лист'!$C$10:$E$34,3,FALSE)*CHOOSE($A5+1,'Сценарий 0'!BQ8,'Сценарий 1'!BQ8,'Сценарий 2'!BQ8),0)</f>
        <v>600</v>
      </c>
      <c r="BP5" s="28">
        <f>ROUND(VLOOKUP($D5,'Стартовый прайс-лист'!$C$10:$E$34,3,FALSE)*CHOOSE($A5+1,'Сценарий 0'!BR8,'Сценарий 1'!BR8,'Сценарий 2'!BR8),0)</f>
        <v>600</v>
      </c>
      <c r="BQ5" s="28">
        <f>ROUND(VLOOKUP($D5,'Стартовый прайс-лист'!$C$10:$E$34,3,FALSE)*CHOOSE($A5+1,'Сценарий 0'!BS8,'Сценарий 1'!BS8,'Сценарий 2'!BS8),0)</f>
        <v>600</v>
      </c>
      <c r="BR5" s="28">
        <f>ROUND(VLOOKUP($D5,'Стартовый прайс-лист'!$C$10:$E$34,3,FALSE)*CHOOSE($A5+1,'Сценарий 0'!BT8,'Сценарий 1'!BT8,'Сценарий 2'!BT8),0)</f>
        <v>600</v>
      </c>
      <c r="BS5" s="28">
        <f>ROUND(VLOOKUP($D5,'Стартовый прайс-лист'!$C$10:$E$34,3,FALSE)*CHOOSE($A5+1,'Сценарий 0'!BU8,'Сценарий 1'!BU8,'Сценарий 2'!BU8),0)</f>
        <v>600</v>
      </c>
      <c r="BT5" s="28">
        <f>ROUND(VLOOKUP($D5,'Стартовый прайс-лист'!$C$10:$E$34,3,FALSE)*CHOOSE($A5+1,'Сценарий 0'!BV8,'Сценарий 1'!BV8,'Сценарий 2'!BV8),0)</f>
        <v>600</v>
      </c>
      <c r="BU5" s="28">
        <f>ROUND(VLOOKUP($D5,'Стартовый прайс-лист'!$C$10:$E$34,3,FALSE)*CHOOSE($A5+1,'Сценарий 0'!BW8,'Сценарий 1'!BW8,'Сценарий 2'!BW8),0)</f>
        <v>600</v>
      </c>
      <c r="BV5" s="28">
        <f>ROUND(VLOOKUP($D5,'Стартовый прайс-лист'!$C$10:$E$34,3,FALSE)*CHOOSE($A5+1,'Сценарий 0'!BX8,'Сценарий 1'!BX8,'Сценарий 2'!BX8),0)</f>
        <v>600</v>
      </c>
      <c r="BW5" s="28">
        <f>ROUND(VLOOKUP($D5,'Стартовый прайс-лист'!$C$10:$E$34,3,FALSE)*CHOOSE($A5+1,'Сценарий 0'!BY8,'Сценарий 1'!BY8,'Сценарий 2'!BY8),0)</f>
        <v>600</v>
      </c>
      <c r="BX5" s="28">
        <f>ROUND(VLOOKUP($D5,'Стартовый прайс-лист'!$C$10:$E$34,3,FALSE)*CHOOSE($A5+1,'Сценарий 0'!BZ8,'Сценарий 1'!BZ8,'Сценарий 2'!BZ8),0)</f>
        <v>600</v>
      </c>
      <c r="BY5" s="28">
        <f>ROUND(VLOOKUP($D5,'Стартовый прайс-лист'!$C$10:$E$34,3,FALSE)*CHOOSE($A5+1,'Сценарий 0'!CA8,'Сценарий 1'!CA8,'Сценарий 2'!CA8),0)</f>
        <v>600</v>
      </c>
      <c r="BZ5" s="28">
        <f>ROUND(VLOOKUP($D5,'Стартовый прайс-лист'!$C$10:$E$34,3,FALSE)*CHOOSE($A5+1,'Сценарий 0'!CB8,'Сценарий 1'!CB8,'Сценарий 2'!CB8),0)</f>
        <v>600</v>
      </c>
      <c r="CA5" s="28">
        <f>ROUND(VLOOKUP($D5,'Стартовый прайс-лист'!$C$10:$E$34,3,FALSE)*CHOOSE($A5+1,'Сценарий 0'!CC8,'Сценарий 1'!CC8,'Сценарий 2'!CC8),0)</f>
        <v>600</v>
      </c>
      <c r="CB5" s="28">
        <f>ROUND(VLOOKUP($D5,'Стартовый прайс-лист'!$C$10:$E$34,3,FALSE)*CHOOSE($A5+1,'Сценарий 0'!CD8,'Сценарий 1'!CD8,'Сценарий 2'!CD8),0)</f>
        <v>600</v>
      </c>
      <c r="CC5" s="28">
        <f>ROUND(VLOOKUP($D5,'Стартовый прайс-лист'!$C$10:$E$34,3,FALSE)*CHOOSE($A5+1,'Сценарий 0'!CE8,'Сценарий 1'!CE8,'Сценарий 2'!CE8),0)</f>
        <v>570</v>
      </c>
      <c r="CD5" s="28">
        <f>ROUND(VLOOKUP($D5,'Стартовый прайс-лист'!$C$10:$E$34,3,FALSE)*CHOOSE($A5+1,'Сценарий 0'!CF8,'Сценарий 1'!CF8,'Сценарий 2'!CF8),0)</f>
        <v>570</v>
      </c>
      <c r="CE5" s="28">
        <f>ROUND(VLOOKUP($D5,'Стартовый прайс-лист'!$C$10:$E$34,3,FALSE)*CHOOSE($A5+1,'Сценарий 0'!CG8,'Сценарий 1'!CG8,'Сценарий 2'!CG8),0)</f>
        <v>570</v>
      </c>
      <c r="CF5" s="28">
        <f>ROUND(VLOOKUP($D5,'Стартовый прайс-лист'!$C$10:$E$34,3,FALSE)*CHOOSE($A5+1,'Сценарий 0'!CH8,'Сценарий 1'!CH8,'Сценарий 2'!CH8),0)</f>
        <v>570</v>
      </c>
      <c r="CG5" s="28">
        <f>ROUND(VLOOKUP($D5,'Стартовый прайс-лист'!$C$10:$E$34,3,FALSE)*CHOOSE($A5+1,'Сценарий 0'!CI8,'Сценарий 1'!CI8,'Сценарий 2'!CI8),0)</f>
        <v>570</v>
      </c>
      <c r="CH5" s="28">
        <f>ROUND(VLOOKUP($D5,'Стартовый прайс-лист'!$C$10:$E$34,3,FALSE)*CHOOSE($A5+1,'Сценарий 0'!CJ8,'Сценарий 1'!CJ8,'Сценарий 2'!CJ8),0)</f>
        <v>570</v>
      </c>
      <c r="CI5" s="28">
        <f>ROUND(VLOOKUP($D5,'Стартовый прайс-лист'!$C$10:$E$34,3,FALSE)*CHOOSE($A5+1,'Сценарий 0'!CK8,'Сценарий 1'!CK8,'Сценарий 2'!CK8),0)</f>
        <v>570</v>
      </c>
      <c r="CJ5" s="28">
        <f>ROUND(VLOOKUP($D5,'Стартовый прайс-лист'!$C$10:$E$34,3,FALSE)*CHOOSE($A5+1,'Сценарий 0'!CL8,'Сценарий 1'!CL8,'Сценарий 2'!CL8),0)</f>
        <v>600</v>
      </c>
      <c r="CK5" s="28">
        <f>ROUND(VLOOKUP($D5,'Стартовый прайс-лист'!$C$10:$E$34,3,FALSE)*CHOOSE($A5+1,'Сценарий 0'!CM8,'Сценарий 1'!CM8,'Сценарий 2'!CM8),0)</f>
        <v>600</v>
      </c>
      <c r="CL5" s="28">
        <f>ROUND(VLOOKUP($D5,'Стартовый прайс-лист'!$C$10:$E$34,3,FALSE)*CHOOSE($A5+1,'Сценарий 0'!CN8,'Сценарий 1'!CN8,'Сценарий 2'!CN8),0)</f>
        <v>600</v>
      </c>
      <c r="CM5" s="28">
        <f>ROUND(VLOOKUP($D5,'Стартовый прайс-лист'!$C$10:$E$34,3,FALSE)*CHOOSE($A5+1,'Сценарий 0'!CO8,'Сценарий 1'!CO8,'Сценарий 2'!CO8),0)</f>
        <v>600</v>
      </c>
      <c r="CN5" s="28">
        <f>ROUND(VLOOKUP($D5,'Стартовый прайс-лист'!$C$10:$E$34,3,FALSE)*CHOOSE($A5+1,'Сценарий 0'!CP8,'Сценарий 1'!CP8,'Сценарий 2'!CP8),0)</f>
        <v>600</v>
      </c>
      <c r="CO5" s="28">
        <f>ROUND(VLOOKUP($D5,'Стартовый прайс-лист'!$C$10:$E$34,3,FALSE)*CHOOSE($A5+1,'Сценарий 0'!CQ8,'Сценарий 1'!CQ8,'Сценарий 2'!CQ8),0)</f>
        <v>600</v>
      </c>
      <c r="CP5" s="28">
        <f>ROUND(VLOOKUP($D5,'Стартовый прайс-лист'!$C$10:$E$34,3,FALSE)*CHOOSE($A5+1,'Сценарий 0'!CR8,'Сценарий 1'!CR8,'Сценарий 2'!CR8),0)</f>
        <v>600</v>
      </c>
      <c r="CQ5" s="28">
        <f>ROUND(VLOOKUP($D5,'Стартовый прайс-лист'!$C$10:$E$34,3,FALSE)*CHOOSE($A5+1,'Сценарий 0'!CS8,'Сценарий 1'!CS8,'Сценарий 2'!CS8),0)</f>
        <v>600</v>
      </c>
      <c r="CR5" s="28">
        <f>ROUND(VLOOKUP($D5,'Стартовый прайс-лист'!$C$10:$E$34,3,FALSE)*CHOOSE($A5+1,'Сценарий 0'!CT8,'Сценарий 1'!CT8,'Сценарий 2'!CT8),0)</f>
        <v>600</v>
      </c>
      <c r="CS5" s="28">
        <f>ROUND(VLOOKUP($D5,'Стартовый прайс-лист'!$C$10:$E$34,3,FALSE)*CHOOSE($A5+1,'Сценарий 0'!CU8,'Сценарий 1'!CU8,'Сценарий 2'!CU8),0)</f>
        <v>600</v>
      </c>
      <c r="CT5" s="28">
        <f>ROUND(VLOOKUP($D5,'Стартовый прайс-лист'!$C$10:$E$34,3,FALSE)*CHOOSE($A5+1,'Сценарий 0'!CV8,'Сценарий 1'!CV8,'Сценарий 2'!CV8),0)</f>
        <v>600</v>
      </c>
      <c r="CU5" s="28">
        <f>ROUND(VLOOKUP($D5,'Стартовый прайс-лист'!$C$10:$E$34,3,FALSE)*CHOOSE($A5+1,'Сценарий 0'!CW8,'Сценарий 1'!CW8,'Сценарий 2'!CW8),0)</f>
        <v>600</v>
      </c>
      <c r="CV5" s="28">
        <f>ROUND(VLOOKUP($D5,'Стартовый прайс-лист'!$C$10:$E$34,3,FALSE)*CHOOSE($A5+1,'Сценарий 0'!CX8,'Сценарий 1'!CX8,'Сценарий 2'!CX8),0)</f>
        <v>600</v>
      </c>
      <c r="CW5" s="28">
        <f>ROUND(VLOOKUP($D5,'Стартовый прайс-лист'!$C$10:$E$34,3,FALSE)*CHOOSE($A5+1,'Сценарий 0'!CY8,'Сценарий 1'!CY8,'Сценарий 2'!CY8),0)</f>
        <v>600</v>
      </c>
      <c r="CX5" s="28">
        <f>ROUND(VLOOKUP($D5,'Стартовый прайс-лист'!$C$10:$E$34,3,FALSE)*CHOOSE($A5+1,'Сценарий 0'!CZ8,'Сценарий 1'!CZ8,'Сценарий 2'!CZ8),0)</f>
        <v>570</v>
      </c>
      <c r="CY5" s="28">
        <f>ROUND(VLOOKUP($D5,'Стартовый прайс-лист'!$C$10:$E$34,3,FALSE)*CHOOSE($A5+1,'Сценарий 0'!DA8,'Сценарий 1'!DA8,'Сценарий 2'!DA8),0)</f>
        <v>570</v>
      </c>
      <c r="CZ5" s="28">
        <f>ROUND(VLOOKUP($D5,'Стартовый прайс-лист'!$C$10:$E$34,3,FALSE)*CHOOSE($A5+1,'Сценарий 0'!DB8,'Сценарий 1'!DB8,'Сценарий 2'!DB8),0)</f>
        <v>570</v>
      </c>
      <c r="DA5" s="28">
        <f>ROUND(VLOOKUP($D5,'Стартовый прайс-лист'!$C$10:$E$34,3,FALSE)*CHOOSE($A5+1,'Сценарий 0'!DC8,'Сценарий 1'!DC8,'Сценарий 2'!DC8),0)</f>
        <v>570</v>
      </c>
      <c r="DB5" s="28">
        <f>ROUND(VLOOKUP($D5,'Стартовый прайс-лист'!$C$10:$E$34,3,FALSE)*CHOOSE($A5+1,'Сценарий 0'!DD8,'Сценарий 1'!DD8,'Сценарий 2'!DD8),0)</f>
        <v>570</v>
      </c>
      <c r="DC5" s="28">
        <f>ROUND(VLOOKUP($D5,'Стартовый прайс-лист'!$C$10:$E$34,3,FALSE)*CHOOSE($A5+1,'Сценарий 0'!DE8,'Сценарий 1'!DE8,'Сценарий 2'!DE8),0)</f>
        <v>570</v>
      </c>
      <c r="DD5" s="28">
        <f>ROUND(VLOOKUP($D5,'Стартовый прайс-лист'!$C$10:$E$34,3,FALSE)*CHOOSE($A5+1,'Сценарий 0'!DF8,'Сценарий 1'!DF8,'Сценарий 2'!DF8),0)</f>
        <v>570</v>
      </c>
      <c r="DE5" s="28">
        <f>ROUND(VLOOKUP($D5,'Стартовый прайс-лист'!$C$10:$E$34,3,FALSE)*CHOOSE($A5+1,'Сценарий 0'!DG8,'Сценарий 1'!DG8,'Сценарий 2'!DG8),0)</f>
        <v>600</v>
      </c>
      <c r="DF5" s="28">
        <f>ROUND(VLOOKUP($D5,'Стартовый прайс-лист'!$C$10:$E$34,3,FALSE)*CHOOSE($A5+1,'Сценарий 0'!DH8,'Сценарий 1'!DH8,'Сценарий 2'!DH8),0)</f>
        <v>600</v>
      </c>
      <c r="DG5" s="28">
        <f>ROUND(VLOOKUP($D5,'Стартовый прайс-лист'!$C$10:$E$34,3,FALSE)*CHOOSE($A5+1,'Сценарий 0'!DI8,'Сценарий 1'!DI8,'Сценарий 2'!DI8),0)</f>
        <v>600</v>
      </c>
      <c r="DH5" s="28">
        <f>ROUND(VLOOKUP($D5,'Стартовый прайс-лист'!$C$10:$E$34,3,FALSE)*CHOOSE($A5+1,'Сценарий 0'!DJ8,'Сценарий 1'!DJ8,'Сценарий 2'!DJ8),0)</f>
        <v>600</v>
      </c>
      <c r="DI5" s="28">
        <f>ROUND(VLOOKUP($D5,'Стартовый прайс-лист'!$C$10:$E$34,3,FALSE)*CHOOSE($A5+1,'Сценарий 0'!DK8,'Сценарий 1'!DK8,'Сценарий 2'!DK8),0)</f>
        <v>600</v>
      </c>
      <c r="DJ5" s="28">
        <f>ROUND(VLOOKUP($D5,'Стартовый прайс-лист'!$C$10:$E$34,3,FALSE)*CHOOSE($A5+1,'Сценарий 0'!DL8,'Сценарий 1'!DL8,'Сценарий 2'!DL8),0)</f>
        <v>600</v>
      </c>
      <c r="DK5" s="28">
        <f>ROUND(VLOOKUP($D5,'Стартовый прайс-лист'!$C$10:$E$34,3,FALSE)*CHOOSE($A5+1,'Сценарий 0'!DM8,'Сценарий 1'!DM8,'Сценарий 2'!DM8),0)</f>
        <v>600</v>
      </c>
      <c r="DL5" s="28">
        <f>ROUND(VLOOKUP($D5,'Стартовый прайс-лист'!$C$10:$E$34,3,FALSE)*CHOOSE($A5+1,'Сценарий 0'!DN8,'Сценарий 1'!DN8,'Сценарий 2'!DN8),0)</f>
        <v>600</v>
      </c>
      <c r="DM5" s="28">
        <f>ROUND(VLOOKUP($D5,'Стартовый прайс-лист'!$C$10:$E$34,3,FALSE)*CHOOSE($A5+1,'Сценарий 0'!DO8,'Сценарий 1'!DO8,'Сценарий 2'!DO8),0)</f>
        <v>600</v>
      </c>
      <c r="DN5" s="28">
        <f>ROUND(VLOOKUP($D5,'Стартовый прайс-лист'!$C$10:$E$34,3,FALSE)*CHOOSE($A5+1,'Сценарий 0'!DP8,'Сценарий 1'!DP8,'Сценарий 2'!DP8),0)</f>
        <v>600</v>
      </c>
      <c r="DO5" s="28">
        <f>ROUND(VLOOKUP($D5,'Стартовый прайс-лист'!$C$10:$E$34,3,FALSE)*CHOOSE($A5+1,'Сценарий 0'!DQ8,'Сценарий 1'!DQ8,'Сценарий 2'!DQ8),0)</f>
        <v>600</v>
      </c>
      <c r="DP5" s="28">
        <f>ROUND(VLOOKUP($D5,'Стартовый прайс-лист'!$C$10:$E$34,3,FALSE)*CHOOSE($A5+1,'Сценарий 0'!DR8,'Сценарий 1'!DR8,'Сценарий 2'!DR8),0)</f>
        <v>600</v>
      </c>
      <c r="DQ5" s="28">
        <f>ROUND(VLOOKUP($D5,'Стартовый прайс-лист'!$C$10:$E$34,3,FALSE)*CHOOSE($A5+1,'Сценарий 0'!DS8,'Сценарий 1'!DS8,'Сценарий 2'!DS8),0)</f>
        <v>600</v>
      </c>
      <c r="DR5" s="28">
        <f>ROUND(VLOOKUP($D5,'Стартовый прайс-лист'!$C$10:$E$34,3,FALSE)*CHOOSE($A5+1,'Сценарий 0'!DT8,'Сценарий 1'!DT8,'Сценарий 2'!DT8),0)</f>
        <v>600</v>
      </c>
      <c r="DS5" s="28">
        <f>ROUND(VLOOKUP($D5,'Стартовый прайс-лист'!$C$10:$E$34,3,FALSE)*CHOOSE($A5+1,'Сценарий 0'!DU8,'Сценарий 1'!DU8,'Сценарий 2'!DU8),0)</f>
        <v>570</v>
      </c>
      <c r="DT5" s="28">
        <f>ROUND(VLOOKUP($D5,'Стартовый прайс-лист'!$C$10:$E$34,3,FALSE)*CHOOSE($A5+1,'Сценарий 0'!DV8,'Сценарий 1'!DV8,'Сценарий 2'!DV8),0)</f>
        <v>570</v>
      </c>
      <c r="DU5" s="28">
        <f>ROUND(VLOOKUP($D5,'Стартовый прайс-лист'!$C$10:$E$34,3,FALSE)*CHOOSE($A5+1,'Сценарий 0'!DW8,'Сценарий 1'!DW8,'Сценарий 2'!DW8),0)</f>
        <v>570</v>
      </c>
      <c r="DV5" s="28">
        <f>ROUND(VLOOKUP($D5,'Стартовый прайс-лист'!$C$10:$E$34,3,FALSE)*CHOOSE($A5+1,'Сценарий 0'!DX8,'Сценарий 1'!DX8,'Сценарий 2'!DX8),0)</f>
        <v>570</v>
      </c>
      <c r="DW5" s="28">
        <f>ROUND(VLOOKUP($D5,'Стартовый прайс-лист'!$C$10:$E$34,3,FALSE)*CHOOSE($A5+1,'Сценарий 0'!DY8,'Сценарий 1'!DY8,'Сценарий 2'!DY8),0)</f>
        <v>570</v>
      </c>
      <c r="DX5" s="28">
        <f>ROUND(VLOOKUP($D5,'Стартовый прайс-лист'!$C$10:$E$34,3,FALSE)*CHOOSE($A5+1,'Сценарий 0'!DZ8,'Сценарий 1'!DZ8,'Сценарий 2'!DZ8),0)</f>
        <v>570</v>
      </c>
      <c r="DY5" s="28">
        <f>ROUND(VLOOKUP($D5,'Стартовый прайс-лист'!$C$10:$E$34,3,FALSE)*CHOOSE($A5+1,'Сценарий 0'!EA8,'Сценарий 1'!EA8,'Сценарий 2'!EA8),0)</f>
        <v>570</v>
      </c>
      <c r="DZ5" s="28">
        <f>ROUND(VLOOKUP($D5,'Стартовый прайс-лист'!$C$10:$E$34,3,FALSE)*CHOOSE($A5+1,'Сценарий 0'!EB8,'Сценарий 1'!EB8,'Сценарий 2'!EB8),0)</f>
        <v>600</v>
      </c>
      <c r="EA5" s="28">
        <f>ROUND(VLOOKUP($D5,'Стартовый прайс-лист'!$C$10:$E$34,3,FALSE)*CHOOSE($A5+1,'Сценарий 0'!EC8,'Сценарий 1'!EC8,'Сценарий 2'!EC8),0)</f>
        <v>600</v>
      </c>
      <c r="EB5" s="28">
        <f>ROUND(VLOOKUP($D5,'Стартовый прайс-лист'!$C$10:$E$34,3,FALSE)*CHOOSE($A5+1,'Сценарий 0'!ED8,'Сценарий 1'!ED8,'Сценарий 2'!ED8),0)</f>
        <v>600</v>
      </c>
      <c r="EC5" s="28">
        <f>ROUND(VLOOKUP($D5,'Стартовый прайс-лист'!$C$10:$E$34,3,FALSE)*CHOOSE($A5+1,'Сценарий 0'!EE8,'Сценарий 1'!EE8,'Сценарий 2'!EE8),0)</f>
        <v>600</v>
      </c>
      <c r="ED5" s="28">
        <f>ROUND(VLOOKUP($D5,'Стартовый прайс-лист'!$C$10:$E$34,3,FALSE)*CHOOSE($A5+1,'Сценарий 0'!EF8,'Сценарий 1'!EF8,'Сценарий 2'!EF8),0)</f>
        <v>600</v>
      </c>
      <c r="EE5" s="28">
        <f>ROUND(VLOOKUP($D5,'Стартовый прайс-лист'!$C$10:$E$34,3,FALSE)*CHOOSE($A5+1,'Сценарий 0'!EG8,'Сценарий 1'!EG8,'Сценарий 2'!EG8),0)</f>
        <v>600</v>
      </c>
      <c r="EF5" s="28">
        <f>ROUND(VLOOKUP($D5,'Стартовый прайс-лист'!$C$10:$E$34,3,FALSE)*CHOOSE($A5+1,'Сценарий 0'!EH8,'Сценарий 1'!EH8,'Сценарий 2'!EH8),0)</f>
        <v>600</v>
      </c>
      <c r="EG5" s="28">
        <f>ROUND(VLOOKUP($D5,'Стартовый прайс-лист'!$C$10:$E$34,3,FALSE)*CHOOSE($A5+1,'Сценарий 0'!EI8,'Сценарий 1'!EI8,'Сценарий 2'!EI8),0)</f>
        <v>600</v>
      </c>
      <c r="EH5" s="28">
        <f>ROUND(VLOOKUP($D5,'Стартовый прайс-лист'!$C$10:$E$34,3,FALSE)*CHOOSE($A5+1,'Сценарий 0'!EJ8,'Сценарий 1'!EJ8,'Сценарий 2'!EJ8),0)</f>
        <v>600</v>
      </c>
      <c r="EI5" s="28">
        <f>ROUND(VLOOKUP($D5,'Стартовый прайс-лист'!$C$10:$E$34,3,FALSE)*CHOOSE($A5+1,'Сценарий 0'!EK8,'Сценарий 1'!EK8,'Сценарий 2'!EK8),0)</f>
        <v>600</v>
      </c>
      <c r="EJ5" s="28">
        <f>ROUND(VLOOKUP($D5,'Стартовый прайс-лист'!$C$10:$E$34,3,FALSE)*CHOOSE($A5+1,'Сценарий 0'!EL8,'Сценарий 1'!EL8,'Сценарий 2'!EL8),0)</f>
        <v>600</v>
      </c>
      <c r="EK5" s="28">
        <f>ROUND(VLOOKUP($D5,'Стартовый прайс-лист'!$C$10:$E$34,3,FALSE)*CHOOSE($A5+1,'Сценарий 0'!EM8,'Сценарий 1'!EM8,'Сценарий 2'!EM8),0)</f>
        <v>600</v>
      </c>
      <c r="EL5" s="28">
        <f>ROUND(VLOOKUP($D5,'Стартовый прайс-лист'!$C$10:$E$34,3,FALSE)*CHOOSE($A5+1,'Сценарий 0'!EN8,'Сценарий 1'!EN8,'Сценарий 2'!EN8),0)</f>
        <v>600</v>
      </c>
      <c r="EM5" s="28">
        <f>ROUND(VLOOKUP($D5,'Стартовый прайс-лист'!$C$10:$E$34,3,FALSE)*CHOOSE($A5+1,'Сценарий 0'!EO8,'Сценарий 1'!EO8,'Сценарий 2'!EO8),0)</f>
        <v>600</v>
      </c>
      <c r="EN5" s="28">
        <f>ROUND(VLOOKUP($D5,'Стартовый прайс-лист'!$C$10:$E$34,3,FALSE)*CHOOSE($A5+1,'Сценарий 0'!EP8,'Сценарий 1'!EP8,'Сценарий 2'!EP8),0)</f>
        <v>570</v>
      </c>
      <c r="EO5" s="28">
        <f>ROUND(VLOOKUP($D5,'Стартовый прайс-лист'!$C$10:$E$34,3,FALSE)*CHOOSE($A5+1,'Сценарий 0'!EQ8,'Сценарий 1'!EQ8,'Сценарий 2'!EQ8),0)</f>
        <v>570</v>
      </c>
      <c r="EP5" s="28">
        <f>ROUND(VLOOKUP($D5,'Стартовый прайс-лист'!$C$10:$E$34,3,FALSE)*CHOOSE($A5+1,'Сценарий 0'!ER8,'Сценарий 1'!ER8,'Сценарий 2'!ER8),0)</f>
        <v>570</v>
      </c>
      <c r="EQ5" s="28">
        <f>ROUND(VLOOKUP($D5,'Стартовый прайс-лист'!$C$10:$E$34,3,FALSE)*CHOOSE($A5+1,'Сценарий 0'!ES8,'Сценарий 1'!ES8,'Сценарий 2'!ES8),0)</f>
        <v>570</v>
      </c>
      <c r="ER5" s="28">
        <f>ROUND(VLOOKUP($D5,'Стартовый прайс-лист'!$C$10:$E$34,3,FALSE)*CHOOSE($A5+1,'Сценарий 0'!ET8,'Сценарий 1'!ET8,'Сценарий 2'!ET8),0)</f>
        <v>570</v>
      </c>
      <c r="ES5" s="28">
        <f>ROUND(VLOOKUP($D5,'Стартовый прайс-лист'!$C$10:$E$34,3,FALSE)*CHOOSE($A5+1,'Сценарий 0'!EU8,'Сценарий 1'!EU8,'Сценарий 2'!EU8),0)</f>
        <v>570</v>
      </c>
      <c r="ET5" s="28">
        <f>ROUND(VLOOKUP($D5,'Стартовый прайс-лист'!$C$10:$E$34,3,FALSE)*CHOOSE($A5+1,'Сценарий 0'!EV8,'Сценарий 1'!EV8,'Сценарий 2'!EV8),0)</f>
        <v>570</v>
      </c>
      <c r="EU5" s="28">
        <f>ROUND(VLOOKUP($D5,'Стартовый прайс-лист'!$C$10:$E$34,3,FALSE)*CHOOSE($A5+1,'Сценарий 0'!EW8,'Сценарий 1'!EW8,'Сценарий 2'!EW8),0)</f>
        <v>600</v>
      </c>
      <c r="EV5" s="28">
        <f>ROUND(VLOOKUP($D5,'Стартовый прайс-лист'!$C$10:$E$34,3,FALSE)*CHOOSE($A5+1,'Сценарий 0'!EX8,'Сценарий 1'!EX8,'Сценарий 2'!EX8),0)</f>
        <v>600</v>
      </c>
      <c r="EW5" s="28">
        <f>ROUND(VLOOKUP($D5,'Стартовый прайс-лист'!$C$10:$E$34,3,FALSE)*CHOOSE($A5+1,'Сценарий 0'!EY8,'Сценарий 1'!EY8,'Сценарий 2'!EY8),0)</f>
        <v>600</v>
      </c>
      <c r="EX5" s="28">
        <f>ROUND(VLOOKUP($D5,'Стартовый прайс-лист'!$C$10:$E$34,3,FALSE)*CHOOSE($A5+1,'Сценарий 0'!EZ8,'Сценарий 1'!EZ8,'Сценарий 2'!EZ8),0)</f>
        <v>600</v>
      </c>
      <c r="EY5" s="28">
        <f>ROUND(VLOOKUP($D5,'Стартовый прайс-лист'!$C$10:$E$34,3,FALSE)*CHOOSE($A5+1,'Сценарий 0'!FA8,'Сценарий 1'!FA8,'Сценарий 2'!FA8),0)</f>
        <v>600</v>
      </c>
      <c r="EZ5" s="28">
        <f>ROUND(VLOOKUP($D5,'Стартовый прайс-лист'!$C$10:$E$34,3,FALSE)*CHOOSE($A5+1,'Сценарий 0'!FB8,'Сценарий 1'!FB8,'Сценарий 2'!FB8),0)</f>
        <v>600</v>
      </c>
      <c r="FA5" s="28">
        <f>ROUND(VLOOKUP($D5,'Стартовый прайс-лист'!$C$10:$E$34,3,FALSE)*CHOOSE($A5+1,'Сценарий 0'!FC8,'Сценарий 1'!FC8,'Сценарий 2'!FC8),0)</f>
        <v>600</v>
      </c>
      <c r="FB5" s="28">
        <f>ROUND(VLOOKUP($D5,'Стартовый прайс-лист'!$C$10:$E$34,3,FALSE)*CHOOSE($A5+1,'Сценарий 0'!FD8,'Сценарий 1'!FD8,'Сценарий 2'!FD8),0)</f>
        <v>600</v>
      </c>
      <c r="FC5" s="28">
        <f>ROUND(VLOOKUP($D5,'Стартовый прайс-лист'!$C$10:$E$34,3,FALSE)*CHOOSE($A5+1,'Сценарий 0'!FE8,'Сценарий 1'!FE8,'Сценарий 2'!FE8),0)</f>
        <v>600</v>
      </c>
      <c r="FD5" s="28">
        <f>ROUND(VLOOKUP($D5,'Стартовый прайс-лист'!$C$10:$E$34,3,FALSE)*CHOOSE($A5+1,'Сценарий 0'!FF8,'Сценарий 1'!FF8,'Сценарий 2'!FF8),0)</f>
        <v>600</v>
      </c>
      <c r="FE5" s="28">
        <f>ROUND(VLOOKUP($D5,'Стартовый прайс-лист'!$C$10:$E$34,3,FALSE)*CHOOSE($A5+1,'Сценарий 0'!FG8,'Сценарий 1'!FG8,'Сценарий 2'!FG8),0)</f>
        <v>600</v>
      </c>
      <c r="FF5" s="28">
        <f>ROUND(VLOOKUP($D5,'Стартовый прайс-лист'!$C$10:$E$34,3,FALSE)*CHOOSE($A5+1,'Сценарий 0'!FH8,'Сценарий 1'!FH8,'Сценарий 2'!FH8),0)</f>
        <v>600</v>
      </c>
      <c r="FG5" s="28">
        <f>ROUND(VLOOKUP($D5,'Стартовый прайс-лист'!$C$10:$E$34,3,FALSE)*CHOOSE($A5+1,'Сценарий 0'!FI8,'Сценарий 1'!FI8,'Сценарий 2'!FI8),0)</f>
        <v>600</v>
      </c>
      <c r="FH5" s="28">
        <f>ROUND(VLOOKUP($D5,'Стартовый прайс-лист'!$C$10:$E$34,3,FALSE)*CHOOSE($A5+1,'Сценарий 0'!FJ8,'Сценарий 1'!FJ8,'Сценарий 2'!FJ8),0)</f>
        <v>600</v>
      </c>
      <c r="FI5" s="28">
        <f>ROUND(VLOOKUP($D5,'Стартовый прайс-лист'!$C$10:$E$34,3,FALSE)*CHOOSE($A5+1,'Сценарий 0'!FK8,'Сценарий 1'!FK8,'Сценарий 2'!FK8),0)</f>
        <v>570</v>
      </c>
      <c r="FJ5" s="28">
        <f>ROUND(VLOOKUP($D5,'Стартовый прайс-лист'!$C$10:$E$34,3,FALSE)*CHOOSE($A5+1,'Сценарий 0'!FL8,'Сценарий 1'!FL8,'Сценарий 2'!FL8),0)</f>
        <v>570</v>
      </c>
      <c r="FK5" s="28">
        <f>ROUND(VLOOKUP($D5,'Стартовый прайс-лист'!$C$10:$E$34,3,FALSE)*CHOOSE($A5+1,'Сценарий 0'!FM8,'Сценарий 1'!FM8,'Сценарий 2'!FM8),0)</f>
        <v>570</v>
      </c>
      <c r="FL5" s="28">
        <f>ROUND(VLOOKUP($D5,'Стартовый прайс-лист'!$C$10:$E$34,3,FALSE)*CHOOSE($A5+1,'Сценарий 0'!FN8,'Сценарий 1'!FN8,'Сценарий 2'!FN8),0)</f>
        <v>570</v>
      </c>
      <c r="FM5" s="28">
        <f>ROUND(VLOOKUP($D5,'Стартовый прайс-лист'!$C$10:$E$34,3,FALSE)*CHOOSE($A5+1,'Сценарий 0'!FO8,'Сценарий 1'!FO8,'Сценарий 2'!FO8),0)</f>
        <v>570</v>
      </c>
      <c r="FN5" s="28">
        <f>ROUND(VLOOKUP($D5,'Стартовый прайс-лист'!$C$10:$E$34,3,FALSE)*CHOOSE($A5+1,'Сценарий 0'!FP8,'Сценарий 1'!FP8,'Сценарий 2'!FP8),0)</f>
        <v>570</v>
      </c>
      <c r="FO5" s="28">
        <f>ROUND(VLOOKUP($D5,'Стартовый прайс-лист'!$C$10:$E$34,3,FALSE)*CHOOSE($A5+1,'Сценарий 0'!FQ8,'Сценарий 1'!FQ8,'Сценарий 2'!FQ8),0)</f>
        <v>570</v>
      </c>
      <c r="FP5" s="28">
        <f>ROUND(VLOOKUP($D5,'Стартовый прайс-лист'!$C$10:$E$34,3,FALSE)*CHOOSE($A5+1,'Сценарий 0'!FR8,'Сценарий 1'!FR8,'Сценарий 2'!FR8),0)</f>
        <v>600</v>
      </c>
      <c r="FQ5" s="28">
        <f>ROUND(VLOOKUP($D5,'Стартовый прайс-лист'!$C$10:$E$34,3,FALSE)*CHOOSE($A5+1,'Сценарий 0'!FS8,'Сценарий 1'!FS8,'Сценарий 2'!FS8),0)</f>
        <v>600</v>
      </c>
      <c r="FR5" s="28">
        <f>ROUND(VLOOKUP($D5,'Стартовый прайс-лист'!$C$10:$E$34,3,FALSE)*CHOOSE($A5+1,'Сценарий 0'!FT8,'Сценарий 1'!FT8,'Сценарий 2'!FT8),0)</f>
        <v>600</v>
      </c>
      <c r="FS5" s="28">
        <f>ROUND(VLOOKUP($D5,'Стартовый прайс-лист'!$C$10:$E$34,3,FALSE)*CHOOSE($A5+1,'Сценарий 0'!FU8,'Сценарий 1'!FU8,'Сценарий 2'!FU8),0)</f>
        <v>600</v>
      </c>
      <c r="FT5" s="28">
        <f>ROUND(VLOOKUP($D5,'Стартовый прайс-лист'!$C$10:$E$34,3,FALSE)*CHOOSE($A5+1,'Сценарий 0'!FV8,'Сценарий 1'!FV8,'Сценарий 2'!FV8),0)</f>
        <v>600</v>
      </c>
      <c r="FU5" s="28">
        <f>ROUND(VLOOKUP($D5,'Стартовый прайс-лист'!$C$10:$E$34,3,FALSE)*CHOOSE($A5+1,'Сценарий 0'!FW8,'Сценарий 1'!FW8,'Сценарий 2'!FW8),0)</f>
        <v>600</v>
      </c>
      <c r="FV5" s="28">
        <f>ROUND(VLOOKUP($D5,'Стартовый прайс-лист'!$C$10:$E$34,3,FALSE)*CHOOSE($A5+1,'Сценарий 0'!FX8,'Сценарий 1'!FX8,'Сценарий 2'!FX8),0)</f>
        <v>600</v>
      </c>
      <c r="FW5" s="28">
        <f>ROUND(VLOOKUP($D5,'Стартовый прайс-лист'!$C$10:$E$34,3,FALSE)*CHOOSE($A5+1,'Сценарий 0'!FY8,'Сценарий 1'!FY8,'Сценарий 2'!FY8),0)</f>
        <v>600</v>
      </c>
      <c r="FX5" s="28">
        <f>ROUND(VLOOKUP($D5,'Стартовый прайс-лист'!$C$10:$E$34,3,FALSE)*CHOOSE($A5+1,'Сценарий 0'!FZ8,'Сценарий 1'!FZ8,'Сценарий 2'!FZ8),0)</f>
        <v>600</v>
      </c>
      <c r="FY5" s="28">
        <f>ROUND(VLOOKUP($D5,'Стартовый прайс-лист'!$C$10:$E$34,3,FALSE)*CHOOSE($A5+1,'Сценарий 0'!GA8,'Сценарий 1'!GA8,'Сценарий 2'!GA8),0)</f>
        <v>600</v>
      </c>
      <c r="FZ5" s="28">
        <f>ROUND(VLOOKUP($D5,'Стартовый прайс-лист'!$C$10:$E$34,3,FALSE)*CHOOSE($A5+1,'Сценарий 0'!GB8,'Сценарий 1'!GB8,'Сценарий 2'!GB8),0)</f>
        <v>600</v>
      </c>
      <c r="GA5" s="28">
        <f>ROUND(VLOOKUP($D5,'Стартовый прайс-лист'!$C$10:$E$34,3,FALSE)*CHOOSE($A5+1,'Сценарий 0'!GC8,'Сценарий 1'!GC8,'Сценарий 2'!GC8),0)</f>
        <v>600</v>
      </c>
      <c r="GB5" s="28">
        <f>ROUND(VLOOKUP($D5,'Стартовый прайс-лист'!$C$10:$E$34,3,FALSE)*CHOOSE($A5+1,'Сценарий 0'!GD8,'Сценарий 1'!GD8,'Сценарий 2'!GD8),0)</f>
        <v>600</v>
      </c>
      <c r="GC5" s="28">
        <f>ROUND(VLOOKUP($D5,'Стартовый прайс-лист'!$C$10:$E$34,3,FALSE)*CHOOSE($A5+1,'Сценарий 0'!GE8,'Сценарий 1'!GE8,'Сценарий 2'!GE8),0)</f>
        <v>600</v>
      </c>
      <c r="GD5" s="28">
        <f>ROUND(VLOOKUP($D5,'Стартовый прайс-лист'!$C$10:$E$34,3,FALSE)*CHOOSE($A5+1,'Сценарий 0'!GF8,'Сценарий 1'!GF8,'Сценарий 2'!GF8),0)</f>
        <v>570</v>
      </c>
      <c r="GE5" s="28">
        <f>ROUND(VLOOKUP($D5,'Стартовый прайс-лист'!$C$10:$E$34,3,FALSE)*CHOOSE($A5+1,'Сценарий 0'!GG8,'Сценарий 1'!GG8,'Сценарий 2'!GG8),0)</f>
        <v>570</v>
      </c>
      <c r="GF5" s="28">
        <f>ROUND(VLOOKUP($D5,'Стартовый прайс-лист'!$C$10:$E$34,3,FALSE)*CHOOSE($A5+1,'Сценарий 0'!GH8,'Сценарий 1'!GH8,'Сценарий 2'!GH8),0)</f>
        <v>570</v>
      </c>
      <c r="GG5" s="28">
        <f>ROUND(VLOOKUP($D5,'Стартовый прайс-лист'!$C$10:$E$34,3,FALSE)*CHOOSE($A5+1,'Сценарий 0'!GI8,'Сценарий 1'!GI8,'Сценарий 2'!GI8),0)</f>
        <v>570</v>
      </c>
      <c r="GH5" s="28">
        <f>ROUND(VLOOKUP($D5,'Стартовый прайс-лист'!$C$10:$E$34,3,FALSE)*CHOOSE($A5+1,'Сценарий 0'!GJ8,'Сценарий 1'!GJ8,'Сценарий 2'!GJ8),0)</f>
        <v>570</v>
      </c>
      <c r="GI5" s="28">
        <f>ROUND(VLOOKUP($D5,'Стартовый прайс-лист'!$C$10:$E$34,3,FALSE)*CHOOSE($A5+1,'Сценарий 0'!GK8,'Сценарий 1'!GK8,'Сценарий 2'!GK8),0)</f>
        <v>570</v>
      </c>
      <c r="GJ5" s="28">
        <f>ROUND(VLOOKUP($D5,'Стартовый прайс-лист'!$C$10:$E$34,3,FALSE)*CHOOSE($A5+1,'Сценарий 0'!GL8,'Сценарий 1'!GL8,'Сценарий 2'!GL8),0)</f>
        <v>570</v>
      </c>
      <c r="GK5" s="28">
        <f>ROUND(VLOOKUP($D5,'Стартовый прайс-лист'!$C$10:$E$34,3,FALSE)*CHOOSE($A5+1,'Сценарий 0'!GM8,'Сценарий 1'!GM8,'Сценарий 2'!GM8),0)</f>
        <v>600</v>
      </c>
      <c r="GL5" s="28">
        <f>ROUND(VLOOKUP($D5,'Стартовый прайс-лист'!$C$10:$E$34,3,FALSE)*CHOOSE($A5+1,'Сценарий 0'!GN8,'Сценарий 1'!GN8,'Сценарий 2'!GN8),0)</f>
        <v>600</v>
      </c>
      <c r="GM5" s="28">
        <f>ROUND(VLOOKUP($D5,'Стартовый прайс-лист'!$C$10:$E$34,3,FALSE)*CHOOSE($A5+1,'Сценарий 0'!GO8,'Сценарий 1'!GO8,'Сценарий 2'!GO8),0)</f>
        <v>600</v>
      </c>
      <c r="GN5" s="28">
        <f>ROUND(VLOOKUP($D5,'Стартовый прайс-лист'!$C$10:$E$34,3,FALSE)*CHOOSE($A5+1,'Сценарий 0'!GP8,'Сценарий 1'!GP8,'Сценарий 2'!GP8),0)</f>
        <v>600</v>
      </c>
      <c r="GO5" s="28">
        <f>ROUND(VLOOKUP($D5,'Стартовый прайс-лист'!$C$10:$E$34,3,FALSE)*CHOOSE($A5+1,'Сценарий 0'!GQ8,'Сценарий 1'!GQ8,'Сценарий 2'!GQ8),0)</f>
        <v>600</v>
      </c>
      <c r="GP5" s="28">
        <f>ROUND(VLOOKUP($D5,'Стартовый прайс-лист'!$C$10:$E$34,3,FALSE)*CHOOSE($A5+1,'Сценарий 0'!GR8,'Сценарий 1'!GR8,'Сценарий 2'!GR8),0)</f>
        <v>600</v>
      </c>
      <c r="GQ5" s="28">
        <f>ROUND(VLOOKUP($D5,'Стартовый прайс-лист'!$C$10:$E$34,3,FALSE)*CHOOSE($A5+1,'Сценарий 0'!GS8,'Сценарий 1'!GS8,'Сценарий 2'!GS8),0)</f>
        <v>600</v>
      </c>
      <c r="GR5" s="28">
        <f>ROUND(VLOOKUP($D5,'Стартовый прайс-лист'!$C$10:$E$34,3,FALSE)*CHOOSE($A5+1,'Сценарий 0'!GT8,'Сценарий 1'!GT8,'Сценарий 2'!GT8),0)</f>
        <v>600</v>
      </c>
      <c r="GS5" s="28">
        <f>ROUND(VLOOKUP($D5,'Стартовый прайс-лист'!$C$10:$E$34,3,FALSE)*CHOOSE($A5+1,'Сценарий 0'!GU8,'Сценарий 1'!GU8,'Сценарий 2'!GU8),0)</f>
        <v>600</v>
      </c>
      <c r="GT5" s="28">
        <f>ROUND(VLOOKUP($D5,'Стартовый прайс-лист'!$C$10:$E$34,3,FALSE)*CHOOSE($A5+1,'Сценарий 0'!GV8,'Сценарий 1'!GV8,'Сценарий 2'!GV8),0)</f>
        <v>600</v>
      </c>
      <c r="GU5" s="28">
        <f>ROUND(VLOOKUP($D5,'Стартовый прайс-лист'!$C$10:$E$34,3,FALSE)*CHOOSE($A5+1,'Сценарий 0'!GW8,'Сценарий 1'!GW8,'Сценарий 2'!GW8),0)</f>
        <v>600</v>
      </c>
      <c r="GV5" s="28">
        <f>ROUND(VLOOKUP($D5,'Стартовый прайс-лист'!$C$10:$E$34,3,FALSE)*CHOOSE($A5+1,'Сценарий 0'!GX8,'Сценарий 1'!GX8,'Сценарий 2'!GX8),0)</f>
        <v>600</v>
      </c>
      <c r="GW5" s="28">
        <f>ROUND(VLOOKUP($D5,'Стартовый прайс-лист'!$C$10:$E$34,3,FALSE)*CHOOSE($A5+1,'Сценарий 0'!GY8,'Сценарий 1'!GY8,'Сценарий 2'!GY8),0)</f>
        <v>600</v>
      </c>
      <c r="GX5" s="28">
        <f>ROUND(VLOOKUP($D5,'Стартовый прайс-лист'!$C$10:$E$34,3,FALSE)*CHOOSE($A5+1,'Сценарий 0'!GZ8,'Сценарий 1'!GZ8,'Сценарий 2'!GZ8),0)</f>
        <v>600</v>
      </c>
      <c r="GY5" s="28">
        <f>ROUND(VLOOKUP($D5,'Стартовый прайс-лист'!$C$10:$E$34,3,FALSE)*CHOOSE($A5+1,'Сценарий 0'!HA8,'Сценарий 1'!HA8,'Сценарий 2'!HA8),0)</f>
        <v>570</v>
      </c>
      <c r="GZ5" s="28">
        <f>ROUND(VLOOKUP($D5,'Стартовый прайс-лист'!$C$10:$E$34,3,FALSE)*CHOOSE($A5+1,'Сценарий 0'!HB8,'Сценарий 1'!HB8,'Сценарий 2'!HB8),0)</f>
        <v>570</v>
      </c>
      <c r="HA5" s="28">
        <f>ROUND(VLOOKUP($D5,'Стартовый прайс-лист'!$C$10:$E$34,3,FALSE)*CHOOSE($A5+1,'Сценарий 0'!HC8,'Сценарий 1'!HC8,'Сценарий 2'!HC8),0)</f>
        <v>570</v>
      </c>
      <c r="HB5" s="28">
        <f>ROUND(VLOOKUP($D5,'Стартовый прайс-лист'!$C$10:$E$34,3,FALSE)*CHOOSE($A5+1,'Сценарий 0'!HD8,'Сценарий 1'!HD8,'Сценарий 2'!HD8),0)</f>
        <v>570</v>
      </c>
      <c r="HC5" s="28">
        <f>ROUND(VLOOKUP($D5,'Стартовый прайс-лист'!$C$10:$E$34,3,FALSE)*CHOOSE($A5+1,'Сценарий 0'!HE8,'Сценарий 1'!HE8,'Сценарий 2'!HE8),0)</f>
        <v>570</v>
      </c>
      <c r="HD5" s="28">
        <f>ROUND(VLOOKUP($D5,'Стартовый прайс-лист'!$C$10:$E$34,3,FALSE)*CHOOSE($A5+1,'Сценарий 0'!HF8,'Сценарий 1'!HF8,'Сценарий 2'!HF8),0)</f>
        <v>570</v>
      </c>
      <c r="HE5" s="28">
        <f>ROUND(VLOOKUP($D5,'Стартовый прайс-лист'!$C$10:$E$34,3,FALSE)*CHOOSE($A5+1,'Сценарий 0'!HG8,'Сценарий 1'!HG8,'Сценарий 2'!HG8),0)</f>
        <v>570</v>
      </c>
      <c r="HF5" s="28">
        <f>ROUND(VLOOKUP($D5,'Стартовый прайс-лист'!$C$10:$E$34,3,FALSE)*CHOOSE($A5+1,'Сценарий 0'!HH8,'Сценарий 1'!HH8,'Сценарий 2'!HH8),0)</f>
        <v>600</v>
      </c>
      <c r="HG5" s="28">
        <f>ROUND(VLOOKUP($D5,'Стартовый прайс-лист'!$C$10:$E$34,3,FALSE)*CHOOSE($A5+1,'Сценарий 0'!HI8,'Сценарий 1'!HI8,'Сценарий 2'!HI8),0)</f>
        <v>600</v>
      </c>
      <c r="HH5" s="28">
        <f>ROUND(VLOOKUP($D5,'Стартовый прайс-лист'!$C$10:$E$34,3,FALSE)*CHOOSE($A5+1,'Сценарий 0'!HJ8,'Сценарий 1'!HJ8,'Сценарий 2'!HJ8),0)</f>
        <v>600</v>
      </c>
      <c r="HI5" s="28">
        <f>ROUND(VLOOKUP($D5,'Стартовый прайс-лист'!$C$10:$E$34,3,FALSE)*CHOOSE($A5+1,'Сценарий 0'!HK8,'Сценарий 1'!HK8,'Сценарий 2'!HK8),0)</f>
        <v>600</v>
      </c>
      <c r="HJ5" s="28">
        <f>ROUND(VLOOKUP($D5,'Стартовый прайс-лист'!$C$10:$E$34,3,FALSE)*CHOOSE($A5+1,'Сценарий 0'!HL8,'Сценарий 1'!HL8,'Сценарий 2'!HL8),0)</f>
        <v>600</v>
      </c>
      <c r="HK5" s="28">
        <f>ROUND(VLOOKUP($D5,'Стартовый прайс-лист'!$C$10:$E$34,3,FALSE)*CHOOSE($A5+1,'Сценарий 0'!HM8,'Сценарий 1'!HM8,'Сценарий 2'!HM8),0)</f>
        <v>600</v>
      </c>
      <c r="HL5" s="28">
        <f>ROUND(VLOOKUP($D5,'Стартовый прайс-лист'!$C$10:$E$34,3,FALSE)*CHOOSE($A5+1,'Сценарий 0'!HN8,'Сценарий 1'!HN8,'Сценарий 2'!HN8),0)</f>
        <v>600</v>
      </c>
      <c r="HM5" s="28">
        <f>ROUND(VLOOKUP($D5,'Стартовый прайс-лист'!$C$10:$E$34,3,FALSE)*CHOOSE($A5+1,'Сценарий 0'!HO8,'Сценарий 1'!HO8,'Сценарий 2'!HO8),0)</f>
        <v>600</v>
      </c>
      <c r="HN5" s="28">
        <f>ROUND(VLOOKUP($D5,'Стартовый прайс-лист'!$C$10:$E$34,3,FALSE)*CHOOSE($A5+1,'Сценарий 0'!HP8,'Сценарий 1'!HP8,'Сценарий 2'!HP8),0)</f>
        <v>600</v>
      </c>
      <c r="HO5" s="28">
        <f>ROUND(VLOOKUP($D5,'Стартовый прайс-лист'!$C$10:$E$34,3,FALSE)*CHOOSE($A5+1,'Сценарий 0'!HQ8,'Сценарий 1'!HQ8,'Сценарий 2'!HQ8),0)</f>
        <v>600</v>
      </c>
      <c r="HP5" s="28">
        <f>ROUND(VLOOKUP($D5,'Стартовый прайс-лист'!$C$10:$E$34,3,FALSE)*CHOOSE($A5+1,'Сценарий 0'!HR8,'Сценарий 1'!HR8,'Сценарий 2'!HR8),0)</f>
        <v>600</v>
      </c>
      <c r="HQ5" s="28">
        <f>ROUND(VLOOKUP($D5,'Стартовый прайс-лист'!$C$10:$E$34,3,FALSE)*CHOOSE($A5+1,'Сценарий 0'!HS8,'Сценарий 1'!HS8,'Сценарий 2'!HS8),0)</f>
        <v>600</v>
      </c>
      <c r="HR5" s="28">
        <f>ROUND(VLOOKUP($D5,'Стартовый прайс-лист'!$C$10:$E$34,3,FALSE)*CHOOSE($A5+1,'Сценарий 0'!HT8,'Сценарий 1'!HT8,'Сценарий 2'!HT8),0)</f>
        <v>600</v>
      </c>
      <c r="HS5" s="28">
        <f>ROUND(VLOOKUP($D5,'Стартовый прайс-лист'!$C$10:$E$34,3,FALSE)*CHOOSE($A5+1,'Сценарий 0'!HU8,'Сценарий 1'!HU8,'Сценарий 2'!HU8),0)</f>
        <v>600</v>
      </c>
      <c r="HT5" s="28">
        <f>ROUND(VLOOKUP($D5,'Стартовый прайс-лист'!$C$10:$E$34,3,FALSE)*CHOOSE($A5+1,'Сценарий 0'!HV8,'Сценарий 1'!HV8,'Сценарий 2'!HV8),0)</f>
        <v>570</v>
      </c>
      <c r="HU5" s="28">
        <f>ROUND(VLOOKUP($D5,'Стартовый прайс-лист'!$C$10:$E$34,3,FALSE)*CHOOSE($A5+1,'Сценарий 0'!HW8,'Сценарий 1'!HW8,'Сценарий 2'!HW8),0)</f>
        <v>570</v>
      </c>
      <c r="HV5" s="28">
        <f>ROUND(VLOOKUP($D5,'Стартовый прайс-лист'!$C$10:$E$34,3,FALSE)*CHOOSE($A5+1,'Сценарий 0'!HX8,'Сценарий 1'!HX8,'Сценарий 2'!HX8),0)</f>
        <v>570</v>
      </c>
      <c r="HW5" s="28">
        <f>ROUND(VLOOKUP($D5,'Стартовый прайс-лист'!$C$10:$E$34,3,FALSE)*CHOOSE($A5+1,'Сценарий 0'!HY8,'Сценарий 1'!HY8,'Сценарий 2'!HY8),0)</f>
        <v>570</v>
      </c>
      <c r="HX5" s="28">
        <f>ROUND(VLOOKUP($D5,'Стартовый прайс-лист'!$C$10:$E$34,3,FALSE)*CHOOSE($A5+1,'Сценарий 0'!HZ8,'Сценарий 1'!HZ8,'Сценарий 2'!HZ8),0)</f>
        <v>570</v>
      </c>
      <c r="HY5" s="28">
        <f>ROUND(VLOOKUP($D5,'Стартовый прайс-лист'!$C$10:$E$34,3,FALSE)*CHOOSE($A5+1,'Сценарий 0'!IA8,'Сценарий 1'!IA8,'Сценарий 2'!IA8),0)</f>
        <v>570</v>
      </c>
      <c r="HZ5" s="28">
        <f>ROUND(VLOOKUP($D5,'Стартовый прайс-лист'!$C$10:$E$34,3,FALSE)*CHOOSE($A5+1,'Сценарий 0'!IB8,'Сценарий 1'!IB8,'Сценарий 2'!IB8),0)</f>
        <v>570</v>
      </c>
      <c r="IA5" s="28">
        <f>ROUND(VLOOKUP($D5,'Стартовый прайс-лист'!$C$10:$E$34,3,FALSE)*CHOOSE($A5+1,'Сценарий 0'!IC8,'Сценарий 1'!IC8,'Сценарий 2'!IC8),0)</f>
        <v>600</v>
      </c>
      <c r="IB5" s="28">
        <f>ROUND(VLOOKUP($D5,'Стартовый прайс-лист'!$C$10:$E$34,3,FALSE)*CHOOSE($A5+1,'Сценарий 0'!ID8,'Сценарий 1'!ID8,'Сценарий 2'!ID8),0)</f>
        <v>600</v>
      </c>
      <c r="IC5" s="28">
        <f>ROUND(VLOOKUP($D5,'Стартовый прайс-лист'!$C$10:$E$34,3,FALSE)*CHOOSE($A5+1,'Сценарий 0'!IE8,'Сценарий 1'!IE8,'Сценарий 2'!IE8),0)</f>
        <v>600</v>
      </c>
      <c r="ID5" s="28">
        <f>ROUND(VLOOKUP($D5,'Стартовый прайс-лист'!$C$10:$E$34,3,FALSE)*CHOOSE($A5+1,'Сценарий 0'!IF8,'Сценарий 1'!IF8,'Сценарий 2'!IF8),0)</f>
        <v>600</v>
      </c>
      <c r="IE5" s="28">
        <f>ROUND(VLOOKUP($D5,'Стартовый прайс-лист'!$C$10:$E$34,3,FALSE)*CHOOSE($A5+1,'Сценарий 0'!IG8,'Сценарий 1'!IG8,'Сценарий 2'!IG8),0)</f>
        <v>600</v>
      </c>
      <c r="IF5" s="28">
        <f>ROUND(VLOOKUP($D5,'Стартовый прайс-лист'!$C$10:$E$34,3,FALSE)*CHOOSE($A5+1,'Сценарий 0'!IH8,'Сценарий 1'!IH8,'Сценарий 2'!IH8),0)</f>
        <v>600</v>
      </c>
      <c r="IG5" s="28">
        <f>ROUND(VLOOKUP($D5,'Стартовый прайс-лист'!$C$10:$E$34,3,FALSE)*CHOOSE($A5+1,'Сценарий 0'!II8,'Сценарий 1'!II8,'Сценарий 2'!II8),0)</f>
        <v>600</v>
      </c>
      <c r="IH5" s="28">
        <f>ROUND(VLOOKUP($D5,'Стартовый прайс-лист'!$C$10:$E$34,3,FALSE)*CHOOSE($A5+1,'Сценарий 0'!IJ8,'Сценарий 1'!IJ8,'Сценарий 2'!IJ8),0)</f>
        <v>600</v>
      </c>
      <c r="II5" s="28">
        <f>ROUND(VLOOKUP($D5,'Стартовый прайс-лист'!$C$10:$E$34,3,FALSE)*CHOOSE($A5+1,'Сценарий 0'!IK8,'Сценарий 1'!IK8,'Сценарий 2'!IK8),0)</f>
        <v>600</v>
      </c>
      <c r="IJ5" s="28">
        <f>ROUND(VLOOKUP($D5,'Стартовый прайс-лист'!$C$10:$E$34,3,FALSE)*CHOOSE($A5+1,'Сценарий 0'!IL8,'Сценарий 1'!IL8,'Сценарий 2'!IL8),0)</f>
        <v>600</v>
      </c>
      <c r="IK5" s="28">
        <f>ROUND(VLOOKUP($D5,'Стартовый прайс-лист'!$C$10:$E$34,3,FALSE)*CHOOSE($A5+1,'Сценарий 0'!IM8,'Сценарий 1'!IM8,'Сценарий 2'!IM8),0)</f>
        <v>600</v>
      </c>
      <c r="IL5" s="28">
        <f>ROUND(VLOOKUP($D5,'Стартовый прайс-лист'!$C$10:$E$34,3,FALSE)*CHOOSE($A5+1,'Сценарий 0'!IN8,'Сценарий 1'!IN8,'Сценарий 2'!IN8),0)</f>
        <v>600</v>
      </c>
      <c r="IM5" s="28">
        <f>ROUND(VLOOKUP($D5,'Стартовый прайс-лист'!$C$10:$E$34,3,FALSE)*CHOOSE($A5+1,'Сценарий 0'!IO8,'Сценарий 1'!IO8,'Сценарий 2'!IO8),0)</f>
        <v>600</v>
      </c>
      <c r="IN5" s="28">
        <f>ROUND(VLOOKUP($D5,'Стартовый прайс-лист'!$C$10:$E$34,3,FALSE)*CHOOSE($A5+1,'Сценарий 0'!IP8,'Сценарий 1'!IP8,'Сценарий 2'!IP8),0)</f>
        <v>600</v>
      </c>
      <c r="IO5" s="28">
        <f>ROUND(VLOOKUP($D5,'Стартовый прайс-лист'!$C$10:$E$34,3,FALSE)*CHOOSE($A5+1,'Сценарий 0'!IQ8,'Сценарий 1'!IQ8,'Сценарий 2'!IQ8),0)</f>
        <v>570</v>
      </c>
      <c r="IP5" s="28">
        <f>ROUND(VLOOKUP($D5,'Стартовый прайс-лист'!$C$10:$E$34,3,FALSE)*CHOOSE($A5+1,'Сценарий 0'!IR8,'Сценарий 1'!IR8,'Сценарий 2'!IR8),0)</f>
        <v>570</v>
      </c>
      <c r="IQ5" s="28">
        <f>ROUND(VLOOKUP($D5,'Стартовый прайс-лист'!$C$10:$E$34,3,FALSE)*CHOOSE($A5+1,'Сценарий 0'!IS8,'Сценарий 1'!IS8,'Сценарий 2'!IS8),0)</f>
        <v>570</v>
      </c>
      <c r="IR5" s="28">
        <f>ROUND(VLOOKUP($D5,'Стартовый прайс-лист'!$C$10:$E$34,3,FALSE)*CHOOSE($A5+1,'Сценарий 0'!IT8,'Сценарий 1'!IT8,'Сценарий 2'!IT8),0)</f>
        <v>570</v>
      </c>
      <c r="IS5" s="28">
        <f>ROUND(VLOOKUP($D5,'Стартовый прайс-лист'!$C$10:$E$34,3,FALSE)*CHOOSE($A5+1,'Сценарий 0'!IU8,'Сценарий 1'!IU8,'Сценарий 2'!IU8),0)</f>
        <v>570</v>
      </c>
      <c r="IT5" s="28">
        <f>ROUND(VLOOKUP($D5,'Стартовый прайс-лист'!$C$10:$E$34,3,FALSE)*CHOOSE($A5+1,'Сценарий 0'!IV8,'Сценарий 1'!IV8,'Сценарий 2'!IV8),0)</f>
        <v>570</v>
      </c>
      <c r="IU5" s="28">
        <f>ROUND(VLOOKUP($D5,'Стартовый прайс-лист'!$C$10:$E$34,3,FALSE)*CHOOSE($A5+1,'Сценарий 0'!IW8,'Сценарий 1'!IW8,'Сценарий 2'!IW8),0)</f>
        <v>570</v>
      </c>
      <c r="IV5" s="28">
        <f>ROUND(VLOOKUP($D5,'Стартовый прайс-лист'!$C$10:$E$34,3,FALSE)*CHOOSE($A5+1,'Сценарий 0'!IX8,'Сценарий 1'!IX8,'Сценарий 2'!IX8),0)</f>
        <v>600</v>
      </c>
      <c r="IW5" s="28">
        <f>ROUND(VLOOKUP($D5,'Стартовый прайс-лист'!$C$10:$E$34,3,FALSE)*CHOOSE($A5+1,'Сценарий 0'!IY8,'Сценарий 1'!IY8,'Сценарий 2'!IY8),0)</f>
        <v>600</v>
      </c>
      <c r="IX5" s="28">
        <f>ROUND(VLOOKUP($D5,'Стартовый прайс-лист'!$C$10:$E$34,3,FALSE)*CHOOSE($A5+1,'Сценарий 0'!IZ8,'Сценарий 1'!IZ8,'Сценарий 2'!IZ8),0)</f>
        <v>600</v>
      </c>
      <c r="IY5" s="28">
        <f>ROUND(VLOOKUP($D5,'Стартовый прайс-лист'!$C$10:$E$34,3,FALSE)*CHOOSE($A5+1,'Сценарий 0'!JA8,'Сценарий 1'!JA8,'Сценарий 2'!JA8),0)</f>
        <v>600</v>
      </c>
      <c r="IZ5" s="28">
        <f>ROUND(VLOOKUP($D5,'Стартовый прайс-лист'!$C$10:$E$34,3,FALSE)*CHOOSE($A5+1,'Сценарий 0'!JB8,'Сценарий 1'!JB8,'Сценарий 2'!JB8),0)</f>
        <v>600</v>
      </c>
      <c r="JA5" s="28">
        <f>ROUND(VLOOKUP($D5,'Стартовый прайс-лист'!$C$10:$E$34,3,FALSE)*CHOOSE($A5+1,'Сценарий 0'!JC8,'Сценарий 1'!JC8,'Сценарий 2'!JC8),0)</f>
        <v>600</v>
      </c>
      <c r="JB5" s="28">
        <f>ROUND(VLOOKUP($D5,'Стартовый прайс-лист'!$C$10:$E$34,3,FALSE)*CHOOSE($A5+1,'Сценарий 0'!JD8,'Сценарий 1'!JD8,'Сценарий 2'!JD8),0)</f>
        <v>600</v>
      </c>
      <c r="JC5" s="28">
        <f>ROUND(VLOOKUP($D5,'Стартовый прайс-лист'!$C$10:$E$34,3,FALSE)*CHOOSE($A5+1,'Сценарий 0'!JE8,'Сценарий 1'!JE8,'Сценарий 2'!JE8),0)</f>
        <v>600</v>
      </c>
      <c r="JD5" s="28">
        <f>ROUND(VLOOKUP($D5,'Стартовый прайс-лист'!$C$10:$E$34,3,FALSE)*CHOOSE($A5+1,'Сценарий 0'!JF8,'Сценарий 1'!JF8,'Сценарий 2'!JF8),0)</f>
        <v>600</v>
      </c>
      <c r="JE5" s="28">
        <f>ROUND(VLOOKUP($D5,'Стартовый прайс-лист'!$C$10:$E$34,3,FALSE)*CHOOSE($A5+1,'Сценарий 0'!JG8,'Сценарий 1'!JG8,'Сценарий 2'!JG8),0)</f>
        <v>600</v>
      </c>
      <c r="JF5" s="28">
        <f>ROUND(VLOOKUP($D5,'Стартовый прайс-лист'!$C$10:$E$34,3,FALSE)*CHOOSE($A5+1,'Сценарий 0'!JH8,'Сценарий 1'!JH8,'Сценарий 2'!JH8),0)</f>
        <v>600</v>
      </c>
      <c r="JG5" s="28">
        <f>ROUND(VLOOKUP($D5,'Стартовый прайс-лист'!$C$10:$E$34,3,FALSE)*CHOOSE($A5+1,'Сценарий 0'!JI8,'Сценарий 1'!JI8,'Сценарий 2'!JI8),0)</f>
        <v>600</v>
      </c>
      <c r="JH5" s="28">
        <f>ROUND(VLOOKUP($D5,'Стартовый прайс-лист'!$C$10:$E$34,3,FALSE)*CHOOSE($A5+1,'Сценарий 0'!JJ8,'Сценарий 1'!JJ8,'Сценарий 2'!JJ8),0)</f>
        <v>600</v>
      </c>
      <c r="JI5" s="28">
        <f>ROUND(VLOOKUP($D5,'Стартовый прайс-лист'!$C$10:$E$34,3,FALSE)*CHOOSE($A5+1,'Сценарий 0'!JK8,'Сценарий 1'!JK8,'Сценарий 2'!JK8),0)</f>
        <v>600</v>
      </c>
      <c r="JJ5" s="28">
        <f>ROUND(VLOOKUP($D5,'Стартовый прайс-лист'!$C$10:$E$34,3,FALSE)*CHOOSE($A5+1,'Сценарий 0'!JL8,'Сценарий 1'!JL8,'Сценарий 2'!JL8),0)</f>
        <v>570</v>
      </c>
      <c r="JK5" s="28">
        <f>ROUND(VLOOKUP($D5,'Стартовый прайс-лист'!$C$10:$E$34,3,FALSE)*CHOOSE($A5+1,'Сценарий 0'!JM8,'Сценарий 1'!JM8,'Сценарий 2'!JM8),0)</f>
        <v>570</v>
      </c>
      <c r="JL5" s="28">
        <f>ROUND(VLOOKUP($D5,'Стартовый прайс-лист'!$C$10:$E$34,3,FALSE)*CHOOSE($A5+1,'Сценарий 0'!JN8,'Сценарий 1'!JN8,'Сценарий 2'!JN8),0)</f>
        <v>570</v>
      </c>
      <c r="JM5" s="28">
        <f>ROUND(VLOOKUP($D5,'Стартовый прайс-лист'!$C$10:$E$34,3,FALSE)*CHOOSE($A5+1,'Сценарий 0'!JO8,'Сценарий 1'!JO8,'Сценарий 2'!JO8),0)</f>
        <v>570</v>
      </c>
      <c r="JN5" s="28">
        <f>ROUND(VLOOKUP($D5,'Стартовый прайс-лист'!$C$10:$E$34,3,FALSE)*CHOOSE($A5+1,'Сценарий 0'!JP8,'Сценарий 1'!JP8,'Сценарий 2'!JP8),0)</f>
        <v>570</v>
      </c>
      <c r="JO5" s="28">
        <f>ROUND(VLOOKUP($D5,'Стартовый прайс-лист'!$C$10:$E$34,3,FALSE)*CHOOSE($A5+1,'Сценарий 0'!JQ8,'Сценарий 1'!JQ8,'Сценарий 2'!JQ8),0)</f>
        <v>570</v>
      </c>
      <c r="JP5" s="28">
        <f>ROUND(VLOOKUP($D5,'Стартовый прайс-лист'!$C$10:$E$34,3,FALSE)*CHOOSE($A5+1,'Сценарий 0'!JR8,'Сценарий 1'!JR8,'Сценарий 2'!JR8),0)</f>
        <v>570</v>
      </c>
      <c r="JQ5" s="28">
        <f>ROUND(VLOOKUP($D5,'Стартовый прайс-лист'!$C$10:$E$34,3,FALSE)*CHOOSE($A5+1,'Сценарий 0'!JS8,'Сценарий 1'!JS8,'Сценарий 2'!JS8),0)</f>
        <v>600</v>
      </c>
      <c r="JR5" s="28">
        <f>ROUND(VLOOKUP($D5,'Стартовый прайс-лист'!$C$10:$E$34,3,FALSE)*CHOOSE($A5+1,'Сценарий 0'!JT8,'Сценарий 1'!JT8,'Сценарий 2'!JT8),0)</f>
        <v>600</v>
      </c>
      <c r="JS5" s="28">
        <f>ROUND(VLOOKUP($D5,'Стартовый прайс-лист'!$C$10:$E$34,3,FALSE)*CHOOSE($A5+1,'Сценарий 0'!JU8,'Сценарий 1'!JU8,'Сценарий 2'!JU8),0)</f>
        <v>600</v>
      </c>
      <c r="JT5" s="28">
        <f>ROUND(VLOOKUP($D5,'Стартовый прайс-лист'!$C$10:$E$34,3,FALSE)*CHOOSE($A5+1,'Сценарий 0'!JV8,'Сценарий 1'!JV8,'Сценарий 2'!JV8),0)</f>
        <v>600</v>
      </c>
      <c r="JU5" s="28">
        <f>ROUND(VLOOKUP($D5,'Стартовый прайс-лист'!$C$10:$E$34,3,FALSE)*CHOOSE($A5+1,'Сценарий 0'!JW8,'Сценарий 1'!JW8,'Сценарий 2'!JW8),0)</f>
        <v>600</v>
      </c>
      <c r="JV5" s="28">
        <f>ROUND(VLOOKUP($D5,'Стартовый прайс-лист'!$C$10:$E$34,3,FALSE)*CHOOSE($A5+1,'Сценарий 0'!JX8,'Сценарий 1'!JX8,'Сценарий 2'!JX8),0)</f>
        <v>600</v>
      </c>
      <c r="JW5" s="28">
        <f>ROUND(VLOOKUP($D5,'Стартовый прайс-лист'!$C$10:$E$34,3,FALSE)*CHOOSE($A5+1,'Сценарий 0'!JY8,'Сценарий 1'!JY8,'Сценарий 2'!JY8),0)</f>
        <v>600</v>
      </c>
      <c r="JX5" s="28">
        <f>ROUND(VLOOKUP($D5,'Стартовый прайс-лист'!$C$10:$E$34,3,FALSE)*CHOOSE($A5+1,'Сценарий 0'!JZ8,'Сценарий 1'!JZ8,'Сценарий 2'!JZ8),0)</f>
        <v>600</v>
      </c>
      <c r="JY5" s="28">
        <f>ROUND(VLOOKUP($D5,'Стартовый прайс-лист'!$C$10:$E$34,3,FALSE)*CHOOSE($A5+1,'Сценарий 0'!KA8,'Сценарий 1'!KA8,'Сценарий 2'!KA8),0)</f>
        <v>600</v>
      </c>
      <c r="JZ5" s="28">
        <f>ROUND(VLOOKUP($D5,'Стартовый прайс-лист'!$C$10:$E$34,3,FALSE)*CHOOSE($A5+1,'Сценарий 0'!KB8,'Сценарий 1'!KB8,'Сценарий 2'!KB8),0)</f>
        <v>600</v>
      </c>
      <c r="KA5" s="28">
        <f>ROUND(VLOOKUP($D5,'Стартовый прайс-лист'!$C$10:$E$34,3,FALSE)*CHOOSE($A5+1,'Сценарий 0'!KC8,'Сценарий 1'!KC8,'Сценарий 2'!KC8),0)</f>
        <v>600</v>
      </c>
      <c r="KB5" s="28">
        <f>ROUND(VLOOKUP($D5,'Стартовый прайс-лист'!$C$10:$E$34,3,FALSE)*CHOOSE($A5+1,'Сценарий 0'!KD8,'Сценарий 1'!KD8,'Сценарий 2'!KD8),0)</f>
        <v>600</v>
      </c>
      <c r="KC5" s="28">
        <f>ROUND(VLOOKUP($D5,'Стартовый прайс-лист'!$C$10:$E$34,3,FALSE)*CHOOSE($A5+1,'Сценарий 0'!KE8,'Сценарий 1'!KE8,'Сценарий 2'!KE8),0)</f>
        <v>600</v>
      </c>
      <c r="KD5" s="28">
        <f>ROUND(VLOOKUP($D5,'Стартовый прайс-лист'!$C$10:$E$34,3,FALSE)*CHOOSE($A5+1,'Сценарий 0'!KF8,'Сценарий 1'!KF8,'Сценарий 2'!KF8),0)</f>
        <v>600</v>
      </c>
      <c r="KE5" s="28">
        <f>ROUND(VLOOKUP($D5,'Стартовый прайс-лист'!$C$10:$E$34,3,FALSE)*CHOOSE($A5+1,'Сценарий 0'!KG8,'Сценарий 1'!KG8,'Сценарий 2'!KG8),0)</f>
        <v>570</v>
      </c>
      <c r="KF5" s="28">
        <f>ROUND(VLOOKUP($D5,'Стартовый прайс-лист'!$C$10:$E$34,3,FALSE)*CHOOSE($A5+1,'Сценарий 0'!KH8,'Сценарий 1'!KH8,'Сценарий 2'!KH8),0)</f>
        <v>570</v>
      </c>
      <c r="KG5" s="28">
        <f>ROUND(VLOOKUP($D5,'Стартовый прайс-лист'!$C$10:$E$34,3,FALSE)*CHOOSE($A5+1,'Сценарий 0'!KI8,'Сценарий 1'!KI8,'Сценарий 2'!KI8),0)</f>
        <v>570</v>
      </c>
      <c r="KH5" s="28">
        <f>ROUND(VLOOKUP($D5,'Стартовый прайс-лист'!$C$10:$E$34,3,FALSE)*CHOOSE($A5+1,'Сценарий 0'!KJ8,'Сценарий 1'!KJ8,'Сценарий 2'!KJ8),0)</f>
        <v>570</v>
      </c>
      <c r="KI5" s="28">
        <f>ROUND(VLOOKUP($D5,'Стартовый прайс-лист'!$C$10:$E$34,3,FALSE)*CHOOSE($A5+1,'Сценарий 0'!KK8,'Сценарий 1'!KK8,'Сценарий 2'!KK8),0)</f>
        <v>570</v>
      </c>
      <c r="KJ5" s="28">
        <f>ROUND(VLOOKUP($D5,'Стартовый прайс-лист'!$C$10:$E$34,3,FALSE)*CHOOSE($A5+1,'Сценарий 0'!KL8,'Сценарий 1'!KL8,'Сценарий 2'!KL8),0)</f>
        <v>570</v>
      </c>
      <c r="KK5" s="28">
        <f>ROUND(VLOOKUP($D5,'Стартовый прайс-лист'!$C$10:$E$34,3,FALSE)*CHOOSE($A5+1,'Сценарий 0'!KM8,'Сценарий 1'!KM8,'Сценарий 2'!KM8),0)</f>
        <v>570</v>
      </c>
      <c r="KL5" s="28">
        <f>ROUND(VLOOKUP($D5,'Стартовый прайс-лист'!$C$10:$E$34,3,FALSE)*CHOOSE($A5+1,'Сценарий 0'!KN8,'Сценарий 1'!KN8,'Сценарий 2'!KN8),0)</f>
        <v>600</v>
      </c>
      <c r="KM5" s="28">
        <f>ROUND(VLOOKUP($D5,'Стартовый прайс-лист'!$C$10:$E$34,3,FALSE)*CHOOSE($A5+1,'Сценарий 0'!KO8,'Сценарий 1'!KO8,'Сценарий 2'!KO8),0)</f>
        <v>600</v>
      </c>
      <c r="KN5" s="28">
        <f>ROUND(VLOOKUP($D5,'Стартовый прайс-лист'!$C$10:$E$34,3,FALSE)*CHOOSE($A5+1,'Сценарий 0'!KP8,'Сценарий 1'!KP8,'Сценарий 2'!KP8),0)</f>
        <v>600</v>
      </c>
      <c r="KO5" s="28">
        <f>ROUND(VLOOKUP($D5,'Стартовый прайс-лист'!$C$10:$E$34,3,FALSE)*CHOOSE($A5+1,'Сценарий 0'!KQ8,'Сценарий 1'!KQ8,'Сценарий 2'!KQ8),0)</f>
        <v>600</v>
      </c>
      <c r="KP5" s="28">
        <f>ROUND(VLOOKUP($D5,'Стартовый прайс-лист'!$C$10:$E$34,3,FALSE)*CHOOSE($A5+1,'Сценарий 0'!KR8,'Сценарий 1'!KR8,'Сценарий 2'!KR8),0)</f>
        <v>600</v>
      </c>
      <c r="KQ5" s="28">
        <f>ROUND(VLOOKUP($D5,'Стартовый прайс-лист'!$C$10:$E$34,3,FALSE)*CHOOSE($A5+1,'Сценарий 0'!KS8,'Сценарий 1'!KS8,'Сценарий 2'!KS8),0)</f>
        <v>600</v>
      </c>
      <c r="KR5" s="28">
        <f>ROUND(VLOOKUP($D5,'Стартовый прайс-лист'!$C$10:$E$34,3,FALSE)*CHOOSE($A5+1,'Сценарий 0'!KT8,'Сценарий 1'!KT8,'Сценарий 2'!KT8),0)</f>
        <v>600</v>
      </c>
      <c r="KS5" s="28">
        <f>ROUND(VLOOKUP($D5,'Стартовый прайс-лист'!$C$10:$E$34,3,FALSE)*CHOOSE($A5+1,'Сценарий 0'!KU8,'Сценарий 1'!KU8,'Сценарий 2'!KU8),0)</f>
        <v>600</v>
      </c>
      <c r="KT5" s="28">
        <f>ROUND(VLOOKUP($D5,'Стартовый прайс-лист'!$C$10:$E$34,3,FALSE)*CHOOSE($A5+1,'Сценарий 0'!KV8,'Сценарий 1'!KV8,'Сценарий 2'!KV8),0)</f>
        <v>600</v>
      </c>
      <c r="KU5" s="28">
        <f>ROUND(VLOOKUP($D5,'Стартовый прайс-лист'!$C$10:$E$34,3,FALSE)*CHOOSE($A5+1,'Сценарий 0'!KW8,'Сценарий 1'!KW8,'Сценарий 2'!KW8),0)</f>
        <v>600</v>
      </c>
      <c r="KV5" s="28">
        <f>ROUND(VLOOKUP($D5,'Стартовый прайс-лист'!$C$10:$E$34,3,FALSE)*CHOOSE($A5+1,'Сценарий 0'!KX8,'Сценарий 1'!KX8,'Сценарий 2'!KX8),0)</f>
        <v>600</v>
      </c>
      <c r="KW5" s="28">
        <f>ROUND(VLOOKUP($D5,'Стартовый прайс-лист'!$C$10:$E$34,3,FALSE)*CHOOSE($A5+1,'Сценарий 0'!KY8,'Сценарий 1'!KY8,'Сценарий 2'!KY8),0)</f>
        <v>600</v>
      </c>
      <c r="KX5" s="28">
        <f>ROUND(VLOOKUP($D5,'Стартовый прайс-лист'!$C$10:$E$34,3,FALSE)*CHOOSE($A5+1,'Сценарий 0'!KZ8,'Сценарий 1'!KZ8,'Сценарий 2'!KZ8),0)</f>
        <v>600</v>
      </c>
      <c r="KY5" s="28">
        <f>ROUND(VLOOKUP($D5,'Стартовый прайс-лист'!$C$10:$E$34,3,FALSE)*CHOOSE($A5+1,'Сценарий 0'!LA8,'Сценарий 1'!LA8,'Сценарий 2'!LA8),0)</f>
        <v>600</v>
      </c>
      <c r="KZ5" s="28">
        <f>ROUND(VLOOKUP($D5,'Стартовый прайс-лист'!$C$10:$E$34,3,FALSE)*CHOOSE($A5+1,'Сценарий 0'!LB8,'Сценарий 1'!LB8,'Сценарий 2'!LB8),0)</f>
        <v>570</v>
      </c>
      <c r="LA5" s="28">
        <f>ROUND(VLOOKUP($D5,'Стартовый прайс-лист'!$C$10:$E$34,3,FALSE)*CHOOSE($A5+1,'Сценарий 0'!LC8,'Сценарий 1'!LC8,'Сценарий 2'!LC8),0)</f>
        <v>570</v>
      </c>
      <c r="LB5" s="28">
        <f>ROUND(VLOOKUP($D5,'Стартовый прайс-лист'!$C$10:$E$34,3,FALSE)*CHOOSE($A5+1,'Сценарий 0'!LD8,'Сценарий 1'!LD8,'Сценарий 2'!LD8),0)</f>
        <v>570</v>
      </c>
      <c r="LC5" s="28">
        <f>ROUND(VLOOKUP($D5,'Стартовый прайс-лист'!$C$10:$E$34,3,FALSE)*CHOOSE($A5+1,'Сценарий 0'!LE8,'Сценарий 1'!LE8,'Сценарий 2'!LE8),0)</f>
        <v>570</v>
      </c>
      <c r="LD5" s="28">
        <f>ROUND(VLOOKUP($D5,'Стартовый прайс-лист'!$C$10:$E$34,3,FALSE)*CHOOSE($A5+1,'Сценарий 0'!LF8,'Сценарий 1'!LF8,'Сценарий 2'!LF8),0)</f>
        <v>570</v>
      </c>
      <c r="LE5" s="28">
        <f>ROUND(VLOOKUP($D5,'Стартовый прайс-лист'!$C$10:$E$34,3,FALSE)*CHOOSE($A5+1,'Сценарий 0'!LG8,'Сценарий 1'!LG8,'Сценарий 2'!LG8),0)</f>
        <v>570</v>
      </c>
      <c r="LF5" s="28">
        <f>ROUND(VLOOKUP($D5,'Стартовый прайс-лист'!$C$10:$E$34,3,FALSE)*CHOOSE($A5+1,'Сценарий 0'!LH8,'Сценарий 1'!LH8,'Сценарий 2'!LH8),0)</f>
        <v>570</v>
      </c>
      <c r="LG5" s="28">
        <f>ROUND(VLOOKUP($D5,'Стартовый прайс-лист'!$C$10:$E$34,3,FALSE)*CHOOSE($A5+1,'Сценарий 0'!LI8,'Сценарий 1'!LI8,'Сценарий 2'!LI8),0)</f>
        <v>600</v>
      </c>
      <c r="LH5" s="28">
        <f>ROUND(VLOOKUP($D5,'Стартовый прайс-лист'!$C$10:$E$34,3,FALSE)*CHOOSE($A5+1,'Сценарий 0'!LJ8,'Сценарий 1'!LJ8,'Сценарий 2'!LJ8),0)</f>
        <v>600</v>
      </c>
      <c r="LI5" s="28">
        <f>ROUND(VLOOKUP($D5,'Стартовый прайс-лист'!$C$10:$E$34,3,FALSE)*CHOOSE($A5+1,'Сценарий 0'!LK8,'Сценарий 1'!LK8,'Сценарий 2'!LK8),0)</f>
        <v>600</v>
      </c>
      <c r="LJ5" s="28">
        <f>ROUND(VLOOKUP($D5,'Стартовый прайс-лист'!$C$10:$E$34,3,FALSE)*CHOOSE($A5+1,'Сценарий 0'!LL8,'Сценарий 1'!LL8,'Сценарий 2'!LL8),0)</f>
        <v>600</v>
      </c>
      <c r="LK5" s="28">
        <f>ROUND(VLOOKUP($D5,'Стартовый прайс-лист'!$C$10:$E$34,3,FALSE)*CHOOSE($A5+1,'Сценарий 0'!LM8,'Сценарий 1'!LM8,'Сценарий 2'!LM8),0)</f>
        <v>600</v>
      </c>
      <c r="LL5" s="28">
        <f>ROUND(VLOOKUP($D5,'Стартовый прайс-лист'!$C$10:$E$34,3,FALSE)*CHOOSE($A5+1,'Сценарий 0'!LN8,'Сценарий 1'!LN8,'Сценарий 2'!LN8),0)</f>
        <v>600</v>
      </c>
      <c r="LM5" s="28">
        <f>ROUND(VLOOKUP($D5,'Стартовый прайс-лист'!$C$10:$E$34,3,FALSE)*CHOOSE($A5+1,'Сценарий 0'!LO8,'Сценарий 1'!LO8,'Сценарий 2'!LO8),0)</f>
        <v>600</v>
      </c>
      <c r="LN5" s="28">
        <f>ROUND(VLOOKUP($D5,'Стартовый прайс-лист'!$C$10:$E$34,3,FALSE)*CHOOSE($A5+1,'Сценарий 0'!LP8,'Сценарий 1'!LP8,'Сценарий 2'!LP8),0)</f>
        <v>600</v>
      </c>
      <c r="LO5" s="28">
        <f>ROUND(VLOOKUP($D5,'Стартовый прайс-лист'!$C$10:$E$34,3,FALSE)*CHOOSE($A5+1,'Сценарий 0'!LQ8,'Сценарий 1'!LQ8,'Сценарий 2'!LQ8),0)</f>
        <v>600</v>
      </c>
      <c r="LP5" s="28">
        <f>ROUND(VLOOKUP($D5,'Стартовый прайс-лист'!$C$10:$E$34,3,FALSE)*CHOOSE($A5+1,'Сценарий 0'!LR8,'Сценарий 1'!LR8,'Сценарий 2'!LR8),0)</f>
        <v>600</v>
      </c>
      <c r="LQ5" s="28">
        <f>ROUND(VLOOKUP($D5,'Стартовый прайс-лист'!$C$10:$E$34,3,FALSE)*CHOOSE($A5+1,'Сценарий 0'!LS8,'Сценарий 1'!LS8,'Сценарий 2'!LS8),0)</f>
        <v>600</v>
      </c>
      <c r="LR5" s="28">
        <f>ROUND(VLOOKUP($D5,'Стартовый прайс-лист'!$C$10:$E$34,3,FALSE)*CHOOSE($A5+1,'Сценарий 0'!LT8,'Сценарий 1'!LT8,'Сценарий 2'!LT8),0)</f>
        <v>600</v>
      </c>
      <c r="LS5" s="28">
        <f>ROUND(VLOOKUP($D5,'Стартовый прайс-лист'!$C$10:$E$34,3,FALSE)*CHOOSE($A5+1,'Сценарий 0'!LU8,'Сценарий 1'!LU8,'Сценарий 2'!LU8),0)</f>
        <v>600</v>
      </c>
      <c r="LT5" s="28">
        <f>ROUND(VLOOKUP($D5,'Стартовый прайс-лист'!$C$10:$E$34,3,FALSE)*CHOOSE($A5+1,'Сценарий 0'!LV8,'Сценарий 1'!LV8,'Сценарий 2'!LV8),0)</f>
        <v>600</v>
      </c>
      <c r="LU5" s="28">
        <f>ROUND(VLOOKUP($D5,'Стартовый прайс-лист'!$C$10:$E$34,3,FALSE)*CHOOSE($A5+1,'Сценарий 0'!LW8,'Сценарий 1'!LW8,'Сценарий 2'!LW8),0)</f>
        <v>570</v>
      </c>
      <c r="LV5" s="28">
        <f>ROUND(VLOOKUP($D5,'Стартовый прайс-лист'!$C$10:$E$34,3,FALSE)*CHOOSE($A5+1,'Сценарий 0'!LX8,'Сценарий 1'!LX8,'Сценарий 2'!LX8),0)</f>
        <v>570</v>
      </c>
      <c r="LW5" s="28">
        <f>ROUND(VLOOKUP($D5,'Стартовый прайс-лист'!$C$10:$E$34,3,FALSE)*CHOOSE($A5+1,'Сценарий 0'!LY8,'Сценарий 1'!LY8,'Сценарий 2'!LY8),0)</f>
        <v>570</v>
      </c>
      <c r="LX5" s="28">
        <f>ROUND(VLOOKUP($D5,'Стартовый прайс-лист'!$C$10:$E$34,3,FALSE)*CHOOSE($A5+1,'Сценарий 0'!LZ8,'Сценарий 1'!LZ8,'Сценарий 2'!LZ8),0)</f>
        <v>570</v>
      </c>
      <c r="LY5" s="28">
        <f>ROUND(VLOOKUP($D5,'Стартовый прайс-лист'!$C$10:$E$34,3,FALSE)*CHOOSE($A5+1,'Сценарий 0'!MA8,'Сценарий 1'!MA8,'Сценарий 2'!MA8),0)</f>
        <v>570</v>
      </c>
      <c r="LZ5" s="28">
        <f>ROUND(VLOOKUP($D5,'Стартовый прайс-лист'!$C$10:$E$34,3,FALSE)*CHOOSE($A5+1,'Сценарий 0'!MB8,'Сценарий 1'!MB8,'Сценарий 2'!MB8),0)</f>
        <v>570</v>
      </c>
      <c r="MA5" s="28">
        <f>ROUND(VLOOKUP($D5,'Стартовый прайс-лист'!$C$10:$E$34,3,FALSE)*CHOOSE($A5+1,'Сценарий 0'!MC8,'Сценарий 1'!MC8,'Сценарий 2'!MC8),0)</f>
        <v>570</v>
      </c>
      <c r="MB5" s="28">
        <f>ROUND(VLOOKUP($D5,'Стартовый прайс-лист'!$C$10:$E$34,3,FALSE)*CHOOSE($A5+1,'Сценарий 0'!MD8,'Сценарий 1'!MD8,'Сценарий 2'!MD8),0)</f>
        <v>600</v>
      </c>
      <c r="MC5" s="28">
        <f>ROUND(VLOOKUP($D5,'Стартовый прайс-лист'!$C$10:$E$34,3,FALSE)*CHOOSE($A5+1,'Сценарий 0'!ME8,'Сценарий 1'!ME8,'Сценарий 2'!ME8),0)</f>
        <v>600</v>
      </c>
      <c r="MD5" s="28">
        <f>ROUND(VLOOKUP($D5,'Стартовый прайс-лист'!$C$10:$E$34,3,FALSE)*CHOOSE($A5+1,'Сценарий 0'!MF8,'Сценарий 1'!MF8,'Сценарий 2'!MF8),0)</f>
        <v>600</v>
      </c>
      <c r="ME5" s="28">
        <f>ROUND(VLOOKUP($D5,'Стартовый прайс-лист'!$C$10:$E$34,3,FALSE)*CHOOSE($A5+1,'Сценарий 0'!MG8,'Сценарий 1'!MG8,'Сценарий 2'!MG8),0)</f>
        <v>600</v>
      </c>
      <c r="MF5" s="28">
        <f>ROUND(VLOOKUP($D5,'Стартовый прайс-лист'!$C$10:$E$34,3,FALSE)*CHOOSE($A5+1,'Сценарий 0'!MH8,'Сценарий 1'!MH8,'Сценарий 2'!MH8),0)</f>
        <v>600</v>
      </c>
      <c r="MG5" s="28">
        <f>ROUND(VLOOKUP($D5,'Стартовый прайс-лист'!$C$10:$E$34,3,FALSE)*CHOOSE($A5+1,'Сценарий 0'!MI8,'Сценарий 1'!MI8,'Сценарий 2'!MI8),0)</f>
        <v>600</v>
      </c>
      <c r="MH5" s="28">
        <f>ROUND(VLOOKUP($D5,'Стартовый прайс-лист'!$C$10:$E$34,3,FALSE)*CHOOSE($A5+1,'Сценарий 0'!MJ8,'Сценарий 1'!MJ8,'Сценарий 2'!MJ8),0)</f>
        <v>600</v>
      </c>
      <c r="MI5" s="28">
        <f>ROUND(VLOOKUP($D5,'Стартовый прайс-лист'!$C$10:$E$34,3,FALSE)*CHOOSE($A5+1,'Сценарий 0'!MK8,'Сценарий 1'!MK8,'Сценарий 2'!MK8),0)</f>
        <v>600</v>
      </c>
      <c r="MJ5" s="28">
        <f>ROUND(VLOOKUP($D5,'Стартовый прайс-лист'!$C$10:$E$34,3,FALSE)*CHOOSE($A5+1,'Сценарий 0'!ML8,'Сценарий 1'!ML8,'Сценарий 2'!ML8),0)</f>
        <v>600</v>
      </c>
      <c r="MK5" s="28">
        <f>ROUND(VLOOKUP($D5,'Стартовый прайс-лист'!$C$10:$E$34,3,FALSE)*CHOOSE($A5+1,'Сценарий 0'!MM8,'Сценарий 1'!MM8,'Сценарий 2'!MM8),0)</f>
        <v>600</v>
      </c>
      <c r="ML5" s="28">
        <f>ROUND(VLOOKUP($D5,'Стартовый прайс-лист'!$C$10:$E$34,3,FALSE)*CHOOSE($A5+1,'Сценарий 0'!MN8,'Сценарий 1'!MN8,'Сценарий 2'!MN8),0)</f>
        <v>600</v>
      </c>
      <c r="MM5" s="28">
        <f>ROUND(VLOOKUP($D5,'Стартовый прайс-лист'!$C$10:$E$34,3,FALSE)*CHOOSE($A5+1,'Сценарий 0'!MO8,'Сценарий 1'!MO8,'Сценарий 2'!MO8),0)</f>
        <v>600</v>
      </c>
      <c r="MN5" s="28">
        <f>ROUND(VLOOKUP($D5,'Стартовый прайс-лист'!$C$10:$E$34,3,FALSE)*CHOOSE($A5+1,'Сценарий 0'!MP8,'Сценарий 1'!MP8,'Сценарий 2'!MP8),0)</f>
        <v>600</v>
      </c>
      <c r="MO5" s="28">
        <f>ROUND(VLOOKUP($D5,'Стартовый прайс-лист'!$C$10:$E$34,3,FALSE)*CHOOSE($A5+1,'Сценарий 0'!MQ8,'Сценарий 1'!MQ8,'Сценарий 2'!MQ8),0)</f>
        <v>600</v>
      </c>
      <c r="MP5" s="28">
        <f>ROUND(VLOOKUP($D5,'Стартовый прайс-лист'!$C$10:$E$34,3,FALSE)*CHOOSE($A5+1,'Сценарий 0'!MR8,'Сценарий 1'!MR8,'Сценарий 2'!MR8),0)</f>
        <v>570</v>
      </c>
      <c r="MQ5" s="28">
        <f>ROUND(VLOOKUP($D5,'Стартовый прайс-лист'!$C$10:$E$34,3,FALSE)*CHOOSE($A5+1,'Сценарий 0'!MS8,'Сценарий 1'!MS8,'Сценарий 2'!MS8),0)</f>
        <v>570</v>
      </c>
      <c r="MR5" s="28">
        <f>ROUND(VLOOKUP($D5,'Стартовый прайс-лист'!$C$10:$E$34,3,FALSE)*CHOOSE($A5+1,'Сценарий 0'!MT8,'Сценарий 1'!MT8,'Сценарий 2'!MT8),0)</f>
        <v>570</v>
      </c>
      <c r="MS5" s="28">
        <f>ROUND(VLOOKUP($D5,'Стартовый прайс-лист'!$C$10:$E$34,3,FALSE)*CHOOSE($A5+1,'Сценарий 0'!MU8,'Сценарий 1'!MU8,'Сценарий 2'!MU8),0)</f>
        <v>570</v>
      </c>
      <c r="MT5" s="28">
        <f>ROUND(VLOOKUP($D5,'Стартовый прайс-лист'!$C$10:$E$34,3,FALSE)*CHOOSE($A5+1,'Сценарий 0'!MV8,'Сценарий 1'!MV8,'Сценарий 2'!MV8),0)</f>
        <v>570</v>
      </c>
      <c r="MU5" s="28">
        <f>ROUND(VLOOKUP($D5,'Стартовый прайс-лист'!$C$10:$E$34,3,FALSE)*CHOOSE($A5+1,'Сценарий 0'!MW8,'Сценарий 1'!MW8,'Сценарий 2'!MW8),0)</f>
        <v>570</v>
      </c>
      <c r="MV5" s="28">
        <f>ROUND(VLOOKUP($D5,'Стартовый прайс-лист'!$C$10:$E$34,3,FALSE)*CHOOSE($A5+1,'Сценарий 0'!MX8,'Сценарий 1'!MX8,'Сценарий 2'!MX8),0)</f>
        <v>570</v>
      </c>
      <c r="MW5" s="28">
        <f>ROUND(VLOOKUP($D5,'Стартовый прайс-лист'!$C$10:$E$34,3,FALSE)*CHOOSE($A5+1,'Сценарий 0'!MY8,'Сценарий 1'!MY8,'Сценарий 2'!MY8),0)</f>
        <v>600</v>
      </c>
      <c r="MX5" s="28">
        <f>ROUND(VLOOKUP($D5,'Стартовый прайс-лист'!$C$10:$E$34,3,FALSE)*CHOOSE($A5+1,'Сценарий 0'!MZ8,'Сценарий 1'!MZ8,'Сценарий 2'!MZ8),0)</f>
        <v>600</v>
      </c>
      <c r="MY5" s="28">
        <f>ROUND(VLOOKUP($D5,'Стартовый прайс-лист'!$C$10:$E$34,3,FALSE)*CHOOSE($A5+1,'Сценарий 0'!NA8,'Сценарий 1'!NA8,'Сценарий 2'!NA8),0)</f>
        <v>600</v>
      </c>
      <c r="MZ5" s="28">
        <f>ROUND(VLOOKUP($D5,'Стартовый прайс-лист'!$C$10:$E$34,3,FALSE)*CHOOSE($A5+1,'Сценарий 0'!NB8,'Сценарий 1'!NB8,'Сценарий 2'!NB8),0)</f>
        <v>600</v>
      </c>
      <c r="NA5" s="28">
        <f>ROUND(VLOOKUP($D5,'Стартовый прайс-лист'!$C$10:$E$34,3,FALSE)*CHOOSE($A5+1,'Сценарий 0'!NC8,'Сценарий 1'!NC8,'Сценарий 2'!NC8),0)</f>
        <v>600</v>
      </c>
      <c r="NB5" s="28">
        <f>ROUND(VLOOKUP($D5,'Стартовый прайс-лист'!$C$10:$E$34,3,FALSE)*CHOOSE($A5+1,'Сценарий 0'!ND8,'Сценарий 1'!ND8,'Сценарий 2'!ND8),0)</f>
        <v>600</v>
      </c>
      <c r="NC5" s="28">
        <f>ROUND(VLOOKUP($D5,'Стартовый прайс-лист'!$C$10:$E$34,3,FALSE)*CHOOSE($A5+1,'Сценарий 0'!NE8,'Сценарий 1'!NE8,'Сценарий 2'!NE8),0)</f>
        <v>600</v>
      </c>
      <c r="ND5" s="28">
        <f>ROUND(VLOOKUP($D5,'Стартовый прайс-лист'!$C$10:$E$34,3,FALSE)*CHOOSE($A5+1,'Сценарий 0'!NF8,'Сценарий 1'!NF8,'Сценарий 2'!NF8),0)</f>
        <v>600</v>
      </c>
      <c r="NE5" s="28">
        <f>ROUND(VLOOKUP($D5,'Стартовый прайс-лист'!$C$10:$E$34,3,FALSE)*CHOOSE($A5+1,'Сценарий 0'!NG8,'Сценарий 1'!NG8,'Сценарий 2'!NG8),0)</f>
        <v>600</v>
      </c>
      <c r="NF5" s="28">
        <f>ROUND(VLOOKUP($D5,'Стартовый прайс-лист'!$C$10:$E$34,3,FALSE)*CHOOSE($A5+1,'Сценарий 0'!NH8,'Сценарий 1'!NH8,'Сценарий 2'!NH8),0)</f>
        <v>600</v>
      </c>
      <c r="NG5" s="28">
        <f>ROUND(VLOOKUP($D5,'Стартовый прайс-лист'!$C$10:$E$34,3,FALSE)*CHOOSE($A5+1,'Сценарий 0'!NI8,'Сценарий 1'!NI8,'Сценарий 2'!NI8),0)</f>
        <v>600</v>
      </c>
    </row>
    <row r="6" spans="1:371" x14ac:dyDescent="0.25">
      <c r="A6">
        <f t="shared" si="0"/>
        <v>1</v>
      </c>
      <c r="B6" s="27" t="str">
        <f>'Число жителей и объемы продаж'!G22</f>
        <v>A1</v>
      </c>
      <c r="C6" s="27" t="str">
        <f>'Число жителей и объемы продаж'!H22</f>
        <v>сыр мягкий</v>
      </c>
      <c r="D6" s="27" t="str">
        <f t="shared" si="1"/>
        <v>A1|сыр мягкий</v>
      </c>
      <c r="E6" s="28">
        <f>VLOOKUP('Прайс-лист на год'!D6,'Стартовый прайс-лист'!C12:E61,3,0)</f>
        <v>500</v>
      </c>
      <c r="F6" s="28">
        <f>ROUND(VLOOKUP($D6,'Стартовый прайс-лист'!$C$10:$E$34,3,FALSE)*CHOOSE($A6+1,'Сценарий 0'!H9,'Сценарий 1'!H9,'Сценарий 2'!H9),0)</f>
        <v>500</v>
      </c>
      <c r="G6" s="28">
        <f>ROUND(VLOOKUP($D6,'Стартовый прайс-лист'!$C$10:$E$34,3,FALSE)*CHOOSE($A6+1,'Сценарий 0'!I9,'Сценарий 1'!I9,'Сценарий 2'!I9),0)</f>
        <v>500</v>
      </c>
      <c r="H6" s="28">
        <f>ROUND(VLOOKUP($D6,'Стартовый прайс-лист'!$C$10:$E$34,3,FALSE)*CHOOSE($A6+1,'Сценарий 0'!J9,'Сценарий 1'!J9,'Сценарий 2'!J9),0)</f>
        <v>500</v>
      </c>
      <c r="I6" s="28">
        <f>ROUND(VLOOKUP($D6,'Стартовый прайс-лист'!$C$10:$E$34,3,FALSE)*CHOOSE($A6+1,'Сценарий 0'!K9,'Сценарий 1'!K9,'Сценарий 2'!K9),0)</f>
        <v>500</v>
      </c>
      <c r="J6" s="28">
        <f>ROUND(VLOOKUP($D6,'Стартовый прайс-лист'!$C$10:$E$34,3,FALSE)*CHOOSE($A6+1,'Сценарий 0'!L9,'Сценарий 1'!L9,'Сценарий 2'!L9),0)</f>
        <v>500</v>
      </c>
      <c r="K6" s="28">
        <f>ROUND(VLOOKUP($D6,'Стартовый прайс-лист'!$C$10:$E$34,3,FALSE)*CHOOSE($A6+1,'Сценарий 0'!M9,'Сценарий 1'!M9,'Сценарий 2'!M9),0)</f>
        <v>500</v>
      </c>
      <c r="L6" s="28">
        <f>ROUND(VLOOKUP($D6,'Стартовый прайс-лист'!$C$10:$E$34,3,FALSE)*CHOOSE($A6+1,'Сценарий 0'!N9,'Сценарий 1'!N9,'Сценарий 2'!N9),0)</f>
        <v>500</v>
      </c>
      <c r="M6" s="28">
        <f>ROUND(VLOOKUP($D6,'Стартовый прайс-лист'!$C$10:$E$34,3,FALSE)*CHOOSE($A6+1,'Сценарий 0'!O9,'Сценарий 1'!O9,'Сценарий 2'!O9),0)</f>
        <v>500</v>
      </c>
      <c r="N6" s="28">
        <f>ROUND(VLOOKUP($D6,'Стартовый прайс-лист'!$C$10:$E$34,3,FALSE)*CHOOSE($A6+1,'Сценарий 0'!P9,'Сценарий 1'!P9,'Сценарий 2'!P9),0)</f>
        <v>500</v>
      </c>
      <c r="O6" s="28">
        <f>ROUND(VLOOKUP($D6,'Стартовый прайс-лист'!$C$10:$E$34,3,FALSE)*CHOOSE($A6+1,'Сценарий 0'!Q9,'Сценарий 1'!Q9,'Сценарий 2'!Q9),0)</f>
        <v>500</v>
      </c>
      <c r="P6" s="28">
        <f>ROUND(VLOOKUP($D6,'Стартовый прайс-лист'!$C$10:$E$34,3,FALSE)*CHOOSE($A6+1,'Сценарий 0'!R9,'Сценарий 1'!R9,'Сценарий 2'!R9),0)</f>
        <v>500</v>
      </c>
      <c r="Q6" s="28">
        <f>ROUND(VLOOKUP($D6,'Стартовый прайс-лист'!$C$10:$E$34,3,FALSE)*CHOOSE($A6+1,'Сценарий 0'!S9,'Сценарий 1'!S9,'Сценарий 2'!S9),0)</f>
        <v>500</v>
      </c>
      <c r="R6" s="28">
        <f>ROUND(VLOOKUP($D6,'Стартовый прайс-лист'!$C$10:$E$34,3,FALSE)*CHOOSE($A6+1,'Сценарий 0'!T9,'Сценарий 1'!T9,'Сценарий 2'!T9),0)</f>
        <v>475</v>
      </c>
      <c r="S6" s="28">
        <f>ROUND(VLOOKUP($D6,'Стартовый прайс-лист'!$C$10:$E$34,3,FALSE)*CHOOSE($A6+1,'Сценарий 0'!U9,'Сценарий 1'!U9,'Сценарий 2'!U9),0)</f>
        <v>475</v>
      </c>
      <c r="T6" s="28">
        <f>ROUND(VLOOKUP($D6,'Стартовый прайс-лист'!$C$10:$E$34,3,FALSE)*CHOOSE($A6+1,'Сценарий 0'!V9,'Сценарий 1'!V9,'Сценарий 2'!V9),0)</f>
        <v>475</v>
      </c>
      <c r="U6" s="28">
        <f>ROUND(VLOOKUP($D6,'Стартовый прайс-лист'!$C$10:$E$34,3,FALSE)*CHOOSE($A6+1,'Сценарий 0'!W9,'Сценарий 1'!W9,'Сценарий 2'!W9),0)</f>
        <v>475</v>
      </c>
      <c r="V6" s="28">
        <f>ROUND(VLOOKUP($D6,'Стартовый прайс-лист'!$C$10:$E$34,3,FALSE)*CHOOSE($A6+1,'Сценарий 0'!X9,'Сценарий 1'!X9,'Сценарий 2'!X9),0)</f>
        <v>475</v>
      </c>
      <c r="W6" s="28">
        <f>ROUND(VLOOKUP($D6,'Стартовый прайс-лист'!$C$10:$E$34,3,FALSE)*CHOOSE($A6+1,'Сценарий 0'!Y9,'Сценарий 1'!Y9,'Сценарий 2'!Y9),0)</f>
        <v>475</v>
      </c>
      <c r="X6" s="28">
        <f>ROUND(VLOOKUP($D6,'Стартовый прайс-лист'!$C$10:$E$34,3,FALSE)*CHOOSE($A6+1,'Сценарий 0'!Z9,'Сценарий 1'!Z9,'Сценарий 2'!Z9),0)</f>
        <v>475</v>
      </c>
      <c r="Y6" s="28">
        <f>ROUND(VLOOKUP($D6,'Стартовый прайс-лист'!$C$10:$E$34,3,FALSE)*CHOOSE($A6+1,'Сценарий 0'!AA9,'Сценарий 1'!AA9,'Сценарий 2'!AA9),0)</f>
        <v>500</v>
      </c>
      <c r="Z6" s="28">
        <f>ROUND(VLOOKUP($D6,'Стартовый прайс-лист'!$C$10:$E$34,3,FALSE)*CHOOSE($A6+1,'Сценарий 0'!AB9,'Сценарий 1'!AB9,'Сценарий 2'!AB9),0)</f>
        <v>500</v>
      </c>
      <c r="AA6" s="28">
        <f>ROUND(VLOOKUP($D6,'Стартовый прайс-лист'!$C$10:$E$34,3,FALSE)*CHOOSE($A6+1,'Сценарий 0'!AC9,'Сценарий 1'!AC9,'Сценарий 2'!AC9),0)</f>
        <v>500</v>
      </c>
      <c r="AB6" s="28">
        <f>ROUND(VLOOKUP($D6,'Стартовый прайс-лист'!$C$10:$E$34,3,FALSE)*CHOOSE($A6+1,'Сценарий 0'!AD9,'Сценарий 1'!AD9,'Сценарий 2'!AD9),0)</f>
        <v>500</v>
      </c>
      <c r="AC6" s="28">
        <f>ROUND(VLOOKUP($D6,'Стартовый прайс-лист'!$C$10:$E$34,3,FALSE)*CHOOSE($A6+1,'Сценарий 0'!AE9,'Сценарий 1'!AE9,'Сценарий 2'!AE9),0)</f>
        <v>500</v>
      </c>
      <c r="AD6" s="28">
        <f>ROUND(VLOOKUP($D6,'Стартовый прайс-лист'!$C$10:$E$34,3,FALSE)*CHOOSE($A6+1,'Сценарий 0'!AF9,'Сценарий 1'!AF9,'Сценарий 2'!AF9),0)</f>
        <v>500</v>
      </c>
      <c r="AE6" s="28">
        <f>ROUND(VLOOKUP($D6,'Стартовый прайс-лист'!$C$10:$E$34,3,FALSE)*CHOOSE($A6+1,'Сценарий 0'!AG9,'Сценарий 1'!AG9,'Сценарий 2'!AG9),0)</f>
        <v>500</v>
      </c>
      <c r="AF6" s="28">
        <f>ROUND(VLOOKUP($D6,'Стартовый прайс-лист'!$C$10:$E$34,3,FALSE)*CHOOSE($A6+1,'Сценарий 0'!AH9,'Сценарий 1'!AH9,'Сценарий 2'!AH9),0)</f>
        <v>500</v>
      </c>
      <c r="AG6" s="28">
        <f>ROUND(VLOOKUP($D6,'Стартовый прайс-лист'!$C$10:$E$34,3,FALSE)*CHOOSE($A6+1,'Сценарий 0'!AI9,'Сценарий 1'!AI9,'Сценарий 2'!AI9),0)</f>
        <v>500</v>
      </c>
      <c r="AH6" s="28">
        <f>ROUND(VLOOKUP($D6,'Стартовый прайс-лист'!$C$10:$E$34,3,FALSE)*CHOOSE($A6+1,'Сценарий 0'!AJ9,'Сценарий 1'!AJ9,'Сценарий 2'!AJ9),0)</f>
        <v>500</v>
      </c>
      <c r="AI6" s="28">
        <f>ROUND(VLOOKUP($D6,'Стартовый прайс-лист'!$C$10:$E$34,3,FALSE)*CHOOSE($A6+1,'Сценарий 0'!AK9,'Сценарий 1'!AK9,'Сценарий 2'!AK9),0)</f>
        <v>500</v>
      </c>
      <c r="AJ6" s="28">
        <f>ROUND(VLOOKUP($D6,'Стартовый прайс-лист'!$C$10:$E$34,3,FALSE)*CHOOSE($A6+1,'Сценарий 0'!AL9,'Сценарий 1'!AL9,'Сценарий 2'!AL9),0)</f>
        <v>500</v>
      </c>
      <c r="AK6" s="28">
        <f>ROUND(VLOOKUP($D6,'Стартовый прайс-лист'!$C$10:$E$34,3,FALSE)*CHOOSE($A6+1,'Сценарий 0'!AM9,'Сценарий 1'!AM9,'Сценарий 2'!AM9),0)</f>
        <v>500</v>
      </c>
      <c r="AL6" s="28">
        <f>ROUND(VLOOKUP($D6,'Стартовый прайс-лист'!$C$10:$E$34,3,FALSE)*CHOOSE($A6+1,'Сценарий 0'!AN9,'Сценарий 1'!AN9,'Сценарий 2'!AN9),0)</f>
        <v>500</v>
      </c>
      <c r="AM6" s="28">
        <f>ROUND(VLOOKUP($D6,'Стартовый прайс-лист'!$C$10:$E$34,3,FALSE)*CHOOSE($A6+1,'Сценарий 0'!AO9,'Сценарий 1'!AO9,'Сценарий 2'!AO9),0)</f>
        <v>475</v>
      </c>
      <c r="AN6" s="28">
        <f>ROUND(VLOOKUP($D6,'Стартовый прайс-лист'!$C$10:$E$34,3,FALSE)*CHOOSE($A6+1,'Сценарий 0'!AP9,'Сценарий 1'!AP9,'Сценарий 2'!AP9),0)</f>
        <v>475</v>
      </c>
      <c r="AO6" s="28">
        <f>ROUND(VLOOKUP($D6,'Стартовый прайс-лист'!$C$10:$E$34,3,FALSE)*CHOOSE($A6+1,'Сценарий 0'!AQ9,'Сценарий 1'!AQ9,'Сценарий 2'!AQ9),0)</f>
        <v>475</v>
      </c>
      <c r="AP6" s="28">
        <f>ROUND(VLOOKUP($D6,'Стартовый прайс-лист'!$C$10:$E$34,3,FALSE)*CHOOSE($A6+1,'Сценарий 0'!AR9,'Сценарий 1'!AR9,'Сценарий 2'!AR9),0)</f>
        <v>475</v>
      </c>
      <c r="AQ6" s="28">
        <f>ROUND(VLOOKUP($D6,'Стартовый прайс-лист'!$C$10:$E$34,3,FALSE)*CHOOSE($A6+1,'Сценарий 0'!AS9,'Сценарий 1'!AS9,'Сценарий 2'!AS9),0)</f>
        <v>475</v>
      </c>
      <c r="AR6" s="28">
        <f>ROUND(VLOOKUP($D6,'Стартовый прайс-лист'!$C$10:$E$34,3,FALSE)*CHOOSE($A6+1,'Сценарий 0'!AT9,'Сценарий 1'!AT9,'Сценарий 2'!AT9),0)</f>
        <v>475</v>
      </c>
      <c r="AS6" s="28">
        <f>ROUND(VLOOKUP($D6,'Стартовый прайс-лист'!$C$10:$E$34,3,FALSE)*CHOOSE($A6+1,'Сценарий 0'!AU9,'Сценарий 1'!AU9,'Сценарий 2'!AU9),0)</f>
        <v>475</v>
      </c>
      <c r="AT6" s="28">
        <f>ROUND(VLOOKUP($D6,'Стартовый прайс-лист'!$C$10:$E$34,3,FALSE)*CHOOSE($A6+1,'Сценарий 0'!AV9,'Сценарий 1'!AV9,'Сценарий 2'!AV9),0)</f>
        <v>500</v>
      </c>
      <c r="AU6" s="28">
        <f>ROUND(VLOOKUP($D6,'Стартовый прайс-лист'!$C$10:$E$34,3,FALSE)*CHOOSE($A6+1,'Сценарий 0'!AW9,'Сценарий 1'!AW9,'Сценарий 2'!AW9),0)</f>
        <v>500</v>
      </c>
      <c r="AV6" s="28">
        <f>ROUND(VLOOKUP($D6,'Стартовый прайс-лист'!$C$10:$E$34,3,FALSE)*CHOOSE($A6+1,'Сценарий 0'!AX9,'Сценарий 1'!AX9,'Сценарий 2'!AX9),0)</f>
        <v>500</v>
      </c>
      <c r="AW6" s="28">
        <f>ROUND(VLOOKUP($D6,'Стартовый прайс-лист'!$C$10:$E$34,3,FALSE)*CHOOSE($A6+1,'Сценарий 0'!AY9,'Сценарий 1'!AY9,'Сценарий 2'!AY9),0)</f>
        <v>500</v>
      </c>
      <c r="AX6" s="28">
        <f>ROUND(VLOOKUP($D6,'Стартовый прайс-лист'!$C$10:$E$34,3,FALSE)*CHOOSE($A6+1,'Сценарий 0'!AZ9,'Сценарий 1'!AZ9,'Сценарий 2'!AZ9),0)</f>
        <v>500</v>
      </c>
      <c r="AY6" s="28">
        <f>ROUND(VLOOKUP($D6,'Стартовый прайс-лист'!$C$10:$E$34,3,FALSE)*CHOOSE($A6+1,'Сценарий 0'!BA9,'Сценарий 1'!BA9,'Сценарий 2'!BA9),0)</f>
        <v>500</v>
      </c>
      <c r="AZ6" s="28">
        <f>ROUND(VLOOKUP($D6,'Стартовый прайс-лист'!$C$10:$E$34,3,FALSE)*CHOOSE($A6+1,'Сценарий 0'!BB9,'Сценарий 1'!BB9,'Сценарий 2'!BB9),0)</f>
        <v>500</v>
      </c>
      <c r="BA6" s="28">
        <f>ROUND(VLOOKUP($D6,'Стартовый прайс-лист'!$C$10:$E$34,3,FALSE)*CHOOSE($A6+1,'Сценарий 0'!BC9,'Сценарий 1'!BC9,'Сценарий 2'!BC9),0)</f>
        <v>500</v>
      </c>
      <c r="BB6" s="28">
        <f>ROUND(VLOOKUP($D6,'Стартовый прайс-лист'!$C$10:$E$34,3,FALSE)*CHOOSE($A6+1,'Сценарий 0'!BD9,'Сценарий 1'!BD9,'Сценарий 2'!BD9),0)</f>
        <v>500</v>
      </c>
      <c r="BC6" s="28">
        <f>ROUND(VLOOKUP($D6,'Стартовый прайс-лист'!$C$10:$E$34,3,FALSE)*CHOOSE($A6+1,'Сценарий 0'!BE9,'Сценарий 1'!BE9,'Сценарий 2'!BE9),0)</f>
        <v>500</v>
      </c>
      <c r="BD6" s="28">
        <f>ROUND(VLOOKUP($D6,'Стартовый прайс-лист'!$C$10:$E$34,3,FALSE)*CHOOSE($A6+1,'Сценарий 0'!BF9,'Сценарий 1'!BF9,'Сценарий 2'!BF9),0)</f>
        <v>500</v>
      </c>
      <c r="BE6" s="28">
        <f>ROUND(VLOOKUP($D6,'Стартовый прайс-лист'!$C$10:$E$34,3,FALSE)*CHOOSE($A6+1,'Сценарий 0'!BG9,'Сценарий 1'!BG9,'Сценарий 2'!BG9),0)</f>
        <v>500</v>
      </c>
      <c r="BF6" s="28">
        <f>ROUND(VLOOKUP($D6,'Стартовый прайс-лист'!$C$10:$E$34,3,FALSE)*CHOOSE($A6+1,'Сценарий 0'!BH9,'Сценарий 1'!BH9,'Сценарий 2'!BH9),0)</f>
        <v>500</v>
      </c>
      <c r="BG6" s="28">
        <f>ROUND(VLOOKUP($D6,'Стартовый прайс-лист'!$C$10:$E$34,3,FALSE)*CHOOSE($A6+1,'Сценарий 0'!BI9,'Сценарий 1'!BI9,'Сценарий 2'!BI9),0)</f>
        <v>500</v>
      </c>
      <c r="BH6" s="28">
        <f>ROUND(VLOOKUP($D6,'Стартовый прайс-лист'!$C$10:$E$34,3,FALSE)*CHOOSE($A6+1,'Сценарий 0'!BJ9,'Сценарий 1'!BJ9,'Сценарий 2'!BJ9),0)</f>
        <v>475</v>
      </c>
      <c r="BI6" s="28">
        <f>ROUND(VLOOKUP($D6,'Стартовый прайс-лист'!$C$10:$E$34,3,FALSE)*CHOOSE($A6+1,'Сценарий 0'!BK9,'Сценарий 1'!BK9,'Сценарий 2'!BK9),0)</f>
        <v>475</v>
      </c>
      <c r="BJ6" s="28">
        <f>ROUND(VLOOKUP($D6,'Стартовый прайс-лист'!$C$10:$E$34,3,FALSE)*CHOOSE($A6+1,'Сценарий 0'!BL9,'Сценарий 1'!BL9,'Сценарий 2'!BL9),0)</f>
        <v>475</v>
      </c>
      <c r="BK6" s="28">
        <f>ROUND(VLOOKUP($D6,'Стартовый прайс-лист'!$C$10:$E$34,3,FALSE)*CHOOSE($A6+1,'Сценарий 0'!BM9,'Сценарий 1'!BM9,'Сценарий 2'!BM9),0)</f>
        <v>475</v>
      </c>
      <c r="BL6" s="28">
        <f>ROUND(VLOOKUP($D6,'Стартовый прайс-лист'!$C$10:$E$34,3,FALSE)*CHOOSE($A6+1,'Сценарий 0'!BN9,'Сценарий 1'!BN9,'Сценарий 2'!BN9),0)</f>
        <v>475</v>
      </c>
      <c r="BM6" s="28">
        <f>ROUND(VLOOKUP($D6,'Стартовый прайс-лист'!$C$10:$E$34,3,FALSE)*CHOOSE($A6+1,'Сценарий 0'!BO9,'Сценарий 1'!BO9,'Сценарий 2'!BO9),0)</f>
        <v>475</v>
      </c>
      <c r="BN6" s="28">
        <f>ROUND(VLOOKUP($D6,'Стартовый прайс-лист'!$C$10:$E$34,3,FALSE)*CHOOSE($A6+1,'Сценарий 0'!BP9,'Сценарий 1'!BP9,'Сценарий 2'!BP9),0)</f>
        <v>475</v>
      </c>
      <c r="BO6" s="28">
        <f>ROUND(VLOOKUP($D6,'Стартовый прайс-лист'!$C$10:$E$34,3,FALSE)*CHOOSE($A6+1,'Сценарий 0'!BQ9,'Сценарий 1'!BQ9,'Сценарий 2'!BQ9),0)</f>
        <v>500</v>
      </c>
      <c r="BP6" s="28">
        <f>ROUND(VLOOKUP($D6,'Стартовый прайс-лист'!$C$10:$E$34,3,FALSE)*CHOOSE($A6+1,'Сценарий 0'!BR9,'Сценарий 1'!BR9,'Сценарий 2'!BR9),0)</f>
        <v>500</v>
      </c>
      <c r="BQ6" s="28">
        <f>ROUND(VLOOKUP($D6,'Стартовый прайс-лист'!$C$10:$E$34,3,FALSE)*CHOOSE($A6+1,'Сценарий 0'!BS9,'Сценарий 1'!BS9,'Сценарий 2'!BS9),0)</f>
        <v>500</v>
      </c>
      <c r="BR6" s="28">
        <f>ROUND(VLOOKUP($D6,'Стартовый прайс-лист'!$C$10:$E$34,3,FALSE)*CHOOSE($A6+1,'Сценарий 0'!BT9,'Сценарий 1'!BT9,'Сценарий 2'!BT9),0)</f>
        <v>500</v>
      </c>
      <c r="BS6" s="28">
        <f>ROUND(VLOOKUP($D6,'Стартовый прайс-лист'!$C$10:$E$34,3,FALSE)*CHOOSE($A6+1,'Сценарий 0'!BU9,'Сценарий 1'!BU9,'Сценарий 2'!BU9),0)</f>
        <v>500</v>
      </c>
      <c r="BT6" s="28">
        <f>ROUND(VLOOKUP($D6,'Стартовый прайс-лист'!$C$10:$E$34,3,FALSE)*CHOOSE($A6+1,'Сценарий 0'!BV9,'Сценарий 1'!BV9,'Сценарий 2'!BV9),0)</f>
        <v>500</v>
      </c>
      <c r="BU6" s="28">
        <f>ROUND(VLOOKUP($D6,'Стартовый прайс-лист'!$C$10:$E$34,3,FALSE)*CHOOSE($A6+1,'Сценарий 0'!BW9,'Сценарий 1'!BW9,'Сценарий 2'!BW9),0)</f>
        <v>500</v>
      </c>
      <c r="BV6" s="28">
        <f>ROUND(VLOOKUP($D6,'Стартовый прайс-лист'!$C$10:$E$34,3,FALSE)*CHOOSE($A6+1,'Сценарий 0'!BX9,'Сценарий 1'!BX9,'Сценарий 2'!BX9),0)</f>
        <v>500</v>
      </c>
      <c r="BW6" s="28">
        <f>ROUND(VLOOKUP($D6,'Стартовый прайс-лист'!$C$10:$E$34,3,FALSE)*CHOOSE($A6+1,'Сценарий 0'!BY9,'Сценарий 1'!BY9,'Сценарий 2'!BY9),0)</f>
        <v>500</v>
      </c>
      <c r="BX6" s="28">
        <f>ROUND(VLOOKUP($D6,'Стартовый прайс-лист'!$C$10:$E$34,3,FALSE)*CHOOSE($A6+1,'Сценарий 0'!BZ9,'Сценарий 1'!BZ9,'Сценарий 2'!BZ9),0)</f>
        <v>500</v>
      </c>
      <c r="BY6" s="28">
        <f>ROUND(VLOOKUP($D6,'Стартовый прайс-лист'!$C$10:$E$34,3,FALSE)*CHOOSE($A6+1,'Сценарий 0'!CA9,'Сценарий 1'!CA9,'Сценарий 2'!CA9),0)</f>
        <v>500</v>
      </c>
      <c r="BZ6" s="28">
        <f>ROUND(VLOOKUP($D6,'Стартовый прайс-лист'!$C$10:$E$34,3,FALSE)*CHOOSE($A6+1,'Сценарий 0'!CB9,'Сценарий 1'!CB9,'Сценарий 2'!CB9),0)</f>
        <v>500</v>
      </c>
      <c r="CA6" s="28">
        <f>ROUND(VLOOKUP($D6,'Стартовый прайс-лист'!$C$10:$E$34,3,FALSE)*CHOOSE($A6+1,'Сценарий 0'!CC9,'Сценарий 1'!CC9,'Сценарий 2'!CC9),0)</f>
        <v>500</v>
      </c>
      <c r="CB6" s="28">
        <f>ROUND(VLOOKUP($D6,'Стартовый прайс-лист'!$C$10:$E$34,3,FALSE)*CHOOSE($A6+1,'Сценарий 0'!CD9,'Сценарий 1'!CD9,'Сценарий 2'!CD9),0)</f>
        <v>500</v>
      </c>
      <c r="CC6" s="28">
        <f>ROUND(VLOOKUP($D6,'Стартовый прайс-лист'!$C$10:$E$34,3,FALSE)*CHOOSE($A6+1,'Сценарий 0'!CE9,'Сценарий 1'!CE9,'Сценарий 2'!CE9),0)</f>
        <v>475</v>
      </c>
      <c r="CD6" s="28">
        <f>ROUND(VLOOKUP($D6,'Стартовый прайс-лист'!$C$10:$E$34,3,FALSE)*CHOOSE($A6+1,'Сценарий 0'!CF9,'Сценарий 1'!CF9,'Сценарий 2'!CF9),0)</f>
        <v>475</v>
      </c>
      <c r="CE6" s="28">
        <f>ROUND(VLOOKUP($D6,'Стартовый прайс-лист'!$C$10:$E$34,3,FALSE)*CHOOSE($A6+1,'Сценарий 0'!CG9,'Сценарий 1'!CG9,'Сценарий 2'!CG9),0)</f>
        <v>475</v>
      </c>
      <c r="CF6" s="28">
        <f>ROUND(VLOOKUP($D6,'Стартовый прайс-лист'!$C$10:$E$34,3,FALSE)*CHOOSE($A6+1,'Сценарий 0'!CH9,'Сценарий 1'!CH9,'Сценарий 2'!CH9),0)</f>
        <v>475</v>
      </c>
      <c r="CG6" s="28">
        <f>ROUND(VLOOKUP($D6,'Стартовый прайс-лист'!$C$10:$E$34,3,FALSE)*CHOOSE($A6+1,'Сценарий 0'!CI9,'Сценарий 1'!CI9,'Сценарий 2'!CI9),0)</f>
        <v>475</v>
      </c>
      <c r="CH6" s="28">
        <f>ROUND(VLOOKUP($D6,'Стартовый прайс-лист'!$C$10:$E$34,3,FALSE)*CHOOSE($A6+1,'Сценарий 0'!CJ9,'Сценарий 1'!CJ9,'Сценарий 2'!CJ9),0)</f>
        <v>475</v>
      </c>
      <c r="CI6" s="28">
        <f>ROUND(VLOOKUP($D6,'Стартовый прайс-лист'!$C$10:$E$34,3,FALSE)*CHOOSE($A6+1,'Сценарий 0'!CK9,'Сценарий 1'!CK9,'Сценарий 2'!CK9),0)</f>
        <v>475</v>
      </c>
      <c r="CJ6" s="28">
        <f>ROUND(VLOOKUP($D6,'Стартовый прайс-лист'!$C$10:$E$34,3,FALSE)*CHOOSE($A6+1,'Сценарий 0'!CL9,'Сценарий 1'!CL9,'Сценарий 2'!CL9),0)</f>
        <v>500</v>
      </c>
      <c r="CK6" s="28">
        <f>ROUND(VLOOKUP($D6,'Стартовый прайс-лист'!$C$10:$E$34,3,FALSE)*CHOOSE($A6+1,'Сценарий 0'!CM9,'Сценарий 1'!CM9,'Сценарий 2'!CM9),0)</f>
        <v>500</v>
      </c>
      <c r="CL6" s="28">
        <f>ROUND(VLOOKUP($D6,'Стартовый прайс-лист'!$C$10:$E$34,3,FALSE)*CHOOSE($A6+1,'Сценарий 0'!CN9,'Сценарий 1'!CN9,'Сценарий 2'!CN9),0)</f>
        <v>500</v>
      </c>
      <c r="CM6" s="28">
        <f>ROUND(VLOOKUP($D6,'Стартовый прайс-лист'!$C$10:$E$34,3,FALSE)*CHOOSE($A6+1,'Сценарий 0'!CO9,'Сценарий 1'!CO9,'Сценарий 2'!CO9),0)</f>
        <v>500</v>
      </c>
      <c r="CN6" s="28">
        <f>ROUND(VLOOKUP($D6,'Стартовый прайс-лист'!$C$10:$E$34,3,FALSE)*CHOOSE($A6+1,'Сценарий 0'!CP9,'Сценарий 1'!CP9,'Сценарий 2'!CP9),0)</f>
        <v>500</v>
      </c>
      <c r="CO6" s="28">
        <f>ROUND(VLOOKUP($D6,'Стартовый прайс-лист'!$C$10:$E$34,3,FALSE)*CHOOSE($A6+1,'Сценарий 0'!CQ9,'Сценарий 1'!CQ9,'Сценарий 2'!CQ9),0)</f>
        <v>500</v>
      </c>
      <c r="CP6" s="28">
        <f>ROUND(VLOOKUP($D6,'Стартовый прайс-лист'!$C$10:$E$34,3,FALSE)*CHOOSE($A6+1,'Сценарий 0'!CR9,'Сценарий 1'!CR9,'Сценарий 2'!CR9),0)</f>
        <v>500</v>
      </c>
      <c r="CQ6" s="28">
        <f>ROUND(VLOOKUP($D6,'Стартовый прайс-лист'!$C$10:$E$34,3,FALSE)*CHOOSE($A6+1,'Сценарий 0'!CS9,'Сценарий 1'!CS9,'Сценарий 2'!CS9),0)</f>
        <v>500</v>
      </c>
      <c r="CR6" s="28">
        <f>ROUND(VLOOKUP($D6,'Стартовый прайс-лист'!$C$10:$E$34,3,FALSE)*CHOOSE($A6+1,'Сценарий 0'!CT9,'Сценарий 1'!CT9,'Сценарий 2'!CT9),0)</f>
        <v>500</v>
      </c>
      <c r="CS6" s="28">
        <f>ROUND(VLOOKUP($D6,'Стартовый прайс-лист'!$C$10:$E$34,3,FALSE)*CHOOSE($A6+1,'Сценарий 0'!CU9,'Сценарий 1'!CU9,'Сценарий 2'!CU9),0)</f>
        <v>500</v>
      </c>
      <c r="CT6" s="28">
        <f>ROUND(VLOOKUP($D6,'Стартовый прайс-лист'!$C$10:$E$34,3,FALSE)*CHOOSE($A6+1,'Сценарий 0'!CV9,'Сценарий 1'!CV9,'Сценарий 2'!CV9),0)</f>
        <v>500</v>
      </c>
      <c r="CU6" s="28">
        <f>ROUND(VLOOKUP($D6,'Стартовый прайс-лист'!$C$10:$E$34,3,FALSE)*CHOOSE($A6+1,'Сценарий 0'!CW9,'Сценарий 1'!CW9,'Сценарий 2'!CW9),0)</f>
        <v>500</v>
      </c>
      <c r="CV6" s="28">
        <f>ROUND(VLOOKUP($D6,'Стартовый прайс-лист'!$C$10:$E$34,3,FALSE)*CHOOSE($A6+1,'Сценарий 0'!CX9,'Сценарий 1'!CX9,'Сценарий 2'!CX9),0)</f>
        <v>500</v>
      </c>
      <c r="CW6" s="28">
        <f>ROUND(VLOOKUP($D6,'Стартовый прайс-лист'!$C$10:$E$34,3,FALSE)*CHOOSE($A6+1,'Сценарий 0'!CY9,'Сценарий 1'!CY9,'Сценарий 2'!CY9),0)</f>
        <v>500</v>
      </c>
      <c r="CX6" s="28">
        <f>ROUND(VLOOKUP($D6,'Стартовый прайс-лист'!$C$10:$E$34,3,FALSE)*CHOOSE($A6+1,'Сценарий 0'!CZ9,'Сценарий 1'!CZ9,'Сценарий 2'!CZ9),0)</f>
        <v>475</v>
      </c>
      <c r="CY6" s="28">
        <f>ROUND(VLOOKUP($D6,'Стартовый прайс-лист'!$C$10:$E$34,3,FALSE)*CHOOSE($A6+1,'Сценарий 0'!DA9,'Сценарий 1'!DA9,'Сценарий 2'!DA9),0)</f>
        <v>475</v>
      </c>
      <c r="CZ6" s="28">
        <f>ROUND(VLOOKUP($D6,'Стартовый прайс-лист'!$C$10:$E$34,3,FALSE)*CHOOSE($A6+1,'Сценарий 0'!DB9,'Сценарий 1'!DB9,'Сценарий 2'!DB9),0)</f>
        <v>475</v>
      </c>
      <c r="DA6" s="28">
        <f>ROUND(VLOOKUP($D6,'Стартовый прайс-лист'!$C$10:$E$34,3,FALSE)*CHOOSE($A6+1,'Сценарий 0'!DC9,'Сценарий 1'!DC9,'Сценарий 2'!DC9),0)</f>
        <v>475</v>
      </c>
      <c r="DB6" s="28">
        <f>ROUND(VLOOKUP($D6,'Стартовый прайс-лист'!$C$10:$E$34,3,FALSE)*CHOOSE($A6+1,'Сценарий 0'!DD9,'Сценарий 1'!DD9,'Сценарий 2'!DD9),0)</f>
        <v>475</v>
      </c>
      <c r="DC6" s="28">
        <f>ROUND(VLOOKUP($D6,'Стартовый прайс-лист'!$C$10:$E$34,3,FALSE)*CHOOSE($A6+1,'Сценарий 0'!DE9,'Сценарий 1'!DE9,'Сценарий 2'!DE9),0)</f>
        <v>475</v>
      </c>
      <c r="DD6" s="28">
        <f>ROUND(VLOOKUP($D6,'Стартовый прайс-лист'!$C$10:$E$34,3,FALSE)*CHOOSE($A6+1,'Сценарий 0'!DF9,'Сценарий 1'!DF9,'Сценарий 2'!DF9),0)</f>
        <v>475</v>
      </c>
      <c r="DE6" s="28">
        <f>ROUND(VLOOKUP($D6,'Стартовый прайс-лист'!$C$10:$E$34,3,FALSE)*CHOOSE($A6+1,'Сценарий 0'!DG9,'Сценарий 1'!DG9,'Сценарий 2'!DG9),0)</f>
        <v>500</v>
      </c>
      <c r="DF6" s="28">
        <f>ROUND(VLOOKUP($D6,'Стартовый прайс-лист'!$C$10:$E$34,3,FALSE)*CHOOSE($A6+1,'Сценарий 0'!DH9,'Сценарий 1'!DH9,'Сценарий 2'!DH9),0)</f>
        <v>500</v>
      </c>
      <c r="DG6" s="28">
        <f>ROUND(VLOOKUP($D6,'Стартовый прайс-лист'!$C$10:$E$34,3,FALSE)*CHOOSE($A6+1,'Сценарий 0'!DI9,'Сценарий 1'!DI9,'Сценарий 2'!DI9),0)</f>
        <v>500</v>
      </c>
      <c r="DH6" s="28">
        <f>ROUND(VLOOKUP($D6,'Стартовый прайс-лист'!$C$10:$E$34,3,FALSE)*CHOOSE($A6+1,'Сценарий 0'!DJ9,'Сценарий 1'!DJ9,'Сценарий 2'!DJ9),0)</f>
        <v>500</v>
      </c>
      <c r="DI6" s="28">
        <f>ROUND(VLOOKUP($D6,'Стартовый прайс-лист'!$C$10:$E$34,3,FALSE)*CHOOSE($A6+1,'Сценарий 0'!DK9,'Сценарий 1'!DK9,'Сценарий 2'!DK9),0)</f>
        <v>500</v>
      </c>
      <c r="DJ6" s="28">
        <f>ROUND(VLOOKUP($D6,'Стартовый прайс-лист'!$C$10:$E$34,3,FALSE)*CHOOSE($A6+1,'Сценарий 0'!DL9,'Сценарий 1'!DL9,'Сценарий 2'!DL9),0)</f>
        <v>500</v>
      </c>
      <c r="DK6" s="28">
        <f>ROUND(VLOOKUP($D6,'Стартовый прайс-лист'!$C$10:$E$34,3,FALSE)*CHOOSE($A6+1,'Сценарий 0'!DM9,'Сценарий 1'!DM9,'Сценарий 2'!DM9),0)</f>
        <v>500</v>
      </c>
      <c r="DL6" s="28">
        <f>ROUND(VLOOKUP($D6,'Стартовый прайс-лист'!$C$10:$E$34,3,FALSE)*CHOOSE($A6+1,'Сценарий 0'!DN9,'Сценарий 1'!DN9,'Сценарий 2'!DN9),0)</f>
        <v>500</v>
      </c>
      <c r="DM6" s="28">
        <f>ROUND(VLOOKUP($D6,'Стартовый прайс-лист'!$C$10:$E$34,3,FALSE)*CHOOSE($A6+1,'Сценарий 0'!DO9,'Сценарий 1'!DO9,'Сценарий 2'!DO9),0)</f>
        <v>500</v>
      </c>
      <c r="DN6" s="28">
        <f>ROUND(VLOOKUP($D6,'Стартовый прайс-лист'!$C$10:$E$34,3,FALSE)*CHOOSE($A6+1,'Сценарий 0'!DP9,'Сценарий 1'!DP9,'Сценарий 2'!DP9),0)</f>
        <v>500</v>
      </c>
      <c r="DO6" s="28">
        <f>ROUND(VLOOKUP($D6,'Стартовый прайс-лист'!$C$10:$E$34,3,FALSE)*CHOOSE($A6+1,'Сценарий 0'!DQ9,'Сценарий 1'!DQ9,'Сценарий 2'!DQ9),0)</f>
        <v>500</v>
      </c>
      <c r="DP6" s="28">
        <f>ROUND(VLOOKUP($D6,'Стартовый прайс-лист'!$C$10:$E$34,3,FALSE)*CHOOSE($A6+1,'Сценарий 0'!DR9,'Сценарий 1'!DR9,'Сценарий 2'!DR9),0)</f>
        <v>500</v>
      </c>
      <c r="DQ6" s="28">
        <f>ROUND(VLOOKUP($D6,'Стартовый прайс-лист'!$C$10:$E$34,3,FALSE)*CHOOSE($A6+1,'Сценарий 0'!DS9,'Сценарий 1'!DS9,'Сценарий 2'!DS9),0)</f>
        <v>500</v>
      </c>
      <c r="DR6" s="28">
        <f>ROUND(VLOOKUP($D6,'Стартовый прайс-лист'!$C$10:$E$34,3,FALSE)*CHOOSE($A6+1,'Сценарий 0'!DT9,'Сценарий 1'!DT9,'Сценарий 2'!DT9),0)</f>
        <v>500</v>
      </c>
      <c r="DS6" s="28">
        <f>ROUND(VLOOKUP($D6,'Стартовый прайс-лист'!$C$10:$E$34,3,FALSE)*CHOOSE($A6+1,'Сценарий 0'!DU9,'Сценарий 1'!DU9,'Сценарий 2'!DU9),0)</f>
        <v>475</v>
      </c>
      <c r="DT6" s="28">
        <f>ROUND(VLOOKUP($D6,'Стартовый прайс-лист'!$C$10:$E$34,3,FALSE)*CHOOSE($A6+1,'Сценарий 0'!DV9,'Сценарий 1'!DV9,'Сценарий 2'!DV9),0)</f>
        <v>475</v>
      </c>
      <c r="DU6" s="28">
        <f>ROUND(VLOOKUP($D6,'Стартовый прайс-лист'!$C$10:$E$34,3,FALSE)*CHOOSE($A6+1,'Сценарий 0'!DW9,'Сценарий 1'!DW9,'Сценарий 2'!DW9),0)</f>
        <v>475</v>
      </c>
      <c r="DV6" s="28">
        <f>ROUND(VLOOKUP($D6,'Стартовый прайс-лист'!$C$10:$E$34,3,FALSE)*CHOOSE($A6+1,'Сценарий 0'!DX9,'Сценарий 1'!DX9,'Сценарий 2'!DX9),0)</f>
        <v>475</v>
      </c>
      <c r="DW6" s="28">
        <f>ROUND(VLOOKUP($D6,'Стартовый прайс-лист'!$C$10:$E$34,3,FALSE)*CHOOSE($A6+1,'Сценарий 0'!DY9,'Сценарий 1'!DY9,'Сценарий 2'!DY9),0)</f>
        <v>475</v>
      </c>
      <c r="DX6" s="28">
        <f>ROUND(VLOOKUP($D6,'Стартовый прайс-лист'!$C$10:$E$34,3,FALSE)*CHOOSE($A6+1,'Сценарий 0'!DZ9,'Сценарий 1'!DZ9,'Сценарий 2'!DZ9),0)</f>
        <v>475</v>
      </c>
      <c r="DY6" s="28">
        <f>ROUND(VLOOKUP($D6,'Стартовый прайс-лист'!$C$10:$E$34,3,FALSE)*CHOOSE($A6+1,'Сценарий 0'!EA9,'Сценарий 1'!EA9,'Сценарий 2'!EA9),0)</f>
        <v>475</v>
      </c>
      <c r="DZ6" s="28">
        <f>ROUND(VLOOKUP($D6,'Стартовый прайс-лист'!$C$10:$E$34,3,FALSE)*CHOOSE($A6+1,'Сценарий 0'!EB9,'Сценарий 1'!EB9,'Сценарий 2'!EB9),0)</f>
        <v>500</v>
      </c>
      <c r="EA6" s="28">
        <f>ROUND(VLOOKUP($D6,'Стартовый прайс-лист'!$C$10:$E$34,3,FALSE)*CHOOSE($A6+1,'Сценарий 0'!EC9,'Сценарий 1'!EC9,'Сценарий 2'!EC9),0)</f>
        <v>500</v>
      </c>
      <c r="EB6" s="28">
        <f>ROUND(VLOOKUP($D6,'Стартовый прайс-лист'!$C$10:$E$34,3,FALSE)*CHOOSE($A6+1,'Сценарий 0'!ED9,'Сценарий 1'!ED9,'Сценарий 2'!ED9),0)</f>
        <v>500</v>
      </c>
      <c r="EC6" s="28">
        <f>ROUND(VLOOKUP($D6,'Стартовый прайс-лист'!$C$10:$E$34,3,FALSE)*CHOOSE($A6+1,'Сценарий 0'!EE9,'Сценарий 1'!EE9,'Сценарий 2'!EE9),0)</f>
        <v>500</v>
      </c>
      <c r="ED6" s="28">
        <f>ROUND(VLOOKUP($D6,'Стартовый прайс-лист'!$C$10:$E$34,3,FALSE)*CHOOSE($A6+1,'Сценарий 0'!EF9,'Сценарий 1'!EF9,'Сценарий 2'!EF9),0)</f>
        <v>500</v>
      </c>
      <c r="EE6" s="28">
        <f>ROUND(VLOOKUP($D6,'Стартовый прайс-лист'!$C$10:$E$34,3,FALSE)*CHOOSE($A6+1,'Сценарий 0'!EG9,'Сценарий 1'!EG9,'Сценарий 2'!EG9),0)</f>
        <v>500</v>
      </c>
      <c r="EF6" s="28">
        <f>ROUND(VLOOKUP($D6,'Стартовый прайс-лист'!$C$10:$E$34,3,FALSE)*CHOOSE($A6+1,'Сценарий 0'!EH9,'Сценарий 1'!EH9,'Сценарий 2'!EH9),0)</f>
        <v>500</v>
      </c>
      <c r="EG6" s="28">
        <f>ROUND(VLOOKUP($D6,'Стартовый прайс-лист'!$C$10:$E$34,3,FALSE)*CHOOSE($A6+1,'Сценарий 0'!EI9,'Сценарий 1'!EI9,'Сценарий 2'!EI9),0)</f>
        <v>500</v>
      </c>
      <c r="EH6" s="28">
        <f>ROUND(VLOOKUP($D6,'Стартовый прайс-лист'!$C$10:$E$34,3,FALSE)*CHOOSE($A6+1,'Сценарий 0'!EJ9,'Сценарий 1'!EJ9,'Сценарий 2'!EJ9),0)</f>
        <v>500</v>
      </c>
      <c r="EI6" s="28">
        <f>ROUND(VLOOKUP($D6,'Стартовый прайс-лист'!$C$10:$E$34,3,FALSE)*CHOOSE($A6+1,'Сценарий 0'!EK9,'Сценарий 1'!EK9,'Сценарий 2'!EK9),0)</f>
        <v>500</v>
      </c>
      <c r="EJ6" s="28">
        <f>ROUND(VLOOKUP($D6,'Стартовый прайс-лист'!$C$10:$E$34,3,FALSE)*CHOOSE($A6+1,'Сценарий 0'!EL9,'Сценарий 1'!EL9,'Сценарий 2'!EL9),0)</f>
        <v>500</v>
      </c>
      <c r="EK6" s="28">
        <f>ROUND(VLOOKUP($D6,'Стартовый прайс-лист'!$C$10:$E$34,3,FALSE)*CHOOSE($A6+1,'Сценарий 0'!EM9,'Сценарий 1'!EM9,'Сценарий 2'!EM9),0)</f>
        <v>500</v>
      </c>
      <c r="EL6" s="28">
        <f>ROUND(VLOOKUP($D6,'Стартовый прайс-лист'!$C$10:$E$34,3,FALSE)*CHOOSE($A6+1,'Сценарий 0'!EN9,'Сценарий 1'!EN9,'Сценарий 2'!EN9),0)</f>
        <v>500</v>
      </c>
      <c r="EM6" s="28">
        <f>ROUND(VLOOKUP($D6,'Стартовый прайс-лист'!$C$10:$E$34,3,FALSE)*CHOOSE($A6+1,'Сценарий 0'!EO9,'Сценарий 1'!EO9,'Сценарий 2'!EO9),0)</f>
        <v>500</v>
      </c>
      <c r="EN6" s="28">
        <f>ROUND(VLOOKUP($D6,'Стартовый прайс-лист'!$C$10:$E$34,3,FALSE)*CHOOSE($A6+1,'Сценарий 0'!EP9,'Сценарий 1'!EP9,'Сценарий 2'!EP9),0)</f>
        <v>475</v>
      </c>
      <c r="EO6" s="28">
        <f>ROUND(VLOOKUP($D6,'Стартовый прайс-лист'!$C$10:$E$34,3,FALSE)*CHOOSE($A6+1,'Сценарий 0'!EQ9,'Сценарий 1'!EQ9,'Сценарий 2'!EQ9),0)</f>
        <v>475</v>
      </c>
      <c r="EP6" s="28">
        <f>ROUND(VLOOKUP($D6,'Стартовый прайс-лист'!$C$10:$E$34,3,FALSE)*CHOOSE($A6+1,'Сценарий 0'!ER9,'Сценарий 1'!ER9,'Сценарий 2'!ER9),0)</f>
        <v>475</v>
      </c>
      <c r="EQ6" s="28">
        <f>ROUND(VLOOKUP($D6,'Стартовый прайс-лист'!$C$10:$E$34,3,FALSE)*CHOOSE($A6+1,'Сценарий 0'!ES9,'Сценарий 1'!ES9,'Сценарий 2'!ES9),0)</f>
        <v>475</v>
      </c>
      <c r="ER6" s="28">
        <f>ROUND(VLOOKUP($D6,'Стартовый прайс-лист'!$C$10:$E$34,3,FALSE)*CHOOSE($A6+1,'Сценарий 0'!ET9,'Сценарий 1'!ET9,'Сценарий 2'!ET9),0)</f>
        <v>475</v>
      </c>
      <c r="ES6" s="28">
        <f>ROUND(VLOOKUP($D6,'Стартовый прайс-лист'!$C$10:$E$34,3,FALSE)*CHOOSE($A6+1,'Сценарий 0'!EU9,'Сценарий 1'!EU9,'Сценарий 2'!EU9),0)</f>
        <v>475</v>
      </c>
      <c r="ET6" s="28">
        <f>ROUND(VLOOKUP($D6,'Стартовый прайс-лист'!$C$10:$E$34,3,FALSE)*CHOOSE($A6+1,'Сценарий 0'!EV9,'Сценарий 1'!EV9,'Сценарий 2'!EV9),0)</f>
        <v>475</v>
      </c>
      <c r="EU6" s="28">
        <f>ROUND(VLOOKUP($D6,'Стартовый прайс-лист'!$C$10:$E$34,3,FALSE)*CHOOSE($A6+1,'Сценарий 0'!EW9,'Сценарий 1'!EW9,'Сценарий 2'!EW9),0)</f>
        <v>500</v>
      </c>
      <c r="EV6" s="28">
        <f>ROUND(VLOOKUP($D6,'Стартовый прайс-лист'!$C$10:$E$34,3,FALSE)*CHOOSE($A6+1,'Сценарий 0'!EX9,'Сценарий 1'!EX9,'Сценарий 2'!EX9),0)</f>
        <v>500</v>
      </c>
      <c r="EW6" s="28">
        <f>ROUND(VLOOKUP($D6,'Стартовый прайс-лист'!$C$10:$E$34,3,FALSE)*CHOOSE($A6+1,'Сценарий 0'!EY9,'Сценарий 1'!EY9,'Сценарий 2'!EY9),0)</f>
        <v>500</v>
      </c>
      <c r="EX6" s="28">
        <f>ROUND(VLOOKUP($D6,'Стартовый прайс-лист'!$C$10:$E$34,3,FALSE)*CHOOSE($A6+1,'Сценарий 0'!EZ9,'Сценарий 1'!EZ9,'Сценарий 2'!EZ9),0)</f>
        <v>500</v>
      </c>
      <c r="EY6" s="28">
        <f>ROUND(VLOOKUP($D6,'Стартовый прайс-лист'!$C$10:$E$34,3,FALSE)*CHOOSE($A6+1,'Сценарий 0'!FA9,'Сценарий 1'!FA9,'Сценарий 2'!FA9),0)</f>
        <v>500</v>
      </c>
      <c r="EZ6" s="28">
        <f>ROUND(VLOOKUP($D6,'Стартовый прайс-лист'!$C$10:$E$34,3,FALSE)*CHOOSE($A6+1,'Сценарий 0'!FB9,'Сценарий 1'!FB9,'Сценарий 2'!FB9),0)</f>
        <v>500</v>
      </c>
      <c r="FA6" s="28">
        <f>ROUND(VLOOKUP($D6,'Стартовый прайс-лист'!$C$10:$E$34,3,FALSE)*CHOOSE($A6+1,'Сценарий 0'!FC9,'Сценарий 1'!FC9,'Сценарий 2'!FC9),0)</f>
        <v>500</v>
      </c>
      <c r="FB6" s="28">
        <f>ROUND(VLOOKUP($D6,'Стартовый прайс-лист'!$C$10:$E$34,3,FALSE)*CHOOSE($A6+1,'Сценарий 0'!FD9,'Сценарий 1'!FD9,'Сценарий 2'!FD9),0)</f>
        <v>500</v>
      </c>
      <c r="FC6" s="28">
        <f>ROUND(VLOOKUP($D6,'Стартовый прайс-лист'!$C$10:$E$34,3,FALSE)*CHOOSE($A6+1,'Сценарий 0'!FE9,'Сценарий 1'!FE9,'Сценарий 2'!FE9),0)</f>
        <v>500</v>
      </c>
      <c r="FD6" s="28">
        <f>ROUND(VLOOKUP($D6,'Стартовый прайс-лист'!$C$10:$E$34,3,FALSE)*CHOOSE($A6+1,'Сценарий 0'!FF9,'Сценарий 1'!FF9,'Сценарий 2'!FF9),0)</f>
        <v>500</v>
      </c>
      <c r="FE6" s="28">
        <f>ROUND(VLOOKUP($D6,'Стартовый прайс-лист'!$C$10:$E$34,3,FALSE)*CHOOSE($A6+1,'Сценарий 0'!FG9,'Сценарий 1'!FG9,'Сценарий 2'!FG9),0)</f>
        <v>500</v>
      </c>
      <c r="FF6" s="28">
        <f>ROUND(VLOOKUP($D6,'Стартовый прайс-лист'!$C$10:$E$34,3,FALSE)*CHOOSE($A6+1,'Сценарий 0'!FH9,'Сценарий 1'!FH9,'Сценарий 2'!FH9),0)</f>
        <v>500</v>
      </c>
      <c r="FG6" s="28">
        <f>ROUND(VLOOKUP($D6,'Стартовый прайс-лист'!$C$10:$E$34,3,FALSE)*CHOOSE($A6+1,'Сценарий 0'!FI9,'Сценарий 1'!FI9,'Сценарий 2'!FI9),0)</f>
        <v>500</v>
      </c>
      <c r="FH6" s="28">
        <f>ROUND(VLOOKUP($D6,'Стартовый прайс-лист'!$C$10:$E$34,3,FALSE)*CHOOSE($A6+1,'Сценарий 0'!FJ9,'Сценарий 1'!FJ9,'Сценарий 2'!FJ9),0)</f>
        <v>500</v>
      </c>
      <c r="FI6" s="28">
        <f>ROUND(VLOOKUP($D6,'Стартовый прайс-лист'!$C$10:$E$34,3,FALSE)*CHOOSE($A6+1,'Сценарий 0'!FK9,'Сценарий 1'!FK9,'Сценарий 2'!FK9),0)</f>
        <v>475</v>
      </c>
      <c r="FJ6" s="28">
        <f>ROUND(VLOOKUP($D6,'Стартовый прайс-лист'!$C$10:$E$34,3,FALSE)*CHOOSE($A6+1,'Сценарий 0'!FL9,'Сценарий 1'!FL9,'Сценарий 2'!FL9),0)</f>
        <v>475</v>
      </c>
      <c r="FK6" s="28">
        <f>ROUND(VLOOKUP($D6,'Стартовый прайс-лист'!$C$10:$E$34,3,FALSE)*CHOOSE($A6+1,'Сценарий 0'!FM9,'Сценарий 1'!FM9,'Сценарий 2'!FM9),0)</f>
        <v>475</v>
      </c>
      <c r="FL6" s="28">
        <f>ROUND(VLOOKUP($D6,'Стартовый прайс-лист'!$C$10:$E$34,3,FALSE)*CHOOSE($A6+1,'Сценарий 0'!FN9,'Сценарий 1'!FN9,'Сценарий 2'!FN9),0)</f>
        <v>475</v>
      </c>
      <c r="FM6" s="28">
        <f>ROUND(VLOOKUP($D6,'Стартовый прайс-лист'!$C$10:$E$34,3,FALSE)*CHOOSE($A6+1,'Сценарий 0'!FO9,'Сценарий 1'!FO9,'Сценарий 2'!FO9),0)</f>
        <v>475</v>
      </c>
      <c r="FN6" s="28">
        <f>ROUND(VLOOKUP($D6,'Стартовый прайс-лист'!$C$10:$E$34,3,FALSE)*CHOOSE($A6+1,'Сценарий 0'!FP9,'Сценарий 1'!FP9,'Сценарий 2'!FP9),0)</f>
        <v>475</v>
      </c>
      <c r="FO6" s="28">
        <f>ROUND(VLOOKUP($D6,'Стартовый прайс-лист'!$C$10:$E$34,3,FALSE)*CHOOSE($A6+1,'Сценарий 0'!FQ9,'Сценарий 1'!FQ9,'Сценарий 2'!FQ9),0)</f>
        <v>475</v>
      </c>
      <c r="FP6" s="28">
        <f>ROUND(VLOOKUP($D6,'Стартовый прайс-лист'!$C$10:$E$34,3,FALSE)*CHOOSE($A6+1,'Сценарий 0'!FR9,'Сценарий 1'!FR9,'Сценарий 2'!FR9),0)</f>
        <v>500</v>
      </c>
      <c r="FQ6" s="28">
        <f>ROUND(VLOOKUP($D6,'Стартовый прайс-лист'!$C$10:$E$34,3,FALSE)*CHOOSE($A6+1,'Сценарий 0'!FS9,'Сценарий 1'!FS9,'Сценарий 2'!FS9),0)</f>
        <v>500</v>
      </c>
      <c r="FR6" s="28">
        <f>ROUND(VLOOKUP($D6,'Стартовый прайс-лист'!$C$10:$E$34,3,FALSE)*CHOOSE($A6+1,'Сценарий 0'!FT9,'Сценарий 1'!FT9,'Сценарий 2'!FT9),0)</f>
        <v>500</v>
      </c>
      <c r="FS6" s="28">
        <f>ROUND(VLOOKUP($D6,'Стартовый прайс-лист'!$C$10:$E$34,3,FALSE)*CHOOSE($A6+1,'Сценарий 0'!FU9,'Сценарий 1'!FU9,'Сценарий 2'!FU9),0)</f>
        <v>500</v>
      </c>
      <c r="FT6" s="28">
        <f>ROUND(VLOOKUP($D6,'Стартовый прайс-лист'!$C$10:$E$34,3,FALSE)*CHOOSE($A6+1,'Сценарий 0'!FV9,'Сценарий 1'!FV9,'Сценарий 2'!FV9),0)</f>
        <v>500</v>
      </c>
      <c r="FU6" s="28">
        <f>ROUND(VLOOKUP($D6,'Стартовый прайс-лист'!$C$10:$E$34,3,FALSE)*CHOOSE($A6+1,'Сценарий 0'!FW9,'Сценарий 1'!FW9,'Сценарий 2'!FW9),0)</f>
        <v>500</v>
      </c>
      <c r="FV6" s="28">
        <f>ROUND(VLOOKUP($D6,'Стартовый прайс-лист'!$C$10:$E$34,3,FALSE)*CHOOSE($A6+1,'Сценарий 0'!FX9,'Сценарий 1'!FX9,'Сценарий 2'!FX9),0)</f>
        <v>500</v>
      </c>
      <c r="FW6" s="28">
        <f>ROUND(VLOOKUP($D6,'Стартовый прайс-лист'!$C$10:$E$34,3,FALSE)*CHOOSE($A6+1,'Сценарий 0'!FY9,'Сценарий 1'!FY9,'Сценарий 2'!FY9),0)</f>
        <v>500</v>
      </c>
      <c r="FX6" s="28">
        <f>ROUND(VLOOKUP($D6,'Стартовый прайс-лист'!$C$10:$E$34,3,FALSE)*CHOOSE($A6+1,'Сценарий 0'!FZ9,'Сценарий 1'!FZ9,'Сценарий 2'!FZ9),0)</f>
        <v>500</v>
      </c>
      <c r="FY6" s="28">
        <f>ROUND(VLOOKUP($D6,'Стартовый прайс-лист'!$C$10:$E$34,3,FALSE)*CHOOSE($A6+1,'Сценарий 0'!GA9,'Сценарий 1'!GA9,'Сценарий 2'!GA9),0)</f>
        <v>500</v>
      </c>
      <c r="FZ6" s="28">
        <f>ROUND(VLOOKUP($D6,'Стартовый прайс-лист'!$C$10:$E$34,3,FALSE)*CHOOSE($A6+1,'Сценарий 0'!GB9,'Сценарий 1'!GB9,'Сценарий 2'!GB9),0)</f>
        <v>500</v>
      </c>
      <c r="GA6" s="28">
        <f>ROUND(VLOOKUP($D6,'Стартовый прайс-лист'!$C$10:$E$34,3,FALSE)*CHOOSE($A6+1,'Сценарий 0'!GC9,'Сценарий 1'!GC9,'Сценарий 2'!GC9),0)</f>
        <v>500</v>
      </c>
      <c r="GB6" s="28">
        <f>ROUND(VLOOKUP($D6,'Стартовый прайс-лист'!$C$10:$E$34,3,FALSE)*CHOOSE($A6+1,'Сценарий 0'!GD9,'Сценарий 1'!GD9,'Сценарий 2'!GD9),0)</f>
        <v>500</v>
      </c>
      <c r="GC6" s="28">
        <f>ROUND(VLOOKUP($D6,'Стартовый прайс-лист'!$C$10:$E$34,3,FALSE)*CHOOSE($A6+1,'Сценарий 0'!GE9,'Сценарий 1'!GE9,'Сценарий 2'!GE9),0)</f>
        <v>500</v>
      </c>
      <c r="GD6" s="28">
        <f>ROUND(VLOOKUP($D6,'Стартовый прайс-лист'!$C$10:$E$34,3,FALSE)*CHOOSE($A6+1,'Сценарий 0'!GF9,'Сценарий 1'!GF9,'Сценарий 2'!GF9),0)</f>
        <v>475</v>
      </c>
      <c r="GE6" s="28">
        <f>ROUND(VLOOKUP($D6,'Стартовый прайс-лист'!$C$10:$E$34,3,FALSE)*CHOOSE($A6+1,'Сценарий 0'!GG9,'Сценарий 1'!GG9,'Сценарий 2'!GG9),0)</f>
        <v>475</v>
      </c>
      <c r="GF6" s="28">
        <f>ROUND(VLOOKUP($D6,'Стартовый прайс-лист'!$C$10:$E$34,3,FALSE)*CHOOSE($A6+1,'Сценарий 0'!GH9,'Сценарий 1'!GH9,'Сценарий 2'!GH9),0)</f>
        <v>475</v>
      </c>
      <c r="GG6" s="28">
        <f>ROUND(VLOOKUP($D6,'Стартовый прайс-лист'!$C$10:$E$34,3,FALSE)*CHOOSE($A6+1,'Сценарий 0'!GI9,'Сценарий 1'!GI9,'Сценарий 2'!GI9),0)</f>
        <v>475</v>
      </c>
      <c r="GH6" s="28">
        <f>ROUND(VLOOKUP($D6,'Стартовый прайс-лист'!$C$10:$E$34,3,FALSE)*CHOOSE($A6+1,'Сценарий 0'!GJ9,'Сценарий 1'!GJ9,'Сценарий 2'!GJ9),0)</f>
        <v>475</v>
      </c>
      <c r="GI6" s="28">
        <f>ROUND(VLOOKUP($D6,'Стартовый прайс-лист'!$C$10:$E$34,3,FALSE)*CHOOSE($A6+1,'Сценарий 0'!GK9,'Сценарий 1'!GK9,'Сценарий 2'!GK9),0)</f>
        <v>475</v>
      </c>
      <c r="GJ6" s="28">
        <f>ROUND(VLOOKUP($D6,'Стартовый прайс-лист'!$C$10:$E$34,3,FALSE)*CHOOSE($A6+1,'Сценарий 0'!GL9,'Сценарий 1'!GL9,'Сценарий 2'!GL9),0)</f>
        <v>475</v>
      </c>
      <c r="GK6" s="28">
        <f>ROUND(VLOOKUP($D6,'Стартовый прайс-лист'!$C$10:$E$34,3,FALSE)*CHOOSE($A6+1,'Сценарий 0'!GM9,'Сценарий 1'!GM9,'Сценарий 2'!GM9),0)</f>
        <v>500</v>
      </c>
      <c r="GL6" s="28">
        <f>ROUND(VLOOKUP($D6,'Стартовый прайс-лист'!$C$10:$E$34,3,FALSE)*CHOOSE($A6+1,'Сценарий 0'!GN9,'Сценарий 1'!GN9,'Сценарий 2'!GN9),0)</f>
        <v>500</v>
      </c>
      <c r="GM6" s="28">
        <f>ROUND(VLOOKUP($D6,'Стартовый прайс-лист'!$C$10:$E$34,3,FALSE)*CHOOSE($A6+1,'Сценарий 0'!GO9,'Сценарий 1'!GO9,'Сценарий 2'!GO9),0)</f>
        <v>500</v>
      </c>
      <c r="GN6" s="28">
        <f>ROUND(VLOOKUP($D6,'Стартовый прайс-лист'!$C$10:$E$34,3,FALSE)*CHOOSE($A6+1,'Сценарий 0'!GP9,'Сценарий 1'!GP9,'Сценарий 2'!GP9),0)</f>
        <v>500</v>
      </c>
      <c r="GO6" s="28">
        <f>ROUND(VLOOKUP($D6,'Стартовый прайс-лист'!$C$10:$E$34,3,FALSE)*CHOOSE($A6+1,'Сценарий 0'!GQ9,'Сценарий 1'!GQ9,'Сценарий 2'!GQ9),0)</f>
        <v>500</v>
      </c>
      <c r="GP6" s="28">
        <f>ROUND(VLOOKUP($D6,'Стартовый прайс-лист'!$C$10:$E$34,3,FALSE)*CHOOSE($A6+1,'Сценарий 0'!GR9,'Сценарий 1'!GR9,'Сценарий 2'!GR9),0)</f>
        <v>500</v>
      </c>
      <c r="GQ6" s="28">
        <f>ROUND(VLOOKUP($D6,'Стартовый прайс-лист'!$C$10:$E$34,3,FALSE)*CHOOSE($A6+1,'Сценарий 0'!GS9,'Сценарий 1'!GS9,'Сценарий 2'!GS9),0)</f>
        <v>500</v>
      </c>
      <c r="GR6" s="28">
        <f>ROUND(VLOOKUP($D6,'Стартовый прайс-лист'!$C$10:$E$34,3,FALSE)*CHOOSE($A6+1,'Сценарий 0'!GT9,'Сценарий 1'!GT9,'Сценарий 2'!GT9),0)</f>
        <v>500</v>
      </c>
      <c r="GS6" s="28">
        <f>ROUND(VLOOKUP($D6,'Стартовый прайс-лист'!$C$10:$E$34,3,FALSE)*CHOOSE($A6+1,'Сценарий 0'!GU9,'Сценарий 1'!GU9,'Сценарий 2'!GU9),0)</f>
        <v>500</v>
      </c>
      <c r="GT6" s="28">
        <f>ROUND(VLOOKUP($D6,'Стартовый прайс-лист'!$C$10:$E$34,3,FALSE)*CHOOSE($A6+1,'Сценарий 0'!GV9,'Сценарий 1'!GV9,'Сценарий 2'!GV9),0)</f>
        <v>500</v>
      </c>
      <c r="GU6" s="28">
        <f>ROUND(VLOOKUP($D6,'Стартовый прайс-лист'!$C$10:$E$34,3,FALSE)*CHOOSE($A6+1,'Сценарий 0'!GW9,'Сценарий 1'!GW9,'Сценарий 2'!GW9),0)</f>
        <v>500</v>
      </c>
      <c r="GV6" s="28">
        <f>ROUND(VLOOKUP($D6,'Стартовый прайс-лист'!$C$10:$E$34,3,FALSE)*CHOOSE($A6+1,'Сценарий 0'!GX9,'Сценарий 1'!GX9,'Сценарий 2'!GX9),0)</f>
        <v>500</v>
      </c>
      <c r="GW6" s="28">
        <f>ROUND(VLOOKUP($D6,'Стартовый прайс-лист'!$C$10:$E$34,3,FALSE)*CHOOSE($A6+1,'Сценарий 0'!GY9,'Сценарий 1'!GY9,'Сценарий 2'!GY9),0)</f>
        <v>500</v>
      </c>
      <c r="GX6" s="28">
        <f>ROUND(VLOOKUP($D6,'Стартовый прайс-лист'!$C$10:$E$34,3,FALSE)*CHOOSE($A6+1,'Сценарий 0'!GZ9,'Сценарий 1'!GZ9,'Сценарий 2'!GZ9),0)</f>
        <v>500</v>
      </c>
      <c r="GY6" s="28">
        <f>ROUND(VLOOKUP($D6,'Стартовый прайс-лист'!$C$10:$E$34,3,FALSE)*CHOOSE($A6+1,'Сценарий 0'!HA9,'Сценарий 1'!HA9,'Сценарий 2'!HA9),0)</f>
        <v>475</v>
      </c>
      <c r="GZ6" s="28">
        <f>ROUND(VLOOKUP($D6,'Стартовый прайс-лист'!$C$10:$E$34,3,FALSE)*CHOOSE($A6+1,'Сценарий 0'!HB9,'Сценарий 1'!HB9,'Сценарий 2'!HB9),0)</f>
        <v>475</v>
      </c>
      <c r="HA6" s="28">
        <f>ROUND(VLOOKUP($D6,'Стартовый прайс-лист'!$C$10:$E$34,3,FALSE)*CHOOSE($A6+1,'Сценарий 0'!HC9,'Сценарий 1'!HC9,'Сценарий 2'!HC9),0)</f>
        <v>475</v>
      </c>
      <c r="HB6" s="28">
        <f>ROUND(VLOOKUP($D6,'Стартовый прайс-лист'!$C$10:$E$34,3,FALSE)*CHOOSE($A6+1,'Сценарий 0'!HD9,'Сценарий 1'!HD9,'Сценарий 2'!HD9),0)</f>
        <v>475</v>
      </c>
      <c r="HC6" s="28">
        <f>ROUND(VLOOKUP($D6,'Стартовый прайс-лист'!$C$10:$E$34,3,FALSE)*CHOOSE($A6+1,'Сценарий 0'!HE9,'Сценарий 1'!HE9,'Сценарий 2'!HE9),0)</f>
        <v>475</v>
      </c>
      <c r="HD6" s="28">
        <f>ROUND(VLOOKUP($D6,'Стартовый прайс-лист'!$C$10:$E$34,3,FALSE)*CHOOSE($A6+1,'Сценарий 0'!HF9,'Сценарий 1'!HF9,'Сценарий 2'!HF9),0)</f>
        <v>475</v>
      </c>
      <c r="HE6" s="28">
        <f>ROUND(VLOOKUP($D6,'Стартовый прайс-лист'!$C$10:$E$34,3,FALSE)*CHOOSE($A6+1,'Сценарий 0'!HG9,'Сценарий 1'!HG9,'Сценарий 2'!HG9),0)</f>
        <v>475</v>
      </c>
      <c r="HF6" s="28">
        <f>ROUND(VLOOKUP($D6,'Стартовый прайс-лист'!$C$10:$E$34,3,FALSE)*CHOOSE($A6+1,'Сценарий 0'!HH9,'Сценарий 1'!HH9,'Сценарий 2'!HH9),0)</f>
        <v>500</v>
      </c>
      <c r="HG6" s="28">
        <f>ROUND(VLOOKUP($D6,'Стартовый прайс-лист'!$C$10:$E$34,3,FALSE)*CHOOSE($A6+1,'Сценарий 0'!HI9,'Сценарий 1'!HI9,'Сценарий 2'!HI9),0)</f>
        <v>500</v>
      </c>
      <c r="HH6" s="28">
        <f>ROUND(VLOOKUP($D6,'Стартовый прайс-лист'!$C$10:$E$34,3,FALSE)*CHOOSE($A6+1,'Сценарий 0'!HJ9,'Сценарий 1'!HJ9,'Сценарий 2'!HJ9),0)</f>
        <v>500</v>
      </c>
      <c r="HI6" s="28">
        <f>ROUND(VLOOKUP($D6,'Стартовый прайс-лист'!$C$10:$E$34,3,FALSE)*CHOOSE($A6+1,'Сценарий 0'!HK9,'Сценарий 1'!HK9,'Сценарий 2'!HK9),0)</f>
        <v>500</v>
      </c>
      <c r="HJ6" s="28">
        <f>ROUND(VLOOKUP($D6,'Стартовый прайс-лист'!$C$10:$E$34,3,FALSE)*CHOOSE($A6+1,'Сценарий 0'!HL9,'Сценарий 1'!HL9,'Сценарий 2'!HL9),0)</f>
        <v>500</v>
      </c>
      <c r="HK6" s="28">
        <f>ROUND(VLOOKUP($D6,'Стартовый прайс-лист'!$C$10:$E$34,3,FALSE)*CHOOSE($A6+1,'Сценарий 0'!HM9,'Сценарий 1'!HM9,'Сценарий 2'!HM9),0)</f>
        <v>500</v>
      </c>
      <c r="HL6" s="28">
        <f>ROUND(VLOOKUP($D6,'Стартовый прайс-лист'!$C$10:$E$34,3,FALSE)*CHOOSE($A6+1,'Сценарий 0'!HN9,'Сценарий 1'!HN9,'Сценарий 2'!HN9),0)</f>
        <v>500</v>
      </c>
      <c r="HM6" s="28">
        <f>ROUND(VLOOKUP($D6,'Стартовый прайс-лист'!$C$10:$E$34,3,FALSE)*CHOOSE($A6+1,'Сценарий 0'!HO9,'Сценарий 1'!HO9,'Сценарий 2'!HO9),0)</f>
        <v>500</v>
      </c>
      <c r="HN6" s="28">
        <f>ROUND(VLOOKUP($D6,'Стартовый прайс-лист'!$C$10:$E$34,3,FALSE)*CHOOSE($A6+1,'Сценарий 0'!HP9,'Сценарий 1'!HP9,'Сценарий 2'!HP9),0)</f>
        <v>500</v>
      </c>
      <c r="HO6" s="28">
        <f>ROUND(VLOOKUP($D6,'Стартовый прайс-лист'!$C$10:$E$34,3,FALSE)*CHOOSE($A6+1,'Сценарий 0'!HQ9,'Сценарий 1'!HQ9,'Сценарий 2'!HQ9),0)</f>
        <v>500</v>
      </c>
      <c r="HP6" s="28">
        <f>ROUND(VLOOKUP($D6,'Стартовый прайс-лист'!$C$10:$E$34,3,FALSE)*CHOOSE($A6+1,'Сценарий 0'!HR9,'Сценарий 1'!HR9,'Сценарий 2'!HR9),0)</f>
        <v>500</v>
      </c>
      <c r="HQ6" s="28">
        <f>ROUND(VLOOKUP($D6,'Стартовый прайс-лист'!$C$10:$E$34,3,FALSE)*CHOOSE($A6+1,'Сценарий 0'!HS9,'Сценарий 1'!HS9,'Сценарий 2'!HS9),0)</f>
        <v>500</v>
      </c>
      <c r="HR6" s="28">
        <f>ROUND(VLOOKUP($D6,'Стартовый прайс-лист'!$C$10:$E$34,3,FALSE)*CHOOSE($A6+1,'Сценарий 0'!HT9,'Сценарий 1'!HT9,'Сценарий 2'!HT9),0)</f>
        <v>500</v>
      </c>
      <c r="HS6" s="28">
        <f>ROUND(VLOOKUP($D6,'Стартовый прайс-лист'!$C$10:$E$34,3,FALSE)*CHOOSE($A6+1,'Сценарий 0'!HU9,'Сценарий 1'!HU9,'Сценарий 2'!HU9),0)</f>
        <v>500</v>
      </c>
      <c r="HT6" s="28">
        <f>ROUND(VLOOKUP($D6,'Стартовый прайс-лист'!$C$10:$E$34,3,FALSE)*CHOOSE($A6+1,'Сценарий 0'!HV9,'Сценарий 1'!HV9,'Сценарий 2'!HV9),0)</f>
        <v>475</v>
      </c>
      <c r="HU6" s="28">
        <f>ROUND(VLOOKUP($D6,'Стартовый прайс-лист'!$C$10:$E$34,3,FALSE)*CHOOSE($A6+1,'Сценарий 0'!HW9,'Сценарий 1'!HW9,'Сценарий 2'!HW9),0)</f>
        <v>475</v>
      </c>
      <c r="HV6" s="28">
        <f>ROUND(VLOOKUP($D6,'Стартовый прайс-лист'!$C$10:$E$34,3,FALSE)*CHOOSE($A6+1,'Сценарий 0'!HX9,'Сценарий 1'!HX9,'Сценарий 2'!HX9),0)</f>
        <v>475</v>
      </c>
      <c r="HW6" s="28">
        <f>ROUND(VLOOKUP($D6,'Стартовый прайс-лист'!$C$10:$E$34,3,FALSE)*CHOOSE($A6+1,'Сценарий 0'!HY9,'Сценарий 1'!HY9,'Сценарий 2'!HY9),0)</f>
        <v>475</v>
      </c>
      <c r="HX6" s="28">
        <f>ROUND(VLOOKUP($D6,'Стартовый прайс-лист'!$C$10:$E$34,3,FALSE)*CHOOSE($A6+1,'Сценарий 0'!HZ9,'Сценарий 1'!HZ9,'Сценарий 2'!HZ9),0)</f>
        <v>475</v>
      </c>
      <c r="HY6" s="28">
        <f>ROUND(VLOOKUP($D6,'Стартовый прайс-лист'!$C$10:$E$34,3,FALSE)*CHOOSE($A6+1,'Сценарий 0'!IA9,'Сценарий 1'!IA9,'Сценарий 2'!IA9),0)</f>
        <v>475</v>
      </c>
      <c r="HZ6" s="28">
        <f>ROUND(VLOOKUP($D6,'Стартовый прайс-лист'!$C$10:$E$34,3,FALSE)*CHOOSE($A6+1,'Сценарий 0'!IB9,'Сценарий 1'!IB9,'Сценарий 2'!IB9),0)</f>
        <v>475</v>
      </c>
      <c r="IA6" s="28">
        <f>ROUND(VLOOKUP($D6,'Стартовый прайс-лист'!$C$10:$E$34,3,FALSE)*CHOOSE($A6+1,'Сценарий 0'!IC9,'Сценарий 1'!IC9,'Сценарий 2'!IC9),0)</f>
        <v>500</v>
      </c>
      <c r="IB6" s="28">
        <f>ROUND(VLOOKUP($D6,'Стартовый прайс-лист'!$C$10:$E$34,3,FALSE)*CHOOSE($A6+1,'Сценарий 0'!ID9,'Сценарий 1'!ID9,'Сценарий 2'!ID9),0)</f>
        <v>500</v>
      </c>
      <c r="IC6" s="28">
        <f>ROUND(VLOOKUP($D6,'Стартовый прайс-лист'!$C$10:$E$34,3,FALSE)*CHOOSE($A6+1,'Сценарий 0'!IE9,'Сценарий 1'!IE9,'Сценарий 2'!IE9),0)</f>
        <v>500</v>
      </c>
      <c r="ID6" s="28">
        <f>ROUND(VLOOKUP($D6,'Стартовый прайс-лист'!$C$10:$E$34,3,FALSE)*CHOOSE($A6+1,'Сценарий 0'!IF9,'Сценарий 1'!IF9,'Сценарий 2'!IF9),0)</f>
        <v>500</v>
      </c>
      <c r="IE6" s="28">
        <f>ROUND(VLOOKUP($D6,'Стартовый прайс-лист'!$C$10:$E$34,3,FALSE)*CHOOSE($A6+1,'Сценарий 0'!IG9,'Сценарий 1'!IG9,'Сценарий 2'!IG9),0)</f>
        <v>500</v>
      </c>
      <c r="IF6" s="28">
        <f>ROUND(VLOOKUP($D6,'Стартовый прайс-лист'!$C$10:$E$34,3,FALSE)*CHOOSE($A6+1,'Сценарий 0'!IH9,'Сценарий 1'!IH9,'Сценарий 2'!IH9),0)</f>
        <v>500</v>
      </c>
      <c r="IG6" s="28">
        <f>ROUND(VLOOKUP($D6,'Стартовый прайс-лист'!$C$10:$E$34,3,FALSE)*CHOOSE($A6+1,'Сценарий 0'!II9,'Сценарий 1'!II9,'Сценарий 2'!II9),0)</f>
        <v>500</v>
      </c>
      <c r="IH6" s="28">
        <f>ROUND(VLOOKUP($D6,'Стартовый прайс-лист'!$C$10:$E$34,3,FALSE)*CHOOSE($A6+1,'Сценарий 0'!IJ9,'Сценарий 1'!IJ9,'Сценарий 2'!IJ9),0)</f>
        <v>500</v>
      </c>
      <c r="II6" s="28">
        <f>ROUND(VLOOKUP($D6,'Стартовый прайс-лист'!$C$10:$E$34,3,FALSE)*CHOOSE($A6+1,'Сценарий 0'!IK9,'Сценарий 1'!IK9,'Сценарий 2'!IK9),0)</f>
        <v>500</v>
      </c>
      <c r="IJ6" s="28">
        <f>ROUND(VLOOKUP($D6,'Стартовый прайс-лист'!$C$10:$E$34,3,FALSE)*CHOOSE($A6+1,'Сценарий 0'!IL9,'Сценарий 1'!IL9,'Сценарий 2'!IL9),0)</f>
        <v>500</v>
      </c>
      <c r="IK6" s="28">
        <f>ROUND(VLOOKUP($D6,'Стартовый прайс-лист'!$C$10:$E$34,3,FALSE)*CHOOSE($A6+1,'Сценарий 0'!IM9,'Сценарий 1'!IM9,'Сценарий 2'!IM9),0)</f>
        <v>500</v>
      </c>
      <c r="IL6" s="28">
        <f>ROUND(VLOOKUP($D6,'Стартовый прайс-лист'!$C$10:$E$34,3,FALSE)*CHOOSE($A6+1,'Сценарий 0'!IN9,'Сценарий 1'!IN9,'Сценарий 2'!IN9),0)</f>
        <v>500</v>
      </c>
      <c r="IM6" s="28">
        <f>ROUND(VLOOKUP($D6,'Стартовый прайс-лист'!$C$10:$E$34,3,FALSE)*CHOOSE($A6+1,'Сценарий 0'!IO9,'Сценарий 1'!IO9,'Сценарий 2'!IO9),0)</f>
        <v>500</v>
      </c>
      <c r="IN6" s="28">
        <f>ROUND(VLOOKUP($D6,'Стартовый прайс-лист'!$C$10:$E$34,3,FALSE)*CHOOSE($A6+1,'Сценарий 0'!IP9,'Сценарий 1'!IP9,'Сценарий 2'!IP9),0)</f>
        <v>500</v>
      </c>
      <c r="IO6" s="28">
        <f>ROUND(VLOOKUP($D6,'Стартовый прайс-лист'!$C$10:$E$34,3,FALSE)*CHOOSE($A6+1,'Сценарий 0'!IQ9,'Сценарий 1'!IQ9,'Сценарий 2'!IQ9),0)</f>
        <v>475</v>
      </c>
      <c r="IP6" s="28">
        <f>ROUND(VLOOKUP($D6,'Стартовый прайс-лист'!$C$10:$E$34,3,FALSE)*CHOOSE($A6+1,'Сценарий 0'!IR9,'Сценарий 1'!IR9,'Сценарий 2'!IR9),0)</f>
        <v>475</v>
      </c>
      <c r="IQ6" s="28">
        <f>ROUND(VLOOKUP($D6,'Стартовый прайс-лист'!$C$10:$E$34,3,FALSE)*CHOOSE($A6+1,'Сценарий 0'!IS9,'Сценарий 1'!IS9,'Сценарий 2'!IS9),0)</f>
        <v>475</v>
      </c>
      <c r="IR6" s="28">
        <f>ROUND(VLOOKUP($D6,'Стартовый прайс-лист'!$C$10:$E$34,3,FALSE)*CHOOSE($A6+1,'Сценарий 0'!IT9,'Сценарий 1'!IT9,'Сценарий 2'!IT9),0)</f>
        <v>475</v>
      </c>
      <c r="IS6" s="28">
        <f>ROUND(VLOOKUP($D6,'Стартовый прайс-лист'!$C$10:$E$34,3,FALSE)*CHOOSE($A6+1,'Сценарий 0'!IU9,'Сценарий 1'!IU9,'Сценарий 2'!IU9),0)</f>
        <v>475</v>
      </c>
      <c r="IT6" s="28">
        <f>ROUND(VLOOKUP($D6,'Стартовый прайс-лист'!$C$10:$E$34,3,FALSE)*CHOOSE($A6+1,'Сценарий 0'!IV9,'Сценарий 1'!IV9,'Сценарий 2'!IV9),0)</f>
        <v>475</v>
      </c>
      <c r="IU6" s="28">
        <f>ROUND(VLOOKUP($D6,'Стартовый прайс-лист'!$C$10:$E$34,3,FALSE)*CHOOSE($A6+1,'Сценарий 0'!IW9,'Сценарий 1'!IW9,'Сценарий 2'!IW9),0)</f>
        <v>475</v>
      </c>
      <c r="IV6" s="28">
        <f>ROUND(VLOOKUP($D6,'Стартовый прайс-лист'!$C$10:$E$34,3,FALSE)*CHOOSE($A6+1,'Сценарий 0'!IX9,'Сценарий 1'!IX9,'Сценарий 2'!IX9),0)</f>
        <v>500</v>
      </c>
      <c r="IW6" s="28">
        <f>ROUND(VLOOKUP($D6,'Стартовый прайс-лист'!$C$10:$E$34,3,FALSE)*CHOOSE($A6+1,'Сценарий 0'!IY9,'Сценарий 1'!IY9,'Сценарий 2'!IY9),0)</f>
        <v>500</v>
      </c>
      <c r="IX6" s="28">
        <f>ROUND(VLOOKUP($D6,'Стартовый прайс-лист'!$C$10:$E$34,3,FALSE)*CHOOSE($A6+1,'Сценарий 0'!IZ9,'Сценарий 1'!IZ9,'Сценарий 2'!IZ9),0)</f>
        <v>500</v>
      </c>
      <c r="IY6" s="28">
        <f>ROUND(VLOOKUP($D6,'Стартовый прайс-лист'!$C$10:$E$34,3,FALSE)*CHOOSE($A6+1,'Сценарий 0'!JA9,'Сценарий 1'!JA9,'Сценарий 2'!JA9),0)</f>
        <v>500</v>
      </c>
      <c r="IZ6" s="28">
        <f>ROUND(VLOOKUP($D6,'Стартовый прайс-лист'!$C$10:$E$34,3,FALSE)*CHOOSE($A6+1,'Сценарий 0'!JB9,'Сценарий 1'!JB9,'Сценарий 2'!JB9),0)</f>
        <v>500</v>
      </c>
      <c r="JA6" s="28">
        <f>ROUND(VLOOKUP($D6,'Стартовый прайс-лист'!$C$10:$E$34,3,FALSE)*CHOOSE($A6+1,'Сценарий 0'!JC9,'Сценарий 1'!JC9,'Сценарий 2'!JC9),0)</f>
        <v>500</v>
      </c>
      <c r="JB6" s="28">
        <f>ROUND(VLOOKUP($D6,'Стартовый прайс-лист'!$C$10:$E$34,3,FALSE)*CHOOSE($A6+1,'Сценарий 0'!JD9,'Сценарий 1'!JD9,'Сценарий 2'!JD9),0)</f>
        <v>500</v>
      </c>
      <c r="JC6" s="28">
        <f>ROUND(VLOOKUP($D6,'Стартовый прайс-лист'!$C$10:$E$34,3,FALSE)*CHOOSE($A6+1,'Сценарий 0'!JE9,'Сценарий 1'!JE9,'Сценарий 2'!JE9),0)</f>
        <v>500</v>
      </c>
      <c r="JD6" s="28">
        <f>ROUND(VLOOKUP($D6,'Стартовый прайс-лист'!$C$10:$E$34,3,FALSE)*CHOOSE($A6+1,'Сценарий 0'!JF9,'Сценарий 1'!JF9,'Сценарий 2'!JF9),0)</f>
        <v>500</v>
      </c>
      <c r="JE6" s="28">
        <f>ROUND(VLOOKUP($D6,'Стартовый прайс-лист'!$C$10:$E$34,3,FALSE)*CHOOSE($A6+1,'Сценарий 0'!JG9,'Сценарий 1'!JG9,'Сценарий 2'!JG9),0)</f>
        <v>500</v>
      </c>
      <c r="JF6" s="28">
        <f>ROUND(VLOOKUP($D6,'Стартовый прайс-лист'!$C$10:$E$34,3,FALSE)*CHOOSE($A6+1,'Сценарий 0'!JH9,'Сценарий 1'!JH9,'Сценарий 2'!JH9),0)</f>
        <v>500</v>
      </c>
      <c r="JG6" s="28">
        <f>ROUND(VLOOKUP($D6,'Стартовый прайс-лист'!$C$10:$E$34,3,FALSE)*CHOOSE($A6+1,'Сценарий 0'!JI9,'Сценарий 1'!JI9,'Сценарий 2'!JI9),0)</f>
        <v>500</v>
      </c>
      <c r="JH6" s="28">
        <f>ROUND(VLOOKUP($D6,'Стартовый прайс-лист'!$C$10:$E$34,3,FALSE)*CHOOSE($A6+1,'Сценарий 0'!JJ9,'Сценарий 1'!JJ9,'Сценарий 2'!JJ9),0)</f>
        <v>500</v>
      </c>
      <c r="JI6" s="28">
        <f>ROUND(VLOOKUP($D6,'Стартовый прайс-лист'!$C$10:$E$34,3,FALSE)*CHOOSE($A6+1,'Сценарий 0'!JK9,'Сценарий 1'!JK9,'Сценарий 2'!JK9),0)</f>
        <v>500</v>
      </c>
      <c r="JJ6" s="28">
        <f>ROUND(VLOOKUP($D6,'Стартовый прайс-лист'!$C$10:$E$34,3,FALSE)*CHOOSE($A6+1,'Сценарий 0'!JL9,'Сценарий 1'!JL9,'Сценарий 2'!JL9),0)</f>
        <v>475</v>
      </c>
      <c r="JK6" s="28">
        <f>ROUND(VLOOKUP($D6,'Стартовый прайс-лист'!$C$10:$E$34,3,FALSE)*CHOOSE($A6+1,'Сценарий 0'!JM9,'Сценарий 1'!JM9,'Сценарий 2'!JM9),0)</f>
        <v>475</v>
      </c>
      <c r="JL6" s="28">
        <f>ROUND(VLOOKUP($D6,'Стартовый прайс-лист'!$C$10:$E$34,3,FALSE)*CHOOSE($A6+1,'Сценарий 0'!JN9,'Сценарий 1'!JN9,'Сценарий 2'!JN9),0)</f>
        <v>475</v>
      </c>
      <c r="JM6" s="28">
        <f>ROUND(VLOOKUP($D6,'Стартовый прайс-лист'!$C$10:$E$34,3,FALSE)*CHOOSE($A6+1,'Сценарий 0'!JO9,'Сценарий 1'!JO9,'Сценарий 2'!JO9),0)</f>
        <v>475</v>
      </c>
      <c r="JN6" s="28">
        <f>ROUND(VLOOKUP($D6,'Стартовый прайс-лист'!$C$10:$E$34,3,FALSE)*CHOOSE($A6+1,'Сценарий 0'!JP9,'Сценарий 1'!JP9,'Сценарий 2'!JP9),0)</f>
        <v>475</v>
      </c>
      <c r="JO6" s="28">
        <f>ROUND(VLOOKUP($D6,'Стартовый прайс-лист'!$C$10:$E$34,3,FALSE)*CHOOSE($A6+1,'Сценарий 0'!JQ9,'Сценарий 1'!JQ9,'Сценарий 2'!JQ9),0)</f>
        <v>475</v>
      </c>
      <c r="JP6" s="28">
        <f>ROUND(VLOOKUP($D6,'Стартовый прайс-лист'!$C$10:$E$34,3,FALSE)*CHOOSE($A6+1,'Сценарий 0'!JR9,'Сценарий 1'!JR9,'Сценарий 2'!JR9),0)</f>
        <v>475</v>
      </c>
      <c r="JQ6" s="28">
        <f>ROUND(VLOOKUP($D6,'Стартовый прайс-лист'!$C$10:$E$34,3,FALSE)*CHOOSE($A6+1,'Сценарий 0'!JS9,'Сценарий 1'!JS9,'Сценарий 2'!JS9),0)</f>
        <v>500</v>
      </c>
      <c r="JR6" s="28">
        <f>ROUND(VLOOKUP($D6,'Стартовый прайс-лист'!$C$10:$E$34,3,FALSE)*CHOOSE($A6+1,'Сценарий 0'!JT9,'Сценарий 1'!JT9,'Сценарий 2'!JT9),0)</f>
        <v>500</v>
      </c>
      <c r="JS6" s="28">
        <f>ROUND(VLOOKUP($D6,'Стартовый прайс-лист'!$C$10:$E$34,3,FALSE)*CHOOSE($A6+1,'Сценарий 0'!JU9,'Сценарий 1'!JU9,'Сценарий 2'!JU9),0)</f>
        <v>500</v>
      </c>
      <c r="JT6" s="28">
        <f>ROUND(VLOOKUP($D6,'Стартовый прайс-лист'!$C$10:$E$34,3,FALSE)*CHOOSE($A6+1,'Сценарий 0'!JV9,'Сценарий 1'!JV9,'Сценарий 2'!JV9),0)</f>
        <v>500</v>
      </c>
      <c r="JU6" s="28">
        <f>ROUND(VLOOKUP($D6,'Стартовый прайс-лист'!$C$10:$E$34,3,FALSE)*CHOOSE($A6+1,'Сценарий 0'!JW9,'Сценарий 1'!JW9,'Сценарий 2'!JW9),0)</f>
        <v>500</v>
      </c>
      <c r="JV6" s="28">
        <f>ROUND(VLOOKUP($D6,'Стартовый прайс-лист'!$C$10:$E$34,3,FALSE)*CHOOSE($A6+1,'Сценарий 0'!JX9,'Сценарий 1'!JX9,'Сценарий 2'!JX9),0)</f>
        <v>500</v>
      </c>
      <c r="JW6" s="28">
        <f>ROUND(VLOOKUP($D6,'Стартовый прайс-лист'!$C$10:$E$34,3,FALSE)*CHOOSE($A6+1,'Сценарий 0'!JY9,'Сценарий 1'!JY9,'Сценарий 2'!JY9),0)</f>
        <v>500</v>
      </c>
      <c r="JX6" s="28">
        <f>ROUND(VLOOKUP($D6,'Стартовый прайс-лист'!$C$10:$E$34,3,FALSE)*CHOOSE($A6+1,'Сценарий 0'!JZ9,'Сценарий 1'!JZ9,'Сценарий 2'!JZ9),0)</f>
        <v>500</v>
      </c>
      <c r="JY6" s="28">
        <f>ROUND(VLOOKUP($D6,'Стартовый прайс-лист'!$C$10:$E$34,3,FALSE)*CHOOSE($A6+1,'Сценарий 0'!KA9,'Сценарий 1'!KA9,'Сценарий 2'!KA9),0)</f>
        <v>500</v>
      </c>
      <c r="JZ6" s="28">
        <f>ROUND(VLOOKUP($D6,'Стартовый прайс-лист'!$C$10:$E$34,3,FALSE)*CHOOSE($A6+1,'Сценарий 0'!KB9,'Сценарий 1'!KB9,'Сценарий 2'!KB9),0)</f>
        <v>500</v>
      </c>
      <c r="KA6" s="28">
        <f>ROUND(VLOOKUP($D6,'Стартовый прайс-лист'!$C$10:$E$34,3,FALSE)*CHOOSE($A6+1,'Сценарий 0'!KC9,'Сценарий 1'!KC9,'Сценарий 2'!KC9),0)</f>
        <v>500</v>
      </c>
      <c r="KB6" s="28">
        <f>ROUND(VLOOKUP($D6,'Стартовый прайс-лист'!$C$10:$E$34,3,FALSE)*CHOOSE($A6+1,'Сценарий 0'!KD9,'Сценарий 1'!KD9,'Сценарий 2'!KD9),0)</f>
        <v>500</v>
      </c>
      <c r="KC6" s="28">
        <f>ROUND(VLOOKUP($D6,'Стартовый прайс-лист'!$C$10:$E$34,3,FALSE)*CHOOSE($A6+1,'Сценарий 0'!KE9,'Сценарий 1'!KE9,'Сценарий 2'!KE9),0)</f>
        <v>500</v>
      </c>
      <c r="KD6" s="28">
        <f>ROUND(VLOOKUP($D6,'Стартовый прайс-лист'!$C$10:$E$34,3,FALSE)*CHOOSE($A6+1,'Сценарий 0'!KF9,'Сценарий 1'!KF9,'Сценарий 2'!KF9),0)</f>
        <v>500</v>
      </c>
      <c r="KE6" s="28">
        <f>ROUND(VLOOKUP($D6,'Стартовый прайс-лист'!$C$10:$E$34,3,FALSE)*CHOOSE($A6+1,'Сценарий 0'!KG9,'Сценарий 1'!KG9,'Сценарий 2'!KG9),0)</f>
        <v>475</v>
      </c>
      <c r="KF6" s="28">
        <f>ROUND(VLOOKUP($D6,'Стартовый прайс-лист'!$C$10:$E$34,3,FALSE)*CHOOSE($A6+1,'Сценарий 0'!KH9,'Сценарий 1'!KH9,'Сценарий 2'!KH9),0)</f>
        <v>475</v>
      </c>
      <c r="KG6" s="28">
        <f>ROUND(VLOOKUP($D6,'Стартовый прайс-лист'!$C$10:$E$34,3,FALSE)*CHOOSE($A6+1,'Сценарий 0'!KI9,'Сценарий 1'!KI9,'Сценарий 2'!KI9),0)</f>
        <v>475</v>
      </c>
      <c r="KH6" s="28">
        <f>ROUND(VLOOKUP($D6,'Стартовый прайс-лист'!$C$10:$E$34,3,FALSE)*CHOOSE($A6+1,'Сценарий 0'!KJ9,'Сценарий 1'!KJ9,'Сценарий 2'!KJ9),0)</f>
        <v>475</v>
      </c>
      <c r="KI6" s="28">
        <f>ROUND(VLOOKUP($D6,'Стартовый прайс-лист'!$C$10:$E$34,3,FALSE)*CHOOSE($A6+1,'Сценарий 0'!KK9,'Сценарий 1'!KK9,'Сценарий 2'!KK9),0)</f>
        <v>475</v>
      </c>
      <c r="KJ6" s="28">
        <f>ROUND(VLOOKUP($D6,'Стартовый прайс-лист'!$C$10:$E$34,3,FALSE)*CHOOSE($A6+1,'Сценарий 0'!KL9,'Сценарий 1'!KL9,'Сценарий 2'!KL9),0)</f>
        <v>475</v>
      </c>
      <c r="KK6" s="28">
        <f>ROUND(VLOOKUP($D6,'Стартовый прайс-лист'!$C$10:$E$34,3,FALSE)*CHOOSE($A6+1,'Сценарий 0'!KM9,'Сценарий 1'!KM9,'Сценарий 2'!KM9),0)</f>
        <v>475</v>
      </c>
      <c r="KL6" s="28">
        <f>ROUND(VLOOKUP($D6,'Стартовый прайс-лист'!$C$10:$E$34,3,FALSE)*CHOOSE($A6+1,'Сценарий 0'!KN9,'Сценарий 1'!KN9,'Сценарий 2'!KN9),0)</f>
        <v>500</v>
      </c>
      <c r="KM6" s="28">
        <f>ROUND(VLOOKUP($D6,'Стартовый прайс-лист'!$C$10:$E$34,3,FALSE)*CHOOSE($A6+1,'Сценарий 0'!KO9,'Сценарий 1'!KO9,'Сценарий 2'!KO9),0)</f>
        <v>500</v>
      </c>
      <c r="KN6" s="28">
        <f>ROUND(VLOOKUP($D6,'Стартовый прайс-лист'!$C$10:$E$34,3,FALSE)*CHOOSE($A6+1,'Сценарий 0'!KP9,'Сценарий 1'!KP9,'Сценарий 2'!KP9),0)</f>
        <v>500</v>
      </c>
      <c r="KO6" s="28">
        <f>ROUND(VLOOKUP($D6,'Стартовый прайс-лист'!$C$10:$E$34,3,FALSE)*CHOOSE($A6+1,'Сценарий 0'!KQ9,'Сценарий 1'!KQ9,'Сценарий 2'!KQ9),0)</f>
        <v>500</v>
      </c>
      <c r="KP6" s="28">
        <f>ROUND(VLOOKUP($D6,'Стартовый прайс-лист'!$C$10:$E$34,3,FALSE)*CHOOSE($A6+1,'Сценарий 0'!KR9,'Сценарий 1'!KR9,'Сценарий 2'!KR9),0)</f>
        <v>500</v>
      </c>
      <c r="KQ6" s="28">
        <f>ROUND(VLOOKUP($D6,'Стартовый прайс-лист'!$C$10:$E$34,3,FALSE)*CHOOSE($A6+1,'Сценарий 0'!KS9,'Сценарий 1'!KS9,'Сценарий 2'!KS9),0)</f>
        <v>500</v>
      </c>
      <c r="KR6" s="28">
        <f>ROUND(VLOOKUP($D6,'Стартовый прайс-лист'!$C$10:$E$34,3,FALSE)*CHOOSE($A6+1,'Сценарий 0'!KT9,'Сценарий 1'!KT9,'Сценарий 2'!KT9),0)</f>
        <v>500</v>
      </c>
      <c r="KS6" s="28">
        <f>ROUND(VLOOKUP($D6,'Стартовый прайс-лист'!$C$10:$E$34,3,FALSE)*CHOOSE($A6+1,'Сценарий 0'!KU9,'Сценарий 1'!KU9,'Сценарий 2'!KU9),0)</f>
        <v>500</v>
      </c>
      <c r="KT6" s="28">
        <f>ROUND(VLOOKUP($D6,'Стартовый прайс-лист'!$C$10:$E$34,3,FALSE)*CHOOSE($A6+1,'Сценарий 0'!KV9,'Сценарий 1'!KV9,'Сценарий 2'!KV9),0)</f>
        <v>500</v>
      </c>
      <c r="KU6" s="28">
        <f>ROUND(VLOOKUP($D6,'Стартовый прайс-лист'!$C$10:$E$34,3,FALSE)*CHOOSE($A6+1,'Сценарий 0'!KW9,'Сценарий 1'!KW9,'Сценарий 2'!KW9),0)</f>
        <v>500</v>
      </c>
      <c r="KV6" s="28">
        <f>ROUND(VLOOKUP($D6,'Стартовый прайс-лист'!$C$10:$E$34,3,FALSE)*CHOOSE($A6+1,'Сценарий 0'!KX9,'Сценарий 1'!KX9,'Сценарий 2'!KX9),0)</f>
        <v>500</v>
      </c>
      <c r="KW6" s="28">
        <f>ROUND(VLOOKUP($D6,'Стартовый прайс-лист'!$C$10:$E$34,3,FALSE)*CHOOSE($A6+1,'Сценарий 0'!KY9,'Сценарий 1'!KY9,'Сценарий 2'!KY9),0)</f>
        <v>500</v>
      </c>
      <c r="KX6" s="28">
        <f>ROUND(VLOOKUP($D6,'Стартовый прайс-лист'!$C$10:$E$34,3,FALSE)*CHOOSE($A6+1,'Сценарий 0'!KZ9,'Сценарий 1'!KZ9,'Сценарий 2'!KZ9),0)</f>
        <v>500</v>
      </c>
      <c r="KY6" s="28">
        <f>ROUND(VLOOKUP($D6,'Стартовый прайс-лист'!$C$10:$E$34,3,FALSE)*CHOOSE($A6+1,'Сценарий 0'!LA9,'Сценарий 1'!LA9,'Сценарий 2'!LA9),0)</f>
        <v>500</v>
      </c>
      <c r="KZ6" s="28">
        <f>ROUND(VLOOKUP($D6,'Стартовый прайс-лист'!$C$10:$E$34,3,FALSE)*CHOOSE($A6+1,'Сценарий 0'!LB9,'Сценарий 1'!LB9,'Сценарий 2'!LB9),0)</f>
        <v>475</v>
      </c>
      <c r="LA6" s="28">
        <f>ROUND(VLOOKUP($D6,'Стартовый прайс-лист'!$C$10:$E$34,3,FALSE)*CHOOSE($A6+1,'Сценарий 0'!LC9,'Сценарий 1'!LC9,'Сценарий 2'!LC9),0)</f>
        <v>475</v>
      </c>
      <c r="LB6" s="28">
        <f>ROUND(VLOOKUP($D6,'Стартовый прайс-лист'!$C$10:$E$34,3,FALSE)*CHOOSE($A6+1,'Сценарий 0'!LD9,'Сценарий 1'!LD9,'Сценарий 2'!LD9),0)</f>
        <v>475</v>
      </c>
      <c r="LC6" s="28">
        <f>ROUND(VLOOKUP($D6,'Стартовый прайс-лист'!$C$10:$E$34,3,FALSE)*CHOOSE($A6+1,'Сценарий 0'!LE9,'Сценарий 1'!LE9,'Сценарий 2'!LE9),0)</f>
        <v>475</v>
      </c>
      <c r="LD6" s="28">
        <f>ROUND(VLOOKUP($D6,'Стартовый прайс-лист'!$C$10:$E$34,3,FALSE)*CHOOSE($A6+1,'Сценарий 0'!LF9,'Сценарий 1'!LF9,'Сценарий 2'!LF9),0)</f>
        <v>475</v>
      </c>
      <c r="LE6" s="28">
        <f>ROUND(VLOOKUP($D6,'Стартовый прайс-лист'!$C$10:$E$34,3,FALSE)*CHOOSE($A6+1,'Сценарий 0'!LG9,'Сценарий 1'!LG9,'Сценарий 2'!LG9),0)</f>
        <v>475</v>
      </c>
      <c r="LF6" s="28">
        <f>ROUND(VLOOKUP($D6,'Стартовый прайс-лист'!$C$10:$E$34,3,FALSE)*CHOOSE($A6+1,'Сценарий 0'!LH9,'Сценарий 1'!LH9,'Сценарий 2'!LH9),0)</f>
        <v>475</v>
      </c>
      <c r="LG6" s="28">
        <f>ROUND(VLOOKUP($D6,'Стартовый прайс-лист'!$C$10:$E$34,3,FALSE)*CHOOSE($A6+1,'Сценарий 0'!LI9,'Сценарий 1'!LI9,'Сценарий 2'!LI9),0)</f>
        <v>500</v>
      </c>
      <c r="LH6" s="28">
        <f>ROUND(VLOOKUP($D6,'Стартовый прайс-лист'!$C$10:$E$34,3,FALSE)*CHOOSE($A6+1,'Сценарий 0'!LJ9,'Сценарий 1'!LJ9,'Сценарий 2'!LJ9),0)</f>
        <v>500</v>
      </c>
      <c r="LI6" s="28">
        <f>ROUND(VLOOKUP($D6,'Стартовый прайс-лист'!$C$10:$E$34,3,FALSE)*CHOOSE($A6+1,'Сценарий 0'!LK9,'Сценарий 1'!LK9,'Сценарий 2'!LK9),0)</f>
        <v>500</v>
      </c>
      <c r="LJ6" s="28">
        <f>ROUND(VLOOKUP($D6,'Стартовый прайс-лист'!$C$10:$E$34,3,FALSE)*CHOOSE($A6+1,'Сценарий 0'!LL9,'Сценарий 1'!LL9,'Сценарий 2'!LL9),0)</f>
        <v>500</v>
      </c>
      <c r="LK6" s="28">
        <f>ROUND(VLOOKUP($D6,'Стартовый прайс-лист'!$C$10:$E$34,3,FALSE)*CHOOSE($A6+1,'Сценарий 0'!LM9,'Сценарий 1'!LM9,'Сценарий 2'!LM9),0)</f>
        <v>500</v>
      </c>
      <c r="LL6" s="28">
        <f>ROUND(VLOOKUP($D6,'Стартовый прайс-лист'!$C$10:$E$34,3,FALSE)*CHOOSE($A6+1,'Сценарий 0'!LN9,'Сценарий 1'!LN9,'Сценарий 2'!LN9),0)</f>
        <v>500</v>
      </c>
      <c r="LM6" s="28">
        <f>ROUND(VLOOKUP($D6,'Стартовый прайс-лист'!$C$10:$E$34,3,FALSE)*CHOOSE($A6+1,'Сценарий 0'!LO9,'Сценарий 1'!LO9,'Сценарий 2'!LO9),0)</f>
        <v>500</v>
      </c>
      <c r="LN6" s="28">
        <f>ROUND(VLOOKUP($D6,'Стартовый прайс-лист'!$C$10:$E$34,3,FALSE)*CHOOSE($A6+1,'Сценарий 0'!LP9,'Сценарий 1'!LP9,'Сценарий 2'!LP9),0)</f>
        <v>500</v>
      </c>
      <c r="LO6" s="28">
        <f>ROUND(VLOOKUP($D6,'Стартовый прайс-лист'!$C$10:$E$34,3,FALSE)*CHOOSE($A6+1,'Сценарий 0'!LQ9,'Сценарий 1'!LQ9,'Сценарий 2'!LQ9),0)</f>
        <v>500</v>
      </c>
      <c r="LP6" s="28">
        <f>ROUND(VLOOKUP($D6,'Стартовый прайс-лист'!$C$10:$E$34,3,FALSE)*CHOOSE($A6+1,'Сценарий 0'!LR9,'Сценарий 1'!LR9,'Сценарий 2'!LR9),0)</f>
        <v>500</v>
      </c>
      <c r="LQ6" s="28">
        <f>ROUND(VLOOKUP($D6,'Стартовый прайс-лист'!$C$10:$E$34,3,FALSE)*CHOOSE($A6+1,'Сценарий 0'!LS9,'Сценарий 1'!LS9,'Сценарий 2'!LS9),0)</f>
        <v>500</v>
      </c>
      <c r="LR6" s="28">
        <f>ROUND(VLOOKUP($D6,'Стартовый прайс-лист'!$C$10:$E$34,3,FALSE)*CHOOSE($A6+1,'Сценарий 0'!LT9,'Сценарий 1'!LT9,'Сценарий 2'!LT9),0)</f>
        <v>500</v>
      </c>
      <c r="LS6" s="28">
        <f>ROUND(VLOOKUP($D6,'Стартовый прайс-лист'!$C$10:$E$34,3,FALSE)*CHOOSE($A6+1,'Сценарий 0'!LU9,'Сценарий 1'!LU9,'Сценарий 2'!LU9),0)</f>
        <v>500</v>
      </c>
      <c r="LT6" s="28">
        <f>ROUND(VLOOKUP($D6,'Стартовый прайс-лист'!$C$10:$E$34,3,FALSE)*CHOOSE($A6+1,'Сценарий 0'!LV9,'Сценарий 1'!LV9,'Сценарий 2'!LV9),0)</f>
        <v>500</v>
      </c>
      <c r="LU6" s="28">
        <f>ROUND(VLOOKUP($D6,'Стартовый прайс-лист'!$C$10:$E$34,3,FALSE)*CHOOSE($A6+1,'Сценарий 0'!LW9,'Сценарий 1'!LW9,'Сценарий 2'!LW9),0)</f>
        <v>475</v>
      </c>
      <c r="LV6" s="28">
        <f>ROUND(VLOOKUP($D6,'Стартовый прайс-лист'!$C$10:$E$34,3,FALSE)*CHOOSE($A6+1,'Сценарий 0'!LX9,'Сценарий 1'!LX9,'Сценарий 2'!LX9),0)</f>
        <v>475</v>
      </c>
      <c r="LW6" s="28">
        <f>ROUND(VLOOKUP($D6,'Стартовый прайс-лист'!$C$10:$E$34,3,FALSE)*CHOOSE($A6+1,'Сценарий 0'!LY9,'Сценарий 1'!LY9,'Сценарий 2'!LY9),0)</f>
        <v>475</v>
      </c>
      <c r="LX6" s="28">
        <f>ROUND(VLOOKUP($D6,'Стартовый прайс-лист'!$C$10:$E$34,3,FALSE)*CHOOSE($A6+1,'Сценарий 0'!LZ9,'Сценарий 1'!LZ9,'Сценарий 2'!LZ9),0)</f>
        <v>475</v>
      </c>
      <c r="LY6" s="28">
        <f>ROUND(VLOOKUP($D6,'Стартовый прайс-лист'!$C$10:$E$34,3,FALSE)*CHOOSE($A6+1,'Сценарий 0'!MA9,'Сценарий 1'!MA9,'Сценарий 2'!MA9),0)</f>
        <v>475</v>
      </c>
      <c r="LZ6" s="28">
        <f>ROUND(VLOOKUP($D6,'Стартовый прайс-лист'!$C$10:$E$34,3,FALSE)*CHOOSE($A6+1,'Сценарий 0'!MB9,'Сценарий 1'!MB9,'Сценарий 2'!MB9),0)</f>
        <v>475</v>
      </c>
      <c r="MA6" s="28">
        <f>ROUND(VLOOKUP($D6,'Стартовый прайс-лист'!$C$10:$E$34,3,FALSE)*CHOOSE($A6+1,'Сценарий 0'!MC9,'Сценарий 1'!MC9,'Сценарий 2'!MC9),0)</f>
        <v>475</v>
      </c>
      <c r="MB6" s="28">
        <f>ROUND(VLOOKUP($D6,'Стартовый прайс-лист'!$C$10:$E$34,3,FALSE)*CHOOSE($A6+1,'Сценарий 0'!MD9,'Сценарий 1'!MD9,'Сценарий 2'!MD9),0)</f>
        <v>500</v>
      </c>
      <c r="MC6" s="28">
        <f>ROUND(VLOOKUP($D6,'Стартовый прайс-лист'!$C$10:$E$34,3,FALSE)*CHOOSE($A6+1,'Сценарий 0'!ME9,'Сценарий 1'!ME9,'Сценарий 2'!ME9),0)</f>
        <v>500</v>
      </c>
      <c r="MD6" s="28">
        <f>ROUND(VLOOKUP($D6,'Стартовый прайс-лист'!$C$10:$E$34,3,FALSE)*CHOOSE($A6+1,'Сценарий 0'!MF9,'Сценарий 1'!MF9,'Сценарий 2'!MF9),0)</f>
        <v>500</v>
      </c>
      <c r="ME6" s="28">
        <f>ROUND(VLOOKUP($D6,'Стартовый прайс-лист'!$C$10:$E$34,3,FALSE)*CHOOSE($A6+1,'Сценарий 0'!MG9,'Сценарий 1'!MG9,'Сценарий 2'!MG9),0)</f>
        <v>500</v>
      </c>
      <c r="MF6" s="28">
        <f>ROUND(VLOOKUP($D6,'Стартовый прайс-лист'!$C$10:$E$34,3,FALSE)*CHOOSE($A6+1,'Сценарий 0'!MH9,'Сценарий 1'!MH9,'Сценарий 2'!MH9),0)</f>
        <v>500</v>
      </c>
      <c r="MG6" s="28">
        <f>ROUND(VLOOKUP($D6,'Стартовый прайс-лист'!$C$10:$E$34,3,FALSE)*CHOOSE($A6+1,'Сценарий 0'!MI9,'Сценарий 1'!MI9,'Сценарий 2'!MI9),0)</f>
        <v>500</v>
      </c>
      <c r="MH6" s="28">
        <f>ROUND(VLOOKUP($D6,'Стартовый прайс-лист'!$C$10:$E$34,3,FALSE)*CHOOSE($A6+1,'Сценарий 0'!MJ9,'Сценарий 1'!MJ9,'Сценарий 2'!MJ9),0)</f>
        <v>500</v>
      </c>
      <c r="MI6" s="28">
        <f>ROUND(VLOOKUP($D6,'Стартовый прайс-лист'!$C$10:$E$34,3,FALSE)*CHOOSE($A6+1,'Сценарий 0'!MK9,'Сценарий 1'!MK9,'Сценарий 2'!MK9),0)</f>
        <v>500</v>
      </c>
      <c r="MJ6" s="28">
        <f>ROUND(VLOOKUP($D6,'Стартовый прайс-лист'!$C$10:$E$34,3,FALSE)*CHOOSE($A6+1,'Сценарий 0'!ML9,'Сценарий 1'!ML9,'Сценарий 2'!ML9),0)</f>
        <v>500</v>
      </c>
      <c r="MK6" s="28">
        <f>ROUND(VLOOKUP($D6,'Стартовый прайс-лист'!$C$10:$E$34,3,FALSE)*CHOOSE($A6+1,'Сценарий 0'!MM9,'Сценарий 1'!MM9,'Сценарий 2'!MM9),0)</f>
        <v>500</v>
      </c>
      <c r="ML6" s="28">
        <f>ROUND(VLOOKUP($D6,'Стартовый прайс-лист'!$C$10:$E$34,3,FALSE)*CHOOSE($A6+1,'Сценарий 0'!MN9,'Сценарий 1'!MN9,'Сценарий 2'!MN9),0)</f>
        <v>500</v>
      </c>
      <c r="MM6" s="28">
        <f>ROUND(VLOOKUP($D6,'Стартовый прайс-лист'!$C$10:$E$34,3,FALSE)*CHOOSE($A6+1,'Сценарий 0'!MO9,'Сценарий 1'!MO9,'Сценарий 2'!MO9),0)</f>
        <v>500</v>
      </c>
      <c r="MN6" s="28">
        <f>ROUND(VLOOKUP($D6,'Стартовый прайс-лист'!$C$10:$E$34,3,FALSE)*CHOOSE($A6+1,'Сценарий 0'!MP9,'Сценарий 1'!MP9,'Сценарий 2'!MP9),0)</f>
        <v>500</v>
      </c>
      <c r="MO6" s="28">
        <f>ROUND(VLOOKUP($D6,'Стартовый прайс-лист'!$C$10:$E$34,3,FALSE)*CHOOSE($A6+1,'Сценарий 0'!MQ9,'Сценарий 1'!MQ9,'Сценарий 2'!MQ9),0)</f>
        <v>500</v>
      </c>
      <c r="MP6" s="28">
        <f>ROUND(VLOOKUP($D6,'Стартовый прайс-лист'!$C$10:$E$34,3,FALSE)*CHOOSE($A6+1,'Сценарий 0'!MR9,'Сценарий 1'!MR9,'Сценарий 2'!MR9),0)</f>
        <v>475</v>
      </c>
      <c r="MQ6" s="28">
        <f>ROUND(VLOOKUP($D6,'Стартовый прайс-лист'!$C$10:$E$34,3,FALSE)*CHOOSE($A6+1,'Сценарий 0'!MS9,'Сценарий 1'!MS9,'Сценарий 2'!MS9),0)</f>
        <v>475</v>
      </c>
      <c r="MR6" s="28">
        <f>ROUND(VLOOKUP($D6,'Стартовый прайс-лист'!$C$10:$E$34,3,FALSE)*CHOOSE($A6+1,'Сценарий 0'!MT9,'Сценарий 1'!MT9,'Сценарий 2'!MT9),0)</f>
        <v>475</v>
      </c>
      <c r="MS6" s="28">
        <f>ROUND(VLOOKUP($D6,'Стартовый прайс-лист'!$C$10:$E$34,3,FALSE)*CHOOSE($A6+1,'Сценарий 0'!MU9,'Сценарий 1'!MU9,'Сценарий 2'!MU9),0)</f>
        <v>475</v>
      </c>
      <c r="MT6" s="28">
        <f>ROUND(VLOOKUP($D6,'Стартовый прайс-лист'!$C$10:$E$34,3,FALSE)*CHOOSE($A6+1,'Сценарий 0'!MV9,'Сценарий 1'!MV9,'Сценарий 2'!MV9),0)</f>
        <v>475</v>
      </c>
      <c r="MU6" s="28">
        <f>ROUND(VLOOKUP($D6,'Стартовый прайс-лист'!$C$10:$E$34,3,FALSE)*CHOOSE($A6+1,'Сценарий 0'!MW9,'Сценарий 1'!MW9,'Сценарий 2'!MW9),0)</f>
        <v>475</v>
      </c>
      <c r="MV6" s="28">
        <f>ROUND(VLOOKUP($D6,'Стартовый прайс-лист'!$C$10:$E$34,3,FALSE)*CHOOSE($A6+1,'Сценарий 0'!MX9,'Сценарий 1'!MX9,'Сценарий 2'!MX9),0)</f>
        <v>475</v>
      </c>
      <c r="MW6" s="28">
        <f>ROUND(VLOOKUP($D6,'Стартовый прайс-лист'!$C$10:$E$34,3,FALSE)*CHOOSE($A6+1,'Сценарий 0'!MY9,'Сценарий 1'!MY9,'Сценарий 2'!MY9),0)</f>
        <v>500</v>
      </c>
      <c r="MX6" s="28">
        <f>ROUND(VLOOKUP($D6,'Стартовый прайс-лист'!$C$10:$E$34,3,FALSE)*CHOOSE($A6+1,'Сценарий 0'!MZ9,'Сценарий 1'!MZ9,'Сценарий 2'!MZ9),0)</f>
        <v>500</v>
      </c>
      <c r="MY6" s="28">
        <f>ROUND(VLOOKUP($D6,'Стартовый прайс-лист'!$C$10:$E$34,3,FALSE)*CHOOSE($A6+1,'Сценарий 0'!NA9,'Сценарий 1'!NA9,'Сценарий 2'!NA9),0)</f>
        <v>500</v>
      </c>
      <c r="MZ6" s="28">
        <f>ROUND(VLOOKUP($D6,'Стартовый прайс-лист'!$C$10:$E$34,3,FALSE)*CHOOSE($A6+1,'Сценарий 0'!NB9,'Сценарий 1'!NB9,'Сценарий 2'!NB9),0)</f>
        <v>500</v>
      </c>
      <c r="NA6" s="28">
        <f>ROUND(VLOOKUP($D6,'Стартовый прайс-лист'!$C$10:$E$34,3,FALSE)*CHOOSE($A6+1,'Сценарий 0'!NC9,'Сценарий 1'!NC9,'Сценарий 2'!NC9),0)</f>
        <v>500</v>
      </c>
      <c r="NB6" s="28">
        <f>ROUND(VLOOKUP($D6,'Стартовый прайс-лист'!$C$10:$E$34,3,FALSE)*CHOOSE($A6+1,'Сценарий 0'!ND9,'Сценарий 1'!ND9,'Сценарий 2'!ND9),0)</f>
        <v>500</v>
      </c>
      <c r="NC6" s="28">
        <f>ROUND(VLOOKUP($D6,'Стартовый прайс-лист'!$C$10:$E$34,3,FALSE)*CHOOSE($A6+1,'Сценарий 0'!NE9,'Сценарий 1'!NE9,'Сценарий 2'!NE9),0)</f>
        <v>500</v>
      </c>
      <c r="ND6" s="28">
        <f>ROUND(VLOOKUP($D6,'Стартовый прайс-лист'!$C$10:$E$34,3,FALSE)*CHOOSE($A6+1,'Сценарий 0'!NF9,'Сценарий 1'!NF9,'Сценарий 2'!NF9),0)</f>
        <v>500</v>
      </c>
      <c r="NE6" s="28">
        <f>ROUND(VLOOKUP($D6,'Стартовый прайс-лист'!$C$10:$E$34,3,FALSE)*CHOOSE($A6+1,'Сценарий 0'!NG9,'Сценарий 1'!NG9,'Сценарий 2'!NG9),0)</f>
        <v>500</v>
      </c>
      <c r="NF6" s="28">
        <f>ROUND(VLOOKUP($D6,'Стартовый прайс-лист'!$C$10:$E$34,3,FALSE)*CHOOSE($A6+1,'Сценарий 0'!NH9,'Сценарий 1'!NH9,'Сценарий 2'!NH9),0)</f>
        <v>500</v>
      </c>
      <c r="NG6" s="28">
        <f>ROUND(VLOOKUP($D6,'Стартовый прайс-лист'!$C$10:$E$34,3,FALSE)*CHOOSE($A6+1,'Сценарий 0'!NI9,'Сценарий 1'!NI9,'Сценарий 2'!NI9),0)</f>
        <v>500</v>
      </c>
    </row>
    <row r="7" spans="1:371" x14ac:dyDescent="0.25">
      <c r="A7">
        <f t="shared" si="0"/>
        <v>1</v>
      </c>
      <c r="B7" s="27" t="str">
        <f>'Число жителей и объемы продаж'!G23</f>
        <v>A1</v>
      </c>
      <c r="C7" s="27" t="str">
        <f>'Число жителей и объемы продаж'!H23</f>
        <v>прочие сыры</v>
      </c>
      <c r="D7" s="27" t="str">
        <f t="shared" si="1"/>
        <v>A1|прочие сыры</v>
      </c>
      <c r="E7" s="28">
        <f>VLOOKUP('Прайс-лист на год'!D7,'Стартовый прайс-лист'!C13:E62,3,0)</f>
        <v>700</v>
      </c>
      <c r="F7" s="28">
        <f>ROUND(VLOOKUP($D7,'Стартовый прайс-лист'!$C$10:$E$34,3,FALSE)*CHOOSE($A7+1,'Сценарий 0'!H10,'Сценарий 1'!H10,'Сценарий 2'!H10),0)</f>
        <v>700</v>
      </c>
      <c r="G7" s="28">
        <f>ROUND(VLOOKUP($D7,'Стартовый прайс-лист'!$C$10:$E$34,3,FALSE)*CHOOSE($A7+1,'Сценарий 0'!I10,'Сценарий 1'!I10,'Сценарий 2'!I10),0)</f>
        <v>700</v>
      </c>
      <c r="H7" s="28">
        <f>ROUND(VLOOKUP($D7,'Стартовый прайс-лист'!$C$10:$E$34,3,FALSE)*CHOOSE($A7+1,'Сценарий 0'!J10,'Сценарий 1'!J10,'Сценарий 2'!J10),0)</f>
        <v>700</v>
      </c>
      <c r="I7" s="28">
        <f>ROUND(VLOOKUP($D7,'Стартовый прайс-лист'!$C$10:$E$34,3,FALSE)*CHOOSE($A7+1,'Сценарий 0'!K10,'Сценарий 1'!K10,'Сценарий 2'!K10),0)</f>
        <v>700</v>
      </c>
      <c r="J7" s="28">
        <f>ROUND(VLOOKUP($D7,'Стартовый прайс-лист'!$C$10:$E$34,3,FALSE)*CHOOSE($A7+1,'Сценарий 0'!L10,'Сценарий 1'!L10,'Сценарий 2'!L10),0)</f>
        <v>700</v>
      </c>
      <c r="K7" s="28">
        <f>ROUND(VLOOKUP($D7,'Стартовый прайс-лист'!$C$10:$E$34,3,FALSE)*CHOOSE($A7+1,'Сценарий 0'!M10,'Сценарий 1'!M10,'Сценарий 2'!M10),0)</f>
        <v>700</v>
      </c>
      <c r="L7" s="28">
        <f>ROUND(VLOOKUP($D7,'Стартовый прайс-лист'!$C$10:$E$34,3,FALSE)*CHOOSE($A7+1,'Сценарий 0'!N10,'Сценарий 1'!N10,'Сценарий 2'!N10),0)</f>
        <v>700</v>
      </c>
      <c r="M7" s="28">
        <f>ROUND(VLOOKUP($D7,'Стартовый прайс-лист'!$C$10:$E$34,3,FALSE)*CHOOSE($A7+1,'Сценарий 0'!O10,'Сценарий 1'!O10,'Сценарий 2'!O10),0)</f>
        <v>700</v>
      </c>
      <c r="N7" s="28">
        <f>ROUND(VLOOKUP($D7,'Стартовый прайс-лист'!$C$10:$E$34,3,FALSE)*CHOOSE($A7+1,'Сценарий 0'!P10,'Сценарий 1'!P10,'Сценарий 2'!P10),0)</f>
        <v>700</v>
      </c>
      <c r="O7" s="28">
        <f>ROUND(VLOOKUP($D7,'Стартовый прайс-лист'!$C$10:$E$34,3,FALSE)*CHOOSE($A7+1,'Сценарий 0'!Q10,'Сценарий 1'!Q10,'Сценарий 2'!Q10),0)</f>
        <v>700</v>
      </c>
      <c r="P7" s="28">
        <f>ROUND(VLOOKUP($D7,'Стартовый прайс-лист'!$C$10:$E$34,3,FALSE)*CHOOSE($A7+1,'Сценарий 0'!R10,'Сценарий 1'!R10,'Сценарий 2'!R10),0)</f>
        <v>700</v>
      </c>
      <c r="Q7" s="28">
        <f>ROUND(VLOOKUP($D7,'Стартовый прайс-лист'!$C$10:$E$34,3,FALSE)*CHOOSE($A7+1,'Сценарий 0'!S10,'Сценарий 1'!S10,'Сценарий 2'!S10),0)</f>
        <v>700</v>
      </c>
      <c r="R7" s="28">
        <f>ROUND(VLOOKUP($D7,'Стартовый прайс-лист'!$C$10:$E$34,3,FALSE)*CHOOSE($A7+1,'Сценарий 0'!T10,'Сценарий 1'!T10,'Сценарий 2'!T10),0)</f>
        <v>665</v>
      </c>
      <c r="S7" s="28">
        <f>ROUND(VLOOKUP($D7,'Стартовый прайс-лист'!$C$10:$E$34,3,FALSE)*CHOOSE($A7+1,'Сценарий 0'!U10,'Сценарий 1'!U10,'Сценарий 2'!U10),0)</f>
        <v>665</v>
      </c>
      <c r="T7" s="28">
        <f>ROUND(VLOOKUP($D7,'Стартовый прайс-лист'!$C$10:$E$34,3,FALSE)*CHOOSE($A7+1,'Сценарий 0'!V10,'Сценарий 1'!V10,'Сценарий 2'!V10),0)</f>
        <v>665</v>
      </c>
      <c r="U7" s="28">
        <f>ROUND(VLOOKUP($D7,'Стартовый прайс-лист'!$C$10:$E$34,3,FALSE)*CHOOSE($A7+1,'Сценарий 0'!W10,'Сценарий 1'!W10,'Сценарий 2'!W10),0)</f>
        <v>665</v>
      </c>
      <c r="V7" s="28">
        <f>ROUND(VLOOKUP($D7,'Стартовый прайс-лист'!$C$10:$E$34,3,FALSE)*CHOOSE($A7+1,'Сценарий 0'!X10,'Сценарий 1'!X10,'Сценарий 2'!X10),0)</f>
        <v>665</v>
      </c>
      <c r="W7" s="28">
        <f>ROUND(VLOOKUP($D7,'Стартовый прайс-лист'!$C$10:$E$34,3,FALSE)*CHOOSE($A7+1,'Сценарий 0'!Y10,'Сценарий 1'!Y10,'Сценарий 2'!Y10),0)</f>
        <v>665</v>
      </c>
      <c r="X7" s="28">
        <f>ROUND(VLOOKUP($D7,'Стартовый прайс-лист'!$C$10:$E$34,3,FALSE)*CHOOSE($A7+1,'Сценарий 0'!Z10,'Сценарий 1'!Z10,'Сценарий 2'!Z10),0)</f>
        <v>665</v>
      </c>
      <c r="Y7" s="28">
        <f>ROUND(VLOOKUP($D7,'Стартовый прайс-лист'!$C$10:$E$34,3,FALSE)*CHOOSE($A7+1,'Сценарий 0'!AA10,'Сценарий 1'!AA10,'Сценарий 2'!AA10),0)</f>
        <v>700</v>
      </c>
      <c r="Z7" s="28">
        <f>ROUND(VLOOKUP($D7,'Стартовый прайс-лист'!$C$10:$E$34,3,FALSE)*CHOOSE($A7+1,'Сценарий 0'!AB10,'Сценарий 1'!AB10,'Сценарий 2'!AB10),0)</f>
        <v>700</v>
      </c>
      <c r="AA7" s="28">
        <f>ROUND(VLOOKUP($D7,'Стартовый прайс-лист'!$C$10:$E$34,3,FALSE)*CHOOSE($A7+1,'Сценарий 0'!AC10,'Сценарий 1'!AC10,'Сценарий 2'!AC10),0)</f>
        <v>700</v>
      </c>
      <c r="AB7" s="28">
        <f>ROUND(VLOOKUP($D7,'Стартовый прайс-лист'!$C$10:$E$34,3,FALSE)*CHOOSE($A7+1,'Сценарий 0'!AD10,'Сценарий 1'!AD10,'Сценарий 2'!AD10),0)</f>
        <v>700</v>
      </c>
      <c r="AC7" s="28">
        <f>ROUND(VLOOKUP($D7,'Стартовый прайс-лист'!$C$10:$E$34,3,FALSE)*CHOOSE($A7+1,'Сценарий 0'!AE10,'Сценарий 1'!AE10,'Сценарий 2'!AE10),0)</f>
        <v>700</v>
      </c>
      <c r="AD7" s="28">
        <f>ROUND(VLOOKUP($D7,'Стартовый прайс-лист'!$C$10:$E$34,3,FALSE)*CHOOSE($A7+1,'Сценарий 0'!AF10,'Сценарий 1'!AF10,'Сценарий 2'!AF10),0)</f>
        <v>700</v>
      </c>
      <c r="AE7" s="28">
        <f>ROUND(VLOOKUP($D7,'Стартовый прайс-лист'!$C$10:$E$34,3,FALSE)*CHOOSE($A7+1,'Сценарий 0'!AG10,'Сценарий 1'!AG10,'Сценарий 2'!AG10),0)</f>
        <v>700</v>
      </c>
      <c r="AF7" s="28">
        <f>ROUND(VLOOKUP($D7,'Стартовый прайс-лист'!$C$10:$E$34,3,FALSE)*CHOOSE($A7+1,'Сценарий 0'!AH10,'Сценарий 1'!AH10,'Сценарий 2'!AH10),0)</f>
        <v>700</v>
      </c>
      <c r="AG7" s="28">
        <f>ROUND(VLOOKUP($D7,'Стартовый прайс-лист'!$C$10:$E$34,3,FALSE)*CHOOSE($A7+1,'Сценарий 0'!AI10,'Сценарий 1'!AI10,'Сценарий 2'!AI10),0)</f>
        <v>700</v>
      </c>
      <c r="AH7" s="28">
        <f>ROUND(VLOOKUP($D7,'Стартовый прайс-лист'!$C$10:$E$34,3,FALSE)*CHOOSE($A7+1,'Сценарий 0'!AJ10,'Сценарий 1'!AJ10,'Сценарий 2'!AJ10),0)</f>
        <v>700</v>
      </c>
      <c r="AI7" s="28">
        <f>ROUND(VLOOKUP($D7,'Стартовый прайс-лист'!$C$10:$E$34,3,FALSE)*CHOOSE($A7+1,'Сценарий 0'!AK10,'Сценарий 1'!AK10,'Сценарий 2'!AK10),0)</f>
        <v>700</v>
      </c>
      <c r="AJ7" s="28">
        <f>ROUND(VLOOKUP($D7,'Стартовый прайс-лист'!$C$10:$E$34,3,FALSE)*CHOOSE($A7+1,'Сценарий 0'!AL10,'Сценарий 1'!AL10,'Сценарий 2'!AL10),0)</f>
        <v>700</v>
      </c>
      <c r="AK7" s="28">
        <f>ROUND(VLOOKUP($D7,'Стартовый прайс-лист'!$C$10:$E$34,3,FALSE)*CHOOSE($A7+1,'Сценарий 0'!AM10,'Сценарий 1'!AM10,'Сценарий 2'!AM10),0)</f>
        <v>700</v>
      </c>
      <c r="AL7" s="28">
        <f>ROUND(VLOOKUP($D7,'Стартовый прайс-лист'!$C$10:$E$34,3,FALSE)*CHOOSE($A7+1,'Сценарий 0'!AN10,'Сценарий 1'!AN10,'Сценарий 2'!AN10),0)</f>
        <v>700</v>
      </c>
      <c r="AM7" s="28">
        <f>ROUND(VLOOKUP($D7,'Стартовый прайс-лист'!$C$10:$E$34,3,FALSE)*CHOOSE($A7+1,'Сценарий 0'!AO10,'Сценарий 1'!AO10,'Сценарий 2'!AO10),0)</f>
        <v>665</v>
      </c>
      <c r="AN7" s="28">
        <f>ROUND(VLOOKUP($D7,'Стартовый прайс-лист'!$C$10:$E$34,3,FALSE)*CHOOSE($A7+1,'Сценарий 0'!AP10,'Сценарий 1'!AP10,'Сценарий 2'!AP10),0)</f>
        <v>665</v>
      </c>
      <c r="AO7" s="28">
        <f>ROUND(VLOOKUP($D7,'Стартовый прайс-лист'!$C$10:$E$34,3,FALSE)*CHOOSE($A7+1,'Сценарий 0'!AQ10,'Сценарий 1'!AQ10,'Сценарий 2'!AQ10),0)</f>
        <v>665</v>
      </c>
      <c r="AP7" s="28">
        <f>ROUND(VLOOKUP($D7,'Стартовый прайс-лист'!$C$10:$E$34,3,FALSE)*CHOOSE($A7+1,'Сценарий 0'!AR10,'Сценарий 1'!AR10,'Сценарий 2'!AR10),0)</f>
        <v>665</v>
      </c>
      <c r="AQ7" s="28">
        <f>ROUND(VLOOKUP($D7,'Стартовый прайс-лист'!$C$10:$E$34,3,FALSE)*CHOOSE($A7+1,'Сценарий 0'!AS10,'Сценарий 1'!AS10,'Сценарий 2'!AS10),0)</f>
        <v>665</v>
      </c>
      <c r="AR7" s="28">
        <f>ROUND(VLOOKUP($D7,'Стартовый прайс-лист'!$C$10:$E$34,3,FALSE)*CHOOSE($A7+1,'Сценарий 0'!AT10,'Сценарий 1'!AT10,'Сценарий 2'!AT10),0)</f>
        <v>665</v>
      </c>
      <c r="AS7" s="28">
        <f>ROUND(VLOOKUP($D7,'Стартовый прайс-лист'!$C$10:$E$34,3,FALSE)*CHOOSE($A7+1,'Сценарий 0'!AU10,'Сценарий 1'!AU10,'Сценарий 2'!AU10),0)</f>
        <v>665</v>
      </c>
      <c r="AT7" s="28">
        <f>ROUND(VLOOKUP($D7,'Стартовый прайс-лист'!$C$10:$E$34,3,FALSE)*CHOOSE($A7+1,'Сценарий 0'!AV10,'Сценарий 1'!AV10,'Сценарий 2'!AV10),0)</f>
        <v>700</v>
      </c>
      <c r="AU7" s="28">
        <f>ROUND(VLOOKUP($D7,'Стартовый прайс-лист'!$C$10:$E$34,3,FALSE)*CHOOSE($A7+1,'Сценарий 0'!AW10,'Сценарий 1'!AW10,'Сценарий 2'!AW10),0)</f>
        <v>700</v>
      </c>
      <c r="AV7" s="28">
        <f>ROUND(VLOOKUP($D7,'Стартовый прайс-лист'!$C$10:$E$34,3,FALSE)*CHOOSE($A7+1,'Сценарий 0'!AX10,'Сценарий 1'!AX10,'Сценарий 2'!AX10),0)</f>
        <v>700</v>
      </c>
      <c r="AW7" s="28">
        <f>ROUND(VLOOKUP($D7,'Стартовый прайс-лист'!$C$10:$E$34,3,FALSE)*CHOOSE($A7+1,'Сценарий 0'!AY10,'Сценарий 1'!AY10,'Сценарий 2'!AY10),0)</f>
        <v>700</v>
      </c>
      <c r="AX7" s="28">
        <f>ROUND(VLOOKUP($D7,'Стартовый прайс-лист'!$C$10:$E$34,3,FALSE)*CHOOSE($A7+1,'Сценарий 0'!AZ10,'Сценарий 1'!AZ10,'Сценарий 2'!AZ10),0)</f>
        <v>700</v>
      </c>
      <c r="AY7" s="28">
        <f>ROUND(VLOOKUP($D7,'Стартовый прайс-лист'!$C$10:$E$34,3,FALSE)*CHOOSE($A7+1,'Сценарий 0'!BA10,'Сценарий 1'!BA10,'Сценарий 2'!BA10),0)</f>
        <v>700</v>
      </c>
      <c r="AZ7" s="28">
        <f>ROUND(VLOOKUP($D7,'Стартовый прайс-лист'!$C$10:$E$34,3,FALSE)*CHOOSE($A7+1,'Сценарий 0'!BB10,'Сценарий 1'!BB10,'Сценарий 2'!BB10),0)</f>
        <v>700</v>
      </c>
      <c r="BA7" s="28">
        <f>ROUND(VLOOKUP($D7,'Стартовый прайс-лист'!$C$10:$E$34,3,FALSE)*CHOOSE($A7+1,'Сценарий 0'!BC10,'Сценарий 1'!BC10,'Сценарий 2'!BC10),0)</f>
        <v>700</v>
      </c>
      <c r="BB7" s="28">
        <f>ROUND(VLOOKUP($D7,'Стартовый прайс-лист'!$C$10:$E$34,3,FALSE)*CHOOSE($A7+1,'Сценарий 0'!BD10,'Сценарий 1'!BD10,'Сценарий 2'!BD10),0)</f>
        <v>700</v>
      </c>
      <c r="BC7" s="28">
        <f>ROUND(VLOOKUP($D7,'Стартовый прайс-лист'!$C$10:$E$34,3,FALSE)*CHOOSE($A7+1,'Сценарий 0'!BE10,'Сценарий 1'!BE10,'Сценарий 2'!BE10),0)</f>
        <v>700</v>
      </c>
      <c r="BD7" s="28">
        <f>ROUND(VLOOKUP($D7,'Стартовый прайс-лист'!$C$10:$E$34,3,FALSE)*CHOOSE($A7+1,'Сценарий 0'!BF10,'Сценарий 1'!BF10,'Сценарий 2'!BF10),0)</f>
        <v>700</v>
      </c>
      <c r="BE7" s="28">
        <f>ROUND(VLOOKUP($D7,'Стартовый прайс-лист'!$C$10:$E$34,3,FALSE)*CHOOSE($A7+1,'Сценарий 0'!BG10,'Сценарий 1'!BG10,'Сценарий 2'!BG10),0)</f>
        <v>700</v>
      </c>
      <c r="BF7" s="28">
        <f>ROUND(VLOOKUP($D7,'Стартовый прайс-лист'!$C$10:$E$34,3,FALSE)*CHOOSE($A7+1,'Сценарий 0'!BH10,'Сценарий 1'!BH10,'Сценарий 2'!BH10),0)</f>
        <v>700</v>
      </c>
      <c r="BG7" s="28">
        <f>ROUND(VLOOKUP($D7,'Стартовый прайс-лист'!$C$10:$E$34,3,FALSE)*CHOOSE($A7+1,'Сценарий 0'!BI10,'Сценарий 1'!BI10,'Сценарий 2'!BI10),0)</f>
        <v>700</v>
      </c>
      <c r="BH7" s="28">
        <f>ROUND(VLOOKUP($D7,'Стартовый прайс-лист'!$C$10:$E$34,3,FALSE)*CHOOSE($A7+1,'Сценарий 0'!BJ10,'Сценарий 1'!BJ10,'Сценарий 2'!BJ10),0)</f>
        <v>665</v>
      </c>
      <c r="BI7" s="28">
        <f>ROUND(VLOOKUP($D7,'Стартовый прайс-лист'!$C$10:$E$34,3,FALSE)*CHOOSE($A7+1,'Сценарий 0'!BK10,'Сценарий 1'!BK10,'Сценарий 2'!BK10),0)</f>
        <v>665</v>
      </c>
      <c r="BJ7" s="28">
        <f>ROUND(VLOOKUP($D7,'Стартовый прайс-лист'!$C$10:$E$34,3,FALSE)*CHOOSE($A7+1,'Сценарий 0'!BL10,'Сценарий 1'!BL10,'Сценарий 2'!BL10),0)</f>
        <v>665</v>
      </c>
      <c r="BK7" s="28">
        <f>ROUND(VLOOKUP($D7,'Стартовый прайс-лист'!$C$10:$E$34,3,FALSE)*CHOOSE($A7+1,'Сценарий 0'!BM10,'Сценарий 1'!BM10,'Сценарий 2'!BM10),0)</f>
        <v>665</v>
      </c>
      <c r="BL7" s="28">
        <f>ROUND(VLOOKUP($D7,'Стартовый прайс-лист'!$C$10:$E$34,3,FALSE)*CHOOSE($A7+1,'Сценарий 0'!BN10,'Сценарий 1'!BN10,'Сценарий 2'!BN10),0)</f>
        <v>665</v>
      </c>
      <c r="BM7" s="28">
        <f>ROUND(VLOOKUP($D7,'Стартовый прайс-лист'!$C$10:$E$34,3,FALSE)*CHOOSE($A7+1,'Сценарий 0'!BO10,'Сценарий 1'!BO10,'Сценарий 2'!BO10),0)</f>
        <v>665</v>
      </c>
      <c r="BN7" s="28">
        <f>ROUND(VLOOKUP($D7,'Стартовый прайс-лист'!$C$10:$E$34,3,FALSE)*CHOOSE($A7+1,'Сценарий 0'!BP10,'Сценарий 1'!BP10,'Сценарий 2'!BP10),0)</f>
        <v>665</v>
      </c>
      <c r="BO7" s="28">
        <f>ROUND(VLOOKUP($D7,'Стартовый прайс-лист'!$C$10:$E$34,3,FALSE)*CHOOSE($A7+1,'Сценарий 0'!BQ10,'Сценарий 1'!BQ10,'Сценарий 2'!BQ10),0)</f>
        <v>700</v>
      </c>
      <c r="BP7" s="28">
        <f>ROUND(VLOOKUP($D7,'Стартовый прайс-лист'!$C$10:$E$34,3,FALSE)*CHOOSE($A7+1,'Сценарий 0'!BR10,'Сценарий 1'!BR10,'Сценарий 2'!BR10),0)</f>
        <v>700</v>
      </c>
      <c r="BQ7" s="28">
        <f>ROUND(VLOOKUP($D7,'Стартовый прайс-лист'!$C$10:$E$34,3,FALSE)*CHOOSE($A7+1,'Сценарий 0'!BS10,'Сценарий 1'!BS10,'Сценарий 2'!BS10),0)</f>
        <v>700</v>
      </c>
      <c r="BR7" s="28">
        <f>ROUND(VLOOKUP($D7,'Стартовый прайс-лист'!$C$10:$E$34,3,FALSE)*CHOOSE($A7+1,'Сценарий 0'!BT10,'Сценарий 1'!BT10,'Сценарий 2'!BT10),0)</f>
        <v>700</v>
      </c>
      <c r="BS7" s="28">
        <f>ROUND(VLOOKUP($D7,'Стартовый прайс-лист'!$C$10:$E$34,3,FALSE)*CHOOSE($A7+1,'Сценарий 0'!BU10,'Сценарий 1'!BU10,'Сценарий 2'!BU10),0)</f>
        <v>700</v>
      </c>
      <c r="BT7" s="28">
        <f>ROUND(VLOOKUP($D7,'Стартовый прайс-лист'!$C$10:$E$34,3,FALSE)*CHOOSE($A7+1,'Сценарий 0'!BV10,'Сценарий 1'!BV10,'Сценарий 2'!BV10),0)</f>
        <v>700</v>
      </c>
      <c r="BU7" s="28">
        <f>ROUND(VLOOKUP($D7,'Стартовый прайс-лист'!$C$10:$E$34,3,FALSE)*CHOOSE($A7+1,'Сценарий 0'!BW10,'Сценарий 1'!BW10,'Сценарий 2'!BW10),0)</f>
        <v>700</v>
      </c>
      <c r="BV7" s="28">
        <f>ROUND(VLOOKUP($D7,'Стартовый прайс-лист'!$C$10:$E$34,3,FALSE)*CHOOSE($A7+1,'Сценарий 0'!BX10,'Сценарий 1'!BX10,'Сценарий 2'!BX10),0)</f>
        <v>700</v>
      </c>
      <c r="BW7" s="28">
        <f>ROUND(VLOOKUP($D7,'Стартовый прайс-лист'!$C$10:$E$34,3,FALSE)*CHOOSE($A7+1,'Сценарий 0'!BY10,'Сценарий 1'!BY10,'Сценарий 2'!BY10),0)</f>
        <v>700</v>
      </c>
      <c r="BX7" s="28">
        <f>ROUND(VLOOKUP($D7,'Стартовый прайс-лист'!$C$10:$E$34,3,FALSE)*CHOOSE($A7+1,'Сценарий 0'!BZ10,'Сценарий 1'!BZ10,'Сценарий 2'!BZ10),0)</f>
        <v>700</v>
      </c>
      <c r="BY7" s="28">
        <f>ROUND(VLOOKUP($D7,'Стартовый прайс-лист'!$C$10:$E$34,3,FALSE)*CHOOSE($A7+1,'Сценарий 0'!CA10,'Сценарий 1'!CA10,'Сценарий 2'!CA10),0)</f>
        <v>700</v>
      </c>
      <c r="BZ7" s="28">
        <f>ROUND(VLOOKUP($D7,'Стартовый прайс-лист'!$C$10:$E$34,3,FALSE)*CHOOSE($A7+1,'Сценарий 0'!CB10,'Сценарий 1'!CB10,'Сценарий 2'!CB10),0)</f>
        <v>700</v>
      </c>
      <c r="CA7" s="28">
        <f>ROUND(VLOOKUP($D7,'Стартовый прайс-лист'!$C$10:$E$34,3,FALSE)*CHOOSE($A7+1,'Сценарий 0'!CC10,'Сценарий 1'!CC10,'Сценарий 2'!CC10),0)</f>
        <v>700</v>
      </c>
      <c r="CB7" s="28">
        <f>ROUND(VLOOKUP($D7,'Стартовый прайс-лист'!$C$10:$E$34,3,FALSE)*CHOOSE($A7+1,'Сценарий 0'!CD10,'Сценарий 1'!CD10,'Сценарий 2'!CD10),0)</f>
        <v>700</v>
      </c>
      <c r="CC7" s="28">
        <f>ROUND(VLOOKUP($D7,'Стартовый прайс-лист'!$C$10:$E$34,3,FALSE)*CHOOSE($A7+1,'Сценарий 0'!CE10,'Сценарий 1'!CE10,'Сценарий 2'!CE10),0)</f>
        <v>665</v>
      </c>
      <c r="CD7" s="28">
        <f>ROUND(VLOOKUP($D7,'Стартовый прайс-лист'!$C$10:$E$34,3,FALSE)*CHOOSE($A7+1,'Сценарий 0'!CF10,'Сценарий 1'!CF10,'Сценарий 2'!CF10),0)</f>
        <v>665</v>
      </c>
      <c r="CE7" s="28">
        <f>ROUND(VLOOKUP($D7,'Стартовый прайс-лист'!$C$10:$E$34,3,FALSE)*CHOOSE($A7+1,'Сценарий 0'!CG10,'Сценарий 1'!CG10,'Сценарий 2'!CG10),0)</f>
        <v>665</v>
      </c>
      <c r="CF7" s="28">
        <f>ROUND(VLOOKUP($D7,'Стартовый прайс-лист'!$C$10:$E$34,3,FALSE)*CHOOSE($A7+1,'Сценарий 0'!CH10,'Сценарий 1'!CH10,'Сценарий 2'!CH10),0)</f>
        <v>665</v>
      </c>
      <c r="CG7" s="28">
        <f>ROUND(VLOOKUP($D7,'Стартовый прайс-лист'!$C$10:$E$34,3,FALSE)*CHOOSE($A7+1,'Сценарий 0'!CI10,'Сценарий 1'!CI10,'Сценарий 2'!CI10),0)</f>
        <v>665</v>
      </c>
      <c r="CH7" s="28">
        <f>ROUND(VLOOKUP($D7,'Стартовый прайс-лист'!$C$10:$E$34,3,FALSE)*CHOOSE($A7+1,'Сценарий 0'!CJ10,'Сценарий 1'!CJ10,'Сценарий 2'!CJ10),0)</f>
        <v>665</v>
      </c>
      <c r="CI7" s="28">
        <f>ROUND(VLOOKUP($D7,'Стартовый прайс-лист'!$C$10:$E$34,3,FALSE)*CHOOSE($A7+1,'Сценарий 0'!CK10,'Сценарий 1'!CK10,'Сценарий 2'!CK10),0)</f>
        <v>665</v>
      </c>
      <c r="CJ7" s="28">
        <f>ROUND(VLOOKUP($D7,'Стартовый прайс-лист'!$C$10:$E$34,3,FALSE)*CHOOSE($A7+1,'Сценарий 0'!CL10,'Сценарий 1'!CL10,'Сценарий 2'!CL10),0)</f>
        <v>700</v>
      </c>
      <c r="CK7" s="28">
        <f>ROUND(VLOOKUP($D7,'Стартовый прайс-лист'!$C$10:$E$34,3,FALSE)*CHOOSE($A7+1,'Сценарий 0'!CM10,'Сценарий 1'!CM10,'Сценарий 2'!CM10),0)</f>
        <v>700</v>
      </c>
      <c r="CL7" s="28">
        <f>ROUND(VLOOKUP($D7,'Стартовый прайс-лист'!$C$10:$E$34,3,FALSE)*CHOOSE($A7+1,'Сценарий 0'!CN10,'Сценарий 1'!CN10,'Сценарий 2'!CN10),0)</f>
        <v>700</v>
      </c>
      <c r="CM7" s="28">
        <f>ROUND(VLOOKUP($D7,'Стартовый прайс-лист'!$C$10:$E$34,3,FALSE)*CHOOSE($A7+1,'Сценарий 0'!CO10,'Сценарий 1'!CO10,'Сценарий 2'!CO10),0)</f>
        <v>700</v>
      </c>
      <c r="CN7" s="28">
        <f>ROUND(VLOOKUP($D7,'Стартовый прайс-лист'!$C$10:$E$34,3,FALSE)*CHOOSE($A7+1,'Сценарий 0'!CP10,'Сценарий 1'!CP10,'Сценарий 2'!CP10),0)</f>
        <v>700</v>
      </c>
      <c r="CO7" s="28">
        <f>ROUND(VLOOKUP($D7,'Стартовый прайс-лист'!$C$10:$E$34,3,FALSE)*CHOOSE($A7+1,'Сценарий 0'!CQ10,'Сценарий 1'!CQ10,'Сценарий 2'!CQ10),0)</f>
        <v>700</v>
      </c>
      <c r="CP7" s="28">
        <f>ROUND(VLOOKUP($D7,'Стартовый прайс-лист'!$C$10:$E$34,3,FALSE)*CHOOSE($A7+1,'Сценарий 0'!CR10,'Сценарий 1'!CR10,'Сценарий 2'!CR10),0)</f>
        <v>700</v>
      </c>
      <c r="CQ7" s="28">
        <f>ROUND(VLOOKUP($D7,'Стартовый прайс-лист'!$C$10:$E$34,3,FALSE)*CHOOSE($A7+1,'Сценарий 0'!CS10,'Сценарий 1'!CS10,'Сценарий 2'!CS10),0)</f>
        <v>700</v>
      </c>
      <c r="CR7" s="28">
        <f>ROUND(VLOOKUP($D7,'Стартовый прайс-лист'!$C$10:$E$34,3,FALSE)*CHOOSE($A7+1,'Сценарий 0'!CT10,'Сценарий 1'!CT10,'Сценарий 2'!CT10),0)</f>
        <v>700</v>
      </c>
      <c r="CS7" s="28">
        <f>ROUND(VLOOKUP($D7,'Стартовый прайс-лист'!$C$10:$E$34,3,FALSE)*CHOOSE($A7+1,'Сценарий 0'!CU10,'Сценарий 1'!CU10,'Сценарий 2'!CU10),0)</f>
        <v>700</v>
      </c>
      <c r="CT7" s="28">
        <f>ROUND(VLOOKUP($D7,'Стартовый прайс-лист'!$C$10:$E$34,3,FALSE)*CHOOSE($A7+1,'Сценарий 0'!CV10,'Сценарий 1'!CV10,'Сценарий 2'!CV10),0)</f>
        <v>700</v>
      </c>
      <c r="CU7" s="28">
        <f>ROUND(VLOOKUP($D7,'Стартовый прайс-лист'!$C$10:$E$34,3,FALSE)*CHOOSE($A7+1,'Сценарий 0'!CW10,'Сценарий 1'!CW10,'Сценарий 2'!CW10),0)</f>
        <v>700</v>
      </c>
      <c r="CV7" s="28">
        <f>ROUND(VLOOKUP($D7,'Стартовый прайс-лист'!$C$10:$E$34,3,FALSE)*CHOOSE($A7+1,'Сценарий 0'!CX10,'Сценарий 1'!CX10,'Сценарий 2'!CX10),0)</f>
        <v>700</v>
      </c>
      <c r="CW7" s="28">
        <f>ROUND(VLOOKUP($D7,'Стартовый прайс-лист'!$C$10:$E$34,3,FALSE)*CHOOSE($A7+1,'Сценарий 0'!CY10,'Сценарий 1'!CY10,'Сценарий 2'!CY10),0)</f>
        <v>700</v>
      </c>
      <c r="CX7" s="28">
        <f>ROUND(VLOOKUP($D7,'Стартовый прайс-лист'!$C$10:$E$34,3,FALSE)*CHOOSE($A7+1,'Сценарий 0'!CZ10,'Сценарий 1'!CZ10,'Сценарий 2'!CZ10),0)</f>
        <v>665</v>
      </c>
      <c r="CY7" s="28">
        <f>ROUND(VLOOKUP($D7,'Стартовый прайс-лист'!$C$10:$E$34,3,FALSE)*CHOOSE($A7+1,'Сценарий 0'!DA10,'Сценарий 1'!DA10,'Сценарий 2'!DA10),0)</f>
        <v>665</v>
      </c>
      <c r="CZ7" s="28">
        <f>ROUND(VLOOKUP($D7,'Стартовый прайс-лист'!$C$10:$E$34,3,FALSE)*CHOOSE($A7+1,'Сценарий 0'!DB10,'Сценарий 1'!DB10,'Сценарий 2'!DB10),0)</f>
        <v>665</v>
      </c>
      <c r="DA7" s="28">
        <f>ROUND(VLOOKUP($D7,'Стартовый прайс-лист'!$C$10:$E$34,3,FALSE)*CHOOSE($A7+1,'Сценарий 0'!DC10,'Сценарий 1'!DC10,'Сценарий 2'!DC10),0)</f>
        <v>665</v>
      </c>
      <c r="DB7" s="28">
        <f>ROUND(VLOOKUP($D7,'Стартовый прайс-лист'!$C$10:$E$34,3,FALSE)*CHOOSE($A7+1,'Сценарий 0'!DD10,'Сценарий 1'!DD10,'Сценарий 2'!DD10),0)</f>
        <v>665</v>
      </c>
      <c r="DC7" s="28">
        <f>ROUND(VLOOKUP($D7,'Стартовый прайс-лист'!$C$10:$E$34,3,FALSE)*CHOOSE($A7+1,'Сценарий 0'!DE10,'Сценарий 1'!DE10,'Сценарий 2'!DE10),0)</f>
        <v>665</v>
      </c>
      <c r="DD7" s="28">
        <f>ROUND(VLOOKUP($D7,'Стартовый прайс-лист'!$C$10:$E$34,3,FALSE)*CHOOSE($A7+1,'Сценарий 0'!DF10,'Сценарий 1'!DF10,'Сценарий 2'!DF10),0)</f>
        <v>665</v>
      </c>
      <c r="DE7" s="28">
        <f>ROUND(VLOOKUP($D7,'Стартовый прайс-лист'!$C$10:$E$34,3,FALSE)*CHOOSE($A7+1,'Сценарий 0'!DG10,'Сценарий 1'!DG10,'Сценарий 2'!DG10),0)</f>
        <v>700</v>
      </c>
      <c r="DF7" s="28">
        <f>ROUND(VLOOKUP($D7,'Стартовый прайс-лист'!$C$10:$E$34,3,FALSE)*CHOOSE($A7+1,'Сценарий 0'!DH10,'Сценарий 1'!DH10,'Сценарий 2'!DH10),0)</f>
        <v>700</v>
      </c>
      <c r="DG7" s="28">
        <f>ROUND(VLOOKUP($D7,'Стартовый прайс-лист'!$C$10:$E$34,3,FALSE)*CHOOSE($A7+1,'Сценарий 0'!DI10,'Сценарий 1'!DI10,'Сценарий 2'!DI10),0)</f>
        <v>700</v>
      </c>
      <c r="DH7" s="28">
        <f>ROUND(VLOOKUP($D7,'Стартовый прайс-лист'!$C$10:$E$34,3,FALSE)*CHOOSE($A7+1,'Сценарий 0'!DJ10,'Сценарий 1'!DJ10,'Сценарий 2'!DJ10),0)</f>
        <v>700</v>
      </c>
      <c r="DI7" s="28">
        <f>ROUND(VLOOKUP($D7,'Стартовый прайс-лист'!$C$10:$E$34,3,FALSE)*CHOOSE($A7+1,'Сценарий 0'!DK10,'Сценарий 1'!DK10,'Сценарий 2'!DK10),0)</f>
        <v>700</v>
      </c>
      <c r="DJ7" s="28">
        <f>ROUND(VLOOKUP($D7,'Стартовый прайс-лист'!$C$10:$E$34,3,FALSE)*CHOOSE($A7+1,'Сценарий 0'!DL10,'Сценарий 1'!DL10,'Сценарий 2'!DL10),0)</f>
        <v>700</v>
      </c>
      <c r="DK7" s="28">
        <f>ROUND(VLOOKUP($D7,'Стартовый прайс-лист'!$C$10:$E$34,3,FALSE)*CHOOSE($A7+1,'Сценарий 0'!DM10,'Сценарий 1'!DM10,'Сценарий 2'!DM10),0)</f>
        <v>700</v>
      </c>
      <c r="DL7" s="28">
        <f>ROUND(VLOOKUP($D7,'Стартовый прайс-лист'!$C$10:$E$34,3,FALSE)*CHOOSE($A7+1,'Сценарий 0'!DN10,'Сценарий 1'!DN10,'Сценарий 2'!DN10),0)</f>
        <v>700</v>
      </c>
      <c r="DM7" s="28">
        <f>ROUND(VLOOKUP($D7,'Стартовый прайс-лист'!$C$10:$E$34,3,FALSE)*CHOOSE($A7+1,'Сценарий 0'!DO10,'Сценарий 1'!DO10,'Сценарий 2'!DO10),0)</f>
        <v>700</v>
      </c>
      <c r="DN7" s="28">
        <f>ROUND(VLOOKUP($D7,'Стартовый прайс-лист'!$C$10:$E$34,3,FALSE)*CHOOSE($A7+1,'Сценарий 0'!DP10,'Сценарий 1'!DP10,'Сценарий 2'!DP10),0)</f>
        <v>700</v>
      </c>
      <c r="DO7" s="28">
        <f>ROUND(VLOOKUP($D7,'Стартовый прайс-лист'!$C$10:$E$34,3,FALSE)*CHOOSE($A7+1,'Сценарий 0'!DQ10,'Сценарий 1'!DQ10,'Сценарий 2'!DQ10),0)</f>
        <v>700</v>
      </c>
      <c r="DP7" s="28">
        <f>ROUND(VLOOKUP($D7,'Стартовый прайс-лист'!$C$10:$E$34,3,FALSE)*CHOOSE($A7+1,'Сценарий 0'!DR10,'Сценарий 1'!DR10,'Сценарий 2'!DR10),0)</f>
        <v>700</v>
      </c>
      <c r="DQ7" s="28">
        <f>ROUND(VLOOKUP($D7,'Стартовый прайс-лист'!$C$10:$E$34,3,FALSE)*CHOOSE($A7+1,'Сценарий 0'!DS10,'Сценарий 1'!DS10,'Сценарий 2'!DS10),0)</f>
        <v>700</v>
      </c>
      <c r="DR7" s="28">
        <f>ROUND(VLOOKUP($D7,'Стартовый прайс-лист'!$C$10:$E$34,3,FALSE)*CHOOSE($A7+1,'Сценарий 0'!DT10,'Сценарий 1'!DT10,'Сценарий 2'!DT10),0)</f>
        <v>700</v>
      </c>
      <c r="DS7" s="28">
        <f>ROUND(VLOOKUP($D7,'Стартовый прайс-лист'!$C$10:$E$34,3,FALSE)*CHOOSE($A7+1,'Сценарий 0'!DU10,'Сценарий 1'!DU10,'Сценарий 2'!DU10),0)</f>
        <v>665</v>
      </c>
      <c r="DT7" s="28">
        <f>ROUND(VLOOKUP($D7,'Стартовый прайс-лист'!$C$10:$E$34,3,FALSE)*CHOOSE($A7+1,'Сценарий 0'!DV10,'Сценарий 1'!DV10,'Сценарий 2'!DV10),0)</f>
        <v>665</v>
      </c>
      <c r="DU7" s="28">
        <f>ROUND(VLOOKUP($D7,'Стартовый прайс-лист'!$C$10:$E$34,3,FALSE)*CHOOSE($A7+1,'Сценарий 0'!DW10,'Сценарий 1'!DW10,'Сценарий 2'!DW10),0)</f>
        <v>665</v>
      </c>
      <c r="DV7" s="28">
        <f>ROUND(VLOOKUP($D7,'Стартовый прайс-лист'!$C$10:$E$34,3,FALSE)*CHOOSE($A7+1,'Сценарий 0'!DX10,'Сценарий 1'!DX10,'Сценарий 2'!DX10),0)</f>
        <v>665</v>
      </c>
      <c r="DW7" s="28">
        <f>ROUND(VLOOKUP($D7,'Стартовый прайс-лист'!$C$10:$E$34,3,FALSE)*CHOOSE($A7+1,'Сценарий 0'!DY10,'Сценарий 1'!DY10,'Сценарий 2'!DY10),0)</f>
        <v>665</v>
      </c>
      <c r="DX7" s="28">
        <f>ROUND(VLOOKUP($D7,'Стартовый прайс-лист'!$C$10:$E$34,3,FALSE)*CHOOSE($A7+1,'Сценарий 0'!DZ10,'Сценарий 1'!DZ10,'Сценарий 2'!DZ10),0)</f>
        <v>665</v>
      </c>
      <c r="DY7" s="28">
        <f>ROUND(VLOOKUP($D7,'Стартовый прайс-лист'!$C$10:$E$34,3,FALSE)*CHOOSE($A7+1,'Сценарий 0'!EA10,'Сценарий 1'!EA10,'Сценарий 2'!EA10),0)</f>
        <v>665</v>
      </c>
      <c r="DZ7" s="28">
        <f>ROUND(VLOOKUP($D7,'Стартовый прайс-лист'!$C$10:$E$34,3,FALSE)*CHOOSE($A7+1,'Сценарий 0'!EB10,'Сценарий 1'!EB10,'Сценарий 2'!EB10),0)</f>
        <v>700</v>
      </c>
      <c r="EA7" s="28">
        <f>ROUND(VLOOKUP($D7,'Стартовый прайс-лист'!$C$10:$E$34,3,FALSE)*CHOOSE($A7+1,'Сценарий 0'!EC10,'Сценарий 1'!EC10,'Сценарий 2'!EC10),0)</f>
        <v>700</v>
      </c>
      <c r="EB7" s="28">
        <f>ROUND(VLOOKUP($D7,'Стартовый прайс-лист'!$C$10:$E$34,3,FALSE)*CHOOSE($A7+1,'Сценарий 0'!ED10,'Сценарий 1'!ED10,'Сценарий 2'!ED10),0)</f>
        <v>700</v>
      </c>
      <c r="EC7" s="28">
        <f>ROUND(VLOOKUP($D7,'Стартовый прайс-лист'!$C$10:$E$34,3,FALSE)*CHOOSE($A7+1,'Сценарий 0'!EE10,'Сценарий 1'!EE10,'Сценарий 2'!EE10),0)</f>
        <v>700</v>
      </c>
      <c r="ED7" s="28">
        <f>ROUND(VLOOKUP($D7,'Стартовый прайс-лист'!$C$10:$E$34,3,FALSE)*CHOOSE($A7+1,'Сценарий 0'!EF10,'Сценарий 1'!EF10,'Сценарий 2'!EF10),0)</f>
        <v>700</v>
      </c>
      <c r="EE7" s="28">
        <f>ROUND(VLOOKUP($D7,'Стартовый прайс-лист'!$C$10:$E$34,3,FALSE)*CHOOSE($A7+1,'Сценарий 0'!EG10,'Сценарий 1'!EG10,'Сценарий 2'!EG10),0)</f>
        <v>700</v>
      </c>
      <c r="EF7" s="28">
        <f>ROUND(VLOOKUP($D7,'Стартовый прайс-лист'!$C$10:$E$34,3,FALSE)*CHOOSE($A7+1,'Сценарий 0'!EH10,'Сценарий 1'!EH10,'Сценарий 2'!EH10),0)</f>
        <v>700</v>
      </c>
      <c r="EG7" s="28">
        <f>ROUND(VLOOKUP($D7,'Стартовый прайс-лист'!$C$10:$E$34,3,FALSE)*CHOOSE($A7+1,'Сценарий 0'!EI10,'Сценарий 1'!EI10,'Сценарий 2'!EI10),0)</f>
        <v>700</v>
      </c>
      <c r="EH7" s="28">
        <f>ROUND(VLOOKUP($D7,'Стартовый прайс-лист'!$C$10:$E$34,3,FALSE)*CHOOSE($A7+1,'Сценарий 0'!EJ10,'Сценарий 1'!EJ10,'Сценарий 2'!EJ10),0)</f>
        <v>700</v>
      </c>
      <c r="EI7" s="28">
        <f>ROUND(VLOOKUP($D7,'Стартовый прайс-лист'!$C$10:$E$34,3,FALSE)*CHOOSE($A7+1,'Сценарий 0'!EK10,'Сценарий 1'!EK10,'Сценарий 2'!EK10),0)</f>
        <v>700</v>
      </c>
      <c r="EJ7" s="28">
        <f>ROUND(VLOOKUP($D7,'Стартовый прайс-лист'!$C$10:$E$34,3,FALSE)*CHOOSE($A7+1,'Сценарий 0'!EL10,'Сценарий 1'!EL10,'Сценарий 2'!EL10),0)</f>
        <v>700</v>
      </c>
      <c r="EK7" s="28">
        <f>ROUND(VLOOKUP($D7,'Стартовый прайс-лист'!$C$10:$E$34,3,FALSE)*CHOOSE($A7+1,'Сценарий 0'!EM10,'Сценарий 1'!EM10,'Сценарий 2'!EM10),0)</f>
        <v>700</v>
      </c>
      <c r="EL7" s="28">
        <f>ROUND(VLOOKUP($D7,'Стартовый прайс-лист'!$C$10:$E$34,3,FALSE)*CHOOSE($A7+1,'Сценарий 0'!EN10,'Сценарий 1'!EN10,'Сценарий 2'!EN10),0)</f>
        <v>700</v>
      </c>
      <c r="EM7" s="28">
        <f>ROUND(VLOOKUP($D7,'Стартовый прайс-лист'!$C$10:$E$34,3,FALSE)*CHOOSE($A7+1,'Сценарий 0'!EO10,'Сценарий 1'!EO10,'Сценарий 2'!EO10),0)</f>
        <v>700</v>
      </c>
      <c r="EN7" s="28">
        <f>ROUND(VLOOKUP($D7,'Стартовый прайс-лист'!$C$10:$E$34,3,FALSE)*CHOOSE($A7+1,'Сценарий 0'!EP10,'Сценарий 1'!EP10,'Сценарий 2'!EP10),0)</f>
        <v>665</v>
      </c>
      <c r="EO7" s="28">
        <f>ROUND(VLOOKUP($D7,'Стартовый прайс-лист'!$C$10:$E$34,3,FALSE)*CHOOSE($A7+1,'Сценарий 0'!EQ10,'Сценарий 1'!EQ10,'Сценарий 2'!EQ10),0)</f>
        <v>665</v>
      </c>
      <c r="EP7" s="28">
        <f>ROUND(VLOOKUP($D7,'Стартовый прайс-лист'!$C$10:$E$34,3,FALSE)*CHOOSE($A7+1,'Сценарий 0'!ER10,'Сценарий 1'!ER10,'Сценарий 2'!ER10),0)</f>
        <v>665</v>
      </c>
      <c r="EQ7" s="28">
        <f>ROUND(VLOOKUP($D7,'Стартовый прайс-лист'!$C$10:$E$34,3,FALSE)*CHOOSE($A7+1,'Сценарий 0'!ES10,'Сценарий 1'!ES10,'Сценарий 2'!ES10),0)</f>
        <v>665</v>
      </c>
      <c r="ER7" s="28">
        <f>ROUND(VLOOKUP($D7,'Стартовый прайс-лист'!$C$10:$E$34,3,FALSE)*CHOOSE($A7+1,'Сценарий 0'!ET10,'Сценарий 1'!ET10,'Сценарий 2'!ET10),0)</f>
        <v>665</v>
      </c>
      <c r="ES7" s="28">
        <f>ROUND(VLOOKUP($D7,'Стартовый прайс-лист'!$C$10:$E$34,3,FALSE)*CHOOSE($A7+1,'Сценарий 0'!EU10,'Сценарий 1'!EU10,'Сценарий 2'!EU10),0)</f>
        <v>665</v>
      </c>
      <c r="ET7" s="28">
        <f>ROUND(VLOOKUP($D7,'Стартовый прайс-лист'!$C$10:$E$34,3,FALSE)*CHOOSE($A7+1,'Сценарий 0'!EV10,'Сценарий 1'!EV10,'Сценарий 2'!EV10),0)</f>
        <v>665</v>
      </c>
      <c r="EU7" s="28">
        <f>ROUND(VLOOKUP($D7,'Стартовый прайс-лист'!$C$10:$E$34,3,FALSE)*CHOOSE($A7+1,'Сценарий 0'!EW10,'Сценарий 1'!EW10,'Сценарий 2'!EW10),0)</f>
        <v>700</v>
      </c>
      <c r="EV7" s="28">
        <f>ROUND(VLOOKUP($D7,'Стартовый прайс-лист'!$C$10:$E$34,3,FALSE)*CHOOSE($A7+1,'Сценарий 0'!EX10,'Сценарий 1'!EX10,'Сценарий 2'!EX10),0)</f>
        <v>700</v>
      </c>
      <c r="EW7" s="28">
        <f>ROUND(VLOOKUP($D7,'Стартовый прайс-лист'!$C$10:$E$34,3,FALSE)*CHOOSE($A7+1,'Сценарий 0'!EY10,'Сценарий 1'!EY10,'Сценарий 2'!EY10),0)</f>
        <v>700</v>
      </c>
      <c r="EX7" s="28">
        <f>ROUND(VLOOKUP($D7,'Стартовый прайс-лист'!$C$10:$E$34,3,FALSE)*CHOOSE($A7+1,'Сценарий 0'!EZ10,'Сценарий 1'!EZ10,'Сценарий 2'!EZ10),0)</f>
        <v>700</v>
      </c>
      <c r="EY7" s="28">
        <f>ROUND(VLOOKUP($D7,'Стартовый прайс-лист'!$C$10:$E$34,3,FALSE)*CHOOSE($A7+1,'Сценарий 0'!FA10,'Сценарий 1'!FA10,'Сценарий 2'!FA10),0)</f>
        <v>700</v>
      </c>
      <c r="EZ7" s="28">
        <f>ROUND(VLOOKUP($D7,'Стартовый прайс-лист'!$C$10:$E$34,3,FALSE)*CHOOSE($A7+1,'Сценарий 0'!FB10,'Сценарий 1'!FB10,'Сценарий 2'!FB10),0)</f>
        <v>700</v>
      </c>
      <c r="FA7" s="28">
        <f>ROUND(VLOOKUP($D7,'Стартовый прайс-лист'!$C$10:$E$34,3,FALSE)*CHOOSE($A7+1,'Сценарий 0'!FC10,'Сценарий 1'!FC10,'Сценарий 2'!FC10),0)</f>
        <v>700</v>
      </c>
      <c r="FB7" s="28">
        <f>ROUND(VLOOKUP($D7,'Стартовый прайс-лист'!$C$10:$E$34,3,FALSE)*CHOOSE($A7+1,'Сценарий 0'!FD10,'Сценарий 1'!FD10,'Сценарий 2'!FD10),0)</f>
        <v>700</v>
      </c>
      <c r="FC7" s="28">
        <f>ROUND(VLOOKUP($D7,'Стартовый прайс-лист'!$C$10:$E$34,3,FALSE)*CHOOSE($A7+1,'Сценарий 0'!FE10,'Сценарий 1'!FE10,'Сценарий 2'!FE10),0)</f>
        <v>700</v>
      </c>
      <c r="FD7" s="28">
        <f>ROUND(VLOOKUP($D7,'Стартовый прайс-лист'!$C$10:$E$34,3,FALSE)*CHOOSE($A7+1,'Сценарий 0'!FF10,'Сценарий 1'!FF10,'Сценарий 2'!FF10),0)</f>
        <v>700</v>
      </c>
      <c r="FE7" s="28">
        <f>ROUND(VLOOKUP($D7,'Стартовый прайс-лист'!$C$10:$E$34,3,FALSE)*CHOOSE($A7+1,'Сценарий 0'!FG10,'Сценарий 1'!FG10,'Сценарий 2'!FG10),0)</f>
        <v>700</v>
      </c>
      <c r="FF7" s="28">
        <f>ROUND(VLOOKUP($D7,'Стартовый прайс-лист'!$C$10:$E$34,3,FALSE)*CHOOSE($A7+1,'Сценарий 0'!FH10,'Сценарий 1'!FH10,'Сценарий 2'!FH10),0)</f>
        <v>700</v>
      </c>
      <c r="FG7" s="28">
        <f>ROUND(VLOOKUP($D7,'Стартовый прайс-лист'!$C$10:$E$34,3,FALSE)*CHOOSE($A7+1,'Сценарий 0'!FI10,'Сценарий 1'!FI10,'Сценарий 2'!FI10),0)</f>
        <v>700</v>
      </c>
      <c r="FH7" s="28">
        <f>ROUND(VLOOKUP($D7,'Стартовый прайс-лист'!$C$10:$E$34,3,FALSE)*CHOOSE($A7+1,'Сценарий 0'!FJ10,'Сценарий 1'!FJ10,'Сценарий 2'!FJ10),0)</f>
        <v>700</v>
      </c>
      <c r="FI7" s="28">
        <f>ROUND(VLOOKUP($D7,'Стартовый прайс-лист'!$C$10:$E$34,3,FALSE)*CHOOSE($A7+1,'Сценарий 0'!FK10,'Сценарий 1'!FK10,'Сценарий 2'!FK10),0)</f>
        <v>665</v>
      </c>
      <c r="FJ7" s="28">
        <f>ROUND(VLOOKUP($D7,'Стартовый прайс-лист'!$C$10:$E$34,3,FALSE)*CHOOSE($A7+1,'Сценарий 0'!FL10,'Сценарий 1'!FL10,'Сценарий 2'!FL10),0)</f>
        <v>665</v>
      </c>
      <c r="FK7" s="28">
        <f>ROUND(VLOOKUP($D7,'Стартовый прайс-лист'!$C$10:$E$34,3,FALSE)*CHOOSE($A7+1,'Сценарий 0'!FM10,'Сценарий 1'!FM10,'Сценарий 2'!FM10),0)</f>
        <v>665</v>
      </c>
      <c r="FL7" s="28">
        <f>ROUND(VLOOKUP($D7,'Стартовый прайс-лист'!$C$10:$E$34,3,FALSE)*CHOOSE($A7+1,'Сценарий 0'!FN10,'Сценарий 1'!FN10,'Сценарий 2'!FN10),0)</f>
        <v>665</v>
      </c>
      <c r="FM7" s="28">
        <f>ROUND(VLOOKUP($D7,'Стартовый прайс-лист'!$C$10:$E$34,3,FALSE)*CHOOSE($A7+1,'Сценарий 0'!FO10,'Сценарий 1'!FO10,'Сценарий 2'!FO10),0)</f>
        <v>665</v>
      </c>
      <c r="FN7" s="28">
        <f>ROUND(VLOOKUP($D7,'Стартовый прайс-лист'!$C$10:$E$34,3,FALSE)*CHOOSE($A7+1,'Сценарий 0'!FP10,'Сценарий 1'!FP10,'Сценарий 2'!FP10),0)</f>
        <v>665</v>
      </c>
      <c r="FO7" s="28">
        <f>ROUND(VLOOKUP($D7,'Стартовый прайс-лист'!$C$10:$E$34,3,FALSE)*CHOOSE($A7+1,'Сценарий 0'!FQ10,'Сценарий 1'!FQ10,'Сценарий 2'!FQ10),0)</f>
        <v>665</v>
      </c>
      <c r="FP7" s="28">
        <f>ROUND(VLOOKUP($D7,'Стартовый прайс-лист'!$C$10:$E$34,3,FALSE)*CHOOSE($A7+1,'Сценарий 0'!FR10,'Сценарий 1'!FR10,'Сценарий 2'!FR10),0)</f>
        <v>700</v>
      </c>
      <c r="FQ7" s="28">
        <f>ROUND(VLOOKUP($D7,'Стартовый прайс-лист'!$C$10:$E$34,3,FALSE)*CHOOSE($A7+1,'Сценарий 0'!FS10,'Сценарий 1'!FS10,'Сценарий 2'!FS10),0)</f>
        <v>700</v>
      </c>
      <c r="FR7" s="28">
        <f>ROUND(VLOOKUP($D7,'Стартовый прайс-лист'!$C$10:$E$34,3,FALSE)*CHOOSE($A7+1,'Сценарий 0'!FT10,'Сценарий 1'!FT10,'Сценарий 2'!FT10),0)</f>
        <v>700</v>
      </c>
      <c r="FS7" s="28">
        <f>ROUND(VLOOKUP($D7,'Стартовый прайс-лист'!$C$10:$E$34,3,FALSE)*CHOOSE($A7+1,'Сценарий 0'!FU10,'Сценарий 1'!FU10,'Сценарий 2'!FU10),0)</f>
        <v>700</v>
      </c>
      <c r="FT7" s="28">
        <f>ROUND(VLOOKUP($D7,'Стартовый прайс-лист'!$C$10:$E$34,3,FALSE)*CHOOSE($A7+1,'Сценарий 0'!FV10,'Сценарий 1'!FV10,'Сценарий 2'!FV10),0)</f>
        <v>700</v>
      </c>
      <c r="FU7" s="28">
        <f>ROUND(VLOOKUP($D7,'Стартовый прайс-лист'!$C$10:$E$34,3,FALSE)*CHOOSE($A7+1,'Сценарий 0'!FW10,'Сценарий 1'!FW10,'Сценарий 2'!FW10),0)</f>
        <v>700</v>
      </c>
      <c r="FV7" s="28">
        <f>ROUND(VLOOKUP($D7,'Стартовый прайс-лист'!$C$10:$E$34,3,FALSE)*CHOOSE($A7+1,'Сценарий 0'!FX10,'Сценарий 1'!FX10,'Сценарий 2'!FX10),0)</f>
        <v>700</v>
      </c>
      <c r="FW7" s="28">
        <f>ROUND(VLOOKUP($D7,'Стартовый прайс-лист'!$C$10:$E$34,3,FALSE)*CHOOSE($A7+1,'Сценарий 0'!FY10,'Сценарий 1'!FY10,'Сценарий 2'!FY10),0)</f>
        <v>700</v>
      </c>
      <c r="FX7" s="28">
        <f>ROUND(VLOOKUP($D7,'Стартовый прайс-лист'!$C$10:$E$34,3,FALSE)*CHOOSE($A7+1,'Сценарий 0'!FZ10,'Сценарий 1'!FZ10,'Сценарий 2'!FZ10),0)</f>
        <v>700</v>
      </c>
      <c r="FY7" s="28">
        <f>ROUND(VLOOKUP($D7,'Стартовый прайс-лист'!$C$10:$E$34,3,FALSE)*CHOOSE($A7+1,'Сценарий 0'!GA10,'Сценарий 1'!GA10,'Сценарий 2'!GA10),0)</f>
        <v>700</v>
      </c>
      <c r="FZ7" s="28">
        <f>ROUND(VLOOKUP($D7,'Стартовый прайс-лист'!$C$10:$E$34,3,FALSE)*CHOOSE($A7+1,'Сценарий 0'!GB10,'Сценарий 1'!GB10,'Сценарий 2'!GB10),0)</f>
        <v>700</v>
      </c>
      <c r="GA7" s="28">
        <f>ROUND(VLOOKUP($D7,'Стартовый прайс-лист'!$C$10:$E$34,3,FALSE)*CHOOSE($A7+1,'Сценарий 0'!GC10,'Сценарий 1'!GC10,'Сценарий 2'!GC10),0)</f>
        <v>700</v>
      </c>
      <c r="GB7" s="28">
        <f>ROUND(VLOOKUP($D7,'Стартовый прайс-лист'!$C$10:$E$34,3,FALSE)*CHOOSE($A7+1,'Сценарий 0'!GD10,'Сценарий 1'!GD10,'Сценарий 2'!GD10),0)</f>
        <v>700</v>
      </c>
      <c r="GC7" s="28">
        <f>ROUND(VLOOKUP($D7,'Стартовый прайс-лист'!$C$10:$E$34,3,FALSE)*CHOOSE($A7+1,'Сценарий 0'!GE10,'Сценарий 1'!GE10,'Сценарий 2'!GE10),0)</f>
        <v>700</v>
      </c>
      <c r="GD7" s="28">
        <f>ROUND(VLOOKUP($D7,'Стартовый прайс-лист'!$C$10:$E$34,3,FALSE)*CHOOSE($A7+1,'Сценарий 0'!GF10,'Сценарий 1'!GF10,'Сценарий 2'!GF10),0)</f>
        <v>665</v>
      </c>
      <c r="GE7" s="28">
        <f>ROUND(VLOOKUP($D7,'Стартовый прайс-лист'!$C$10:$E$34,3,FALSE)*CHOOSE($A7+1,'Сценарий 0'!GG10,'Сценарий 1'!GG10,'Сценарий 2'!GG10),0)</f>
        <v>665</v>
      </c>
      <c r="GF7" s="28">
        <f>ROUND(VLOOKUP($D7,'Стартовый прайс-лист'!$C$10:$E$34,3,FALSE)*CHOOSE($A7+1,'Сценарий 0'!GH10,'Сценарий 1'!GH10,'Сценарий 2'!GH10),0)</f>
        <v>665</v>
      </c>
      <c r="GG7" s="28">
        <f>ROUND(VLOOKUP($D7,'Стартовый прайс-лист'!$C$10:$E$34,3,FALSE)*CHOOSE($A7+1,'Сценарий 0'!GI10,'Сценарий 1'!GI10,'Сценарий 2'!GI10),0)</f>
        <v>665</v>
      </c>
      <c r="GH7" s="28">
        <f>ROUND(VLOOKUP($D7,'Стартовый прайс-лист'!$C$10:$E$34,3,FALSE)*CHOOSE($A7+1,'Сценарий 0'!GJ10,'Сценарий 1'!GJ10,'Сценарий 2'!GJ10),0)</f>
        <v>665</v>
      </c>
      <c r="GI7" s="28">
        <f>ROUND(VLOOKUP($D7,'Стартовый прайс-лист'!$C$10:$E$34,3,FALSE)*CHOOSE($A7+1,'Сценарий 0'!GK10,'Сценарий 1'!GK10,'Сценарий 2'!GK10),0)</f>
        <v>665</v>
      </c>
      <c r="GJ7" s="28">
        <f>ROUND(VLOOKUP($D7,'Стартовый прайс-лист'!$C$10:$E$34,3,FALSE)*CHOOSE($A7+1,'Сценарий 0'!GL10,'Сценарий 1'!GL10,'Сценарий 2'!GL10),0)</f>
        <v>665</v>
      </c>
      <c r="GK7" s="28">
        <f>ROUND(VLOOKUP($D7,'Стартовый прайс-лист'!$C$10:$E$34,3,FALSE)*CHOOSE($A7+1,'Сценарий 0'!GM10,'Сценарий 1'!GM10,'Сценарий 2'!GM10),0)</f>
        <v>700</v>
      </c>
      <c r="GL7" s="28">
        <f>ROUND(VLOOKUP($D7,'Стартовый прайс-лист'!$C$10:$E$34,3,FALSE)*CHOOSE($A7+1,'Сценарий 0'!GN10,'Сценарий 1'!GN10,'Сценарий 2'!GN10),0)</f>
        <v>700</v>
      </c>
      <c r="GM7" s="28">
        <f>ROUND(VLOOKUP($D7,'Стартовый прайс-лист'!$C$10:$E$34,3,FALSE)*CHOOSE($A7+1,'Сценарий 0'!GO10,'Сценарий 1'!GO10,'Сценарий 2'!GO10),0)</f>
        <v>700</v>
      </c>
      <c r="GN7" s="28">
        <f>ROUND(VLOOKUP($D7,'Стартовый прайс-лист'!$C$10:$E$34,3,FALSE)*CHOOSE($A7+1,'Сценарий 0'!GP10,'Сценарий 1'!GP10,'Сценарий 2'!GP10),0)</f>
        <v>700</v>
      </c>
      <c r="GO7" s="28">
        <f>ROUND(VLOOKUP($D7,'Стартовый прайс-лист'!$C$10:$E$34,3,FALSE)*CHOOSE($A7+1,'Сценарий 0'!GQ10,'Сценарий 1'!GQ10,'Сценарий 2'!GQ10),0)</f>
        <v>700</v>
      </c>
      <c r="GP7" s="28">
        <f>ROUND(VLOOKUP($D7,'Стартовый прайс-лист'!$C$10:$E$34,3,FALSE)*CHOOSE($A7+1,'Сценарий 0'!GR10,'Сценарий 1'!GR10,'Сценарий 2'!GR10),0)</f>
        <v>700</v>
      </c>
      <c r="GQ7" s="28">
        <f>ROUND(VLOOKUP($D7,'Стартовый прайс-лист'!$C$10:$E$34,3,FALSE)*CHOOSE($A7+1,'Сценарий 0'!GS10,'Сценарий 1'!GS10,'Сценарий 2'!GS10),0)</f>
        <v>700</v>
      </c>
      <c r="GR7" s="28">
        <f>ROUND(VLOOKUP($D7,'Стартовый прайс-лист'!$C$10:$E$34,3,FALSE)*CHOOSE($A7+1,'Сценарий 0'!GT10,'Сценарий 1'!GT10,'Сценарий 2'!GT10),0)</f>
        <v>700</v>
      </c>
      <c r="GS7" s="28">
        <f>ROUND(VLOOKUP($D7,'Стартовый прайс-лист'!$C$10:$E$34,3,FALSE)*CHOOSE($A7+1,'Сценарий 0'!GU10,'Сценарий 1'!GU10,'Сценарий 2'!GU10),0)</f>
        <v>700</v>
      </c>
      <c r="GT7" s="28">
        <f>ROUND(VLOOKUP($D7,'Стартовый прайс-лист'!$C$10:$E$34,3,FALSE)*CHOOSE($A7+1,'Сценарий 0'!GV10,'Сценарий 1'!GV10,'Сценарий 2'!GV10),0)</f>
        <v>700</v>
      </c>
      <c r="GU7" s="28">
        <f>ROUND(VLOOKUP($D7,'Стартовый прайс-лист'!$C$10:$E$34,3,FALSE)*CHOOSE($A7+1,'Сценарий 0'!GW10,'Сценарий 1'!GW10,'Сценарий 2'!GW10),0)</f>
        <v>700</v>
      </c>
      <c r="GV7" s="28">
        <f>ROUND(VLOOKUP($D7,'Стартовый прайс-лист'!$C$10:$E$34,3,FALSE)*CHOOSE($A7+1,'Сценарий 0'!GX10,'Сценарий 1'!GX10,'Сценарий 2'!GX10),0)</f>
        <v>700</v>
      </c>
      <c r="GW7" s="28">
        <f>ROUND(VLOOKUP($D7,'Стартовый прайс-лист'!$C$10:$E$34,3,FALSE)*CHOOSE($A7+1,'Сценарий 0'!GY10,'Сценарий 1'!GY10,'Сценарий 2'!GY10),0)</f>
        <v>700</v>
      </c>
      <c r="GX7" s="28">
        <f>ROUND(VLOOKUP($D7,'Стартовый прайс-лист'!$C$10:$E$34,3,FALSE)*CHOOSE($A7+1,'Сценарий 0'!GZ10,'Сценарий 1'!GZ10,'Сценарий 2'!GZ10),0)</f>
        <v>700</v>
      </c>
      <c r="GY7" s="28">
        <f>ROUND(VLOOKUP($D7,'Стартовый прайс-лист'!$C$10:$E$34,3,FALSE)*CHOOSE($A7+1,'Сценарий 0'!HA10,'Сценарий 1'!HA10,'Сценарий 2'!HA10),0)</f>
        <v>665</v>
      </c>
      <c r="GZ7" s="28">
        <f>ROUND(VLOOKUP($D7,'Стартовый прайс-лист'!$C$10:$E$34,3,FALSE)*CHOOSE($A7+1,'Сценарий 0'!HB10,'Сценарий 1'!HB10,'Сценарий 2'!HB10),0)</f>
        <v>665</v>
      </c>
      <c r="HA7" s="28">
        <f>ROUND(VLOOKUP($D7,'Стартовый прайс-лист'!$C$10:$E$34,3,FALSE)*CHOOSE($A7+1,'Сценарий 0'!HC10,'Сценарий 1'!HC10,'Сценарий 2'!HC10),0)</f>
        <v>665</v>
      </c>
      <c r="HB7" s="28">
        <f>ROUND(VLOOKUP($D7,'Стартовый прайс-лист'!$C$10:$E$34,3,FALSE)*CHOOSE($A7+1,'Сценарий 0'!HD10,'Сценарий 1'!HD10,'Сценарий 2'!HD10),0)</f>
        <v>665</v>
      </c>
      <c r="HC7" s="28">
        <f>ROUND(VLOOKUP($D7,'Стартовый прайс-лист'!$C$10:$E$34,3,FALSE)*CHOOSE($A7+1,'Сценарий 0'!HE10,'Сценарий 1'!HE10,'Сценарий 2'!HE10),0)</f>
        <v>665</v>
      </c>
      <c r="HD7" s="28">
        <f>ROUND(VLOOKUP($D7,'Стартовый прайс-лист'!$C$10:$E$34,3,FALSE)*CHOOSE($A7+1,'Сценарий 0'!HF10,'Сценарий 1'!HF10,'Сценарий 2'!HF10),0)</f>
        <v>665</v>
      </c>
      <c r="HE7" s="28">
        <f>ROUND(VLOOKUP($D7,'Стартовый прайс-лист'!$C$10:$E$34,3,FALSE)*CHOOSE($A7+1,'Сценарий 0'!HG10,'Сценарий 1'!HG10,'Сценарий 2'!HG10),0)</f>
        <v>665</v>
      </c>
      <c r="HF7" s="28">
        <f>ROUND(VLOOKUP($D7,'Стартовый прайс-лист'!$C$10:$E$34,3,FALSE)*CHOOSE($A7+1,'Сценарий 0'!HH10,'Сценарий 1'!HH10,'Сценарий 2'!HH10),0)</f>
        <v>700</v>
      </c>
      <c r="HG7" s="28">
        <f>ROUND(VLOOKUP($D7,'Стартовый прайс-лист'!$C$10:$E$34,3,FALSE)*CHOOSE($A7+1,'Сценарий 0'!HI10,'Сценарий 1'!HI10,'Сценарий 2'!HI10),0)</f>
        <v>700</v>
      </c>
      <c r="HH7" s="28">
        <f>ROUND(VLOOKUP($D7,'Стартовый прайс-лист'!$C$10:$E$34,3,FALSE)*CHOOSE($A7+1,'Сценарий 0'!HJ10,'Сценарий 1'!HJ10,'Сценарий 2'!HJ10),0)</f>
        <v>700</v>
      </c>
      <c r="HI7" s="28">
        <f>ROUND(VLOOKUP($D7,'Стартовый прайс-лист'!$C$10:$E$34,3,FALSE)*CHOOSE($A7+1,'Сценарий 0'!HK10,'Сценарий 1'!HK10,'Сценарий 2'!HK10),0)</f>
        <v>700</v>
      </c>
      <c r="HJ7" s="28">
        <f>ROUND(VLOOKUP($D7,'Стартовый прайс-лист'!$C$10:$E$34,3,FALSE)*CHOOSE($A7+1,'Сценарий 0'!HL10,'Сценарий 1'!HL10,'Сценарий 2'!HL10),0)</f>
        <v>700</v>
      </c>
      <c r="HK7" s="28">
        <f>ROUND(VLOOKUP($D7,'Стартовый прайс-лист'!$C$10:$E$34,3,FALSE)*CHOOSE($A7+1,'Сценарий 0'!HM10,'Сценарий 1'!HM10,'Сценарий 2'!HM10),0)</f>
        <v>700</v>
      </c>
      <c r="HL7" s="28">
        <f>ROUND(VLOOKUP($D7,'Стартовый прайс-лист'!$C$10:$E$34,3,FALSE)*CHOOSE($A7+1,'Сценарий 0'!HN10,'Сценарий 1'!HN10,'Сценарий 2'!HN10),0)</f>
        <v>700</v>
      </c>
      <c r="HM7" s="28">
        <f>ROUND(VLOOKUP($D7,'Стартовый прайс-лист'!$C$10:$E$34,3,FALSE)*CHOOSE($A7+1,'Сценарий 0'!HO10,'Сценарий 1'!HO10,'Сценарий 2'!HO10),0)</f>
        <v>700</v>
      </c>
      <c r="HN7" s="28">
        <f>ROUND(VLOOKUP($D7,'Стартовый прайс-лист'!$C$10:$E$34,3,FALSE)*CHOOSE($A7+1,'Сценарий 0'!HP10,'Сценарий 1'!HP10,'Сценарий 2'!HP10),0)</f>
        <v>700</v>
      </c>
      <c r="HO7" s="28">
        <f>ROUND(VLOOKUP($D7,'Стартовый прайс-лист'!$C$10:$E$34,3,FALSE)*CHOOSE($A7+1,'Сценарий 0'!HQ10,'Сценарий 1'!HQ10,'Сценарий 2'!HQ10),0)</f>
        <v>700</v>
      </c>
      <c r="HP7" s="28">
        <f>ROUND(VLOOKUP($D7,'Стартовый прайс-лист'!$C$10:$E$34,3,FALSE)*CHOOSE($A7+1,'Сценарий 0'!HR10,'Сценарий 1'!HR10,'Сценарий 2'!HR10),0)</f>
        <v>700</v>
      </c>
      <c r="HQ7" s="28">
        <f>ROUND(VLOOKUP($D7,'Стартовый прайс-лист'!$C$10:$E$34,3,FALSE)*CHOOSE($A7+1,'Сценарий 0'!HS10,'Сценарий 1'!HS10,'Сценарий 2'!HS10),0)</f>
        <v>700</v>
      </c>
      <c r="HR7" s="28">
        <f>ROUND(VLOOKUP($D7,'Стартовый прайс-лист'!$C$10:$E$34,3,FALSE)*CHOOSE($A7+1,'Сценарий 0'!HT10,'Сценарий 1'!HT10,'Сценарий 2'!HT10),0)</f>
        <v>700</v>
      </c>
      <c r="HS7" s="28">
        <f>ROUND(VLOOKUP($D7,'Стартовый прайс-лист'!$C$10:$E$34,3,FALSE)*CHOOSE($A7+1,'Сценарий 0'!HU10,'Сценарий 1'!HU10,'Сценарий 2'!HU10),0)</f>
        <v>700</v>
      </c>
      <c r="HT7" s="28">
        <f>ROUND(VLOOKUP($D7,'Стартовый прайс-лист'!$C$10:$E$34,3,FALSE)*CHOOSE($A7+1,'Сценарий 0'!HV10,'Сценарий 1'!HV10,'Сценарий 2'!HV10),0)</f>
        <v>665</v>
      </c>
      <c r="HU7" s="28">
        <f>ROUND(VLOOKUP($D7,'Стартовый прайс-лист'!$C$10:$E$34,3,FALSE)*CHOOSE($A7+1,'Сценарий 0'!HW10,'Сценарий 1'!HW10,'Сценарий 2'!HW10),0)</f>
        <v>665</v>
      </c>
      <c r="HV7" s="28">
        <f>ROUND(VLOOKUP($D7,'Стартовый прайс-лист'!$C$10:$E$34,3,FALSE)*CHOOSE($A7+1,'Сценарий 0'!HX10,'Сценарий 1'!HX10,'Сценарий 2'!HX10),0)</f>
        <v>665</v>
      </c>
      <c r="HW7" s="28">
        <f>ROUND(VLOOKUP($D7,'Стартовый прайс-лист'!$C$10:$E$34,3,FALSE)*CHOOSE($A7+1,'Сценарий 0'!HY10,'Сценарий 1'!HY10,'Сценарий 2'!HY10),0)</f>
        <v>665</v>
      </c>
      <c r="HX7" s="28">
        <f>ROUND(VLOOKUP($D7,'Стартовый прайс-лист'!$C$10:$E$34,3,FALSE)*CHOOSE($A7+1,'Сценарий 0'!HZ10,'Сценарий 1'!HZ10,'Сценарий 2'!HZ10),0)</f>
        <v>665</v>
      </c>
      <c r="HY7" s="28">
        <f>ROUND(VLOOKUP($D7,'Стартовый прайс-лист'!$C$10:$E$34,3,FALSE)*CHOOSE($A7+1,'Сценарий 0'!IA10,'Сценарий 1'!IA10,'Сценарий 2'!IA10),0)</f>
        <v>665</v>
      </c>
      <c r="HZ7" s="28">
        <f>ROUND(VLOOKUP($D7,'Стартовый прайс-лист'!$C$10:$E$34,3,FALSE)*CHOOSE($A7+1,'Сценарий 0'!IB10,'Сценарий 1'!IB10,'Сценарий 2'!IB10),0)</f>
        <v>665</v>
      </c>
      <c r="IA7" s="28">
        <f>ROUND(VLOOKUP($D7,'Стартовый прайс-лист'!$C$10:$E$34,3,FALSE)*CHOOSE($A7+1,'Сценарий 0'!IC10,'Сценарий 1'!IC10,'Сценарий 2'!IC10),0)</f>
        <v>700</v>
      </c>
      <c r="IB7" s="28">
        <f>ROUND(VLOOKUP($D7,'Стартовый прайс-лист'!$C$10:$E$34,3,FALSE)*CHOOSE($A7+1,'Сценарий 0'!ID10,'Сценарий 1'!ID10,'Сценарий 2'!ID10),0)</f>
        <v>700</v>
      </c>
      <c r="IC7" s="28">
        <f>ROUND(VLOOKUP($D7,'Стартовый прайс-лист'!$C$10:$E$34,3,FALSE)*CHOOSE($A7+1,'Сценарий 0'!IE10,'Сценарий 1'!IE10,'Сценарий 2'!IE10),0)</f>
        <v>700</v>
      </c>
      <c r="ID7" s="28">
        <f>ROUND(VLOOKUP($D7,'Стартовый прайс-лист'!$C$10:$E$34,3,FALSE)*CHOOSE($A7+1,'Сценарий 0'!IF10,'Сценарий 1'!IF10,'Сценарий 2'!IF10),0)</f>
        <v>700</v>
      </c>
      <c r="IE7" s="28">
        <f>ROUND(VLOOKUP($D7,'Стартовый прайс-лист'!$C$10:$E$34,3,FALSE)*CHOOSE($A7+1,'Сценарий 0'!IG10,'Сценарий 1'!IG10,'Сценарий 2'!IG10),0)</f>
        <v>700</v>
      </c>
      <c r="IF7" s="28">
        <f>ROUND(VLOOKUP($D7,'Стартовый прайс-лист'!$C$10:$E$34,3,FALSE)*CHOOSE($A7+1,'Сценарий 0'!IH10,'Сценарий 1'!IH10,'Сценарий 2'!IH10),0)</f>
        <v>700</v>
      </c>
      <c r="IG7" s="28">
        <f>ROUND(VLOOKUP($D7,'Стартовый прайс-лист'!$C$10:$E$34,3,FALSE)*CHOOSE($A7+1,'Сценарий 0'!II10,'Сценарий 1'!II10,'Сценарий 2'!II10),0)</f>
        <v>700</v>
      </c>
      <c r="IH7" s="28">
        <f>ROUND(VLOOKUP($D7,'Стартовый прайс-лист'!$C$10:$E$34,3,FALSE)*CHOOSE($A7+1,'Сценарий 0'!IJ10,'Сценарий 1'!IJ10,'Сценарий 2'!IJ10),0)</f>
        <v>700</v>
      </c>
      <c r="II7" s="28">
        <f>ROUND(VLOOKUP($D7,'Стартовый прайс-лист'!$C$10:$E$34,3,FALSE)*CHOOSE($A7+1,'Сценарий 0'!IK10,'Сценарий 1'!IK10,'Сценарий 2'!IK10),0)</f>
        <v>700</v>
      </c>
      <c r="IJ7" s="28">
        <f>ROUND(VLOOKUP($D7,'Стартовый прайс-лист'!$C$10:$E$34,3,FALSE)*CHOOSE($A7+1,'Сценарий 0'!IL10,'Сценарий 1'!IL10,'Сценарий 2'!IL10),0)</f>
        <v>700</v>
      </c>
      <c r="IK7" s="28">
        <f>ROUND(VLOOKUP($D7,'Стартовый прайс-лист'!$C$10:$E$34,3,FALSE)*CHOOSE($A7+1,'Сценарий 0'!IM10,'Сценарий 1'!IM10,'Сценарий 2'!IM10),0)</f>
        <v>700</v>
      </c>
      <c r="IL7" s="28">
        <f>ROUND(VLOOKUP($D7,'Стартовый прайс-лист'!$C$10:$E$34,3,FALSE)*CHOOSE($A7+1,'Сценарий 0'!IN10,'Сценарий 1'!IN10,'Сценарий 2'!IN10),0)</f>
        <v>700</v>
      </c>
      <c r="IM7" s="28">
        <f>ROUND(VLOOKUP($D7,'Стартовый прайс-лист'!$C$10:$E$34,3,FALSE)*CHOOSE($A7+1,'Сценарий 0'!IO10,'Сценарий 1'!IO10,'Сценарий 2'!IO10),0)</f>
        <v>700</v>
      </c>
      <c r="IN7" s="28">
        <f>ROUND(VLOOKUP($D7,'Стартовый прайс-лист'!$C$10:$E$34,3,FALSE)*CHOOSE($A7+1,'Сценарий 0'!IP10,'Сценарий 1'!IP10,'Сценарий 2'!IP10),0)</f>
        <v>700</v>
      </c>
      <c r="IO7" s="28">
        <f>ROUND(VLOOKUP($D7,'Стартовый прайс-лист'!$C$10:$E$34,3,FALSE)*CHOOSE($A7+1,'Сценарий 0'!IQ10,'Сценарий 1'!IQ10,'Сценарий 2'!IQ10),0)</f>
        <v>665</v>
      </c>
      <c r="IP7" s="28">
        <f>ROUND(VLOOKUP($D7,'Стартовый прайс-лист'!$C$10:$E$34,3,FALSE)*CHOOSE($A7+1,'Сценарий 0'!IR10,'Сценарий 1'!IR10,'Сценарий 2'!IR10),0)</f>
        <v>665</v>
      </c>
      <c r="IQ7" s="28">
        <f>ROUND(VLOOKUP($D7,'Стартовый прайс-лист'!$C$10:$E$34,3,FALSE)*CHOOSE($A7+1,'Сценарий 0'!IS10,'Сценарий 1'!IS10,'Сценарий 2'!IS10),0)</f>
        <v>665</v>
      </c>
      <c r="IR7" s="28">
        <f>ROUND(VLOOKUP($D7,'Стартовый прайс-лист'!$C$10:$E$34,3,FALSE)*CHOOSE($A7+1,'Сценарий 0'!IT10,'Сценарий 1'!IT10,'Сценарий 2'!IT10),0)</f>
        <v>665</v>
      </c>
      <c r="IS7" s="28">
        <f>ROUND(VLOOKUP($D7,'Стартовый прайс-лист'!$C$10:$E$34,3,FALSE)*CHOOSE($A7+1,'Сценарий 0'!IU10,'Сценарий 1'!IU10,'Сценарий 2'!IU10),0)</f>
        <v>665</v>
      </c>
      <c r="IT7" s="28">
        <f>ROUND(VLOOKUP($D7,'Стартовый прайс-лист'!$C$10:$E$34,3,FALSE)*CHOOSE($A7+1,'Сценарий 0'!IV10,'Сценарий 1'!IV10,'Сценарий 2'!IV10),0)</f>
        <v>665</v>
      </c>
      <c r="IU7" s="28">
        <f>ROUND(VLOOKUP($D7,'Стартовый прайс-лист'!$C$10:$E$34,3,FALSE)*CHOOSE($A7+1,'Сценарий 0'!IW10,'Сценарий 1'!IW10,'Сценарий 2'!IW10),0)</f>
        <v>665</v>
      </c>
      <c r="IV7" s="28">
        <f>ROUND(VLOOKUP($D7,'Стартовый прайс-лист'!$C$10:$E$34,3,FALSE)*CHOOSE($A7+1,'Сценарий 0'!IX10,'Сценарий 1'!IX10,'Сценарий 2'!IX10),0)</f>
        <v>700</v>
      </c>
      <c r="IW7" s="28">
        <f>ROUND(VLOOKUP($D7,'Стартовый прайс-лист'!$C$10:$E$34,3,FALSE)*CHOOSE($A7+1,'Сценарий 0'!IY10,'Сценарий 1'!IY10,'Сценарий 2'!IY10),0)</f>
        <v>700</v>
      </c>
      <c r="IX7" s="28">
        <f>ROUND(VLOOKUP($D7,'Стартовый прайс-лист'!$C$10:$E$34,3,FALSE)*CHOOSE($A7+1,'Сценарий 0'!IZ10,'Сценарий 1'!IZ10,'Сценарий 2'!IZ10),0)</f>
        <v>700</v>
      </c>
      <c r="IY7" s="28">
        <f>ROUND(VLOOKUP($D7,'Стартовый прайс-лист'!$C$10:$E$34,3,FALSE)*CHOOSE($A7+1,'Сценарий 0'!JA10,'Сценарий 1'!JA10,'Сценарий 2'!JA10),0)</f>
        <v>700</v>
      </c>
      <c r="IZ7" s="28">
        <f>ROUND(VLOOKUP($D7,'Стартовый прайс-лист'!$C$10:$E$34,3,FALSE)*CHOOSE($A7+1,'Сценарий 0'!JB10,'Сценарий 1'!JB10,'Сценарий 2'!JB10),0)</f>
        <v>700</v>
      </c>
      <c r="JA7" s="28">
        <f>ROUND(VLOOKUP($D7,'Стартовый прайс-лист'!$C$10:$E$34,3,FALSE)*CHOOSE($A7+1,'Сценарий 0'!JC10,'Сценарий 1'!JC10,'Сценарий 2'!JC10),0)</f>
        <v>700</v>
      </c>
      <c r="JB7" s="28">
        <f>ROUND(VLOOKUP($D7,'Стартовый прайс-лист'!$C$10:$E$34,3,FALSE)*CHOOSE($A7+1,'Сценарий 0'!JD10,'Сценарий 1'!JD10,'Сценарий 2'!JD10),0)</f>
        <v>700</v>
      </c>
      <c r="JC7" s="28">
        <f>ROUND(VLOOKUP($D7,'Стартовый прайс-лист'!$C$10:$E$34,3,FALSE)*CHOOSE($A7+1,'Сценарий 0'!JE10,'Сценарий 1'!JE10,'Сценарий 2'!JE10),0)</f>
        <v>700</v>
      </c>
      <c r="JD7" s="28">
        <f>ROUND(VLOOKUP($D7,'Стартовый прайс-лист'!$C$10:$E$34,3,FALSE)*CHOOSE($A7+1,'Сценарий 0'!JF10,'Сценарий 1'!JF10,'Сценарий 2'!JF10),0)</f>
        <v>700</v>
      </c>
      <c r="JE7" s="28">
        <f>ROUND(VLOOKUP($D7,'Стартовый прайс-лист'!$C$10:$E$34,3,FALSE)*CHOOSE($A7+1,'Сценарий 0'!JG10,'Сценарий 1'!JG10,'Сценарий 2'!JG10),0)</f>
        <v>700</v>
      </c>
      <c r="JF7" s="28">
        <f>ROUND(VLOOKUP($D7,'Стартовый прайс-лист'!$C$10:$E$34,3,FALSE)*CHOOSE($A7+1,'Сценарий 0'!JH10,'Сценарий 1'!JH10,'Сценарий 2'!JH10),0)</f>
        <v>700</v>
      </c>
      <c r="JG7" s="28">
        <f>ROUND(VLOOKUP($D7,'Стартовый прайс-лист'!$C$10:$E$34,3,FALSE)*CHOOSE($A7+1,'Сценарий 0'!JI10,'Сценарий 1'!JI10,'Сценарий 2'!JI10),0)</f>
        <v>700</v>
      </c>
      <c r="JH7" s="28">
        <f>ROUND(VLOOKUP($D7,'Стартовый прайс-лист'!$C$10:$E$34,3,FALSE)*CHOOSE($A7+1,'Сценарий 0'!JJ10,'Сценарий 1'!JJ10,'Сценарий 2'!JJ10),0)</f>
        <v>700</v>
      </c>
      <c r="JI7" s="28">
        <f>ROUND(VLOOKUP($D7,'Стартовый прайс-лист'!$C$10:$E$34,3,FALSE)*CHOOSE($A7+1,'Сценарий 0'!JK10,'Сценарий 1'!JK10,'Сценарий 2'!JK10),0)</f>
        <v>700</v>
      </c>
      <c r="JJ7" s="28">
        <f>ROUND(VLOOKUP($D7,'Стартовый прайс-лист'!$C$10:$E$34,3,FALSE)*CHOOSE($A7+1,'Сценарий 0'!JL10,'Сценарий 1'!JL10,'Сценарий 2'!JL10),0)</f>
        <v>665</v>
      </c>
      <c r="JK7" s="28">
        <f>ROUND(VLOOKUP($D7,'Стартовый прайс-лист'!$C$10:$E$34,3,FALSE)*CHOOSE($A7+1,'Сценарий 0'!JM10,'Сценарий 1'!JM10,'Сценарий 2'!JM10),0)</f>
        <v>665</v>
      </c>
      <c r="JL7" s="28">
        <f>ROUND(VLOOKUP($D7,'Стартовый прайс-лист'!$C$10:$E$34,3,FALSE)*CHOOSE($A7+1,'Сценарий 0'!JN10,'Сценарий 1'!JN10,'Сценарий 2'!JN10),0)</f>
        <v>665</v>
      </c>
      <c r="JM7" s="28">
        <f>ROUND(VLOOKUP($D7,'Стартовый прайс-лист'!$C$10:$E$34,3,FALSE)*CHOOSE($A7+1,'Сценарий 0'!JO10,'Сценарий 1'!JO10,'Сценарий 2'!JO10),0)</f>
        <v>665</v>
      </c>
      <c r="JN7" s="28">
        <f>ROUND(VLOOKUP($D7,'Стартовый прайс-лист'!$C$10:$E$34,3,FALSE)*CHOOSE($A7+1,'Сценарий 0'!JP10,'Сценарий 1'!JP10,'Сценарий 2'!JP10),0)</f>
        <v>665</v>
      </c>
      <c r="JO7" s="28">
        <f>ROUND(VLOOKUP($D7,'Стартовый прайс-лист'!$C$10:$E$34,3,FALSE)*CHOOSE($A7+1,'Сценарий 0'!JQ10,'Сценарий 1'!JQ10,'Сценарий 2'!JQ10),0)</f>
        <v>665</v>
      </c>
      <c r="JP7" s="28">
        <f>ROUND(VLOOKUP($D7,'Стартовый прайс-лист'!$C$10:$E$34,3,FALSE)*CHOOSE($A7+1,'Сценарий 0'!JR10,'Сценарий 1'!JR10,'Сценарий 2'!JR10),0)</f>
        <v>665</v>
      </c>
      <c r="JQ7" s="28">
        <f>ROUND(VLOOKUP($D7,'Стартовый прайс-лист'!$C$10:$E$34,3,FALSE)*CHOOSE($A7+1,'Сценарий 0'!JS10,'Сценарий 1'!JS10,'Сценарий 2'!JS10),0)</f>
        <v>700</v>
      </c>
      <c r="JR7" s="28">
        <f>ROUND(VLOOKUP($D7,'Стартовый прайс-лист'!$C$10:$E$34,3,FALSE)*CHOOSE($A7+1,'Сценарий 0'!JT10,'Сценарий 1'!JT10,'Сценарий 2'!JT10),0)</f>
        <v>700</v>
      </c>
      <c r="JS7" s="28">
        <f>ROUND(VLOOKUP($D7,'Стартовый прайс-лист'!$C$10:$E$34,3,FALSE)*CHOOSE($A7+1,'Сценарий 0'!JU10,'Сценарий 1'!JU10,'Сценарий 2'!JU10),0)</f>
        <v>700</v>
      </c>
      <c r="JT7" s="28">
        <f>ROUND(VLOOKUP($D7,'Стартовый прайс-лист'!$C$10:$E$34,3,FALSE)*CHOOSE($A7+1,'Сценарий 0'!JV10,'Сценарий 1'!JV10,'Сценарий 2'!JV10),0)</f>
        <v>700</v>
      </c>
      <c r="JU7" s="28">
        <f>ROUND(VLOOKUP($D7,'Стартовый прайс-лист'!$C$10:$E$34,3,FALSE)*CHOOSE($A7+1,'Сценарий 0'!JW10,'Сценарий 1'!JW10,'Сценарий 2'!JW10),0)</f>
        <v>700</v>
      </c>
      <c r="JV7" s="28">
        <f>ROUND(VLOOKUP($D7,'Стартовый прайс-лист'!$C$10:$E$34,3,FALSE)*CHOOSE($A7+1,'Сценарий 0'!JX10,'Сценарий 1'!JX10,'Сценарий 2'!JX10),0)</f>
        <v>700</v>
      </c>
      <c r="JW7" s="28">
        <f>ROUND(VLOOKUP($D7,'Стартовый прайс-лист'!$C$10:$E$34,3,FALSE)*CHOOSE($A7+1,'Сценарий 0'!JY10,'Сценарий 1'!JY10,'Сценарий 2'!JY10),0)</f>
        <v>700</v>
      </c>
      <c r="JX7" s="28">
        <f>ROUND(VLOOKUP($D7,'Стартовый прайс-лист'!$C$10:$E$34,3,FALSE)*CHOOSE($A7+1,'Сценарий 0'!JZ10,'Сценарий 1'!JZ10,'Сценарий 2'!JZ10),0)</f>
        <v>700</v>
      </c>
      <c r="JY7" s="28">
        <f>ROUND(VLOOKUP($D7,'Стартовый прайс-лист'!$C$10:$E$34,3,FALSE)*CHOOSE($A7+1,'Сценарий 0'!KA10,'Сценарий 1'!KA10,'Сценарий 2'!KA10),0)</f>
        <v>700</v>
      </c>
      <c r="JZ7" s="28">
        <f>ROUND(VLOOKUP($D7,'Стартовый прайс-лист'!$C$10:$E$34,3,FALSE)*CHOOSE($A7+1,'Сценарий 0'!KB10,'Сценарий 1'!KB10,'Сценарий 2'!KB10),0)</f>
        <v>700</v>
      </c>
      <c r="KA7" s="28">
        <f>ROUND(VLOOKUP($D7,'Стартовый прайс-лист'!$C$10:$E$34,3,FALSE)*CHOOSE($A7+1,'Сценарий 0'!KC10,'Сценарий 1'!KC10,'Сценарий 2'!KC10),0)</f>
        <v>700</v>
      </c>
      <c r="KB7" s="28">
        <f>ROUND(VLOOKUP($D7,'Стартовый прайс-лист'!$C$10:$E$34,3,FALSE)*CHOOSE($A7+1,'Сценарий 0'!KD10,'Сценарий 1'!KD10,'Сценарий 2'!KD10),0)</f>
        <v>700</v>
      </c>
      <c r="KC7" s="28">
        <f>ROUND(VLOOKUP($D7,'Стартовый прайс-лист'!$C$10:$E$34,3,FALSE)*CHOOSE($A7+1,'Сценарий 0'!KE10,'Сценарий 1'!KE10,'Сценарий 2'!KE10),0)</f>
        <v>700</v>
      </c>
      <c r="KD7" s="28">
        <f>ROUND(VLOOKUP($D7,'Стартовый прайс-лист'!$C$10:$E$34,3,FALSE)*CHOOSE($A7+1,'Сценарий 0'!KF10,'Сценарий 1'!KF10,'Сценарий 2'!KF10),0)</f>
        <v>700</v>
      </c>
      <c r="KE7" s="28">
        <f>ROUND(VLOOKUP($D7,'Стартовый прайс-лист'!$C$10:$E$34,3,FALSE)*CHOOSE($A7+1,'Сценарий 0'!KG10,'Сценарий 1'!KG10,'Сценарий 2'!KG10),0)</f>
        <v>665</v>
      </c>
      <c r="KF7" s="28">
        <f>ROUND(VLOOKUP($D7,'Стартовый прайс-лист'!$C$10:$E$34,3,FALSE)*CHOOSE($A7+1,'Сценарий 0'!KH10,'Сценарий 1'!KH10,'Сценарий 2'!KH10),0)</f>
        <v>665</v>
      </c>
      <c r="KG7" s="28">
        <f>ROUND(VLOOKUP($D7,'Стартовый прайс-лист'!$C$10:$E$34,3,FALSE)*CHOOSE($A7+1,'Сценарий 0'!KI10,'Сценарий 1'!KI10,'Сценарий 2'!KI10),0)</f>
        <v>665</v>
      </c>
      <c r="KH7" s="28">
        <f>ROUND(VLOOKUP($D7,'Стартовый прайс-лист'!$C$10:$E$34,3,FALSE)*CHOOSE($A7+1,'Сценарий 0'!KJ10,'Сценарий 1'!KJ10,'Сценарий 2'!KJ10),0)</f>
        <v>665</v>
      </c>
      <c r="KI7" s="28">
        <f>ROUND(VLOOKUP($D7,'Стартовый прайс-лист'!$C$10:$E$34,3,FALSE)*CHOOSE($A7+1,'Сценарий 0'!KK10,'Сценарий 1'!KK10,'Сценарий 2'!KK10),0)</f>
        <v>665</v>
      </c>
      <c r="KJ7" s="28">
        <f>ROUND(VLOOKUP($D7,'Стартовый прайс-лист'!$C$10:$E$34,3,FALSE)*CHOOSE($A7+1,'Сценарий 0'!KL10,'Сценарий 1'!KL10,'Сценарий 2'!KL10),0)</f>
        <v>665</v>
      </c>
      <c r="KK7" s="28">
        <f>ROUND(VLOOKUP($D7,'Стартовый прайс-лист'!$C$10:$E$34,3,FALSE)*CHOOSE($A7+1,'Сценарий 0'!KM10,'Сценарий 1'!KM10,'Сценарий 2'!KM10),0)</f>
        <v>665</v>
      </c>
      <c r="KL7" s="28">
        <f>ROUND(VLOOKUP($D7,'Стартовый прайс-лист'!$C$10:$E$34,3,FALSE)*CHOOSE($A7+1,'Сценарий 0'!KN10,'Сценарий 1'!KN10,'Сценарий 2'!KN10),0)</f>
        <v>700</v>
      </c>
      <c r="KM7" s="28">
        <f>ROUND(VLOOKUP($D7,'Стартовый прайс-лист'!$C$10:$E$34,3,FALSE)*CHOOSE($A7+1,'Сценарий 0'!KO10,'Сценарий 1'!KO10,'Сценарий 2'!KO10),0)</f>
        <v>700</v>
      </c>
      <c r="KN7" s="28">
        <f>ROUND(VLOOKUP($D7,'Стартовый прайс-лист'!$C$10:$E$34,3,FALSE)*CHOOSE($A7+1,'Сценарий 0'!KP10,'Сценарий 1'!KP10,'Сценарий 2'!KP10),0)</f>
        <v>700</v>
      </c>
      <c r="KO7" s="28">
        <f>ROUND(VLOOKUP($D7,'Стартовый прайс-лист'!$C$10:$E$34,3,FALSE)*CHOOSE($A7+1,'Сценарий 0'!KQ10,'Сценарий 1'!KQ10,'Сценарий 2'!KQ10),0)</f>
        <v>700</v>
      </c>
      <c r="KP7" s="28">
        <f>ROUND(VLOOKUP($D7,'Стартовый прайс-лист'!$C$10:$E$34,3,FALSE)*CHOOSE($A7+1,'Сценарий 0'!KR10,'Сценарий 1'!KR10,'Сценарий 2'!KR10),0)</f>
        <v>700</v>
      </c>
      <c r="KQ7" s="28">
        <f>ROUND(VLOOKUP($D7,'Стартовый прайс-лист'!$C$10:$E$34,3,FALSE)*CHOOSE($A7+1,'Сценарий 0'!KS10,'Сценарий 1'!KS10,'Сценарий 2'!KS10),0)</f>
        <v>700</v>
      </c>
      <c r="KR7" s="28">
        <f>ROUND(VLOOKUP($D7,'Стартовый прайс-лист'!$C$10:$E$34,3,FALSE)*CHOOSE($A7+1,'Сценарий 0'!KT10,'Сценарий 1'!KT10,'Сценарий 2'!KT10),0)</f>
        <v>700</v>
      </c>
      <c r="KS7" s="28">
        <f>ROUND(VLOOKUP($D7,'Стартовый прайс-лист'!$C$10:$E$34,3,FALSE)*CHOOSE($A7+1,'Сценарий 0'!KU10,'Сценарий 1'!KU10,'Сценарий 2'!KU10),0)</f>
        <v>700</v>
      </c>
      <c r="KT7" s="28">
        <f>ROUND(VLOOKUP($D7,'Стартовый прайс-лист'!$C$10:$E$34,3,FALSE)*CHOOSE($A7+1,'Сценарий 0'!KV10,'Сценарий 1'!KV10,'Сценарий 2'!KV10),0)</f>
        <v>700</v>
      </c>
      <c r="KU7" s="28">
        <f>ROUND(VLOOKUP($D7,'Стартовый прайс-лист'!$C$10:$E$34,3,FALSE)*CHOOSE($A7+1,'Сценарий 0'!KW10,'Сценарий 1'!KW10,'Сценарий 2'!KW10),0)</f>
        <v>700</v>
      </c>
      <c r="KV7" s="28">
        <f>ROUND(VLOOKUP($D7,'Стартовый прайс-лист'!$C$10:$E$34,3,FALSE)*CHOOSE($A7+1,'Сценарий 0'!KX10,'Сценарий 1'!KX10,'Сценарий 2'!KX10),0)</f>
        <v>700</v>
      </c>
      <c r="KW7" s="28">
        <f>ROUND(VLOOKUP($D7,'Стартовый прайс-лист'!$C$10:$E$34,3,FALSE)*CHOOSE($A7+1,'Сценарий 0'!KY10,'Сценарий 1'!KY10,'Сценарий 2'!KY10),0)</f>
        <v>700</v>
      </c>
      <c r="KX7" s="28">
        <f>ROUND(VLOOKUP($D7,'Стартовый прайс-лист'!$C$10:$E$34,3,FALSE)*CHOOSE($A7+1,'Сценарий 0'!KZ10,'Сценарий 1'!KZ10,'Сценарий 2'!KZ10),0)</f>
        <v>700</v>
      </c>
      <c r="KY7" s="28">
        <f>ROUND(VLOOKUP($D7,'Стартовый прайс-лист'!$C$10:$E$34,3,FALSE)*CHOOSE($A7+1,'Сценарий 0'!LA10,'Сценарий 1'!LA10,'Сценарий 2'!LA10),0)</f>
        <v>700</v>
      </c>
      <c r="KZ7" s="28">
        <f>ROUND(VLOOKUP($D7,'Стартовый прайс-лист'!$C$10:$E$34,3,FALSE)*CHOOSE($A7+1,'Сценарий 0'!LB10,'Сценарий 1'!LB10,'Сценарий 2'!LB10),0)</f>
        <v>665</v>
      </c>
      <c r="LA7" s="28">
        <f>ROUND(VLOOKUP($D7,'Стартовый прайс-лист'!$C$10:$E$34,3,FALSE)*CHOOSE($A7+1,'Сценарий 0'!LC10,'Сценарий 1'!LC10,'Сценарий 2'!LC10),0)</f>
        <v>665</v>
      </c>
      <c r="LB7" s="28">
        <f>ROUND(VLOOKUP($D7,'Стартовый прайс-лист'!$C$10:$E$34,3,FALSE)*CHOOSE($A7+1,'Сценарий 0'!LD10,'Сценарий 1'!LD10,'Сценарий 2'!LD10),0)</f>
        <v>665</v>
      </c>
      <c r="LC7" s="28">
        <f>ROUND(VLOOKUP($D7,'Стартовый прайс-лист'!$C$10:$E$34,3,FALSE)*CHOOSE($A7+1,'Сценарий 0'!LE10,'Сценарий 1'!LE10,'Сценарий 2'!LE10),0)</f>
        <v>665</v>
      </c>
      <c r="LD7" s="28">
        <f>ROUND(VLOOKUP($D7,'Стартовый прайс-лист'!$C$10:$E$34,3,FALSE)*CHOOSE($A7+1,'Сценарий 0'!LF10,'Сценарий 1'!LF10,'Сценарий 2'!LF10),0)</f>
        <v>665</v>
      </c>
      <c r="LE7" s="28">
        <f>ROUND(VLOOKUP($D7,'Стартовый прайс-лист'!$C$10:$E$34,3,FALSE)*CHOOSE($A7+1,'Сценарий 0'!LG10,'Сценарий 1'!LG10,'Сценарий 2'!LG10),0)</f>
        <v>665</v>
      </c>
      <c r="LF7" s="28">
        <f>ROUND(VLOOKUP($D7,'Стартовый прайс-лист'!$C$10:$E$34,3,FALSE)*CHOOSE($A7+1,'Сценарий 0'!LH10,'Сценарий 1'!LH10,'Сценарий 2'!LH10),0)</f>
        <v>665</v>
      </c>
      <c r="LG7" s="28">
        <f>ROUND(VLOOKUP($D7,'Стартовый прайс-лист'!$C$10:$E$34,3,FALSE)*CHOOSE($A7+1,'Сценарий 0'!LI10,'Сценарий 1'!LI10,'Сценарий 2'!LI10),0)</f>
        <v>700</v>
      </c>
      <c r="LH7" s="28">
        <f>ROUND(VLOOKUP($D7,'Стартовый прайс-лист'!$C$10:$E$34,3,FALSE)*CHOOSE($A7+1,'Сценарий 0'!LJ10,'Сценарий 1'!LJ10,'Сценарий 2'!LJ10),0)</f>
        <v>700</v>
      </c>
      <c r="LI7" s="28">
        <f>ROUND(VLOOKUP($D7,'Стартовый прайс-лист'!$C$10:$E$34,3,FALSE)*CHOOSE($A7+1,'Сценарий 0'!LK10,'Сценарий 1'!LK10,'Сценарий 2'!LK10),0)</f>
        <v>700</v>
      </c>
      <c r="LJ7" s="28">
        <f>ROUND(VLOOKUP($D7,'Стартовый прайс-лист'!$C$10:$E$34,3,FALSE)*CHOOSE($A7+1,'Сценарий 0'!LL10,'Сценарий 1'!LL10,'Сценарий 2'!LL10),0)</f>
        <v>700</v>
      </c>
      <c r="LK7" s="28">
        <f>ROUND(VLOOKUP($D7,'Стартовый прайс-лист'!$C$10:$E$34,3,FALSE)*CHOOSE($A7+1,'Сценарий 0'!LM10,'Сценарий 1'!LM10,'Сценарий 2'!LM10),0)</f>
        <v>700</v>
      </c>
      <c r="LL7" s="28">
        <f>ROUND(VLOOKUP($D7,'Стартовый прайс-лист'!$C$10:$E$34,3,FALSE)*CHOOSE($A7+1,'Сценарий 0'!LN10,'Сценарий 1'!LN10,'Сценарий 2'!LN10),0)</f>
        <v>700</v>
      </c>
      <c r="LM7" s="28">
        <f>ROUND(VLOOKUP($D7,'Стартовый прайс-лист'!$C$10:$E$34,3,FALSE)*CHOOSE($A7+1,'Сценарий 0'!LO10,'Сценарий 1'!LO10,'Сценарий 2'!LO10),0)</f>
        <v>700</v>
      </c>
      <c r="LN7" s="28">
        <f>ROUND(VLOOKUP($D7,'Стартовый прайс-лист'!$C$10:$E$34,3,FALSE)*CHOOSE($A7+1,'Сценарий 0'!LP10,'Сценарий 1'!LP10,'Сценарий 2'!LP10),0)</f>
        <v>700</v>
      </c>
      <c r="LO7" s="28">
        <f>ROUND(VLOOKUP($D7,'Стартовый прайс-лист'!$C$10:$E$34,3,FALSE)*CHOOSE($A7+1,'Сценарий 0'!LQ10,'Сценарий 1'!LQ10,'Сценарий 2'!LQ10),0)</f>
        <v>700</v>
      </c>
      <c r="LP7" s="28">
        <f>ROUND(VLOOKUP($D7,'Стартовый прайс-лист'!$C$10:$E$34,3,FALSE)*CHOOSE($A7+1,'Сценарий 0'!LR10,'Сценарий 1'!LR10,'Сценарий 2'!LR10),0)</f>
        <v>700</v>
      </c>
      <c r="LQ7" s="28">
        <f>ROUND(VLOOKUP($D7,'Стартовый прайс-лист'!$C$10:$E$34,3,FALSE)*CHOOSE($A7+1,'Сценарий 0'!LS10,'Сценарий 1'!LS10,'Сценарий 2'!LS10),0)</f>
        <v>700</v>
      </c>
      <c r="LR7" s="28">
        <f>ROUND(VLOOKUP($D7,'Стартовый прайс-лист'!$C$10:$E$34,3,FALSE)*CHOOSE($A7+1,'Сценарий 0'!LT10,'Сценарий 1'!LT10,'Сценарий 2'!LT10),0)</f>
        <v>700</v>
      </c>
      <c r="LS7" s="28">
        <f>ROUND(VLOOKUP($D7,'Стартовый прайс-лист'!$C$10:$E$34,3,FALSE)*CHOOSE($A7+1,'Сценарий 0'!LU10,'Сценарий 1'!LU10,'Сценарий 2'!LU10),0)</f>
        <v>700</v>
      </c>
      <c r="LT7" s="28">
        <f>ROUND(VLOOKUP($D7,'Стартовый прайс-лист'!$C$10:$E$34,3,FALSE)*CHOOSE($A7+1,'Сценарий 0'!LV10,'Сценарий 1'!LV10,'Сценарий 2'!LV10),0)</f>
        <v>700</v>
      </c>
      <c r="LU7" s="28">
        <f>ROUND(VLOOKUP($D7,'Стартовый прайс-лист'!$C$10:$E$34,3,FALSE)*CHOOSE($A7+1,'Сценарий 0'!LW10,'Сценарий 1'!LW10,'Сценарий 2'!LW10),0)</f>
        <v>665</v>
      </c>
      <c r="LV7" s="28">
        <f>ROUND(VLOOKUP($D7,'Стартовый прайс-лист'!$C$10:$E$34,3,FALSE)*CHOOSE($A7+1,'Сценарий 0'!LX10,'Сценарий 1'!LX10,'Сценарий 2'!LX10),0)</f>
        <v>665</v>
      </c>
      <c r="LW7" s="28">
        <f>ROUND(VLOOKUP($D7,'Стартовый прайс-лист'!$C$10:$E$34,3,FALSE)*CHOOSE($A7+1,'Сценарий 0'!LY10,'Сценарий 1'!LY10,'Сценарий 2'!LY10),0)</f>
        <v>665</v>
      </c>
      <c r="LX7" s="28">
        <f>ROUND(VLOOKUP($D7,'Стартовый прайс-лист'!$C$10:$E$34,3,FALSE)*CHOOSE($A7+1,'Сценарий 0'!LZ10,'Сценарий 1'!LZ10,'Сценарий 2'!LZ10),0)</f>
        <v>665</v>
      </c>
      <c r="LY7" s="28">
        <f>ROUND(VLOOKUP($D7,'Стартовый прайс-лист'!$C$10:$E$34,3,FALSE)*CHOOSE($A7+1,'Сценарий 0'!MA10,'Сценарий 1'!MA10,'Сценарий 2'!MA10),0)</f>
        <v>665</v>
      </c>
      <c r="LZ7" s="28">
        <f>ROUND(VLOOKUP($D7,'Стартовый прайс-лист'!$C$10:$E$34,3,FALSE)*CHOOSE($A7+1,'Сценарий 0'!MB10,'Сценарий 1'!MB10,'Сценарий 2'!MB10),0)</f>
        <v>665</v>
      </c>
      <c r="MA7" s="28">
        <f>ROUND(VLOOKUP($D7,'Стартовый прайс-лист'!$C$10:$E$34,3,FALSE)*CHOOSE($A7+1,'Сценарий 0'!MC10,'Сценарий 1'!MC10,'Сценарий 2'!MC10),0)</f>
        <v>665</v>
      </c>
      <c r="MB7" s="28">
        <f>ROUND(VLOOKUP($D7,'Стартовый прайс-лист'!$C$10:$E$34,3,FALSE)*CHOOSE($A7+1,'Сценарий 0'!MD10,'Сценарий 1'!MD10,'Сценарий 2'!MD10),0)</f>
        <v>700</v>
      </c>
      <c r="MC7" s="28">
        <f>ROUND(VLOOKUP($D7,'Стартовый прайс-лист'!$C$10:$E$34,3,FALSE)*CHOOSE($A7+1,'Сценарий 0'!ME10,'Сценарий 1'!ME10,'Сценарий 2'!ME10),0)</f>
        <v>700</v>
      </c>
      <c r="MD7" s="28">
        <f>ROUND(VLOOKUP($D7,'Стартовый прайс-лист'!$C$10:$E$34,3,FALSE)*CHOOSE($A7+1,'Сценарий 0'!MF10,'Сценарий 1'!MF10,'Сценарий 2'!MF10),0)</f>
        <v>700</v>
      </c>
      <c r="ME7" s="28">
        <f>ROUND(VLOOKUP($D7,'Стартовый прайс-лист'!$C$10:$E$34,3,FALSE)*CHOOSE($A7+1,'Сценарий 0'!MG10,'Сценарий 1'!MG10,'Сценарий 2'!MG10),0)</f>
        <v>700</v>
      </c>
      <c r="MF7" s="28">
        <f>ROUND(VLOOKUP($D7,'Стартовый прайс-лист'!$C$10:$E$34,3,FALSE)*CHOOSE($A7+1,'Сценарий 0'!MH10,'Сценарий 1'!MH10,'Сценарий 2'!MH10),0)</f>
        <v>700</v>
      </c>
      <c r="MG7" s="28">
        <f>ROUND(VLOOKUP($D7,'Стартовый прайс-лист'!$C$10:$E$34,3,FALSE)*CHOOSE($A7+1,'Сценарий 0'!MI10,'Сценарий 1'!MI10,'Сценарий 2'!MI10),0)</f>
        <v>700</v>
      </c>
      <c r="MH7" s="28">
        <f>ROUND(VLOOKUP($D7,'Стартовый прайс-лист'!$C$10:$E$34,3,FALSE)*CHOOSE($A7+1,'Сценарий 0'!MJ10,'Сценарий 1'!MJ10,'Сценарий 2'!MJ10),0)</f>
        <v>700</v>
      </c>
      <c r="MI7" s="28">
        <f>ROUND(VLOOKUP($D7,'Стартовый прайс-лист'!$C$10:$E$34,3,FALSE)*CHOOSE($A7+1,'Сценарий 0'!MK10,'Сценарий 1'!MK10,'Сценарий 2'!MK10),0)</f>
        <v>700</v>
      </c>
      <c r="MJ7" s="28">
        <f>ROUND(VLOOKUP($D7,'Стартовый прайс-лист'!$C$10:$E$34,3,FALSE)*CHOOSE($A7+1,'Сценарий 0'!ML10,'Сценарий 1'!ML10,'Сценарий 2'!ML10),0)</f>
        <v>700</v>
      </c>
      <c r="MK7" s="28">
        <f>ROUND(VLOOKUP($D7,'Стартовый прайс-лист'!$C$10:$E$34,3,FALSE)*CHOOSE($A7+1,'Сценарий 0'!MM10,'Сценарий 1'!MM10,'Сценарий 2'!MM10),0)</f>
        <v>700</v>
      </c>
      <c r="ML7" s="28">
        <f>ROUND(VLOOKUP($D7,'Стартовый прайс-лист'!$C$10:$E$34,3,FALSE)*CHOOSE($A7+1,'Сценарий 0'!MN10,'Сценарий 1'!MN10,'Сценарий 2'!MN10),0)</f>
        <v>700</v>
      </c>
      <c r="MM7" s="28">
        <f>ROUND(VLOOKUP($D7,'Стартовый прайс-лист'!$C$10:$E$34,3,FALSE)*CHOOSE($A7+1,'Сценарий 0'!MO10,'Сценарий 1'!MO10,'Сценарий 2'!MO10),0)</f>
        <v>700</v>
      </c>
      <c r="MN7" s="28">
        <f>ROUND(VLOOKUP($D7,'Стартовый прайс-лист'!$C$10:$E$34,3,FALSE)*CHOOSE($A7+1,'Сценарий 0'!MP10,'Сценарий 1'!MP10,'Сценарий 2'!MP10),0)</f>
        <v>700</v>
      </c>
      <c r="MO7" s="28">
        <f>ROUND(VLOOKUP($D7,'Стартовый прайс-лист'!$C$10:$E$34,3,FALSE)*CHOOSE($A7+1,'Сценарий 0'!MQ10,'Сценарий 1'!MQ10,'Сценарий 2'!MQ10),0)</f>
        <v>700</v>
      </c>
      <c r="MP7" s="28">
        <f>ROUND(VLOOKUP($D7,'Стартовый прайс-лист'!$C$10:$E$34,3,FALSE)*CHOOSE($A7+1,'Сценарий 0'!MR10,'Сценарий 1'!MR10,'Сценарий 2'!MR10),0)</f>
        <v>665</v>
      </c>
      <c r="MQ7" s="28">
        <f>ROUND(VLOOKUP($D7,'Стартовый прайс-лист'!$C$10:$E$34,3,FALSE)*CHOOSE($A7+1,'Сценарий 0'!MS10,'Сценарий 1'!MS10,'Сценарий 2'!MS10),0)</f>
        <v>665</v>
      </c>
      <c r="MR7" s="28">
        <f>ROUND(VLOOKUP($D7,'Стартовый прайс-лист'!$C$10:$E$34,3,FALSE)*CHOOSE($A7+1,'Сценарий 0'!MT10,'Сценарий 1'!MT10,'Сценарий 2'!MT10),0)</f>
        <v>665</v>
      </c>
      <c r="MS7" s="28">
        <f>ROUND(VLOOKUP($D7,'Стартовый прайс-лист'!$C$10:$E$34,3,FALSE)*CHOOSE($A7+1,'Сценарий 0'!MU10,'Сценарий 1'!MU10,'Сценарий 2'!MU10),0)</f>
        <v>665</v>
      </c>
      <c r="MT7" s="28">
        <f>ROUND(VLOOKUP($D7,'Стартовый прайс-лист'!$C$10:$E$34,3,FALSE)*CHOOSE($A7+1,'Сценарий 0'!MV10,'Сценарий 1'!MV10,'Сценарий 2'!MV10),0)</f>
        <v>665</v>
      </c>
      <c r="MU7" s="28">
        <f>ROUND(VLOOKUP($D7,'Стартовый прайс-лист'!$C$10:$E$34,3,FALSE)*CHOOSE($A7+1,'Сценарий 0'!MW10,'Сценарий 1'!MW10,'Сценарий 2'!MW10),0)</f>
        <v>665</v>
      </c>
      <c r="MV7" s="28">
        <f>ROUND(VLOOKUP($D7,'Стартовый прайс-лист'!$C$10:$E$34,3,FALSE)*CHOOSE($A7+1,'Сценарий 0'!MX10,'Сценарий 1'!MX10,'Сценарий 2'!MX10),0)</f>
        <v>665</v>
      </c>
      <c r="MW7" s="28">
        <f>ROUND(VLOOKUP($D7,'Стартовый прайс-лист'!$C$10:$E$34,3,FALSE)*CHOOSE($A7+1,'Сценарий 0'!MY10,'Сценарий 1'!MY10,'Сценарий 2'!MY10),0)</f>
        <v>700</v>
      </c>
      <c r="MX7" s="28">
        <f>ROUND(VLOOKUP($D7,'Стартовый прайс-лист'!$C$10:$E$34,3,FALSE)*CHOOSE($A7+1,'Сценарий 0'!MZ10,'Сценарий 1'!MZ10,'Сценарий 2'!MZ10),0)</f>
        <v>700</v>
      </c>
      <c r="MY7" s="28">
        <f>ROUND(VLOOKUP($D7,'Стартовый прайс-лист'!$C$10:$E$34,3,FALSE)*CHOOSE($A7+1,'Сценарий 0'!NA10,'Сценарий 1'!NA10,'Сценарий 2'!NA10),0)</f>
        <v>700</v>
      </c>
      <c r="MZ7" s="28">
        <f>ROUND(VLOOKUP($D7,'Стартовый прайс-лист'!$C$10:$E$34,3,FALSE)*CHOOSE($A7+1,'Сценарий 0'!NB10,'Сценарий 1'!NB10,'Сценарий 2'!NB10),0)</f>
        <v>700</v>
      </c>
      <c r="NA7" s="28">
        <f>ROUND(VLOOKUP($D7,'Стартовый прайс-лист'!$C$10:$E$34,3,FALSE)*CHOOSE($A7+1,'Сценарий 0'!NC10,'Сценарий 1'!NC10,'Сценарий 2'!NC10),0)</f>
        <v>700</v>
      </c>
      <c r="NB7" s="28">
        <f>ROUND(VLOOKUP($D7,'Стартовый прайс-лист'!$C$10:$E$34,3,FALSE)*CHOOSE($A7+1,'Сценарий 0'!ND10,'Сценарий 1'!ND10,'Сценарий 2'!ND10),0)</f>
        <v>700</v>
      </c>
      <c r="NC7" s="28">
        <f>ROUND(VLOOKUP($D7,'Стартовый прайс-лист'!$C$10:$E$34,3,FALSE)*CHOOSE($A7+1,'Сценарий 0'!NE10,'Сценарий 1'!NE10,'Сценарий 2'!NE10),0)</f>
        <v>700</v>
      </c>
      <c r="ND7" s="28">
        <f>ROUND(VLOOKUP($D7,'Стартовый прайс-лист'!$C$10:$E$34,3,FALSE)*CHOOSE($A7+1,'Сценарий 0'!NF10,'Сценарий 1'!NF10,'Сценарий 2'!NF10),0)</f>
        <v>700</v>
      </c>
      <c r="NE7" s="28">
        <f>ROUND(VLOOKUP($D7,'Стартовый прайс-лист'!$C$10:$E$34,3,FALSE)*CHOOSE($A7+1,'Сценарий 0'!NG10,'Сценарий 1'!NG10,'Сценарий 2'!NG10),0)</f>
        <v>700</v>
      </c>
      <c r="NF7" s="28">
        <f>ROUND(VLOOKUP($D7,'Стартовый прайс-лист'!$C$10:$E$34,3,FALSE)*CHOOSE($A7+1,'Сценарий 0'!NH10,'Сценарий 1'!NH10,'Сценарий 2'!NH10),0)</f>
        <v>700</v>
      </c>
      <c r="NG7" s="28">
        <f>ROUND(VLOOKUP($D7,'Стартовый прайс-лист'!$C$10:$E$34,3,FALSE)*CHOOSE($A7+1,'Сценарий 0'!NI10,'Сценарий 1'!NI10,'Сценарий 2'!NI10),0)</f>
        <v>700</v>
      </c>
    </row>
    <row r="8" spans="1:371" x14ac:dyDescent="0.25">
      <c r="A8">
        <f t="shared" si="0"/>
        <v>1</v>
      </c>
      <c r="B8" s="27" t="str">
        <f>'Число жителей и объемы продаж'!G24</f>
        <v>A1</v>
      </c>
      <c r="C8" s="27" t="str">
        <f>'Число жителей и объемы продаж'!H24</f>
        <v>продукты сырные</v>
      </c>
      <c r="D8" s="27" t="str">
        <f t="shared" si="1"/>
        <v>A1|продукты сырные</v>
      </c>
      <c r="E8" s="28">
        <f>VLOOKUP('Прайс-лист на год'!D8,'Стартовый прайс-лист'!C14:E63,3,0)</f>
        <v>400</v>
      </c>
      <c r="F8" s="28">
        <f>ROUND(VLOOKUP($D8,'Стартовый прайс-лист'!$C$10:$E$34,3,FALSE)*CHOOSE($A8+1,'Сценарий 0'!H11,'Сценарий 1'!H11,'Сценарий 2'!H11),0)</f>
        <v>400</v>
      </c>
      <c r="G8" s="28">
        <f>ROUND(VLOOKUP($D8,'Стартовый прайс-лист'!$C$10:$E$34,3,FALSE)*CHOOSE($A8+1,'Сценарий 0'!I11,'Сценарий 1'!I11,'Сценарий 2'!I11),0)</f>
        <v>400</v>
      </c>
      <c r="H8" s="28">
        <f>ROUND(VLOOKUP($D8,'Стартовый прайс-лист'!$C$10:$E$34,3,FALSE)*CHOOSE($A8+1,'Сценарий 0'!J11,'Сценарий 1'!J11,'Сценарий 2'!J11),0)</f>
        <v>400</v>
      </c>
      <c r="I8" s="28">
        <f>ROUND(VLOOKUP($D8,'Стартовый прайс-лист'!$C$10:$E$34,3,FALSE)*CHOOSE($A8+1,'Сценарий 0'!K11,'Сценарий 1'!K11,'Сценарий 2'!K11),0)</f>
        <v>400</v>
      </c>
      <c r="J8" s="28">
        <f>ROUND(VLOOKUP($D8,'Стартовый прайс-лист'!$C$10:$E$34,3,FALSE)*CHOOSE($A8+1,'Сценарий 0'!L11,'Сценарий 1'!L11,'Сценарий 2'!L11),0)</f>
        <v>400</v>
      </c>
      <c r="K8" s="28">
        <f>ROUND(VLOOKUP($D8,'Стартовый прайс-лист'!$C$10:$E$34,3,FALSE)*CHOOSE($A8+1,'Сценарий 0'!M11,'Сценарий 1'!M11,'Сценарий 2'!M11),0)</f>
        <v>400</v>
      </c>
      <c r="L8" s="28">
        <f>ROUND(VLOOKUP($D8,'Стартовый прайс-лист'!$C$10:$E$34,3,FALSE)*CHOOSE($A8+1,'Сценарий 0'!N11,'Сценарий 1'!N11,'Сценарий 2'!N11),0)</f>
        <v>400</v>
      </c>
      <c r="M8" s="28">
        <f>ROUND(VLOOKUP($D8,'Стартовый прайс-лист'!$C$10:$E$34,3,FALSE)*CHOOSE($A8+1,'Сценарий 0'!O11,'Сценарий 1'!O11,'Сценарий 2'!O11),0)</f>
        <v>400</v>
      </c>
      <c r="N8" s="28">
        <f>ROUND(VLOOKUP($D8,'Стартовый прайс-лист'!$C$10:$E$34,3,FALSE)*CHOOSE($A8+1,'Сценарий 0'!P11,'Сценарий 1'!P11,'Сценарий 2'!P11),0)</f>
        <v>400</v>
      </c>
      <c r="O8" s="28">
        <f>ROUND(VLOOKUP($D8,'Стартовый прайс-лист'!$C$10:$E$34,3,FALSE)*CHOOSE($A8+1,'Сценарий 0'!Q11,'Сценарий 1'!Q11,'Сценарий 2'!Q11),0)</f>
        <v>400</v>
      </c>
      <c r="P8" s="28">
        <f>ROUND(VLOOKUP($D8,'Стартовый прайс-лист'!$C$10:$E$34,3,FALSE)*CHOOSE($A8+1,'Сценарий 0'!R11,'Сценарий 1'!R11,'Сценарий 2'!R11),0)</f>
        <v>400</v>
      </c>
      <c r="Q8" s="28">
        <f>ROUND(VLOOKUP($D8,'Стартовый прайс-лист'!$C$10:$E$34,3,FALSE)*CHOOSE($A8+1,'Сценарий 0'!S11,'Сценарий 1'!S11,'Сценарий 2'!S11),0)</f>
        <v>400</v>
      </c>
      <c r="R8" s="28">
        <f>ROUND(VLOOKUP($D8,'Стартовый прайс-лист'!$C$10:$E$34,3,FALSE)*CHOOSE($A8+1,'Сценарий 0'!T11,'Сценарий 1'!T11,'Сценарий 2'!T11),0)</f>
        <v>380</v>
      </c>
      <c r="S8" s="28">
        <f>ROUND(VLOOKUP($D8,'Стартовый прайс-лист'!$C$10:$E$34,3,FALSE)*CHOOSE($A8+1,'Сценарий 0'!U11,'Сценарий 1'!U11,'Сценарий 2'!U11),0)</f>
        <v>380</v>
      </c>
      <c r="T8" s="28">
        <f>ROUND(VLOOKUP($D8,'Стартовый прайс-лист'!$C$10:$E$34,3,FALSE)*CHOOSE($A8+1,'Сценарий 0'!V11,'Сценарий 1'!V11,'Сценарий 2'!V11),0)</f>
        <v>380</v>
      </c>
      <c r="U8" s="28">
        <f>ROUND(VLOOKUP($D8,'Стартовый прайс-лист'!$C$10:$E$34,3,FALSE)*CHOOSE($A8+1,'Сценарий 0'!W11,'Сценарий 1'!W11,'Сценарий 2'!W11),0)</f>
        <v>380</v>
      </c>
      <c r="V8" s="28">
        <f>ROUND(VLOOKUP($D8,'Стартовый прайс-лист'!$C$10:$E$34,3,FALSE)*CHOOSE($A8+1,'Сценарий 0'!X11,'Сценарий 1'!X11,'Сценарий 2'!X11),0)</f>
        <v>380</v>
      </c>
      <c r="W8" s="28">
        <f>ROUND(VLOOKUP($D8,'Стартовый прайс-лист'!$C$10:$E$34,3,FALSE)*CHOOSE($A8+1,'Сценарий 0'!Y11,'Сценарий 1'!Y11,'Сценарий 2'!Y11),0)</f>
        <v>380</v>
      </c>
      <c r="X8" s="28">
        <f>ROUND(VLOOKUP($D8,'Стартовый прайс-лист'!$C$10:$E$34,3,FALSE)*CHOOSE($A8+1,'Сценарий 0'!Z11,'Сценарий 1'!Z11,'Сценарий 2'!Z11),0)</f>
        <v>380</v>
      </c>
      <c r="Y8" s="28">
        <f>ROUND(VLOOKUP($D8,'Стартовый прайс-лист'!$C$10:$E$34,3,FALSE)*CHOOSE($A8+1,'Сценарий 0'!AA11,'Сценарий 1'!AA11,'Сценарий 2'!AA11),0)</f>
        <v>400</v>
      </c>
      <c r="Z8" s="28">
        <f>ROUND(VLOOKUP($D8,'Стартовый прайс-лист'!$C$10:$E$34,3,FALSE)*CHOOSE($A8+1,'Сценарий 0'!AB11,'Сценарий 1'!AB11,'Сценарий 2'!AB11),0)</f>
        <v>400</v>
      </c>
      <c r="AA8" s="28">
        <f>ROUND(VLOOKUP($D8,'Стартовый прайс-лист'!$C$10:$E$34,3,FALSE)*CHOOSE($A8+1,'Сценарий 0'!AC11,'Сценарий 1'!AC11,'Сценарий 2'!AC11),0)</f>
        <v>400</v>
      </c>
      <c r="AB8" s="28">
        <f>ROUND(VLOOKUP($D8,'Стартовый прайс-лист'!$C$10:$E$34,3,FALSE)*CHOOSE($A8+1,'Сценарий 0'!AD11,'Сценарий 1'!AD11,'Сценарий 2'!AD11),0)</f>
        <v>400</v>
      </c>
      <c r="AC8" s="28">
        <f>ROUND(VLOOKUP($D8,'Стартовый прайс-лист'!$C$10:$E$34,3,FALSE)*CHOOSE($A8+1,'Сценарий 0'!AE11,'Сценарий 1'!AE11,'Сценарий 2'!AE11),0)</f>
        <v>400</v>
      </c>
      <c r="AD8" s="28">
        <f>ROUND(VLOOKUP($D8,'Стартовый прайс-лист'!$C$10:$E$34,3,FALSE)*CHOOSE($A8+1,'Сценарий 0'!AF11,'Сценарий 1'!AF11,'Сценарий 2'!AF11),0)</f>
        <v>400</v>
      </c>
      <c r="AE8" s="28">
        <f>ROUND(VLOOKUP($D8,'Стартовый прайс-лист'!$C$10:$E$34,3,FALSE)*CHOOSE($A8+1,'Сценарий 0'!AG11,'Сценарий 1'!AG11,'Сценарий 2'!AG11),0)</f>
        <v>400</v>
      </c>
      <c r="AF8" s="28">
        <f>ROUND(VLOOKUP($D8,'Стартовый прайс-лист'!$C$10:$E$34,3,FALSE)*CHOOSE($A8+1,'Сценарий 0'!AH11,'Сценарий 1'!AH11,'Сценарий 2'!AH11),0)</f>
        <v>400</v>
      </c>
      <c r="AG8" s="28">
        <f>ROUND(VLOOKUP($D8,'Стартовый прайс-лист'!$C$10:$E$34,3,FALSE)*CHOOSE($A8+1,'Сценарий 0'!AI11,'Сценарий 1'!AI11,'Сценарий 2'!AI11),0)</f>
        <v>400</v>
      </c>
      <c r="AH8" s="28">
        <f>ROUND(VLOOKUP($D8,'Стартовый прайс-лист'!$C$10:$E$34,3,FALSE)*CHOOSE($A8+1,'Сценарий 0'!AJ11,'Сценарий 1'!AJ11,'Сценарий 2'!AJ11),0)</f>
        <v>400</v>
      </c>
      <c r="AI8" s="28">
        <f>ROUND(VLOOKUP($D8,'Стартовый прайс-лист'!$C$10:$E$34,3,FALSE)*CHOOSE($A8+1,'Сценарий 0'!AK11,'Сценарий 1'!AK11,'Сценарий 2'!AK11),0)</f>
        <v>400</v>
      </c>
      <c r="AJ8" s="28">
        <f>ROUND(VLOOKUP($D8,'Стартовый прайс-лист'!$C$10:$E$34,3,FALSE)*CHOOSE($A8+1,'Сценарий 0'!AL11,'Сценарий 1'!AL11,'Сценарий 2'!AL11),0)</f>
        <v>400</v>
      </c>
      <c r="AK8" s="28">
        <f>ROUND(VLOOKUP($D8,'Стартовый прайс-лист'!$C$10:$E$34,3,FALSE)*CHOOSE($A8+1,'Сценарий 0'!AM11,'Сценарий 1'!AM11,'Сценарий 2'!AM11),0)</f>
        <v>400</v>
      </c>
      <c r="AL8" s="28">
        <f>ROUND(VLOOKUP($D8,'Стартовый прайс-лист'!$C$10:$E$34,3,FALSE)*CHOOSE($A8+1,'Сценарий 0'!AN11,'Сценарий 1'!AN11,'Сценарий 2'!AN11),0)</f>
        <v>400</v>
      </c>
      <c r="AM8" s="28">
        <f>ROUND(VLOOKUP($D8,'Стартовый прайс-лист'!$C$10:$E$34,3,FALSE)*CHOOSE($A8+1,'Сценарий 0'!AO11,'Сценарий 1'!AO11,'Сценарий 2'!AO11),0)</f>
        <v>380</v>
      </c>
      <c r="AN8" s="28">
        <f>ROUND(VLOOKUP($D8,'Стартовый прайс-лист'!$C$10:$E$34,3,FALSE)*CHOOSE($A8+1,'Сценарий 0'!AP11,'Сценарий 1'!AP11,'Сценарий 2'!AP11),0)</f>
        <v>380</v>
      </c>
      <c r="AO8" s="28">
        <f>ROUND(VLOOKUP($D8,'Стартовый прайс-лист'!$C$10:$E$34,3,FALSE)*CHOOSE($A8+1,'Сценарий 0'!AQ11,'Сценарий 1'!AQ11,'Сценарий 2'!AQ11),0)</f>
        <v>380</v>
      </c>
      <c r="AP8" s="28">
        <f>ROUND(VLOOKUP($D8,'Стартовый прайс-лист'!$C$10:$E$34,3,FALSE)*CHOOSE($A8+1,'Сценарий 0'!AR11,'Сценарий 1'!AR11,'Сценарий 2'!AR11),0)</f>
        <v>380</v>
      </c>
      <c r="AQ8" s="28">
        <f>ROUND(VLOOKUP($D8,'Стартовый прайс-лист'!$C$10:$E$34,3,FALSE)*CHOOSE($A8+1,'Сценарий 0'!AS11,'Сценарий 1'!AS11,'Сценарий 2'!AS11),0)</f>
        <v>380</v>
      </c>
      <c r="AR8" s="28">
        <f>ROUND(VLOOKUP($D8,'Стартовый прайс-лист'!$C$10:$E$34,3,FALSE)*CHOOSE($A8+1,'Сценарий 0'!AT11,'Сценарий 1'!AT11,'Сценарий 2'!AT11),0)</f>
        <v>380</v>
      </c>
      <c r="AS8" s="28">
        <f>ROUND(VLOOKUP($D8,'Стартовый прайс-лист'!$C$10:$E$34,3,FALSE)*CHOOSE($A8+1,'Сценарий 0'!AU11,'Сценарий 1'!AU11,'Сценарий 2'!AU11),0)</f>
        <v>380</v>
      </c>
      <c r="AT8" s="28">
        <f>ROUND(VLOOKUP($D8,'Стартовый прайс-лист'!$C$10:$E$34,3,FALSE)*CHOOSE($A8+1,'Сценарий 0'!AV11,'Сценарий 1'!AV11,'Сценарий 2'!AV11),0)</f>
        <v>400</v>
      </c>
      <c r="AU8" s="28">
        <f>ROUND(VLOOKUP($D8,'Стартовый прайс-лист'!$C$10:$E$34,3,FALSE)*CHOOSE($A8+1,'Сценарий 0'!AW11,'Сценарий 1'!AW11,'Сценарий 2'!AW11),0)</f>
        <v>400</v>
      </c>
      <c r="AV8" s="28">
        <f>ROUND(VLOOKUP($D8,'Стартовый прайс-лист'!$C$10:$E$34,3,FALSE)*CHOOSE($A8+1,'Сценарий 0'!AX11,'Сценарий 1'!AX11,'Сценарий 2'!AX11),0)</f>
        <v>400</v>
      </c>
      <c r="AW8" s="28">
        <f>ROUND(VLOOKUP($D8,'Стартовый прайс-лист'!$C$10:$E$34,3,FALSE)*CHOOSE($A8+1,'Сценарий 0'!AY11,'Сценарий 1'!AY11,'Сценарий 2'!AY11),0)</f>
        <v>400</v>
      </c>
      <c r="AX8" s="28">
        <f>ROUND(VLOOKUP($D8,'Стартовый прайс-лист'!$C$10:$E$34,3,FALSE)*CHOOSE($A8+1,'Сценарий 0'!AZ11,'Сценарий 1'!AZ11,'Сценарий 2'!AZ11),0)</f>
        <v>400</v>
      </c>
      <c r="AY8" s="28">
        <f>ROUND(VLOOKUP($D8,'Стартовый прайс-лист'!$C$10:$E$34,3,FALSE)*CHOOSE($A8+1,'Сценарий 0'!BA11,'Сценарий 1'!BA11,'Сценарий 2'!BA11),0)</f>
        <v>400</v>
      </c>
      <c r="AZ8" s="28">
        <f>ROUND(VLOOKUP($D8,'Стартовый прайс-лист'!$C$10:$E$34,3,FALSE)*CHOOSE($A8+1,'Сценарий 0'!BB11,'Сценарий 1'!BB11,'Сценарий 2'!BB11),0)</f>
        <v>400</v>
      </c>
      <c r="BA8" s="28">
        <f>ROUND(VLOOKUP($D8,'Стартовый прайс-лист'!$C$10:$E$34,3,FALSE)*CHOOSE($A8+1,'Сценарий 0'!BC11,'Сценарий 1'!BC11,'Сценарий 2'!BC11),0)</f>
        <v>400</v>
      </c>
      <c r="BB8" s="28">
        <f>ROUND(VLOOKUP($D8,'Стартовый прайс-лист'!$C$10:$E$34,3,FALSE)*CHOOSE($A8+1,'Сценарий 0'!BD11,'Сценарий 1'!BD11,'Сценарий 2'!BD11),0)</f>
        <v>400</v>
      </c>
      <c r="BC8" s="28">
        <f>ROUND(VLOOKUP($D8,'Стартовый прайс-лист'!$C$10:$E$34,3,FALSE)*CHOOSE($A8+1,'Сценарий 0'!BE11,'Сценарий 1'!BE11,'Сценарий 2'!BE11),0)</f>
        <v>400</v>
      </c>
      <c r="BD8" s="28">
        <f>ROUND(VLOOKUP($D8,'Стартовый прайс-лист'!$C$10:$E$34,3,FALSE)*CHOOSE($A8+1,'Сценарий 0'!BF11,'Сценарий 1'!BF11,'Сценарий 2'!BF11),0)</f>
        <v>400</v>
      </c>
      <c r="BE8" s="28">
        <f>ROUND(VLOOKUP($D8,'Стартовый прайс-лист'!$C$10:$E$34,3,FALSE)*CHOOSE($A8+1,'Сценарий 0'!BG11,'Сценарий 1'!BG11,'Сценарий 2'!BG11),0)</f>
        <v>400</v>
      </c>
      <c r="BF8" s="28">
        <f>ROUND(VLOOKUP($D8,'Стартовый прайс-лист'!$C$10:$E$34,3,FALSE)*CHOOSE($A8+1,'Сценарий 0'!BH11,'Сценарий 1'!BH11,'Сценарий 2'!BH11),0)</f>
        <v>400</v>
      </c>
      <c r="BG8" s="28">
        <f>ROUND(VLOOKUP($D8,'Стартовый прайс-лист'!$C$10:$E$34,3,FALSE)*CHOOSE($A8+1,'Сценарий 0'!BI11,'Сценарий 1'!BI11,'Сценарий 2'!BI11),0)</f>
        <v>400</v>
      </c>
      <c r="BH8" s="28">
        <f>ROUND(VLOOKUP($D8,'Стартовый прайс-лист'!$C$10:$E$34,3,FALSE)*CHOOSE($A8+1,'Сценарий 0'!BJ11,'Сценарий 1'!BJ11,'Сценарий 2'!BJ11),0)</f>
        <v>380</v>
      </c>
      <c r="BI8" s="28">
        <f>ROUND(VLOOKUP($D8,'Стартовый прайс-лист'!$C$10:$E$34,3,FALSE)*CHOOSE($A8+1,'Сценарий 0'!BK11,'Сценарий 1'!BK11,'Сценарий 2'!BK11),0)</f>
        <v>380</v>
      </c>
      <c r="BJ8" s="28">
        <f>ROUND(VLOOKUP($D8,'Стартовый прайс-лист'!$C$10:$E$34,3,FALSE)*CHOOSE($A8+1,'Сценарий 0'!BL11,'Сценарий 1'!BL11,'Сценарий 2'!BL11),0)</f>
        <v>380</v>
      </c>
      <c r="BK8" s="28">
        <f>ROUND(VLOOKUP($D8,'Стартовый прайс-лист'!$C$10:$E$34,3,FALSE)*CHOOSE($A8+1,'Сценарий 0'!BM11,'Сценарий 1'!BM11,'Сценарий 2'!BM11),0)</f>
        <v>380</v>
      </c>
      <c r="BL8" s="28">
        <f>ROUND(VLOOKUP($D8,'Стартовый прайс-лист'!$C$10:$E$34,3,FALSE)*CHOOSE($A8+1,'Сценарий 0'!BN11,'Сценарий 1'!BN11,'Сценарий 2'!BN11),0)</f>
        <v>380</v>
      </c>
      <c r="BM8" s="28">
        <f>ROUND(VLOOKUP($D8,'Стартовый прайс-лист'!$C$10:$E$34,3,FALSE)*CHOOSE($A8+1,'Сценарий 0'!BO11,'Сценарий 1'!BO11,'Сценарий 2'!BO11),0)</f>
        <v>380</v>
      </c>
      <c r="BN8" s="28">
        <f>ROUND(VLOOKUP($D8,'Стартовый прайс-лист'!$C$10:$E$34,3,FALSE)*CHOOSE($A8+1,'Сценарий 0'!BP11,'Сценарий 1'!BP11,'Сценарий 2'!BP11),0)</f>
        <v>380</v>
      </c>
      <c r="BO8" s="28">
        <f>ROUND(VLOOKUP($D8,'Стартовый прайс-лист'!$C$10:$E$34,3,FALSE)*CHOOSE($A8+1,'Сценарий 0'!BQ11,'Сценарий 1'!BQ11,'Сценарий 2'!BQ11),0)</f>
        <v>400</v>
      </c>
      <c r="BP8" s="28">
        <f>ROUND(VLOOKUP($D8,'Стартовый прайс-лист'!$C$10:$E$34,3,FALSE)*CHOOSE($A8+1,'Сценарий 0'!BR11,'Сценарий 1'!BR11,'Сценарий 2'!BR11),0)</f>
        <v>400</v>
      </c>
      <c r="BQ8" s="28">
        <f>ROUND(VLOOKUP($D8,'Стартовый прайс-лист'!$C$10:$E$34,3,FALSE)*CHOOSE($A8+1,'Сценарий 0'!BS11,'Сценарий 1'!BS11,'Сценарий 2'!BS11),0)</f>
        <v>400</v>
      </c>
      <c r="BR8" s="28">
        <f>ROUND(VLOOKUP($D8,'Стартовый прайс-лист'!$C$10:$E$34,3,FALSE)*CHOOSE($A8+1,'Сценарий 0'!BT11,'Сценарий 1'!BT11,'Сценарий 2'!BT11),0)</f>
        <v>400</v>
      </c>
      <c r="BS8" s="28">
        <f>ROUND(VLOOKUP($D8,'Стартовый прайс-лист'!$C$10:$E$34,3,FALSE)*CHOOSE($A8+1,'Сценарий 0'!BU11,'Сценарий 1'!BU11,'Сценарий 2'!BU11),0)</f>
        <v>400</v>
      </c>
      <c r="BT8" s="28">
        <f>ROUND(VLOOKUP($D8,'Стартовый прайс-лист'!$C$10:$E$34,3,FALSE)*CHOOSE($A8+1,'Сценарий 0'!BV11,'Сценарий 1'!BV11,'Сценарий 2'!BV11),0)</f>
        <v>400</v>
      </c>
      <c r="BU8" s="28">
        <f>ROUND(VLOOKUP($D8,'Стартовый прайс-лист'!$C$10:$E$34,3,FALSE)*CHOOSE($A8+1,'Сценарий 0'!BW11,'Сценарий 1'!BW11,'Сценарий 2'!BW11),0)</f>
        <v>400</v>
      </c>
      <c r="BV8" s="28">
        <f>ROUND(VLOOKUP($D8,'Стартовый прайс-лист'!$C$10:$E$34,3,FALSE)*CHOOSE($A8+1,'Сценарий 0'!BX11,'Сценарий 1'!BX11,'Сценарий 2'!BX11),0)</f>
        <v>400</v>
      </c>
      <c r="BW8" s="28">
        <f>ROUND(VLOOKUP($D8,'Стартовый прайс-лист'!$C$10:$E$34,3,FALSE)*CHOOSE($A8+1,'Сценарий 0'!BY11,'Сценарий 1'!BY11,'Сценарий 2'!BY11),0)</f>
        <v>400</v>
      </c>
      <c r="BX8" s="28">
        <f>ROUND(VLOOKUP($D8,'Стартовый прайс-лист'!$C$10:$E$34,3,FALSE)*CHOOSE($A8+1,'Сценарий 0'!BZ11,'Сценарий 1'!BZ11,'Сценарий 2'!BZ11),0)</f>
        <v>400</v>
      </c>
      <c r="BY8" s="28">
        <f>ROUND(VLOOKUP($D8,'Стартовый прайс-лист'!$C$10:$E$34,3,FALSE)*CHOOSE($A8+1,'Сценарий 0'!CA11,'Сценарий 1'!CA11,'Сценарий 2'!CA11),0)</f>
        <v>400</v>
      </c>
      <c r="BZ8" s="28">
        <f>ROUND(VLOOKUP($D8,'Стартовый прайс-лист'!$C$10:$E$34,3,FALSE)*CHOOSE($A8+1,'Сценарий 0'!CB11,'Сценарий 1'!CB11,'Сценарий 2'!CB11),0)</f>
        <v>400</v>
      </c>
      <c r="CA8" s="28">
        <f>ROUND(VLOOKUP($D8,'Стартовый прайс-лист'!$C$10:$E$34,3,FALSE)*CHOOSE($A8+1,'Сценарий 0'!CC11,'Сценарий 1'!CC11,'Сценарий 2'!CC11),0)</f>
        <v>400</v>
      </c>
      <c r="CB8" s="28">
        <f>ROUND(VLOOKUP($D8,'Стартовый прайс-лист'!$C$10:$E$34,3,FALSE)*CHOOSE($A8+1,'Сценарий 0'!CD11,'Сценарий 1'!CD11,'Сценарий 2'!CD11),0)</f>
        <v>400</v>
      </c>
      <c r="CC8" s="28">
        <f>ROUND(VLOOKUP($D8,'Стартовый прайс-лист'!$C$10:$E$34,3,FALSE)*CHOOSE($A8+1,'Сценарий 0'!CE11,'Сценарий 1'!CE11,'Сценарий 2'!CE11),0)</f>
        <v>380</v>
      </c>
      <c r="CD8" s="28">
        <f>ROUND(VLOOKUP($D8,'Стартовый прайс-лист'!$C$10:$E$34,3,FALSE)*CHOOSE($A8+1,'Сценарий 0'!CF11,'Сценарий 1'!CF11,'Сценарий 2'!CF11),0)</f>
        <v>380</v>
      </c>
      <c r="CE8" s="28">
        <f>ROUND(VLOOKUP($D8,'Стартовый прайс-лист'!$C$10:$E$34,3,FALSE)*CHOOSE($A8+1,'Сценарий 0'!CG11,'Сценарий 1'!CG11,'Сценарий 2'!CG11),0)</f>
        <v>380</v>
      </c>
      <c r="CF8" s="28">
        <f>ROUND(VLOOKUP($D8,'Стартовый прайс-лист'!$C$10:$E$34,3,FALSE)*CHOOSE($A8+1,'Сценарий 0'!CH11,'Сценарий 1'!CH11,'Сценарий 2'!CH11),0)</f>
        <v>380</v>
      </c>
      <c r="CG8" s="28">
        <f>ROUND(VLOOKUP($D8,'Стартовый прайс-лист'!$C$10:$E$34,3,FALSE)*CHOOSE($A8+1,'Сценарий 0'!CI11,'Сценарий 1'!CI11,'Сценарий 2'!CI11),0)</f>
        <v>380</v>
      </c>
      <c r="CH8" s="28">
        <f>ROUND(VLOOKUP($D8,'Стартовый прайс-лист'!$C$10:$E$34,3,FALSE)*CHOOSE($A8+1,'Сценарий 0'!CJ11,'Сценарий 1'!CJ11,'Сценарий 2'!CJ11),0)</f>
        <v>380</v>
      </c>
      <c r="CI8" s="28">
        <f>ROUND(VLOOKUP($D8,'Стартовый прайс-лист'!$C$10:$E$34,3,FALSE)*CHOOSE($A8+1,'Сценарий 0'!CK11,'Сценарий 1'!CK11,'Сценарий 2'!CK11),0)</f>
        <v>380</v>
      </c>
      <c r="CJ8" s="28">
        <f>ROUND(VLOOKUP($D8,'Стартовый прайс-лист'!$C$10:$E$34,3,FALSE)*CHOOSE($A8+1,'Сценарий 0'!CL11,'Сценарий 1'!CL11,'Сценарий 2'!CL11),0)</f>
        <v>400</v>
      </c>
      <c r="CK8" s="28">
        <f>ROUND(VLOOKUP($D8,'Стартовый прайс-лист'!$C$10:$E$34,3,FALSE)*CHOOSE($A8+1,'Сценарий 0'!CM11,'Сценарий 1'!CM11,'Сценарий 2'!CM11),0)</f>
        <v>400</v>
      </c>
      <c r="CL8" s="28">
        <f>ROUND(VLOOKUP($D8,'Стартовый прайс-лист'!$C$10:$E$34,3,FALSE)*CHOOSE($A8+1,'Сценарий 0'!CN11,'Сценарий 1'!CN11,'Сценарий 2'!CN11),0)</f>
        <v>400</v>
      </c>
      <c r="CM8" s="28">
        <f>ROUND(VLOOKUP($D8,'Стартовый прайс-лист'!$C$10:$E$34,3,FALSE)*CHOOSE($A8+1,'Сценарий 0'!CO11,'Сценарий 1'!CO11,'Сценарий 2'!CO11),0)</f>
        <v>400</v>
      </c>
      <c r="CN8" s="28">
        <f>ROUND(VLOOKUP($D8,'Стартовый прайс-лист'!$C$10:$E$34,3,FALSE)*CHOOSE($A8+1,'Сценарий 0'!CP11,'Сценарий 1'!CP11,'Сценарий 2'!CP11),0)</f>
        <v>400</v>
      </c>
      <c r="CO8" s="28">
        <f>ROUND(VLOOKUP($D8,'Стартовый прайс-лист'!$C$10:$E$34,3,FALSE)*CHOOSE($A8+1,'Сценарий 0'!CQ11,'Сценарий 1'!CQ11,'Сценарий 2'!CQ11),0)</f>
        <v>400</v>
      </c>
      <c r="CP8" s="28">
        <f>ROUND(VLOOKUP($D8,'Стартовый прайс-лист'!$C$10:$E$34,3,FALSE)*CHOOSE($A8+1,'Сценарий 0'!CR11,'Сценарий 1'!CR11,'Сценарий 2'!CR11),0)</f>
        <v>400</v>
      </c>
      <c r="CQ8" s="28">
        <f>ROUND(VLOOKUP($D8,'Стартовый прайс-лист'!$C$10:$E$34,3,FALSE)*CHOOSE($A8+1,'Сценарий 0'!CS11,'Сценарий 1'!CS11,'Сценарий 2'!CS11),0)</f>
        <v>400</v>
      </c>
      <c r="CR8" s="28">
        <f>ROUND(VLOOKUP($D8,'Стартовый прайс-лист'!$C$10:$E$34,3,FALSE)*CHOOSE($A8+1,'Сценарий 0'!CT11,'Сценарий 1'!CT11,'Сценарий 2'!CT11),0)</f>
        <v>400</v>
      </c>
      <c r="CS8" s="28">
        <f>ROUND(VLOOKUP($D8,'Стартовый прайс-лист'!$C$10:$E$34,3,FALSE)*CHOOSE($A8+1,'Сценарий 0'!CU11,'Сценарий 1'!CU11,'Сценарий 2'!CU11),0)</f>
        <v>400</v>
      </c>
      <c r="CT8" s="28">
        <f>ROUND(VLOOKUP($D8,'Стартовый прайс-лист'!$C$10:$E$34,3,FALSE)*CHOOSE($A8+1,'Сценарий 0'!CV11,'Сценарий 1'!CV11,'Сценарий 2'!CV11),0)</f>
        <v>400</v>
      </c>
      <c r="CU8" s="28">
        <f>ROUND(VLOOKUP($D8,'Стартовый прайс-лист'!$C$10:$E$34,3,FALSE)*CHOOSE($A8+1,'Сценарий 0'!CW11,'Сценарий 1'!CW11,'Сценарий 2'!CW11),0)</f>
        <v>400</v>
      </c>
      <c r="CV8" s="28">
        <f>ROUND(VLOOKUP($D8,'Стартовый прайс-лист'!$C$10:$E$34,3,FALSE)*CHOOSE($A8+1,'Сценарий 0'!CX11,'Сценарий 1'!CX11,'Сценарий 2'!CX11),0)</f>
        <v>400</v>
      </c>
      <c r="CW8" s="28">
        <f>ROUND(VLOOKUP($D8,'Стартовый прайс-лист'!$C$10:$E$34,3,FALSE)*CHOOSE($A8+1,'Сценарий 0'!CY11,'Сценарий 1'!CY11,'Сценарий 2'!CY11),0)</f>
        <v>400</v>
      </c>
      <c r="CX8" s="28">
        <f>ROUND(VLOOKUP($D8,'Стартовый прайс-лист'!$C$10:$E$34,3,FALSE)*CHOOSE($A8+1,'Сценарий 0'!CZ11,'Сценарий 1'!CZ11,'Сценарий 2'!CZ11),0)</f>
        <v>380</v>
      </c>
      <c r="CY8" s="28">
        <f>ROUND(VLOOKUP($D8,'Стартовый прайс-лист'!$C$10:$E$34,3,FALSE)*CHOOSE($A8+1,'Сценарий 0'!DA11,'Сценарий 1'!DA11,'Сценарий 2'!DA11),0)</f>
        <v>380</v>
      </c>
      <c r="CZ8" s="28">
        <f>ROUND(VLOOKUP($D8,'Стартовый прайс-лист'!$C$10:$E$34,3,FALSE)*CHOOSE($A8+1,'Сценарий 0'!DB11,'Сценарий 1'!DB11,'Сценарий 2'!DB11),0)</f>
        <v>380</v>
      </c>
      <c r="DA8" s="28">
        <f>ROUND(VLOOKUP($D8,'Стартовый прайс-лист'!$C$10:$E$34,3,FALSE)*CHOOSE($A8+1,'Сценарий 0'!DC11,'Сценарий 1'!DC11,'Сценарий 2'!DC11),0)</f>
        <v>380</v>
      </c>
      <c r="DB8" s="28">
        <f>ROUND(VLOOKUP($D8,'Стартовый прайс-лист'!$C$10:$E$34,3,FALSE)*CHOOSE($A8+1,'Сценарий 0'!DD11,'Сценарий 1'!DD11,'Сценарий 2'!DD11),0)</f>
        <v>380</v>
      </c>
      <c r="DC8" s="28">
        <f>ROUND(VLOOKUP($D8,'Стартовый прайс-лист'!$C$10:$E$34,3,FALSE)*CHOOSE($A8+1,'Сценарий 0'!DE11,'Сценарий 1'!DE11,'Сценарий 2'!DE11),0)</f>
        <v>380</v>
      </c>
      <c r="DD8" s="28">
        <f>ROUND(VLOOKUP($D8,'Стартовый прайс-лист'!$C$10:$E$34,3,FALSE)*CHOOSE($A8+1,'Сценарий 0'!DF11,'Сценарий 1'!DF11,'Сценарий 2'!DF11),0)</f>
        <v>380</v>
      </c>
      <c r="DE8" s="28">
        <f>ROUND(VLOOKUP($D8,'Стартовый прайс-лист'!$C$10:$E$34,3,FALSE)*CHOOSE($A8+1,'Сценарий 0'!DG11,'Сценарий 1'!DG11,'Сценарий 2'!DG11),0)</f>
        <v>400</v>
      </c>
      <c r="DF8" s="28">
        <f>ROUND(VLOOKUP($D8,'Стартовый прайс-лист'!$C$10:$E$34,3,FALSE)*CHOOSE($A8+1,'Сценарий 0'!DH11,'Сценарий 1'!DH11,'Сценарий 2'!DH11),0)</f>
        <v>400</v>
      </c>
      <c r="DG8" s="28">
        <f>ROUND(VLOOKUP($D8,'Стартовый прайс-лист'!$C$10:$E$34,3,FALSE)*CHOOSE($A8+1,'Сценарий 0'!DI11,'Сценарий 1'!DI11,'Сценарий 2'!DI11),0)</f>
        <v>400</v>
      </c>
      <c r="DH8" s="28">
        <f>ROUND(VLOOKUP($D8,'Стартовый прайс-лист'!$C$10:$E$34,3,FALSE)*CHOOSE($A8+1,'Сценарий 0'!DJ11,'Сценарий 1'!DJ11,'Сценарий 2'!DJ11),0)</f>
        <v>400</v>
      </c>
      <c r="DI8" s="28">
        <f>ROUND(VLOOKUP($D8,'Стартовый прайс-лист'!$C$10:$E$34,3,FALSE)*CHOOSE($A8+1,'Сценарий 0'!DK11,'Сценарий 1'!DK11,'Сценарий 2'!DK11),0)</f>
        <v>400</v>
      </c>
      <c r="DJ8" s="28">
        <f>ROUND(VLOOKUP($D8,'Стартовый прайс-лист'!$C$10:$E$34,3,FALSE)*CHOOSE($A8+1,'Сценарий 0'!DL11,'Сценарий 1'!DL11,'Сценарий 2'!DL11),0)</f>
        <v>400</v>
      </c>
      <c r="DK8" s="28">
        <f>ROUND(VLOOKUP($D8,'Стартовый прайс-лист'!$C$10:$E$34,3,FALSE)*CHOOSE($A8+1,'Сценарий 0'!DM11,'Сценарий 1'!DM11,'Сценарий 2'!DM11),0)</f>
        <v>400</v>
      </c>
      <c r="DL8" s="28">
        <f>ROUND(VLOOKUP($D8,'Стартовый прайс-лист'!$C$10:$E$34,3,FALSE)*CHOOSE($A8+1,'Сценарий 0'!DN11,'Сценарий 1'!DN11,'Сценарий 2'!DN11),0)</f>
        <v>400</v>
      </c>
      <c r="DM8" s="28">
        <f>ROUND(VLOOKUP($D8,'Стартовый прайс-лист'!$C$10:$E$34,3,FALSE)*CHOOSE($A8+1,'Сценарий 0'!DO11,'Сценарий 1'!DO11,'Сценарий 2'!DO11),0)</f>
        <v>400</v>
      </c>
      <c r="DN8" s="28">
        <f>ROUND(VLOOKUP($D8,'Стартовый прайс-лист'!$C$10:$E$34,3,FALSE)*CHOOSE($A8+1,'Сценарий 0'!DP11,'Сценарий 1'!DP11,'Сценарий 2'!DP11),0)</f>
        <v>400</v>
      </c>
      <c r="DO8" s="28">
        <f>ROUND(VLOOKUP($D8,'Стартовый прайс-лист'!$C$10:$E$34,3,FALSE)*CHOOSE($A8+1,'Сценарий 0'!DQ11,'Сценарий 1'!DQ11,'Сценарий 2'!DQ11),0)</f>
        <v>400</v>
      </c>
      <c r="DP8" s="28">
        <f>ROUND(VLOOKUP($D8,'Стартовый прайс-лист'!$C$10:$E$34,3,FALSE)*CHOOSE($A8+1,'Сценарий 0'!DR11,'Сценарий 1'!DR11,'Сценарий 2'!DR11),0)</f>
        <v>400</v>
      </c>
      <c r="DQ8" s="28">
        <f>ROUND(VLOOKUP($D8,'Стартовый прайс-лист'!$C$10:$E$34,3,FALSE)*CHOOSE($A8+1,'Сценарий 0'!DS11,'Сценарий 1'!DS11,'Сценарий 2'!DS11),0)</f>
        <v>400</v>
      </c>
      <c r="DR8" s="28">
        <f>ROUND(VLOOKUP($D8,'Стартовый прайс-лист'!$C$10:$E$34,3,FALSE)*CHOOSE($A8+1,'Сценарий 0'!DT11,'Сценарий 1'!DT11,'Сценарий 2'!DT11),0)</f>
        <v>400</v>
      </c>
      <c r="DS8" s="28">
        <f>ROUND(VLOOKUP($D8,'Стартовый прайс-лист'!$C$10:$E$34,3,FALSE)*CHOOSE($A8+1,'Сценарий 0'!DU11,'Сценарий 1'!DU11,'Сценарий 2'!DU11),0)</f>
        <v>380</v>
      </c>
      <c r="DT8" s="28">
        <f>ROUND(VLOOKUP($D8,'Стартовый прайс-лист'!$C$10:$E$34,3,FALSE)*CHOOSE($A8+1,'Сценарий 0'!DV11,'Сценарий 1'!DV11,'Сценарий 2'!DV11),0)</f>
        <v>380</v>
      </c>
      <c r="DU8" s="28">
        <f>ROUND(VLOOKUP($D8,'Стартовый прайс-лист'!$C$10:$E$34,3,FALSE)*CHOOSE($A8+1,'Сценарий 0'!DW11,'Сценарий 1'!DW11,'Сценарий 2'!DW11),0)</f>
        <v>380</v>
      </c>
      <c r="DV8" s="28">
        <f>ROUND(VLOOKUP($D8,'Стартовый прайс-лист'!$C$10:$E$34,3,FALSE)*CHOOSE($A8+1,'Сценарий 0'!DX11,'Сценарий 1'!DX11,'Сценарий 2'!DX11),0)</f>
        <v>380</v>
      </c>
      <c r="DW8" s="28">
        <f>ROUND(VLOOKUP($D8,'Стартовый прайс-лист'!$C$10:$E$34,3,FALSE)*CHOOSE($A8+1,'Сценарий 0'!DY11,'Сценарий 1'!DY11,'Сценарий 2'!DY11),0)</f>
        <v>380</v>
      </c>
      <c r="DX8" s="28">
        <f>ROUND(VLOOKUP($D8,'Стартовый прайс-лист'!$C$10:$E$34,3,FALSE)*CHOOSE($A8+1,'Сценарий 0'!DZ11,'Сценарий 1'!DZ11,'Сценарий 2'!DZ11),0)</f>
        <v>380</v>
      </c>
      <c r="DY8" s="28">
        <f>ROUND(VLOOKUP($D8,'Стартовый прайс-лист'!$C$10:$E$34,3,FALSE)*CHOOSE($A8+1,'Сценарий 0'!EA11,'Сценарий 1'!EA11,'Сценарий 2'!EA11),0)</f>
        <v>380</v>
      </c>
      <c r="DZ8" s="28">
        <f>ROUND(VLOOKUP($D8,'Стартовый прайс-лист'!$C$10:$E$34,3,FALSE)*CHOOSE($A8+1,'Сценарий 0'!EB11,'Сценарий 1'!EB11,'Сценарий 2'!EB11),0)</f>
        <v>400</v>
      </c>
      <c r="EA8" s="28">
        <f>ROUND(VLOOKUP($D8,'Стартовый прайс-лист'!$C$10:$E$34,3,FALSE)*CHOOSE($A8+1,'Сценарий 0'!EC11,'Сценарий 1'!EC11,'Сценарий 2'!EC11),0)</f>
        <v>400</v>
      </c>
      <c r="EB8" s="28">
        <f>ROUND(VLOOKUP($D8,'Стартовый прайс-лист'!$C$10:$E$34,3,FALSE)*CHOOSE($A8+1,'Сценарий 0'!ED11,'Сценарий 1'!ED11,'Сценарий 2'!ED11),0)</f>
        <v>400</v>
      </c>
      <c r="EC8" s="28">
        <f>ROUND(VLOOKUP($D8,'Стартовый прайс-лист'!$C$10:$E$34,3,FALSE)*CHOOSE($A8+1,'Сценарий 0'!EE11,'Сценарий 1'!EE11,'Сценарий 2'!EE11),0)</f>
        <v>400</v>
      </c>
      <c r="ED8" s="28">
        <f>ROUND(VLOOKUP($D8,'Стартовый прайс-лист'!$C$10:$E$34,3,FALSE)*CHOOSE($A8+1,'Сценарий 0'!EF11,'Сценарий 1'!EF11,'Сценарий 2'!EF11),0)</f>
        <v>400</v>
      </c>
      <c r="EE8" s="28">
        <f>ROUND(VLOOKUP($D8,'Стартовый прайс-лист'!$C$10:$E$34,3,FALSE)*CHOOSE($A8+1,'Сценарий 0'!EG11,'Сценарий 1'!EG11,'Сценарий 2'!EG11),0)</f>
        <v>400</v>
      </c>
      <c r="EF8" s="28">
        <f>ROUND(VLOOKUP($D8,'Стартовый прайс-лист'!$C$10:$E$34,3,FALSE)*CHOOSE($A8+1,'Сценарий 0'!EH11,'Сценарий 1'!EH11,'Сценарий 2'!EH11),0)</f>
        <v>400</v>
      </c>
      <c r="EG8" s="28">
        <f>ROUND(VLOOKUP($D8,'Стартовый прайс-лист'!$C$10:$E$34,3,FALSE)*CHOOSE($A8+1,'Сценарий 0'!EI11,'Сценарий 1'!EI11,'Сценарий 2'!EI11),0)</f>
        <v>400</v>
      </c>
      <c r="EH8" s="28">
        <f>ROUND(VLOOKUP($D8,'Стартовый прайс-лист'!$C$10:$E$34,3,FALSE)*CHOOSE($A8+1,'Сценарий 0'!EJ11,'Сценарий 1'!EJ11,'Сценарий 2'!EJ11),0)</f>
        <v>400</v>
      </c>
      <c r="EI8" s="28">
        <f>ROUND(VLOOKUP($D8,'Стартовый прайс-лист'!$C$10:$E$34,3,FALSE)*CHOOSE($A8+1,'Сценарий 0'!EK11,'Сценарий 1'!EK11,'Сценарий 2'!EK11),0)</f>
        <v>400</v>
      </c>
      <c r="EJ8" s="28">
        <f>ROUND(VLOOKUP($D8,'Стартовый прайс-лист'!$C$10:$E$34,3,FALSE)*CHOOSE($A8+1,'Сценарий 0'!EL11,'Сценарий 1'!EL11,'Сценарий 2'!EL11),0)</f>
        <v>400</v>
      </c>
      <c r="EK8" s="28">
        <f>ROUND(VLOOKUP($D8,'Стартовый прайс-лист'!$C$10:$E$34,3,FALSE)*CHOOSE($A8+1,'Сценарий 0'!EM11,'Сценарий 1'!EM11,'Сценарий 2'!EM11),0)</f>
        <v>400</v>
      </c>
      <c r="EL8" s="28">
        <f>ROUND(VLOOKUP($D8,'Стартовый прайс-лист'!$C$10:$E$34,3,FALSE)*CHOOSE($A8+1,'Сценарий 0'!EN11,'Сценарий 1'!EN11,'Сценарий 2'!EN11),0)</f>
        <v>400</v>
      </c>
      <c r="EM8" s="28">
        <f>ROUND(VLOOKUP($D8,'Стартовый прайс-лист'!$C$10:$E$34,3,FALSE)*CHOOSE($A8+1,'Сценарий 0'!EO11,'Сценарий 1'!EO11,'Сценарий 2'!EO11),0)</f>
        <v>400</v>
      </c>
      <c r="EN8" s="28">
        <f>ROUND(VLOOKUP($D8,'Стартовый прайс-лист'!$C$10:$E$34,3,FALSE)*CHOOSE($A8+1,'Сценарий 0'!EP11,'Сценарий 1'!EP11,'Сценарий 2'!EP11),0)</f>
        <v>380</v>
      </c>
      <c r="EO8" s="28">
        <f>ROUND(VLOOKUP($D8,'Стартовый прайс-лист'!$C$10:$E$34,3,FALSE)*CHOOSE($A8+1,'Сценарий 0'!EQ11,'Сценарий 1'!EQ11,'Сценарий 2'!EQ11),0)</f>
        <v>380</v>
      </c>
      <c r="EP8" s="28">
        <f>ROUND(VLOOKUP($D8,'Стартовый прайс-лист'!$C$10:$E$34,3,FALSE)*CHOOSE($A8+1,'Сценарий 0'!ER11,'Сценарий 1'!ER11,'Сценарий 2'!ER11),0)</f>
        <v>380</v>
      </c>
      <c r="EQ8" s="28">
        <f>ROUND(VLOOKUP($D8,'Стартовый прайс-лист'!$C$10:$E$34,3,FALSE)*CHOOSE($A8+1,'Сценарий 0'!ES11,'Сценарий 1'!ES11,'Сценарий 2'!ES11),0)</f>
        <v>380</v>
      </c>
      <c r="ER8" s="28">
        <f>ROUND(VLOOKUP($D8,'Стартовый прайс-лист'!$C$10:$E$34,3,FALSE)*CHOOSE($A8+1,'Сценарий 0'!ET11,'Сценарий 1'!ET11,'Сценарий 2'!ET11),0)</f>
        <v>380</v>
      </c>
      <c r="ES8" s="28">
        <f>ROUND(VLOOKUP($D8,'Стартовый прайс-лист'!$C$10:$E$34,3,FALSE)*CHOOSE($A8+1,'Сценарий 0'!EU11,'Сценарий 1'!EU11,'Сценарий 2'!EU11),0)</f>
        <v>380</v>
      </c>
      <c r="ET8" s="28">
        <f>ROUND(VLOOKUP($D8,'Стартовый прайс-лист'!$C$10:$E$34,3,FALSE)*CHOOSE($A8+1,'Сценарий 0'!EV11,'Сценарий 1'!EV11,'Сценарий 2'!EV11),0)</f>
        <v>380</v>
      </c>
      <c r="EU8" s="28">
        <f>ROUND(VLOOKUP($D8,'Стартовый прайс-лист'!$C$10:$E$34,3,FALSE)*CHOOSE($A8+1,'Сценарий 0'!EW11,'Сценарий 1'!EW11,'Сценарий 2'!EW11),0)</f>
        <v>400</v>
      </c>
      <c r="EV8" s="28">
        <f>ROUND(VLOOKUP($D8,'Стартовый прайс-лист'!$C$10:$E$34,3,FALSE)*CHOOSE($A8+1,'Сценарий 0'!EX11,'Сценарий 1'!EX11,'Сценарий 2'!EX11),0)</f>
        <v>400</v>
      </c>
      <c r="EW8" s="28">
        <f>ROUND(VLOOKUP($D8,'Стартовый прайс-лист'!$C$10:$E$34,3,FALSE)*CHOOSE($A8+1,'Сценарий 0'!EY11,'Сценарий 1'!EY11,'Сценарий 2'!EY11),0)</f>
        <v>400</v>
      </c>
      <c r="EX8" s="28">
        <f>ROUND(VLOOKUP($D8,'Стартовый прайс-лист'!$C$10:$E$34,3,FALSE)*CHOOSE($A8+1,'Сценарий 0'!EZ11,'Сценарий 1'!EZ11,'Сценарий 2'!EZ11),0)</f>
        <v>400</v>
      </c>
      <c r="EY8" s="28">
        <f>ROUND(VLOOKUP($D8,'Стартовый прайс-лист'!$C$10:$E$34,3,FALSE)*CHOOSE($A8+1,'Сценарий 0'!FA11,'Сценарий 1'!FA11,'Сценарий 2'!FA11),0)</f>
        <v>400</v>
      </c>
      <c r="EZ8" s="28">
        <f>ROUND(VLOOKUP($D8,'Стартовый прайс-лист'!$C$10:$E$34,3,FALSE)*CHOOSE($A8+1,'Сценарий 0'!FB11,'Сценарий 1'!FB11,'Сценарий 2'!FB11),0)</f>
        <v>400</v>
      </c>
      <c r="FA8" s="28">
        <f>ROUND(VLOOKUP($D8,'Стартовый прайс-лист'!$C$10:$E$34,3,FALSE)*CHOOSE($A8+1,'Сценарий 0'!FC11,'Сценарий 1'!FC11,'Сценарий 2'!FC11),0)</f>
        <v>400</v>
      </c>
      <c r="FB8" s="28">
        <f>ROUND(VLOOKUP($D8,'Стартовый прайс-лист'!$C$10:$E$34,3,FALSE)*CHOOSE($A8+1,'Сценарий 0'!FD11,'Сценарий 1'!FD11,'Сценарий 2'!FD11),0)</f>
        <v>400</v>
      </c>
      <c r="FC8" s="28">
        <f>ROUND(VLOOKUP($D8,'Стартовый прайс-лист'!$C$10:$E$34,3,FALSE)*CHOOSE($A8+1,'Сценарий 0'!FE11,'Сценарий 1'!FE11,'Сценарий 2'!FE11),0)</f>
        <v>400</v>
      </c>
      <c r="FD8" s="28">
        <f>ROUND(VLOOKUP($D8,'Стартовый прайс-лист'!$C$10:$E$34,3,FALSE)*CHOOSE($A8+1,'Сценарий 0'!FF11,'Сценарий 1'!FF11,'Сценарий 2'!FF11),0)</f>
        <v>400</v>
      </c>
      <c r="FE8" s="28">
        <f>ROUND(VLOOKUP($D8,'Стартовый прайс-лист'!$C$10:$E$34,3,FALSE)*CHOOSE($A8+1,'Сценарий 0'!FG11,'Сценарий 1'!FG11,'Сценарий 2'!FG11),0)</f>
        <v>400</v>
      </c>
      <c r="FF8" s="28">
        <f>ROUND(VLOOKUP($D8,'Стартовый прайс-лист'!$C$10:$E$34,3,FALSE)*CHOOSE($A8+1,'Сценарий 0'!FH11,'Сценарий 1'!FH11,'Сценарий 2'!FH11),0)</f>
        <v>400</v>
      </c>
      <c r="FG8" s="28">
        <f>ROUND(VLOOKUP($D8,'Стартовый прайс-лист'!$C$10:$E$34,3,FALSE)*CHOOSE($A8+1,'Сценарий 0'!FI11,'Сценарий 1'!FI11,'Сценарий 2'!FI11),0)</f>
        <v>400</v>
      </c>
      <c r="FH8" s="28">
        <f>ROUND(VLOOKUP($D8,'Стартовый прайс-лист'!$C$10:$E$34,3,FALSE)*CHOOSE($A8+1,'Сценарий 0'!FJ11,'Сценарий 1'!FJ11,'Сценарий 2'!FJ11),0)</f>
        <v>400</v>
      </c>
      <c r="FI8" s="28">
        <f>ROUND(VLOOKUP($D8,'Стартовый прайс-лист'!$C$10:$E$34,3,FALSE)*CHOOSE($A8+1,'Сценарий 0'!FK11,'Сценарий 1'!FK11,'Сценарий 2'!FK11),0)</f>
        <v>380</v>
      </c>
      <c r="FJ8" s="28">
        <f>ROUND(VLOOKUP($D8,'Стартовый прайс-лист'!$C$10:$E$34,3,FALSE)*CHOOSE($A8+1,'Сценарий 0'!FL11,'Сценарий 1'!FL11,'Сценарий 2'!FL11),0)</f>
        <v>380</v>
      </c>
      <c r="FK8" s="28">
        <f>ROUND(VLOOKUP($D8,'Стартовый прайс-лист'!$C$10:$E$34,3,FALSE)*CHOOSE($A8+1,'Сценарий 0'!FM11,'Сценарий 1'!FM11,'Сценарий 2'!FM11),0)</f>
        <v>380</v>
      </c>
      <c r="FL8" s="28">
        <f>ROUND(VLOOKUP($D8,'Стартовый прайс-лист'!$C$10:$E$34,3,FALSE)*CHOOSE($A8+1,'Сценарий 0'!FN11,'Сценарий 1'!FN11,'Сценарий 2'!FN11),0)</f>
        <v>380</v>
      </c>
      <c r="FM8" s="28">
        <f>ROUND(VLOOKUP($D8,'Стартовый прайс-лист'!$C$10:$E$34,3,FALSE)*CHOOSE($A8+1,'Сценарий 0'!FO11,'Сценарий 1'!FO11,'Сценарий 2'!FO11),0)</f>
        <v>380</v>
      </c>
      <c r="FN8" s="28">
        <f>ROUND(VLOOKUP($D8,'Стартовый прайс-лист'!$C$10:$E$34,3,FALSE)*CHOOSE($A8+1,'Сценарий 0'!FP11,'Сценарий 1'!FP11,'Сценарий 2'!FP11),0)</f>
        <v>380</v>
      </c>
      <c r="FO8" s="28">
        <f>ROUND(VLOOKUP($D8,'Стартовый прайс-лист'!$C$10:$E$34,3,FALSE)*CHOOSE($A8+1,'Сценарий 0'!FQ11,'Сценарий 1'!FQ11,'Сценарий 2'!FQ11),0)</f>
        <v>380</v>
      </c>
      <c r="FP8" s="28">
        <f>ROUND(VLOOKUP($D8,'Стартовый прайс-лист'!$C$10:$E$34,3,FALSE)*CHOOSE($A8+1,'Сценарий 0'!FR11,'Сценарий 1'!FR11,'Сценарий 2'!FR11),0)</f>
        <v>400</v>
      </c>
      <c r="FQ8" s="28">
        <f>ROUND(VLOOKUP($D8,'Стартовый прайс-лист'!$C$10:$E$34,3,FALSE)*CHOOSE($A8+1,'Сценарий 0'!FS11,'Сценарий 1'!FS11,'Сценарий 2'!FS11),0)</f>
        <v>400</v>
      </c>
      <c r="FR8" s="28">
        <f>ROUND(VLOOKUP($D8,'Стартовый прайс-лист'!$C$10:$E$34,3,FALSE)*CHOOSE($A8+1,'Сценарий 0'!FT11,'Сценарий 1'!FT11,'Сценарий 2'!FT11),0)</f>
        <v>400</v>
      </c>
      <c r="FS8" s="28">
        <f>ROUND(VLOOKUP($D8,'Стартовый прайс-лист'!$C$10:$E$34,3,FALSE)*CHOOSE($A8+1,'Сценарий 0'!FU11,'Сценарий 1'!FU11,'Сценарий 2'!FU11),0)</f>
        <v>400</v>
      </c>
      <c r="FT8" s="28">
        <f>ROUND(VLOOKUP($D8,'Стартовый прайс-лист'!$C$10:$E$34,3,FALSE)*CHOOSE($A8+1,'Сценарий 0'!FV11,'Сценарий 1'!FV11,'Сценарий 2'!FV11),0)</f>
        <v>400</v>
      </c>
      <c r="FU8" s="28">
        <f>ROUND(VLOOKUP($D8,'Стартовый прайс-лист'!$C$10:$E$34,3,FALSE)*CHOOSE($A8+1,'Сценарий 0'!FW11,'Сценарий 1'!FW11,'Сценарий 2'!FW11),0)</f>
        <v>400</v>
      </c>
      <c r="FV8" s="28">
        <f>ROUND(VLOOKUP($D8,'Стартовый прайс-лист'!$C$10:$E$34,3,FALSE)*CHOOSE($A8+1,'Сценарий 0'!FX11,'Сценарий 1'!FX11,'Сценарий 2'!FX11),0)</f>
        <v>400</v>
      </c>
      <c r="FW8" s="28">
        <f>ROUND(VLOOKUP($D8,'Стартовый прайс-лист'!$C$10:$E$34,3,FALSE)*CHOOSE($A8+1,'Сценарий 0'!FY11,'Сценарий 1'!FY11,'Сценарий 2'!FY11),0)</f>
        <v>400</v>
      </c>
      <c r="FX8" s="28">
        <f>ROUND(VLOOKUP($D8,'Стартовый прайс-лист'!$C$10:$E$34,3,FALSE)*CHOOSE($A8+1,'Сценарий 0'!FZ11,'Сценарий 1'!FZ11,'Сценарий 2'!FZ11),0)</f>
        <v>400</v>
      </c>
      <c r="FY8" s="28">
        <f>ROUND(VLOOKUP($D8,'Стартовый прайс-лист'!$C$10:$E$34,3,FALSE)*CHOOSE($A8+1,'Сценарий 0'!GA11,'Сценарий 1'!GA11,'Сценарий 2'!GA11),0)</f>
        <v>400</v>
      </c>
      <c r="FZ8" s="28">
        <f>ROUND(VLOOKUP($D8,'Стартовый прайс-лист'!$C$10:$E$34,3,FALSE)*CHOOSE($A8+1,'Сценарий 0'!GB11,'Сценарий 1'!GB11,'Сценарий 2'!GB11),0)</f>
        <v>400</v>
      </c>
      <c r="GA8" s="28">
        <f>ROUND(VLOOKUP($D8,'Стартовый прайс-лист'!$C$10:$E$34,3,FALSE)*CHOOSE($A8+1,'Сценарий 0'!GC11,'Сценарий 1'!GC11,'Сценарий 2'!GC11),0)</f>
        <v>400</v>
      </c>
      <c r="GB8" s="28">
        <f>ROUND(VLOOKUP($D8,'Стартовый прайс-лист'!$C$10:$E$34,3,FALSE)*CHOOSE($A8+1,'Сценарий 0'!GD11,'Сценарий 1'!GD11,'Сценарий 2'!GD11),0)</f>
        <v>400</v>
      </c>
      <c r="GC8" s="28">
        <f>ROUND(VLOOKUP($D8,'Стартовый прайс-лист'!$C$10:$E$34,3,FALSE)*CHOOSE($A8+1,'Сценарий 0'!GE11,'Сценарий 1'!GE11,'Сценарий 2'!GE11),0)</f>
        <v>400</v>
      </c>
      <c r="GD8" s="28">
        <f>ROUND(VLOOKUP($D8,'Стартовый прайс-лист'!$C$10:$E$34,3,FALSE)*CHOOSE($A8+1,'Сценарий 0'!GF11,'Сценарий 1'!GF11,'Сценарий 2'!GF11),0)</f>
        <v>380</v>
      </c>
      <c r="GE8" s="28">
        <f>ROUND(VLOOKUP($D8,'Стартовый прайс-лист'!$C$10:$E$34,3,FALSE)*CHOOSE($A8+1,'Сценарий 0'!GG11,'Сценарий 1'!GG11,'Сценарий 2'!GG11),0)</f>
        <v>380</v>
      </c>
      <c r="GF8" s="28">
        <f>ROUND(VLOOKUP($D8,'Стартовый прайс-лист'!$C$10:$E$34,3,FALSE)*CHOOSE($A8+1,'Сценарий 0'!GH11,'Сценарий 1'!GH11,'Сценарий 2'!GH11),0)</f>
        <v>380</v>
      </c>
      <c r="GG8" s="28">
        <f>ROUND(VLOOKUP($D8,'Стартовый прайс-лист'!$C$10:$E$34,3,FALSE)*CHOOSE($A8+1,'Сценарий 0'!GI11,'Сценарий 1'!GI11,'Сценарий 2'!GI11),0)</f>
        <v>380</v>
      </c>
      <c r="GH8" s="28">
        <f>ROUND(VLOOKUP($D8,'Стартовый прайс-лист'!$C$10:$E$34,3,FALSE)*CHOOSE($A8+1,'Сценарий 0'!GJ11,'Сценарий 1'!GJ11,'Сценарий 2'!GJ11),0)</f>
        <v>380</v>
      </c>
      <c r="GI8" s="28">
        <f>ROUND(VLOOKUP($D8,'Стартовый прайс-лист'!$C$10:$E$34,3,FALSE)*CHOOSE($A8+1,'Сценарий 0'!GK11,'Сценарий 1'!GK11,'Сценарий 2'!GK11),0)</f>
        <v>380</v>
      </c>
      <c r="GJ8" s="28">
        <f>ROUND(VLOOKUP($D8,'Стартовый прайс-лист'!$C$10:$E$34,3,FALSE)*CHOOSE($A8+1,'Сценарий 0'!GL11,'Сценарий 1'!GL11,'Сценарий 2'!GL11),0)</f>
        <v>380</v>
      </c>
      <c r="GK8" s="28">
        <f>ROUND(VLOOKUP($D8,'Стартовый прайс-лист'!$C$10:$E$34,3,FALSE)*CHOOSE($A8+1,'Сценарий 0'!GM11,'Сценарий 1'!GM11,'Сценарий 2'!GM11),0)</f>
        <v>400</v>
      </c>
      <c r="GL8" s="28">
        <f>ROUND(VLOOKUP($D8,'Стартовый прайс-лист'!$C$10:$E$34,3,FALSE)*CHOOSE($A8+1,'Сценарий 0'!GN11,'Сценарий 1'!GN11,'Сценарий 2'!GN11),0)</f>
        <v>400</v>
      </c>
      <c r="GM8" s="28">
        <f>ROUND(VLOOKUP($D8,'Стартовый прайс-лист'!$C$10:$E$34,3,FALSE)*CHOOSE($A8+1,'Сценарий 0'!GO11,'Сценарий 1'!GO11,'Сценарий 2'!GO11),0)</f>
        <v>400</v>
      </c>
      <c r="GN8" s="28">
        <f>ROUND(VLOOKUP($D8,'Стартовый прайс-лист'!$C$10:$E$34,3,FALSE)*CHOOSE($A8+1,'Сценарий 0'!GP11,'Сценарий 1'!GP11,'Сценарий 2'!GP11),0)</f>
        <v>400</v>
      </c>
      <c r="GO8" s="28">
        <f>ROUND(VLOOKUP($D8,'Стартовый прайс-лист'!$C$10:$E$34,3,FALSE)*CHOOSE($A8+1,'Сценарий 0'!GQ11,'Сценарий 1'!GQ11,'Сценарий 2'!GQ11),0)</f>
        <v>400</v>
      </c>
      <c r="GP8" s="28">
        <f>ROUND(VLOOKUP($D8,'Стартовый прайс-лист'!$C$10:$E$34,3,FALSE)*CHOOSE($A8+1,'Сценарий 0'!GR11,'Сценарий 1'!GR11,'Сценарий 2'!GR11),0)</f>
        <v>400</v>
      </c>
      <c r="GQ8" s="28">
        <f>ROUND(VLOOKUP($D8,'Стартовый прайс-лист'!$C$10:$E$34,3,FALSE)*CHOOSE($A8+1,'Сценарий 0'!GS11,'Сценарий 1'!GS11,'Сценарий 2'!GS11),0)</f>
        <v>400</v>
      </c>
      <c r="GR8" s="28">
        <f>ROUND(VLOOKUP($D8,'Стартовый прайс-лист'!$C$10:$E$34,3,FALSE)*CHOOSE($A8+1,'Сценарий 0'!GT11,'Сценарий 1'!GT11,'Сценарий 2'!GT11),0)</f>
        <v>400</v>
      </c>
      <c r="GS8" s="28">
        <f>ROUND(VLOOKUP($D8,'Стартовый прайс-лист'!$C$10:$E$34,3,FALSE)*CHOOSE($A8+1,'Сценарий 0'!GU11,'Сценарий 1'!GU11,'Сценарий 2'!GU11),0)</f>
        <v>400</v>
      </c>
      <c r="GT8" s="28">
        <f>ROUND(VLOOKUP($D8,'Стартовый прайс-лист'!$C$10:$E$34,3,FALSE)*CHOOSE($A8+1,'Сценарий 0'!GV11,'Сценарий 1'!GV11,'Сценарий 2'!GV11),0)</f>
        <v>400</v>
      </c>
      <c r="GU8" s="28">
        <f>ROUND(VLOOKUP($D8,'Стартовый прайс-лист'!$C$10:$E$34,3,FALSE)*CHOOSE($A8+1,'Сценарий 0'!GW11,'Сценарий 1'!GW11,'Сценарий 2'!GW11),0)</f>
        <v>400</v>
      </c>
      <c r="GV8" s="28">
        <f>ROUND(VLOOKUP($D8,'Стартовый прайс-лист'!$C$10:$E$34,3,FALSE)*CHOOSE($A8+1,'Сценарий 0'!GX11,'Сценарий 1'!GX11,'Сценарий 2'!GX11),0)</f>
        <v>400</v>
      </c>
      <c r="GW8" s="28">
        <f>ROUND(VLOOKUP($D8,'Стартовый прайс-лист'!$C$10:$E$34,3,FALSE)*CHOOSE($A8+1,'Сценарий 0'!GY11,'Сценарий 1'!GY11,'Сценарий 2'!GY11),0)</f>
        <v>400</v>
      </c>
      <c r="GX8" s="28">
        <f>ROUND(VLOOKUP($D8,'Стартовый прайс-лист'!$C$10:$E$34,3,FALSE)*CHOOSE($A8+1,'Сценарий 0'!GZ11,'Сценарий 1'!GZ11,'Сценарий 2'!GZ11),0)</f>
        <v>400</v>
      </c>
      <c r="GY8" s="28">
        <f>ROUND(VLOOKUP($D8,'Стартовый прайс-лист'!$C$10:$E$34,3,FALSE)*CHOOSE($A8+1,'Сценарий 0'!HA11,'Сценарий 1'!HA11,'Сценарий 2'!HA11),0)</f>
        <v>380</v>
      </c>
      <c r="GZ8" s="28">
        <f>ROUND(VLOOKUP($D8,'Стартовый прайс-лист'!$C$10:$E$34,3,FALSE)*CHOOSE($A8+1,'Сценарий 0'!HB11,'Сценарий 1'!HB11,'Сценарий 2'!HB11),0)</f>
        <v>380</v>
      </c>
      <c r="HA8" s="28">
        <f>ROUND(VLOOKUP($D8,'Стартовый прайс-лист'!$C$10:$E$34,3,FALSE)*CHOOSE($A8+1,'Сценарий 0'!HC11,'Сценарий 1'!HC11,'Сценарий 2'!HC11),0)</f>
        <v>380</v>
      </c>
      <c r="HB8" s="28">
        <f>ROUND(VLOOKUP($D8,'Стартовый прайс-лист'!$C$10:$E$34,3,FALSE)*CHOOSE($A8+1,'Сценарий 0'!HD11,'Сценарий 1'!HD11,'Сценарий 2'!HD11),0)</f>
        <v>380</v>
      </c>
      <c r="HC8" s="28">
        <f>ROUND(VLOOKUP($D8,'Стартовый прайс-лист'!$C$10:$E$34,3,FALSE)*CHOOSE($A8+1,'Сценарий 0'!HE11,'Сценарий 1'!HE11,'Сценарий 2'!HE11),0)</f>
        <v>380</v>
      </c>
      <c r="HD8" s="28">
        <f>ROUND(VLOOKUP($D8,'Стартовый прайс-лист'!$C$10:$E$34,3,FALSE)*CHOOSE($A8+1,'Сценарий 0'!HF11,'Сценарий 1'!HF11,'Сценарий 2'!HF11),0)</f>
        <v>380</v>
      </c>
      <c r="HE8" s="28">
        <f>ROUND(VLOOKUP($D8,'Стартовый прайс-лист'!$C$10:$E$34,3,FALSE)*CHOOSE($A8+1,'Сценарий 0'!HG11,'Сценарий 1'!HG11,'Сценарий 2'!HG11),0)</f>
        <v>380</v>
      </c>
      <c r="HF8" s="28">
        <f>ROUND(VLOOKUP($D8,'Стартовый прайс-лист'!$C$10:$E$34,3,FALSE)*CHOOSE($A8+1,'Сценарий 0'!HH11,'Сценарий 1'!HH11,'Сценарий 2'!HH11),0)</f>
        <v>400</v>
      </c>
      <c r="HG8" s="28">
        <f>ROUND(VLOOKUP($D8,'Стартовый прайс-лист'!$C$10:$E$34,3,FALSE)*CHOOSE($A8+1,'Сценарий 0'!HI11,'Сценарий 1'!HI11,'Сценарий 2'!HI11),0)</f>
        <v>400</v>
      </c>
      <c r="HH8" s="28">
        <f>ROUND(VLOOKUP($D8,'Стартовый прайс-лист'!$C$10:$E$34,3,FALSE)*CHOOSE($A8+1,'Сценарий 0'!HJ11,'Сценарий 1'!HJ11,'Сценарий 2'!HJ11),0)</f>
        <v>400</v>
      </c>
      <c r="HI8" s="28">
        <f>ROUND(VLOOKUP($D8,'Стартовый прайс-лист'!$C$10:$E$34,3,FALSE)*CHOOSE($A8+1,'Сценарий 0'!HK11,'Сценарий 1'!HK11,'Сценарий 2'!HK11),0)</f>
        <v>400</v>
      </c>
      <c r="HJ8" s="28">
        <f>ROUND(VLOOKUP($D8,'Стартовый прайс-лист'!$C$10:$E$34,3,FALSE)*CHOOSE($A8+1,'Сценарий 0'!HL11,'Сценарий 1'!HL11,'Сценарий 2'!HL11),0)</f>
        <v>400</v>
      </c>
      <c r="HK8" s="28">
        <f>ROUND(VLOOKUP($D8,'Стартовый прайс-лист'!$C$10:$E$34,3,FALSE)*CHOOSE($A8+1,'Сценарий 0'!HM11,'Сценарий 1'!HM11,'Сценарий 2'!HM11),0)</f>
        <v>400</v>
      </c>
      <c r="HL8" s="28">
        <f>ROUND(VLOOKUP($D8,'Стартовый прайс-лист'!$C$10:$E$34,3,FALSE)*CHOOSE($A8+1,'Сценарий 0'!HN11,'Сценарий 1'!HN11,'Сценарий 2'!HN11),0)</f>
        <v>400</v>
      </c>
      <c r="HM8" s="28">
        <f>ROUND(VLOOKUP($D8,'Стартовый прайс-лист'!$C$10:$E$34,3,FALSE)*CHOOSE($A8+1,'Сценарий 0'!HO11,'Сценарий 1'!HO11,'Сценарий 2'!HO11),0)</f>
        <v>400</v>
      </c>
      <c r="HN8" s="28">
        <f>ROUND(VLOOKUP($D8,'Стартовый прайс-лист'!$C$10:$E$34,3,FALSE)*CHOOSE($A8+1,'Сценарий 0'!HP11,'Сценарий 1'!HP11,'Сценарий 2'!HP11),0)</f>
        <v>400</v>
      </c>
      <c r="HO8" s="28">
        <f>ROUND(VLOOKUP($D8,'Стартовый прайс-лист'!$C$10:$E$34,3,FALSE)*CHOOSE($A8+1,'Сценарий 0'!HQ11,'Сценарий 1'!HQ11,'Сценарий 2'!HQ11),0)</f>
        <v>400</v>
      </c>
      <c r="HP8" s="28">
        <f>ROUND(VLOOKUP($D8,'Стартовый прайс-лист'!$C$10:$E$34,3,FALSE)*CHOOSE($A8+1,'Сценарий 0'!HR11,'Сценарий 1'!HR11,'Сценарий 2'!HR11),0)</f>
        <v>400</v>
      </c>
      <c r="HQ8" s="28">
        <f>ROUND(VLOOKUP($D8,'Стартовый прайс-лист'!$C$10:$E$34,3,FALSE)*CHOOSE($A8+1,'Сценарий 0'!HS11,'Сценарий 1'!HS11,'Сценарий 2'!HS11),0)</f>
        <v>400</v>
      </c>
      <c r="HR8" s="28">
        <f>ROUND(VLOOKUP($D8,'Стартовый прайс-лист'!$C$10:$E$34,3,FALSE)*CHOOSE($A8+1,'Сценарий 0'!HT11,'Сценарий 1'!HT11,'Сценарий 2'!HT11),0)</f>
        <v>400</v>
      </c>
      <c r="HS8" s="28">
        <f>ROUND(VLOOKUP($D8,'Стартовый прайс-лист'!$C$10:$E$34,3,FALSE)*CHOOSE($A8+1,'Сценарий 0'!HU11,'Сценарий 1'!HU11,'Сценарий 2'!HU11),0)</f>
        <v>400</v>
      </c>
      <c r="HT8" s="28">
        <f>ROUND(VLOOKUP($D8,'Стартовый прайс-лист'!$C$10:$E$34,3,FALSE)*CHOOSE($A8+1,'Сценарий 0'!HV11,'Сценарий 1'!HV11,'Сценарий 2'!HV11),0)</f>
        <v>380</v>
      </c>
      <c r="HU8" s="28">
        <f>ROUND(VLOOKUP($D8,'Стартовый прайс-лист'!$C$10:$E$34,3,FALSE)*CHOOSE($A8+1,'Сценарий 0'!HW11,'Сценарий 1'!HW11,'Сценарий 2'!HW11),0)</f>
        <v>380</v>
      </c>
      <c r="HV8" s="28">
        <f>ROUND(VLOOKUP($D8,'Стартовый прайс-лист'!$C$10:$E$34,3,FALSE)*CHOOSE($A8+1,'Сценарий 0'!HX11,'Сценарий 1'!HX11,'Сценарий 2'!HX11),0)</f>
        <v>380</v>
      </c>
      <c r="HW8" s="28">
        <f>ROUND(VLOOKUP($D8,'Стартовый прайс-лист'!$C$10:$E$34,3,FALSE)*CHOOSE($A8+1,'Сценарий 0'!HY11,'Сценарий 1'!HY11,'Сценарий 2'!HY11),0)</f>
        <v>380</v>
      </c>
      <c r="HX8" s="28">
        <f>ROUND(VLOOKUP($D8,'Стартовый прайс-лист'!$C$10:$E$34,3,FALSE)*CHOOSE($A8+1,'Сценарий 0'!HZ11,'Сценарий 1'!HZ11,'Сценарий 2'!HZ11),0)</f>
        <v>380</v>
      </c>
      <c r="HY8" s="28">
        <f>ROUND(VLOOKUP($D8,'Стартовый прайс-лист'!$C$10:$E$34,3,FALSE)*CHOOSE($A8+1,'Сценарий 0'!IA11,'Сценарий 1'!IA11,'Сценарий 2'!IA11),0)</f>
        <v>380</v>
      </c>
      <c r="HZ8" s="28">
        <f>ROUND(VLOOKUP($D8,'Стартовый прайс-лист'!$C$10:$E$34,3,FALSE)*CHOOSE($A8+1,'Сценарий 0'!IB11,'Сценарий 1'!IB11,'Сценарий 2'!IB11),0)</f>
        <v>380</v>
      </c>
      <c r="IA8" s="28">
        <f>ROUND(VLOOKUP($D8,'Стартовый прайс-лист'!$C$10:$E$34,3,FALSE)*CHOOSE($A8+1,'Сценарий 0'!IC11,'Сценарий 1'!IC11,'Сценарий 2'!IC11),0)</f>
        <v>400</v>
      </c>
      <c r="IB8" s="28">
        <f>ROUND(VLOOKUP($D8,'Стартовый прайс-лист'!$C$10:$E$34,3,FALSE)*CHOOSE($A8+1,'Сценарий 0'!ID11,'Сценарий 1'!ID11,'Сценарий 2'!ID11),0)</f>
        <v>400</v>
      </c>
      <c r="IC8" s="28">
        <f>ROUND(VLOOKUP($D8,'Стартовый прайс-лист'!$C$10:$E$34,3,FALSE)*CHOOSE($A8+1,'Сценарий 0'!IE11,'Сценарий 1'!IE11,'Сценарий 2'!IE11),0)</f>
        <v>400</v>
      </c>
      <c r="ID8" s="28">
        <f>ROUND(VLOOKUP($D8,'Стартовый прайс-лист'!$C$10:$E$34,3,FALSE)*CHOOSE($A8+1,'Сценарий 0'!IF11,'Сценарий 1'!IF11,'Сценарий 2'!IF11),0)</f>
        <v>400</v>
      </c>
      <c r="IE8" s="28">
        <f>ROUND(VLOOKUP($D8,'Стартовый прайс-лист'!$C$10:$E$34,3,FALSE)*CHOOSE($A8+1,'Сценарий 0'!IG11,'Сценарий 1'!IG11,'Сценарий 2'!IG11),0)</f>
        <v>400</v>
      </c>
      <c r="IF8" s="28">
        <f>ROUND(VLOOKUP($D8,'Стартовый прайс-лист'!$C$10:$E$34,3,FALSE)*CHOOSE($A8+1,'Сценарий 0'!IH11,'Сценарий 1'!IH11,'Сценарий 2'!IH11),0)</f>
        <v>400</v>
      </c>
      <c r="IG8" s="28">
        <f>ROUND(VLOOKUP($D8,'Стартовый прайс-лист'!$C$10:$E$34,3,FALSE)*CHOOSE($A8+1,'Сценарий 0'!II11,'Сценарий 1'!II11,'Сценарий 2'!II11),0)</f>
        <v>400</v>
      </c>
      <c r="IH8" s="28">
        <f>ROUND(VLOOKUP($D8,'Стартовый прайс-лист'!$C$10:$E$34,3,FALSE)*CHOOSE($A8+1,'Сценарий 0'!IJ11,'Сценарий 1'!IJ11,'Сценарий 2'!IJ11),0)</f>
        <v>400</v>
      </c>
      <c r="II8" s="28">
        <f>ROUND(VLOOKUP($D8,'Стартовый прайс-лист'!$C$10:$E$34,3,FALSE)*CHOOSE($A8+1,'Сценарий 0'!IK11,'Сценарий 1'!IK11,'Сценарий 2'!IK11),0)</f>
        <v>400</v>
      </c>
      <c r="IJ8" s="28">
        <f>ROUND(VLOOKUP($D8,'Стартовый прайс-лист'!$C$10:$E$34,3,FALSE)*CHOOSE($A8+1,'Сценарий 0'!IL11,'Сценарий 1'!IL11,'Сценарий 2'!IL11),0)</f>
        <v>400</v>
      </c>
      <c r="IK8" s="28">
        <f>ROUND(VLOOKUP($D8,'Стартовый прайс-лист'!$C$10:$E$34,3,FALSE)*CHOOSE($A8+1,'Сценарий 0'!IM11,'Сценарий 1'!IM11,'Сценарий 2'!IM11),0)</f>
        <v>400</v>
      </c>
      <c r="IL8" s="28">
        <f>ROUND(VLOOKUP($D8,'Стартовый прайс-лист'!$C$10:$E$34,3,FALSE)*CHOOSE($A8+1,'Сценарий 0'!IN11,'Сценарий 1'!IN11,'Сценарий 2'!IN11),0)</f>
        <v>400</v>
      </c>
      <c r="IM8" s="28">
        <f>ROUND(VLOOKUP($D8,'Стартовый прайс-лист'!$C$10:$E$34,3,FALSE)*CHOOSE($A8+1,'Сценарий 0'!IO11,'Сценарий 1'!IO11,'Сценарий 2'!IO11),0)</f>
        <v>400</v>
      </c>
      <c r="IN8" s="28">
        <f>ROUND(VLOOKUP($D8,'Стартовый прайс-лист'!$C$10:$E$34,3,FALSE)*CHOOSE($A8+1,'Сценарий 0'!IP11,'Сценарий 1'!IP11,'Сценарий 2'!IP11),0)</f>
        <v>400</v>
      </c>
      <c r="IO8" s="28">
        <f>ROUND(VLOOKUP($D8,'Стартовый прайс-лист'!$C$10:$E$34,3,FALSE)*CHOOSE($A8+1,'Сценарий 0'!IQ11,'Сценарий 1'!IQ11,'Сценарий 2'!IQ11),0)</f>
        <v>380</v>
      </c>
      <c r="IP8" s="28">
        <f>ROUND(VLOOKUP($D8,'Стартовый прайс-лист'!$C$10:$E$34,3,FALSE)*CHOOSE($A8+1,'Сценарий 0'!IR11,'Сценарий 1'!IR11,'Сценарий 2'!IR11),0)</f>
        <v>380</v>
      </c>
      <c r="IQ8" s="28">
        <f>ROUND(VLOOKUP($D8,'Стартовый прайс-лист'!$C$10:$E$34,3,FALSE)*CHOOSE($A8+1,'Сценарий 0'!IS11,'Сценарий 1'!IS11,'Сценарий 2'!IS11),0)</f>
        <v>380</v>
      </c>
      <c r="IR8" s="28">
        <f>ROUND(VLOOKUP($D8,'Стартовый прайс-лист'!$C$10:$E$34,3,FALSE)*CHOOSE($A8+1,'Сценарий 0'!IT11,'Сценарий 1'!IT11,'Сценарий 2'!IT11),0)</f>
        <v>380</v>
      </c>
      <c r="IS8" s="28">
        <f>ROUND(VLOOKUP($D8,'Стартовый прайс-лист'!$C$10:$E$34,3,FALSE)*CHOOSE($A8+1,'Сценарий 0'!IU11,'Сценарий 1'!IU11,'Сценарий 2'!IU11),0)</f>
        <v>380</v>
      </c>
      <c r="IT8" s="28">
        <f>ROUND(VLOOKUP($D8,'Стартовый прайс-лист'!$C$10:$E$34,3,FALSE)*CHOOSE($A8+1,'Сценарий 0'!IV11,'Сценарий 1'!IV11,'Сценарий 2'!IV11),0)</f>
        <v>380</v>
      </c>
      <c r="IU8" s="28">
        <f>ROUND(VLOOKUP($D8,'Стартовый прайс-лист'!$C$10:$E$34,3,FALSE)*CHOOSE($A8+1,'Сценарий 0'!IW11,'Сценарий 1'!IW11,'Сценарий 2'!IW11),0)</f>
        <v>380</v>
      </c>
      <c r="IV8" s="28">
        <f>ROUND(VLOOKUP($D8,'Стартовый прайс-лист'!$C$10:$E$34,3,FALSE)*CHOOSE($A8+1,'Сценарий 0'!IX11,'Сценарий 1'!IX11,'Сценарий 2'!IX11),0)</f>
        <v>400</v>
      </c>
      <c r="IW8" s="28">
        <f>ROUND(VLOOKUP($D8,'Стартовый прайс-лист'!$C$10:$E$34,3,FALSE)*CHOOSE($A8+1,'Сценарий 0'!IY11,'Сценарий 1'!IY11,'Сценарий 2'!IY11),0)</f>
        <v>400</v>
      </c>
      <c r="IX8" s="28">
        <f>ROUND(VLOOKUP($D8,'Стартовый прайс-лист'!$C$10:$E$34,3,FALSE)*CHOOSE($A8+1,'Сценарий 0'!IZ11,'Сценарий 1'!IZ11,'Сценарий 2'!IZ11),0)</f>
        <v>400</v>
      </c>
      <c r="IY8" s="28">
        <f>ROUND(VLOOKUP($D8,'Стартовый прайс-лист'!$C$10:$E$34,3,FALSE)*CHOOSE($A8+1,'Сценарий 0'!JA11,'Сценарий 1'!JA11,'Сценарий 2'!JA11),0)</f>
        <v>400</v>
      </c>
      <c r="IZ8" s="28">
        <f>ROUND(VLOOKUP($D8,'Стартовый прайс-лист'!$C$10:$E$34,3,FALSE)*CHOOSE($A8+1,'Сценарий 0'!JB11,'Сценарий 1'!JB11,'Сценарий 2'!JB11),0)</f>
        <v>400</v>
      </c>
      <c r="JA8" s="28">
        <f>ROUND(VLOOKUP($D8,'Стартовый прайс-лист'!$C$10:$E$34,3,FALSE)*CHOOSE($A8+1,'Сценарий 0'!JC11,'Сценарий 1'!JC11,'Сценарий 2'!JC11),0)</f>
        <v>400</v>
      </c>
      <c r="JB8" s="28">
        <f>ROUND(VLOOKUP($D8,'Стартовый прайс-лист'!$C$10:$E$34,3,FALSE)*CHOOSE($A8+1,'Сценарий 0'!JD11,'Сценарий 1'!JD11,'Сценарий 2'!JD11),0)</f>
        <v>400</v>
      </c>
      <c r="JC8" s="28">
        <f>ROUND(VLOOKUP($D8,'Стартовый прайс-лист'!$C$10:$E$34,3,FALSE)*CHOOSE($A8+1,'Сценарий 0'!JE11,'Сценарий 1'!JE11,'Сценарий 2'!JE11),0)</f>
        <v>400</v>
      </c>
      <c r="JD8" s="28">
        <f>ROUND(VLOOKUP($D8,'Стартовый прайс-лист'!$C$10:$E$34,3,FALSE)*CHOOSE($A8+1,'Сценарий 0'!JF11,'Сценарий 1'!JF11,'Сценарий 2'!JF11),0)</f>
        <v>400</v>
      </c>
      <c r="JE8" s="28">
        <f>ROUND(VLOOKUP($D8,'Стартовый прайс-лист'!$C$10:$E$34,3,FALSE)*CHOOSE($A8+1,'Сценарий 0'!JG11,'Сценарий 1'!JG11,'Сценарий 2'!JG11),0)</f>
        <v>400</v>
      </c>
      <c r="JF8" s="28">
        <f>ROUND(VLOOKUP($D8,'Стартовый прайс-лист'!$C$10:$E$34,3,FALSE)*CHOOSE($A8+1,'Сценарий 0'!JH11,'Сценарий 1'!JH11,'Сценарий 2'!JH11),0)</f>
        <v>400</v>
      </c>
      <c r="JG8" s="28">
        <f>ROUND(VLOOKUP($D8,'Стартовый прайс-лист'!$C$10:$E$34,3,FALSE)*CHOOSE($A8+1,'Сценарий 0'!JI11,'Сценарий 1'!JI11,'Сценарий 2'!JI11),0)</f>
        <v>400</v>
      </c>
      <c r="JH8" s="28">
        <f>ROUND(VLOOKUP($D8,'Стартовый прайс-лист'!$C$10:$E$34,3,FALSE)*CHOOSE($A8+1,'Сценарий 0'!JJ11,'Сценарий 1'!JJ11,'Сценарий 2'!JJ11),0)</f>
        <v>400</v>
      </c>
      <c r="JI8" s="28">
        <f>ROUND(VLOOKUP($D8,'Стартовый прайс-лист'!$C$10:$E$34,3,FALSE)*CHOOSE($A8+1,'Сценарий 0'!JK11,'Сценарий 1'!JK11,'Сценарий 2'!JK11),0)</f>
        <v>400</v>
      </c>
      <c r="JJ8" s="28">
        <f>ROUND(VLOOKUP($D8,'Стартовый прайс-лист'!$C$10:$E$34,3,FALSE)*CHOOSE($A8+1,'Сценарий 0'!JL11,'Сценарий 1'!JL11,'Сценарий 2'!JL11),0)</f>
        <v>380</v>
      </c>
      <c r="JK8" s="28">
        <f>ROUND(VLOOKUP($D8,'Стартовый прайс-лист'!$C$10:$E$34,3,FALSE)*CHOOSE($A8+1,'Сценарий 0'!JM11,'Сценарий 1'!JM11,'Сценарий 2'!JM11),0)</f>
        <v>380</v>
      </c>
      <c r="JL8" s="28">
        <f>ROUND(VLOOKUP($D8,'Стартовый прайс-лист'!$C$10:$E$34,3,FALSE)*CHOOSE($A8+1,'Сценарий 0'!JN11,'Сценарий 1'!JN11,'Сценарий 2'!JN11),0)</f>
        <v>380</v>
      </c>
      <c r="JM8" s="28">
        <f>ROUND(VLOOKUP($D8,'Стартовый прайс-лист'!$C$10:$E$34,3,FALSE)*CHOOSE($A8+1,'Сценарий 0'!JO11,'Сценарий 1'!JO11,'Сценарий 2'!JO11),0)</f>
        <v>380</v>
      </c>
      <c r="JN8" s="28">
        <f>ROUND(VLOOKUP($D8,'Стартовый прайс-лист'!$C$10:$E$34,3,FALSE)*CHOOSE($A8+1,'Сценарий 0'!JP11,'Сценарий 1'!JP11,'Сценарий 2'!JP11),0)</f>
        <v>380</v>
      </c>
      <c r="JO8" s="28">
        <f>ROUND(VLOOKUP($D8,'Стартовый прайс-лист'!$C$10:$E$34,3,FALSE)*CHOOSE($A8+1,'Сценарий 0'!JQ11,'Сценарий 1'!JQ11,'Сценарий 2'!JQ11),0)</f>
        <v>380</v>
      </c>
      <c r="JP8" s="28">
        <f>ROUND(VLOOKUP($D8,'Стартовый прайс-лист'!$C$10:$E$34,3,FALSE)*CHOOSE($A8+1,'Сценарий 0'!JR11,'Сценарий 1'!JR11,'Сценарий 2'!JR11),0)</f>
        <v>380</v>
      </c>
      <c r="JQ8" s="28">
        <f>ROUND(VLOOKUP($D8,'Стартовый прайс-лист'!$C$10:$E$34,3,FALSE)*CHOOSE($A8+1,'Сценарий 0'!JS11,'Сценарий 1'!JS11,'Сценарий 2'!JS11),0)</f>
        <v>400</v>
      </c>
      <c r="JR8" s="28">
        <f>ROUND(VLOOKUP($D8,'Стартовый прайс-лист'!$C$10:$E$34,3,FALSE)*CHOOSE($A8+1,'Сценарий 0'!JT11,'Сценарий 1'!JT11,'Сценарий 2'!JT11),0)</f>
        <v>400</v>
      </c>
      <c r="JS8" s="28">
        <f>ROUND(VLOOKUP($D8,'Стартовый прайс-лист'!$C$10:$E$34,3,FALSE)*CHOOSE($A8+1,'Сценарий 0'!JU11,'Сценарий 1'!JU11,'Сценарий 2'!JU11),0)</f>
        <v>400</v>
      </c>
      <c r="JT8" s="28">
        <f>ROUND(VLOOKUP($D8,'Стартовый прайс-лист'!$C$10:$E$34,3,FALSE)*CHOOSE($A8+1,'Сценарий 0'!JV11,'Сценарий 1'!JV11,'Сценарий 2'!JV11),0)</f>
        <v>400</v>
      </c>
      <c r="JU8" s="28">
        <f>ROUND(VLOOKUP($D8,'Стартовый прайс-лист'!$C$10:$E$34,3,FALSE)*CHOOSE($A8+1,'Сценарий 0'!JW11,'Сценарий 1'!JW11,'Сценарий 2'!JW11),0)</f>
        <v>400</v>
      </c>
      <c r="JV8" s="28">
        <f>ROUND(VLOOKUP($D8,'Стартовый прайс-лист'!$C$10:$E$34,3,FALSE)*CHOOSE($A8+1,'Сценарий 0'!JX11,'Сценарий 1'!JX11,'Сценарий 2'!JX11),0)</f>
        <v>400</v>
      </c>
      <c r="JW8" s="28">
        <f>ROUND(VLOOKUP($D8,'Стартовый прайс-лист'!$C$10:$E$34,3,FALSE)*CHOOSE($A8+1,'Сценарий 0'!JY11,'Сценарий 1'!JY11,'Сценарий 2'!JY11),0)</f>
        <v>400</v>
      </c>
      <c r="JX8" s="28">
        <f>ROUND(VLOOKUP($D8,'Стартовый прайс-лист'!$C$10:$E$34,3,FALSE)*CHOOSE($A8+1,'Сценарий 0'!JZ11,'Сценарий 1'!JZ11,'Сценарий 2'!JZ11),0)</f>
        <v>400</v>
      </c>
      <c r="JY8" s="28">
        <f>ROUND(VLOOKUP($D8,'Стартовый прайс-лист'!$C$10:$E$34,3,FALSE)*CHOOSE($A8+1,'Сценарий 0'!KA11,'Сценарий 1'!KA11,'Сценарий 2'!KA11),0)</f>
        <v>400</v>
      </c>
      <c r="JZ8" s="28">
        <f>ROUND(VLOOKUP($D8,'Стартовый прайс-лист'!$C$10:$E$34,3,FALSE)*CHOOSE($A8+1,'Сценарий 0'!KB11,'Сценарий 1'!KB11,'Сценарий 2'!KB11),0)</f>
        <v>400</v>
      </c>
      <c r="KA8" s="28">
        <f>ROUND(VLOOKUP($D8,'Стартовый прайс-лист'!$C$10:$E$34,3,FALSE)*CHOOSE($A8+1,'Сценарий 0'!KC11,'Сценарий 1'!KC11,'Сценарий 2'!KC11),0)</f>
        <v>400</v>
      </c>
      <c r="KB8" s="28">
        <f>ROUND(VLOOKUP($D8,'Стартовый прайс-лист'!$C$10:$E$34,3,FALSE)*CHOOSE($A8+1,'Сценарий 0'!KD11,'Сценарий 1'!KD11,'Сценарий 2'!KD11),0)</f>
        <v>400</v>
      </c>
      <c r="KC8" s="28">
        <f>ROUND(VLOOKUP($D8,'Стартовый прайс-лист'!$C$10:$E$34,3,FALSE)*CHOOSE($A8+1,'Сценарий 0'!KE11,'Сценарий 1'!KE11,'Сценарий 2'!KE11),0)</f>
        <v>400</v>
      </c>
      <c r="KD8" s="28">
        <f>ROUND(VLOOKUP($D8,'Стартовый прайс-лист'!$C$10:$E$34,3,FALSE)*CHOOSE($A8+1,'Сценарий 0'!KF11,'Сценарий 1'!KF11,'Сценарий 2'!KF11),0)</f>
        <v>400</v>
      </c>
      <c r="KE8" s="28">
        <f>ROUND(VLOOKUP($D8,'Стартовый прайс-лист'!$C$10:$E$34,3,FALSE)*CHOOSE($A8+1,'Сценарий 0'!KG11,'Сценарий 1'!KG11,'Сценарий 2'!KG11),0)</f>
        <v>380</v>
      </c>
      <c r="KF8" s="28">
        <f>ROUND(VLOOKUP($D8,'Стартовый прайс-лист'!$C$10:$E$34,3,FALSE)*CHOOSE($A8+1,'Сценарий 0'!KH11,'Сценарий 1'!KH11,'Сценарий 2'!KH11),0)</f>
        <v>380</v>
      </c>
      <c r="KG8" s="28">
        <f>ROUND(VLOOKUP($D8,'Стартовый прайс-лист'!$C$10:$E$34,3,FALSE)*CHOOSE($A8+1,'Сценарий 0'!KI11,'Сценарий 1'!KI11,'Сценарий 2'!KI11),0)</f>
        <v>380</v>
      </c>
      <c r="KH8" s="28">
        <f>ROUND(VLOOKUP($D8,'Стартовый прайс-лист'!$C$10:$E$34,3,FALSE)*CHOOSE($A8+1,'Сценарий 0'!KJ11,'Сценарий 1'!KJ11,'Сценарий 2'!KJ11),0)</f>
        <v>380</v>
      </c>
      <c r="KI8" s="28">
        <f>ROUND(VLOOKUP($D8,'Стартовый прайс-лист'!$C$10:$E$34,3,FALSE)*CHOOSE($A8+1,'Сценарий 0'!KK11,'Сценарий 1'!KK11,'Сценарий 2'!KK11),0)</f>
        <v>380</v>
      </c>
      <c r="KJ8" s="28">
        <f>ROUND(VLOOKUP($D8,'Стартовый прайс-лист'!$C$10:$E$34,3,FALSE)*CHOOSE($A8+1,'Сценарий 0'!KL11,'Сценарий 1'!KL11,'Сценарий 2'!KL11),0)</f>
        <v>380</v>
      </c>
      <c r="KK8" s="28">
        <f>ROUND(VLOOKUP($D8,'Стартовый прайс-лист'!$C$10:$E$34,3,FALSE)*CHOOSE($A8+1,'Сценарий 0'!KM11,'Сценарий 1'!KM11,'Сценарий 2'!KM11),0)</f>
        <v>380</v>
      </c>
      <c r="KL8" s="28">
        <f>ROUND(VLOOKUP($D8,'Стартовый прайс-лист'!$C$10:$E$34,3,FALSE)*CHOOSE($A8+1,'Сценарий 0'!KN11,'Сценарий 1'!KN11,'Сценарий 2'!KN11),0)</f>
        <v>400</v>
      </c>
      <c r="KM8" s="28">
        <f>ROUND(VLOOKUP($D8,'Стартовый прайс-лист'!$C$10:$E$34,3,FALSE)*CHOOSE($A8+1,'Сценарий 0'!KO11,'Сценарий 1'!KO11,'Сценарий 2'!KO11),0)</f>
        <v>400</v>
      </c>
      <c r="KN8" s="28">
        <f>ROUND(VLOOKUP($D8,'Стартовый прайс-лист'!$C$10:$E$34,3,FALSE)*CHOOSE($A8+1,'Сценарий 0'!KP11,'Сценарий 1'!KP11,'Сценарий 2'!KP11),0)</f>
        <v>400</v>
      </c>
      <c r="KO8" s="28">
        <f>ROUND(VLOOKUP($D8,'Стартовый прайс-лист'!$C$10:$E$34,3,FALSE)*CHOOSE($A8+1,'Сценарий 0'!KQ11,'Сценарий 1'!KQ11,'Сценарий 2'!KQ11),0)</f>
        <v>400</v>
      </c>
      <c r="KP8" s="28">
        <f>ROUND(VLOOKUP($D8,'Стартовый прайс-лист'!$C$10:$E$34,3,FALSE)*CHOOSE($A8+1,'Сценарий 0'!KR11,'Сценарий 1'!KR11,'Сценарий 2'!KR11),0)</f>
        <v>400</v>
      </c>
      <c r="KQ8" s="28">
        <f>ROUND(VLOOKUP($D8,'Стартовый прайс-лист'!$C$10:$E$34,3,FALSE)*CHOOSE($A8+1,'Сценарий 0'!KS11,'Сценарий 1'!KS11,'Сценарий 2'!KS11),0)</f>
        <v>400</v>
      </c>
      <c r="KR8" s="28">
        <f>ROUND(VLOOKUP($D8,'Стартовый прайс-лист'!$C$10:$E$34,3,FALSE)*CHOOSE($A8+1,'Сценарий 0'!KT11,'Сценарий 1'!KT11,'Сценарий 2'!KT11),0)</f>
        <v>400</v>
      </c>
      <c r="KS8" s="28">
        <f>ROUND(VLOOKUP($D8,'Стартовый прайс-лист'!$C$10:$E$34,3,FALSE)*CHOOSE($A8+1,'Сценарий 0'!KU11,'Сценарий 1'!KU11,'Сценарий 2'!KU11),0)</f>
        <v>400</v>
      </c>
      <c r="KT8" s="28">
        <f>ROUND(VLOOKUP($D8,'Стартовый прайс-лист'!$C$10:$E$34,3,FALSE)*CHOOSE($A8+1,'Сценарий 0'!KV11,'Сценарий 1'!KV11,'Сценарий 2'!KV11),0)</f>
        <v>400</v>
      </c>
      <c r="KU8" s="28">
        <f>ROUND(VLOOKUP($D8,'Стартовый прайс-лист'!$C$10:$E$34,3,FALSE)*CHOOSE($A8+1,'Сценарий 0'!KW11,'Сценарий 1'!KW11,'Сценарий 2'!KW11),0)</f>
        <v>400</v>
      </c>
      <c r="KV8" s="28">
        <f>ROUND(VLOOKUP($D8,'Стартовый прайс-лист'!$C$10:$E$34,3,FALSE)*CHOOSE($A8+1,'Сценарий 0'!KX11,'Сценарий 1'!KX11,'Сценарий 2'!KX11),0)</f>
        <v>400</v>
      </c>
      <c r="KW8" s="28">
        <f>ROUND(VLOOKUP($D8,'Стартовый прайс-лист'!$C$10:$E$34,3,FALSE)*CHOOSE($A8+1,'Сценарий 0'!KY11,'Сценарий 1'!KY11,'Сценарий 2'!KY11),0)</f>
        <v>400</v>
      </c>
      <c r="KX8" s="28">
        <f>ROUND(VLOOKUP($D8,'Стартовый прайс-лист'!$C$10:$E$34,3,FALSE)*CHOOSE($A8+1,'Сценарий 0'!KZ11,'Сценарий 1'!KZ11,'Сценарий 2'!KZ11),0)</f>
        <v>400</v>
      </c>
      <c r="KY8" s="28">
        <f>ROUND(VLOOKUP($D8,'Стартовый прайс-лист'!$C$10:$E$34,3,FALSE)*CHOOSE($A8+1,'Сценарий 0'!LA11,'Сценарий 1'!LA11,'Сценарий 2'!LA11),0)</f>
        <v>400</v>
      </c>
      <c r="KZ8" s="28">
        <f>ROUND(VLOOKUP($D8,'Стартовый прайс-лист'!$C$10:$E$34,3,FALSE)*CHOOSE($A8+1,'Сценарий 0'!LB11,'Сценарий 1'!LB11,'Сценарий 2'!LB11),0)</f>
        <v>380</v>
      </c>
      <c r="LA8" s="28">
        <f>ROUND(VLOOKUP($D8,'Стартовый прайс-лист'!$C$10:$E$34,3,FALSE)*CHOOSE($A8+1,'Сценарий 0'!LC11,'Сценарий 1'!LC11,'Сценарий 2'!LC11),0)</f>
        <v>380</v>
      </c>
      <c r="LB8" s="28">
        <f>ROUND(VLOOKUP($D8,'Стартовый прайс-лист'!$C$10:$E$34,3,FALSE)*CHOOSE($A8+1,'Сценарий 0'!LD11,'Сценарий 1'!LD11,'Сценарий 2'!LD11),0)</f>
        <v>380</v>
      </c>
      <c r="LC8" s="28">
        <f>ROUND(VLOOKUP($D8,'Стартовый прайс-лист'!$C$10:$E$34,3,FALSE)*CHOOSE($A8+1,'Сценарий 0'!LE11,'Сценарий 1'!LE11,'Сценарий 2'!LE11),0)</f>
        <v>380</v>
      </c>
      <c r="LD8" s="28">
        <f>ROUND(VLOOKUP($D8,'Стартовый прайс-лист'!$C$10:$E$34,3,FALSE)*CHOOSE($A8+1,'Сценарий 0'!LF11,'Сценарий 1'!LF11,'Сценарий 2'!LF11),0)</f>
        <v>380</v>
      </c>
      <c r="LE8" s="28">
        <f>ROUND(VLOOKUP($D8,'Стартовый прайс-лист'!$C$10:$E$34,3,FALSE)*CHOOSE($A8+1,'Сценарий 0'!LG11,'Сценарий 1'!LG11,'Сценарий 2'!LG11),0)</f>
        <v>380</v>
      </c>
      <c r="LF8" s="28">
        <f>ROUND(VLOOKUP($D8,'Стартовый прайс-лист'!$C$10:$E$34,3,FALSE)*CHOOSE($A8+1,'Сценарий 0'!LH11,'Сценарий 1'!LH11,'Сценарий 2'!LH11),0)</f>
        <v>380</v>
      </c>
      <c r="LG8" s="28">
        <f>ROUND(VLOOKUP($D8,'Стартовый прайс-лист'!$C$10:$E$34,3,FALSE)*CHOOSE($A8+1,'Сценарий 0'!LI11,'Сценарий 1'!LI11,'Сценарий 2'!LI11),0)</f>
        <v>400</v>
      </c>
      <c r="LH8" s="28">
        <f>ROUND(VLOOKUP($D8,'Стартовый прайс-лист'!$C$10:$E$34,3,FALSE)*CHOOSE($A8+1,'Сценарий 0'!LJ11,'Сценарий 1'!LJ11,'Сценарий 2'!LJ11),0)</f>
        <v>400</v>
      </c>
      <c r="LI8" s="28">
        <f>ROUND(VLOOKUP($D8,'Стартовый прайс-лист'!$C$10:$E$34,3,FALSE)*CHOOSE($A8+1,'Сценарий 0'!LK11,'Сценарий 1'!LK11,'Сценарий 2'!LK11),0)</f>
        <v>400</v>
      </c>
      <c r="LJ8" s="28">
        <f>ROUND(VLOOKUP($D8,'Стартовый прайс-лист'!$C$10:$E$34,3,FALSE)*CHOOSE($A8+1,'Сценарий 0'!LL11,'Сценарий 1'!LL11,'Сценарий 2'!LL11),0)</f>
        <v>400</v>
      </c>
      <c r="LK8" s="28">
        <f>ROUND(VLOOKUP($D8,'Стартовый прайс-лист'!$C$10:$E$34,3,FALSE)*CHOOSE($A8+1,'Сценарий 0'!LM11,'Сценарий 1'!LM11,'Сценарий 2'!LM11),0)</f>
        <v>400</v>
      </c>
      <c r="LL8" s="28">
        <f>ROUND(VLOOKUP($D8,'Стартовый прайс-лист'!$C$10:$E$34,3,FALSE)*CHOOSE($A8+1,'Сценарий 0'!LN11,'Сценарий 1'!LN11,'Сценарий 2'!LN11),0)</f>
        <v>400</v>
      </c>
      <c r="LM8" s="28">
        <f>ROUND(VLOOKUP($D8,'Стартовый прайс-лист'!$C$10:$E$34,3,FALSE)*CHOOSE($A8+1,'Сценарий 0'!LO11,'Сценарий 1'!LO11,'Сценарий 2'!LO11),0)</f>
        <v>400</v>
      </c>
      <c r="LN8" s="28">
        <f>ROUND(VLOOKUP($D8,'Стартовый прайс-лист'!$C$10:$E$34,3,FALSE)*CHOOSE($A8+1,'Сценарий 0'!LP11,'Сценарий 1'!LP11,'Сценарий 2'!LP11),0)</f>
        <v>400</v>
      </c>
      <c r="LO8" s="28">
        <f>ROUND(VLOOKUP($D8,'Стартовый прайс-лист'!$C$10:$E$34,3,FALSE)*CHOOSE($A8+1,'Сценарий 0'!LQ11,'Сценарий 1'!LQ11,'Сценарий 2'!LQ11),0)</f>
        <v>400</v>
      </c>
      <c r="LP8" s="28">
        <f>ROUND(VLOOKUP($D8,'Стартовый прайс-лист'!$C$10:$E$34,3,FALSE)*CHOOSE($A8+1,'Сценарий 0'!LR11,'Сценарий 1'!LR11,'Сценарий 2'!LR11),0)</f>
        <v>400</v>
      </c>
      <c r="LQ8" s="28">
        <f>ROUND(VLOOKUP($D8,'Стартовый прайс-лист'!$C$10:$E$34,3,FALSE)*CHOOSE($A8+1,'Сценарий 0'!LS11,'Сценарий 1'!LS11,'Сценарий 2'!LS11),0)</f>
        <v>400</v>
      </c>
      <c r="LR8" s="28">
        <f>ROUND(VLOOKUP($D8,'Стартовый прайс-лист'!$C$10:$E$34,3,FALSE)*CHOOSE($A8+1,'Сценарий 0'!LT11,'Сценарий 1'!LT11,'Сценарий 2'!LT11),0)</f>
        <v>400</v>
      </c>
      <c r="LS8" s="28">
        <f>ROUND(VLOOKUP($D8,'Стартовый прайс-лист'!$C$10:$E$34,3,FALSE)*CHOOSE($A8+1,'Сценарий 0'!LU11,'Сценарий 1'!LU11,'Сценарий 2'!LU11),0)</f>
        <v>400</v>
      </c>
      <c r="LT8" s="28">
        <f>ROUND(VLOOKUP($D8,'Стартовый прайс-лист'!$C$10:$E$34,3,FALSE)*CHOOSE($A8+1,'Сценарий 0'!LV11,'Сценарий 1'!LV11,'Сценарий 2'!LV11),0)</f>
        <v>400</v>
      </c>
      <c r="LU8" s="28">
        <f>ROUND(VLOOKUP($D8,'Стартовый прайс-лист'!$C$10:$E$34,3,FALSE)*CHOOSE($A8+1,'Сценарий 0'!LW11,'Сценарий 1'!LW11,'Сценарий 2'!LW11),0)</f>
        <v>380</v>
      </c>
      <c r="LV8" s="28">
        <f>ROUND(VLOOKUP($D8,'Стартовый прайс-лист'!$C$10:$E$34,3,FALSE)*CHOOSE($A8+1,'Сценарий 0'!LX11,'Сценарий 1'!LX11,'Сценарий 2'!LX11),0)</f>
        <v>380</v>
      </c>
      <c r="LW8" s="28">
        <f>ROUND(VLOOKUP($D8,'Стартовый прайс-лист'!$C$10:$E$34,3,FALSE)*CHOOSE($A8+1,'Сценарий 0'!LY11,'Сценарий 1'!LY11,'Сценарий 2'!LY11),0)</f>
        <v>380</v>
      </c>
      <c r="LX8" s="28">
        <f>ROUND(VLOOKUP($D8,'Стартовый прайс-лист'!$C$10:$E$34,3,FALSE)*CHOOSE($A8+1,'Сценарий 0'!LZ11,'Сценарий 1'!LZ11,'Сценарий 2'!LZ11),0)</f>
        <v>380</v>
      </c>
      <c r="LY8" s="28">
        <f>ROUND(VLOOKUP($D8,'Стартовый прайс-лист'!$C$10:$E$34,3,FALSE)*CHOOSE($A8+1,'Сценарий 0'!MA11,'Сценарий 1'!MA11,'Сценарий 2'!MA11),0)</f>
        <v>380</v>
      </c>
      <c r="LZ8" s="28">
        <f>ROUND(VLOOKUP($D8,'Стартовый прайс-лист'!$C$10:$E$34,3,FALSE)*CHOOSE($A8+1,'Сценарий 0'!MB11,'Сценарий 1'!MB11,'Сценарий 2'!MB11),0)</f>
        <v>380</v>
      </c>
      <c r="MA8" s="28">
        <f>ROUND(VLOOKUP($D8,'Стартовый прайс-лист'!$C$10:$E$34,3,FALSE)*CHOOSE($A8+1,'Сценарий 0'!MC11,'Сценарий 1'!MC11,'Сценарий 2'!MC11),0)</f>
        <v>380</v>
      </c>
      <c r="MB8" s="28">
        <f>ROUND(VLOOKUP($D8,'Стартовый прайс-лист'!$C$10:$E$34,3,FALSE)*CHOOSE($A8+1,'Сценарий 0'!MD11,'Сценарий 1'!MD11,'Сценарий 2'!MD11),0)</f>
        <v>400</v>
      </c>
      <c r="MC8" s="28">
        <f>ROUND(VLOOKUP($D8,'Стартовый прайс-лист'!$C$10:$E$34,3,FALSE)*CHOOSE($A8+1,'Сценарий 0'!ME11,'Сценарий 1'!ME11,'Сценарий 2'!ME11),0)</f>
        <v>400</v>
      </c>
      <c r="MD8" s="28">
        <f>ROUND(VLOOKUP($D8,'Стартовый прайс-лист'!$C$10:$E$34,3,FALSE)*CHOOSE($A8+1,'Сценарий 0'!MF11,'Сценарий 1'!MF11,'Сценарий 2'!MF11),0)</f>
        <v>400</v>
      </c>
      <c r="ME8" s="28">
        <f>ROUND(VLOOKUP($D8,'Стартовый прайс-лист'!$C$10:$E$34,3,FALSE)*CHOOSE($A8+1,'Сценарий 0'!MG11,'Сценарий 1'!MG11,'Сценарий 2'!MG11),0)</f>
        <v>400</v>
      </c>
      <c r="MF8" s="28">
        <f>ROUND(VLOOKUP($D8,'Стартовый прайс-лист'!$C$10:$E$34,3,FALSE)*CHOOSE($A8+1,'Сценарий 0'!MH11,'Сценарий 1'!MH11,'Сценарий 2'!MH11),0)</f>
        <v>400</v>
      </c>
      <c r="MG8" s="28">
        <f>ROUND(VLOOKUP($D8,'Стартовый прайс-лист'!$C$10:$E$34,3,FALSE)*CHOOSE($A8+1,'Сценарий 0'!MI11,'Сценарий 1'!MI11,'Сценарий 2'!MI11),0)</f>
        <v>400</v>
      </c>
      <c r="MH8" s="28">
        <f>ROUND(VLOOKUP($D8,'Стартовый прайс-лист'!$C$10:$E$34,3,FALSE)*CHOOSE($A8+1,'Сценарий 0'!MJ11,'Сценарий 1'!MJ11,'Сценарий 2'!MJ11),0)</f>
        <v>400</v>
      </c>
      <c r="MI8" s="28">
        <f>ROUND(VLOOKUP($D8,'Стартовый прайс-лист'!$C$10:$E$34,3,FALSE)*CHOOSE($A8+1,'Сценарий 0'!MK11,'Сценарий 1'!MK11,'Сценарий 2'!MK11),0)</f>
        <v>400</v>
      </c>
      <c r="MJ8" s="28">
        <f>ROUND(VLOOKUP($D8,'Стартовый прайс-лист'!$C$10:$E$34,3,FALSE)*CHOOSE($A8+1,'Сценарий 0'!ML11,'Сценарий 1'!ML11,'Сценарий 2'!ML11),0)</f>
        <v>400</v>
      </c>
      <c r="MK8" s="28">
        <f>ROUND(VLOOKUP($D8,'Стартовый прайс-лист'!$C$10:$E$34,3,FALSE)*CHOOSE($A8+1,'Сценарий 0'!MM11,'Сценарий 1'!MM11,'Сценарий 2'!MM11),0)</f>
        <v>400</v>
      </c>
      <c r="ML8" s="28">
        <f>ROUND(VLOOKUP($D8,'Стартовый прайс-лист'!$C$10:$E$34,3,FALSE)*CHOOSE($A8+1,'Сценарий 0'!MN11,'Сценарий 1'!MN11,'Сценарий 2'!MN11),0)</f>
        <v>400</v>
      </c>
      <c r="MM8" s="28">
        <f>ROUND(VLOOKUP($D8,'Стартовый прайс-лист'!$C$10:$E$34,3,FALSE)*CHOOSE($A8+1,'Сценарий 0'!MO11,'Сценарий 1'!MO11,'Сценарий 2'!MO11),0)</f>
        <v>400</v>
      </c>
      <c r="MN8" s="28">
        <f>ROUND(VLOOKUP($D8,'Стартовый прайс-лист'!$C$10:$E$34,3,FALSE)*CHOOSE($A8+1,'Сценарий 0'!MP11,'Сценарий 1'!MP11,'Сценарий 2'!MP11),0)</f>
        <v>400</v>
      </c>
      <c r="MO8" s="28">
        <f>ROUND(VLOOKUP($D8,'Стартовый прайс-лист'!$C$10:$E$34,3,FALSE)*CHOOSE($A8+1,'Сценарий 0'!MQ11,'Сценарий 1'!MQ11,'Сценарий 2'!MQ11),0)</f>
        <v>400</v>
      </c>
      <c r="MP8" s="28">
        <f>ROUND(VLOOKUP($D8,'Стартовый прайс-лист'!$C$10:$E$34,3,FALSE)*CHOOSE($A8+1,'Сценарий 0'!MR11,'Сценарий 1'!MR11,'Сценарий 2'!MR11),0)</f>
        <v>380</v>
      </c>
      <c r="MQ8" s="28">
        <f>ROUND(VLOOKUP($D8,'Стартовый прайс-лист'!$C$10:$E$34,3,FALSE)*CHOOSE($A8+1,'Сценарий 0'!MS11,'Сценарий 1'!MS11,'Сценарий 2'!MS11),0)</f>
        <v>380</v>
      </c>
      <c r="MR8" s="28">
        <f>ROUND(VLOOKUP($D8,'Стартовый прайс-лист'!$C$10:$E$34,3,FALSE)*CHOOSE($A8+1,'Сценарий 0'!MT11,'Сценарий 1'!MT11,'Сценарий 2'!MT11),0)</f>
        <v>380</v>
      </c>
      <c r="MS8" s="28">
        <f>ROUND(VLOOKUP($D8,'Стартовый прайс-лист'!$C$10:$E$34,3,FALSE)*CHOOSE($A8+1,'Сценарий 0'!MU11,'Сценарий 1'!MU11,'Сценарий 2'!MU11),0)</f>
        <v>380</v>
      </c>
      <c r="MT8" s="28">
        <f>ROUND(VLOOKUP($D8,'Стартовый прайс-лист'!$C$10:$E$34,3,FALSE)*CHOOSE($A8+1,'Сценарий 0'!MV11,'Сценарий 1'!MV11,'Сценарий 2'!MV11),0)</f>
        <v>380</v>
      </c>
      <c r="MU8" s="28">
        <f>ROUND(VLOOKUP($D8,'Стартовый прайс-лист'!$C$10:$E$34,3,FALSE)*CHOOSE($A8+1,'Сценарий 0'!MW11,'Сценарий 1'!MW11,'Сценарий 2'!MW11),0)</f>
        <v>380</v>
      </c>
      <c r="MV8" s="28">
        <f>ROUND(VLOOKUP($D8,'Стартовый прайс-лист'!$C$10:$E$34,3,FALSE)*CHOOSE($A8+1,'Сценарий 0'!MX11,'Сценарий 1'!MX11,'Сценарий 2'!MX11),0)</f>
        <v>380</v>
      </c>
      <c r="MW8" s="28">
        <f>ROUND(VLOOKUP($D8,'Стартовый прайс-лист'!$C$10:$E$34,3,FALSE)*CHOOSE($A8+1,'Сценарий 0'!MY11,'Сценарий 1'!MY11,'Сценарий 2'!MY11),0)</f>
        <v>400</v>
      </c>
      <c r="MX8" s="28">
        <f>ROUND(VLOOKUP($D8,'Стартовый прайс-лист'!$C$10:$E$34,3,FALSE)*CHOOSE($A8+1,'Сценарий 0'!MZ11,'Сценарий 1'!MZ11,'Сценарий 2'!MZ11),0)</f>
        <v>400</v>
      </c>
      <c r="MY8" s="28">
        <f>ROUND(VLOOKUP($D8,'Стартовый прайс-лист'!$C$10:$E$34,3,FALSE)*CHOOSE($A8+1,'Сценарий 0'!NA11,'Сценарий 1'!NA11,'Сценарий 2'!NA11),0)</f>
        <v>400</v>
      </c>
      <c r="MZ8" s="28">
        <f>ROUND(VLOOKUP($D8,'Стартовый прайс-лист'!$C$10:$E$34,3,FALSE)*CHOOSE($A8+1,'Сценарий 0'!NB11,'Сценарий 1'!NB11,'Сценарий 2'!NB11),0)</f>
        <v>400</v>
      </c>
      <c r="NA8" s="28">
        <f>ROUND(VLOOKUP($D8,'Стартовый прайс-лист'!$C$10:$E$34,3,FALSE)*CHOOSE($A8+1,'Сценарий 0'!NC11,'Сценарий 1'!NC11,'Сценарий 2'!NC11),0)</f>
        <v>400</v>
      </c>
      <c r="NB8" s="28">
        <f>ROUND(VLOOKUP($D8,'Стартовый прайс-лист'!$C$10:$E$34,3,FALSE)*CHOOSE($A8+1,'Сценарий 0'!ND11,'Сценарий 1'!ND11,'Сценарий 2'!ND11),0)</f>
        <v>400</v>
      </c>
      <c r="NC8" s="28">
        <f>ROUND(VLOOKUP($D8,'Стартовый прайс-лист'!$C$10:$E$34,3,FALSE)*CHOOSE($A8+1,'Сценарий 0'!NE11,'Сценарий 1'!NE11,'Сценарий 2'!NE11),0)</f>
        <v>400</v>
      </c>
      <c r="ND8" s="28">
        <f>ROUND(VLOOKUP($D8,'Стартовый прайс-лист'!$C$10:$E$34,3,FALSE)*CHOOSE($A8+1,'Сценарий 0'!NF11,'Сценарий 1'!NF11,'Сценарий 2'!NF11),0)</f>
        <v>400</v>
      </c>
      <c r="NE8" s="28">
        <f>ROUND(VLOOKUP($D8,'Стартовый прайс-лист'!$C$10:$E$34,3,FALSE)*CHOOSE($A8+1,'Сценарий 0'!NG11,'Сценарий 1'!NG11,'Сценарий 2'!NG11),0)</f>
        <v>400</v>
      </c>
      <c r="NF8" s="28">
        <f>ROUND(VLOOKUP($D8,'Стартовый прайс-лист'!$C$10:$E$34,3,FALSE)*CHOOSE($A8+1,'Сценарий 0'!NH11,'Сценарий 1'!NH11,'Сценарий 2'!NH11),0)</f>
        <v>400</v>
      </c>
      <c r="NG8" s="28">
        <f>ROUND(VLOOKUP($D8,'Стартовый прайс-лист'!$C$10:$E$34,3,FALSE)*CHOOSE($A8+1,'Сценарий 0'!NI11,'Сценарий 1'!NI11,'Сценарий 2'!NI11),0)</f>
        <v>400</v>
      </c>
    </row>
    <row r="9" spans="1:371" x14ac:dyDescent="0.25">
      <c r="A9">
        <f t="shared" si="0"/>
        <v>1</v>
      </c>
      <c r="B9" s="27" t="str">
        <f>'Число жителей и объемы продаж'!G25</f>
        <v>A2</v>
      </c>
      <c r="C9" s="27" t="str">
        <f>'Число жителей и объемы продаж'!H25</f>
        <v>сыр твердый</v>
      </c>
      <c r="D9" s="27" t="str">
        <f t="shared" si="1"/>
        <v>A2|сыр твердый</v>
      </c>
      <c r="E9" s="28">
        <f>VLOOKUP('Прайс-лист на год'!D9,'Стартовый прайс-лист'!C15:E64,3,0)</f>
        <v>1000</v>
      </c>
      <c r="F9" s="28">
        <f>ROUND(VLOOKUP($D9,'Стартовый прайс-лист'!$C$10:$E$34,3,FALSE)*CHOOSE($A9+1,'Сценарий 0'!H12,'Сценарий 1'!H12,'Сценарий 2'!H12),0)</f>
        <v>1050</v>
      </c>
      <c r="G9" s="28">
        <f>ROUND(VLOOKUP($D9,'Стартовый прайс-лист'!$C$10:$E$34,3,FALSE)*CHOOSE($A9+1,'Сценарий 0'!I12,'Сценарий 1'!I12,'Сценарий 2'!I12),0)</f>
        <v>1050</v>
      </c>
      <c r="H9" s="28">
        <f>ROUND(VLOOKUP($D9,'Стартовый прайс-лист'!$C$10:$E$34,3,FALSE)*CHOOSE($A9+1,'Сценарий 0'!J12,'Сценарий 1'!J12,'Сценарий 2'!J12),0)</f>
        <v>1050</v>
      </c>
      <c r="I9" s="28">
        <f>ROUND(VLOOKUP($D9,'Стартовый прайс-лист'!$C$10:$E$34,3,FALSE)*CHOOSE($A9+1,'Сценарий 0'!K12,'Сценарий 1'!K12,'Сценарий 2'!K12),0)</f>
        <v>1050</v>
      </c>
      <c r="J9" s="28">
        <f>ROUND(VLOOKUP($D9,'Стартовый прайс-лист'!$C$10:$E$34,3,FALSE)*CHOOSE($A9+1,'Сценарий 0'!L12,'Сценарий 1'!L12,'Сценарий 2'!L12),0)</f>
        <v>1050</v>
      </c>
      <c r="K9" s="28">
        <f>ROUND(VLOOKUP($D9,'Стартовый прайс-лист'!$C$10:$E$34,3,FALSE)*CHOOSE($A9+1,'Сценарий 0'!M12,'Сценарий 1'!M12,'Сценарий 2'!M12),0)</f>
        <v>1050</v>
      </c>
      <c r="L9" s="28">
        <f>ROUND(VLOOKUP($D9,'Стартовый прайс-лист'!$C$10:$E$34,3,FALSE)*CHOOSE($A9+1,'Сценарий 0'!N12,'Сценарий 1'!N12,'Сценарий 2'!N12),0)</f>
        <v>1050</v>
      </c>
      <c r="M9" s="28">
        <f>ROUND(VLOOKUP($D9,'Стартовый прайс-лист'!$C$10:$E$34,3,FALSE)*CHOOSE($A9+1,'Сценарий 0'!O12,'Сценарий 1'!O12,'Сценарий 2'!O12),0)</f>
        <v>1050</v>
      </c>
      <c r="N9" s="28">
        <f>ROUND(VLOOKUP($D9,'Стартовый прайс-лист'!$C$10:$E$34,3,FALSE)*CHOOSE($A9+1,'Сценарий 0'!P12,'Сценарий 1'!P12,'Сценарий 2'!P12),0)</f>
        <v>1050</v>
      </c>
      <c r="O9" s="28">
        <f>ROUND(VLOOKUP($D9,'Стартовый прайс-лист'!$C$10:$E$34,3,FALSE)*CHOOSE($A9+1,'Сценарий 0'!Q12,'Сценарий 1'!Q12,'Сценарий 2'!Q12),0)</f>
        <v>1050</v>
      </c>
      <c r="P9" s="28">
        <f>ROUND(VLOOKUP($D9,'Стартовый прайс-лист'!$C$10:$E$34,3,FALSE)*CHOOSE($A9+1,'Сценарий 0'!R12,'Сценарий 1'!R12,'Сценарий 2'!R12),0)</f>
        <v>1050</v>
      </c>
      <c r="Q9" s="28">
        <f>ROUND(VLOOKUP($D9,'Стартовый прайс-лист'!$C$10:$E$34,3,FALSE)*CHOOSE($A9+1,'Сценарий 0'!S12,'Сценарий 1'!S12,'Сценарий 2'!S12),0)</f>
        <v>1050</v>
      </c>
      <c r="R9" s="28">
        <f>ROUND(VLOOKUP($D9,'Стартовый прайс-лист'!$C$10:$E$34,3,FALSE)*CHOOSE($A9+1,'Сценарий 0'!T12,'Сценарий 1'!T12,'Сценарий 2'!T12),0)</f>
        <v>900</v>
      </c>
      <c r="S9" s="28">
        <f>ROUND(VLOOKUP($D9,'Стартовый прайс-лист'!$C$10:$E$34,3,FALSE)*CHOOSE($A9+1,'Сценарий 0'!U12,'Сценарий 1'!U12,'Сценарий 2'!U12),0)</f>
        <v>900</v>
      </c>
      <c r="T9" s="28">
        <f>ROUND(VLOOKUP($D9,'Стартовый прайс-лист'!$C$10:$E$34,3,FALSE)*CHOOSE($A9+1,'Сценарий 0'!V12,'Сценарий 1'!V12,'Сценарий 2'!V12),0)</f>
        <v>900</v>
      </c>
      <c r="U9" s="28">
        <f>ROUND(VLOOKUP($D9,'Стартовый прайс-лист'!$C$10:$E$34,3,FALSE)*CHOOSE($A9+1,'Сценарий 0'!W12,'Сценарий 1'!W12,'Сценарий 2'!W12),0)</f>
        <v>900</v>
      </c>
      <c r="V9" s="28">
        <f>ROUND(VLOOKUP($D9,'Стартовый прайс-лист'!$C$10:$E$34,3,FALSE)*CHOOSE($A9+1,'Сценарий 0'!X12,'Сценарий 1'!X12,'Сценарий 2'!X12),0)</f>
        <v>900</v>
      </c>
      <c r="W9" s="28">
        <f>ROUND(VLOOKUP($D9,'Стартовый прайс-лист'!$C$10:$E$34,3,FALSE)*CHOOSE($A9+1,'Сценарий 0'!Y12,'Сценарий 1'!Y12,'Сценарий 2'!Y12),0)</f>
        <v>900</v>
      </c>
      <c r="X9" s="28">
        <f>ROUND(VLOOKUP($D9,'Стартовый прайс-лист'!$C$10:$E$34,3,FALSE)*CHOOSE($A9+1,'Сценарий 0'!Z12,'Сценарий 1'!Z12,'Сценарий 2'!Z12),0)</f>
        <v>900</v>
      </c>
      <c r="Y9" s="28">
        <f>ROUND(VLOOKUP($D9,'Стартовый прайс-лист'!$C$10:$E$34,3,FALSE)*CHOOSE($A9+1,'Сценарий 0'!AA12,'Сценарий 1'!AA12,'Сценарий 2'!AA12),0)</f>
        <v>1050</v>
      </c>
      <c r="Z9" s="28">
        <f>ROUND(VLOOKUP($D9,'Стартовый прайс-лист'!$C$10:$E$34,3,FALSE)*CHOOSE($A9+1,'Сценарий 0'!AB12,'Сценарий 1'!AB12,'Сценарий 2'!AB12),0)</f>
        <v>1050</v>
      </c>
      <c r="AA9" s="28">
        <f>ROUND(VLOOKUP($D9,'Стартовый прайс-лист'!$C$10:$E$34,3,FALSE)*CHOOSE($A9+1,'Сценарий 0'!AC12,'Сценарий 1'!AC12,'Сценарий 2'!AC12),0)</f>
        <v>1050</v>
      </c>
      <c r="AB9" s="28">
        <f>ROUND(VLOOKUP($D9,'Стартовый прайс-лист'!$C$10:$E$34,3,FALSE)*CHOOSE($A9+1,'Сценарий 0'!AD12,'Сценарий 1'!AD12,'Сценарий 2'!AD12),0)</f>
        <v>1050</v>
      </c>
      <c r="AC9" s="28">
        <f>ROUND(VLOOKUP($D9,'Стартовый прайс-лист'!$C$10:$E$34,3,FALSE)*CHOOSE($A9+1,'Сценарий 0'!AE12,'Сценарий 1'!AE12,'Сценарий 2'!AE12),0)</f>
        <v>1050</v>
      </c>
      <c r="AD9" s="28">
        <f>ROUND(VLOOKUP($D9,'Стартовый прайс-лист'!$C$10:$E$34,3,FALSE)*CHOOSE($A9+1,'Сценарий 0'!AF12,'Сценарий 1'!AF12,'Сценарий 2'!AF12),0)</f>
        <v>1050</v>
      </c>
      <c r="AE9" s="28">
        <f>ROUND(VLOOKUP($D9,'Стартовый прайс-лист'!$C$10:$E$34,3,FALSE)*CHOOSE($A9+1,'Сценарий 0'!AG12,'Сценарий 1'!AG12,'Сценарий 2'!AG12),0)</f>
        <v>1050</v>
      </c>
      <c r="AF9" s="28">
        <f>ROUND(VLOOKUP($D9,'Стартовый прайс-лист'!$C$10:$E$34,3,FALSE)*CHOOSE($A9+1,'Сценарий 0'!AH12,'Сценарий 1'!AH12,'Сценарий 2'!AH12),0)</f>
        <v>1050</v>
      </c>
      <c r="AG9" s="28">
        <f>ROUND(VLOOKUP($D9,'Стартовый прайс-лист'!$C$10:$E$34,3,FALSE)*CHOOSE($A9+1,'Сценарий 0'!AI12,'Сценарий 1'!AI12,'Сценарий 2'!AI12),0)</f>
        <v>1050</v>
      </c>
      <c r="AH9" s="28">
        <f>ROUND(VLOOKUP($D9,'Стартовый прайс-лист'!$C$10:$E$34,3,FALSE)*CHOOSE($A9+1,'Сценарий 0'!AJ12,'Сценарий 1'!AJ12,'Сценарий 2'!AJ12),0)</f>
        <v>1050</v>
      </c>
      <c r="AI9" s="28">
        <f>ROUND(VLOOKUP($D9,'Стартовый прайс-лист'!$C$10:$E$34,3,FALSE)*CHOOSE($A9+1,'Сценарий 0'!AK12,'Сценарий 1'!AK12,'Сценарий 2'!AK12),0)</f>
        <v>1050</v>
      </c>
      <c r="AJ9" s="28">
        <f>ROUND(VLOOKUP($D9,'Стартовый прайс-лист'!$C$10:$E$34,3,FALSE)*CHOOSE($A9+1,'Сценарий 0'!AL12,'Сценарий 1'!AL12,'Сценарий 2'!AL12),0)</f>
        <v>1050</v>
      </c>
      <c r="AK9" s="28">
        <f>ROUND(VLOOKUP($D9,'Стартовый прайс-лист'!$C$10:$E$34,3,FALSE)*CHOOSE($A9+1,'Сценарий 0'!AM12,'Сценарий 1'!AM12,'Сценарий 2'!AM12),0)</f>
        <v>1050</v>
      </c>
      <c r="AL9" s="28">
        <f>ROUND(VLOOKUP($D9,'Стартовый прайс-лист'!$C$10:$E$34,3,FALSE)*CHOOSE($A9+1,'Сценарий 0'!AN12,'Сценарий 1'!AN12,'Сценарий 2'!AN12),0)</f>
        <v>1050</v>
      </c>
      <c r="AM9" s="28">
        <f>ROUND(VLOOKUP($D9,'Стартовый прайс-лист'!$C$10:$E$34,3,FALSE)*CHOOSE($A9+1,'Сценарий 0'!AO12,'Сценарий 1'!AO12,'Сценарий 2'!AO12),0)</f>
        <v>900</v>
      </c>
      <c r="AN9" s="28">
        <f>ROUND(VLOOKUP($D9,'Стартовый прайс-лист'!$C$10:$E$34,3,FALSE)*CHOOSE($A9+1,'Сценарий 0'!AP12,'Сценарий 1'!AP12,'Сценарий 2'!AP12),0)</f>
        <v>900</v>
      </c>
      <c r="AO9" s="28">
        <f>ROUND(VLOOKUP($D9,'Стартовый прайс-лист'!$C$10:$E$34,3,FALSE)*CHOOSE($A9+1,'Сценарий 0'!AQ12,'Сценарий 1'!AQ12,'Сценарий 2'!AQ12),0)</f>
        <v>900</v>
      </c>
      <c r="AP9" s="28">
        <f>ROUND(VLOOKUP($D9,'Стартовый прайс-лист'!$C$10:$E$34,3,FALSE)*CHOOSE($A9+1,'Сценарий 0'!AR12,'Сценарий 1'!AR12,'Сценарий 2'!AR12),0)</f>
        <v>900</v>
      </c>
      <c r="AQ9" s="28">
        <f>ROUND(VLOOKUP($D9,'Стартовый прайс-лист'!$C$10:$E$34,3,FALSE)*CHOOSE($A9+1,'Сценарий 0'!AS12,'Сценарий 1'!AS12,'Сценарий 2'!AS12),0)</f>
        <v>900</v>
      </c>
      <c r="AR9" s="28">
        <f>ROUND(VLOOKUP($D9,'Стартовый прайс-лист'!$C$10:$E$34,3,FALSE)*CHOOSE($A9+1,'Сценарий 0'!AT12,'Сценарий 1'!AT12,'Сценарий 2'!AT12),0)</f>
        <v>900</v>
      </c>
      <c r="AS9" s="28">
        <f>ROUND(VLOOKUP($D9,'Стартовый прайс-лист'!$C$10:$E$34,3,FALSE)*CHOOSE($A9+1,'Сценарий 0'!AU12,'Сценарий 1'!AU12,'Сценарий 2'!AU12),0)</f>
        <v>900</v>
      </c>
      <c r="AT9" s="28">
        <f>ROUND(VLOOKUP($D9,'Стартовый прайс-лист'!$C$10:$E$34,3,FALSE)*CHOOSE($A9+1,'Сценарий 0'!AV12,'Сценарий 1'!AV12,'Сценарий 2'!AV12),0)</f>
        <v>1050</v>
      </c>
      <c r="AU9" s="28">
        <f>ROUND(VLOOKUP($D9,'Стартовый прайс-лист'!$C$10:$E$34,3,FALSE)*CHOOSE($A9+1,'Сценарий 0'!AW12,'Сценарий 1'!AW12,'Сценарий 2'!AW12),0)</f>
        <v>1050</v>
      </c>
      <c r="AV9" s="28">
        <f>ROUND(VLOOKUP($D9,'Стартовый прайс-лист'!$C$10:$E$34,3,FALSE)*CHOOSE($A9+1,'Сценарий 0'!AX12,'Сценарий 1'!AX12,'Сценарий 2'!AX12),0)</f>
        <v>1050</v>
      </c>
      <c r="AW9" s="28">
        <f>ROUND(VLOOKUP($D9,'Стартовый прайс-лист'!$C$10:$E$34,3,FALSE)*CHOOSE($A9+1,'Сценарий 0'!AY12,'Сценарий 1'!AY12,'Сценарий 2'!AY12),0)</f>
        <v>1050</v>
      </c>
      <c r="AX9" s="28">
        <f>ROUND(VLOOKUP($D9,'Стартовый прайс-лист'!$C$10:$E$34,3,FALSE)*CHOOSE($A9+1,'Сценарий 0'!AZ12,'Сценарий 1'!AZ12,'Сценарий 2'!AZ12),0)</f>
        <v>1050</v>
      </c>
      <c r="AY9" s="28">
        <f>ROUND(VLOOKUP($D9,'Стартовый прайс-лист'!$C$10:$E$34,3,FALSE)*CHOOSE($A9+1,'Сценарий 0'!BA12,'Сценарий 1'!BA12,'Сценарий 2'!BA12),0)</f>
        <v>1050</v>
      </c>
      <c r="AZ9" s="28">
        <f>ROUND(VLOOKUP($D9,'Стартовый прайс-лист'!$C$10:$E$34,3,FALSE)*CHOOSE($A9+1,'Сценарий 0'!BB12,'Сценарий 1'!BB12,'Сценарий 2'!BB12),0)</f>
        <v>1050</v>
      </c>
      <c r="BA9" s="28">
        <f>ROUND(VLOOKUP($D9,'Стартовый прайс-лист'!$C$10:$E$34,3,FALSE)*CHOOSE($A9+1,'Сценарий 0'!BC12,'Сценарий 1'!BC12,'Сценарий 2'!BC12),0)</f>
        <v>1050</v>
      </c>
      <c r="BB9" s="28">
        <f>ROUND(VLOOKUP($D9,'Стартовый прайс-лист'!$C$10:$E$34,3,FALSE)*CHOOSE($A9+1,'Сценарий 0'!BD12,'Сценарий 1'!BD12,'Сценарий 2'!BD12),0)</f>
        <v>1050</v>
      </c>
      <c r="BC9" s="28">
        <f>ROUND(VLOOKUP($D9,'Стартовый прайс-лист'!$C$10:$E$34,3,FALSE)*CHOOSE($A9+1,'Сценарий 0'!BE12,'Сценарий 1'!BE12,'Сценарий 2'!BE12),0)</f>
        <v>1050</v>
      </c>
      <c r="BD9" s="28">
        <f>ROUND(VLOOKUP($D9,'Стартовый прайс-лист'!$C$10:$E$34,3,FALSE)*CHOOSE($A9+1,'Сценарий 0'!BF12,'Сценарий 1'!BF12,'Сценарий 2'!BF12),0)</f>
        <v>1050</v>
      </c>
      <c r="BE9" s="28">
        <f>ROUND(VLOOKUP($D9,'Стартовый прайс-лист'!$C$10:$E$34,3,FALSE)*CHOOSE($A9+1,'Сценарий 0'!BG12,'Сценарий 1'!BG12,'Сценарий 2'!BG12),0)</f>
        <v>1050</v>
      </c>
      <c r="BF9" s="28">
        <f>ROUND(VLOOKUP($D9,'Стартовый прайс-лист'!$C$10:$E$34,3,FALSE)*CHOOSE($A9+1,'Сценарий 0'!BH12,'Сценарий 1'!BH12,'Сценарий 2'!BH12),0)</f>
        <v>1050</v>
      </c>
      <c r="BG9" s="28">
        <f>ROUND(VLOOKUP($D9,'Стартовый прайс-лист'!$C$10:$E$34,3,FALSE)*CHOOSE($A9+1,'Сценарий 0'!BI12,'Сценарий 1'!BI12,'Сценарий 2'!BI12),0)</f>
        <v>1050</v>
      </c>
      <c r="BH9" s="28">
        <f>ROUND(VLOOKUP($D9,'Стартовый прайс-лист'!$C$10:$E$34,3,FALSE)*CHOOSE($A9+1,'Сценарий 0'!BJ12,'Сценарий 1'!BJ12,'Сценарий 2'!BJ12),0)</f>
        <v>900</v>
      </c>
      <c r="BI9" s="28">
        <f>ROUND(VLOOKUP($D9,'Стартовый прайс-лист'!$C$10:$E$34,3,FALSE)*CHOOSE($A9+1,'Сценарий 0'!BK12,'Сценарий 1'!BK12,'Сценарий 2'!BK12),0)</f>
        <v>900</v>
      </c>
      <c r="BJ9" s="28">
        <f>ROUND(VLOOKUP($D9,'Стартовый прайс-лист'!$C$10:$E$34,3,FALSE)*CHOOSE($A9+1,'Сценарий 0'!BL12,'Сценарий 1'!BL12,'Сценарий 2'!BL12),0)</f>
        <v>900</v>
      </c>
      <c r="BK9" s="28">
        <f>ROUND(VLOOKUP($D9,'Стартовый прайс-лист'!$C$10:$E$34,3,FALSE)*CHOOSE($A9+1,'Сценарий 0'!BM12,'Сценарий 1'!BM12,'Сценарий 2'!BM12),0)</f>
        <v>900</v>
      </c>
      <c r="BL9" s="28">
        <f>ROUND(VLOOKUP($D9,'Стартовый прайс-лист'!$C$10:$E$34,3,FALSE)*CHOOSE($A9+1,'Сценарий 0'!BN12,'Сценарий 1'!BN12,'Сценарий 2'!BN12),0)</f>
        <v>900</v>
      </c>
      <c r="BM9" s="28">
        <f>ROUND(VLOOKUP($D9,'Стартовый прайс-лист'!$C$10:$E$34,3,FALSE)*CHOOSE($A9+1,'Сценарий 0'!BO12,'Сценарий 1'!BO12,'Сценарий 2'!BO12),0)</f>
        <v>900</v>
      </c>
      <c r="BN9" s="28">
        <f>ROUND(VLOOKUP($D9,'Стартовый прайс-лист'!$C$10:$E$34,3,FALSE)*CHOOSE($A9+1,'Сценарий 0'!BP12,'Сценарий 1'!BP12,'Сценарий 2'!BP12),0)</f>
        <v>900</v>
      </c>
      <c r="BO9" s="28">
        <f>ROUND(VLOOKUP($D9,'Стартовый прайс-лист'!$C$10:$E$34,3,FALSE)*CHOOSE($A9+1,'Сценарий 0'!BQ12,'Сценарий 1'!BQ12,'Сценарий 2'!BQ12),0)</f>
        <v>1050</v>
      </c>
      <c r="BP9" s="28">
        <f>ROUND(VLOOKUP($D9,'Стартовый прайс-лист'!$C$10:$E$34,3,FALSE)*CHOOSE($A9+1,'Сценарий 0'!BR12,'Сценарий 1'!BR12,'Сценарий 2'!BR12),0)</f>
        <v>1050</v>
      </c>
      <c r="BQ9" s="28">
        <f>ROUND(VLOOKUP($D9,'Стартовый прайс-лист'!$C$10:$E$34,3,FALSE)*CHOOSE($A9+1,'Сценарий 0'!BS12,'Сценарий 1'!BS12,'Сценарий 2'!BS12),0)</f>
        <v>1050</v>
      </c>
      <c r="BR9" s="28">
        <f>ROUND(VLOOKUP($D9,'Стартовый прайс-лист'!$C$10:$E$34,3,FALSE)*CHOOSE($A9+1,'Сценарий 0'!BT12,'Сценарий 1'!BT12,'Сценарий 2'!BT12),0)</f>
        <v>1050</v>
      </c>
      <c r="BS9" s="28">
        <f>ROUND(VLOOKUP($D9,'Стартовый прайс-лист'!$C$10:$E$34,3,FALSE)*CHOOSE($A9+1,'Сценарий 0'!BU12,'Сценарий 1'!BU12,'Сценарий 2'!BU12),0)</f>
        <v>1050</v>
      </c>
      <c r="BT9" s="28">
        <f>ROUND(VLOOKUP($D9,'Стартовый прайс-лист'!$C$10:$E$34,3,FALSE)*CHOOSE($A9+1,'Сценарий 0'!BV12,'Сценарий 1'!BV12,'Сценарий 2'!BV12),0)</f>
        <v>1050</v>
      </c>
      <c r="BU9" s="28">
        <f>ROUND(VLOOKUP($D9,'Стартовый прайс-лист'!$C$10:$E$34,3,FALSE)*CHOOSE($A9+1,'Сценарий 0'!BW12,'Сценарий 1'!BW12,'Сценарий 2'!BW12),0)</f>
        <v>1050</v>
      </c>
      <c r="BV9" s="28">
        <f>ROUND(VLOOKUP($D9,'Стартовый прайс-лист'!$C$10:$E$34,3,FALSE)*CHOOSE($A9+1,'Сценарий 0'!BX12,'Сценарий 1'!BX12,'Сценарий 2'!BX12),0)</f>
        <v>1050</v>
      </c>
      <c r="BW9" s="28">
        <f>ROUND(VLOOKUP($D9,'Стартовый прайс-лист'!$C$10:$E$34,3,FALSE)*CHOOSE($A9+1,'Сценарий 0'!BY12,'Сценарий 1'!BY12,'Сценарий 2'!BY12),0)</f>
        <v>1050</v>
      </c>
      <c r="BX9" s="28">
        <f>ROUND(VLOOKUP($D9,'Стартовый прайс-лист'!$C$10:$E$34,3,FALSE)*CHOOSE($A9+1,'Сценарий 0'!BZ12,'Сценарий 1'!BZ12,'Сценарий 2'!BZ12),0)</f>
        <v>1050</v>
      </c>
      <c r="BY9" s="28">
        <f>ROUND(VLOOKUP($D9,'Стартовый прайс-лист'!$C$10:$E$34,3,FALSE)*CHOOSE($A9+1,'Сценарий 0'!CA12,'Сценарий 1'!CA12,'Сценарий 2'!CA12),0)</f>
        <v>1050</v>
      </c>
      <c r="BZ9" s="28">
        <f>ROUND(VLOOKUP($D9,'Стартовый прайс-лист'!$C$10:$E$34,3,FALSE)*CHOOSE($A9+1,'Сценарий 0'!CB12,'Сценарий 1'!CB12,'Сценарий 2'!CB12),0)</f>
        <v>1050</v>
      </c>
      <c r="CA9" s="28">
        <f>ROUND(VLOOKUP($D9,'Стартовый прайс-лист'!$C$10:$E$34,3,FALSE)*CHOOSE($A9+1,'Сценарий 0'!CC12,'Сценарий 1'!CC12,'Сценарий 2'!CC12),0)</f>
        <v>1050</v>
      </c>
      <c r="CB9" s="28">
        <f>ROUND(VLOOKUP($D9,'Стартовый прайс-лист'!$C$10:$E$34,3,FALSE)*CHOOSE($A9+1,'Сценарий 0'!CD12,'Сценарий 1'!CD12,'Сценарий 2'!CD12),0)</f>
        <v>1050</v>
      </c>
      <c r="CC9" s="28">
        <f>ROUND(VLOOKUP($D9,'Стартовый прайс-лист'!$C$10:$E$34,3,FALSE)*CHOOSE($A9+1,'Сценарий 0'!CE12,'Сценарий 1'!CE12,'Сценарий 2'!CE12),0)</f>
        <v>900</v>
      </c>
      <c r="CD9" s="28">
        <f>ROUND(VLOOKUP($D9,'Стартовый прайс-лист'!$C$10:$E$34,3,FALSE)*CHOOSE($A9+1,'Сценарий 0'!CF12,'Сценарий 1'!CF12,'Сценарий 2'!CF12),0)</f>
        <v>900</v>
      </c>
      <c r="CE9" s="28">
        <f>ROUND(VLOOKUP($D9,'Стартовый прайс-лист'!$C$10:$E$34,3,FALSE)*CHOOSE($A9+1,'Сценарий 0'!CG12,'Сценарий 1'!CG12,'Сценарий 2'!CG12),0)</f>
        <v>900</v>
      </c>
      <c r="CF9" s="28">
        <f>ROUND(VLOOKUP($D9,'Стартовый прайс-лист'!$C$10:$E$34,3,FALSE)*CHOOSE($A9+1,'Сценарий 0'!CH12,'Сценарий 1'!CH12,'Сценарий 2'!CH12),0)</f>
        <v>900</v>
      </c>
      <c r="CG9" s="28">
        <f>ROUND(VLOOKUP($D9,'Стартовый прайс-лист'!$C$10:$E$34,3,FALSE)*CHOOSE($A9+1,'Сценарий 0'!CI12,'Сценарий 1'!CI12,'Сценарий 2'!CI12),0)</f>
        <v>900</v>
      </c>
      <c r="CH9" s="28">
        <f>ROUND(VLOOKUP($D9,'Стартовый прайс-лист'!$C$10:$E$34,3,FALSE)*CHOOSE($A9+1,'Сценарий 0'!CJ12,'Сценарий 1'!CJ12,'Сценарий 2'!CJ12),0)</f>
        <v>900</v>
      </c>
      <c r="CI9" s="28">
        <f>ROUND(VLOOKUP($D9,'Стартовый прайс-лист'!$C$10:$E$34,3,FALSE)*CHOOSE($A9+1,'Сценарий 0'!CK12,'Сценарий 1'!CK12,'Сценарий 2'!CK12),0)</f>
        <v>900</v>
      </c>
      <c r="CJ9" s="28">
        <f>ROUND(VLOOKUP($D9,'Стартовый прайс-лист'!$C$10:$E$34,3,FALSE)*CHOOSE($A9+1,'Сценарий 0'!CL12,'Сценарий 1'!CL12,'Сценарий 2'!CL12),0)</f>
        <v>1050</v>
      </c>
      <c r="CK9" s="28">
        <f>ROUND(VLOOKUP($D9,'Стартовый прайс-лист'!$C$10:$E$34,3,FALSE)*CHOOSE($A9+1,'Сценарий 0'!CM12,'Сценарий 1'!CM12,'Сценарий 2'!CM12),0)</f>
        <v>1050</v>
      </c>
      <c r="CL9" s="28">
        <f>ROUND(VLOOKUP($D9,'Стартовый прайс-лист'!$C$10:$E$34,3,FALSE)*CHOOSE($A9+1,'Сценарий 0'!CN12,'Сценарий 1'!CN12,'Сценарий 2'!CN12),0)</f>
        <v>1050</v>
      </c>
      <c r="CM9" s="28">
        <f>ROUND(VLOOKUP($D9,'Стартовый прайс-лист'!$C$10:$E$34,3,FALSE)*CHOOSE($A9+1,'Сценарий 0'!CO12,'Сценарий 1'!CO12,'Сценарий 2'!CO12),0)</f>
        <v>1050</v>
      </c>
      <c r="CN9" s="28">
        <f>ROUND(VLOOKUP($D9,'Стартовый прайс-лист'!$C$10:$E$34,3,FALSE)*CHOOSE($A9+1,'Сценарий 0'!CP12,'Сценарий 1'!CP12,'Сценарий 2'!CP12),0)</f>
        <v>1050</v>
      </c>
      <c r="CO9" s="28">
        <f>ROUND(VLOOKUP($D9,'Стартовый прайс-лист'!$C$10:$E$34,3,FALSE)*CHOOSE($A9+1,'Сценарий 0'!CQ12,'Сценарий 1'!CQ12,'Сценарий 2'!CQ12),0)</f>
        <v>1050</v>
      </c>
      <c r="CP9" s="28">
        <f>ROUND(VLOOKUP($D9,'Стартовый прайс-лист'!$C$10:$E$34,3,FALSE)*CHOOSE($A9+1,'Сценарий 0'!CR12,'Сценарий 1'!CR12,'Сценарий 2'!CR12),0)</f>
        <v>1050</v>
      </c>
      <c r="CQ9" s="28">
        <f>ROUND(VLOOKUP($D9,'Стартовый прайс-лист'!$C$10:$E$34,3,FALSE)*CHOOSE($A9+1,'Сценарий 0'!CS12,'Сценарий 1'!CS12,'Сценарий 2'!CS12),0)</f>
        <v>1050</v>
      </c>
      <c r="CR9" s="28">
        <f>ROUND(VLOOKUP($D9,'Стартовый прайс-лист'!$C$10:$E$34,3,FALSE)*CHOOSE($A9+1,'Сценарий 0'!CT12,'Сценарий 1'!CT12,'Сценарий 2'!CT12),0)</f>
        <v>1050</v>
      </c>
      <c r="CS9" s="28">
        <f>ROUND(VLOOKUP($D9,'Стартовый прайс-лист'!$C$10:$E$34,3,FALSE)*CHOOSE($A9+1,'Сценарий 0'!CU12,'Сценарий 1'!CU12,'Сценарий 2'!CU12),0)</f>
        <v>1050</v>
      </c>
      <c r="CT9" s="28">
        <f>ROUND(VLOOKUP($D9,'Стартовый прайс-лист'!$C$10:$E$34,3,FALSE)*CHOOSE($A9+1,'Сценарий 0'!CV12,'Сценарий 1'!CV12,'Сценарий 2'!CV12),0)</f>
        <v>1050</v>
      </c>
      <c r="CU9" s="28">
        <f>ROUND(VLOOKUP($D9,'Стартовый прайс-лист'!$C$10:$E$34,3,FALSE)*CHOOSE($A9+1,'Сценарий 0'!CW12,'Сценарий 1'!CW12,'Сценарий 2'!CW12),0)</f>
        <v>1050</v>
      </c>
      <c r="CV9" s="28">
        <f>ROUND(VLOOKUP($D9,'Стартовый прайс-лист'!$C$10:$E$34,3,FALSE)*CHOOSE($A9+1,'Сценарий 0'!CX12,'Сценарий 1'!CX12,'Сценарий 2'!CX12),0)</f>
        <v>1050</v>
      </c>
      <c r="CW9" s="28">
        <f>ROUND(VLOOKUP($D9,'Стартовый прайс-лист'!$C$10:$E$34,3,FALSE)*CHOOSE($A9+1,'Сценарий 0'!CY12,'Сценарий 1'!CY12,'Сценарий 2'!CY12),0)</f>
        <v>1050</v>
      </c>
      <c r="CX9" s="28">
        <f>ROUND(VLOOKUP($D9,'Стартовый прайс-лист'!$C$10:$E$34,3,FALSE)*CHOOSE($A9+1,'Сценарий 0'!CZ12,'Сценарий 1'!CZ12,'Сценарий 2'!CZ12),0)</f>
        <v>900</v>
      </c>
      <c r="CY9" s="28">
        <f>ROUND(VLOOKUP($D9,'Стартовый прайс-лист'!$C$10:$E$34,3,FALSE)*CHOOSE($A9+1,'Сценарий 0'!DA12,'Сценарий 1'!DA12,'Сценарий 2'!DA12),0)</f>
        <v>900</v>
      </c>
      <c r="CZ9" s="28">
        <f>ROUND(VLOOKUP($D9,'Стартовый прайс-лист'!$C$10:$E$34,3,FALSE)*CHOOSE($A9+1,'Сценарий 0'!DB12,'Сценарий 1'!DB12,'Сценарий 2'!DB12),0)</f>
        <v>900</v>
      </c>
      <c r="DA9" s="28">
        <f>ROUND(VLOOKUP($D9,'Стартовый прайс-лист'!$C$10:$E$34,3,FALSE)*CHOOSE($A9+1,'Сценарий 0'!DC12,'Сценарий 1'!DC12,'Сценарий 2'!DC12),0)</f>
        <v>900</v>
      </c>
      <c r="DB9" s="28">
        <f>ROUND(VLOOKUP($D9,'Стартовый прайс-лист'!$C$10:$E$34,3,FALSE)*CHOOSE($A9+1,'Сценарий 0'!DD12,'Сценарий 1'!DD12,'Сценарий 2'!DD12),0)</f>
        <v>900</v>
      </c>
      <c r="DC9" s="28">
        <f>ROUND(VLOOKUP($D9,'Стартовый прайс-лист'!$C$10:$E$34,3,FALSE)*CHOOSE($A9+1,'Сценарий 0'!DE12,'Сценарий 1'!DE12,'Сценарий 2'!DE12),0)</f>
        <v>900</v>
      </c>
      <c r="DD9" s="28">
        <f>ROUND(VLOOKUP($D9,'Стартовый прайс-лист'!$C$10:$E$34,3,FALSE)*CHOOSE($A9+1,'Сценарий 0'!DF12,'Сценарий 1'!DF12,'Сценарий 2'!DF12),0)</f>
        <v>900</v>
      </c>
      <c r="DE9" s="28">
        <f>ROUND(VLOOKUP($D9,'Стартовый прайс-лист'!$C$10:$E$34,3,FALSE)*CHOOSE($A9+1,'Сценарий 0'!DG12,'Сценарий 1'!DG12,'Сценарий 2'!DG12),0)</f>
        <v>1050</v>
      </c>
      <c r="DF9" s="28">
        <f>ROUND(VLOOKUP($D9,'Стартовый прайс-лист'!$C$10:$E$34,3,FALSE)*CHOOSE($A9+1,'Сценарий 0'!DH12,'Сценарий 1'!DH12,'Сценарий 2'!DH12),0)</f>
        <v>1050</v>
      </c>
      <c r="DG9" s="28">
        <f>ROUND(VLOOKUP($D9,'Стартовый прайс-лист'!$C$10:$E$34,3,FALSE)*CHOOSE($A9+1,'Сценарий 0'!DI12,'Сценарий 1'!DI12,'Сценарий 2'!DI12),0)</f>
        <v>1050</v>
      </c>
      <c r="DH9" s="28">
        <f>ROUND(VLOOKUP($D9,'Стартовый прайс-лист'!$C$10:$E$34,3,FALSE)*CHOOSE($A9+1,'Сценарий 0'!DJ12,'Сценарий 1'!DJ12,'Сценарий 2'!DJ12),0)</f>
        <v>1050</v>
      </c>
      <c r="DI9" s="28">
        <f>ROUND(VLOOKUP($D9,'Стартовый прайс-лист'!$C$10:$E$34,3,FALSE)*CHOOSE($A9+1,'Сценарий 0'!DK12,'Сценарий 1'!DK12,'Сценарий 2'!DK12),0)</f>
        <v>1050</v>
      </c>
      <c r="DJ9" s="28">
        <f>ROUND(VLOOKUP($D9,'Стартовый прайс-лист'!$C$10:$E$34,3,FALSE)*CHOOSE($A9+1,'Сценарий 0'!DL12,'Сценарий 1'!DL12,'Сценарий 2'!DL12),0)</f>
        <v>1050</v>
      </c>
      <c r="DK9" s="28">
        <f>ROUND(VLOOKUP($D9,'Стартовый прайс-лист'!$C$10:$E$34,3,FALSE)*CHOOSE($A9+1,'Сценарий 0'!DM12,'Сценарий 1'!DM12,'Сценарий 2'!DM12),0)</f>
        <v>1050</v>
      </c>
      <c r="DL9" s="28">
        <f>ROUND(VLOOKUP($D9,'Стартовый прайс-лист'!$C$10:$E$34,3,FALSE)*CHOOSE($A9+1,'Сценарий 0'!DN12,'Сценарий 1'!DN12,'Сценарий 2'!DN12),0)</f>
        <v>1050</v>
      </c>
      <c r="DM9" s="28">
        <f>ROUND(VLOOKUP($D9,'Стартовый прайс-лист'!$C$10:$E$34,3,FALSE)*CHOOSE($A9+1,'Сценарий 0'!DO12,'Сценарий 1'!DO12,'Сценарий 2'!DO12),0)</f>
        <v>1050</v>
      </c>
      <c r="DN9" s="28">
        <f>ROUND(VLOOKUP($D9,'Стартовый прайс-лист'!$C$10:$E$34,3,FALSE)*CHOOSE($A9+1,'Сценарий 0'!DP12,'Сценарий 1'!DP12,'Сценарий 2'!DP12),0)</f>
        <v>1050</v>
      </c>
      <c r="DO9" s="28">
        <f>ROUND(VLOOKUP($D9,'Стартовый прайс-лист'!$C$10:$E$34,3,FALSE)*CHOOSE($A9+1,'Сценарий 0'!DQ12,'Сценарий 1'!DQ12,'Сценарий 2'!DQ12),0)</f>
        <v>1050</v>
      </c>
      <c r="DP9" s="28">
        <f>ROUND(VLOOKUP($D9,'Стартовый прайс-лист'!$C$10:$E$34,3,FALSE)*CHOOSE($A9+1,'Сценарий 0'!DR12,'Сценарий 1'!DR12,'Сценарий 2'!DR12),0)</f>
        <v>1050</v>
      </c>
      <c r="DQ9" s="28">
        <f>ROUND(VLOOKUP($D9,'Стартовый прайс-лист'!$C$10:$E$34,3,FALSE)*CHOOSE($A9+1,'Сценарий 0'!DS12,'Сценарий 1'!DS12,'Сценарий 2'!DS12),0)</f>
        <v>1050</v>
      </c>
      <c r="DR9" s="28">
        <f>ROUND(VLOOKUP($D9,'Стартовый прайс-лист'!$C$10:$E$34,3,FALSE)*CHOOSE($A9+1,'Сценарий 0'!DT12,'Сценарий 1'!DT12,'Сценарий 2'!DT12),0)</f>
        <v>1050</v>
      </c>
      <c r="DS9" s="28">
        <f>ROUND(VLOOKUP($D9,'Стартовый прайс-лист'!$C$10:$E$34,3,FALSE)*CHOOSE($A9+1,'Сценарий 0'!DU12,'Сценарий 1'!DU12,'Сценарий 2'!DU12),0)</f>
        <v>900</v>
      </c>
      <c r="DT9" s="28">
        <f>ROUND(VLOOKUP($D9,'Стартовый прайс-лист'!$C$10:$E$34,3,FALSE)*CHOOSE($A9+1,'Сценарий 0'!DV12,'Сценарий 1'!DV12,'Сценарий 2'!DV12),0)</f>
        <v>900</v>
      </c>
      <c r="DU9" s="28">
        <f>ROUND(VLOOKUP($D9,'Стартовый прайс-лист'!$C$10:$E$34,3,FALSE)*CHOOSE($A9+1,'Сценарий 0'!DW12,'Сценарий 1'!DW12,'Сценарий 2'!DW12),0)</f>
        <v>900</v>
      </c>
      <c r="DV9" s="28">
        <f>ROUND(VLOOKUP($D9,'Стартовый прайс-лист'!$C$10:$E$34,3,FALSE)*CHOOSE($A9+1,'Сценарий 0'!DX12,'Сценарий 1'!DX12,'Сценарий 2'!DX12),0)</f>
        <v>900</v>
      </c>
      <c r="DW9" s="28">
        <f>ROUND(VLOOKUP($D9,'Стартовый прайс-лист'!$C$10:$E$34,3,FALSE)*CHOOSE($A9+1,'Сценарий 0'!DY12,'Сценарий 1'!DY12,'Сценарий 2'!DY12),0)</f>
        <v>900</v>
      </c>
      <c r="DX9" s="28">
        <f>ROUND(VLOOKUP($D9,'Стартовый прайс-лист'!$C$10:$E$34,3,FALSE)*CHOOSE($A9+1,'Сценарий 0'!DZ12,'Сценарий 1'!DZ12,'Сценарий 2'!DZ12),0)</f>
        <v>900</v>
      </c>
      <c r="DY9" s="28">
        <f>ROUND(VLOOKUP($D9,'Стартовый прайс-лист'!$C$10:$E$34,3,FALSE)*CHOOSE($A9+1,'Сценарий 0'!EA12,'Сценарий 1'!EA12,'Сценарий 2'!EA12),0)</f>
        <v>900</v>
      </c>
      <c r="DZ9" s="28">
        <f>ROUND(VLOOKUP($D9,'Стартовый прайс-лист'!$C$10:$E$34,3,FALSE)*CHOOSE($A9+1,'Сценарий 0'!EB12,'Сценарий 1'!EB12,'Сценарий 2'!EB12),0)</f>
        <v>1050</v>
      </c>
      <c r="EA9" s="28">
        <f>ROUND(VLOOKUP($D9,'Стартовый прайс-лист'!$C$10:$E$34,3,FALSE)*CHOOSE($A9+1,'Сценарий 0'!EC12,'Сценарий 1'!EC12,'Сценарий 2'!EC12),0)</f>
        <v>1050</v>
      </c>
      <c r="EB9" s="28">
        <f>ROUND(VLOOKUP($D9,'Стартовый прайс-лист'!$C$10:$E$34,3,FALSE)*CHOOSE($A9+1,'Сценарий 0'!ED12,'Сценарий 1'!ED12,'Сценарий 2'!ED12),0)</f>
        <v>1050</v>
      </c>
      <c r="EC9" s="28">
        <f>ROUND(VLOOKUP($D9,'Стартовый прайс-лист'!$C$10:$E$34,3,FALSE)*CHOOSE($A9+1,'Сценарий 0'!EE12,'Сценарий 1'!EE12,'Сценарий 2'!EE12),0)</f>
        <v>1050</v>
      </c>
      <c r="ED9" s="28">
        <f>ROUND(VLOOKUP($D9,'Стартовый прайс-лист'!$C$10:$E$34,3,FALSE)*CHOOSE($A9+1,'Сценарий 0'!EF12,'Сценарий 1'!EF12,'Сценарий 2'!EF12),0)</f>
        <v>1050</v>
      </c>
      <c r="EE9" s="28">
        <f>ROUND(VLOOKUP($D9,'Стартовый прайс-лист'!$C$10:$E$34,3,FALSE)*CHOOSE($A9+1,'Сценарий 0'!EG12,'Сценарий 1'!EG12,'Сценарий 2'!EG12),0)</f>
        <v>1050</v>
      </c>
      <c r="EF9" s="28">
        <f>ROUND(VLOOKUP($D9,'Стартовый прайс-лист'!$C$10:$E$34,3,FALSE)*CHOOSE($A9+1,'Сценарий 0'!EH12,'Сценарий 1'!EH12,'Сценарий 2'!EH12),0)</f>
        <v>1050</v>
      </c>
      <c r="EG9" s="28">
        <f>ROUND(VLOOKUP($D9,'Стартовый прайс-лист'!$C$10:$E$34,3,FALSE)*CHOOSE($A9+1,'Сценарий 0'!EI12,'Сценарий 1'!EI12,'Сценарий 2'!EI12),0)</f>
        <v>1050</v>
      </c>
      <c r="EH9" s="28">
        <f>ROUND(VLOOKUP($D9,'Стартовый прайс-лист'!$C$10:$E$34,3,FALSE)*CHOOSE($A9+1,'Сценарий 0'!EJ12,'Сценарий 1'!EJ12,'Сценарий 2'!EJ12),0)</f>
        <v>1050</v>
      </c>
      <c r="EI9" s="28">
        <f>ROUND(VLOOKUP($D9,'Стартовый прайс-лист'!$C$10:$E$34,3,FALSE)*CHOOSE($A9+1,'Сценарий 0'!EK12,'Сценарий 1'!EK12,'Сценарий 2'!EK12),0)</f>
        <v>1050</v>
      </c>
      <c r="EJ9" s="28">
        <f>ROUND(VLOOKUP($D9,'Стартовый прайс-лист'!$C$10:$E$34,3,FALSE)*CHOOSE($A9+1,'Сценарий 0'!EL12,'Сценарий 1'!EL12,'Сценарий 2'!EL12),0)</f>
        <v>1050</v>
      </c>
      <c r="EK9" s="28">
        <f>ROUND(VLOOKUP($D9,'Стартовый прайс-лист'!$C$10:$E$34,3,FALSE)*CHOOSE($A9+1,'Сценарий 0'!EM12,'Сценарий 1'!EM12,'Сценарий 2'!EM12),0)</f>
        <v>1050</v>
      </c>
      <c r="EL9" s="28">
        <f>ROUND(VLOOKUP($D9,'Стартовый прайс-лист'!$C$10:$E$34,3,FALSE)*CHOOSE($A9+1,'Сценарий 0'!EN12,'Сценарий 1'!EN12,'Сценарий 2'!EN12),0)</f>
        <v>1050</v>
      </c>
      <c r="EM9" s="28">
        <f>ROUND(VLOOKUP($D9,'Стартовый прайс-лист'!$C$10:$E$34,3,FALSE)*CHOOSE($A9+1,'Сценарий 0'!EO12,'Сценарий 1'!EO12,'Сценарий 2'!EO12),0)</f>
        <v>1050</v>
      </c>
      <c r="EN9" s="28">
        <f>ROUND(VLOOKUP($D9,'Стартовый прайс-лист'!$C$10:$E$34,3,FALSE)*CHOOSE($A9+1,'Сценарий 0'!EP12,'Сценарий 1'!EP12,'Сценарий 2'!EP12),0)</f>
        <v>900</v>
      </c>
      <c r="EO9" s="28">
        <f>ROUND(VLOOKUP($D9,'Стартовый прайс-лист'!$C$10:$E$34,3,FALSE)*CHOOSE($A9+1,'Сценарий 0'!EQ12,'Сценарий 1'!EQ12,'Сценарий 2'!EQ12),0)</f>
        <v>900</v>
      </c>
      <c r="EP9" s="28">
        <f>ROUND(VLOOKUP($D9,'Стартовый прайс-лист'!$C$10:$E$34,3,FALSE)*CHOOSE($A9+1,'Сценарий 0'!ER12,'Сценарий 1'!ER12,'Сценарий 2'!ER12),0)</f>
        <v>900</v>
      </c>
      <c r="EQ9" s="28">
        <f>ROUND(VLOOKUP($D9,'Стартовый прайс-лист'!$C$10:$E$34,3,FALSE)*CHOOSE($A9+1,'Сценарий 0'!ES12,'Сценарий 1'!ES12,'Сценарий 2'!ES12),0)</f>
        <v>900</v>
      </c>
      <c r="ER9" s="28">
        <f>ROUND(VLOOKUP($D9,'Стартовый прайс-лист'!$C$10:$E$34,3,FALSE)*CHOOSE($A9+1,'Сценарий 0'!ET12,'Сценарий 1'!ET12,'Сценарий 2'!ET12),0)</f>
        <v>900</v>
      </c>
      <c r="ES9" s="28">
        <f>ROUND(VLOOKUP($D9,'Стартовый прайс-лист'!$C$10:$E$34,3,FALSE)*CHOOSE($A9+1,'Сценарий 0'!EU12,'Сценарий 1'!EU12,'Сценарий 2'!EU12),0)</f>
        <v>900</v>
      </c>
      <c r="ET9" s="28">
        <f>ROUND(VLOOKUP($D9,'Стартовый прайс-лист'!$C$10:$E$34,3,FALSE)*CHOOSE($A9+1,'Сценарий 0'!EV12,'Сценарий 1'!EV12,'Сценарий 2'!EV12),0)</f>
        <v>900</v>
      </c>
      <c r="EU9" s="28">
        <f>ROUND(VLOOKUP($D9,'Стартовый прайс-лист'!$C$10:$E$34,3,FALSE)*CHOOSE($A9+1,'Сценарий 0'!EW12,'Сценарий 1'!EW12,'Сценарий 2'!EW12),0)</f>
        <v>1050</v>
      </c>
      <c r="EV9" s="28">
        <f>ROUND(VLOOKUP($D9,'Стартовый прайс-лист'!$C$10:$E$34,3,FALSE)*CHOOSE($A9+1,'Сценарий 0'!EX12,'Сценарий 1'!EX12,'Сценарий 2'!EX12),0)</f>
        <v>1050</v>
      </c>
      <c r="EW9" s="28">
        <f>ROUND(VLOOKUP($D9,'Стартовый прайс-лист'!$C$10:$E$34,3,FALSE)*CHOOSE($A9+1,'Сценарий 0'!EY12,'Сценарий 1'!EY12,'Сценарий 2'!EY12),0)</f>
        <v>1050</v>
      </c>
      <c r="EX9" s="28">
        <f>ROUND(VLOOKUP($D9,'Стартовый прайс-лист'!$C$10:$E$34,3,FALSE)*CHOOSE($A9+1,'Сценарий 0'!EZ12,'Сценарий 1'!EZ12,'Сценарий 2'!EZ12),0)</f>
        <v>1050</v>
      </c>
      <c r="EY9" s="28">
        <f>ROUND(VLOOKUP($D9,'Стартовый прайс-лист'!$C$10:$E$34,3,FALSE)*CHOOSE($A9+1,'Сценарий 0'!FA12,'Сценарий 1'!FA12,'Сценарий 2'!FA12),0)</f>
        <v>1050</v>
      </c>
      <c r="EZ9" s="28">
        <f>ROUND(VLOOKUP($D9,'Стартовый прайс-лист'!$C$10:$E$34,3,FALSE)*CHOOSE($A9+1,'Сценарий 0'!FB12,'Сценарий 1'!FB12,'Сценарий 2'!FB12),0)</f>
        <v>1050</v>
      </c>
      <c r="FA9" s="28">
        <f>ROUND(VLOOKUP($D9,'Стартовый прайс-лист'!$C$10:$E$34,3,FALSE)*CHOOSE($A9+1,'Сценарий 0'!FC12,'Сценарий 1'!FC12,'Сценарий 2'!FC12),0)</f>
        <v>1050</v>
      </c>
      <c r="FB9" s="28">
        <f>ROUND(VLOOKUP($D9,'Стартовый прайс-лист'!$C$10:$E$34,3,FALSE)*CHOOSE($A9+1,'Сценарий 0'!FD12,'Сценарий 1'!FD12,'Сценарий 2'!FD12),0)</f>
        <v>1050</v>
      </c>
      <c r="FC9" s="28">
        <f>ROUND(VLOOKUP($D9,'Стартовый прайс-лист'!$C$10:$E$34,3,FALSE)*CHOOSE($A9+1,'Сценарий 0'!FE12,'Сценарий 1'!FE12,'Сценарий 2'!FE12),0)</f>
        <v>1050</v>
      </c>
      <c r="FD9" s="28">
        <f>ROUND(VLOOKUP($D9,'Стартовый прайс-лист'!$C$10:$E$34,3,FALSE)*CHOOSE($A9+1,'Сценарий 0'!FF12,'Сценарий 1'!FF12,'Сценарий 2'!FF12),0)</f>
        <v>1050</v>
      </c>
      <c r="FE9" s="28">
        <f>ROUND(VLOOKUP($D9,'Стартовый прайс-лист'!$C$10:$E$34,3,FALSE)*CHOOSE($A9+1,'Сценарий 0'!FG12,'Сценарий 1'!FG12,'Сценарий 2'!FG12),0)</f>
        <v>1050</v>
      </c>
      <c r="FF9" s="28">
        <f>ROUND(VLOOKUP($D9,'Стартовый прайс-лист'!$C$10:$E$34,3,FALSE)*CHOOSE($A9+1,'Сценарий 0'!FH12,'Сценарий 1'!FH12,'Сценарий 2'!FH12),0)</f>
        <v>1050</v>
      </c>
      <c r="FG9" s="28">
        <f>ROUND(VLOOKUP($D9,'Стартовый прайс-лист'!$C$10:$E$34,3,FALSE)*CHOOSE($A9+1,'Сценарий 0'!FI12,'Сценарий 1'!FI12,'Сценарий 2'!FI12),0)</f>
        <v>1050</v>
      </c>
      <c r="FH9" s="28">
        <f>ROUND(VLOOKUP($D9,'Стартовый прайс-лист'!$C$10:$E$34,3,FALSE)*CHOOSE($A9+1,'Сценарий 0'!FJ12,'Сценарий 1'!FJ12,'Сценарий 2'!FJ12),0)</f>
        <v>1050</v>
      </c>
      <c r="FI9" s="28">
        <f>ROUND(VLOOKUP($D9,'Стартовый прайс-лист'!$C$10:$E$34,3,FALSE)*CHOOSE($A9+1,'Сценарий 0'!FK12,'Сценарий 1'!FK12,'Сценарий 2'!FK12),0)</f>
        <v>900</v>
      </c>
      <c r="FJ9" s="28">
        <f>ROUND(VLOOKUP($D9,'Стартовый прайс-лист'!$C$10:$E$34,3,FALSE)*CHOOSE($A9+1,'Сценарий 0'!FL12,'Сценарий 1'!FL12,'Сценарий 2'!FL12),0)</f>
        <v>900</v>
      </c>
      <c r="FK9" s="28">
        <f>ROUND(VLOOKUP($D9,'Стартовый прайс-лист'!$C$10:$E$34,3,FALSE)*CHOOSE($A9+1,'Сценарий 0'!FM12,'Сценарий 1'!FM12,'Сценарий 2'!FM12),0)</f>
        <v>900</v>
      </c>
      <c r="FL9" s="28">
        <f>ROUND(VLOOKUP($D9,'Стартовый прайс-лист'!$C$10:$E$34,3,FALSE)*CHOOSE($A9+1,'Сценарий 0'!FN12,'Сценарий 1'!FN12,'Сценарий 2'!FN12),0)</f>
        <v>900</v>
      </c>
      <c r="FM9" s="28">
        <f>ROUND(VLOOKUP($D9,'Стартовый прайс-лист'!$C$10:$E$34,3,FALSE)*CHOOSE($A9+1,'Сценарий 0'!FO12,'Сценарий 1'!FO12,'Сценарий 2'!FO12),0)</f>
        <v>900</v>
      </c>
      <c r="FN9" s="28">
        <f>ROUND(VLOOKUP($D9,'Стартовый прайс-лист'!$C$10:$E$34,3,FALSE)*CHOOSE($A9+1,'Сценарий 0'!FP12,'Сценарий 1'!FP12,'Сценарий 2'!FP12),0)</f>
        <v>900</v>
      </c>
      <c r="FO9" s="28">
        <f>ROUND(VLOOKUP($D9,'Стартовый прайс-лист'!$C$10:$E$34,3,FALSE)*CHOOSE($A9+1,'Сценарий 0'!FQ12,'Сценарий 1'!FQ12,'Сценарий 2'!FQ12),0)</f>
        <v>900</v>
      </c>
      <c r="FP9" s="28">
        <f>ROUND(VLOOKUP($D9,'Стартовый прайс-лист'!$C$10:$E$34,3,FALSE)*CHOOSE($A9+1,'Сценарий 0'!FR12,'Сценарий 1'!FR12,'Сценарий 2'!FR12),0)</f>
        <v>1050</v>
      </c>
      <c r="FQ9" s="28">
        <f>ROUND(VLOOKUP($D9,'Стартовый прайс-лист'!$C$10:$E$34,3,FALSE)*CHOOSE($A9+1,'Сценарий 0'!FS12,'Сценарий 1'!FS12,'Сценарий 2'!FS12),0)</f>
        <v>1050</v>
      </c>
      <c r="FR9" s="28">
        <f>ROUND(VLOOKUP($D9,'Стартовый прайс-лист'!$C$10:$E$34,3,FALSE)*CHOOSE($A9+1,'Сценарий 0'!FT12,'Сценарий 1'!FT12,'Сценарий 2'!FT12),0)</f>
        <v>1050</v>
      </c>
      <c r="FS9" s="28">
        <f>ROUND(VLOOKUP($D9,'Стартовый прайс-лист'!$C$10:$E$34,3,FALSE)*CHOOSE($A9+1,'Сценарий 0'!FU12,'Сценарий 1'!FU12,'Сценарий 2'!FU12),0)</f>
        <v>1050</v>
      </c>
      <c r="FT9" s="28">
        <f>ROUND(VLOOKUP($D9,'Стартовый прайс-лист'!$C$10:$E$34,3,FALSE)*CHOOSE($A9+1,'Сценарий 0'!FV12,'Сценарий 1'!FV12,'Сценарий 2'!FV12),0)</f>
        <v>1050</v>
      </c>
      <c r="FU9" s="28">
        <f>ROUND(VLOOKUP($D9,'Стартовый прайс-лист'!$C$10:$E$34,3,FALSE)*CHOOSE($A9+1,'Сценарий 0'!FW12,'Сценарий 1'!FW12,'Сценарий 2'!FW12),0)</f>
        <v>1050</v>
      </c>
      <c r="FV9" s="28">
        <f>ROUND(VLOOKUP($D9,'Стартовый прайс-лист'!$C$10:$E$34,3,FALSE)*CHOOSE($A9+1,'Сценарий 0'!FX12,'Сценарий 1'!FX12,'Сценарий 2'!FX12),0)</f>
        <v>1050</v>
      </c>
      <c r="FW9" s="28">
        <f>ROUND(VLOOKUP($D9,'Стартовый прайс-лист'!$C$10:$E$34,3,FALSE)*CHOOSE($A9+1,'Сценарий 0'!FY12,'Сценарий 1'!FY12,'Сценарий 2'!FY12),0)</f>
        <v>1050</v>
      </c>
      <c r="FX9" s="28">
        <f>ROUND(VLOOKUP($D9,'Стартовый прайс-лист'!$C$10:$E$34,3,FALSE)*CHOOSE($A9+1,'Сценарий 0'!FZ12,'Сценарий 1'!FZ12,'Сценарий 2'!FZ12),0)</f>
        <v>1050</v>
      </c>
      <c r="FY9" s="28">
        <f>ROUND(VLOOKUP($D9,'Стартовый прайс-лист'!$C$10:$E$34,3,FALSE)*CHOOSE($A9+1,'Сценарий 0'!GA12,'Сценарий 1'!GA12,'Сценарий 2'!GA12),0)</f>
        <v>1050</v>
      </c>
      <c r="FZ9" s="28">
        <f>ROUND(VLOOKUP($D9,'Стартовый прайс-лист'!$C$10:$E$34,3,FALSE)*CHOOSE($A9+1,'Сценарий 0'!GB12,'Сценарий 1'!GB12,'Сценарий 2'!GB12),0)</f>
        <v>1050</v>
      </c>
      <c r="GA9" s="28">
        <f>ROUND(VLOOKUP($D9,'Стартовый прайс-лист'!$C$10:$E$34,3,FALSE)*CHOOSE($A9+1,'Сценарий 0'!GC12,'Сценарий 1'!GC12,'Сценарий 2'!GC12),0)</f>
        <v>1050</v>
      </c>
      <c r="GB9" s="28">
        <f>ROUND(VLOOKUP($D9,'Стартовый прайс-лист'!$C$10:$E$34,3,FALSE)*CHOOSE($A9+1,'Сценарий 0'!GD12,'Сценарий 1'!GD12,'Сценарий 2'!GD12),0)</f>
        <v>1050</v>
      </c>
      <c r="GC9" s="28">
        <f>ROUND(VLOOKUP($D9,'Стартовый прайс-лист'!$C$10:$E$34,3,FALSE)*CHOOSE($A9+1,'Сценарий 0'!GE12,'Сценарий 1'!GE12,'Сценарий 2'!GE12),0)</f>
        <v>1050</v>
      </c>
      <c r="GD9" s="28">
        <f>ROUND(VLOOKUP($D9,'Стартовый прайс-лист'!$C$10:$E$34,3,FALSE)*CHOOSE($A9+1,'Сценарий 0'!GF12,'Сценарий 1'!GF12,'Сценарий 2'!GF12),0)</f>
        <v>900</v>
      </c>
      <c r="GE9" s="28">
        <f>ROUND(VLOOKUP($D9,'Стартовый прайс-лист'!$C$10:$E$34,3,FALSE)*CHOOSE($A9+1,'Сценарий 0'!GG12,'Сценарий 1'!GG12,'Сценарий 2'!GG12),0)</f>
        <v>900</v>
      </c>
      <c r="GF9" s="28">
        <f>ROUND(VLOOKUP($D9,'Стартовый прайс-лист'!$C$10:$E$34,3,FALSE)*CHOOSE($A9+1,'Сценарий 0'!GH12,'Сценарий 1'!GH12,'Сценарий 2'!GH12),0)</f>
        <v>900</v>
      </c>
      <c r="GG9" s="28">
        <f>ROUND(VLOOKUP($D9,'Стартовый прайс-лист'!$C$10:$E$34,3,FALSE)*CHOOSE($A9+1,'Сценарий 0'!GI12,'Сценарий 1'!GI12,'Сценарий 2'!GI12),0)</f>
        <v>900</v>
      </c>
      <c r="GH9" s="28">
        <f>ROUND(VLOOKUP($D9,'Стартовый прайс-лист'!$C$10:$E$34,3,FALSE)*CHOOSE($A9+1,'Сценарий 0'!GJ12,'Сценарий 1'!GJ12,'Сценарий 2'!GJ12),0)</f>
        <v>900</v>
      </c>
      <c r="GI9" s="28">
        <f>ROUND(VLOOKUP($D9,'Стартовый прайс-лист'!$C$10:$E$34,3,FALSE)*CHOOSE($A9+1,'Сценарий 0'!GK12,'Сценарий 1'!GK12,'Сценарий 2'!GK12),0)</f>
        <v>900</v>
      </c>
      <c r="GJ9" s="28">
        <f>ROUND(VLOOKUP($D9,'Стартовый прайс-лист'!$C$10:$E$34,3,FALSE)*CHOOSE($A9+1,'Сценарий 0'!GL12,'Сценарий 1'!GL12,'Сценарий 2'!GL12),0)</f>
        <v>900</v>
      </c>
      <c r="GK9" s="28">
        <f>ROUND(VLOOKUP($D9,'Стартовый прайс-лист'!$C$10:$E$34,3,FALSE)*CHOOSE($A9+1,'Сценарий 0'!GM12,'Сценарий 1'!GM12,'Сценарий 2'!GM12),0)</f>
        <v>1050</v>
      </c>
      <c r="GL9" s="28">
        <f>ROUND(VLOOKUP($D9,'Стартовый прайс-лист'!$C$10:$E$34,3,FALSE)*CHOOSE($A9+1,'Сценарий 0'!GN12,'Сценарий 1'!GN12,'Сценарий 2'!GN12),0)</f>
        <v>1050</v>
      </c>
      <c r="GM9" s="28">
        <f>ROUND(VLOOKUP($D9,'Стартовый прайс-лист'!$C$10:$E$34,3,FALSE)*CHOOSE($A9+1,'Сценарий 0'!GO12,'Сценарий 1'!GO12,'Сценарий 2'!GO12),0)</f>
        <v>1050</v>
      </c>
      <c r="GN9" s="28">
        <f>ROUND(VLOOKUP($D9,'Стартовый прайс-лист'!$C$10:$E$34,3,FALSE)*CHOOSE($A9+1,'Сценарий 0'!GP12,'Сценарий 1'!GP12,'Сценарий 2'!GP12),0)</f>
        <v>1050</v>
      </c>
      <c r="GO9" s="28">
        <f>ROUND(VLOOKUP($D9,'Стартовый прайс-лист'!$C$10:$E$34,3,FALSE)*CHOOSE($A9+1,'Сценарий 0'!GQ12,'Сценарий 1'!GQ12,'Сценарий 2'!GQ12),0)</f>
        <v>1050</v>
      </c>
      <c r="GP9" s="28">
        <f>ROUND(VLOOKUP($D9,'Стартовый прайс-лист'!$C$10:$E$34,3,FALSE)*CHOOSE($A9+1,'Сценарий 0'!GR12,'Сценарий 1'!GR12,'Сценарий 2'!GR12),0)</f>
        <v>1050</v>
      </c>
      <c r="GQ9" s="28">
        <f>ROUND(VLOOKUP($D9,'Стартовый прайс-лист'!$C$10:$E$34,3,FALSE)*CHOOSE($A9+1,'Сценарий 0'!GS12,'Сценарий 1'!GS12,'Сценарий 2'!GS12),0)</f>
        <v>1050</v>
      </c>
      <c r="GR9" s="28">
        <f>ROUND(VLOOKUP($D9,'Стартовый прайс-лист'!$C$10:$E$34,3,FALSE)*CHOOSE($A9+1,'Сценарий 0'!GT12,'Сценарий 1'!GT12,'Сценарий 2'!GT12),0)</f>
        <v>1050</v>
      </c>
      <c r="GS9" s="28">
        <f>ROUND(VLOOKUP($D9,'Стартовый прайс-лист'!$C$10:$E$34,3,FALSE)*CHOOSE($A9+1,'Сценарий 0'!GU12,'Сценарий 1'!GU12,'Сценарий 2'!GU12),0)</f>
        <v>1050</v>
      </c>
      <c r="GT9" s="28">
        <f>ROUND(VLOOKUP($D9,'Стартовый прайс-лист'!$C$10:$E$34,3,FALSE)*CHOOSE($A9+1,'Сценарий 0'!GV12,'Сценарий 1'!GV12,'Сценарий 2'!GV12),0)</f>
        <v>1050</v>
      </c>
      <c r="GU9" s="28">
        <f>ROUND(VLOOKUP($D9,'Стартовый прайс-лист'!$C$10:$E$34,3,FALSE)*CHOOSE($A9+1,'Сценарий 0'!GW12,'Сценарий 1'!GW12,'Сценарий 2'!GW12),0)</f>
        <v>1050</v>
      </c>
      <c r="GV9" s="28">
        <f>ROUND(VLOOKUP($D9,'Стартовый прайс-лист'!$C$10:$E$34,3,FALSE)*CHOOSE($A9+1,'Сценарий 0'!GX12,'Сценарий 1'!GX12,'Сценарий 2'!GX12),0)</f>
        <v>1050</v>
      </c>
      <c r="GW9" s="28">
        <f>ROUND(VLOOKUP($D9,'Стартовый прайс-лист'!$C$10:$E$34,3,FALSE)*CHOOSE($A9+1,'Сценарий 0'!GY12,'Сценарий 1'!GY12,'Сценарий 2'!GY12),0)</f>
        <v>1050</v>
      </c>
      <c r="GX9" s="28">
        <f>ROUND(VLOOKUP($D9,'Стартовый прайс-лист'!$C$10:$E$34,3,FALSE)*CHOOSE($A9+1,'Сценарий 0'!GZ12,'Сценарий 1'!GZ12,'Сценарий 2'!GZ12),0)</f>
        <v>1050</v>
      </c>
      <c r="GY9" s="28">
        <f>ROUND(VLOOKUP($D9,'Стартовый прайс-лист'!$C$10:$E$34,3,FALSE)*CHOOSE($A9+1,'Сценарий 0'!HA12,'Сценарий 1'!HA12,'Сценарий 2'!HA12),0)</f>
        <v>900</v>
      </c>
      <c r="GZ9" s="28">
        <f>ROUND(VLOOKUP($D9,'Стартовый прайс-лист'!$C$10:$E$34,3,FALSE)*CHOOSE($A9+1,'Сценарий 0'!HB12,'Сценарий 1'!HB12,'Сценарий 2'!HB12),0)</f>
        <v>900</v>
      </c>
      <c r="HA9" s="28">
        <f>ROUND(VLOOKUP($D9,'Стартовый прайс-лист'!$C$10:$E$34,3,FALSE)*CHOOSE($A9+1,'Сценарий 0'!HC12,'Сценарий 1'!HC12,'Сценарий 2'!HC12),0)</f>
        <v>900</v>
      </c>
      <c r="HB9" s="28">
        <f>ROUND(VLOOKUP($D9,'Стартовый прайс-лист'!$C$10:$E$34,3,FALSE)*CHOOSE($A9+1,'Сценарий 0'!HD12,'Сценарий 1'!HD12,'Сценарий 2'!HD12),0)</f>
        <v>900</v>
      </c>
      <c r="HC9" s="28">
        <f>ROUND(VLOOKUP($D9,'Стартовый прайс-лист'!$C$10:$E$34,3,FALSE)*CHOOSE($A9+1,'Сценарий 0'!HE12,'Сценарий 1'!HE12,'Сценарий 2'!HE12),0)</f>
        <v>900</v>
      </c>
      <c r="HD9" s="28">
        <f>ROUND(VLOOKUP($D9,'Стартовый прайс-лист'!$C$10:$E$34,3,FALSE)*CHOOSE($A9+1,'Сценарий 0'!HF12,'Сценарий 1'!HF12,'Сценарий 2'!HF12),0)</f>
        <v>900</v>
      </c>
      <c r="HE9" s="28">
        <f>ROUND(VLOOKUP($D9,'Стартовый прайс-лист'!$C$10:$E$34,3,FALSE)*CHOOSE($A9+1,'Сценарий 0'!HG12,'Сценарий 1'!HG12,'Сценарий 2'!HG12),0)</f>
        <v>900</v>
      </c>
      <c r="HF9" s="28">
        <f>ROUND(VLOOKUP($D9,'Стартовый прайс-лист'!$C$10:$E$34,3,FALSE)*CHOOSE($A9+1,'Сценарий 0'!HH12,'Сценарий 1'!HH12,'Сценарий 2'!HH12),0)</f>
        <v>1050</v>
      </c>
      <c r="HG9" s="28">
        <f>ROUND(VLOOKUP($D9,'Стартовый прайс-лист'!$C$10:$E$34,3,FALSE)*CHOOSE($A9+1,'Сценарий 0'!HI12,'Сценарий 1'!HI12,'Сценарий 2'!HI12),0)</f>
        <v>1050</v>
      </c>
      <c r="HH9" s="28">
        <f>ROUND(VLOOKUP($D9,'Стартовый прайс-лист'!$C$10:$E$34,3,FALSE)*CHOOSE($A9+1,'Сценарий 0'!HJ12,'Сценарий 1'!HJ12,'Сценарий 2'!HJ12),0)</f>
        <v>1050</v>
      </c>
      <c r="HI9" s="28">
        <f>ROUND(VLOOKUP($D9,'Стартовый прайс-лист'!$C$10:$E$34,3,FALSE)*CHOOSE($A9+1,'Сценарий 0'!HK12,'Сценарий 1'!HK12,'Сценарий 2'!HK12),0)</f>
        <v>1050</v>
      </c>
      <c r="HJ9" s="28">
        <f>ROUND(VLOOKUP($D9,'Стартовый прайс-лист'!$C$10:$E$34,3,FALSE)*CHOOSE($A9+1,'Сценарий 0'!HL12,'Сценарий 1'!HL12,'Сценарий 2'!HL12),0)</f>
        <v>1050</v>
      </c>
      <c r="HK9" s="28">
        <f>ROUND(VLOOKUP($D9,'Стартовый прайс-лист'!$C$10:$E$34,3,FALSE)*CHOOSE($A9+1,'Сценарий 0'!HM12,'Сценарий 1'!HM12,'Сценарий 2'!HM12),0)</f>
        <v>1050</v>
      </c>
      <c r="HL9" s="28">
        <f>ROUND(VLOOKUP($D9,'Стартовый прайс-лист'!$C$10:$E$34,3,FALSE)*CHOOSE($A9+1,'Сценарий 0'!HN12,'Сценарий 1'!HN12,'Сценарий 2'!HN12),0)</f>
        <v>1050</v>
      </c>
      <c r="HM9" s="28">
        <f>ROUND(VLOOKUP($D9,'Стартовый прайс-лист'!$C$10:$E$34,3,FALSE)*CHOOSE($A9+1,'Сценарий 0'!HO12,'Сценарий 1'!HO12,'Сценарий 2'!HO12),0)</f>
        <v>1050</v>
      </c>
      <c r="HN9" s="28">
        <f>ROUND(VLOOKUP($D9,'Стартовый прайс-лист'!$C$10:$E$34,3,FALSE)*CHOOSE($A9+1,'Сценарий 0'!HP12,'Сценарий 1'!HP12,'Сценарий 2'!HP12),0)</f>
        <v>1050</v>
      </c>
      <c r="HO9" s="28">
        <f>ROUND(VLOOKUP($D9,'Стартовый прайс-лист'!$C$10:$E$34,3,FALSE)*CHOOSE($A9+1,'Сценарий 0'!HQ12,'Сценарий 1'!HQ12,'Сценарий 2'!HQ12),0)</f>
        <v>1050</v>
      </c>
      <c r="HP9" s="28">
        <f>ROUND(VLOOKUP($D9,'Стартовый прайс-лист'!$C$10:$E$34,3,FALSE)*CHOOSE($A9+1,'Сценарий 0'!HR12,'Сценарий 1'!HR12,'Сценарий 2'!HR12),0)</f>
        <v>1050</v>
      </c>
      <c r="HQ9" s="28">
        <f>ROUND(VLOOKUP($D9,'Стартовый прайс-лист'!$C$10:$E$34,3,FALSE)*CHOOSE($A9+1,'Сценарий 0'!HS12,'Сценарий 1'!HS12,'Сценарий 2'!HS12),0)</f>
        <v>1050</v>
      </c>
      <c r="HR9" s="28">
        <f>ROUND(VLOOKUP($D9,'Стартовый прайс-лист'!$C$10:$E$34,3,FALSE)*CHOOSE($A9+1,'Сценарий 0'!HT12,'Сценарий 1'!HT12,'Сценарий 2'!HT12),0)</f>
        <v>1050</v>
      </c>
      <c r="HS9" s="28">
        <f>ROUND(VLOOKUP($D9,'Стартовый прайс-лист'!$C$10:$E$34,3,FALSE)*CHOOSE($A9+1,'Сценарий 0'!HU12,'Сценарий 1'!HU12,'Сценарий 2'!HU12),0)</f>
        <v>1050</v>
      </c>
      <c r="HT9" s="28">
        <f>ROUND(VLOOKUP($D9,'Стартовый прайс-лист'!$C$10:$E$34,3,FALSE)*CHOOSE($A9+1,'Сценарий 0'!HV12,'Сценарий 1'!HV12,'Сценарий 2'!HV12),0)</f>
        <v>900</v>
      </c>
      <c r="HU9" s="28">
        <f>ROUND(VLOOKUP($D9,'Стартовый прайс-лист'!$C$10:$E$34,3,FALSE)*CHOOSE($A9+1,'Сценарий 0'!HW12,'Сценарий 1'!HW12,'Сценарий 2'!HW12),0)</f>
        <v>900</v>
      </c>
      <c r="HV9" s="28">
        <f>ROUND(VLOOKUP($D9,'Стартовый прайс-лист'!$C$10:$E$34,3,FALSE)*CHOOSE($A9+1,'Сценарий 0'!HX12,'Сценарий 1'!HX12,'Сценарий 2'!HX12),0)</f>
        <v>900</v>
      </c>
      <c r="HW9" s="28">
        <f>ROUND(VLOOKUP($D9,'Стартовый прайс-лист'!$C$10:$E$34,3,FALSE)*CHOOSE($A9+1,'Сценарий 0'!HY12,'Сценарий 1'!HY12,'Сценарий 2'!HY12),0)</f>
        <v>900</v>
      </c>
      <c r="HX9" s="28">
        <f>ROUND(VLOOKUP($D9,'Стартовый прайс-лист'!$C$10:$E$34,3,FALSE)*CHOOSE($A9+1,'Сценарий 0'!HZ12,'Сценарий 1'!HZ12,'Сценарий 2'!HZ12),0)</f>
        <v>900</v>
      </c>
      <c r="HY9" s="28">
        <f>ROUND(VLOOKUP($D9,'Стартовый прайс-лист'!$C$10:$E$34,3,FALSE)*CHOOSE($A9+1,'Сценарий 0'!IA12,'Сценарий 1'!IA12,'Сценарий 2'!IA12),0)</f>
        <v>900</v>
      </c>
      <c r="HZ9" s="28">
        <f>ROUND(VLOOKUP($D9,'Стартовый прайс-лист'!$C$10:$E$34,3,FALSE)*CHOOSE($A9+1,'Сценарий 0'!IB12,'Сценарий 1'!IB12,'Сценарий 2'!IB12),0)</f>
        <v>900</v>
      </c>
      <c r="IA9" s="28">
        <f>ROUND(VLOOKUP($D9,'Стартовый прайс-лист'!$C$10:$E$34,3,FALSE)*CHOOSE($A9+1,'Сценарий 0'!IC12,'Сценарий 1'!IC12,'Сценарий 2'!IC12),0)</f>
        <v>1050</v>
      </c>
      <c r="IB9" s="28">
        <f>ROUND(VLOOKUP($D9,'Стартовый прайс-лист'!$C$10:$E$34,3,FALSE)*CHOOSE($A9+1,'Сценарий 0'!ID12,'Сценарий 1'!ID12,'Сценарий 2'!ID12),0)</f>
        <v>1050</v>
      </c>
      <c r="IC9" s="28">
        <f>ROUND(VLOOKUP($D9,'Стартовый прайс-лист'!$C$10:$E$34,3,FALSE)*CHOOSE($A9+1,'Сценарий 0'!IE12,'Сценарий 1'!IE12,'Сценарий 2'!IE12),0)</f>
        <v>1050</v>
      </c>
      <c r="ID9" s="28">
        <f>ROUND(VLOOKUP($D9,'Стартовый прайс-лист'!$C$10:$E$34,3,FALSE)*CHOOSE($A9+1,'Сценарий 0'!IF12,'Сценарий 1'!IF12,'Сценарий 2'!IF12),0)</f>
        <v>1050</v>
      </c>
      <c r="IE9" s="28">
        <f>ROUND(VLOOKUP($D9,'Стартовый прайс-лист'!$C$10:$E$34,3,FALSE)*CHOOSE($A9+1,'Сценарий 0'!IG12,'Сценарий 1'!IG12,'Сценарий 2'!IG12),0)</f>
        <v>1050</v>
      </c>
      <c r="IF9" s="28">
        <f>ROUND(VLOOKUP($D9,'Стартовый прайс-лист'!$C$10:$E$34,3,FALSE)*CHOOSE($A9+1,'Сценарий 0'!IH12,'Сценарий 1'!IH12,'Сценарий 2'!IH12),0)</f>
        <v>1050</v>
      </c>
      <c r="IG9" s="28">
        <f>ROUND(VLOOKUP($D9,'Стартовый прайс-лист'!$C$10:$E$34,3,FALSE)*CHOOSE($A9+1,'Сценарий 0'!II12,'Сценарий 1'!II12,'Сценарий 2'!II12),0)</f>
        <v>1050</v>
      </c>
      <c r="IH9" s="28">
        <f>ROUND(VLOOKUP($D9,'Стартовый прайс-лист'!$C$10:$E$34,3,FALSE)*CHOOSE($A9+1,'Сценарий 0'!IJ12,'Сценарий 1'!IJ12,'Сценарий 2'!IJ12),0)</f>
        <v>1050</v>
      </c>
      <c r="II9" s="28">
        <f>ROUND(VLOOKUP($D9,'Стартовый прайс-лист'!$C$10:$E$34,3,FALSE)*CHOOSE($A9+1,'Сценарий 0'!IK12,'Сценарий 1'!IK12,'Сценарий 2'!IK12),0)</f>
        <v>1050</v>
      </c>
      <c r="IJ9" s="28">
        <f>ROUND(VLOOKUP($D9,'Стартовый прайс-лист'!$C$10:$E$34,3,FALSE)*CHOOSE($A9+1,'Сценарий 0'!IL12,'Сценарий 1'!IL12,'Сценарий 2'!IL12),0)</f>
        <v>1050</v>
      </c>
      <c r="IK9" s="28">
        <f>ROUND(VLOOKUP($D9,'Стартовый прайс-лист'!$C$10:$E$34,3,FALSE)*CHOOSE($A9+1,'Сценарий 0'!IM12,'Сценарий 1'!IM12,'Сценарий 2'!IM12),0)</f>
        <v>1050</v>
      </c>
      <c r="IL9" s="28">
        <f>ROUND(VLOOKUP($D9,'Стартовый прайс-лист'!$C$10:$E$34,3,FALSE)*CHOOSE($A9+1,'Сценарий 0'!IN12,'Сценарий 1'!IN12,'Сценарий 2'!IN12),0)</f>
        <v>1050</v>
      </c>
      <c r="IM9" s="28">
        <f>ROUND(VLOOKUP($D9,'Стартовый прайс-лист'!$C$10:$E$34,3,FALSE)*CHOOSE($A9+1,'Сценарий 0'!IO12,'Сценарий 1'!IO12,'Сценарий 2'!IO12),0)</f>
        <v>1050</v>
      </c>
      <c r="IN9" s="28">
        <f>ROUND(VLOOKUP($D9,'Стартовый прайс-лист'!$C$10:$E$34,3,FALSE)*CHOOSE($A9+1,'Сценарий 0'!IP12,'Сценарий 1'!IP12,'Сценарий 2'!IP12),0)</f>
        <v>1050</v>
      </c>
      <c r="IO9" s="28">
        <f>ROUND(VLOOKUP($D9,'Стартовый прайс-лист'!$C$10:$E$34,3,FALSE)*CHOOSE($A9+1,'Сценарий 0'!IQ12,'Сценарий 1'!IQ12,'Сценарий 2'!IQ12),0)</f>
        <v>900</v>
      </c>
      <c r="IP9" s="28">
        <f>ROUND(VLOOKUP($D9,'Стартовый прайс-лист'!$C$10:$E$34,3,FALSE)*CHOOSE($A9+1,'Сценарий 0'!IR12,'Сценарий 1'!IR12,'Сценарий 2'!IR12),0)</f>
        <v>900</v>
      </c>
      <c r="IQ9" s="28">
        <f>ROUND(VLOOKUP($D9,'Стартовый прайс-лист'!$C$10:$E$34,3,FALSE)*CHOOSE($A9+1,'Сценарий 0'!IS12,'Сценарий 1'!IS12,'Сценарий 2'!IS12),0)</f>
        <v>900</v>
      </c>
      <c r="IR9" s="28">
        <f>ROUND(VLOOKUP($D9,'Стартовый прайс-лист'!$C$10:$E$34,3,FALSE)*CHOOSE($A9+1,'Сценарий 0'!IT12,'Сценарий 1'!IT12,'Сценарий 2'!IT12),0)</f>
        <v>900</v>
      </c>
      <c r="IS9" s="28">
        <f>ROUND(VLOOKUP($D9,'Стартовый прайс-лист'!$C$10:$E$34,3,FALSE)*CHOOSE($A9+1,'Сценарий 0'!IU12,'Сценарий 1'!IU12,'Сценарий 2'!IU12),0)</f>
        <v>900</v>
      </c>
      <c r="IT9" s="28">
        <f>ROUND(VLOOKUP($D9,'Стартовый прайс-лист'!$C$10:$E$34,3,FALSE)*CHOOSE($A9+1,'Сценарий 0'!IV12,'Сценарий 1'!IV12,'Сценарий 2'!IV12),0)</f>
        <v>900</v>
      </c>
      <c r="IU9" s="28">
        <f>ROUND(VLOOKUP($D9,'Стартовый прайс-лист'!$C$10:$E$34,3,FALSE)*CHOOSE($A9+1,'Сценарий 0'!IW12,'Сценарий 1'!IW12,'Сценарий 2'!IW12),0)</f>
        <v>900</v>
      </c>
      <c r="IV9" s="28">
        <f>ROUND(VLOOKUP($D9,'Стартовый прайс-лист'!$C$10:$E$34,3,FALSE)*CHOOSE($A9+1,'Сценарий 0'!IX12,'Сценарий 1'!IX12,'Сценарий 2'!IX12),0)</f>
        <v>1050</v>
      </c>
      <c r="IW9" s="28">
        <f>ROUND(VLOOKUP($D9,'Стартовый прайс-лист'!$C$10:$E$34,3,FALSE)*CHOOSE($A9+1,'Сценарий 0'!IY12,'Сценарий 1'!IY12,'Сценарий 2'!IY12),0)</f>
        <v>1050</v>
      </c>
      <c r="IX9" s="28">
        <f>ROUND(VLOOKUP($D9,'Стартовый прайс-лист'!$C$10:$E$34,3,FALSE)*CHOOSE($A9+1,'Сценарий 0'!IZ12,'Сценарий 1'!IZ12,'Сценарий 2'!IZ12),0)</f>
        <v>1050</v>
      </c>
      <c r="IY9" s="28">
        <f>ROUND(VLOOKUP($D9,'Стартовый прайс-лист'!$C$10:$E$34,3,FALSE)*CHOOSE($A9+1,'Сценарий 0'!JA12,'Сценарий 1'!JA12,'Сценарий 2'!JA12),0)</f>
        <v>1050</v>
      </c>
      <c r="IZ9" s="28">
        <f>ROUND(VLOOKUP($D9,'Стартовый прайс-лист'!$C$10:$E$34,3,FALSE)*CHOOSE($A9+1,'Сценарий 0'!JB12,'Сценарий 1'!JB12,'Сценарий 2'!JB12),0)</f>
        <v>1050</v>
      </c>
      <c r="JA9" s="28">
        <f>ROUND(VLOOKUP($D9,'Стартовый прайс-лист'!$C$10:$E$34,3,FALSE)*CHOOSE($A9+1,'Сценарий 0'!JC12,'Сценарий 1'!JC12,'Сценарий 2'!JC12),0)</f>
        <v>1050</v>
      </c>
      <c r="JB9" s="28">
        <f>ROUND(VLOOKUP($D9,'Стартовый прайс-лист'!$C$10:$E$34,3,FALSE)*CHOOSE($A9+1,'Сценарий 0'!JD12,'Сценарий 1'!JD12,'Сценарий 2'!JD12),0)</f>
        <v>1050</v>
      </c>
      <c r="JC9" s="28">
        <f>ROUND(VLOOKUP($D9,'Стартовый прайс-лист'!$C$10:$E$34,3,FALSE)*CHOOSE($A9+1,'Сценарий 0'!JE12,'Сценарий 1'!JE12,'Сценарий 2'!JE12),0)</f>
        <v>1050</v>
      </c>
      <c r="JD9" s="28">
        <f>ROUND(VLOOKUP($D9,'Стартовый прайс-лист'!$C$10:$E$34,3,FALSE)*CHOOSE($A9+1,'Сценарий 0'!JF12,'Сценарий 1'!JF12,'Сценарий 2'!JF12),0)</f>
        <v>1050</v>
      </c>
      <c r="JE9" s="28">
        <f>ROUND(VLOOKUP($D9,'Стартовый прайс-лист'!$C$10:$E$34,3,FALSE)*CHOOSE($A9+1,'Сценарий 0'!JG12,'Сценарий 1'!JG12,'Сценарий 2'!JG12),0)</f>
        <v>1050</v>
      </c>
      <c r="JF9" s="28">
        <f>ROUND(VLOOKUP($D9,'Стартовый прайс-лист'!$C$10:$E$34,3,FALSE)*CHOOSE($A9+1,'Сценарий 0'!JH12,'Сценарий 1'!JH12,'Сценарий 2'!JH12),0)</f>
        <v>1050</v>
      </c>
      <c r="JG9" s="28">
        <f>ROUND(VLOOKUP($D9,'Стартовый прайс-лист'!$C$10:$E$34,3,FALSE)*CHOOSE($A9+1,'Сценарий 0'!JI12,'Сценарий 1'!JI12,'Сценарий 2'!JI12),0)</f>
        <v>1050</v>
      </c>
      <c r="JH9" s="28">
        <f>ROUND(VLOOKUP($D9,'Стартовый прайс-лист'!$C$10:$E$34,3,FALSE)*CHOOSE($A9+1,'Сценарий 0'!JJ12,'Сценарий 1'!JJ12,'Сценарий 2'!JJ12),0)</f>
        <v>1050</v>
      </c>
      <c r="JI9" s="28">
        <f>ROUND(VLOOKUP($D9,'Стартовый прайс-лист'!$C$10:$E$34,3,FALSE)*CHOOSE($A9+1,'Сценарий 0'!JK12,'Сценарий 1'!JK12,'Сценарий 2'!JK12),0)</f>
        <v>1050</v>
      </c>
      <c r="JJ9" s="28">
        <f>ROUND(VLOOKUP($D9,'Стартовый прайс-лист'!$C$10:$E$34,3,FALSE)*CHOOSE($A9+1,'Сценарий 0'!JL12,'Сценарий 1'!JL12,'Сценарий 2'!JL12),0)</f>
        <v>900</v>
      </c>
      <c r="JK9" s="28">
        <f>ROUND(VLOOKUP($D9,'Стартовый прайс-лист'!$C$10:$E$34,3,FALSE)*CHOOSE($A9+1,'Сценарий 0'!JM12,'Сценарий 1'!JM12,'Сценарий 2'!JM12),0)</f>
        <v>900</v>
      </c>
      <c r="JL9" s="28">
        <f>ROUND(VLOOKUP($D9,'Стартовый прайс-лист'!$C$10:$E$34,3,FALSE)*CHOOSE($A9+1,'Сценарий 0'!JN12,'Сценарий 1'!JN12,'Сценарий 2'!JN12),0)</f>
        <v>900</v>
      </c>
      <c r="JM9" s="28">
        <f>ROUND(VLOOKUP($D9,'Стартовый прайс-лист'!$C$10:$E$34,3,FALSE)*CHOOSE($A9+1,'Сценарий 0'!JO12,'Сценарий 1'!JO12,'Сценарий 2'!JO12),0)</f>
        <v>900</v>
      </c>
      <c r="JN9" s="28">
        <f>ROUND(VLOOKUP($D9,'Стартовый прайс-лист'!$C$10:$E$34,3,FALSE)*CHOOSE($A9+1,'Сценарий 0'!JP12,'Сценарий 1'!JP12,'Сценарий 2'!JP12),0)</f>
        <v>900</v>
      </c>
      <c r="JO9" s="28">
        <f>ROUND(VLOOKUP($D9,'Стартовый прайс-лист'!$C$10:$E$34,3,FALSE)*CHOOSE($A9+1,'Сценарий 0'!JQ12,'Сценарий 1'!JQ12,'Сценарий 2'!JQ12),0)</f>
        <v>900</v>
      </c>
      <c r="JP9" s="28">
        <f>ROUND(VLOOKUP($D9,'Стартовый прайс-лист'!$C$10:$E$34,3,FALSE)*CHOOSE($A9+1,'Сценарий 0'!JR12,'Сценарий 1'!JR12,'Сценарий 2'!JR12),0)</f>
        <v>900</v>
      </c>
      <c r="JQ9" s="28">
        <f>ROUND(VLOOKUP($D9,'Стартовый прайс-лист'!$C$10:$E$34,3,FALSE)*CHOOSE($A9+1,'Сценарий 0'!JS12,'Сценарий 1'!JS12,'Сценарий 2'!JS12),0)</f>
        <v>1050</v>
      </c>
      <c r="JR9" s="28">
        <f>ROUND(VLOOKUP($D9,'Стартовый прайс-лист'!$C$10:$E$34,3,FALSE)*CHOOSE($A9+1,'Сценарий 0'!JT12,'Сценарий 1'!JT12,'Сценарий 2'!JT12),0)</f>
        <v>1050</v>
      </c>
      <c r="JS9" s="28">
        <f>ROUND(VLOOKUP($D9,'Стартовый прайс-лист'!$C$10:$E$34,3,FALSE)*CHOOSE($A9+1,'Сценарий 0'!JU12,'Сценарий 1'!JU12,'Сценарий 2'!JU12),0)</f>
        <v>1050</v>
      </c>
      <c r="JT9" s="28">
        <f>ROUND(VLOOKUP($D9,'Стартовый прайс-лист'!$C$10:$E$34,3,FALSE)*CHOOSE($A9+1,'Сценарий 0'!JV12,'Сценарий 1'!JV12,'Сценарий 2'!JV12),0)</f>
        <v>1050</v>
      </c>
      <c r="JU9" s="28">
        <f>ROUND(VLOOKUP($D9,'Стартовый прайс-лист'!$C$10:$E$34,3,FALSE)*CHOOSE($A9+1,'Сценарий 0'!JW12,'Сценарий 1'!JW12,'Сценарий 2'!JW12),0)</f>
        <v>1050</v>
      </c>
      <c r="JV9" s="28">
        <f>ROUND(VLOOKUP($D9,'Стартовый прайс-лист'!$C$10:$E$34,3,FALSE)*CHOOSE($A9+1,'Сценарий 0'!JX12,'Сценарий 1'!JX12,'Сценарий 2'!JX12),0)</f>
        <v>1050</v>
      </c>
      <c r="JW9" s="28">
        <f>ROUND(VLOOKUP($D9,'Стартовый прайс-лист'!$C$10:$E$34,3,FALSE)*CHOOSE($A9+1,'Сценарий 0'!JY12,'Сценарий 1'!JY12,'Сценарий 2'!JY12),0)</f>
        <v>1050</v>
      </c>
      <c r="JX9" s="28">
        <f>ROUND(VLOOKUP($D9,'Стартовый прайс-лист'!$C$10:$E$34,3,FALSE)*CHOOSE($A9+1,'Сценарий 0'!JZ12,'Сценарий 1'!JZ12,'Сценарий 2'!JZ12),0)</f>
        <v>1050</v>
      </c>
      <c r="JY9" s="28">
        <f>ROUND(VLOOKUP($D9,'Стартовый прайс-лист'!$C$10:$E$34,3,FALSE)*CHOOSE($A9+1,'Сценарий 0'!KA12,'Сценарий 1'!KA12,'Сценарий 2'!KA12),0)</f>
        <v>1050</v>
      </c>
      <c r="JZ9" s="28">
        <f>ROUND(VLOOKUP($D9,'Стартовый прайс-лист'!$C$10:$E$34,3,FALSE)*CHOOSE($A9+1,'Сценарий 0'!KB12,'Сценарий 1'!KB12,'Сценарий 2'!KB12),0)</f>
        <v>1050</v>
      </c>
      <c r="KA9" s="28">
        <f>ROUND(VLOOKUP($D9,'Стартовый прайс-лист'!$C$10:$E$34,3,FALSE)*CHOOSE($A9+1,'Сценарий 0'!KC12,'Сценарий 1'!KC12,'Сценарий 2'!KC12),0)</f>
        <v>1050</v>
      </c>
      <c r="KB9" s="28">
        <f>ROUND(VLOOKUP($D9,'Стартовый прайс-лист'!$C$10:$E$34,3,FALSE)*CHOOSE($A9+1,'Сценарий 0'!KD12,'Сценарий 1'!KD12,'Сценарий 2'!KD12),0)</f>
        <v>1050</v>
      </c>
      <c r="KC9" s="28">
        <f>ROUND(VLOOKUP($D9,'Стартовый прайс-лист'!$C$10:$E$34,3,FALSE)*CHOOSE($A9+1,'Сценарий 0'!KE12,'Сценарий 1'!KE12,'Сценарий 2'!KE12),0)</f>
        <v>1050</v>
      </c>
      <c r="KD9" s="28">
        <f>ROUND(VLOOKUP($D9,'Стартовый прайс-лист'!$C$10:$E$34,3,FALSE)*CHOOSE($A9+1,'Сценарий 0'!KF12,'Сценарий 1'!KF12,'Сценарий 2'!KF12),0)</f>
        <v>1050</v>
      </c>
      <c r="KE9" s="28">
        <f>ROUND(VLOOKUP($D9,'Стартовый прайс-лист'!$C$10:$E$34,3,FALSE)*CHOOSE($A9+1,'Сценарий 0'!KG12,'Сценарий 1'!KG12,'Сценарий 2'!KG12),0)</f>
        <v>900</v>
      </c>
      <c r="KF9" s="28">
        <f>ROUND(VLOOKUP($D9,'Стартовый прайс-лист'!$C$10:$E$34,3,FALSE)*CHOOSE($A9+1,'Сценарий 0'!KH12,'Сценарий 1'!KH12,'Сценарий 2'!KH12),0)</f>
        <v>900</v>
      </c>
      <c r="KG9" s="28">
        <f>ROUND(VLOOKUP($D9,'Стартовый прайс-лист'!$C$10:$E$34,3,FALSE)*CHOOSE($A9+1,'Сценарий 0'!KI12,'Сценарий 1'!KI12,'Сценарий 2'!KI12),0)</f>
        <v>900</v>
      </c>
      <c r="KH9" s="28">
        <f>ROUND(VLOOKUP($D9,'Стартовый прайс-лист'!$C$10:$E$34,3,FALSE)*CHOOSE($A9+1,'Сценарий 0'!KJ12,'Сценарий 1'!KJ12,'Сценарий 2'!KJ12),0)</f>
        <v>900</v>
      </c>
      <c r="KI9" s="28">
        <f>ROUND(VLOOKUP($D9,'Стартовый прайс-лист'!$C$10:$E$34,3,FALSE)*CHOOSE($A9+1,'Сценарий 0'!KK12,'Сценарий 1'!KK12,'Сценарий 2'!KK12),0)</f>
        <v>900</v>
      </c>
      <c r="KJ9" s="28">
        <f>ROUND(VLOOKUP($D9,'Стартовый прайс-лист'!$C$10:$E$34,3,FALSE)*CHOOSE($A9+1,'Сценарий 0'!KL12,'Сценарий 1'!KL12,'Сценарий 2'!KL12),0)</f>
        <v>900</v>
      </c>
      <c r="KK9" s="28">
        <f>ROUND(VLOOKUP($D9,'Стартовый прайс-лист'!$C$10:$E$34,3,FALSE)*CHOOSE($A9+1,'Сценарий 0'!KM12,'Сценарий 1'!KM12,'Сценарий 2'!KM12),0)</f>
        <v>900</v>
      </c>
      <c r="KL9" s="28">
        <f>ROUND(VLOOKUP($D9,'Стартовый прайс-лист'!$C$10:$E$34,3,FALSE)*CHOOSE($A9+1,'Сценарий 0'!KN12,'Сценарий 1'!KN12,'Сценарий 2'!KN12),0)</f>
        <v>1050</v>
      </c>
      <c r="KM9" s="28">
        <f>ROUND(VLOOKUP($D9,'Стартовый прайс-лист'!$C$10:$E$34,3,FALSE)*CHOOSE($A9+1,'Сценарий 0'!KO12,'Сценарий 1'!KO12,'Сценарий 2'!KO12),0)</f>
        <v>1050</v>
      </c>
      <c r="KN9" s="28">
        <f>ROUND(VLOOKUP($D9,'Стартовый прайс-лист'!$C$10:$E$34,3,FALSE)*CHOOSE($A9+1,'Сценарий 0'!KP12,'Сценарий 1'!KP12,'Сценарий 2'!KP12),0)</f>
        <v>1050</v>
      </c>
      <c r="KO9" s="28">
        <f>ROUND(VLOOKUP($D9,'Стартовый прайс-лист'!$C$10:$E$34,3,FALSE)*CHOOSE($A9+1,'Сценарий 0'!KQ12,'Сценарий 1'!KQ12,'Сценарий 2'!KQ12),0)</f>
        <v>1050</v>
      </c>
      <c r="KP9" s="28">
        <f>ROUND(VLOOKUP($D9,'Стартовый прайс-лист'!$C$10:$E$34,3,FALSE)*CHOOSE($A9+1,'Сценарий 0'!KR12,'Сценарий 1'!KR12,'Сценарий 2'!KR12),0)</f>
        <v>1050</v>
      </c>
      <c r="KQ9" s="28">
        <f>ROUND(VLOOKUP($D9,'Стартовый прайс-лист'!$C$10:$E$34,3,FALSE)*CHOOSE($A9+1,'Сценарий 0'!KS12,'Сценарий 1'!KS12,'Сценарий 2'!KS12),0)</f>
        <v>1050</v>
      </c>
      <c r="KR9" s="28">
        <f>ROUND(VLOOKUP($D9,'Стартовый прайс-лист'!$C$10:$E$34,3,FALSE)*CHOOSE($A9+1,'Сценарий 0'!KT12,'Сценарий 1'!KT12,'Сценарий 2'!KT12),0)</f>
        <v>1050</v>
      </c>
      <c r="KS9" s="28">
        <f>ROUND(VLOOKUP($D9,'Стартовый прайс-лист'!$C$10:$E$34,3,FALSE)*CHOOSE($A9+1,'Сценарий 0'!KU12,'Сценарий 1'!KU12,'Сценарий 2'!KU12),0)</f>
        <v>1050</v>
      </c>
      <c r="KT9" s="28">
        <f>ROUND(VLOOKUP($D9,'Стартовый прайс-лист'!$C$10:$E$34,3,FALSE)*CHOOSE($A9+1,'Сценарий 0'!KV12,'Сценарий 1'!KV12,'Сценарий 2'!KV12),0)</f>
        <v>1050</v>
      </c>
      <c r="KU9" s="28">
        <f>ROUND(VLOOKUP($D9,'Стартовый прайс-лист'!$C$10:$E$34,3,FALSE)*CHOOSE($A9+1,'Сценарий 0'!KW12,'Сценарий 1'!KW12,'Сценарий 2'!KW12),0)</f>
        <v>1050</v>
      </c>
      <c r="KV9" s="28">
        <f>ROUND(VLOOKUP($D9,'Стартовый прайс-лист'!$C$10:$E$34,3,FALSE)*CHOOSE($A9+1,'Сценарий 0'!KX12,'Сценарий 1'!KX12,'Сценарий 2'!KX12),0)</f>
        <v>1050</v>
      </c>
      <c r="KW9" s="28">
        <f>ROUND(VLOOKUP($D9,'Стартовый прайс-лист'!$C$10:$E$34,3,FALSE)*CHOOSE($A9+1,'Сценарий 0'!KY12,'Сценарий 1'!KY12,'Сценарий 2'!KY12),0)</f>
        <v>1050</v>
      </c>
      <c r="KX9" s="28">
        <f>ROUND(VLOOKUP($D9,'Стартовый прайс-лист'!$C$10:$E$34,3,FALSE)*CHOOSE($A9+1,'Сценарий 0'!KZ12,'Сценарий 1'!KZ12,'Сценарий 2'!KZ12),0)</f>
        <v>1050</v>
      </c>
      <c r="KY9" s="28">
        <f>ROUND(VLOOKUP($D9,'Стартовый прайс-лист'!$C$10:$E$34,3,FALSE)*CHOOSE($A9+1,'Сценарий 0'!LA12,'Сценарий 1'!LA12,'Сценарий 2'!LA12),0)</f>
        <v>1050</v>
      </c>
      <c r="KZ9" s="28">
        <f>ROUND(VLOOKUP($D9,'Стартовый прайс-лист'!$C$10:$E$34,3,FALSE)*CHOOSE($A9+1,'Сценарий 0'!LB12,'Сценарий 1'!LB12,'Сценарий 2'!LB12),0)</f>
        <v>900</v>
      </c>
      <c r="LA9" s="28">
        <f>ROUND(VLOOKUP($D9,'Стартовый прайс-лист'!$C$10:$E$34,3,FALSE)*CHOOSE($A9+1,'Сценарий 0'!LC12,'Сценарий 1'!LC12,'Сценарий 2'!LC12),0)</f>
        <v>900</v>
      </c>
      <c r="LB9" s="28">
        <f>ROUND(VLOOKUP($D9,'Стартовый прайс-лист'!$C$10:$E$34,3,FALSE)*CHOOSE($A9+1,'Сценарий 0'!LD12,'Сценарий 1'!LD12,'Сценарий 2'!LD12),0)</f>
        <v>900</v>
      </c>
      <c r="LC9" s="28">
        <f>ROUND(VLOOKUP($D9,'Стартовый прайс-лист'!$C$10:$E$34,3,FALSE)*CHOOSE($A9+1,'Сценарий 0'!LE12,'Сценарий 1'!LE12,'Сценарий 2'!LE12),0)</f>
        <v>900</v>
      </c>
      <c r="LD9" s="28">
        <f>ROUND(VLOOKUP($D9,'Стартовый прайс-лист'!$C$10:$E$34,3,FALSE)*CHOOSE($A9+1,'Сценарий 0'!LF12,'Сценарий 1'!LF12,'Сценарий 2'!LF12),0)</f>
        <v>900</v>
      </c>
      <c r="LE9" s="28">
        <f>ROUND(VLOOKUP($D9,'Стартовый прайс-лист'!$C$10:$E$34,3,FALSE)*CHOOSE($A9+1,'Сценарий 0'!LG12,'Сценарий 1'!LG12,'Сценарий 2'!LG12),0)</f>
        <v>900</v>
      </c>
      <c r="LF9" s="28">
        <f>ROUND(VLOOKUP($D9,'Стартовый прайс-лист'!$C$10:$E$34,3,FALSE)*CHOOSE($A9+1,'Сценарий 0'!LH12,'Сценарий 1'!LH12,'Сценарий 2'!LH12),0)</f>
        <v>900</v>
      </c>
      <c r="LG9" s="28">
        <f>ROUND(VLOOKUP($D9,'Стартовый прайс-лист'!$C$10:$E$34,3,FALSE)*CHOOSE($A9+1,'Сценарий 0'!LI12,'Сценарий 1'!LI12,'Сценарий 2'!LI12),0)</f>
        <v>1050</v>
      </c>
      <c r="LH9" s="28">
        <f>ROUND(VLOOKUP($D9,'Стартовый прайс-лист'!$C$10:$E$34,3,FALSE)*CHOOSE($A9+1,'Сценарий 0'!LJ12,'Сценарий 1'!LJ12,'Сценарий 2'!LJ12),0)</f>
        <v>1050</v>
      </c>
      <c r="LI9" s="28">
        <f>ROUND(VLOOKUP($D9,'Стартовый прайс-лист'!$C$10:$E$34,3,FALSE)*CHOOSE($A9+1,'Сценарий 0'!LK12,'Сценарий 1'!LK12,'Сценарий 2'!LK12),0)</f>
        <v>1050</v>
      </c>
      <c r="LJ9" s="28">
        <f>ROUND(VLOOKUP($D9,'Стартовый прайс-лист'!$C$10:$E$34,3,FALSE)*CHOOSE($A9+1,'Сценарий 0'!LL12,'Сценарий 1'!LL12,'Сценарий 2'!LL12),0)</f>
        <v>1050</v>
      </c>
      <c r="LK9" s="28">
        <f>ROUND(VLOOKUP($D9,'Стартовый прайс-лист'!$C$10:$E$34,3,FALSE)*CHOOSE($A9+1,'Сценарий 0'!LM12,'Сценарий 1'!LM12,'Сценарий 2'!LM12),0)</f>
        <v>1050</v>
      </c>
      <c r="LL9" s="28">
        <f>ROUND(VLOOKUP($D9,'Стартовый прайс-лист'!$C$10:$E$34,3,FALSE)*CHOOSE($A9+1,'Сценарий 0'!LN12,'Сценарий 1'!LN12,'Сценарий 2'!LN12),0)</f>
        <v>1050</v>
      </c>
      <c r="LM9" s="28">
        <f>ROUND(VLOOKUP($D9,'Стартовый прайс-лист'!$C$10:$E$34,3,FALSE)*CHOOSE($A9+1,'Сценарий 0'!LO12,'Сценарий 1'!LO12,'Сценарий 2'!LO12),0)</f>
        <v>1050</v>
      </c>
      <c r="LN9" s="28">
        <f>ROUND(VLOOKUP($D9,'Стартовый прайс-лист'!$C$10:$E$34,3,FALSE)*CHOOSE($A9+1,'Сценарий 0'!LP12,'Сценарий 1'!LP12,'Сценарий 2'!LP12),0)</f>
        <v>1050</v>
      </c>
      <c r="LO9" s="28">
        <f>ROUND(VLOOKUP($D9,'Стартовый прайс-лист'!$C$10:$E$34,3,FALSE)*CHOOSE($A9+1,'Сценарий 0'!LQ12,'Сценарий 1'!LQ12,'Сценарий 2'!LQ12),0)</f>
        <v>1050</v>
      </c>
      <c r="LP9" s="28">
        <f>ROUND(VLOOKUP($D9,'Стартовый прайс-лист'!$C$10:$E$34,3,FALSE)*CHOOSE($A9+1,'Сценарий 0'!LR12,'Сценарий 1'!LR12,'Сценарий 2'!LR12),0)</f>
        <v>1050</v>
      </c>
      <c r="LQ9" s="28">
        <f>ROUND(VLOOKUP($D9,'Стартовый прайс-лист'!$C$10:$E$34,3,FALSE)*CHOOSE($A9+1,'Сценарий 0'!LS12,'Сценарий 1'!LS12,'Сценарий 2'!LS12),0)</f>
        <v>1050</v>
      </c>
      <c r="LR9" s="28">
        <f>ROUND(VLOOKUP($D9,'Стартовый прайс-лист'!$C$10:$E$34,3,FALSE)*CHOOSE($A9+1,'Сценарий 0'!LT12,'Сценарий 1'!LT12,'Сценарий 2'!LT12),0)</f>
        <v>1050</v>
      </c>
      <c r="LS9" s="28">
        <f>ROUND(VLOOKUP($D9,'Стартовый прайс-лист'!$C$10:$E$34,3,FALSE)*CHOOSE($A9+1,'Сценарий 0'!LU12,'Сценарий 1'!LU12,'Сценарий 2'!LU12),0)</f>
        <v>1050</v>
      </c>
      <c r="LT9" s="28">
        <f>ROUND(VLOOKUP($D9,'Стартовый прайс-лист'!$C$10:$E$34,3,FALSE)*CHOOSE($A9+1,'Сценарий 0'!LV12,'Сценарий 1'!LV12,'Сценарий 2'!LV12),0)</f>
        <v>1050</v>
      </c>
      <c r="LU9" s="28">
        <f>ROUND(VLOOKUP($D9,'Стартовый прайс-лист'!$C$10:$E$34,3,FALSE)*CHOOSE($A9+1,'Сценарий 0'!LW12,'Сценарий 1'!LW12,'Сценарий 2'!LW12),0)</f>
        <v>900</v>
      </c>
      <c r="LV9" s="28">
        <f>ROUND(VLOOKUP($D9,'Стартовый прайс-лист'!$C$10:$E$34,3,FALSE)*CHOOSE($A9+1,'Сценарий 0'!LX12,'Сценарий 1'!LX12,'Сценарий 2'!LX12),0)</f>
        <v>900</v>
      </c>
      <c r="LW9" s="28">
        <f>ROUND(VLOOKUP($D9,'Стартовый прайс-лист'!$C$10:$E$34,3,FALSE)*CHOOSE($A9+1,'Сценарий 0'!LY12,'Сценарий 1'!LY12,'Сценарий 2'!LY12),0)</f>
        <v>900</v>
      </c>
      <c r="LX9" s="28">
        <f>ROUND(VLOOKUP($D9,'Стартовый прайс-лист'!$C$10:$E$34,3,FALSE)*CHOOSE($A9+1,'Сценарий 0'!LZ12,'Сценарий 1'!LZ12,'Сценарий 2'!LZ12),0)</f>
        <v>900</v>
      </c>
      <c r="LY9" s="28">
        <f>ROUND(VLOOKUP($D9,'Стартовый прайс-лист'!$C$10:$E$34,3,FALSE)*CHOOSE($A9+1,'Сценарий 0'!MA12,'Сценарий 1'!MA12,'Сценарий 2'!MA12),0)</f>
        <v>900</v>
      </c>
      <c r="LZ9" s="28">
        <f>ROUND(VLOOKUP($D9,'Стартовый прайс-лист'!$C$10:$E$34,3,FALSE)*CHOOSE($A9+1,'Сценарий 0'!MB12,'Сценарий 1'!MB12,'Сценарий 2'!MB12),0)</f>
        <v>900</v>
      </c>
      <c r="MA9" s="28">
        <f>ROUND(VLOOKUP($D9,'Стартовый прайс-лист'!$C$10:$E$34,3,FALSE)*CHOOSE($A9+1,'Сценарий 0'!MC12,'Сценарий 1'!MC12,'Сценарий 2'!MC12),0)</f>
        <v>900</v>
      </c>
      <c r="MB9" s="28">
        <f>ROUND(VLOOKUP($D9,'Стартовый прайс-лист'!$C$10:$E$34,3,FALSE)*CHOOSE($A9+1,'Сценарий 0'!MD12,'Сценарий 1'!MD12,'Сценарий 2'!MD12),0)</f>
        <v>1050</v>
      </c>
      <c r="MC9" s="28">
        <f>ROUND(VLOOKUP($D9,'Стартовый прайс-лист'!$C$10:$E$34,3,FALSE)*CHOOSE($A9+1,'Сценарий 0'!ME12,'Сценарий 1'!ME12,'Сценарий 2'!ME12),0)</f>
        <v>1050</v>
      </c>
      <c r="MD9" s="28">
        <f>ROUND(VLOOKUP($D9,'Стартовый прайс-лист'!$C$10:$E$34,3,FALSE)*CHOOSE($A9+1,'Сценарий 0'!MF12,'Сценарий 1'!MF12,'Сценарий 2'!MF12),0)</f>
        <v>1050</v>
      </c>
      <c r="ME9" s="28">
        <f>ROUND(VLOOKUP($D9,'Стартовый прайс-лист'!$C$10:$E$34,3,FALSE)*CHOOSE($A9+1,'Сценарий 0'!MG12,'Сценарий 1'!MG12,'Сценарий 2'!MG12),0)</f>
        <v>1050</v>
      </c>
      <c r="MF9" s="28">
        <f>ROUND(VLOOKUP($D9,'Стартовый прайс-лист'!$C$10:$E$34,3,FALSE)*CHOOSE($A9+1,'Сценарий 0'!MH12,'Сценарий 1'!MH12,'Сценарий 2'!MH12),0)</f>
        <v>1050</v>
      </c>
      <c r="MG9" s="28">
        <f>ROUND(VLOOKUP($D9,'Стартовый прайс-лист'!$C$10:$E$34,3,FALSE)*CHOOSE($A9+1,'Сценарий 0'!MI12,'Сценарий 1'!MI12,'Сценарий 2'!MI12),0)</f>
        <v>1050</v>
      </c>
      <c r="MH9" s="28">
        <f>ROUND(VLOOKUP($D9,'Стартовый прайс-лист'!$C$10:$E$34,3,FALSE)*CHOOSE($A9+1,'Сценарий 0'!MJ12,'Сценарий 1'!MJ12,'Сценарий 2'!MJ12),0)</f>
        <v>1050</v>
      </c>
      <c r="MI9" s="28">
        <f>ROUND(VLOOKUP($D9,'Стартовый прайс-лист'!$C$10:$E$34,3,FALSE)*CHOOSE($A9+1,'Сценарий 0'!MK12,'Сценарий 1'!MK12,'Сценарий 2'!MK12),0)</f>
        <v>1050</v>
      </c>
      <c r="MJ9" s="28">
        <f>ROUND(VLOOKUP($D9,'Стартовый прайс-лист'!$C$10:$E$34,3,FALSE)*CHOOSE($A9+1,'Сценарий 0'!ML12,'Сценарий 1'!ML12,'Сценарий 2'!ML12),0)</f>
        <v>1050</v>
      </c>
      <c r="MK9" s="28">
        <f>ROUND(VLOOKUP($D9,'Стартовый прайс-лист'!$C$10:$E$34,3,FALSE)*CHOOSE($A9+1,'Сценарий 0'!MM12,'Сценарий 1'!MM12,'Сценарий 2'!MM12),0)</f>
        <v>1050</v>
      </c>
      <c r="ML9" s="28">
        <f>ROUND(VLOOKUP($D9,'Стартовый прайс-лист'!$C$10:$E$34,3,FALSE)*CHOOSE($A9+1,'Сценарий 0'!MN12,'Сценарий 1'!MN12,'Сценарий 2'!MN12),0)</f>
        <v>1050</v>
      </c>
      <c r="MM9" s="28">
        <f>ROUND(VLOOKUP($D9,'Стартовый прайс-лист'!$C$10:$E$34,3,FALSE)*CHOOSE($A9+1,'Сценарий 0'!MO12,'Сценарий 1'!MO12,'Сценарий 2'!MO12),0)</f>
        <v>1050</v>
      </c>
      <c r="MN9" s="28">
        <f>ROUND(VLOOKUP($D9,'Стартовый прайс-лист'!$C$10:$E$34,3,FALSE)*CHOOSE($A9+1,'Сценарий 0'!MP12,'Сценарий 1'!MP12,'Сценарий 2'!MP12),0)</f>
        <v>1050</v>
      </c>
      <c r="MO9" s="28">
        <f>ROUND(VLOOKUP($D9,'Стартовый прайс-лист'!$C$10:$E$34,3,FALSE)*CHOOSE($A9+1,'Сценарий 0'!MQ12,'Сценарий 1'!MQ12,'Сценарий 2'!MQ12),0)</f>
        <v>1050</v>
      </c>
      <c r="MP9" s="28">
        <f>ROUND(VLOOKUP($D9,'Стартовый прайс-лист'!$C$10:$E$34,3,FALSE)*CHOOSE($A9+1,'Сценарий 0'!MR12,'Сценарий 1'!MR12,'Сценарий 2'!MR12),0)</f>
        <v>900</v>
      </c>
      <c r="MQ9" s="28">
        <f>ROUND(VLOOKUP($D9,'Стартовый прайс-лист'!$C$10:$E$34,3,FALSE)*CHOOSE($A9+1,'Сценарий 0'!MS12,'Сценарий 1'!MS12,'Сценарий 2'!MS12),0)</f>
        <v>900</v>
      </c>
      <c r="MR9" s="28">
        <f>ROUND(VLOOKUP($D9,'Стартовый прайс-лист'!$C$10:$E$34,3,FALSE)*CHOOSE($A9+1,'Сценарий 0'!MT12,'Сценарий 1'!MT12,'Сценарий 2'!MT12),0)</f>
        <v>900</v>
      </c>
      <c r="MS9" s="28">
        <f>ROUND(VLOOKUP($D9,'Стартовый прайс-лист'!$C$10:$E$34,3,FALSE)*CHOOSE($A9+1,'Сценарий 0'!MU12,'Сценарий 1'!MU12,'Сценарий 2'!MU12),0)</f>
        <v>900</v>
      </c>
      <c r="MT9" s="28">
        <f>ROUND(VLOOKUP($D9,'Стартовый прайс-лист'!$C$10:$E$34,3,FALSE)*CHOOSE($A9+1,'Сценарий 0'!MV12,'Сценарий 1'!MV12,'Сценарий 2'!MV12),0)</f>
        <v>900</v>
      </c>
      <c r="MU9" s="28">
        <f>ROUND(VLOOKUP($D9,'Стартовый прайс-лист'!$C$10:$E$34,3,FALSE)*CHOOSE($A9+1,'Сценарий 0'!MW12,'Сценарий 1'!MW12,'Сценарий 2'!MW12),0)</f>
        <v>900</v>
      </c>
      <c r="MV9" s="28">
        <f>ROUND(VLOOKUP($D9,'Стартовый прайс-лист'!$C$10:$E$34,3,FALSE)*CHOOSE($A9+1,'Сценарий 0'!MX12,'Сценарий 1'!MX12,'Сценарий 2'!MX12),0)</f>
        <v>900</v>
      </c>
      <c r="MW9" s="28">
        <f>ROUND(VLOOKUP($D9,'Стартовый прайс-лист'!$C$10:$E$34,3,FALSE)*CHOOSE($A9+1,'Сценарий 0'!MY12,'Сценарий 1'!MY12,'Сценарий 2'!MY12),0)</f>
        <v>1050</v>
      </c>
      <c r="MX9" s="28">
        <f>ROUND(VLOOKUP($D9,'Стартовый прайс-лист'!$C$10:$E$34,3,FALSE)*CHOOSE($A9+1,'Сценарий 0'!MZ12,'Сценарий 1'!MZ12,'Сценарий 2'!MZ12),0)</f>
        <v>1050</v>
      </c>
      <c r="MY9" s="28">
        <f>ROUND(VLOOKUP($D9,'Стартовый прайс-лист'!$C$10:$E$34,3,FALSE)*CHOOSE($A9+1,'Сценарий 0'!NA12,'Сценарий 1'!NA12,'Сценарий 2'!NA12),0)</f>
        <v>1050</v>
      </c>
      <c r="MZ9" s="28">
        <f>ROUND(VLOOKUP($D9,'Стартовый прайс-лист'!$C$10:$E$34,3,FALSE)*CHOOSE($A9+1,'Сценарий 0'!NB12,'Сценарий 1'!NB12,'Сценарий 2'!NB12),0)</f>
        <v>1050</v>
      </c>
      <c r="NA9" s="28">
        <f>ROUND(VLOOKUP($D9,'Стартовый прайс-лист'!$C$10:$E$34,3,FALSE)*CHOOSE($A9+1,'Сценарий 0'!NC12,'Сценарий 1'!NC12,'Сценарий 2'!NC12),0)</f>
        <v>1050</v>
      </c>
      <c r="NB9" s="28">
        <f>ROUND(VLOOKUP($D9,'Стартовый прайс-лист'!$C$10:$E$34,3,FALSE)*CHOOSE($A9+1,'Сценарий 0'!ND12,'Сценарий 1'!ND12,'Сценарий 2'!ND12),0)</f>
        <v>1050</v>
      </c>
      <c r="NC9" s="28">
        <f>ROUND(VLOOKUP($D9,'Стартовый прайс-лист'!$C$10:$E$34,3,FALSE)*CHOOSE($A9+1,'Сценарий 0'!NE12,'Сценарий 1'!NE12,'Сценарий 2'!NE12),0)</f>
        <v>1050</v>
      </c>
      <c r="ND9" s="28">
        <f>ROUND(VLOOKUP($D9,'Стартовый прайс-лист'!$C$10:$E$34,3,FALSE)*CHOOSE($A9+1,'Сценарий 0'!NF12,'Сценарий 1'!NF12,'Сценарий 2'!NF12),0)</f>
        <v>1050</v>
      </c>
      <c r="NE9" s="28">
        <f>ROUND(VLOOKUP($D9,'Стартовый прайс-лист'!$C$10:$E$34,3,FALSE)*CHOOSE($A9+1,'Сценарий 0'!NG12,'Сценарий 1'!NG12,'Сценарий 2'!NG12),0)</f>
        <v>1050</v>
      </c>
      <c r="NF9" s="28">
        <f>ROUND(VLOOKUP($D9,'Стартовый прайс-лист'!$C$10:$E$34,3,FALSE)*CHOOSE($A9+1,'Сценарий 0'!NH12,'Сценарий 1'!NH12,'Сценарий 2'!NH12),0)</f>
        <v>1050</v>
      </c>
      <c r="NG9" s="28">
        <f>ROUND(VLOOKUP($D9,'Стартовый прайс-лист'!$C$10:$E$34,3,FALSE)*CHOOSE($A9+1,'Сценарий 0'!NI12,'Сценарий 1'!NI12,'Сценарий 2'!NI12),0)</f>
        <v>1050</v>
      </c>
    </row>
    <row r="10" spans="1:371" x14ac:dyDescent="0.25">
      <c r="A10">
        <f t="shared" si="0"/>
        <v>1</v>
      </c>
      <c r="B10" s="27" t="str">
        <f>'Число жителей и объемы продаж'!G26</f>
        <v>A2</v>
      </c>
      <c r="C10" s="27" t="str">
        <f>'Число жителей и объемы продаж'!H26</f>
        <v>сыр полутвердый</v>
      </c>
      <c r="D10" s="27" t="str">
        <f t="shared" si="1"/>
        <v>A2|сыр полутвердый</v>
      </c>
      <c r="E10" s="28">
        <f>VLOOKUP('Прайс-лист на год'!D10,'Стартовый прайс-лист'!C16:E65,3,0)</f>
        <v>600</v>
      </c>
      <c r="F10" s="28">
        <f>ROUND(VLOOKUP($D10,'Стартовый прайс-лист'!$C$10:$E$34,3,FALSE)*CHOOSE($A10+1,'Сценарий 0'!H13,'Сценарий 1'!H13,'Сценарий 2'!H13),0)</f>
        <v>630</v>
      </c>
      <c r="G10" s="28">
        <f>ROUND(VLOOKUP($D10,'Стартовый прайс-лист'!$C$10:$E$34,3,FALSE)*CHOOSE($A10+1,'Сценарий 0'!I13,'Сценарий 1'!I13,'Сценарий 2'!I13),0)</f>
        <v>630</v>
      </c>
      <c r="H10" s="28">
        <f>ROUND(VLOOKUP($D10,'Стартовый прайс-лист'!$C$10:$E$34,3,FALSE)*CHOOSE($A10+1,'Сценарий 0'!J13,'Сценарий 1'!J13,'Сценарий 2'!J13),0)</f>
        <v>630</v>
      </c>
      <c r="I10" s="28">
        <f>ROUND(VLOOKUP($D10,'Стартовый прайс-лист'!$C$10:$E$34,3,FALSE)*CHOOSE($A10+1,'Сценарий 0'!K13,'Сценарий 1'!K13,'Сценарий 2'!K13),0)</f>
        <v>630</v>
      </c>
      <c r="J10" s="28">
        <f>ROUND(VLOOKUP($D10,'Стартовый прайс-лист'!$C$10:$E$34,3,FALSE)*CHOOSE($A10+1,'Сценарий 0'!L13,'Сценарий 1'!L13,'Сценарий 2'!L13),0)</f>
        <v>630</v>
      </c>
      <c r="K10" s="28">
        <f>ROUND(VLOOKUP($D10,'Стартовый прайс-лист'!$C$10:$E$34,3,FALSE)*CHOOSE($A10+1,'Сценарий 0'!M13,'Сценарий 1'!M13,'Сценарий 2'!M13),0)</f>
        <v>630</v>
      </c>
      <c r="L10" s="28">
        <f>ROUND(VLOOKUP($D10,'Стартовый прайс-лист'!$C$10:$E$34,3,FALSE)*CHOOSE($A10+1,'Сценарий 0'!N13,'Сценарий 1'!N13,'Сценарий 2'!N13),0)</f>
        <v>630</v>
      </c>
      <c r="M10" s="28">
        <f>ROUND(VLOOKUP($D10,'Стартовый прайс-лист'!$C$10:$E$34,3,FALSE)*CHOOSE($A10+1,'Сценарий 0'!O13,'Сценарий 1'!O13,'Сценарий 2'!O13),0)</f>
        <v>630</v>
      </c>
      <c r="N10" s="28">
        <f>ROUND(VLOOKUP($D10,'Стартовый прайс-лист'!$C$10:$E$34,3,FALSE)*CHOOSE($A10+1,'Сценарий 0'!P13,'Сценарий 1'!P13,'Сценарий 2'!P13),0)</f>
        <v>630</v>
      </c>
      <c r="O10" s="28">
        <f>ROUND(VLOOKUP($D10,'Стартовый прайс-лист'!$C$10:$E$34,3,FALSE)*CHOOSE($A10+1,'Сценарий 0'!Q13,'Сценарий 1'!Q13,'Сценарий 2'!Q13),0)</f>
        <v>630</v>
      </c>
      <c r="P10" s="28">
        <f>ROUND(VLOOKUP($D10,'Стартовый прайс-лист'!$C$10:$E$34,3,FALSE)*CHOOSE($A10+1,'Сценарий 0'!R13,'Сценарий 1'!R13,'Сценарий 2'!R13),0)</f>
        <v>630</v>
      </c>
      <c r="Q10" s="28">
        <f>ROUND(VLOOKUP($D10,'Стартовый прайс-лист'!$C$10:$E$34,3,FALSE)*CHOOSE($A10+1,'Сценарий 0'!S13,'Сценарий 1'!S13,'Сценарий 2'!S13),0)</f>
        <v>630</v>
      </c>
      <c r="R10" s="28">
        <f>ROUND(VLOOKUP($D10,'Стартовый прайс-лист'!$C$10:$E$34,3,FALSE)*CHOOSE($A10+1,'Сценарий 0'!T13,'Сценарий 1'!T13,'Сценарий 2'!T13),0)</f>
        <v>540</v>
      </c>
      <c r="S10" s="28">
        <f>ROUND(VLOOKUP($D10,'Стартовый прайс-лист'!$C$10:$E$34,3,FALSE)*CHOOSE($A10+1,'Сценарий 0'!U13,'Сценарий 1'!U13,'Сценарий 2'!U13),0)</f>
        <v>540</v>
      </c>
      <c r="T10" s="28">
        <f>ROUND(VLOOKUP($D10,'Стартовый прайс-лист'!$C$10:$E$34,3,FALSE)*CHOOSE($A10+1,'Сценарий 0'!V13,'Сценарий 1'!V13,'Сценарий 2'!V13),0)</f>
        <v>540</v>
      </c>
      <c r="U10" s="28">
        <f>ROUND(VLOOKUP($D10,'Стартовый прайс-лист'!$C$10:$E$34,3,FALSE)*CHOOSE($A10+1,'Сценарий 0'!W13,'Сценарий 1'!W13,'Сценарий 2'!W13),0)</f>
        <v>540</v>
      </c>
      <c r="V10" s="28">
        <f>ROUND(VLOOKUP($D10,'Стартовый прайс-лист'!$C$10:$E$34,3,FALSE)*CHOOSE($A10+1,'Сценарий 0'!X13,'Сценарий 1'!X13,'Сценарий 2'!X13),0)</f>
        <v>540</v>
      </c>
      <c r="W10" s="28">
        <f>ROUND(VLOOKUP($D10,'Стартовый прайс-лист'!$C$10:$E$34,3,FALSE)*CHOOSE($A10+1,'Сценарий 0'!Y13,'Сценарий 1'!Y13,'Сценарий 2'!Y13),0)</f>
        <v>540</v>
      </c>
      <c r="X10" s="28">
        <f>ROUND(VLOOKUP($D10,'Стартовый прайс-лист'!$C$10:$E$34,3,FALSE)*CHOOSE($A10+1,'Сценарий 0'!Z13,'Сценарий 1'!Z13,'Сценарий 2'!Z13),0)</f>
        <v>540</v>
      </c>
      <c r="Y10" s="28">
        <f>ROUND(VLOOKUP($D10,'Стартовый прайс-лист'!$C$10:$E$34,3,FALSE)*CHOOSE($A10+1,'Сценарий 0'!AA13,'Сценарий 1'!AA13,'Сценарий 2'!AA13),0)</f>
        <v>630</v>
      </c>
      <c r="Z10" s="28">
        <f>ROUND(VLOOKUP($D10,'Стартовый прайс-лист'!$C$10:$E$34,3,FALSE)*CHOOSE($A10+1,'Сценарий 0'!AB13,'Сценарий 1'!AB13,'Сценарий 2'!AB13),0)</f>
        <v>630</v>
      </c>
      <c r="AA10" s="28">
        <f>ROUND(VLOOKUP($D10,'Стартовый прайс-лист'!$C$10:$E$34,3,FALSE)*CHOOSE($A10+1,'Сценарий 0'!AC13,'Сценарий 1'!AC13,'Сценарий 2'!AC13),0)</f>
        <v>630</v>
      </c>
      <c r="AB10" s="28">
        <f>ROUND(VLOOKUP($D10,'Стартовый прайс-лист'!$C$10:$E$34,3,FALSE)*CHOOSE($A10+1,'Сценарий 0'!AD13,'Сценарий 1'!AD13,'Сценарий 2'!AD13),0)</f>
        <v>630</v>
      </c>
      <c r="AC10" s="28">
        <f>ROUND(VLOOKUP($D10,'Стартовый прайс-лист'!$C$10:$E$34,3,FALSE)*CHOOSE($A10+1,'Сценарий 0'!AE13,'Сценарий 1'!AE13,'Сценарий 2'!AE13),0)</f>
        <v>630</v>
      </c>
      <c r="AD10" s="28">
        <f>ROUND(VLOOKUP($D10,'Стартовый прайс-лист'!$C$10:$E$34,3,FALSE)*CHOOSE($A10+1,'Сценарий 0'!AF13,'Сценарий 1'!AF13,'Сценарий 2'!AF13),0)</f>
        <v>630</v>
      </c>
      <c r="AE10" s="28">
        <f>ROUND(VLOOKUP($D10,'Стартовый прайс-лист'!$C$10:$E$34,3,FALSE)*CHOOSE($A10+1,'Сценарий 0'!AG13,'Сценарий 1'!AG13,'Сценарий 2'!AG13),0)</f>
        <v>630</v>
      </c>
      <c r="AF10" s="28">
        <f>ROUND(VLOOKUP($D10,'Стартовый прайс-лист'!$C$10:$E$34,3,FALSE)*CHOOSE($A10+1,'Сценарий 0'!AH13,'Сценарий 1'!AH13,'Сценарий 2'!AH13),0)</f>
        <v>630</v>
      </c>
      <c r="AG10" s="28">
        <f>ROUND(VLOOKUP($D10,'Стартовый прайс-лист'!$C$10:$E$34,3,FALSE)*CHOOSE($A10+1,'Сценарий 0'!AI13,'Сценарий 1'!AI13,'Сценарий 2'!AI13),0)</f>
        <v>630</v>
      </c>
      <c r="AH10" s="28">
        <f>ROUND(VLOOKUP($D10,'Стартовый прайс-лист'!$C$10:$E$34,3,FALSE)*CHOOSE($A10+1,'Сценарий 0'!AJ13,'Сценарий 1'!AJ13,'Сценарий 2'!AJ13),0)</f>
        <v>630</v>
      </c>
      <c r="AI10" s="28">
        <f>ROUND(VLOOKUP($D10,'Стартовый прайс-лист'!$C$10:$E$34,3,FALSE)*CHOOSE($A10+1,'Сценарий 0'!AK13,'Сценарий 1'!AK13,'Сценарий 2'!AK13),0)</f>
        <v>630</v>
      </c>
      <c r="AJ10" s="28">
        <f>ROUND(VLOOKUP($D10,'Стартовый прайс-лист'!$C$10:$E$34,3,FALSE)*CHOOSE($A10+1,'Сценарий 0'!AL13,'Сценарий 1'!AL13,'Сценарий 2'!AL13),0)</f>
        <v>630</v>
      </c>
      <c r="AK10" s="28">
        <f>ROUND(VLOOKUP($D10,'Стартовый прайс-лист'!$C$10:$E$34,3,FALSE)*CHOOSE($A10+1,'Сценарий 0'!AM13,'Сценарий 1'!AM13,'Сценарий 2'!AM13),0)</f>
        <v>630</v>
      </c>
      <c r="AL10" s="28">
        <f>ROUND(VLOOKUP($D10,'Стартовый прайс-лист'!$C$10:$E$34,3,FALSE)*CHOOSE($A10+1,'Сценарий 0'!AN13,'Сценарий 1'!AN13,'Сценарий 2'!AN13),0)</f>
        <v>630</v>
      </c>
      <c r="AM10" s="28">
        <f>ROUND(VLOOKUP($D10,'Стартовый прайс-лист'!$C$10:$E$34,3,FALSE)*CHOOSE($A10+1,'Сценарий 0'!AO13,'Сценарий 1'!AO13,'Сценарий 2'!AO13),0)</f>
        <v>540</v>
      </c>
      <c r="AN10" s="28">
        <f>ROUND(VLOOKUP($D10,'Стартовый прайс-лист'!$C$10:$E$34,3,FALSE)*CHOOSE($A10+1,'Сценарий 0'!AP13,'Сценарий 1'!AP13,'Сценарий 2'!AP13),0)</f>
        <v>540</v>
      </c>
      <c r="AO10" s="28">
        <f>ROUND(VLOOKUP($D10,'Стартовый прайс-лист'!$C$10:$E$34,3,FALSE)*CHOOSE($A10+1,'Сценарий 0'!AQ13,'Сценарий 1'!AQ13,'Сценарий 2'!AQ13),0)</f>
        <v>540</v>
      </c>
      <c r="AP10" s="28">
        <f>ROUND(VLOOKUP($D10,'Стартовый прайс-лист'!$C$10:$E$34,3,FALSE)*CHOOSE($A10+1,'Сценарий 0'!AR13,'Сценарий 1'!AR13,'Сценарий 2'!AR13),0)</f>
        <v>540</v>
      </c>
      <c r="AQ10" s="28">
        <f>ROUND(VLOOKUP($D10,'Стартовый прайс-лист'!$C$10:$E$34,3,FALSE)*CHOOSE($A10+1,'Сценарий 0'!AS13,'Сценарий 1'!AS13,'Сценарий 2'!AS13),0)</f>
        <v>540</v>
      </c>
      <c r="AR10" s="28">
        <f>ROUND(VLOOKUP($D10,'Стартовый прайс-лист'!$C$10:$E$34,3,FALSE)*CHOOSE($A10+1,'Сценарий 0'!AT13,'Сценарий 1'!AT13,'Сценарий 2'!AT13),0)</f>
        <v>540</v>
      </c>
      <c r="AS10" s="28">
        <f>ROUND(VLOOKUP($D10,'Стартовый прайс-лист'!$C$10:$E$34,3,FALSE)*CHOOSE($A10+1,'Сценарий 0'!AU13,'Сценарий 1'!AU13,'Сценарий 2'!AU13),0)</f>
        <v>540</v>
      </c>
      <c r="AT10" s="28">
        <f>ROUND(VLOOKUP($D10,'Стартовый прайс-лист'!$C$10:$E$34,3,FALSE)*CHOOSE($A10+1,'Сценарий 0'!AV13,'Сценарий 1'!AV13,'Сценарий 2'!AV13),0)</f>
        <v>630</v>
      </c>
      <c r="AU10" s="28">
        <f>ROUND(VLOOKUP($D10,'Стартовый прайс-лист'!$C$10:$E$34,3,FALSE)*CHOOSE($A10+1,'Сценарий 0'!AW13,'Сценарий 1'!AW13,'Сценарий 2'!AW13),0)</f>
        <v>630</v>
      </c>
      <c r="AV10" s="28">
        <f>ROUND(VLOOKUP($D10,'Стартовый прайс-лист'!$C$10:$E$34,3,FALSE)*CHOOSE($A10+1,'Сценарий 0'!AX13,'Сценарий 1'!AX13,'Сценарий 2'!AX13),0)</f>
        <v>630</v>
      </c>
      <c r="AW10" s="28">
        <f>ROUND(VLOOKUP($D10,'Стартовый прайс-лист'!$C$10:$E$34,3,FALSE)*CHOOSE($A10+1,'Сценарий 0'!AY13,'Сценарий 1'!AY13,'Сценарий 2'!AY13),0)</f>
        <v>630</v>
      </c>
      <c r="AX10" s="28">
        <f>ROUND(VLOOKUP($D10,'Стартовый прайс-лист'!$C$10:$E$34,3,FALSE)*CHOOSE($A10+1,'Сценарий 0'!AZ13,'Сценарий 1'!AZ13,'Сценарий 2'!AZ13),0)</f>
        <v>630</v>
      </c>
      <c r="AY10" s="28">
        <f>ROUND(VLOOKUP($D10,'Стартовый прайс-лист'!$C$10:$E$34,3,FALSE)*CHOOSE($A10+1,'Сценарий 0'!BA13,'Сценарий 1'!BA13,'Сценарий 2'!BA13),0)</f>
        <v>630</v>
      </c>
      <c r="AZ10" s="28">
        <f>ROUND(VLOOKUP($D10,'Стартовый прайс-лист'!$C$10:$E$34,3,FALSE)*CHOOSE($A10+1,'Сценарий 0'!BB13,'Сценарий 1'!BB13,'Сценарий 2'!BB13),0)</f>
        <v>630</v>
      </c>
      <c r="BA10" s="28">
        <f>ROUND(VLOOKUP($D10,'Стартовый прайс-лист'!$C$10:$E$34,3,FALSE)*CHOOSE($A10+1,'Сценарий 0'!BC13,'Сценарий 1'!BC13,'Сценарий 2'!BC13),0)</f>
        <v>630</v>
      </c>
      <c r="BB10" s="28">
        <f>ROUND(VLOOKUP($D10,'Стартовый прайс-лист'!$C$10:$E$34,3,FALSE)*CHOOSE($A10+1,'Сценарий 0'!BD13,'Сценарий 1'!BD13,'Сценарий 2'!BD13),0)</f>
        <v>630</v>
      </c>
      <c r="BC10" s="28">
        <f>ROUND(VLOOKUP($D10,'Стартовый прайс-лист'!$C$10:$E$34,3,FALSE)*CHOOSE($A10+1,'Сценарий 0'!BE13,'Сценарий 1'!BE13,'Сценарий 2'!BE13),0)</f>
        <v>630</v>
      </c>
      <c r="BD10" s="28">
        <f>ROUND(VLOOKUP($D10,'Стартовый прайс-лист'!$C$10:$E$34,3,FALSE)*CHOOSE($A10+1,'Сценарий 0'!BF13,'Сценарий 1'!BF13,'Сценарий 2'!BF13),0)</f>
        <v>630</v>
      </c>
      <c r="BE10" s="28">
        <f>ROUND(VLOOKUP($D10,'Стартовый прайс-лист'!$C$10:$E$34,3,FALSE)*CHOOSE($A10+1,'Сценарий 0'!BG13,'Сценарий 1'!BG13,'Сценарий 2'!BG13),0)</f>
        <v>630</v>
      </c>
      <c r="BF10" s="28">
        <f>ROUND(VLOOKUP($D10,'Стартовый прайс-лист'!$C$10:$E$34,3,FALSE)*CHOOSE($A10+1,'Сценарий 0'!BH13,'Сценарий 1'!BH13,'Сценарий 2'!BH13),0)</f>
        <v>630</v>
      </c>
      <c r="BG10" s="28">
        <f>ROUND(VLOOKUP($D10,'Стартовый прайс-лист'!$C$10:$E$34,3,FALSE)*CHOOSE($A10+1,'Сценарий 0'!BI13,'Сценарий 1'!BI13,'Сценарий 2'!BI13),0)</f>
        <v>630</v>
      </c>
      <c r="BH10" s="28">
        <f>ROUND(VLOOKUP($D10,'Стартовый прайс-лист'!$C$10:$E$34,3,FALSE)*CHOOSE($A10+1,'Сценарий 0'!BJ13,'Сценарий 1'!BJ13,'Сценарий 2'!BJ13),0)</f>
        <v>540</v>
      </c>
      <c r="BI10" s="28">
        <f>ROUND(VLOOKUP($D10,'Стартовый прайс-лист'!$C$10:$E$34,3,FALSE)*CHOOSE($A10+1,'Сценарий 0'!BK13,'Сценарий 1'!BK13,'Сценарий 2'!BK13),0)</f>
        <v>540</v>
      </c>
      <c r="BJ10" s="28">
        <f>ROUND(VLOOKUP($D10,'Стартовый прайс-лист'!$C$10:$E$34,3,FALSE)*CHOOSE($A10+1,'Сценарий 0'!BL13,'Сценарий 1'!BL13,'Сценарий 2'!BL13),0)</f>
        <v>540</v>
      </c>
      <c r="BK10" s="28">
        <f>ROUND(VLOOKUP($D10,'Стартовый прайс-лист'!$C$10:$E$34,3,FALSE)*CHOOSE($A10+1,'Сценарий 0'!BM13,'Сценарий 1'!BM13,'Сценарий 2'!BM13),0)</f>
        <v>540</v>
      </c>
      <c r="BL10" s="28">
        <f>ROUND(VLOOKUP($D10,'Стартовый прайс-лист'!$C$10:$E$34,3,FALSE)*CHOOSE($A10+1,'Сценарий 0'!BN13,'Сценарий 1'!BN13,'Сценарий 2'!BN13),0)</f>
        <v>540</v>
      </c>
      <c r="BM10" s="28">
        <f>ROUND(VLOOKUP($D10,'Стартовый прайс-лист'!$C$10:$E$34,3,FALSE)*CHOOSE($A10+1,'Сценарий 0'!BO13,'Сценарий 1'!BO13,'Сценарий 2'!BO13),0)</f>
        <v>540</v>
      </c>
      <c r="BN10" s="28">
        <f>ROUND(VLOOKUP($D10,'Стартовый прайс-лист'!$C$10:$E$34,3,FALSE)*CHOOSE($A10+1,'Сценарий 0'!BP13,'Сценарий 1'!BP13,'Сценарий 2'!BP13),0)</f>
        <v>540</v>
      </c>
      <c r="BO10" s="28">
        <f>ROUND(VLOOKUP($D10,'Стартовый прайс-лист'!$C$10:$E$34,3,FALSE)*CHOOSE($A10+1,'Сценарий 0'!BQ13,'Сценарий 1'!BQ13,'Сценарий 2'!BQ13),0)</f>
        <v>630</v>
      </c>
      <c r="BP10" s="28">
        <f>ROUND(VLOOKUP($D10,'Стартовый прайс-лист'!$C$10:$E$34,3,FALSE)*CHOOSE($A10+1,'Сценарий 0'!BR13,'Сценарий 1'!BR13,'Сценарий 2'!BR13),0)</f>
        <v>630</v>
      </c>
      <c r="BQ10" s="28">
        <f>ROUND(VLOOKUP($D10,'Стартовый прайс-лист'!$C$10:$E$34,3,FALSE)*CHOOSE($A10+1,'Сценарий 0'!BS13,'Сценарий 1'!BS13,'Сценарий 2'!BS13),0)</f>
        <v>630</v>
      </c>
      <c r="BR10" s="28">
        <f>ROUND(VLOOKUP($D10,'Стартовый прайс-лист'!$C$10:$E$34,3,FALSE)*CHOOSE($A10+1,'Сценарий 0'!BT13,'Сценарий 1'!BT13,'Сценарий 2'!BT13),0)</f>
        <v>630</v>
      </c>
      <c r="BS10" s="28">
        <f>ROUND(VLOOKUP($D10,'Стартовый прайс-лист'!$C$10:$E$34,3,FALSE)*CHOOSE($A10+1,'Сценарий 0'!BU13,'Сценарий 1'!BU13,'Сценарий 2'!BU13),0)</f>
        <v>630</v>
      </c>
      <c r="BT10" s="28">
        <f>ROUND(VLOOKUP($D10,'Стартовый прайс-лист'!$C$10:$E$34,3,FALSE)*CHOOSE($A10+1,'Сценарий 0'!BV13,'Сценарий 1'!BV13,'Сценарий 2'!BV13),0)</f>
        <v>630</v>
      </c>
      <c r="BU10" s="28">
        <f>ROUND(VLOOKUP($D10,'Стартовый прайс-лист'!$C$10:$E$34,3,FALSE)*CHOOSE($A10+1,'Сценарий 0'!BW13,'Сценарий 1'!BW13,'Сценарий 2'!BW13),0)</f>
        <v>630</v>
      </c>
      <c r="BV10" s="28">
        <f>ROUND(VLOOKUP($D10,'Стартовый прайс-лист'!$C$10:$E$34,3,FALSE)*CHOOSE($A10+1,'Сценарий 0'!BX13,'Сценарий 1'!BX13,'Сценарий 2'!BX13),0)</f>
        <v>630</v>
      </c>
      <c r="BW10" s="28">
        <f>ROUND(VLOOKUP($D10,'Стартовый прайс-лист'!$C$10:$E$34,3,FALSE)*CHOOSE($A10+1,'Сценарий 0'!BY13,'Сценарий 1'!BY13,'Сценарий 2'!BY13),0)</f>
        <v>630</v>
      </c>
      <c r="BX10" s="28">
        <f>ROUND(VLOOKUP($D10,'Стартовый прайс-лист'!$C$10:$E$34,3,FALSE)*CHOOSE($A10+1,'Сценарий 0'!BZ13,'Сценарий 1'!BZ13,'Сценарий 2'!BZ13),0)</f>
        <v>630</v>
      </c>
      <c r="BY10" s="28">
        <f>ROUND(VLOOKUP($D10,'Стартовый прайс-лист'!$C$10:$E$34,3,FALSE)*CHOOSE($A10+1,'Сценарий 0'!CA13,'Сценарий 1'!CA13,'Сценарий 2'!CA13),0)</f>
        <v>630</v>
      </c>
      <c r="BZ10" s="28">
        <f>ROUND(VLOOKUP($D10,'Стартовый прайс-лист'!$C$10:$E$34,3,FALSE)*CHOOSE($A10+1,'Сценарий 0'!CB13,'Сценарий 1'!CB13,'Сценарий 2'!CB13),0)</f>
        <v>630</v>
      </c>
      <c r="CA10" s="28">
        <f>ROUND(VLOOKUP($D10,'Стартовый прайс-лист'!$C$10:$E$34,3,FALSE)*CHOOSE($A10+1,'Сценарий 0'!CC13,'Сценарий 1'!CC13,'Сценарий 2'!CC13),0)</f>
        <v>630</v>
      </c>
      <c r="CB10" s="28">
        <f>ROUND(VLOOKUP($D10,'Стартовый прайс-лист'!$C$10:$E$34,3,FALSE)*CHOOSE($A10+1,'Сценарий 0'!CD13,'Сценарий 1'!CD13,'Сценарий 2'!CD13),0)</f>
        <v>630</v>
      </c>
      <c r="CC10" s="28">
        <f>ROUND(VLOOKUP($D10,'Стартовый прайс-лист'!$C$10:$E$34,3,FALSE)*CHOOSE($A10+1,'Сценарий 0'!CE13,'Сценарий 1'!CE13,'Сценарий 2'!CE13),0)</f>
        <v>540</v>
      </c>
      <c r="CD10" s="28">
        <f>ROUND(VLOOKUP($D10,'Стартовый прайс-лист'!$C$10:$E$34,3,FALSE)*CHOOSE($A10+1,'Сценарий 0'!CF13,'Сценарий 1'!CF13,'Сценарий 2'!CF13),0)</f>
        <v>540</v>
      </c>
      <c r="CE10" s="28">
        <f>ROUND(VLOOKUP($D10,'Стартовый прайс-лист'!$C$10:$E$34,3,FALSE)*CHOOSE($A10+1,'Сценарий 0'!CG13,'Сценарий 1'!CG13,'Сценарий 2'!CG13),0)</f>
        <v>540</v>
      </c>
      <c r="CF10" s="28">
        <f>ROUND(VLOOKUP($D10,'Стартовый прайс-лист'!$C$10:$E$34,3,FALSE)*CHOOSE($A10+1,'Сценарий 0'!CH13,'Сценарий 1'!CH13,'Сценарий 2'!CH13),0)</f>
        <v>540</v>
      </c>
      <c r="CG10" s="28">
        <f>ROUND(VLOOKUP($D10,'Стартовый прайс-лист'!$C$10:$E$34,3,FALSE)*CHOOSE($A10+1,'Сценарий 0'!CI13,'Сценарий 1'!CI13,'Сценарий 2'!CI13),0)</f>
        <v>540</v>
      </c>
      <c r="CH10" s="28">
        <f>ROUND(VLOOKUP($D10,'Стартовый прайс-лист'!$C$10:$E$34,3,FALSE)*CHOOSE($A10+1,'Сценарий 0'!CJ13,'Сценарий 1'!CJ13,'Сценарий 2'!CJ13),0)</f>
        <v>540</v>
      </c>
      <c r="CI10" s="28">
        <f>ROUND(VLOOKUP($D10,'Стартовый прайс-лист'!$C$10:$E$34,3,FALSE)*CHOOSE($A10+1,'Сценарий 0'!CK13,'Сценарий 1'!CK13,'Сценарий 2'!CK13),0)</f>
        <v>540</v>
      </c>
      <c r="CJ10" s="28">
        <f>ROUND(VLOOKUP($D10,'Стартовый прайс-лист'!$C$10:$E$34,3,FALSE)*CHOOSE($A10+1,'Сценарий 0'!CL13,'Сценарий 1'!CL13,'Сценарий 2'!CL13),0)</f>
        <v>630</v>
      </c>
      <c r="CK10" s="28">
        <f>ROUND(VLOOKUP($D10,'Стартовый прайс-лист'!$C$10:$E$34,3,FALSE)*CHOOSE($A10+1,'Сценарий 0'!CM13,'Сценарий 1'!CM13,'Сценарий 2'!CM13),0)</f>
        <v>630</v>
      </c>
      <c r="CL10" s="28">
        <f>ROUND(VLOOKUP($D10,'Стартовый прайс-лист'!$C$10:$E$34,3,FALSE)*CHOOSE($A10+1,'Сценарий 0'!CN13,'Сценарий 1'!CN13,'Сценарий 2'!CN13),0)</f>
        <v>630</v>
      </c>
      <c r="CM10" s="28">
        <f>ROUND(VLOOKUP($D10,'Стартовый прайс-лист'!$C$10:$E$34,3,FALSE)*CHOOSE($A10+1,'Сценарий 0'!CO13,'Сценарий 1'!CO13,'Сценарий 2'!CO13),0)</f>
        <v>630</v>
      </c>
      <c r="CN10" s="28">
        <f>ROUND(VLOOKUP($D10,'Стартовый прайс-лист'!$C$10:$E$34,3,FALSE)*CHOOSE($A10+1,'Сценарий 0'!CP13,'Сценарий 1'!CP13,'Сценарий 2'!CP13),0)</f>
        <v>630</v>
      </c>
      <c r="CO10" s="28">
        <f>ROUND(VLOOKUP($D10,'Стартовый прайс-лист'!$C$10:$E$34,3,FALSE)*CHOOSE($A10+1,'Сценарий 0'!CQ13,'Сценарий 1'!CQ13,'Сценарий 2'!CQ13),0)</f>
        <v>630</v>
      </c>
      <c r="CP10" s="28">
        <f>ROUND(VLOOKUP($D10,'Стартовый прайс-лист'!$C$10:$E$34,3,FALSE)*CHOOSE($A10+1,'Сценарий 0'!CR13,'Сценарий 1'!CR13,'Сценарий 2'!CR13),0)</f>
        <v>630</v>
      </c>
      <c r="CQ10" s="28">
        <f>ROUND(VLOOKUP($D10,'Стартовый прайс-лист'!$C$10:$E$34,3,FALSE)*CHOOSE($A10+1,'Сценарий 0'!CS13,'Сценарий 1'!CS13,'Сценарий 2'!CS13),0)</f>
        <v>630</v>
      </c>
      <c r="CR10" s="28">
        <f>ROUND(VLOOKUP($D10,'Стартовый прайс-лист'!$C$10:$E$34,3,FALSE)*CHOOSE($A10+1,'Сценарий 0'!CT13,'Сценарий 1'!CT13,'Сценарий 2'!CT13),0)</f>
        <v>630</v>
      </c>
      <c r="CS10" s="28">
        <f>ROUND(VLOOKUP($D10,'Стартовый прайс-лист'!$C$10:$E$34,3,FALSE)*CHOOSE($A10+1,'Сценарий 0'!CU13,'Сценарий 1'!CU13,'Сценарий 2'!CU13),0)</f>
        <v>630</v>
      </c>
      <c r="CT10" s="28">
        <f>ROUND(VLOOKUP($D10,'Стартовый прайс-лист'!$C$10:$E$34,3,FALSE)*CHOOSE($A10+1,'Сценарий 0'!CV13,'Сценарий 1'!CV13,'Сценарий 2'!CV13),0)</f>
        <v>630</v>
      </c>
      <c r="CU10" s="28">
        <f>ROUND(VLOOKUP($D10,'Стартовый прайс-лист'!$C$10:$E$34,3,FALSE)*CHOOSE($A10+1,'Сценарий 0'!CW13,'Сценарий 1'!CW13,'Сценарий 2'!CW13),0)</f>
        <v>630</v>
      </c>
      <c r="CV10" s="28">
        <f>ROUND(VLOOKUP($D10,'Стартовый прайс-лист'!$C$10:$E$34,3,FALSE)*CHOOSE($A10+1,'Сценарий 0'!CX13,'Сценарий 1'!CX13,'Сценарий 2'!CX13),0)</f>
        <v>630</v>
      </c>
      <c r="CW10" s="28">
        <f>ROUND(VLOOKUP($D10,'Стартовый прайс-лист'!$C$10:$E$34,3,FALSE)*CHOOSE($A10+1,'Сценарий 0'!CY13,'Сценарий 1'!CY13,'Сценарий 2'!CY13),0)</f>
        <v>630</v>
      </c>
      <c r="CX10" s="28">
        <f>ROUND(VLOOKUP($D10,'Стартовый прайс-лист'!$C$10:$E$34,3,FALSE)*CHOOSE($A10+1,'Сценарий 0'!CZ13,'Сценарий 1'!CZ13,'Сценарий 2'!CZ13),0)</f>
        <v>540</v>
      </c>
      <c r="CY10" s="28">
        <f>ROUND(VLOOKUP($D10,'Стартовый прайс-лист'!$C$10:$E$34,3,FALSE)*CHOOSE($A10+1,'Сценарий 0'!DA13,'Сценарий 1'!DA13,'Сценарий 2'!DA13),0)</f>
        <v>540</v>
      </c>
      <c r="CZ10" s="28">
        <f>ROUND(VLOOKUP($D10,'Стартовый прайс-лист'!$C$10:$E$34,3,FALSE)*CHOOSE($A10+1,'Сценарий 0'!DB13,'Сценарий 1'!DB13,'Сценарий 2'!DB13),0)</f>
        <v>540</v>
      </c>
      <c r="DA10" s="28">
        <f>ROUND(VLOOKUP($D10,'Стартовый прайс-лист'!$C$10:$E$34,3,FALSE)*CHOOSE($A10+1,'Сценарий 0'!DC13,'Сценарий 1'!DC13,'Сценарий 2'!DC13),0)</f>
        <v>540</v>
      </c>
      <c r="DB10" s="28">
        <f>ROUND(VLOOKUP($D10,'Стартовый прайс-лист'!$C$10:$E$34,3,FALSE)*CHOOSE($A10+1,'Сценарий 0'!DD13,'Сценарий 1'!DD13,'Сценарий 2'!DD13),0)</f>
        <v>540</v>
      </c>
      <c r="DC10" s="28">
        <f>ROUND(VLOOKUP($D10,'Стартовый прайс-лист'!$C$10:$E$34,3,FALSE)*CHOOSE($A10+1,'Сценарий 0'!DE13,'Сценарий 1'!DE13,'Сценарий 2'!DE13),0)</f>
        <v>540</v>
      </c>
      <c r="DD10" s="28">
        <f>ROUND(VLOOKUP($D10,'Стартовый прайс-лист'!$C$10:$E$34,3,FALSE)*CHOOSE($A10+1,'Сценарий 0'!DF13,'Сценарий 1'!DF13,'Сценарий 2'!DF13),0)</f>
        <v>540</v>
      </c>
      <c r="DE10" s="28">
        <f>ROUND(VLOOKUP($D10,'Стартовый прайс-лист'!$C$10:$E$34,3,FALSE)*CHOOSE($A10+1,'Сценарий 0'!DG13,'Сценарий 1'!DG13,'Сценарий 2'!DG13),0)</f>
        <v>630</v>
      </c>
      <c r="DF10" s="28">
        <f>ROUND(VLOOKUP($D10,'Стартовый прайс-лист'!$C$10:$E$34,3,FALSE)*CHOOSE($A10+1,'Сценарий 0'!DH13,'Сценарий 1'!DH13,'Сценарий 2'!DH13),0)</f>
        <v>630</v>
      </c>
      <c r="DG10" s="28">
        <f>ROUND(VLOOKUP($D10,'Стартовый прайс-лист'!$C$10:$E$34,3,FALSE)*CHOOSE($A10+1,'Сценарий 0'!DI13,'Сценарий 1'!DI13,'Сценарий 2'!DI13),0)</f>
        <v>630</v>
      </c>
      <c r="DH10" s="28">
        <f>ROUND(VLOOKUP($D10,'Стартовый прайс-лист'!$C$10:$E$34,3,FALSE)*CHOOSE($A10+1,'Сценарий 0'!DJ13,'Сценарий 1'!DJ13,'Сценарий 2'!DJ13),0)</f>
        <v>630</v>
      </c>
      <c r="DI10" s="28">
        <f>ROUND(VLOOKUP($D10,'Стартовый прайс-лист'!$C$10:$E$34,3,FALSE)*CHOOSE($A10+1,'Сценарий 0'!DK13,'Сценарий 1'!DK13,'Сценарий 2'!DK13),0)</f>
        <v>630</v>
      </c>
      <c r="DJ10" s="28">
        <f>ROUND(VLOOKUP($D10,'Стартовый прайс-лист'!$C$10:$E$34,3,FALSE)*CHOOSE($A10+1,'Сценарий 0'!DL13,'Сценарий 1'!DL13,'Сценарий 2'!DL13),0)</f>
        <v>630</v>
      </c>
      <c r="DK10" s="28">
        <f>ROUND(VLOOKUP($D10,'Стартовый прайс-лист'!$C$10:$E$34,3,FALSE)*CHOOSE($A10+1,'Сценарий 0'!DM13,'Сценарий 1'!DM13,'Сценарий 2'!DM13),0)</f>
        <v>630</v>
      </c>
      <c r="DL10" s="28">
        <f>ROUND(VLOOKUP($D10,'Стартовый прайс-лист'!$C$10:$E$34,3,FALSE)*CHOOSE($A10+1,'Сценарий 0'!DN13,'Сценарий 1'!DN13,'Сценарий 2'!DN13),0)</f>
        <v>630</v>
      </c>
      <c r="DM10" s="28">
        <f>ROUND(VLOOKUP($D10,'Стартовый прайс-лист'!$C$10:$E$34,3,FALSE)*CHOOSE($A10+1,'Сценарий 0'!DO13,'Сценарий 1'!DO13,'Сценарий 2'!DO13),0)</f>
        <v>630</v>
      </c>
      <c r="DN10" s="28">
        <f>ROUND(VLOOKUP($D10,'Стартовый прайс-лист'!$C$10:$E$34,3,FALSE)*CHOOSE($A10+1,'Сценарий 0'!DP13,'Сценарий 1'!DP13,'Сценарий 2'!DP13),0)</f>
        <v>630</v>
      </c>
      <c r="DO10" s="28">
        <f>ROUND(VLOOKUP($D10,'Стартовый прайс-лист'!$C$10:$E$34,3,FALSE)*CHOOSE($A10+1,'Сценарий 0'!DQ13,'Сценарий 1'!DQ13,'Сценарий 2'!DQ13),0)</f>
        <v>630</v>
      </c>
      <c r="DP10" s="28">
        <f>ROUND(VLOOKUP($D10,'Стартовый прайс-лист'!$C$10:$E$34,3,FALSE)*CHOOSE($A10+1,'Сценарий 0'!DR13,'Сценарий 1'!DR13,'Сценарий 2'!DR13),0)</f>
        <v>630</v>
      </c>
      <c r="DQ10" s="28">
        <f>ROUND(VLOOKUP($D10,'Стартовый прайс-лист'!$C$10:$E$34,3,FALSE)*CHOOSE($A10+1,'Сценарий 0'!DS13,'Сценарий 1'!DS13,'Сценарий 2'!DS13),0)</f>
        <v>630</v>
      </c>
      <c r="DR10" s="28">
        <f>ROUND(VLOOKUP($D10,'Стартовый прайс-лист'!$C$10:$E$34,3,FALSE)*CHOOSE($A10+1,'Сценарий 0'!DT13,'Сценарий 1'!DT13,'Сценарий 2'!DT13),0)</f>
        <v>630</v>
      </c>
      <c r="DS10" s="28">
        <f>ROUND(VLOOKUP($D10,'Стартовый прайс-лист'!$C$10:$E$34,3,FALSE)*CHOOSE($A10+1,'Сценарий 0'!DU13,'Сценарий 1'!DU13,'Сценарий 2'!DU13),0)</f>
        <v>540</v>
      </c>
      <c r="DT10" s="28">
        <f>ROUND(VLOOKUP($D10,'Стартовый прайс-лист'!$C$10:$E$34,3,FALSE)*CHOOSE($A10+1,'Сценарий 0'!DV13,'Сценарий 1'!DV13,'Сценарий 2'!DV13),0)</f>
        <v>540</v>
      </c>
      <c r="DU10" s="28">
        <f>ROUND(VLOOKUP($D10,'Стартовый прайс-лист'!$C$10:$E$34,3,FALSE)*CHOOSE($A10+1,'Сценарий 0'!DW13,'Сценарий 1'!DW13,'Сценарий 2'!DW13),0)</f>
        <v>540</v>
      </c>
      <c r="DV10" s="28">
        <f>ROUND(VLOOKUP($D10,'Стартовый прайс-лист'!$C$10:$E$34,3,FALSE)*CHOOSE($A10+1,'Сценарий 0'!DX13,'Сценарий 1'!DX13,'Сценарий 2'!DX13),0)</f>
        <v>540</v>
      </c>
      <c r="DW10" s="28">
        <f>ROUND(VLOOKUP($D10,'Стартовый прайс-лист'!$C$10:$E$34,3,FALSE)*CHOOSE($A10+1,'Сценарий 0'!DY13,'Сценарий 1'!DY13,'Сценарий 2'!DY13),0)</f>
        <v>540</v>
      </c>
      <c r="DX10" s="28">
        <f>ROUND(VLOOKUP($D10,'Стартовый прайс-лист'!$C$10:$E$34,3,FALSE)*CHOOSE($A10+1,'Сценарий 0'!DZ13,'Сценарий 1'!DZ13,'Сценарий 2'!DZ13),0)</f>
        <v>540</v>
      </c>
      <c r="DY10" s="28">
        <f>ROUND(VLOOKUP($D10,'Стартовый прайс-лист'!$C$10:$E$34,3,FALSE)*CHOOSE($A10+1,'Сценарий 0'!EA13,'Сценарий 1'!EA13,'Сценарий 2'!EA13),0)</f>
        <v>540</v>
      </c>
      <c r="DZ10" s="28">
        <f>ROUND(VLOOKUP($D10,'Стартовый прайс-лист'!$C$10:$E$34,3,FALSE)*CHOOSE($A10+1,'Сценарий 0'!EB13,'Сценарий 1'!EB13,'Сценарий 2'!EB13),0)</f>
        <v>630</v>
      </c>
      <c r="EA10" s="28">
        <f>ROUND(VLOOKUP($D10,'Стартовый прайс-лист'!$C$10:$E$34,3,FALSE)*CHOOSE($A10+1,'Сценарий 0'!EC13,'Сценарий 1'!EC13,'Сценарий 2'!EC13),0)</f>
        <v>630</v>
      </c>
      <c r="EB10" s="28">
        <f>ROUND(VLOOKUP($D10,'Стартовый прайс-лист'!$C$10:$E$34,3,FALSE)*CHOOSE($A10+1,'Сценарий 0'!ED13,'Сценарий 1'!ED13,'Сценарий 2'!ED13),0)</f>
        <v>630</v>
      </c>
      <c r="EC10" s="28">
        <f>ROUND(VLOOKUP($D10,'Стартовый прайс-лист'!$C$10:$E$34,3,FALSE)*CHOOSE($A10+1,'Сценарий 0'!EE13,'Сценарий 1'!EE13,'Сценарий 2'!EE13),0)</f>
        <v>630</v>
      </c>
      <c r="ED10" s="28">
        <f>ROUND(VLOOKUP($D10,'Стартовый прайс-лист'!$C$10:$E$34,3,FALSE)*CHOOSE($A10+1,'Сценарий 0'!EF13,'Сценарий 1'!EF13,'Сценарий 2'!EF13),0)</f>
        <v>630</v>
      </c>
      <c r="EE10" s="28">
        <f>ROUND(VLOOKUP($D10,'Стартовый прайс-лист'!$C$10:$E$34,3,FALSE)*CHOOSE($A10+1,'Сценарий 0'!EG13,'Сценарий 1'!EG13,'Сценарий 2'!EG13),0)</f>
        <v>630</v>
      </c>
      <c r="EF10" s="28">
        <f>ROUND(VLOOKUP($D10,'Стартовый прайс-лист'!$C$10:$E$34,3,FALSE)*CHOOSE($A10+1,'Сценарий 0'!EH13,'Сценарий 1'!EH13,'Сценарий 2'!EH13),0)</f>
        <v>630</v>
      </c>
      <c r="EG10" s="28">
        <f>ROUND(VLOOKUP($D10,'Стартовый прайс-лист'!$C$10:$E$34,3,FALSE)*CHOOSE($A10+1,'Сценарий 0'!EI13,'Сценарий 1'!EI13,'Сценарий 2'!EI13),0)</f>
        <v>630</v>
      </c>
      <c r="EH10" s="28">
        <f>ROUND(VLOOKUP($D10,'Стартовый прайс-лист'!$C$10:$E$34,3,FALSE)*CHOOSE($A10+1,'Сценарий 0'!EJ13,'Сценарий 1'!EJ13,'Сценарий 2'!EJ13),0)</f>
        <v>630</v>
      </c>
      <c r="EI10" s="28">
        <f>ROUND(VLOOKUP($D10,'Стартовый прайс-лист'!$C$10:$E$34,3,FALSE)*CHOOSE($A10+1,'Сценарий 0'!EK13,'Сценарий 1'!EK13,'Сценарий 2'!EK13),0)</f>
        <v>630</v>
      </c>
      <c r="EJ10" s="28">
        <f>ROUND(VLOOKUP($D10,'Стартовый прайс-лист'!$C$10:$E$34,3,FALSE)*CHOOSE($A10+1,'Сценарий 0'!EL13,'Сценарий 1'!EL13,'Сценарий 2'!EL13),0)</f>
        <v>630</v>
      </c>
      <c r="EK10" s="28">
        <f>ROUND(VLOOKUP($D10,'Стартовый прайс-лист'!$C$10:$E$34,3,FALSE)*CHOOSE($A10+1,'Сценарий 0'!EM13,'Сценарий 1'!EM13,'Сценарий 2'!EM13),0)</f>
        <v>630</v>
      </c>
      <c r="EL10" s="28">
        <f>ROUND(VLOOKUP($D10,'Стартовый прайс-лист'!$C$10:$E$34,3,FALSE)*CHOOSE($A10+1,'Сценарий 0'!EN13,'Сценарий 1'!EN13,'Сценарий 2'!EN13),0)</f>
        <v>630</v>
      </c>
      <c r="EM10" s="28">
        <f>ROUND(VLOOKUP($D10,'Стартовый прайс-лист'!$C$10:$E$34,3,FALSE)*CHOOSE($A10+1,'Сценарий 0'!EO13,'Сценарий 1'!EO13,'Сценарий 2'!EO13),0)</f>
        <v>630</v>
      </c>
      <c r="EN10" s="28">
        <f>ROUND(VLOOKUP($D10,'Стартовый прайс-лист'!$C$10:$E$34,3,FALSE)*CHOOSE($A10+1,'Сценарий 0'!EP13,'Сценарий 1'!EP13,'Сценарий 2'!EP13),0)</f>
        <v>540</v>
      </c>
      <c r="EO10" s="28">
        <f>ROUND(VLOOKUP($D10,'Стартовый прайс-лист'!$C$10:$E$34,3,FALSE)*CHOOSE($A10+1,'Сценарий 0'!EQ13,'Сценарий 1'!EQ13,'Сценарий 2'!EQ13),0)</f>
        <v>540</v>
      </c>
      <c r="EP10" s="28">
        <f>ROUND(VLOOKUP($D10,'Стартовый прайс-лист'!$C$10:$E$34,3,FALSE)*CHOOSE($A10+1,'Сценарий 0'!ER13,'Сценарий 1'!ER13,'Сценарий 2'!ER13),0)</f>
        <v>540</v>
      </c>
      <c r="EQ10" s="28">
        <f>ROUND(VLOOKUP($D10,'Стартовый прайс-лист'!$C$10:$E$34,3,FALSE)*CHOOSE($A10+1,'Сценарий 0'!ES13,'Сценарий 1'!ES13,'Сценарий 2'!ES13),0)</f>
        <v>540</v>
      </c>
      <c r="ER10" s="28">
        <f>ROUND(VLOOKUP($D10,'Стартовый прайс-лист'!$C$10:$E$34,3,FALSE)*CHOOSE($A10+1,'Сценарий 0'!ET13,'Сценарий 1'!ET13,'Сценарий 2'!ET13),0)</f>
        <v>540</v>
      </c>
      <c r="ES10" s="28">
        <f>ROUND(VLOOKUP($D10,'Стартовый прайс-лист'!$C$10:$E$34,3,FALSE)*CHOOSE($A10+1,'Сценарий 0'!EU13,'Сценарий 1'!EU13,'Сценарий 2'!EU13),0)</f>
        <v>540</v>
      </c>
      <c r="ET10" s="28">
        <f>ROUND(VLOOKUP($D10,'Стартовый прайс-лист'!$C$10:$E$34,3,FALSE)*CHOOSE($A10+1,'Сценарий 0'!EV13,'Сценарий 1'!EV13,'Сценарий 2'!EV13),0)</f>
        <v>540</v>
      </c>
      <c r="EU10" s="28">
        <f>ROUND(VLOOKUP($D10,'Стартовый прайс-лист'!$C$10:$E$34,3,FALSE)*CHOOSE($A10+1,'Сценарий 0'!EW13,'Сценарий 1'!EW13,'Сценарий 2'!EW13),0)</f>
        <v>630</v>
      </c>
      <c r="EV10" s="28">
        <f>ROUND(VLOOKUP($D10,'Стартовый прайс-лист'!$C$10:$E$34,3,FALSE)*CHOOSE($A10+1,'Сценарий 0'!EX13,'Сценарий 1'!EX13,'Сценарий 2'!EX13),0)</f>
        <v>630</v>
      </c>
      <c r="EW10" s="28">
        <f>ROUND(VLOOKUP($D10,'Стартовый прайс-лист'!$C$10:$E$34,3,FALSE)*CHOOSE($A10+1,'Сценарий 0'!EY13,'Сценарий 1'!EY13,'Сценарий 2'!EY13),0)</f>
        <v>630</v>
      </c>
      <c r="EX10" s="28">
        <f>ROUND(VLOOKUP($D10,'Стартовый прайс-лист'!$C$10:$E$34,3,FALSE)*CHOOSE($A10+1,'Сценарий 0'!EZ13,'Сценарий 1'!EZ13,'Сценарий 2'!EZ13),0)</f>
        <v>630</v>
      </c>
      <c r="EY10" s="28">
        <f>ROUND(VLOOKUP($D10,'Стартовый прайс-лист'!$C$10:$E$34,3,FALSE)*CHOOSE($A10+1,'Сценарий 0'!FA13,'Сценарий 1'!FA13,'Сценарий 2'!FA13),0)</f>
        <v>630</v>
      </c>
      <c r="EZ10" s="28">
        <f>ROUND(VLOOKUP($D10,'Стартовый прайс-лист'!$C$10:$E$34,3,FALSE)*CHOOSE($A10+1,'Сценарий 0'!FB13,'Сценарий 1'!FB13,'Сценарий 2'!FB13),0)</f>
        <v>630</v>
      </c>
      <c r="FA10" s="28">
        <f>ROUND(VLOOKUP($D10,'Стартовый прайс-лист'!$C$10:$E$34,3,FALSE)*CHOOSE($A10+1,'Сценарий 0'!FC13,'Сценарий 1'!FC13,'Сценарий 2'!FC13),0)</f>
        <v>630</v>
      </c>
      <c r="FB10" s="28">
        <f>ROUND(VLOOKUP($D10,'Стартовый прайс-лист'!$C$10:$E$34,3,FALSE)*CHOOSE($A10+1,'Сценарий 0'!FD13,'Сценарий 1'!FD13,'Сценарий 2'!FD13),0)</f>
        <v>630</v>
      </c>
      <c r="FC10" s="28">
        <f>ROUND(VLOOKUP($D10,'Стартовый прайс-лист'!$C$10:$E$34,3,FALSE)*CHOOSE($A10+1,'Сценарий 0'!FE13,'Сценарий 1'!FE13,'Сценарий 2'!FE13),0)</f>
        <v>630</v>
      </c>
      <c r="FD10" s="28">
        <f>ROUND(VLOOKUP($D10,'Стартовый прайс-лист'!$C$10:$E$34,3,FALSE)*CHOOSE($A10+1,'Сценарий 0'!FF13,'Сценарий 1'!FF13,'Сценарий 2'!FF13),0)</f>
        <v>630</v>
      </c>
      <c r="FE10" s="28">
        <f>ROUND(VLOOKUP($D10,'Стартовый прайс-лист'!$C$10:$E$34,3,FALSE)*CHOOSE($A10+1,'Сценарий 0'!FG13,'Сценарий 1'!FG13,'Сценарий 2'!FG13),0)</f>
        <v>630</v>
      </c>
      <c r="FF10" s="28">
        <f>ROUND(VLOOKUP($D10,'Стартовый прайс-лист'!$C$10:$E$34,3,FALSE)*CHOOSE($A10+1,'Сценарий 0'!FH13,'Сценарий 1'!FH13,'Сценарий 2'!FH13),0)</f>
        <v>630</v>
      </c>
      <c r="FG10" s="28">
        <f>ROUND(VLOOKUP($D10,'Стартовый прайс-лист'!$C$10:$E$34,3,FALSE)*CHOOSE($A10+1,'Сценарий 0'!FI13,'Сценарий 1'!FI13,'Сценарий 2'!FI13),0)</f>
        <v>630</v>
      </c>
      <c r="FH10" s="28">
        <f>ROUND(VLOOKUP($D10,'Стартовый прайс-лист'!$C$10:$E$34,3,FALSE)*CHOOSE($A10+1,'Сценарий 0'!FJ13,'Сценарий 1'!FJ13,'Сценарий 2'!FJ13),0)</f>
        <v>630</v>
      </c>
      <c r="FI10" s="28">
        <f>ROUND(VLOOKUP($D10,'Стартовый прайс-лист'!$C$10:$E$34,3,FALSE)*CHOOSE($A10+1,'Сценарий 0'!FK13,'Сценарий 1'!FK13,'Сценарий 2'!FK13),0)</f>
        <v>540</v>
      </c>
      <c r="FJ10" s="28">
        <f>ROUND(VLOOKUP($D10,'Стартовый прайс-лист'!$C$10:$E$34,3,FALSE)*CHOOSE($A10+1,'Сценарий 0'!FL13,'Сценарий 1'!FL13,'Сценарий 2'!FL13),0)</f>
        <v>540</v>
      </c>
      <c r="FK10" s="28">
        <f>ROUND(VLOOKUP($D10,'Стартовый прайс-лист'!$C$10:$E$34,3,FALSE)*CHOOSE($A10+1,'Сценарий 0'!FM13,'Сценарий 1'!FM13,'Сценарий 2'!FM13),0)</f>
        <v>540</v>
      </c>
      <c r="FL10" s="28">
        <f>ROUND(VLOOKUP($D10,'Стартовый прайс-лист'!$C$10:$E$34,3,FALSE)*CHOOSE($A10+1,'Сценарий 0'!FN13,'Сценарий 1'!FN13,'Сценарий 2'!FN13),0)</f>
        <v>540</v>
      </c>
      <c r="FM10" s="28">
        <f>ROUND(VLOOKUP($D10,'Стартовый прайс-лист'!$C$10:$E$34,3,FALSE)*CHOOSE($A10+1,'Сценарий 0'!FO13,'Сценарий 1'!FO13,'Сценарий 2'!FO13),0)</f>
        <v>540</v>
      </c>
      <c r="FN10" s="28">
        <f>ROUND(VLOOKUP($D10,'Стартовый прайс-лист'!$C$10:$E$34,3,FALSE)*CHOOSE($A10+1,'Сценарий 0'!FP13,'Сценарий 1'!FP13,'Сценарий 2'!FP13),0)</f>
        <v>540</v>
      </c>
      <c r="FO10" s="28">
        <f>ROUND(VLOOKUP($D10,'Стартовый прайс-лист'!$C$10:$E$34,3,FALSE)*CHOOSE($A10+1,'Сценарий 0'!FQ13,'Сценарий 1'!FQ13,'Сценарий 2'!FQ13),0)</f>
        <v>540</v>
      </c>
      <c r="FP10" s="28">
        <f>ROUND(VLOOKUP($D10,'Стартовый прайс-лист'!$C$10:$E$34,3,FALSE)*CHOOSE($A10+1,'Сценарий 0'!FR13,'Сценарий 1'!FR13,'Сценарий 2'!FR13),0)</f>
        <v>630</v>
      </c>
      <c r="FQ10" s="28">
        <f>ROUND(VLOOKUP($D10,'Стартовый прайс-лист'!$C$10:$E$34,3,FALSE)*CHOOSE($A10+1,'Сценарий 0'!FS13,'Сценарий 1'!FS13,'Сценарий 2'!FS13),0)</f>
        <v>630</v>
      </c>
      <c r="FR10" s="28">
        <f>ROUND(VLOOKUP($D10,'Стартовый прайс-лист'!$C$10:$E$34,3,FALSE)*CHOOSE($A10+1,'Сценарий 0'!FT13,'Сценарий 1'!FT13,'Сценарий 2'!FT13),0)</f>
        <v>630</v>
      </c>
      <c r="FS10" s="28">
        <f>ROUND(VLOOKUP($D10,'Стартовый прайс-лист'!$C$10:$E$34,3,FALSE)*CHOOSE($A10+1,'Сценарий 0'!FU13,'Сценарий 1'!FU13,'Сценарий 2'!FU13),0)</f>
        <v>630</v>
      </c>
      <c r="FT10" s="28">
        <f>ROUND(VLOOKUP($D10,'Стартовый прайс-лист'!$C$10:$E$34,3,FALSE)*CHOOSE($A10+1,'Сценарий 0'!FV13,'Сценарий 1'!FV13,'Сценарий 2'!FV13),0)</f>
        <v>630</v>
      </c>
      <c r="FU10" s="28">
        <f>ROUND(VLOOKUP($D10,'Стартовый прайс-лист'!$C$10:$E$34,3,FALSE)*CHOOSE($A10+1,'Сценарий 0'!FW13,'Сценарий 1'!FW13,'Сценарий 2'!FW13),0)</f>
        <v>630</v>
      </c>
      <c r="FV10" s="28">
        <f>ROUND(VLOOKUP($D10,'Стартовый прайс-лист'!$C$10:$E$34,3,FALSE)*CHOOSE($A10+1,'Сценарий 0'!FX13,'Сценарий 1'!FX13,'Сценарий 2'!FX13),0)</f>
        <v>630</v>
      </c>
      <c r="FW10" s="28">
        <f>ROUND(VLOOKUP($D10,'Стартовый прайс-лист'!$C$10:$E$34,3,FALSE)*CHOOSE($A10+1,'Сценарий 0'!FY13,'Сценарий 1'!FY13,'Сценарий 2'!FY13),0)</f>
        <v>630</v>
      </c>
      <c r="FX10" s="28">
        <f>ROUND(VLOOKUP($D10,'Стартовый прайс-лист'!$C$10:$E$34,3,FALSE)*CHOOSE($A10+1,'Сценарий 0'!FZ13,'Сценарий 1'!FZ13,'Сценарий 2'!FZ13),0)</f>
        <v>630</v>
      </c>
      <c r="FY10" s="28">
        <f>ROUND(VLOOKUP($D10,'Стартовый прайс-лист'!$C$10:$E$34,3,FALSE)*CHOOSE($A10+1,'Сценарий 0'!GA13,'Сценарий 1'!GA13,'Сценарий 2'!GA13),0)</f>
        <v>630</v>
      </c>
      <c r="FZ10" s="28">
        <f>ROUND(VLOOKUP($D10,'Стартовый прайс-лист'!$C$10:$E$34,3,FALSE)*CHOOSE($A10+1,'Сценарий 0'!GB13,'Сценарий 1'!GB13,'Сценарий 2'!GB13),0)</f>
        <v>630</v>
      </c>
      <c r="GA10" s="28">
        <f>ROUND(VLOOKUP($D10,'Стартовый прайс-лист'!$C$10:$E$34,3,FALSE)*CHOOSE($A10+1,'Сценарий 0'!GC13,'Сценарий 1'!GC13,'Сценарий 2'!GC13),0)</f>
        <v>630</v>
      </c>
      <c r="GB10" s="28">
        <f>ROUND(VLOOKUP($D10,'Стартовый прайс-лист'!$C$10:$E$34,3,FALSE)*CHOOSE($A10+1,'Сценарий 0'!GD13,'Сценарий 1'!GD13,'Сценарий 2'!GD13),0)</f>
        <v>630</v>
      </c>
      <c r="GC10" s="28">
        <f>ROUND(VLOOKUP($D10,'Стартовый прайс-лист'!$C$10:$E$34,3,FALSE)*CHOOSE($A10+1,'Сценарий 0'!GE13,'Сценарий 1'!GE13,'Сценарий 2'!GE13),0)</f>
        <v>630</v>
      </c>
      <c r="GD10" s="28">
        <f>ROUND(VLOOKUP($D10,'Стартовый прайс-лист'!$C$10:$E$34,3,FALSE)*CHOOSE($A10+1,'Сценарий 0'!GF13,'Сценарий 1'!GF13,'Сценарий 2'!GF13),0)</f>
        <v>540</v>
      </c>
      <c r="GE10" s="28">
        <f>ROUND(VLOOKUP($D10,'Стартовый прайс-лист'!$C$10:$E$34,3,FALSE)*CHOOSE($A10+1,'Сценарий 0'!GG13,'Сценарий 1'!GG13,'Сценарий 2'!GG13),0)</f>
        <v>540</v>
      </c>
      <c r="GF10" s="28">
        <f>ROUND(VLOOKUP($D10,'Стартовый прайс-лист'!$C$10:$E$34,3,FALSE)*CHOOSE($A10+1,'Сценарий 0'!GH13,'Сценарий 1'!GH13,'Сценарий 2'!GH13),0)</f>
        <v>540</v>
      </c>
      <c r="GG10" s="28">
        <f>ROUND(VLOOKUP($D10,'Стартовый прайс-лист'!$C$10:$E$34,3,FALSE)*CHOOSE($A10+1,'Сценарий 0'!GI13,'Сценарий 1'!GI13,'Сценарий 2'!GI13),0)</f>
        <v>540</v>
      </c>
      <c r="GH10" s="28">
        <f>ROUND(VLOOKUP($D10,'Стартовый прайс-лист'!$C$10:$E$34,3,FALSE)*CHOOSE($A10+1,'Сценарий 0'!GJ13,'Сценарий 1'!GJ13,'Сценарий 2'!GJ13),0)</f>
        <v>540</v>
      </c>
      <c r="GI10" s="28">
        <f>ROUND(VLOOKUP($D10,'Стартовый прайс-лист'!$C$10:$E$34,3,FALSE)*CHOOSE($A10+1,'Сценарий 0'!GK13,'Сценарий 1'!GK13,'Сценарий 2'!GK13),0)</f>
        <v>540</v>
      </c>
      <c r="GJ10" s="28">
        <f>ROUND(VLOOKUP($D10,'Стартовый прайс-лист'!$C$10:$E$34,3,FALSE)*CHOOSE($A10+1,'Сценарий 0'!GL13,'Сценарий 1'!GL13,'Сценарий 2'!GL13),0)</f>
        <v>540</v>
      </c>
      <c r="GK10" s="28">
        <f>ROUND(VLOOKUP($D10,'Стартовый прайс-лист'!$C$10:$E$34,3,FALSE)*CHOOSE($A10+1,'Сценарий 0'!GM13,'Сценарий 1'!GM13,'Сценарий 2'!GM13),0)</f>
        <v>630</v>
      </c>
      <c r="GL10" s="28">
        <f>ROUND(VLOOKUP($D10,'Стартовый прайс-лист'!$C$10:$E$34,3,FALSE)*CHOOSE($A10+1,'Сценарий 0'!GN13,'Сценарий 1'!GN13,'Сценарий 2'!GN13),0)</f>
        <v>630</v>
      </c>
      <c r="GM10" s="28">
        <f>ROUND(VLOOKUP($D10,'Стартовый прайс-лист'!$C$10:$E$34,3,FALSE)*CHOOSE($A10+1,'Сценарий 0'!GO13,'Сценарий 1'!GO13,'Сценарий 2'!GO13),0)</f>
        <v>630</v>
      </c>
      <c r="GN10" s="28">
        <f>ROUND(VLOOKUP($D10,'Стартовый прайс-лист'!$C$10:$E$34,3,FALSE)*CHOOSE($A10+1,'Сценарий 0'!GP13,'Сценарий 1'!GP13,'Сценарий 2'!GP13),0)</f>
        <v>630</v>
      </c>
      <c r="GO10" s="28">
        <f>ROUND(VLOOKUP($D10,'Стартовый прайс-лист'!$C$10:$E$34,3,FALSE)*CHOOSE($A10+1,'Сценарий 0'!GQ13,'Сценарий 1'!GQ13,'Сценарий 2'!GQ13),0)</f>
        <v>630</v>
      </c>
      <c r="GP10" s="28">
        <f>ROUND(VLOOKUP($D10,'Стартовый прайс-лист'!$C$10:$E$34,3,FALSE)*CHOOSE($A10+1,'Сценарий 0'!GR13,'Сценарий 1'!GR13,'Сценарий 2'!GR13),0)</f>
        <v>630</v>
      </c>
      <c r="GQ10" s="28">
        <f>ROUND(VLOOKUP($D10,'Стартовый прайс-лист'!$C$10:$E$34,3,FALSE)*CHOOSE($A10+1,'Сценарий 0'!GS13,'Сценарий 1'!GS13,'Сценарий 2'!GS13),0)</f>
        <v>630</v>
      </c>
      <c r="GR10" s="28">
        <f>ROUND(VLOOKUP($D10,'Стартовый прайс-лист'!$C$10:$E$34,3,FALSE)*CHOOSE($A10+1,'Сценарий 0'!GT13,'Сценарий 1'!GT13,'Сценарий 2'!GT13),0)</f>
        <v>630</v>
      </c>
      <c r="GS10" s="28">
        <f>ROUND(VLOOKUP($D10,'Стартовый прайс-лист'!$C$10:$E$34,3,FALSE)*CHOOSE($A10+1,'Сценарий 0'!GU13,'Сценарий 1'!GU13,'Сценарий 2'!GU13),0)</f>
        <v>630</v>
      </c>
      <c r="GT10" s="28">
        <f>ROUND(VLOOKUP($D10,'Стартовый прайс-лист'!$C$10:$E$34,3,FALSE)*CHOOSE($A10+1,'Сценарий 0'!GV13,'Сценарий 1'!GV13,'Сценарий 2'!GV13),0)</f>
        <v>630</v>
      </c>
      <c r="GU10" s="28">
        <f>ROUND(VLOOKUP($D10,'Стартовый прайс-лист'!$C$10:$E$34,3,FALSE)*CHOOSE($A10+1,'Сценарий 0'!GW13,'Сценарий 1'!GW13,'Сценарий 2'!GW13),0)</f>
        <v>630</v>
      </c>
      <c r="GV10" s="28">
        <f>ROUND(VLOOKUP($D10,'Стартовый прайс-лист'!$C$10:$E$34,3,FALSE)*CHOOSE($A10+1,'Сценарий 0'!GX13,'Сценарий 1'!GX13,'Сценарий 2'!GX13),0)</f>
        <v>630</v>
      </c>
      <c r="GW10" s="28">
        <f>ROUND(VLOOKUP($D10,'Стартовый прайс-лист'!$C$10:$E$34,3,FALSE)*CHOOSE($A10+1,'Сценарий 0'!GY13,'Сценарий 1'!GY13,'Сценарий 2'!GY13),0)</f>
        <v>630</v>
      </c>
      <c r="GX10" s="28">
        <f>ROUND(VLOOKUP($D10,'Стартовый прайс-лист'!$C$10:$E$34,3,FALSE)*CHOOSE($A10+1,'Сценарий 0'!GZ13,'Сценарий 1'!GZ13,'Сценарий 2'!GZ13),0)</f>
        <v>630</v>
      </c>
      <c r="GY10" s="28">
        <f>ROUND(VLOOKUP($D10,'Стартовый прайс-лист'!$C$10:$E$34,3,FALSE)*CHOOSE($A10+1,'Сценарий 0'!HA13,'Сценарий 1'!HA13,'Сценарий 2'!HA13),0)</f>
        <v>540</v>
      </c>
      <c r="GZ10" s="28">
        <f>ROUND(VLOOKUP($D10,'Стартовый прайс-лист'!$C$10:$E$34,3,FALSE)*CHOOSE($A10+1,'Сценарий 0'!HB13,'Сценарий 1'!HB13,'Сценарий 2'!HB13),0)</f>
        <v>540</v>
      </c>
      <c r="HA10" s="28">
        <f>ROUND(VLOOKUP($D10,'Стартовый прайс-лист'!$C$10:$E$34,3,FALSE)*CHOOSE($A10+1,'Сценарий 0'!HC13,'Сценарий 1'!HC13,'Сценарий 2'!HC13),0)</f>
        <v>540</v>
      </c>
      <c r="HB10" s="28">
        <f>ROUND(VLOOKUP($D10,'Стартовый прайс-лист'!$C$10:$E$34,3,FALSE)*CHOOSE($A10+1,'Сценарий 0'!HD13,'Сценарий 1'!HD13,'Сценарий 2'!HD13),0)</f>
        <v>540</v>
      </c>
      <c r="HC10" s="28">
        <f>ROUND(VLOOKUP($D10,'Стартовый прайс-лист'!$C$10:$E$34,3,FALSE)*CHOOSE($A10+1,'Сценарий 0'!HE13,'Сценарий 1'!HE13,'Сценарий 2'!HE13),0)</f>
        <v>540</v>
      </c>
      <c r="HD10" s="28">
        <f>ROUND(VLOOKUP($D10,'Стартовый прайс-лист'!$C$10:$E$34,3,FALSE)*CHOOSE($A10+1,'Сценарий 0'!HF13,'Сценарий 1'!HF13,'Сценарий 2'!HF13),0)</f>
        <v>540</v>
      </c>
      <c r="HE10" s="28">
        <f>ROUND(VLOOKUP($D10,'Стартовый прайс-лист'!$C$10:$E$34,3,FALSE)*CHOOSE($A10+1,'Сценарий 0'!HG13,'Сценарий 1'!HG13,'Сценарий 2'!HG13),0)</f>
        <v>540</v>
      </c>
      <c r="HF10" s="28">
        <f>ROUND(VLOOKUP($D10,'Стартовый прайс-лист'!$C$10:$E$34,3,FALSE)*CHOOSE($A10+1,'Сценарий 0'!HH13,'Сценарий 1'!HH13,'Сценарий 2'!HH13),0)</f>
        <v>630</v>
      </c>
      <c r="HG10" s="28">
        <f>ROUND(VLOOKUP($D10,'Стартовый прайс-лист'!$C$10:$E$34,3,FALSE)*CHOOSE($A10+1,'Сценарий 0'!HI13,'Сценарий 1'!HI13,'Сценарий 2'!HI13),0)</f>
        <v>630</v>
      </c>
      <c r="HH10" s="28">
        <f>ROUND(VLOOKUP($D10,'Стартовый прайс-лист'!$C$10:$E$34,3,FALSE)*CHOOSE($A10+1,'Сценарий 0'!HJ13,'Сценарий 1'!HJ13,'Сценарий 2'!HJ13),0)</f>
        <v>630</v>
      </c>
      <c r="HI10" s="28">
        <f>ROUND(VLOOKUP($D10,'Стартовый прайс-лист'!$C$10:$E$34,3,FALSE)*CHOOSE($A10+1,'Сценарий 0'!HK13,'Сценарий 1'!HK13,'Сценарий 2'!HK13),0)</f>
        <v>630</v>
      </c>
      <c r="HJ10" s="28">
        <f>ROUND(VLOOKUP($D10,'Стартовый прайс-лист'!$C$10:$E$34,3,FALSE)*CHOOSE($A10+1,'Сценарий 0'!HL13,'Сценарий 1'!HL13,'Сценарий 2'!HL13),0)</f>
        <v>630</v>
      </c>
      <c r="HK10" s="28">
        <f>ROUND(VLOOKUP($D10,'Стартовый прайс-лист'!$C$10:$E$34,3,FALSE)*CHOOSE($A10+1,'Сценарий 0'!HM13,'Сценарий 1'!HM13,'Сценарий 2'!HM13),0)</f>
        <v>630</v>
      </c>
      <c r="HL10" s="28">
        <f>ROUND(VLOOKUP($D10,'Стартовый прайс-лист'!$C$10:$E$34,3,FALSE)*CHOOSE($A10+1,'Сценарий 0'!HN13,'Сценарий 1'!HN13,'Сценарий 2'!HN13),0)</f>
        <v>630</v>
      </c>
      <c r="HM10" s="28">
        <f>ROUND(VLOOKUP($D10,'Стартовый прайс-лист'!$C$10:$E$34,3,FALSE)*CHOOSE($A10+1,'Сценарий 0'!HO13,'Сценарий 1'!HO13,'Сценарий 2'!HO13),0)</f>
        <v>630</v>
      </c>
      <c r="HN10" s="28">
        <f>ROUND(VLOOKUP($D10,'Стартовый прайс-лист'!$C$10:$E$34,3,FALSE)*CHOOSE($A10+1,'Сценарий 0'!HP13,'Сценарий 1'!HP13,'Сценарий 2'!HP13),0)</f>
        <v>630</v>
      </c>
      <c r="HO10" s="28">
        <f>ROUND(VLOOKUP($D10,'Стартовый прайс-лист'!$C$10:$E$34,3,FALSE)*CHOOSE($A10+1,'Сценарий 0'!HQ13,'Сценарий 1'!HQ13,'Сценарий 2'!HQ13),0)</f>
        <v>630</v>
      </c>
      <c r="HP10" s="28">
        <f>ROUND(VLOOKUP($D10,'Стартовый прайс-лист'!$C$10:$E$34,3,FALSE)*CHOOSE($A10+1,'Сценарий 0'!HR13,'Сценарий 1'!HR13,'Сценарий 2'!HR13),0)</f>
        <v>630</v>
      </c>
      <c r="HQ10" s="28">
        <f>ROUND(VLOOKUP($D10,'Стартовый прайс-лист'!$C$10:$E$34,3,FALSE)*CHOOSE($A10+1,'Сценарий 0'!HS13,'Сценарий 1'!HS13,'Сценарий 2'!HS13),0)</f>
        <v>630</v>
      </c>
      <c r="HR10" s="28">
        <f>ROUND(VLOOKUP($D10,'Стартовый прайс-лист'!$C$10:$E$34,3,FALSE)*CHOOSE($A10+1,'Сценарий 0'!HT13,'Сценарий 1'!HT13,'Сценарий 2'!HT13),0)</f>
        <v>630</v>
      </c>
      <c r="HS10" s="28">
        <f>ROUND(VLOOKUP($D10,'Стартовый прайс-лист'!$C$10:$E$34,3,FALSE)*CHOOSE($A10+1,'Сценарий 0'!HU13,'Сценарий 1'!HU13,'Сценарий 2'!HU13),0)</f>
        <v>630</v>
      </c>
      <c r="HT10" s="28">
        <f>ROUND(VLOOKUP($D10,'Стартовый прайс-лист'!$C$10:$E$34,3,FALSE)*CHOOSE($A10+1,'Сценарий 0'!HV13,'Сценарий 1'!HV13,'Сценарий 2'!HV13),0)</f>
        <v>540</v>
      </c>
      <c r="HU10" s="28">
        <f>ROUND(VLOOKUP($D10,'Стартовый прайс-лист'!$C$10:$E$34,3,FALSE)*CHOOSE($A10+1,'Сценарий 0'!HW13,'Сценарий 1'!HW13,'Сценарий 2'!HW13),0)</f>
        <v>540</v>
      </c>
      <c r="HV10" s="28">
        <f>ROUND(VLOOKUP($D10,'Стартовый прайс-лист'!$C$10:$E$34,3,FALSE)*CHOOSE($A10+1,'Сценарий 0'!HX13,'Сценарий 1'!HX13,'Сценарий 2'!HX13),0)</f>
        <v>540</v>
      </c>
      <c r="HW10" s="28">
        <f>ROUND(VLOOKUP($D10,'Стартовый прайс-лист'!$C$10:$E$34,3,FALSE)*CHOOSE($A10+1,'Сценарий 0'!HY13,'Сценарий 1'!HY13,'Сценарий 2'!HY13),0)</f>
        <v>540</v>
      </c>
      <c r="HX10" s="28">
        <f>ROUND(VLOOKUP($D10,'Стартовый прайс-лист'!$C$10:$E$34,3,FALSE)*CHOOSE($A10+1,'Сценарий 0'!HZ13,'Сценарий 1'!HZ13,'Сценарий 2'!HZ13),0)</f>
        <v>540</v>
      </c>
      <c r="HY10" s="28">
        <f>ROUND(VLOOKUP($D10,'Стартовый прайс-лист'!$C$10:$E$34,3,FALSE)*CHOOSE($A10+1,'Сценарий 0'!IA13,'Сценарий 1'!IA13,'Сценарий 2'!IA13),0)</f>
        <v>540</v>
      </c>
      <c r="HZ10" s="28">
        <f>ROUND(VLOOKUP($D10,'Стартовый прайс-лист'!$C$10:$E$34,3,FALSE)*CHOOSE($A10+1,'Сценарий 0'!IB13,'Сценарий 1'!IB13,'Сценарий 2'!IB13),0)</f>
        <v>540</v>
      </c>
      <c r="IA10" s="28">
        <f>ROUND(VLOOKUP($D10,'Стартовый прайс-лист'!$C$10:$E$34,3,FALSE)*CHOOSE($A10+1,'Сценарий 0'!IC13,'Сценарий 1'!IC13,'Сценарий 2'!IC13),0)</f>
        <v>630</v>
      </c>
      <c r="IB10" s="28">
        <f>ROUND(VLOOKUP($D10,'Стартовый прайс-лист'!$C$10:$E$34,3,FALSE)*CHOOSE($A10+1,'Сценарий 0'!ID13,'Сценарий 1'!ID13,'Сценарий 2'!ID13),0)</f>
        <v>630</v>
      </c>
      <c r="IC10" s="28">
        <f>ROUND(VLOOKUP($D10,'Стартовый прайс-лист'!$C$10:$E$34,3,FALSE)*CHOOSE($A10+1,'Сценарий 0'!IE13,'Сценарий 1'!IE13,'Сценарий 2'!IE13),0)</f>
        <v>630</v>
      </c>
      <c r="ID10" s="28">
        <f>ROUND(VLOOKUP($D10,'Стартовый прайс-лист'!$C$10:$E$34,3,FALSE)*CHOOSE($A10+1,'Сценарий 0'!IF13,'Сценарий 1'!IF13,'Сценарий 2'!IF13),0)</f>
        <v>630</v>
      </c>
      <c r="IE10" s="28">
        <f>ROUND(VLOOKUP($D10,'Стартовый прайс-лист'!$C$10:$E$34,3,FALSE)*CHOOSE($A10+1,'Сценарий 0'!IG13,'Сценарий 1'!IG13,'Сценарий 2'!IG13),0)</f>
        <v>630</v>
      </c>
      <c r="IF10" s="28">
        <f>ROUND(VLOOKUP($D10,'Стартовый прайс-лист'!$C$10:$E$34,3,FALSE)*CHOOSE($A10+1,'Сценарий 0'!IH13,'Сценарий 1'!IH13,'Сценарий 2'!IH13),0)</f>
        <v>630</v>
      </c>
      <c r="IG10" s="28">
        <f>ROUND(VLOOKUP($D10,'Стартовый прайс-лист'!$C$10:$E$34,3,FALSE)*CHOOSE($A10+1,'Сценарий 0'!II13,'Сценарий 1'!II13,'Сценарий 2'!II13),0)</f>
        <v>630</v>
      </c>
      <c r="IH10" s="28">
        <f>ROUND(VLOOKUP($D10,'Стартовый прайс-лист'!$C$10:$E$34,3,FALSE)*CHOOSE($A10+1,'Сценарий 0'!IJ13,'Сценарий 1'!IJ13,'Сценарий 2'!IJ13),0)</f>
        <v>630</v>
      </c>
      <c r="II10" s="28">
        <f>ROUND(VLOOKUP($D10,'Стартовый прайс-лист'!$C$10:$E$34,3,FALSE)*CHOOSE($A10+1,'Сценарий 0'!IK13,'Сценарий 1'!IK13,'Сценарий 2'!IK13),0)</f>
        <v>630</v>
      </c>
      <c r="IJ10" s="28">
        <f>ROUND(VLOOKUP($D10,'Стартовый прайс-лист'!$C$10:$E$34,3,FALSE)*CHOOSE($A10+1,'Сценарий 0'!IL13,'Сценарий 1'!IL13,'Сценарий 2'!IL13),0)</f>
        <v>630</v>
      </c>
      <c r="IK10" s="28">
        <f>ROUND(VLOOKUP($D10,'Стартовый прайс-лист'!$C$10:$E$34,3,FALSE)*CHOOSE($A10+1,'Сценарий 0'!IM13,'Сценарий 1'!IM13,'Сценарий 2'!IM13),0)</f>
        <v>630</v>
      </c>
      <c r="IL10" s="28">
        <f>ROUND(VLOOKUP($D10,'Стартовый прайс-лист'!$C$10:$E$34,3,FALSE)*CHOOSE($A10+1,'Сценарий 0'!IN13,'Сценарий 1'!IN13,'Сценарий 2'!IN13),0)</f>
        <v>630</v>
      </c>
      <c r="IM10" s="28">
        <f>ROUND(VLOOKUP($D10,'Стартовый прайс-лист'!$C$10:$E$34,3,FALSE)*CHOOSE($A10+1,'Сценарий 0'!IO13,'Сценарий 1'!IO13,'Сценарий 2'!IO13),0)</f>
        <v>630</v>
      </c>
      <c r="IN10" s="28">
        <f>ROUND(VLOOKUP($D10,'Стартовый прайс-лист'!$C$10:$E$34,3,FALSE)*CHOOSE($A10+1,'Сценарий 0'!IP13,'Сценарий 1'!IP13,'Сценарий 2'!IP13),0)</f>
        <v>630</v>
      </c>
      <c r="IO10" s="28">
        <f>ROUND(VLOOKUP($D10,'Стартовый прайс-лист'!$C$10:$E$34,3,FALSE)*CHOOSE($A10+1,'Сценарий 0'!IQ13,'Сценарий 1'!IQ13,'Сценарий 2'!IQ13),0)</f>
        <v>540</v>
      </c>
      <c r="IP10" s="28">
        <f>ROUND(VLOOKUP($D10,'Стартовый прайс-лист'!$C$10:$E$34,3,FALSE)*CHOOSE($A10+1,'Сценарий 0'!IR13,'Сценарий 1'!IR13,'Сценарий 2'!IR13),0)</f>
        <v>540</v>
      </c>
      <c r="IQ10" s="28">
        <f>ROUND(VLOOKUP($D10,'Стартовый прайс-лист'!$C$10:$E$34,3,FALSE)*CHOOSE($A10+1,'Сценарий 0'!IS13,'Сценарий 1'!IS13,'Сценарий 2'!IS13),0)</f>
        <v>540</v>
      </c>
      <c r="IR10" s="28">
        <f>ROUND(VLOOKUP($D10,'Стартовый прайс-лист'!$C$10:$E$34,3,FALSE)*CHOOSE($A10+1,'Сценарий 0'!IT13,'Сценарий 1'!IT13,'Сценарий 2'!IT13),0)</f>
        <v>540</v>
      </c>
      <c r="IS10" s="28">
        <f>ROUND(VLOOKUP($D10,'Стартовый прайс-лист'!$C$10:$E$34,3,FALSE)*CHOOSE($A10+1,'Сценарий 0'!IU13,'Сценарий 1'!IU13,'Сценарий 2'!IU13),0)</f>
        <v>540</v>
      </c>
      <c r="IT10" s="28">
        <f>ROUND(VLOOKUP($D10,'Стартовый прайс-лист'!$C$10:$E$34,3,FALSE)*CHOOSE($A10+1,'Сценарий 0'!IV13,'Сценарий 1'!IV13,'Сценарий 2'!IV13),0)</f>
        <v>540</v>
      </c>
      <c r="IU10" s="28">
        <f>ROUND(VLOOKUP($D10,'Стартовый прайс-лист'!$C$10:$E$34,3,FALSE)*CHOOSE($A10+1,'Сценарий 0'!IW13,'Сценарий 1'!IW13,'Сценарий 2'!IW13),0)</f>
        <v>540</v>
      </c>
      <c r="IV10" s="28">
        <f>ROUND(VLOOKUP($D10,'Стартовый прайс-лист'!$C$10:$E$34,3,FALSE)*CHOOSE($A10+1,'Сценарий 0'!IX13,'Сценарий 1'!IX13,'Сценарий 2'!IX13),0)</f>
        <v>630</v>
      </c>
      <c r="IW10" s="28">
        <f>ROUND(VLOOKUP($D10,'Стартовый прайс-лист'!$C$10:$E$34,3,FALSE)*CHOOSE($A10+1,'Сценарий 0'!IY13,'Сценарий 1'!IY13,'Сценарий 2'!IY13),0)</f>
        <v>630</v>
      </c>
      <c r="IX10" s="28">
        <f>ROUND(VLOOKUP($D10,'Стартовый прайс-лист'!$C$10:$E$34,3,FALSE)*CHOOSE($A10+1,'Сценарий 0'!IZ13,'Сценарий 1'!IZ13,'Сценарий 2'!IZ13),0)</f>
        <v>630</v>
      </c>
      <c r="IY10" s="28">
        <f>ROUND(VLOOKUP($D10,'Стартовый прайс-лист'!$C$10:$E$34,3,FALSE)*CHOOSE($A10+1,'Сценарий 0'!JA13,'Сценарий 1'!JA13,'Сценарий 2'!JA13),0)</f>
        <v>630</v>
      </c>
      <c r="IZ10" s="28">
        <f>ROUND(VLOOKUP($D10,'Стартовый прайс-лист'!$C$10:$E$34,3,FALSE)*CHOOSE($A10+1,'Сценарий 0'!JB13,'Сценарий 1'!JB13,'Сценарий 2'!JB13),0)</f>
        <v>630</v>
      </c>
      <c r="JA10" s="28">
        <f>ROUND(VLOOKUP($D10,'Стартовый прайс-лист'!$C$10:$E$34,3,FALSE)*CHOOSE($A10+1,'Сценарий 0'!JC13,'Сценарий 1'!JC13,'Сценарий 2'!JC13),0)</f>
        <v>630</v>
      </c>
      <c r="JB10" s="28">
        <f>ROUND(VLOOKUP($D10,'Стартовый прайс-лист'!$C$10:$E$34,3,FALSE)*CHOOSE($A10+1,'Сценарий 0'!JD13,'Сценарий 1'!JD13,'Сценарий 2'!JD13),0)</f>
        <v>630</v>
      </c>
      <c r="JC10" s="28">
        <f>ROUND(VLOOKUP($D10,'Стартовый прайс-лист'!$C$10:$E$34,3,FALSE)*CHOOSE($A10+1,'Сценарий 0'!JE13,'Сценарий 1'!JE13,'Сценарий 2'!JE13),0)</f>
        <v>630</v>
      </c>
      <c r="JD10" s="28">
        <f>ROUND(VLOOKUP($D10,'Стартовый прайс-лист'!$C$10:$E$34,3,FALSE)*CHOOSE($A10+1,'Сценарий 0'!JF13,'Сценарий 1'!JF13,'Сценарий 2'!JF13),0)</f>
        <v>630</v>
      </c>
      <c r="JE10" s="28">
        <f>ROUND(VLOOKUP($D10,'Стартовый прайс-лист'!$C$10:$E$34,3,FALSE)*CHOOSE($A10+1,'Сценарий 0'!JG13,'Сценарий 1'!JG13,'Сценарий 2'!JG13),0)</f>
        <v>630</v>
      </c>
      <c r="JF10" s="28">
        <f>ROUND(VLOOKUP($D10,'Стартовый прайс-лист'!$C$10:$E$34,3,FALSE)*CHOOSE($A10+1,'Сценарий 0'!JH13,'Сценарий 1'!JH13,'Сценарий 2'!JH13),0)</f>
        <v>630</v>
      </c>
      <c r="JG10" s="28">
        <f>ROUND(VLOOKUP($D10,'Стартовый прайс-лист'!$C$10:$E$34,3,FALSE)*CHOOSE($A10+1,'Сценарий 0'!JI13,'Сценарий 1'!JI13,'Сценарий 2'!JI13),0)</f>
        <v>630</v>
      </c>
      <c r="JH10" s="28">
        <f>ROUND(VLOOKUP($D10,'Стартовый прайс-лист'!$C$10:$E$34,3,FALSE)*CHOOSE($A10+1,'Сценарий 0'!JJ13,'Сценарий 1'!JJ13,'Сценарий 2'!JJ13),0)</f>
        <v>630</v>
      </c>
      <c r="JI10" s="28">
        <f>ROUND(VLOOKUP($D10,'Стартовый прайс-лист'!$C$10:$E$34,3,FALSE)*CHOOSE($A10+1,'Сценарий 0'!JK13,'Сценарий 1'!JK13,'Сценарий 2'!JK13),0)</f>
        <v>630</v>
      </c>
      <c r="JJ10" s="28">
        <f>ROUND(VLOOKUP($D10,'Стартовый прайс-лист'!$C$10:$E$34,3,FALSE)*CHOOSE($A10+1,'Сценарий 0'!JL13,'Сценарий 1'!JL13,'Сценарий 2'!JL13),0)</f>
        <v>540</v>
      </c>
      <c r="JK10" s="28">
        <f>ROUND(VLOOKUP($D10,'Стартовый прайс-лист'!$C$10:$E$34,3,FALSE)*CHOOSE($A10+1,'Сценарий 0'!JM13,'Сценарий 1'!JM13,'Сценарий 2'!JM13),0)</f>
        <v>540</v>
      </c>
      <c r="JL10" s="28">
        <f>ROUND(VLOOKUP($D10,'Стартовый прайс-лист'!$C$10:$E$34,3,FALSE)*CHOOSE($A10+1,'Сценарий 0'!JN13,'Сценарий 1'!JN13,'Сценарий 2'!JN13),0)</f>
        <v>540</v>
      </c>
      <c r="JM10" s="28">
        <f>ROUND(VLOOKUP($D10,'Стартовый прайс-лист'!$C$10:$E$34,3,FALSE)*CHOOSE($A10+1,'Сценарий 0'!JO13,'Сценарий 1'!JO13,'Сценарий 2'!JO13),0)</f>
        <v>540</v>
      </c>
      <c r="JN10" s="28">
        <f>ROUND(VLOOKUP($D10,'Стартовый прайс-лист'!$C$10:$E$34,3,FALSE)*CHOOSE($A10+1,'Сценарий 0'!JP13,'Сценарий 1'!JP13,'Сценарий 2'!JP13),0)</f>
        <v>540</v>
      </c>
      <c r="JO10" s="28">
        <f>ROUND(VLOOKUP($D10,'Стартовый прайс-лист'!$C$10:$E$34,3,FALSE)*CHOOSE($A10+1,'Сценарий 0'!JQ13,'Сценарий 1'!JQ13,'Сценарий 2'!JQ13),0)</f>
        <v>540</v>
      </c>
      <c r="JP10" s="28">
        <f>ROUND(VLOOKUP($D10,'Стартовый прайс-лист'!$C$10:$E$34,3,FALSE)*CHOOSE($A10+1,'Сценарий 0'!JR13,'Сценарий 1'!JR13,'Сценарий 2'!JR13),0)</f>
        <v>540</v>
      </c>
      <c r="JQ10" s="28">
        <f>ROUND(VLOOKUP($D10,'Стартовый прайс-лист'!$C$10:$E$34,3,FALSE)*CHOOSE($A10+1,'Сценарий 0'!JS13,'Сценарий 1'!JS13,'Сценарий 2'!JS13),0)</f>
        <v>630</v>
      </c>
      <c r="JR10" s="28">
        <f>ROUND(VLOOKUP($D10,'Стартовый прайс-лист'!$C$10:$E$34,3,FALSE)*CHOOSE($A10+1,'Сценарий 0'!JT13,'Сценарий 1'!JT13,'Сценарий 2'!JT13),0)</f>
        <v>630</v>
      </c>
      <c r="JS10" s="28">
        <f>ROUND(VLOOKUP($D10,'Стартовый прайс-лист'!$C$10:$E$34,3,FALSE)*CHOOSE($A10+1,'Сценарий 0'!JU13,'Сценарий 1'!JU13,'Сценарий 2'!JU13),0)</f>
        <v>630</v>
      </c>
      <c r="JT10" s="28">
        <f>ROUND(VLOOKUP($D10,'Стартовый прайс-лист'!$C$10:$E$34,3,FALSE)*CHOOSE($A10+1,'Сценарий 0'!JV13,'Сценарий 1'!JV13,'Сценарий 2'!JV13),0)</f>
        <v>630</v>
      </c>
      <c r="JU10" s="28">
        <f>ROUND(VLOOKUP($D10,'Стартовый прайс-лист'!$C$10:$E$34,3,FALSE)*CHOOSE($A10+1,'Сценарий 0'!JW13,'Сценарий 1'!JW13,'Сценарий 2'!JW13),0)</f>
        <v>630</v>
      </c>
      <c r="JV10" s="28">
        <f>ROUND(VLOOKUP($D10,'Стартовый прайс-лист'!$C$10:$E$34,3,FALSE)*CHOOSE($A10+1,'Сценарий 0'!JX13,'Сценарий 1'!JX13,'Сценарий 2'!JX13),0)</f>
        <v>630</v>
      </c>
      <c r="JW10" s="28">
        <f>ROUND(VLOOKUP($D10,'Стартовый прайс-лист'!$C$10:$E$34,3,FALSE)*CHOOSE($A10+1,'Сценарий 0'!JY13,'Сценарий 1'!JY13,'Сценарий 2'!JY13),0)</f>
        <v>630</v>
      </c>
      <c r="JX10" s="28">
        <f>ROUND(VLOOKUP($D10,'Стартовый прайс-лист'!$C$10:$E$34,3,FALSE)*CHOOSE($A10+1,'Сценарий 0'!JZ13,'Сценарий 1'!JZ13,'Сценарий 2'!JZ13),0)</f>
        <v>630</v>
      </c>
      <c r="JY10" s="28">
        <f>ROUND(VLOOKUP($D10,'Стартовый прайс-лист'!$C$10:$E$34,3,FALSE)*CHOOSE($A10+1,'Сценарий 0'!KA13,'Сценарий 1'!KA13,'Сценарий 2'!KA13),0)</f>
        <v>630</v>
      </c>
      <c r="JZ10" s="28">
        <f>ROUND(VLOOKUP($D10,'Стартовый прайс-лист'!$C$10:$E$34,3,FALSE)*CHOOSE($A10+1,'Сценарий 0'!KB13,'Сценарий 1'!KB13,'Сценарий 2'!KB13),0)</f>
        <v>630</v>
      </c>
      <c r="KA10" s="28">
        <f>ROUND(VLOOKUP($D10,'Стартовый прайс-лист'!$C$10:$E$34,3,FALSE)*CHOOSE($A10+1,'Сценарий 0'!KC13,'Сценарий 1'!KC13,'Сценарий 2'!KC13),0)</f>
        <v>630</v>
      </c>
      <c r="KB10" s="28">
        <f>ROUND(VLOOKUP($D10,'Стартовый прайс-лист'!$C$10:$E$34,3,FALSE)*CHOOSE($A10+1,'Сценарий 0'!KD13,'Сценарий 1'!KD13,'Сценарий 2'!KD13),0)</f>
        <v>630</v>
      </c>
      <c r="KC10" s="28">
        <f>ROUND(VLOOKUP($D10,'Стартовый прайс-лист'!$C$10:$E$34,3,FALSE)*CHOOSE($A10+1,'Сценарий 0'!KE13,'Сценарий 1'!KE13,'Сценарий 2'!KE13),0)</f>
        <v>630</v>
      </c>
      <c r="KD10" s="28">
        <f>ROUND(VLOOKUP($D10,'Стартовый прайс-лист'!$C$10:$E$34,3,FALSE)*CHOOSE($A10+1,'Сценарий 0'!KF13,'Сценарий 1'!KF13,'Сценарий 2'!KF13),0)</f>
        <v>630</v>
      </c>
      <c r="KE10" s="28">
        <f>ROUND(VLOOKUP($D10,'Стартовый прайс-лист'!$C$10:$E$34,3,FALSE)*CHOOSE($A10+1,'Сценарий 0'!KG13,'Сценарий 1'!KG13,'Сценарий 2'!KG13),0)</f>
        <v>540</v>
      </c>
      <c r="KF10" s="28">
        <f>ROUND(VLOOKUP($D10,'Стартовый прайс-лист'!$C$10:$E$34,3,FALSE)*CHOOSE($A10+1,'Сценарий 0'!KH13,'Сценарий 1'!KH13,'Сценарий 2'!KH13),0)</f>
        <v>540</v>
      </c>
      <c r="KG10" s="28">
        <f>ROUND(VLOOKUP($D10,'Стартовый прайс-лист'!$C$10:$E$34,3,FALSE)*CHOOSE($A10+1,'Сценарий 0'!KI13,'Сценарий 1'!KI13,'Сценарий 2'!KI13),0)</f>
        <v>540</v>
      </c>
      <c r="KH10" s="28">
        <f>ROUND(VLOOKUP($D10,'Стартовый прайс-лист'!$C$10:$E$34,3,FALSE)*CHOOSE($A10+1,'Сценарий 0'!KJ13,'Сценарий 1'!KJ13,'Сценарий 2'!KJ13),0)</f>
        <v>540</v>
      </c>
      <c r="KI10" s="28">
        <f>ROUND(VLOOKUP($D10,'Стартовый прайс-лист'!$C$10:$E$34,3,FALSE)*CHOOSE($A10+1,'Сценарий 0'!KK13,'Сценарий 1'!KK13,'Сценарий 2'!KK13),0)</f>
        <v>540</v>
      </c>
      <c r="KJ10" s="28">
        <f>ROUND(VLOOKUP($D10,'Стартовый прайс-лист'!$C$10:$E$34,3,FALSE)*CHOOSE($A10+1,'Сценарий 0'!KL13,'Сценарий 1'!KL13,'Сценарий 2'!KL13),0)</f>
        <v>540</v>
      </c>
      <c r="KK10" s="28">
        <f>ROUND(VLOOKUP($D10,'Стартовый прайс-лист'!$C$10:$E$34,3,FALSE)*CHOOSE($A10+1,'Сценарий 0'!KM13,'Сценарий 1'!KM13,'Сценарий 2'!KM13),0)</f>
        <v>540</v>
      </c>
      <c r="KL10" s="28">
        <f>ROUND(VLOOKUP($D10,'Стартовый прайс-лист'!$C$10:$E$34,3,FALSE)*CHOOSE($A10+1,'Сценарий 0'!KN13,'Сценарий 1'!KN13,'Сценарий 2'!KN13),0)</f>
        <v>630</v>
      </c>
      <c r="KM10" s="28">
        <f>ROUND(VLOOKUP($D10,'Стартовый прайс-лист'!$C$10:$E$34,3,FALSE)*CHOOSE($A10+1,'Сценарий 0'!KO13,'Сценарий 1'!KO13,'Сценарий 2'!KO13),0)</f>
        <v>630</v>
      </c>
      <c r="KN10" s="28">
        <f>ROUND(VLOOKUP($D10,'Стартовый прайс-лист'!$C$10:$E$34,3,FALSE)*CHOOSE($A10+1,'Сценарий 0'!KP13,'Сценарий 1'!KP13,'Сценарий 2'!KP13),0)</f>
        <v>630</v>
      </c>
      <c r="KO10" s="28">
        <f>ROUND(VLOOKUP($D10,'Стартовый прайс-лист'!$C$10:$E$34,3,FALSE)*CHOOSE($A10+1,'Сценарий 0'!KQ13,'Сценарий 1'!KQ13,'Сценарий 2'!KQ13),0)</f>
        <v>630</v>
      </c>
      <c r="KP10" s="28">
        <f>ROUND(VLOOKUP($D10,'Стартовый прайс-лист'!$C$10:$E$34,3,FALSE)*CHOOSE($A10+1,'Сценарий 0'!KR13,'Сценарий 1'!KR13,'Сценарий 2'!KR13),0)</f>
        <v>630</v>
      </c>
      <c r="KQ10" s="28">
        <f>ROUND(VLOOKUP($D10,'Стартовый прайс-лист'!$C$10:$E$34,3,FALSE)*CHOOSE($A10+1,'Сценарий 0'!KS13,'Сценарий 1'!KS13,'Сценарий 2'!KS13),0)</f>
        <v>630</v>
      </c>
      <c r="KR10" s="28">
        <f>ROUND(VLOOKUP($D10,'Стартовый прайс-лист'!$C$10:$E$34,3,FALSE)*CHOOSE($A10+1,'Сценарий 0'!KT13,'Сценарий 1'!KT13,'Сценарий 2'!KT13),0)</f>
        <v>630</v>
      </c>
      <c r="KS10" s="28">
        <f>ROUND(VLOOKUP($D10,'Стартовый прайс-лист'!$C$10:$E$34,3,FALSE)*CHOOSE($A10+1,'Сценарий 0'!KU13,'Сценарий 1'!KU13,'Сценарий 2'!KU13),0)</f>
        <v>630</v>
      </c>
      <c r="KT10" s="28">
        <f>ROUND(VLOOKUP($D10,'Стартовый прайс-лист'!$C$10:$E$34,3,FALSE)*CHOOSE($A10+1,'Сценарий 0'!KV13,'Сценарий 1'!KV13,'Сценарий 2'!KV13),0)</f>
        <v>630</v>
      </c>
      <c r="KU10" s="28">
        <f>ROUND(VLOOKUP($D10,'Стартовый прайс-лист'!$C$10:$E$34,3,FALSE)*CHOOSE($A10+1,'Сценарий 0'!KW13,'Сценарий 1'!KW13,'Сценарий 2'!KW13),0)</f>
        <v>630</v>
      </c>
      <c r="KV10" s="28">
        <f>ROUND(VLOOKUP($D10,'Стартовый прайс-лист'!$C$10:$E$34,3,FALSE)*CHOOSE($A10+1,'Сценарий 0'!KX13,'Сценарий 1'!KX13,'Сценарий 2'!KX13),0)</f>
        <v>630</v>
      </c>
      <c r="KW10" s="28">
        <f>ROUND(VLOOKUP($D10,'Стартовый прайс-лист'!$C$10:$E$34,3,FALSE)*CHOOSE($A10+1,'Сценарий 0'!KY13,'Сценарий 1'!KY13,'Сценарий 2'!KY13),0)</f>
        <v>630</v>
      </c>
      <c r="KX10" s="28">
        <f>ROUND(VLOOKUP($D10,'Стартовый прайс-лист'!$C$10:$E$34,3,FALSE)*CHOOSE($A10+1,'Сценарий 0'!KZ13,'Сценарий 1'!KZ13,'Сценарий 2'!KZ13),0)</f>
        <v>630</v>
      </c>
      <c r="KY10" s="28">
        <f>ROUND(VLOOKUP($D10,'Стартовый прайс-лист'!$C$10:$E$34,3,FALSE)*CHOOSE($A10+1,'Сценарий 0'!LA13,'Сценарий 1'!LA13,'Сценарий 2'!LA13),0)</f>
        <v>630</v>
      </c>
      <c r="KZ10" s="28">
        <f>ROUND(VLOOKUP($D10,'Стартовый прайс-лист'!$C$10:$E$34,3,FALSE)*CHOOSE($A10+1,'Сценарий 0'!LB13,'Сценарий 1'!LB13,'Сценарий 2'!LB13),0)</f>
        <v>540</v>
      </c>
      <c r="LA10" s="28">
        <f>ROUND(VLOOKUP($D10,'Стартовый прайс-лист'!$C$10:$E$34,3,FALSE)*CHOOSE($A10+1,'Сценарий 0'!LC13,'Сценарий 1'!LC13,'Сценарий 2'!LC13),0)</f>
        <v>540</v>
      </c>
      <c r="LB10" s="28">
        <f>ROUND(VLOOKUP($D10,'Стартовый прайс-лист'!$C$10:$E$34,3,FALSE)*CHOOSE($A10+1,'Сценарий 0'!LD13,'Сценарий 1'!LD13,'Сценарий 2'!LD13),0)</f>
        <v>540</v>
      </c>
      <c r="LC10" s="28">
        <f>ROUND(VLOOKUP($D10,'Стартовый прайс-лист'!$C$10:$E$34,3,FALSE)*CHOOSE($A10+1,'Сценарий 0'!LE13,'Сценарий 1'!LE13,'Сценарий 2'!LE13),0)</f>
        <v>540</v>
      </c>
      <c r="LD10" s="28">
        <f>ROUND(VLOOKUP($D10,'Стартовый прайс-лист'!$C$10:$E$34,3,FALSE)*CHOOSE($A10+1,'Сценарий 0'!LF13,'Сценарий 1'!LF13,'Сценарий 2'!LF13),0)</f>
        <v>540</v>
      </c>
      <c r="LE10" s="28">
        <f>ROUND(VLOOKUP($D10,'Стартовый прайс-лист'!$C$10:$E$34,3,FALSE)*CHOOSE($A10+1,'Сценарий 0'!LG13,'Сценарий 1'!LG13,'Сценарий 2'!LG13),0)</f>
        <v>540</v>
      </c>
      <c r="LF10" s="28">
        <f>ROUND(VLOOKUP($D10,'Стартовый прайс-лист'!$C$10:$E$34,3,FALSE)*CHOOSE($A10+1,'Сценарий 0'!LH13,'Сценарий 1'!LH13,'Сценарий 2'!LH13),0)</f>
        <v>540</v>
      </c>
      <c r="LG10" s="28">
        <f>ROUND(VLOOKUP($D10,'Стартовый прайс-лист'!$C$10:$E$34,3,FALSE)*CHOOSE($A10+1,'Сценарий 0'!LI13,'Сценарий 1'!LI13,'Сценарий 2'!LI13),0)</f>
        <v>630</v>
      </c>
      <c r="LH10" s="28">
        <f>ROUND(VLOOKUP($D10,'Стартовый прайс-лист'!$C$10:$E$34,3,FALSE)*CHOOSE($A10+1,'Сценарий 0'!LJ13,'Сценарий 1'!LJ13,'Сценарий 2'!LJ13),0)</f>
        <v>630</v>
      </c>
      <c r="LI10" s="28">
        <f>ROUND(VLOOKUP($D10,'Стартовый прайс-лист'!$C$10:$E$34,3,FALSE)*CHOOSE($A10+1,'Сценарий 0'!LK13,'Сценарий 1'!LK13,'Сценарий 2'!LK13),0)</f>
        <v>630</v>
      </c>
      <c r="LJ10" s="28">
        <f>ROUND(VLOOKUP($D10,'Стартовый прайс-лист'!$C$10:$E$34,3,FALSE)*CHOOSE($A10+1,'Сценарий 0'!LL13,'Сценарий 1'!LL13,'Сценарий 2'!LL13),0)</f>
        <v>630</v>
      </c>
      <c r="LK10" s="28">
        <f>ROUND(VLOOKUP($D10,'Стартовый прайс-лист'!$C$10:$E$34,3,FALSE)*CHOOSE($A10+1,'Сценарий 0'!LM13,'Сценарий 1'!LM13,'Сценарий 2'!LM13),0)</f>
        <v>630</v>
      </c>
      <c r="LL10" s="28">
        <f>ROUND(VLOOKUP($D10,'Стартовый прайс-лист'!$C$10:$E$34,3,FALSE)*CHOOSE($A10+1,'Сценарий 0'!LN13,'Сценарий 1'!LN13,'Сценарий 2'!LN13),0)</f>
        <v>630</v>
      </c>
      <c r="LM10" s="28">
        <f>ROUND(VLOOKUP($D10,'Стартовый прайс-лист'!$C$10:$E$34,3,FALSE)*CHOOSE($A10+1,'Сценарий 0'!LO13,'Сценарий 1'!LO13,'Сценарий 2'!LO13),0)</f>
        <v>630</v>
      </c>
      <c r="LN10" s="28">
        <f>ROUND(VLOOKUP($D10,'Стартовый прайс-лист'!$C$10:$E$34,3,FALSE)*CHOOSE($A10+1,'Сценарий 0'!LP13,'Сценарий 1'!LP13,'Сценарий 2'!LP13),0)</f>
        <v>630</v>
      </c>
      <c r="LO10" s="28">
        <f>ROUND(VLOOKUP($D10,'Стартовый прайс-лист'!$C$10:$E$34,3,FALSE)*CHOOSE($A10+1,'Сценарий 0'!LQ13,'Сценарий 1'!LQ13,'Сценарий 2'!LQ13),0)</f>
        <v>630</v>
      </c>
      <c r="LP10" s="28">
        <f>ROUND(VLOOKUP($D10,'Стартовый прайс-лист'!$C$10:$E$34,3,FALSE)*CHOOSE($A10+1,'Сценарий 0'!LR13,'Сценарий 1'!LR13,'Сценарий 2'!LR13),0)</f>
        <v>630</v>
      </c>
      <c r="LQ10" s="28">
        <f>ROUND(VLOOKUP($D10,'Стартовый прайс-лист'!$C$10:$E$34,3,FALSE)*CHOOSE($A10+1,'Сценарий 0'!LS13,'Сценарий 1'!LS13,'Сценарий 2'!LS13),0)</f>
        <v>630</v>
      </c>
      <c r="LR10" s="28">
        <f>ROUND(VLOOKUP($D10,'Стартовый прайс-лист'!$C$10:$E$34,3,FALSE)*CHOOSE($A10+1,'Сценарий 0'!LT13,'Сценарий 1'!LT13,'Сценарий 2'!LT13),0)</f>
        <v>630</v>
      </c>
      <c r="LS10" s="28">
        <f>ROUND(VLOOKUP($D10,'Стартовый прайс-лист'!$C$10:$E$34,3,FALSE)*CHOOSE($A10+1,'Сценарий 0'!LU13,'Сценарий 1'!LU13,'Сценарий 2'!LU13),0)</f>
        <v>630</v>
      </c>
      <c r="LT10" s="28">
        <f>ROUND(VLOOKUP($D10,'Стартовый прайс-лист'!$C$10:$E$34,3,FALSE)*CHOOSE($A10+1,'Сценарий 0'!LV13,'Сценарий 1'!LV13,'Сценарий 2'!LV13),0)</f>
        <v>630</v>
      </c>
      <c r="LU10" s="28">
        <f>ROUND(VLOOKUP($D10,'Стартовый прайс-лист'!$C$10:$E$34,3,FALSE)*CHOOSE($A10+1,'Сценарий 0'!LW13,'Сценарий 1'!LW13,'Сценарий 2'!LW13),0)</f>
        <v>540</v>
      </c>
      <c r="LV10" s="28">
        <f>ROUND(VLOOKUP($D10,'Стартовый прайс-лист'!$C$10:$E$34,3,FALSE)*CHOOSE($A10+1,'Сценарий 0'!LX13,'Сценарий 1'!LX13,'Сценарий 2'!LX13),0)</f>
        <v>540</v>
      </c>
      <c r="LW10" s="28">
        <f>ROUND(VLOOKUP($D10,'Стартовый прайс-лист'!$C$10:$E$34,3,FALSE)*CHOOSE($A10+1,'Сценарий 0'!LY13,'Сценарий 1'!LY13,'Сценарий 2'!LY13),0)</f>
        <v>540</v>
      </c>
      <c r="LX10" s="28">
        <f>ROUND(VLOOKUP($D10,'Стартовый прайс-лист'!$C$10:$E$34,3,FALSE)*CHOOSE($A10+1,'Сценарий 0'!LZ13,'Сценарий 1'!LZ13,'Сценарий 2'!LZ13),0)</f>
        <v>540</v>
      </c>
      <c r="LY10" s="28">
        <f>ROUND(VLOOKUP($D10,'Стартовый прайс-лист'!$C$10:$E$34,3,FALSE)*CHOOSE($A10+1,'Сценарий 0'!MA13,'Сценарий 1'!MA13,'Сценарий 2'!MA13),0)</f>
        <v>540</v>
      </c>
      <c r="LZ10" s="28">
        <f>ROUND(VLOOKUP($D10,'Стартовый прайс-лист'!$C$10:$E$34,3,FALSE)*CHOOSE($A10+1,'Сценарий 0'!MB13,'Сценарий 1'!MB13,'Сценарий 2'!MB13),0)</f>
        <v>540</v>
      </c>
      <c r="MA10" s="28">
        <f>ROUND(VLOOKUP($D10,'Стартовый прайс-лист'!$C$10:$E$34,3,FALSE)*CHOOSE($A10+1,'Сценарий 0'!MC13,'Сценарий 1'!MC13,'Сценарий 2'!MC13),0)</f>
        <v>540</v>
      </c>
      <c r="MB10" s="28">
        <f>ROUND(VLOOKUP($D10,'Стартовый прайс-лист'!$C$10:$E$34,3,FALSE)*CHOOSE($A10+1,'Сценарий 0'!MD13,'Сценарий 1'!MD13,'Сценарий 2'!MD13),0)</f>
        <v>630</v>
      </c>
      <c r="MC10" s="28">
        <f>ROUND(VLOOKUP($D10,'Стартовый прайс-лист'!$C$10:$E$34,3,FALSE)*CHOOSE($A10+1,'Сценарий 0'!ME13,'Сценарий 1'!ME13,'Сценарий 2'!ME13),0)</f>
        <v>630</v>
      </c>
      <c r="MD10" s="28">
        <f>ROUND(VLOOKUP($D10,'Стартовый прайс-лист'!$C$10:$E$34,3,FALSE)*CHOOSE($A10+1,'Сценарий 0'!MF13,'Сценарий 1'!MF13,'Сценарий 2'!MF13),0)</f>
        <v>630</v>
      </c>
      <c r="ME10" s="28">
        <f>ROUND(VLOOKUP($D10,'Стартовый прайс-лист'!$C$10:$E$34,3,FALSE)*CHOOSE($A10+1,'Сценарий 0'!MG13,'Сценарий 1'!MG13,'Сценарий 2'!MG13),0)</f>
        <v>630</v>
      </c>
      <c r="MF10" s="28">
        <f>ROUND(VLOOKUP($D10,'Стартовый прайс-лист'!$C$10:$E$34,3,FALSE)*CHOOSE($A10+1,'Сценарий 0'!MH13,'Сценарий 1'!MH13,'Сценарий 2'!MH13),0)</f>
        <v>630</v>
      </c>
      <c r="MG10" s="28">
        <f>ROUND(VLOOKUP($D10,'Стартовый прайс-лист'!$C$10:$E$34,3,FALSE)*CHOOSE($A10+1,'Сценарий 0'!MI13,'Сценарий 1'!MI13,'Сценарий 2'!MI13),0)</f>
        <v>630</v>
      </c>
      <c r="MH10" s="28">
        <f>ROUND(VLOOKUP($D10,'Стартовый прайс-лист'!$C$10:$E$34,3,FALSE)*CHOOSE($A10+1,'Сценарий 0'!MJ13,'Сценарий 1'!MJ13,'Сценарий 2'!MJ13),0)</f>
        <v>630</v>
      </c>
      <c r="MI10" s="28">
        <f>ROUND(VLOOKUP($D10,'Стартовый прайс-лист'!$C$10:$E$34,3,FALSE)*CHOOSE($A10+1,'Сценарий 0'!MK13,'Сценарий 1'!MK13,'Сценарий 2'!MK13),0)</f>
        <v>630</v>
      </c>
      <c r="MJ10" s="28">
        <f>ROUND(VLOOKUP($D10,'Стартовый прайс-лист'!$C$10:$E$34,3,FALSE)*CHOOSE($A10+1,'Сценарий 0'!ML13,'Сценарий 1'!ML13,'Сценарий 2'!ML13),0)</f>
        <v>630</v>
      </c>
      <c r="MK10" s="28">
        <f>ROUND(VLOOKUP($D10,'Стартовый прайс-лист'!$C$10:$E$34,3,FALSE)*CHOOSE($A10+1,'Сценарий 0'!MM13,'Сценарий 1'!MM13,'Сценарий 2'!MM13),0)</f>
        <v>630</v>
      </c>
      <c r="ML10" s="28">
        <f>ROUND(VLOOKUP($D10,'Стартовый прайс-лист'!$C$10:$E$34,3,FALSE)*CHOOSE($A10+1,'Сценарий 0'!MN13,'Сценарий 1'!MN13,'Сценарий 2'!MN13),0)</f>
        <v>630</v>
      </c>
      <c r="MM10" s="28">
        <f>ROUND(VLOOKUP($D10,'Стартовый прайс-лист'!$C$10:$E$34,3,FALSE)*CHOOSE($A10+1,'Сценарий 0'!MO13,'Сценарий 1'!MO13,'Сценарий 2'!MO13),0)</f>
        <v>630</v>
      </c>
      <c r="MN10" s="28">
        <f>ROUND(VLOOKUP($D10,'Стартовый прайс-лист'!$C$10:$E$34,3,FALSE)*CHOOSE($A10+1,'Сценарий 0'!MP13,'Сценарий 1'!MP13,'Сценарий 2'!MP13),0)</f>
        <v>630</v>
      </c>
      <c r="MO10" s="28">
        <f>ROUND(VLOOKUP($D10,'Стартовый прайс-лист'!$C$10:$E$34,3,FALSE)*CHOOSE($A10+1,'Сценарий 0'!MQ13,'Сценарий 1'!MQ13,'Сценарий 2'!MQ13),0)</f>
        <v>630</v>
      </c>
      <c r="MP10" s="28">
        <f>ROUND(VLOOKUP($D10,'Стартовый прайс-лист'!$C$10:$E$34,3,FALSE)*CHOOSE($A10+1,'Сценарий 0'!MR13,'Сценарий 1'!MR13,'Сценарий 2'!MR13),0)</f>
        <v>540</v>
      </c>
      <c r="MQ10" s="28">
        <f>ROUND(VLOOKUP($D10,'Стартовый прайс-лист'!$C$10:$E$34,3,FALSE)*CHOOSE($A10+1,'Сценарий 0'!MS13,'Сценарий 1'!MS13,'Сценарий 2'!MS13),0)</f>
        <v>540</v>
      </c>
      <c r="MR10" s="28">
        <f>ROUND(VLOOKUP($D10,'Стартовый прайс-лист'!$C$10:$E$34,3,FALSE)*CHOOSE($A10+1,'Сценарий 0'!MT13,'Сценарий 1'!MT13,'Сценарий 2'!MT13),0)</f>
        <v>540</v>
      </c>
      <c r="MS10" s="28">
        <f>ROUND(VLOOKUP($D10,'Стартовый прайс-лист'!$C$10:$E$34,3,FALSE)*CHOOSE($A10+1,'Сценарий 0'!MU13,'Сценарий 1'!MU13,'Сценарий 2'!MU13),0)</f>
        <v>540</v>
      </c>
      <c r="MT10" s="28">
        <f>ROUND(VLOOKUP($D10,'Стартовый прайс-лист'!$C$10:$E$34,3,FALSE)*CHOOSE($A10+1,'Сценарий 0'!MV13,'Сценарий 1'!MV13,'Сценарий 2'!MV13),0)</f>
        <v>540</v>
      </c>
      <c r="MU10" s="28">
        <f>ROUND(VLOOKUP($D10,'Стартовый прайс-лист'!$C$10:$E$34,3,FALSE)*CHOOSE($A10+1,'Сценарий 0'!MW13,'Сценарий 1'!MW13,'Сценарий 2'!MW13),0)</f>
        <v>540</v>
      </c>
      <c r="MV10" s="28">
        <f>ROUND(VLOOKUP($D10,'Стартовый прайс-лист'!$C$10:$E$34,3,FALSE)*CHOOSE($A10+1,'Сценарий 0'!MX13,'Сценарий 1'!MX13,'Сценарий 2'!MX13),0)</f>
        <v>540</v>
      </c>
      <c r="MW10" s="28">
        <f>ROUND(VLOOKUP($D10,'Стартовый прайс-лист'!$C$10:$E$34,3,FALSE)*CHOOSE($A10+1,'Сценарий 0'!MY13,'Сценарий 1'!MY13,'Сценарий 2'!MY13),0)</f>
        <v>630</v>
      </c>
      <c r="MX10" s="28">
        <f>ROUND(VLOOKUP($D10,'Стартовый прайс-лист'!$C$10:$E$34,3,FALSE)*CHOOSE($A10+1,'Сценарий 0'!MZ13,'Сценарий 1'!MZ13,'Сценарий 2'!MZ13),0)</f>
        <v>630</v>
      </c>
      <c r="MY10" s="28">
        <f>ROUND(VLOOKUP($D10,'Стартовый прайс-лист'!$C$10:$E$34,3,FALSE)*CHOOSE($A10+1,'Сценарий 0'!NA13,'Сценарий 1'!NA13,'Сценарий 2'!NA13),0)</f>
        <v>630</v>
      </c>
      <c r="MZ10" s="28">
        <f>ROUND(VLOOKUP($D10,'Стартовый прайс-лист'!$C$10:$E$34,3,FALSE)*CHOOSE($A10+1,'Сценарий 0'!NB13,'Сценарий 1'!NB13,'Сценарий 2'!NB13),0)</f>
        <v>630</v>
      </c>
      <c r="NA10" s="28">
        <f>ROUND(VLOOKUP($D10,'Стартовый прайс-лист'!$C$10:$E$34,3,FALSE)*CHOOSE($A10+1,'Сценарий 0'!NC13,'Сценарий 1'!NC13,'Сценарий 2'!NC13),0)</f>
        <v>630</v>
      </c>
      <c r="NB10" s="28">
        <f>ROUND(VLOOKUP($D10,'Стартовый прайс-лист'!$C$10:$E$34,3,FALSE)*CHOOSE($A10+1,'Сценарий 0'!ND13,'Сценарий 1'!ND13,'Сценарий 2'!ND13),0)</f>
        <v>630</v>
      </c>
      <c r="NC10" s="28">
        <f>ROUND(VLOOKUP($D10,'Стартовый прайс-лист'!$C$10:$E$34,3,FALSE)*CHOOSE($A10+1,'Сценарий 0'!NE13,'Сценарий 1'!NE13,'Сценарий 2'!NE13),0)</f>
        <v>630</v>
      </c>
      <c r="ND10" s="28">
        <f>ROUND(VLOOKUP($D10,'Стартовый прайс-лист'!$C$10:$E$34,3,FALSE)*CHOOSE($A10+1,'Сценарий 0'!NF13,'Сценарий 1'!NF13,'Сценарий 2'!NF13),0)</f>
        <v>630</v>
      </c>
      <c r="NE10" s="28">
        <f>ROUND(VLOOKUP($D10,'Стартовый прайс-лист'!$C$10:$E$34,3,FALSE)*CHOOSE($A10+1,'Сценарий 0'!NG13,'Сценарий 1'!NG13,'Сценарий 2'!NG13),0)</f>
        <v>630</v>
      </c>
      <c r="NF10" s="28">
        <f>ROUND(VLOOKUP($D10,'Стартовый прайс-лист'!$C$10:$E$34,3,FALSE)*CHOOSE($A10+1,'Сценарий 0'!NH13,'Сценарий 1'!NH13,'Сценарий 2'!NH13),0)</f>
        <v>630</v>
      </c>
      <c r="NG10" s="28">
        <f>ROUND(VLOOKUP($D10,'Стартовый прайс-лист'!$C$10:$E$34,3,FALSE)*CHOOSE($A10+1,'Сценарий 0'!NI13,'Сценарий 1'!NI13,'Сценарий 2'!NI13),0)</f>
        <v>630</v>
      </c>
    </row>
    <row r="11" spans="1:371" x14ac:dyDescent="0.25">
      <c r="A11">
        <f t="shared" si="0"/>
        <v>1</v>
      </c>
      <c r="B11" s="27" t="str">
        <f>'Число жителей и объемы продаж'!G27</f>
        <v>A2</v>
      </c>
      <c r="C11" s="27" t="str">
        <f>'Число жителей и объемы продаж'!H27</f>
        <v>сыр мягкий</v>
      </c>
      <c r="D11" s="27" t="str">
        <f t="shared" si="1"/>
        <v>A2|сыр мягкий</v>
      </c>
      <c r="E11" s="28">
        <f>VLOOKUP('Прайс-лист на год'!D11,'Стартовый прайс-лист'!C17:E66,3,0)</f>
        <v>500</v>
      </c>
      <c r="F11" s="28">
        <f>ROUND(VLOOKUP($D11,'Стартовый прайс-лист'!$C$10:$E$34,3,FALSE)*CHOOSE($A11+1,'Сценарий 0'!H14,'Сценарий 1'!H14,'Сценарий 2'!H14),0)</f>
        <v>525</v>
      </c>
      <c r="G11" s="28">
        <f>ROUND(VLOOKUP($D11,'Стартовый прайс-лист'!$C$10:$E$34,3,FALSE)*CHOOSE($A11+1,'Сценарий 0'!I14,'Сценарий 1'!I14,'Сценарий 2'!I14),0)</f>
        <v>525</v>
      </c>
      <c r="H11" s="28">
        <f>ROUND(VLOOKUP($D11,'Стартовый прайс-лист'!$C$10:$E$34,3,FALSE)*CHOOSE($A11+1,'Сценарий 0'!J14,'Сценарий 1'!J14,'Сценарий 2'!J14),0)</f>
        <v>525</v>
      </c>
      <c r="I11" s="28">
        <f>ROUND(VLOOKUP($D11,'Стартовый прайс-лист'!$C$10:$E$34,3,FALSE)*CHOOSE($A11+1,'Сценарий 0'!K14,'Сценарий 1'!K14,'Сценарий 2'!K14),0)</f>
        <v>525</v>
      </c>
      <c r="J11" s="28">
        <f>ROUND(VLOOKUP($D11,'Стартовый прайс-лист'!$C$10:$E$34,3,FALSE)*CHOOSE($A11+1,'Сценарий 0'!L14,'Сценарий 1'!L14,'Сценарий 2'!L14),0)</f>
        <v>525</v>
      </c>
      <c r="K11" s="28">
        <f>ROUND(VLOOKUP($D11,'Стартовый прайс-лист'!$C$10:$E$34,3,FALSE)*CHOOSE($A11+1,'Сценарий 0'!M14,'Сценарий 1'!M14,'Сценарий 2'!M14),0)</f>
        <v>525</v>
      </c>
      <c r="L11" s="28">
        <f>ROUND(VLOOKUP($D11,'Стартовый прайс-лист'!$C$10:$E$34,3,FALSE)*CHOOSE($A11+1,'Сценарий 0'!N14,'Сценарий 1'!N14,'Сценарий 2'!N14),0)</f>
        <v>525</v>
      </c>
      <c r="M11" s="28">
        <f>ROUND(VLOOKUP($D11,'Стартовый прайс-лист'!$C$10:$E$34,3,FALSE)*CHOOSE($A11+1,'Сценарий 0'!O14,'Сценарий 1'!O14,'Сценарий 2'!O14),0)</f>
        <v>525</v>
      </c>
      <c r="N11" s="28">
        <f>ROUND(VLOOKUP($D11,'Стартовый прайс-лист'!$C$10:$E$34,3,FALSE)*CHOOSE($A11+1,'Сценарий 0'!P14,'Сценарий 1'!P14,'Сценарий 2'!P14),0)</f>
        <v>525</v>
      </c>
      <c r="O11" s="28">
        <f>ROUND(VLOOKUP($D11,'Стартовый прайс-лист'!$C$10:$E$34,3,FALSE)*CHOOSE($A11+1,'Сценарий 0'!Q14,'Сценарий 1'!Q14,'Сценарий 2'!Q14),0)</f>
        <v>525</v>
      </c>
      <c r="P11" s="28">
        <f>ROUND(VLOOKUP($D11,'Стартовый прайс-лист'!$C$10:$E$34,3,FALSE)*CHOOSE($A11+1,'Сценарий 0'!R14,'Сценарий 1'!R14,'Сценарий 2'!R14),0)</f>
        <v>525</v>
      </c>
      <c r="Q11" s="28">
        <f>ROUND(VLOOKUP($D11,'Стартовый прайс-лист'!$C$10:$E$34,3,FALSE)*CHOOSE($A11+1,'Сценарий 0'!S14,'Сценарий 1'!S14,'Сценарий 2'!S14),0)</f>
        <v>525</v>
      </c>
      <c r="R11" s="28">
        <f>ROUND(VLOOKUP($D11,'Стартовый прайс-лист'!$C$10:$E$34,3,FALSE)*CHOOSE($A11+1,'Сценарий 0'!T14,'Сценарий 1'!T14,'Сценарий 2'!T14),0)</f>
        <v>450</v>
      </c>
      <c r="S11" s="28">
        <f>ROUND(VLOOKUP($D11,'Стартовый прайс-лист'!$C$10:$E$34,3,FALSE)*CHOOSE($A11+1,'Сценарий 0'!U14,'Сценарий 1'!U14,'Сценарий 2'!U14),0)</f>
        <v>450</v>
      </c>
      <c r="T11" s="28">
        <f>ROUND(VLOOKUP($D11,'Стартовый прайс-лист'!$C$10:$E$34,3,FALSE)*CHOOSE($A11+1,'Сценарий 0'!V14,'Сценарий 1'!V14,'Сценарий 2'!V14),0)</f>
        <v>450</v>
      </c>
      <c r="U11" s="28">
        <f>ROUND(VLOOKUP($D11,'Стартовый прайс-лист'!$C$10:$E$34,3,FALSE)*CHOOSE($A11+1,'Сценарий 0'!W14,'Сценарий 1'!W14,'Сценарий 2'!W14),0)</f>
        <v>450</v>
      </c>
      <c r="V11" s="28">
        <f>ROUND(VLOOKUP($D11,'Стартовый прайс-лист'!$C$10:$E$34,3,FALSE)*CHOOSE($A11+1,'Сценарий 0'!X14,'Сценарий 1'!X14,'Сценарий 2'!X14),0)</f>
        <v>450</v>
      </c>
      <c r="W11" s="28">
        <f>ROUND(VLOOKUP($D11,'Стартовый прайс-лист'!$C$10:$E$34,3,FALSE)*CHOOSE($A11+1,'Сценарий 0'!Y14,'Сценарий 1'!Y14,'Сценарий 2'!Y14),0)</f>
        <v>450</v>
      </c>
      <c r="X11" s="28">
        <f>ROUND(VLOOKUP($D11,'Стартовый прайс-лист'!$C$10:$E$34,3,FALSE)*CHOOSE($A11+1,'Сценарий 0'!Z14,'Сценарий 1'!Z14,'Сценарий 2'!Z14),0)</f>
        <v>450</v>
      </c>
      <c r="Y11" s="28">
        <f>ROUND(VLOOKUP($D11,'Стартовый прайс-лист'!$C$10:$E$34,3,FALSE)*CHOOSE($A11+1,'Сценарий 0'!AA14,'Сценарий 1'!AA14,'Сценарий 2'!AA14),0)</f>
        <v>525</v>
      </c>
      <c r="Z11" s="28">
        <f>ROUND(VLOOKUP($D11,'Стартовый прайс-лист'!$C$10:$E$34,3,FALSE)*CHOOSE($A11+1,'Сценарий 0'!AB14,'Сценарий 1'!AB14,'Сценарий 2'!AB14),0)</f>
        <v>525</v>
      </c>
      <c r="AA11" s="28">
        <f>ROUND(VLOOKUP($D11,'Стартовый прайс-лист'!$C$10:$E$34,3,FALSE)*CHOOSE($A11+1,'Сценарий 0'!AC14,'Сценарий 1'!AC14,'Сценарий 2'!AC14),0)</f>
        <v>525</v>
      </c>
      <c r="AB11" s="28">
        <f>ROUND(VLOOKUP($D11,'Стартовый прайс-лист'!$C$10:$E$34,3,FALSE)*CHOOSE($A11+1,'Сценарий 0'!AD14,'Сценарий 1'!AD14,'Сценарий 2'!AD14),0)</f>
        <v>525</v>
      </c>
      <c r="AC11" s="28">
        <f>ROUND(VLOOKUP($D11,'Стартовый прайс-лист'!$C$10:$E$34,3,FALSE)*CHOOSE($A11+1,'Сценарий 0'!AE14,'Сценарий 1'!AE14,'Сценарий 2'!AE14),0)</f>
        <v>525</v>
      </c>
      <c r="AD11" s="28">
        <f>ROUND(VLOOKUP($D11,'Стартовый прайс-лист'!$C$10:$E$34,3,FALSE)*CHOOSE($A11+1,'Сценарий 0'!AF14,'Сценарий 1'!AF14,'Сценарий 2'!AF14),0)</f>
        <v>525</v>
      </c>
      <c r="AE11" s="28">
        <f>ROUND(VLOOKUP($D11,'Стартовый прайс-лист'!$C$10:$E$34,3,FALSE)*CHOOSE($A11+1,'Сценарий 0'!AG14,'Сценарий 1'!AG14,'Сценарий 2'!AG14),0)</f>
        <v>525</v>
      </c>
      <c r="AF11" s="28">
        <f>ROUND(VLOOKUP($D11,'Стартовый прайс-лист'!$C$10:$E$34,3,FALSE)*CHOOSE($A11+1,'Сценарий 0'!AH14,'Сценарий 1'!AH14,'Сценарий 2'!AH14),0)</f>
        <v>525</v>
      </c>
      <c r="AG11" s="28">
        <f>ROUND(VLOOKUP($D11,'Стартовый прайс-лист'!$C$10:$E$34,3,FALSE)*CHOOSE($A11+1,'Сценарий 0'!AI14,'Сценарий 1'!AI14,'Сценарий 2'!AI14),0)</f>
        <v>525</v>
      </c>
      <c r="AH11" s="28">
        <f>ROUND(VLOOKUP($D11,'Стартовый прайс-лист'!$C$10:$E$34,3,FALSE)*CHOOSE($A11+1,'Сценарий 0'!AJ14,'Сценарий 1'!AJ14,'Сценарий 2'!AJ14),0)</f>
        <v>525</v>
      </c>
      <c r="AI11" s="28">
        <f>ROUND(VLOOKUP($D11,'Стартовый прайс-лист'!$C$10:$E$34,3,FALSE)*CHOOSE($A11+1,'Сценарий 0'!AK14,'Сценарий 1'!AK14,'Сценарий 2'!AK14),0)</f>
        <v>525</v>
      </c>
      <c r="AJ11" s="28">
        <f>ROUND(VLOOKUP($D11,'Стартовый прайс-лист'!$C$10:$E$34,3,FALSE)*CHOOSE($A11+1,'Сценарий 0'!AL14,'Сценарий 1'!AL14,'Сценарий 2'!AL14),0)</f>
        <v>525</v>
      </c>
      <c r="AK11" s="28">
        <f>ROUND(VLOOKUP($D11,'Стартовый прайс-лист'!$C$10:$E$34,3,FALSE)*CHOOSE($A11+1,'Сценарий 0'!AM14,'Сценарий 1'!AM14,'Сценарий 2'!AM14),0)</f>
        <v>525</v>
      </c>
      <c r="AL11" s="28">
        <f>ROUND(VLOOKUP($D11,'Стартовый прайс-лист'!$C$10:$E$34,3,FALSE)*CHOOSE($A11+1,'Сценарий 0'!AN14,'Сценарий 1'!AN14,'Сценарий 2'!AN14),0)</f>
        <v>525</v>
      </c>
      <c r="AM11" s="28">
        <f>ROUND(VLOOKUP($D11,'Стартовый прайс-лист'!$C$10:$E$34,3,FALSE)*CHOOSE($A11+1,'Сценарий 0'!AO14,'Сценарий 1'!AO14,'Сценарий 2'!AO14),0)</f>
        <v>450</v>
      </c>
      <c r="AN11" s="28">
        <f>ROUND(VLOOKUP($D11,'Стартовый прайс-лист'!$C$10:$E$34,3,FALSE)*CHOOSE($A11+1,'Сценарий 0'!AP14,'Сценарий 1'!AP14,'Сценарий 2'!AP14),0)</f>
        <v>450</v>
      </c>
      <c r="AO11" s="28">
        <f>ROUND(VLOOKUP($D11,'Стартовый прайс-лист'!$C$10:$E$34,3,FALSE)*CHOOSE($A11+1,'Сценарий 0'!AQ14,'Сценарий 1'!AQ14,'Сценарий 2'!AQ14),0)</f>
        <v>450</v>
      </c>
      <c r="AP11" s="28">
        <f>ROUND(VLOOKUP($D11,'Стартовый прайс-лист'!$C$10:$E$34,3,FALSE)*CHOOSE($A11+1,'Сценарий 0'!AR14,'Сценарий 1'!AR14,'Сценарий 2'!AR14),0)</f>
        <v>450</v>
      </c>
      <c r="AQ11" s="28">
        <f>ROUND(VLOOKUP($D11,'Стартовый прайс-лист'!$C$10:$E$34,3,FALSE)*CHOOSE($A11+1,'Сценарий 0'!AS14,'Сценарий 1'!AS14,'Сценарий 2'!AS14),0)</f>
        <v>450</v>
      </c>
      <c r="AR11" s="28">
        <f>ROUND(VLOOKUP($D11,'Стартовый прайс-лист'!$C$10:$E$34,3,FALSE)*CHOOSE($A11+1,'Сценарий 0'!AT14,'Сценарий 1'!AT14,'Сценарий 2'!AT14),0)</f>
        <v>450</v>
      </c>
      <c r="AS11" s="28">
        <f>ROUND(VLOOKUP($D11,'Стартовый прайс-лист'!$C$10:$E$34,3,FALSE)*CHOOSE($A11+1,'Сценарий 0'!AU14,'Сценарий 1'!AU14,'Сценарий 2'!AU14),0)</f>
        <v>450</v>
      </c>
      <c r="AT11" s="28">
        <f>ROUND(VLOOKUP($D11,'Стартовый прайс-лист'!$C$10:$E$34,3,FALSE)*CHOOSE($A11+1,'Сценарий 0'!AV14,'Сценарий 1'!AV14,'Сценарий 2'!AV14),0)</f>
        <v>525</v>
      </c>
      <c r="AU11" s="28">
        <f>ROUND(VLOOKUP($D11,'Стартовый прайс-лист'!$C$10:$E$34,3,FALSE)*CHOOSE($A11+1,'Сценарий 0'!AW14,'Сценарий 1'!AW14,'Сценарий 2'!AW14),0)</f>
        <v>525</v>
      </c>
      <c r="AV11" s="28">
        <f>ROUND(VLOOKUP($D11,'Стартовый прайс-лист'!$C$10:$E$34,3,FALSE)*CHOOSE($A11+1,'Сценарий 0'!AX14,'Сценарий 1'!AX14,'Сценарий 2'!AX14),0)</f>
        <v>525</v>
      </c>
      <c r="AW11" s="28">
        <f>ROUND(VLOOKUP($D11,'Стартовый прайс-лист'!$C$10:$E$34,3,FALSE)*CHOOSE($A11+1,'Сценарий 0'!AY14,'Сценарий 1'!AY14,'Сценарий 2'!AY14),0)</f>
        <v>525</v>
      </c>
      <c r="AX11" s="28">
        <f>ROUND(VLOOKUP($D11,'Стартовый прайс-лист'!$C$10:$E$34,3,FALSE)*CHOOSE($A11+1,'Сценарий 0'!AZ14,'Сценарий 1'!AZ14,'Сценарий 2'!AZ14),0)</f>
        <v>525</v>
      </c>
      <c r="AY11" s="28">
        <f>ROUND(VLOOKUP($D11,'Стартовый прайс-лист'!$C$10:$E$34,3,FALSE)*CHOOSE($A11+1,'Сценарий 0'!BA14,'Сценарий 1'!BA14,'Сценарий 2'!BA14),0)</f>
        <v>525</v>
      </c>
      <c r="AZ11" s="28">
        <f>ROUND(VLOOKUP($D11,'Стартовый прайс-лист'!$C$10:$E$34,3,FALSE)*CHOOSE($A11+1,'Сценарий 0'!BB14,'Сценарий 1'!BB14,'Сценарий 2'!BB14),0)</f>
        <v>525</v>
      </c>
      <c r="BA11" s="28">
        <f>ROUND(VLOOKUP($D11,'Стартовый прайс-лист'!$C$10:$E$34,3,FALSE)*CHOOSE($A11+1,'Сценарий 0'!BC14,'Сценарий 1'!BC14,'Сценарий 2'!BC14),0)</f>
        <v>525</v>
      </c>
      <c r="BB11" s="28">
        <f>ROUND(VLOOKUP($D11,'Стартовый прайс-лист'!$C$10:$E$34,3,FALSE)*CHOOSE($A11+1,'Сценарий 0'!BD14,'Сценарий 1'!BD14,'Сценарий 2'!BD14),0)</f>
        <v>525</v>
      </c>
      <c r="BC11" s="28">
        <f>ROUND(VLOOKUP($D11,'Стартовый прайс-лист'!$C$10:$E$34,3,FALSE)*CHOOSE($A11+1,'Сценарий 0'!BE14,'Сценарий 1'!BE14,'Сценарий 2'!BE14),0)</f>
        <v>525</v>
      </c>
      <c r="BD11" s="28">
        <f>ROUND(VLOOKUP($D11,'Стартовый прайс-лист'!$C$10:$E$34,3,FALSE)*CHOOSE($A11+1,'Сценарий 0'!BF14,'Сценарий 1'!BF14,'Сценарий 2'!BF14),0)</f>
        <v>525</v>
      </c>
      <c r="BE11" s="28">
        <f>ROUND(VLOOKUP($D11,'Стартовый прайс-лист'!$C$10:$E$34,3,FALSE)*CHOOSE($A11+1,'Сценарий 0'!BG14,'Сценарий 1'!BG14,'Сценарий 2'!BG14),0)</f>
        <v>525</v>
      </c>
      <c r="BF11" s="28">
        <f>ROUND(VLOOKUP($D11,'Стартовый прайс-лист'!$C$10:$E$34,3,FALSE)*CHOOSE($A11+1,'Сценарий 0'!BH14,'Сценарий 1'!BH14,'Сценарий 2'!BH14),0)</f>
        <v>525</v>
      </c>
      <c r="BG11" s="28">
        <f>ROUND(VLOOKUP($D11,'Стартовый прайс-лист'!$C$10:$E$34,3,FALSE)*CHOOSE($A11+1,'Сценарий 0'!BI14,'Сценарий 1'!BI14,'Сценарий 2'!BI14),0)</f>
        <v>525</v>
      </c>
      <c r="BH11" s="28">
        <f>ROUND(VLOOKUP($D11,'Стартовый прайс-лист'!$C$10:$E$34,3,FALSE)*CHOOSE($A11+1,'Сценарий 0'!BJ14,'Сценарий 1'!BJ14,'Сценарий 2'!BJ14),0)</f>
        <v>450</v>
      </c>
      <c r="BI11" s="28">
        <f>ROUND(VLOOKUP($D11,'Стартовый прайс-лист'!$C$10:$E$34,3,FALSE)*CHOOSE($A11+1,'Сценарий 0'!BK14,'Сценарий 1'!BK14,'Сценарий 2'!BK14),0)</f>
        <v>450</v>
      </c>
      <c r="BJ11" s="28">
        <f>ROUND(VLOOKUP($D11,'Стартовый прайс-лист'!$C$10:$E$34,3,FALSE)*CHOOSE($A11+1,'Сценарий 0'!BL14,'Сценарий 1'!BL14,'Сценарий 2'!BL14),0)</f>
        <v>450</v>
      </c>
      <c r="BK11" s="28">
        <f>ROUND(VLOOKUP($D11,'Стартовый прайс-лист'!$C$10:$E$34,3,FALSE)*CHOOSE($A11+1,'Сценарий 0'!BM14,'Сценарий 1'!BM14,'Сценарий 2'!BM14),0)</f>
        <v>450</v>
      </c>
      <c r="BL11" s="28">
        <f>ROUND(VLOOKUP($D11,'Стартовый прайс-лист'!$C$10:$E$34,3,FALSE)*CHOOSE($A11+1,'Сценарий 0'!BN14,'Сценарий 1'!BN14,'Сценарий 2'!BN14),0)</f>
        <v>450</v>
      </c>
      <c r="BM11" s="28">
        <f>ROUND(VLOOKUP($D11,'Стартовый прайс-лист'!$C$10:$E$34,3,FALSE)*CHOOSE($A11+1,'Сценарий 0'!BO14,'Сценарий 1'!BO14,'Сценарий 2'!BO14),0)</f>
        <v>450</v>
      </c>
      <c r="BN11" s="28">
        <f>ROUND(VLOOKUP($D11,'Стартовый прайс-лист'!$C$10:$E$34,3,FALSE)*CHOOSE($A11+1,'Сценарий 0'!BP14,'Сценарий 1'!BP14,'Сценарий 2'!BP14),0)</f>
        <v>450</v>
      </c>
      <c r="BO11" s="28">
        <f>ROUND(VLOOKUP($D11,'Стартовый прайс-лист'!$C$10:$E$34,3,FALSE)*CHOOSE($A11+1,'Сценарий 0'!BQ14,'Сценарий 1'!BQ14,'Сценарий 2'!BQ14),0)</f>
        <v>525</v>
      </c>
      <c r="BP11" s="28">
        <f>ROUND(VLOOKUP($D11,'Стартовый прайс-лист'!$C$10:$E$34,3,FALSE)*CHOOSE($A11+1,'Сценарий 0'!BR14,'Сценарий 1'!BR14,'Сценарий 2'!BR14),0)</f>
        <v>525</v>
      </c>
      <c r="BQ11" s="28">
        <f>ROUND(VLOOKUP($D11,'Стартовый прайс-лист'!$C$10:$E$34,3,FALSE)*CHOOSE($A11+1,'Сценарий 0'!BS14,'Сценарий 1'!BS14,'Сценарий 2'!BS14),0)</f>
        <v>525</v>
      </c>
      <c r="BR11" s="28">
        <f>ROUND(VLOOKUP($D11,'Стартовый прайс-лист'!$C$10:$E$34,3,FALSE)*CHOOSE($A11+1,'Сценарий 0'!BT14,'Сценарий 1'!BT14,'Сценарий 2'!BT14),0)</f>
        <v>525</v>
      </c>
      <c r="BS11" s="28">
        <f>ROUND(VLOOKUP($D11,'Стартовый прайс-лист'!$C$10:$E$34,3,FALSE)*CHOOSE($A11+1,'Сценарий 0'!BU14,'Сценарий 1'!BU14,'Сценарий 2'!BU14),0)</f>
        <v>525</v>
      </c>
      <c r="BT11" s="28">
        <f>ROUND(VLOOKUP($D11,'Стартовый прайс-лист'!$C$10:$E$34,3,FALSE)*CHOOSE($A11+1,'Сценарий 0'!BV14,'Сценарий 1'!BV14,'Сценарий 2'!BV14),0)</f>
        <v>525</v>
      </c>
      <c r="BU11" s="28">
        <f>ROUND(VLOOKUP($D11,'Стартовый прайс-лист'!$C$10:$E$34,3,FALSE)*CHOOSE($A11+1,'Сценарий 0'!BW14,'Сценарий 1'!BW14,'Сценарий 2'!BW14),0)</f>
        <v>525</v>
      </c>
      <c r="BV11" s="28">
        <f>ROUND(VLOOKUP($D11,'Стартовый прайс-лист'!$C$10:$E$34,3,FALSE)*CHOOSE($A11+1,'Сценарий 0'!BX14,'Сценарий 1'!BX14,'Сценарий 2'!BX14),0)</f>
        <v>525</v>
      </c>
      <c r="BW11" s="28">
        <f>ROUND(VLOOKUP($D11,'Стартовый прайс-лист'!$C$10:$E$34,3,FALSE)*CHOOSE($A11+1,'Сценарий 0'!BY14,'Сценарий 1'!BY14,'Сценарий 2'!BY14),0)</f>
        <v>525</v>
      </c>
      <c r="BX11" s="28">
        <f>ROUND(VLOOKUP($D11,'Стартовый прайс-лист'!$C$10:$E$34,3,FALSE)*CHOOSE($A11+1,'Сценарий 0'!BZ14,'Сценарий 1'!BZ14,'Сценарий 2'!BZ14),0)</f>
        <v>525</v>
      </c>
      <c r="BY11" s="28">
        <f>ROUND(VLOOKUP($D11,'Стартовый прайс-лист'!$C$10:$E$34,3,FALSE)*CHOOSE($A11+1,'Сценарий 0'!CA14,'Сценарий 1'!CA14,'Сценарий 2'!CA14),0)</f>
        <v>525</v>
      </c>
      <c r="BZ11" s="28">
        <f>ROUND(VLOOKUP($D11,'Стартовый прайс-лист'!$C$10:$E$34,3,FALSE)*CHOOSE($A11+1,'Сценарий 0'!CB14,'Сценарий 1'!CB14,'Сценарий 2'!CB14),0)</f>
        <v>525</v>
      </c>
      <c r="CA11" s="28">
        <f>ROUND(VLOOKUP($D11,'Стартовый прайс-лист'!$C$10:$E$34,3,FALSE)*CHOOSE($A11+1,'Сценарий 0'!CC14,'Сценарий 1'!CC14,'Сценарий 2'!CC14),0)</f>
        <v>525</v>
      </c>
      <c r="CB11" s="28">
        <f>ROUND(VLOOKUP($D11,'Стартовый прайс-лист'!$C$10:$E$34,3,FALSE)*CHOOSE($A11+1,'Сценарий 0'!CD14,'Сценарий 1'!CD14,'Сценарий 2'!CD14),0)</f>
        <v>525</v>
      </c>
      <c r="CC11" s="28">
        <f>ROUND(VLOOKUP($D11,'Стартовый прайс-лист'!$C$10:$E$34,3,FALSE)*CHOOSE($A11+1,'Сценарий 0'!CE14,'Сценарий 1'!CE14,'Сценарий 2'!CE14),0)</f>
        <v>450</v>
      </c>
      <c r="CD11" s="28">
        <f>ROUND(VLOOKUP($D11,'Стартовый прайс-лист'!$C$10:$E$34,3,FALSE)*CHOOSE($A11+1,'Сценарий 0'!CF14,'Сценарий 1'!CF14,'Сценарий 2'!CF14),0)</f>
        <v>450</v>
      </c>
      <c r="CE11" s="28">
        <f>ROUND(VLOOKUP($D11,'Стартовый прайс-лист'!$C$10:$E$34,3,FALSE)*CHOOSE($A11+1,'Сценарий 0'!CG14,'Сценарий 1'!CG14,'Сценарий 2'!CG14),0)</f>
        <v>450</v>
      </c>
      <c r="CF11" s="28">
        <f>ROUND(VLOOKUP($D11,'Стартовый прайс-лист'!$C$10:$E$34,3,FALSE)*CHOOSE($A11+1,'Сценарий 0'!CH14,'Сценарий 1'!CH14,'Сценарий 2'!CH14),0)</f>
        <v>450</v>
      </c>
      <c r="CG11" s="28">
        <f>ROUND(VLOOKUP($D11,'Стартовый прайс-лист'!$C$10:$E$34,3,FALSE)*CHOOSE($A11+1,'Сценарий 0'!CI14,'Сценарий 1'!CI14,'Сценарий 2'!CI14),0)</f>
        <v>450</v>
      </c>
      <c r="CH11" s="28">
        <f>ROUND(VLOOKUP($D11,'Стартовый прайс-лист'!$C$10:$E$34,3,FALSE)*CHOOSE($A11+1,'Сценарий 0'!CJ14,'Сценарий 1'!CJ14,'Сценарий 2'!CJ14),0)</f>
        <v>450</v>
      </c>
      <c r="CI11" s="28">
        <f>ROUND(VLOOKUP($D11,'Стартовый прайс-лист'!$C$10:$E$34,3,FALSE)*CHOOSE($A11+1,'Сценарий 0'!CK14,'Сценарий 1'!CK14,'Сценарий 2'!CK14),0)</f>
        <v>450</v>
      </c>
      <c r="CJ11" s="28">
        <f>ROUND(VLOOKUP($D11,'Стартовый прайс-лист'!$C$10:$E$34,3,FALSE)*CHOOSE($A11+1,'Сценарий 0'!CL14,'Сценарий 1'!CL14,'Сценарий 2'!CL14),0)</f>
        <v>525</v>
      </c>
      <c r="CK11" s="28">
        <f>ROUND(VLOOKUP($D11,'Стартовый прайс-лист'!$C$10:$E$34,3,FALSE)*CHOOSE($A11+1,'Сценарий 0'!CM14,'Сценарий 1'!CM14,'Сценарий 2'!CM14),0)</f>
        <v>525</v>
      </c>
      <c r="CL11" s="28">
        <f>ROUND(VLOOKUP($D11,'Стартовый прайс-лист'!$C$10:$E$34,3,FALSE)*CHOOSE($A11+1,'Сценарий 0'!CN14,'Сценарий 1'!CN14,'Сценарий 2'!CN14),0)</f>
        <v>525</v>
      </c>
      <c r="CM11" s="28">
        <f>ROUND(VLOOKUP($D11,'Стартовый прайс-лист'!$C$10:$E$34,3,FALSE)*CHOOSE($A11+1,'Сценарий 0'!CO14,'Сценарий 1'!CO14,'Сценарий 2'!CO14),0)</f>
        <v>525</v>
      </c>
      <c r="CN11" s="28">
        <f>ROUND(VLOOKUP($D11,'Стартовый прайс-лист'!$C$10:$E$34,3,FALSE)*CHOOSE($A11+1,'Сценарий 0'!CP14,'Сценарий 1'!CP14,'Сценарий 2'!CP14),0)</f>
        <v>525</v>
      </c>
      <c r="CO11" s="28">
        <f>ROUND(VLOOKUP($D11,'Стартовый прайс-лист'!$C$10:$E$34,3,FALSE)*CHOOSE($A11+1,'Сценарий 0'!CQ14,'Сценарий 1'!CQ14,'Сценарий 2'!CQ14),0)</f>
        <v>525</v>
      </c>
      <c r="CP11" s="28">
        <f>ROUND(VLOOKUP($D11,'Стартовый прайс-лист'!$C$10:$E$34,3,FALSE)*CHOOSE($A11+1,'Сценарий 0'!CR14,'Сценарий 1'!CR14,'Сценарий 2'!CR14),0)</f>
        <v>525</v>
      </c>
      <c r="CQ11" s="28">
        <f>ROUND(VLOOKUP($D11,'Стартовый прайс-лист'!$C$10:$E$34,3,FALSE)*CHOOSE($A11+1,'Сценарий 0'!CS14,'Сценарий 1'!CS14,'Сценарий 2'!CS14),0)</f>
        <v>525</v>
      </c>
      <c r="CR11" s="28">
        <f>ROUND(VLOOKUP($D11,'Стартовый прайс-лист'!$C$10:$E$34,3,FALSE)*CHOOSE($A11+1,'Сценарий 0'!CT14,'Сценарий 1'!CT14,'Сценарий 2'!CT14),0)</f>
        <v>525</v>
      </c>
      <c r="CS11" s="28">
        <f>ROUND(VLOOKUP($D11,'Стартовый прайс-лист'!$C$10:$E$34,3,FALSE)*CHOOSE($A11+1,'Сценарий 0'!CU14,'Сценарий 1'!CU14,'Сценарий 2'!CU14),0)</f>
        <v>525</v>
      </c>
      <c r="CT11" s="28">
        <f>ROUND(VLOOKUP($D11,'Стартовый прайс-лист'!$C$10:$E$34,3,FALSE)*CHOOSE($A11+1,'Сценарий 0'!CV14,'Сценарий 1'!CV14,'Сценарий 2'!CV14),0)</f>
        <v>525</v>
      </c>
      <c r="CU11" s="28">
        <f>ROUND(VLOOKUP($D11,'Стартовый прайс-лист'!$C$10:$E$34,3,FALSE)*CHOOSE($A11+1,'Сценарий 0'!CW14,'Сценарий 1'!CW14,'Сценарий 2'!CW14),0)</f>
        <v>525</v>
      </c>
      <c r="CV11" s="28">
        <f>ROUND(VLOOKUP($D11,'Стартовый прайс-лист'!$C$10:$E$34,3,FALSE)*CHOOSE($A11+1,'Сценарий 0'!CX14,'Сценарий 1'!CX14,'Сценарий 2'!CX14),0)</f>
        <v>525</v>
      </c>
      <c r="CW11" s="28">
        <f>ROUND(VLOOKUP($D11,'Стартовый прайс-лист'!$C$10:$E$34,3,FALSE)*CHOOSE($A11+1,'Сценарий 0'!CY14,'Сценарий 1'!CY14,'Сценарий 2'!CY14),0)</f>
        <v>525</v>
      </c>
      <c r="CX11" s="28">
        <f>ROUND(VLOOKUP($D11,'Стартовый прайс-лист'!$C$10:$E$34,3,FALSE)*CHOOSE($A11+1,'Сценарий 0'!CZ14,'Сценарий 1'!CZ14,'Сценарий 2'!CZ14),0)</f>
        <v>450</v>
      </c>
      <c r="CY11" s="28">
        <f>ROUND(VLOOKUP($D11,'Стартовый прайс-лист'!$C$10:$E$34,3,FALSE)*CHOOSE($A11+1,'Сценарий 0'!DA14,'Сценарий 1'!DA14,'Сценарий 2'!DA14),0)</f>
        <v>450</v>
      </c>
      <c r="CZ11" s="28">
        <f>ROUND(VLOOKUP($D11,'Стартовый прайс-лист'!$C$10:$E$34,3,FALSE)*CHOOSE($A11+1,'Сценарий 0'!DB14,'Сценарий 1'!DB14,'Сценарий 2'!DB14),0)</f>
        <v>450</v>
      </c>
      <c r="DA11" s="28">
        <f>ROUND(VLOOKUP($D11,'Стартовый прайс-лист'!$C$10:$E$34,3,FALSE)*CHOOSE($A11+1,'Сценарий 0'!DC14,'Сценарий 1'!DC14,'Сценарий 2'!DC14),0)</f>
        <v>450</v>
      </c>
      <c r="DB11" s="28">
        <f>ROUND(VLOOKUP($D11,'Стартовый прайс-лист'!$C$10:$E$34,3,FALSE)*CHOOSE($A11+1,'Сценарий 0'!DD14,'Сценарий 1'!DD14,'Сценарий 2'!DD14),0)</f>
        <v>450</v>
      </c>
      <c r="DC11" s="28">
        <f>ROUND(VLOOKUP($D11,'Стартовый прайс-лист'!$C$10:$E$34,3,FALSE)*CHOOSE($A11+1,'Сценарий 0'!DE14,'Сценарий 1'!DE14,'Сценарий 2'!DE14),0)</f>
        <v>450</v>
      </c>
      <c r="DD11" s="28">
        <f>ROUND(VLOOKUP($D11,'Стартовый прайс-лист'!$C$10:$E$34,3,FALSE)*CHOOSE($A11+1,'Сценарий 0'!DF14,'Сценарий 1'!DF14,'Сценарий 2'!DF14),0)</f>
        <v>450</v>
      </c>
      <c r="DE11" s="28">
        <f>ROUND(VLOOKUP($D11,'Стартовый прайс-лист'!$C$10:$E$34,3,FALSE)*CHOOSE($A11+1,'Сценарий 0'!DG14,'Сценарий 1'!DG14,'Сценарий 2'!DG14),0)</f>
        <v>525</v>
      </c>
      <c r="DF11" s="28">
        <f>ROUND(VLOOKUP($D11,'Стартовый прайс-лист'!$C$10:$E$34,3,FALSE)*CHOOSE($A11+1,'Сценарий 0'!DH14,'Сценарий 1'!DH14,'Сценарий 2'!DH14),0)</f>
        <v>525</v>
      </c>
      <c r="DG11" s="28">
        <f>ROUND(VLOOKUP($D11,'Стартовый прайс-лист'!$C$10:$E$34,3,FALSE)*CHOOSE($A11+1,'Сценарий 0'!DI14,'Сценарий 1'!DI14,'Сценарий 2'!DI14),0)</f>
        <v>525</v>
      </c>
      <c r="DH11" s="28">
        <f>ROUND(VLOOKUP($D11,'Стартовый прайс-лист'!$C$10:$E$34,3,FALSE)*CHOOSE($A11+1,'Сценарий 0'!DJ14,'Сценарий 1'!DJ14,'Сценарий 2'!DJ14),0)</f>
        <v>525</v>
      </c>
      <c r="DI11" s="28">
        <f>ROUND(VLOOKUP($D11,'Стартовый прайс-лист'!$C$10:$E$34,3,FALSE)*CHOOSE($A11+1,'Сценарий 0'!DK14,'Сценарий 1'!DK14,'Сценарий 2'!DK14),0)</f>
        <v>525</v>
      </c>
      <c r="DJ11" s="28">
        <f>ROUND(VLOOKUP($D11,'Стартовый прайс-лист'!$C$10:$E$34,3,FALSE)*CHOOSE($A11+1,'Сценарий 0'!DL14,'Сценарий 1'!DL14,'Сценарий 2'!DL14),0)</f>
        <v>525</v>
      </c>
      <c r="DK11" s="28">
        <f>ROUND(VLOOKUP($D11,'Стартовый прайс-лист'!$C$10:$E$34,3,FALSE)*CHOOSE($A11+1,'Сценарий 0'!DM14,'Сценарий 1'!DM14,'Сценарий 2'!DM14),0)</f>
        <v>525</v>
      </c>
      <c r="DL11" s="28">
        <f>ROUND(VLOOKUP($D11,'Стартовый прайс-лист'!$C$10:$E$34,3,FALSE)*CHOOSE($A11+1,'Сценарий 0'!DN14,'Сценарий 1'!DN14,'Сценарий 2'!DN14),0)</f>
        <v>525</v>
      </c>
      <c r="DM11" s="28">
        <f>ROUND(VLOOKUP($D11,'Стартовый прайс-лист'!$C$10:$E$34,3,FALSE)*CHOOSE($A11+1,'Сценарий 0'!DO14,'Сценарий 1'!DO14,'Сценарий 2'!DO14),0)</f>
        <v>525</v>
      </c>
      <c r="DN11" s="28">
        <f>ROUND(VLOOKUP($D11,'Стартовый прайс-лист'!$C$10:$E$34,3,FALSE)*CHOOSE($A11+1,'Сценарий 0'!DP14,'Сценарий 1'!DP14,'Сценарий 2'!DP14),0)</f>
        <v>525</v>
      </c>
      <c r="DO11" s="28">
        <f>ROUND(VLOOKUP($D11,'Стартовый прайс-лист'!$C$10:$E$34,3,FALSE)*CHOOSE($A11+1,'Сценарий 0'!DQ14,'Сценарий 1'!DQ14,'Сценарий 2'!DQ14),0)</f>
        <v>525</v>
      </c>
      <c r="DP11" s="28">
        <f>ROUND(VLOOKUP($D11,'Стартовый прайс-лист'!$C$10:$E$34,3,FALSE)*CHOOSE($A11+1,'Сценарий 0'!DR14,'Сценарий 1'!DR14,'Сценарий 2'!DR14),0)</f>
        <v>525</v>
      </c>
      <c r="DQ11" s="28">
        <f>ROUND(VLOOKUP($D11,'Стартовый прайс-лист'!$C$10:$E$34,3,FALSE)*CHOOSE($A11+1,'Сценарий 0'!DS14,'Сценарий 1'!DS14,'Сценарий 2'!DS14),0)</f>
        <v>525</v>
      </c>
      <c r="DR11" s="28">
        <f>ROUND(VLOOKUP($D11,'Стартовый прайс-лист'!$C$10:$E$34,3,FALSE)*CHOOSE($A11+1,'Сценарий 0'!DT14,'Сценарий 1'!DT14,'Сценарий 2'!DT14),0)</f>
        <v>525</v>
      </c>
      <c r="DS11" s="28">
        <f>ROUND(VLOOKUP($D11,'Стартовый прайс-лист'!$C$10:$E$34,3,FALSE)*CHOOSE($A11+1,'Сценарий 0'!DU14,'Сценарий 1'!DU14,'Сценарий 2'!DU14),0)</f>
        <v>450</v>
      </c>
      <c r="DT11" s="28">
        <f>ROUND(VLOOKUP($D11,'Стартовый прайс-лист'!$C$10:$E$34,3,FALSE)*CHOOSE($A11+1,'Сценарий 0'!DV14,'Сценарий 1'!DV14,'Сценарий 2'!DV14),0)</f>
        <v>450</v>
      </c>
      <c r="DU11" s="28">
        <f>ROUND(VLOOKUP($D11,'Стартовый прайс-лист'!$C$10:$E$34,3,FALSE)*CHOOSE($A11+1,'Сценарий 0'!DW14,'Сценарий 1'!DW14,'Сценарий 2'!DW14),0)</f>
        <v>450</v>
      </c>
      <c r="DV11" s="28">
        <f>ROUND(VLOOKUP($D11,'Стартовый прайс-лист'!$C$10:$E$34,3,FALSE)*CHOOSE($A11+1,'Сценарий 0'!DX14,'Сценарий 1'!DX14,'Сценарий 2'!DX14),0)</f>
        <v>450</v>
      </c>
      <c r="DW11" s="28">
        <f>ROUND(VLOOKUP($D11,'Стартовый прайс-лист'!$C$10:$E$34,3,FALSE)*CHOOSE($A11+1,'Сценарий 0'!DY14,'Сценарий 1'!DY14,'Сценарий 2'!DY14),0)</f>
        <v>450</v>
      </c>
      <c r="DX11" s="28">
        <f>ROUND(VLOOKUP($D11,'Стартовый прайс-лист'!$C$10:$E$34,3,FALSE)*CHOOSE($A11+1,'Сценарий 0'!DZ14,'Сценарий 1'!DZ14,'Сценарий 2'!DZ14),0)</f>
        <v>450</v>
      </c>
      <c r="DY11" s="28">
        <f>ROUND(VLOOKUP($D11,'Стартовый прайс-лист'!$C$10:$E$34,3,FALSE)*CHOOSE($A11+1,'Сценарий 0'!EA14,'Сценарий 1'!EA14,'Сценарий 2'!EA14),0)</f>
        <v>450</v>
      </c>
      <c r="DZ11" s="28">
        <f>ROUND(VLOOKUP($D11,'Стартовый прайс-лист'!$C$10:$E$34,3,FALSE)*CHOOSE($A11+1,'Сценарий 0'!EB14,'Сценарий 1'!EB14,'Сценарий 2'!EB14),0)</f>
        <v>525</v>
      </c>
      <c r="EA11" s="28">
        <f>ROUND(VLOOKUP($D11,'Стартовый прайс-лист'!$C$10:$E$34,3,FALSE)*CHOOSE($A11+1,'Сценарий 0'!EC14,'Сценарий 1'!EC14,'Сценарий 2'!EC14),0)</f>
        <v>525</v>
      </c>
      <c r="EB11" s="28">
        <f>ROUND(VLOOKUP($D11,'Стартовый прайс-лист'!$C$10:$E$34,3,FALSE)*CHOOSE($A11+1,'Сценарий 0'!ED14,'Сценарий 1'!ED14,'Сценарий 2'!ED14),0)</f>
        <v>525</v>
      </c>
      <c r="EC11" s="28">
        <f>ROUND(VLOOKUP($D11,'Стартовый прайс-лист'!$C$10:$E$34,3,FALSE)*CHOOSE($A11+1,'Сценарий 0'!EE14,'Сценарий 1'!EE14,'Сценарий 2'!EE14),0)</f>
        <v>525</v>
      </c>
      <c r="ED11" s="28">
        <f>ROUND(VLOOKUP($D11,'Стартовый прайс-лист'!$C$10:$E$34,3,FALSE)*CHOOSE($A11+1,'Сценарий 0'!EF14,'Сценарий 1'!EF14,'Сценарий 2'!EF14),0)</f>
        <v>525</v>
      </c>
      <c r="EE11" s="28">
        <f>ROUND(VLOOKUP($D11,'Стартовый прайс-лист'!$C$10:$E$34,3,FALSE)*CHOOSE($A11+1,'Сценарий 0'!EG14,'Сценарий 1'!EG14,'Сценарий 2'!EG14),0)</f>
        <v>525</v>
      </c>
      <c r="EF11" s="28">
        <f>ROUND(VLOOKUP($D11,'Стартовый прайс-лист'!$C$10:$E$34,3,FALSE)*CHOOSE($A11+1,'Сценарий 0'!EH14,'Сценарий 1'!EH14,'Сценарий 2'!EH14),0)</f>
        <v>525</v>
      </c>
      <c r="EG11" s="28">
        <f>ROUND(VLOOKUP($D11,'Стартовый прайс-лист'!$C$10:$E$34,3,FALSE)*CHOOSE($A11+1,'Сценарий 0'!EI14,'Сценарий 1'!EI14,'Сценарий 2'!EI14),0)</f>
        <v>525</v>
      </c>
      <c r="EH11" s="28">
        <f>ROUND(VLOOKUP($D11,'Стартовый прайс-лист'!$C$10:$E$34,3,FALSE)*CHOOSE($A11+1,'Сценарий 0'!EJ14,'Сценарий 1'!EJ14,'Сценарий 2'!EJ14),0)</f>
        <v>525</v>
      </c>
      <c r="EI11" s="28">
        <f>ROUND(VLOOKUP($D11,'Стартовый прайс-лист'!$C$10:$E$34,3,FALSE)*CHOOSE($A11+1,'Сценарий 0'!EK14,'Сценарий 1'!EK14,'Сценарий 2'!EK14),0)</f>
        <v>525</v>
      </c>
      <c r="EJ11" s="28">
        <f>ROUND(VLOOKUP($D11,'Стартовый прайс-лист'!$C$10:$E$34,3,FALSE)*CHOOSE($A11+1,'Сценарий 0'!EL14,'Сценарий 1'!EL14,'Сценарий 2'!EL14),0)</f>
        <v>525</v>
      </c>
      <c r="EK11" s="28">
        <f>ROUND(VLOOKUP($D11,'Стартовый прайс-лист'!$C$10:$E$34,3,FALSE)*CHOOSE($A11+1,'Сценарий 0'!EM14,'Сценарий 1'!EM14,'Сценарий 2'!EM14),0)</f>
        <v>525</v>
      </c>
      <c r="EL11" s="28">
        <f>ROUND(VLOOKUP($D11,'Стартовый прайс-лист'!$C$10:$E$34,3,FALSE)*CHOOSE($A11+1,'Сценарий 0'!EN14,'Сценарий 1'!EN14,'Сценарий 2'!EN14),0)</f>
        <v>525</v>
      </c>
      <c r="EM11" s="28">
        <f>ROUND(VLOOKUP($D11,'Стартовый прайс-лист'!$C$10:$E$34,3,FALSE)*CHOOSE($A11+1,'Сценарий 0'!EO14,'Сценарий 1'!EO14,'Сценарий 2'!EO14),0)</f>
        <v>525</v>
      </c>
      <c r="EN11" s="28">
        <f>ROUND(VLOOKUP($D11,'Стартовый прайс-лист'!$C$10:$E$34,3,FALSE)*CHOOSE($A11+1,'Сценарий 0'!EP14,'Сценарий 1'!EP14,'Сценарий 2'!EP14),0)</f>
        <v>450</v>
      </c>
      <c r="EO11" s="28">
        <f>ROUND(VLOOKUP($D11,'Стартовый прайс-лист'!$C$10:$E$34,3,FALSE)*CHOOSE($A11+1,'Сценарий 0'!EQ14,'Сценарий 1'!EQ14,'Сценарий 2'!EQ14),0)</f>
        <v>450</v>
      </c>
      <c r="EP11" s="28">
        <f>ROUND(VLOOKUP($D11,'Стартовый прайс-лист'!$C$10:$E$34,3,FALSE)*CHOOSE($A11+1,'Сценарий 0'!ER14,'Сценарий 1'!ER14,'Сценарий 2'!ER14),0)</f>
        <v>450</v>
      </c>
      <c r="EQ11" s="28">
        <f>ROUND(VLOOKUP($D11,'Стартовый прайс-лист'!$C$10:$E$34,3,FALSE)*CHOOSE($A11+1,'Сценарий 0'!ES14,'Сценарий 1'!ES14,'Сценарий 2'!ES14),0)</f>
        <v>450</v>
      </c>
      <c r="ER11" s="28">
        <f>ROUND(VLOOKUP($D11,'Стартовый прайс-лист'!$C$10:$E$34,3,FALSE)*CHOOSE($A11+1,'Сценарий 0'!ET14,'Сценарий 1'!ET14,'Сценарий 2'!ET14),0)</f>
        <v>450</v>
      </c>
      <c r="ES11" s="28">
        <f>ROUND(VLOOKUP($D11,'Стартовый прайс-лист'!$C$10:$E$34,3,FALSE)*CHOOSE($A11+1,'Сценарий 0'!EU14,'Сценарий 1'!EU14,'Сценарий 2'!EU14),0)</f>
        <v>450</v>
      </c>
      <c r="ET11" s="28">
        <f>ROUND(VLOOKUP($D11,'Стартовый прайс-лист'!$C$10:$E$34,3,FALSE)*CHOOSE($A11+1,'Сценарий 0'!EV14,'Сценарий 1'!EV14,'Сценарий 2'!EV14),0)</f>
        <v>450</v>
      </c>
      <c r="EU11" s="28">
        <f>ROUND(VLOOKUP($D11,'Стартовый прайс-лист'!$C$10:$E$34,3,FALSE)*CHOOSE($A11+1,'Сценарий 0'!EW14,'Сценарий 1'!EW14,'Сценарий 2'!EW14),0)</f>
        <v>525</v>
      </c>
      <c r="EV11" s="28">
        <f>ROUND(VLOOKUP($D11,'Стартовый прайс-лист'!$C$10:$E$34,3,FALSE)*CHOOSE($A11+1,'Сценарий 0'!EX14,'Сценарий 1'!EX14,'Сценарий 2'!EX14),0)</f>
        <v>525</v>
      </c>
      <c r="EW11" s="28">
        <f>ROUND(VLOOKUP($D11,'Стартовый прайс-лист'!$C$10:$E$34,3,FALSE)*CHOOSE($A11+1,'Сценарий 0'!EY14,'Сценарий 1'!EY14,'Сценарий 2'!EY14),0)</f>
        <v>525</v>
      </c>
      <c r="EX11" s="28">
        <f>ROUND(VLOOKUP($D11,'Стартовый прайс-лист'!$C$10:$E$34,3,FALSE)*CHOOSE($A11+1,'Сценарий 0'!EZ14,'Сценарий 1'!EZ14,'Сценарий 2'!EZ14),0)</f>
        <v>525</v>
      </c>
      <c r="EY11" s="28">
        <f>ROUND(VLOOKUP($D11,'Стартовый прайс-лист'!$C$10:$E$34,3,FALSE)*CHOOSE($A11+1,'Сценарий 0'!FA14,'Сценарий 1'!FA14,'Сценарий 2'!FA14),0)</f>
        <v>525</v>
      </c>
      <c r="EZ11" s="28">
        <f>ROUND(VLOOKUP($D11,'Стартовый прайс-лист'!$C$10:$E$34,3,FALSE)*CHOOSE($A11+1,'Сценарий 0'!FB14,'Сценарий 1'!FB14,'Сценарий 2'!FB14),0)</f>
        <v>525</v>
      </c>
      <c r="FA11" s="28">
        <f>ROUND(VLOOKUP($D11,'Стартовый прайс-лист'!$C$10:$E$34,3,FALSE)*CHOOSE($A11+1,'Сценарий 0'!FC14,'Сценарий 1'!FC14,'Сценарий 2'!FC14),0)</f>
        <v>525</v>
      </c>
      <c r="FB11" s="28">
        <f>ROUND(VLOOKUP($D11,'Стартовый прайс-лист'!$C$10:$E$34,3,FALSE)*CHOOSE($A11+1,'Сценарий 0'!FD14,'Сценарий 1'!FD14,'Сценарий 2'!FD14),0)</f>
        <v>525</v>
      </c>
      <c r="FC11" s="28">
        <f>ROUND(VLOOKUP($D11,'Стартовый прайс-лист'!$C$10:$E$34,3,FALSE)*CHOOSE($A11+1,'Сценарий 0'!FE14,'Сценарий 1'!FE14,'Сценарий 2'!FE14),0)</f>
        <v>525</v>
      </c>
      <c r="FD11" s="28">
        <f>ROUND(VLOOKUP($D11,'Стартовый прайс-лист'!$C$10:$E$34,3,FALSE)*CHOOSE($A11+1,'Сценарий 0'!FF14,'Сценарий 1'!FF14,'Сценарий 2'!FF14),0)</f>
        <v>525</v>
      </c>
      <c r="FE11" s="28">
        <f>ROUND(VLOOKUP($D11,'Стартовый прайс-лист'!$C$10:$E$34,3,FALSE)*CHOOSE($A11+1,'Сценарий 0'!FG14,'Сценарий 1'!FG14,'Сценарий 2'!FG14),0)</f>
        <v>525</v>
      </c>
      <c r="FF11" s="28">
        <f>ROUND(VLOOKUP($D11,'Стартовый прайс-лист'!$C$10:$E$34,3,FALSE)*CHOOSE($A11+1,'Сценарий 0'!FH14,'Сценарий 1'!FH14,'Сценарий 2'!FH14),0)</f>
        <v>525</v>
      </c>
      <c r="FG11" s="28">
        <f>ROUND(VLOOKUP($D11,'Стартовый прайс-лист'!$C$10:$E$34,3,FALSE)*CHOOSE($A11+1,'Сценарий 0'!FI14,'Сценарий 1'!FI14,'Сценарий 2'!FI14),0)</f>
        <v>525</v>
      </c>
      <c r="FH11" s="28">
        <f>ROUND(VLOOKUP($D11,'Стартовый прайс-лист'!$C$10:$E$34,3,FALSE)*CHOOSE($A11+1,'Сценарий 0'!FJ14,'Сценарий 1'!FJ14,'Сценарий 2'!FJ14),0)</f>
        <v>525</v>
      </c>
      <c r="FI11" s="28">
        <f>ROUND(VLOOKUP($D11,'Стартовый прайс-лист'!$C$10:$E$34,3,FALSE)*CHOOSE($A11+1,'Сценарий 0'!FK14,'Сценарий 1'!FK14,'Сценарий 2'!FK14),0)</f>
        <v>450</v>
      </c>
      <c r="FJ11" s="28">
        <f>ROUND(VLOOKUP($D11,'Стартовый прайс-лист'!$C$10:$E$34,3,FALSE)*CHOOSE($A11+1,'Сценарий 0'!FL14,'Сценарий 1'!FL14,'Сценарий 2'!FL14),0)</f>
        <v>450</v>
      </c>
      <c r="FK11" s="28">
        <f>ROUND(VLOOKUP($D11,'Стартовый прайс-лист'!$C$10:$E$34,3,FALSE)*CHOOSE($A11+1,'Сценарий 0'!FM14,'Сценарий 1'!FM14,'Сценарий 2'!FM14),0)</f>
        <v>450</v>
      </c>
      <c r="FL11" s="28">
        <f>ROUND(VLOOKUP($D11,'Стартовый прайс-лист'!$C$10:$E$34,3,FALSE)*CHOOSE($A11+1,'Сценарий 0'!FN14,'Сценарий 1'!FN14,'Сценарий 2'!FN14),0)</f>
        <v>450</v>
      </c>
      <c r="FM11" s="28">
        <f>ROUND(VLOOKUP($D11,'Стартовый прайс-лист'!$C$10:$E$34,3,FALSE)*CHOOSE($A11+1,'Сценарий 0'!FO14,'Сценарий 1'!FO14,'Сценарий 2'!FO14),0)</f>
        <v>450</v>
      </c>
      <c r="FN11" s="28">
        <f>ROUND(VLOOKUP($D11,'Стартовый прайс-лист'!$C$10:$E$34,3,FALSE)*CHOOSE($A11+1,'Сценарий 0'!FP14,'Сценарий 1'!FP14,'Сценарий 2'!FP14),0)</f>
        <v>450</v>
      </c>
      <c r="FO11" s="28">
        <f>ROUND(VLOOKUP($D11,'Стартовый прайс-лист'!$C$10:$E$34,3,FALSE)*CHOOSE($A11+1,'Сценарий 0'!FQ14,'Сценарий 1'!FQ14,'Сценарий 2'!FQ14),0)</f>
        <v>450</v>
      </c>
      <c r="FP11" s="28">
        <f>ROUND(VLOOKUP($D11,'Стартовый прайс-лист'!$C$10:$E$34,3,FALSE)*CHOOSE($A11+1,'Сценарий 0'!FR14,'Сценарий 1'!FR14,'Сценарий 2'!FR14),0)</f>
        <v>525</v>
      </c>
      <c r="FQ11" s="28">
        <f>ROUND(VLOOKUP($D11,'Стартовый прайс-лист'!$C$10:$E$34,3,FALSE)*CHOOSE($A11+1,'Сценарий 0'!FS14,'Сценарий 1'!FS14,'Сценарий 2'!FS14),0)</f>
        <v>525</v>
      </c>
      <c r="FR11" s="28">
        <f>ROUND(VLOOKUP($D11,'Стартовый прайс-лист'!$C$10:$E$34,3,FALSE)*CHOOSE($A11+1,'Сценарий 0'!FT14,'Сценарий 1'!FT14,'Сценарий 2'!FT14),0)</f>
        <v>525</v>
      </c>
      <c r="FS11" s="28">
        <f>ROUND(VLOOKUP($D11,'Стартовый прайс-лист'!$C$10:$E$34,3,FALSE)*CHOOSE($A11+1,'Сценарий 0'!FU14,'Сценарий 1'!FU14,'Сценарий 2'!FU14),0)</f>
        <v>525</v>
      </c>
      <c r="FT11" s="28">
        <f>ROUND(VLOOKUP($D11,'Стартовый прайс-лист'!$C$10:$E$34,3,FALSE)*CHOOSE($A11+1,'Сценарий 0'!FV14,'Сценарий 1'!FV14,'Сценарий 2'!FV14),0)</f>
        <v>525</v>
      </c>
      <c r="FU11" s="28">
        <f>ROUND(VLOOKUP($D11,'Стартовый прайс-лист'!$C$10:$E$34,3,FALSE)*CHOOSE($A11+1,'Сценарий 0'!FW14,'Сценарий 1'!FW14,'Сценарий 2'!FW14),0)</f>
        <v>525</v>
      </c>
      <c r="FV11" s="28">
        <f>ROUND(VLOOKUP($D11,'Стартовый прайс-лист'!$C$10:$E$34,3,FALSE)*CHOOSE($A11+1,'Сценарий 0'!FX14,'Сценарий 1'!FX14,'Сценарий 2'!FX14),0)</f>
        <v>525</v>
      </c>
      <c r="FW11" s="28">
        <f>ROUND(VLOOKUP($D11,'Стартовый прайс-лист'!$C$10:$E$34,3,FALSE)*CHOOSE($A11+1,'Сценарий 0'!FY14,'Сценарий 1'!FY14,'Сценарий 2'!FY14),0)</f>
        <v>525</v>
      </c>
      <c r="FX11" s="28">
        <f>ROUND(VLOOKUP($D11,'Стартовый прайс-лист'!$C$10:$E$34,3,FALSE)*CHOOSE($A11+1,'Сценарий 0'!FZ14,'Сценарий 1'!FZ14,'Сценарий 2'!FZ14),0)</f>
        <v>525</v>
      </c>
      <c r="FY11" s="28">
        <f>ROUND(VLOOKUP($D11,'Стартовый прайс-лист'!$C$10:$E$34,3,FALSE)*CHOOSE($A11+1,'Сценарий 0'!GA14,'Сценарий 1'!GA14,'Сценарий 2'!GA14),0)</f>
        <v>525</v>
      </c>
      <c r="FZ11" s="28">
        <f>ROUND(VLOOKUP($D11,'Стартовый прайс-лист'!$C$10:$E$34,3,FALSE)*CHOOSE($A11+1,'Сценарий 0'!GB14,'Сценарий 1'!GB14,'Сценарий 2'!GB14),0)</f>
        <v>525</v>
      </c>
      <c r="GA11" s="28">
        <f>ROUND(VLOOKUP($D11,'Стартовый прайс-лист'!$C$10:$E$34,3,FALSE)*CHOOSE($A11+1,'Сценарий 0'!GC14,'Сценарий 1'!GC14,'Сценарий 2'!GC14),0)</f>
        <v>525</v>
      </c>
      <c r="GB11" s="28">
        <f>ROUND(VLOOKUP($D11,'Стартовый прайс-лист'!$C$10:$E$34,3,FALSE)*CHOOSE($A11+1,'Сценарий 0'!GD14,'Сценарий 1'!GD14,'Сценарий 2'!GD14),0)</f>
        <v>525</v>
      </c>
      <c r="GC11" s="28">
        <f>ROUND(VLOOKUP($D11,'Стартовый прайс-лист'!$C$10:$E$34,3,FALSE)*CHOOSE($A11+1,'Сценарий 0'!GE14,'Сценарий 1'!GE14,'Сценарий 2'!GE14),0)</f>
        <v>525</v>
      </c>
      <c r="GD11" s="28">
        <f>ROUND(VLOOKUP($D11,'Стартовый прайс-лист'!$C$10:$E$34,3,FALSE)*CHOOSE($A11+1,'Сценарий 0'!GF14,'Сценарий 1'!GF14,'Сценарий 2'!GF14),0)</f>
        <v>450</v>
      </c>
      <c r="GE11" s="28">
        <f>ROUND(VLOOKUP($D11,'Стартовый прайс-лист'!$C$10:$E$34,3,FALSE)*CHOOSE($A11+1,'Сценарий 0'!GG14,'Сценарий 1'!GG14,'Сценарий 2'!GG14),0)</f>
        <v>450</v>
      </c>
      <c r="GF11" s="28">
        <f>ROUND(VLOOKUP($D11,'Стартовый прайс-лист'!$C$10:$E$34,3,FALSE)*CHOOSE($A11+1,'Сценарий 0'!GH14,'Сценарий 1'!GH14,'Сценарий 2'!GH14),0)</f>
        <v>450</v>
      </c>
      <c r="GG11" s="28">
        <f>ROUND(VLOOKUP($D11,'Стартовый прайс-лист'!$C$10:$E$34,3,FALSE)*CHOOSE($A11+1,'Сценарий 0'!GI14,'Сценарий 1'!GI14,'Сценарий 2'!GI14),0)</f>
        <v>450</v>
      </c>
      <c r="GH11" s="28">
        <f>ROUND(VLOOKUP($D11,'Стартовый прайс-лист'!$C$10:$E$34,3,FALSE)*CHOOSE($A11+1,'Сценарий 0'!GJ14,'Сценарий 1'!GJ14,'Сценарий 2'!GJ14),0)</f>
        <v>450</v>
      </c>
      <c r="GI11" s="28">
        <f>ROUND(VLOOKUP($D11,'Стартовый прайс-лист'!$C$10:$E$34,3,FALSE)*CHOOSE($A11+1,'Сценарий 0'!GK14,'Сценарий 1'!GK14,'Сценарий 2'!GK14),0)</f>
        <v>450</v>
      </c>
      <c r="GJ11" s="28">
        <f>ROUND(VLOOKUP($D11,'Стартовый прайс-лист'!$C$10:$E$34,3,FALSE)*CHOOSE($A11+1,'Сценарий 0'!GL14,'Сценарий 1'!GL14,'Сценарий 2'!GL14),0)</f>
        <v>450</v>
      </c>
      <c r="GK11" s="28">
        <f>ROUND(VLOOKUP($D11,'Стартовый прайс-лист'!$C$10:$E$34,3,FALSE)*CHOOSE($A11+1,'Сценарий 0'!GM14,'Сценарий 1'!GM14,'Сценарий 2'!GM14),0)</f>
        <v>525</v>
      </c>
      <c r="GL11" s="28">
        <f>ROUND(VLOOKUP($D11,'Стартовый прайс-лист'!$C$10:$E$34,3,FALSE)*CHOOSE($A11+1,'Сценарий 0'!GN14,'Сценарий 1'!GN14,'Сценарий 2'!GN14),0)</f>
        <v>525</v>
      </c>
      <c r="GM11" s="28">
        <f>ROUND(VLOOKUP($D11,'Стартовый прайс-лист'!$C$10:$E$34,3,FALSE)*CHOOSE($A11+1,'Сценарий 0'!GO14,'Сценарий 1'!GO14,'Сценарий 2'!GO14),0)</f>
        <v>525</v>
      </c>
      <c r="GN11" s="28">
        <f>ROUND(VLOOKUP($D11,'Стартовый прайс-лист'!$C$10:$E$34,3,FALSE)*CHOOSE($A11+1,'Сценарий 0'!GP14,'Сценарий 1'!GP14,'Сценарий 2'!GP14),0)</f>
        <v>525</v>
      </c>
      <c r="GO11" s="28">
        <f>ROUND(VLOOKUP($D11,'Стартовый прайс-лист'!$C$10:$E$34,3,FALSE)*CHOOSE($A11+1,'Сценарий 0'!GQ14,'Сценарий 1'!GQ14,'Сценарий 2'!GQ14),0)</f>
        <v>525</v>
      </c>
      <c r="GP11" s="28">
        <f>ROUND(VLOOKUP($D11,'Стартовый прайс-лист'!$C$10:$E$34,3,FALSE)*CHOOSE($A11+1,'Сценарий 0'!GR14,'Сценарий 1'!GR14,'Сценарий 2'!GR14),0)</f>
        <v>525</v>
      </c>
      <c r="GQ11" s="28">
        <f>ROUND(VLOOKUP($D11,'Стартовый прайс-лист'!$C$10:$E$34,3,FALSE)*CHOOSE($A11+1,'Сценарий 0'!GS14,'Сценарий 1'!GS14,'Сценарий 2'!GS14),0)</f>
        <v>525</v>
      </c>
      <c r="GR11" s="28">
        <f>ROUND(VLOOKUP($D11,'Стартовый прайс-лист'!$C$10:$E$34,3,FALSE)*CHOOSE($A11+1,'Сценарий 0'!GT14,'Сценарий 1'!GT14,'Сценарий 2'!GT14),0)</f>
        <v>525</v>
      </c>
      <c r="GS11" s="28">
        <f>ROUND(VLOOKUP($D11,'Стартовый прайс-лист'!$C$10:$E$34,3,FALSE)*CHOOSE($A11+1,'Сценарий 0'!GU14,'Сценарий 1'!GU14,'Сценарий 2'!GU14),0)</f>
        <v>525</v>
      </c>
      <c r="GT11" s="28">
        <f>ROUND(VLOOKUP($D11,'Стартовый прайс-лист'!$C$10:$E$34,3,FALSE)*CHOOSE($A11+1,'Сценарий 0'!GV14,'Сценарий 1'!GV14,'Сценарий 2'!GV14),0)</f>
        <v>525</v>
      </c>
      <c r="GU11" s="28">
        <f>ROUND(VLOOKUP($D11,'Стартовый прайс-лист'!$C$10:$E$34,3,FALSE)*CHOOSE($A11+1,'Сценарий 0'!GW14,'Сценарий 1'!GW14,'Сценарий 2'!GW14),0)</f>
        <v>525</v>
      </c>
      <c r="GV11" s="28">
        <f>ROUND(VLOOKUP($D11,'Стартовый прайс-лист'!$C$10:$E$34,3,FALSE)*CHOOSE($A11+1,'Сценарий 0'!GX14,'Сценарий 1'!GX14,'Сценарий 2'!GX14),0)</f>
        <v>525</v>
      </c>
      <c r="GW11" s="28">
        <f>ROUND(VLOOKUP($D11,'Стартовый прайс-лист'!$C$10:$E$34,3,FALSE)*CHOOSE($A11+1,'Сценарий 0'!GY14,'Сценарий 1'!GY14,'Сценарий 2'!GY14),0)</f>
        <v>525</v>
      </c>
      <c r="GX11" s="28">
        <f>ROUND(VLOOKUP($D11,'Стартовый прайс-лист'!$C$10:$E$34,3,FALSE)*CHOOSE($A11+1,'Сценарий 0'!GZ14,'Сценарий 1'!GZ14,'Сценарий 2'!GZ14),0)</f>
        <v>525</v>
      </c>
      <c r="GY11" s="28">
        <f>ROUND(VLOOKUP($D11,'Стартовый прайс-лист'!$C$10:$E$34,3,FALSE)*CHOOSE($A11+1,'Сценарий 0'!HA14,'Сценарий 1'!HA14,'Сценарий 2'!HA14),0)</f>
        <v>450</v>
      </c>
      <c r="GZ11" s="28">
        <f>ROUND(VLOOKUP($D11,'Стартовый прайс-лист'!$C$10:$E$34,3,FALSE)*CHOOSE($A11+1,'Сценарий 0'!HB14,'Сценарий 1'!HB14,'Сценарий 2'!HB14),0)</f>
        <v>450</v>
      </c>
      <c r="HA11" s="28">
        <f>ROUND(VLOOKUP($D11,'Стартовый прайс-лист'!$C$10:$E$34,3,FALSE)*CHOOSE($A11+1,'Сценарий 0'!HC14,'Сценарий 1'!HC14,'Сценарий 2'!HC14),0)</f>
        <v>450</v>
      </c>
      <c r="HB11" s="28">
        <f>ROUND(VLOOKUP($D11,'Стартовый прайс-лист'!$C$10:$E$34,3,FALSE)*CHOOSE($A11+1,'Сценарий 0'!HD14,'Сценарий 1'!HD14,'Сценарий 2'!HD14),0)</f>
        <v>450</v>
      </c>
      <c r="HC11" s="28">
        <f>ROUND(VLOOKUP($D11,'Стартовый прайс-лист'!$C$10:$E$34,3,FALSE)*CHOOSE($A11+1,'Сценарий 0'!HE14,'Сценарий 1'!HE14,'Сценарий 2'!HE14),0)</f>
        <v>450</v>
      </c>
      <c r="HD11" s="28">
        <f>ROUND(VLOOKUP($D11,'Стартовый прайс-лист'!$C$10:$E$34,3,FALSE)*CHOOSE($A11+1,'Сценарий 0'!HF14,'Сценарий 1'!HF14,'Сценарий 2'!HF14),0)</f>
        <v>450</v>
      </c>
      <c r="HE11" s="28">
        <f>ROUND(VLOOKUP($D11,'Стартовый прайс-лист'!$C$10:$E$34,3,FALSE)*CHOOSE($A11+1,'Сценарий 0'!HG14,'Сценарий 1'!HG14,'Сценарий 2'!HG14),0)</f>
        <v>450</v>
      </c>
      <c r="HF11" s="28">
        <f>ROUND(VLOOKUP($D11,'Стартовый прайс-лист'!$C$10:$E$34,3,FALSE)*CHOOSE($A11+1,'Сценарий 0'!HH14,'Сценарий 1'!HH14,'Сценарий 2'!HH14),0)</f>
        <v>525</v>
      </c>
      <c r="HG11" s="28">
        <f>ROUND(VLOOKUP($D11,'Стартовый прайс-лист'!$C$10:$E$34,3,FALSE)*CHOOSE($A11+1,'Сценарий 0'!HI14,'Сценарий 1'!HI14,'Сценарий 2'!HI14),0)</f>
        <v>525</v>
      </c>
      <c r="HH11" s="28">
        <f>ROUND(VLOOKUP($D11,'Стартовый прайс-лист'!$C$10:$E$34,3,FALSE)*CHOOSE($A11+1,'Сценарий 0'!HJ14,'Сценарий 1'!HJ14,'Сценарий 2'!HJ14),0)</f>
        <v>525</v>
      </c>
      <c r="HI11" s="28">
        <f>ROUND(VLOOKUP($D11,'Стартовый прайс-лист'!$C$10:$E$34,3,FALSE)*CHOOSE($A11+1,'Сценарий 0'!HK14,'Сценарий 1'!HK14,'Сценарий 2'!HK14),0)</f>
        <v>525</v>
      </c>
      <c r="HJ11" s="28">
        <f>ROUND(VLOOKUP($D11,'Стартовый прайс-лист'!$C$10:$E$34,3,FALSE)*CHOOSE($A11+1,'Сценарий 0'!HL14,'Сценарий 1'!HL14,'Сценарий 2'!HL14),0)</f>
        <v>525</v>
      </c>
      <c r="HK11" s="28">
        <f>ROUND(VLOOKUP($D11,'Стартовый прайс-лист'!$C$10:$E$34,3,FALSE)*CHOOSE($A11+1,'Сценарий 0'!HM14,'Сценарий 1'!HM14,'Сценарий 2'!HM14),0)</f>
        <v>525</v>
      </c>
      <c r="HL11" s="28">
        <f>ROUND(VLOOKUP($D11,'Стартовый прайс-лист'!$C$10:$E$34,3,FALSE)*CHOOSE($A11+1,'Сценарий 0'!HN14,'Сценарий 1'!HN14,'Сценарий 2'!HN14),0)</f>
        <v>525</v>
      </c>
      <c r="HM11" s="28">
        <f>ROUND(VLOOKUP($D11,'Стартовый прайс-лист'!$C$10:$E$34,3,FALSE)*CHOOSE($A11+1,'Сценарий 0'!HO14,'Сценарий 1'!HO14,'Сценарий 2'!HO14),0)</f>
        <v>525</v>
      </c>
      <c r="HN11" s="28">
        <f>ROUND(VLOOKUP($D11,'Стартовый прайс-лист'!$C$10:$E$34,3,FALSE)*CHOOSE($A11+1,'Сценарий 0'!HP14,'Сценарий 1'!HP14,'Сценарий 2'!HP14),0)</f>
        <v>525</v>
      </c>
      <c r="HO11" s="28">
        <f>ROUND(VLOOKUP($D11,'Стартовый прайс-лист'!$C$10:$E$34,3,FALSE)*CHOOSE($A11+1,'Сценарий 0'!HQ14,'Сценарий 1'!HQ14,'Сценарий 2'!HQ14),0)</f>
        <v>525</v>
      </c>
      <c r="HP11" s="28">
        <f>ROUND(VLOOKUP($D11,'Стартовый прайс-лист'!$C$10:$E$34,3,FALSE)*CHOOSE($A11+1,'Сценарий 0'!HR14,'Сценарий 1'!HR14,'Сценарий 2'!HR14),0)</f>
        <v>525</v>
      </c>
      <c r="HQ11" s="28">
        <f>ROUND(VLOOKUP($D11,'Стартовый прайс-лист'!$C$10:$E$34,3,FALSE)*CHOOSE($A11+1,'Сценарий 0'!HS14,'Сценарий 1'!HS14,'Сценарий 2'!HS14),0)</f>
        <v>525</v>
      </c>
      <c r="HR11" s="28">
        <f>ROUND(VLOOKUP($D11,'Стартовый прайс-лист'!$C$10:$E$34,3,FALSE)*CHOOSE($A11+1,'Сценарий 0'!HT14,'Сценарий 1'!HT14,'Сценарий 2'!HT14),0)</f>
        <v>525</v>
      </c>
      <c r="HS11" s="28">
        <f>ROUND(VLOOKUP($D11,'Стартовый прайс-лист'!$C$10:$E$34,3,FALSE)*CHOOSE($A11+1,'Сценарий 0'!HU14,'Сценарий 1'!HU14,'Сценарий 2'!HU14),0)</f>
        <v>525</v>
      </c>
      <c r="HT11" s="28">
        <f>ROUND(VLOOKUP($D11,'Стартовый прайс-лист'!$C$10:$E$34,3,FALSE)*CHOOSE($A11+1,'Сценарий 0'!HV14,'Сценарий 1'!HV14,'Сценарий 2'!HV14),0)</f>
        <v>450</v>
      </c>
      <c r="HU11" s="28">
        <f>ROUND(VLOOKUP($D11,'Стартовый прайс-лист'!$C$10:$E$34,3,FALSE)*CHOOSE($A11+1,'Сценарий 0'!HW14,'Сценарий 1'!HW14,'Сценарий 2'!HW14),0)</f>
        <v>450</v>
      </c>
      <c r="HV11" s="28">
        <f>ROUND(VLOOKUP($D11,'Стартовый прайс-лист'!$C$10:$E$34,3,FALSE)*CHOOSE($A11+1,'Сценарий 0'!HX14,'Сценарий 1'!HX14,'Сценарий 2'!HX14),0)</f>
        <v>450</v>
      </c>
      <c r="HW11" s="28">
        <f>ROUND(VLOOKUP($D11,'Стартовый прайс-лист'!$C$10:$E$34,3,FALSE)*CHOOSE($A11+1,'Сценарий 0'!HY14,'Сценарий 1'!HY14,'Сценарий 2'!HY14),0)</f>
        <v>450</v>
      </c>
      <c r="HX11" s="28">
        <f>ROUND(VLOOKUP($D11,'Стартовый прайс-лист'!$C$10:$E$34,3,FALSE)*CHOOSE($A11+1,'Сценарий 0'!HZ14,'Сценарий 1'!HZ14,'Сценарий 2'!HZ14),0)</f>
        <v>450</v>
      </c>
      <c r="HY11" s="28">
        <f>ROUND(VLOOKUP($D11,'Стартовый прайс-лист'!$C$10:$E$34,3,FALSE)*CHOOSE($A11+1,'Сценарий 0'!IA14,'Сценарий 1'!IA14,'Сценарий 2'!IA14),0)</f>
        <v>450</v>
      </c>
      <c r="HZ11" s="28">
        <f>ROUND(VLOOKUP($D11,'Стартовый прайс-лист'!$C$10:$E$34,3,FALSE)*CHOOSE($A11+1,'Сценарий 0'!IB14,'Сценарий 1'!IB14,'Сценарий 2'!IB14),0)</f>
        <v>450</v>
      </c>
      <c r="IA11" s="28">
        <f>ROUND(VLOOKUP($D11,'Стартовый прайс-лист'!$C$10:$E$34,3,FALSE)*CHOOSE($A11+1,'Сценарий 0'!IC14,'Сценарий 1'!IC14,'Сценарий 2'!IC14),0)</f>
        <v>525</v>
      </c>
      <c r="IB11" s="28">
        <f>ROUND(VLOOKUP($D11,'Стартовый прайс-лист'!$C$10:$E$34,3,FALSE)*CHOOSE($A11+1,'Сценарий 0'!ID14,'Сценарий 1'!ID14,'Сценарий 2'!ID14),0)</f>
        <v>525</v>
      </c>
      <c r="IC11" s="28">
        <f>ROUND(VLOOKUP($D11,'Стартовый прайс-лист'!$C$10:$E$34,3,FALSE)*CHOOSE($A11+1,'Сценарий 0'!IE14,'Сценарий 1'!IE14,'Сценарий 2'!IE14),0)</f>
        <v>525</v>
      </c>
      <c r="ID11" s="28">
        <f>ROUND(VLOOKUP($D11,'Стартовый прайс-лист'!$C$10:$E$34,3,FALSE)*CHOOSE($A11+1,'Сценарий 0'!IF14,'Сценарий 1'!IF14,'Сценарий 2'!IF14),0)</f>
        <v>525</v>
      </c>
      <c r="IE11" s="28">
        <f>ROUND(VLOOKUP($D11,'Стартовый прайс-лист'!$C$10:$E$34,3,FALSE)*CHOOSE($A11+1,'Сценарий 0'!IG14,'Сценарий 1'!IG14,'Сценарий 2'!IG14),0)</f>
        <v>525</v>
      </c>
      <c r="IF11" s="28">
        <f>ROUND(VLOOKUP($D11,'Стартовый прайс-лист'!$C$10:$E$34,3,FALSE)*CHOOSE($A11+1,'Сценарий 0'!IH14,'Сценарий 1'!IH14,'Сценарий 2'!IH14),0)</f>
        <v>525</v>
      </c>
      <c r="IG11" s="28">
        <f>ROUND(VLOOKUP($D11,'Стартовый прайс-лист'!$C$10:$E$34,3,FALSE)*CHOOSE($A11+1,'Сценарий 0'!II14,'Сценарий 1'!II14,'Сценарий 2'!II14),0)</f>
        <v>525</v>
      </c>
      <c r="IH11" s="28">
        <f>ROUND(VLOOKUP($D11,'Стартовый прайс-лист'!$C$10:$E$34,3,FALSE)*CHOOSE($A11+1,'Сценарий 0'!IJ14,'Сценарий 1'!IJ14,'Сценарий 2'!IJ14),0)</f>
        <v>525</v>
      </c>
      <c r="II11" s="28">
        <f>ROUND(VLOOKUP($D11,'Стартовый прайс-лист'!$C$10:$E$34,3,FALSE)*CHOOSE($A11+1,'Сценарий 0'!IK14,'Сценарий 1'!IK14,'Сценарий 2'!IK14),0)</f>
        <v>525</v>
      </c>
      <c r="IJ11" s="28">
        <f>ROUND(VLOOKUP($D11,'Стартовый прайс-лист'!$C$10:$E$34,3,FALSE)*CHOOSE($A11+1,'Сценарий 0'!IL14,'Сценарий 1'!IL14,'Сценарий 2'!IL14),0)</f>
        <v>525</v>
      </c>
      <c r="IK11" s="28">
        <f>ROUND(VLOOKUP($D11,'Стартовый прайс-лист'!$C$10:$E$34,3,FALSE)*CHOOSE($A11+1,'Сценарий 0'!IM14,'Сценарий 1'!IM14,'Сценарий 2'!IM14),0)</f>
        <v>525</v>
      </c>
      <c r="IL11" s="28">
        <f>ROUND(VLOOKUP($D11,'Стартовый прайс-лист'!$C$10:$E$34,3,FALSE)*CHOOSE($A11+1,'Сценарий 0'!IN14,'Сценарий 1'!IN14,'Сценарий 2'!IN14),0)</f>
        <v>525</v>
      </c>
      <c r="IM11" s="28">
        <f>ROUND(VLOOKUP($D11,'Стартовый прайс-лист'!$C$10:$E$34,3,FALSE)*CHOOSE($A11+1,'Сценарий 0'!IO14,'Сценарий 1'!IO14,'Сценарий 2'!IO14),0)</f>
        <v>525</v>
      </c>
      <c r="IN11" s="28">
        <f>ROUND(VLOOKUP($D11,'Стартовый прайс-лист'!$C$10:$E$34,3,FALSE)*CHOOSE($A11+1,'Сценарий 0'!IP14,'Сценарий 1'!IP14,'Сценарий 2'!IP14),0)</f>
        <v>525</v>
      </c>
      <c r="IO11" s="28">
        <f>ROUND(VLOOKUP($D11,'Стартовый прайс-лист'!$C$10:$E$34,3,FALSE)*CHOOSE($A11+1,'Сценарий 0'!IQ14,'Сценарий 1'!IQ14,'Сценарий 2'!IQ14),0)</f>
        <v>450</v>
      </c>
      <c r="IP11" s="28">
        <f>ROUND(VLOOKUP($D11,'Стартовый прайс-лист'!$C$10:$E$34,3,FALSE)*CHOOSE($A11+1,'Сценарий 0'!IR14,'Сценарий 1'!IR14,'Сценарий 2'!IR14),0)</f>
        <v>450</v>
      </c>
      <c r="IQ11" s="28">
        <f>ROUND(VLOOKUP($D11,'Стартовый прайс-лист'!$C$10:$E$34,3,FALSE)*CHOOSE($A11+1,'Сценарий 0'!IS14,'Сценарий 1'!IS14,'Сценарий 2'!IS14),0)</f>
        <v>450</v>
      </c>
      <c r="IR11" s="28">
        <f>ROUND(VLOOKUP($D11,'Стартовый прайс-лист'!$C$10:$E$34,3,FALSE)*CHOOSE($A11+1,'Сценарий 0'!IT14,'Сценарий 1'!IT14,'Сценарий 2'!IT14),0)</f>
        <v>450</v>
      </c>
      <c r="IS11" s="28">
        <f>ROUND(VLOOKUP($D11,'Стартовый прайс-лист'!$C$10:$E$34,3,FALSE)*CHOOSE($A11+1,'Сценарий 0'!IU14,'Сценарий 1'!IU14,'Сценарий 2'!IU14),0)</f>
        <v>450</v>
      </c>
      <c r="IT11" s="28">
        <f>ROUND(VLOOKUP($D11,'Стартовый прайс-лист'!$C$10:$E$34,3,FALSE)*CHOOSE($A11+1,'Сценарий 0'!IV14,'Сценарий 1'!IV14,'Сценарий 2'!IV14),0)</f>
        <v>450</v>
      </c>
      <c r="IU11" s="28">
        <f>ROUND(VLOOKUP($D11,'Стартовый прайс-лист'!$C$10:$E$34,3,FALSE)*CHOOSE($A11+1,'Сценарий 0'!IW14,'Сценарий 1'!IW14,'Сценарий 2'!IW14),0)</f>
        <v>450</v>
      </c>
      <c r="IV11" s="28">
        <f>ROUND(VLOOKUP($D11,'Стартовый прайс-лист'!$C$10:$E$34,3,FALSE)*CHOOSE($A11+1,'Сценарий 0'!IX14,'Сценарий 1'!IX14,'Сценарий 2'!IX14),0)</f>
        <v>525</v>
      </c>
      <c r="IW11" s="28">
        <f>ROUND(VLOOKUP($D11,'Стартовый прайс-лист'!$C$10:$E$34,3,FALSE)*CHOOSE($A11+1,'Сценарий 0'!IY14,'Сценарий 1'!IY14,'Сценарий 2'!IY14),0)</f>
        <v>525</v>
      </c>
      <c r="IX11" s="28">
        <f>ROUND(VLOOKUP($D11,'Стартовый прайс-лист'!$C$10:$E$34,3,FALSE)*CHOOSE($A11+1,'Сценарий 0'!IZ14,'Сценарий 1'!IZ14,'Сценарий 2'!IZ14),0)</f>
        <v>525</v>
      </c>
      <c r="IY11" s="28">
        <f>ROUND(VLOOKUP($D11,'Стартовый прайс-лист'!$C$10:$E$34,3,FALSE)*CHOOSE($A11+1,'Сценарий 0'!JA14,'Сценарий 1'!JA14,'Сценарий 2'!JA14),0)</f>
        <v>525</v>
      </c>
      <c r="IZ11" s="28">
        <f>ROUND(VLOOKUP($D11,'Стартовый прайс-лист'!$C$10:$E$34,3,FALSE)*CHOOSE($A11+1,'Сценарий 0'!JB14,'Сценарий 1'!JB14,'Сценарий 2'!JB14),0)</f>
        <v>525</v>
      </c>
      <c r="JA11" s="28">
        <f>ROUND(VLOOKUP($D11,'Стартовый прайс-лист'!$C$10:$E$34,3,FALSE)*CHOOSE($A11+1,'Сценарий 0'!JC14,'Сценарий 1'!JC14,'Сценарий 2'!JC14),0)</f>
        <v>525</v>
      </c>
      <c r="JB11" s="28">
        <f>ROUND(VLOOKUP($D11,'Стартовый прайс-лист'!$C$10:$E$34,3,FALSE)*CHOOSE($A11+1,'Сценарий 0'!JD14,'Сценарий 1'!JD14,'Сценарий 2'!JD14),0)</f>
        <v>525</v>
      </c>
      <c r="JC11" s="28">
        <f>ROUND(VLOOKUP($D11,'Стартовый прайс-лист'!$C$10:$E$34,3,FALSE)*CHOOSE($A11+1,'Сценарий 0'!JE14,'Сценарий 1'!JE14,'Сценарий 2'!JE14),0)</f>
        <v>525</v>
      </c>
      <c r="JD11" s="28">
        <f>ROUND(VLOOKUP($D11,'Стартовый прайс-лист'!$C$10:$E$34,3,FALSE)*CHOOSE($A11+1,'Сценарий 0'!JF14,'Сценарий 1'!JF14,'Сценарий 2'!JF14),0)</f>
        <v>525</v>
      </c>
      <c r="JE11" s="28">
        <f>ROUND(VLOOKUP($D11,'Стартовый прайс-лист'!$C$10:$E$34,3,FALSE)*CHOOSE($A11+1,'Сценарий 0'!JG14,'Сценарий 1'!JG14,'Сценарий 2'!JG14),0)</f>
        <v>525</v>
      </c>
      <c r="JF11" s="28">
        <f>ROUND(VLOOKUP($D11,'Стартовый прайс-лист'!$C$10:$E$34,3,FALSE)*CHOOSE($A11+1,'Сценарий 0'!JH14,'Сценарий 1'!JH14,'Сценарий 2'!JH14),0)</f>
        <v>525</v>
      </c>
      <c r="JG11" s="28">
        <f>ROUND(VLOOKUP($D11,'Стартовый прайс-лист'!$C$10:$E$34,3,FALSE)*CHOOSE($A11+1,'Сценарий 0'!JI14,'Сценарий 1'!JI14,'Сценарий 2'!JI14),0)</f>
        <v>525</v>
      </c>
      <c r="JH11" s="28">
        <f>ROUND(VLOOKUP($D11,'Стартовый прайс-лист'!$C$10:$E$34,3,FALSE)*CHOOSE($A11+1,'Сценарий 0'!JJ14,'Сценарий 1'!JJ14,'Сценарий 2'!JJ14),0)</f>
        <v>525</v>
      </c>
      <c r="JI11" s="28">
        <f>ROUND(VLOOKUP($D11,'Стартовый прайс-лист'!$C$10:$E$34,3,FALSE)*CHOOSE($A11+1,'Сценарий 0'!JK14,'Сценарий 1'!JK14,'Сценарий 2'!JK14),0)</f>
        <v>525</v>
      </c>
      <c r="JJ11" s="28">
        <f>ROUND(VLOOKUP($D11,'Стартовый прайс-лист'!$C$10:$E$34,3,FALSE)*CHOOSE($A11+1,'Сценарий 0'!JL14,'Сценарий 1'!JL14,'Сценарий 2'!JL14),0)</f>
        <v>450</v>
      </c>
      <c r="JK11" s="28">
        <f>ROUND(VLOOKUP($D11,'Стартовый прайс-лист'!$C$10:$E$34,3,FALSE)*CHOOSE($A11+1,'Сценарий 0'!JM14,'Сценарий 1'!JM14,'Сценарий 2'!JM14),0)</f>
        <v>450</v>
      </c>
      <c r="JL11" s="28">
        <f>ROUND(VLOOKUP($D11,'Стартовый прайс-лист'!$C$10:$E$34,3,FALSE)*CHOOSE($A11+1,'Сценарий 0'!JN14,'Сценарий 1'!JN14,'Сценарий 2'!JN14),0)</f>
        <v>450</v>
      </c>
      <c r="JM11" s="28">
        <f>ROUND(VLOOKUP($D11,'Стартовый прайс-лист'!$C$10:$E$34,3,FALSE)*CHOOSE($A11+1,'Сценарий 0'!JO14,'Сценарий 1'!JO14,'Сценарий 2'!JO14),0)</f>
        <v>450</v>
      </c>
      <c r="JN11" s="28">
        <f>ROUND(VLOOKUP($D11,'Стартовый прайс-лист'!$C$10:$E$34,3,FALSE)*CHOOSE($A11+1,'Сценарий 0'!JP14,'Сценарий 1'!JP14,'Сценарий 2'!JP14),0)</f>
        <v>450</v>
      </c>
      <c r="JO11" s="28">
        <f>ROUND(VLOOKUP($D11,'Стартовый прайс-лист'!$C$10:$E$34,3,FALSE)*CHOOSE($A11+1,'Сценарий 0'!JQ14,'Сценарий 1'!JQ14,'Сценарий 2'!JQ14),0)</f>
        <v>450</v>
      </c>
      <c r="JP11" s="28">
        <f>ROUND(VLOOKUP($D11,'Стартовый прайс-лист'!$C$10:$E$34,3,FALSE)*CHOOSE($A11+1,'Сценарий 0'!JR14,'Сценарий 1'!JR14,'Сценарий 2'!JR14),0)</f>
        <v>450</v>
      </c>
      <c r="JQ11" s="28">
        <f>ROUND(VLOOKUP($D11,'Стартовый прайс-лист'!$C$10:$E$34,3,FALSE)*CHOOSE($A11+1,'Сценарий 0'!JS14,'Сценарий 1'!JS14,'Сценарий 2'!JS14),0)</f>
        <v>525</v>
      </c>
      <c r="JR11" s="28">
        <f>ROUND(VLOOKUP($D11,'Стартовый прайс-лист'!$C$10:$E$34,3,FALSE)*CHOOSE($A11+1,'Сценарий 0'!JT14,'Сценарий 1'!JT14,'Сценарий 2'!JT14),0)</f>
        <v>525</v>
      </c>
      <c r="JS11" s="28">
        <f>ROUND(VLOOKUP($D11,'Стартовый прайс-лист'!$C$10:$E$34,3,FALSE)*CHOOSE($A11+1,'Сценарий 0'!JU14,'Сценарий 1'!JU14,'Сценарий 2'!JU14),0)</f>
        <v>525</v>
      </c>
      <c r="JT11" s="28">
        <f>ROUND(VLOOKUP($D11,'Стартовый прайс-лист'!$C$10:$E$34,3,FALSE)*CHOOSE($A11+1,'Сценарий 0'!JV14,'Сценарий 1'!JV14,'Сценарий 2'!JV14),0)</f>
        <v>525</v>
      </c>
      <c r="JU11" s="28">
        <f>ROUND(VLOOKUP($D11,'Стартовый прайс-лист'!$C$10:$E$34,3,FALSE)*CHOOSE($A11+1,'Сценарий 0'!JW14,'Сценарий 1'!JW14,'Сценарий 2'!JW14),0)</f>
        <v>525</v>
      </c>
      <c r="JV11" s="28">
        <f>ROUND(VLOOKUP($D11,'Стартовый прайс-лист'!$C$10:$E$34,3,FALSE)*CHOOSE($A11+1,'Сценарий 0'!JX14,'Сценарий 1'!JX14,'Сценарий 2'!JX14),0)</f>
        <v>525</v>
      </c>
      <c r="JW11" s="28">
        <f>ROUND(VLOOKUP($D11,'Стартовый прайс-лист'!$C$10:$E$34,3,FALSE)*CHOOSE($A11+1,'Сценарий 0'!JY14,'Сценарий 1'!JY14,'Сценарий 2'!JY14),0)</f>
        <v>525</v>
      </c>
      <c r="JX11" s="28">
        <f>ROUND(VLOOKUP($D11,'Стартовый прайс-лист'!$C$10:$E$34,3,FALSE)*CHOOSE($A11+1,'Сценарий 0'!JZ14,'Сценарий 1'!JZ14,'Сценарий 2'!JZ14),0)</f>
        <v>525</v>
      </c>
      <c r="JY11" s="28">
        <f>ROUND(VLOOKUP($D11,'Стартовый прайс-лист'!$C$10:$E$34,3,FALSE)*CHOOSE($A11+1,'Сценарий 0'!KA14,'Сценарий 1'!KA14,'Сценарий 2'!KA14),0)</f>
        <v>525</v>
      </c>
      <c r="JZ11" s="28">
        <f>ROUND(VLOOKUP($D11,'Стартовый прайс-лист'!$C$10:$E$34,3,FALSE)*CHOOSE($A11+1,'Сценарий 0'!KB14,'Сценарий 1'!KB14,'Сценарий 2'!KB14),0)</f>
        <v>525</v>
      </c>
      <c r="KA11" s="28">
        <f>ROUND(VLOOKUP($D11,'Стартовый прайс-лист'!$C$10:$E$34,3,FALSE)*CHOOSE($A11+1,'Сценарий 0'!KC14,'Сценарий 1'!KC14,'Сценарий 2'!KC14),0)</f>
        <v>525</v>
      </c>
      <c r="KB11" s="28">
        <f>ROUND(VLOOKUP($D11,'Стартовый прайс-лист'!$C$10:$E$34,3,FALSE)*CHOOSE($A11+1,'Сценарий 0'!KD14,'Сценарий 1'!KD14,'Сценарий 2'!KD14),0)</f>
        <v>525</v>
      </c>
      <c r="KC11" s="28">
        <f>ROUND(VLOOKUP($D11,'Стартовый прайс-лист'!$C$10:$E$34,3,FALSE)*CHOOSE($A11+1,'Сценарий 0'!KE14,'Сценарий 1'!KE14,'Сценарий 2'!KE14),0)</f>
        <v>525</v>
      </c>
      <c r="KD11" s="28">
        <f>ROUND(VLOOKUP($D11,'Стартовый прайс-лист'!$C$10:$E$34,3,FALSE)*CHOOSE($A11+1,'Сценарий 0'!KF14,'Сценарий 1'!KF14,'Сценарий 2'!KF14),0)</f>
        <v>525</v>
      </c>
      <c r="KE11" s="28">
        <f>ROUND(VLOOKUP($D11,'Стартовый прайс-лист'!$C$10:$E$34,3,FALSE)*CHOOSE($A11+1,'Сценарий 0'!KG14,'Сценарий 1'!KG14,'Сценарий 2'!KG14),0)</f>
        <v>450</v>
      </c>
      <c r="KF11" s="28">
        <f>ROUND(VLOOKUP($D11,'Стартовый прайс-лист'!$C$10:$E$34,3,FALSE)*CHOOSE($A11+1,'Сценарий 0'!KH14,'Сценарий 1'!KH14,'Сценарий 2'!KH14),0)</f>
        <v>450</v>
      </c>
      <c r="KG11" s="28">
        <f>ROUND(VLOOKUP($D11,'Стартовый прайс-лист'!$C$10:$E$34,3,FALSE)*CHOOSE($A11+1,'Сценарий 0'!KI14,'Сценарий 1'!KI14,'Сценарий 2'!KI14),0)</f>
        <v>450</v>
      </c>
      <c r="KH11" s="28">
        <f>ROUND(VLOOKUP($D11,'Стартовый прайс-лист'!$C$10:$E$34,3,FALSE)*CHOOSE($A11+1,'Сценарий 0'!KJ14,'Сценарий 1'!KJ14,'Сценарий 2'!KJ14),0)</f>
        <v>450</v>
      </c>
      <c r="KI11" s="28">
        <f>ROUND(VLOOKUP($D11,'Стартовый прайс-лист'!$C$10:$E$34,3,FALSE)*CHOOSE($A11+1,'Сценарий 0'!KK14,'Сценарий 1'!KK14,'Сценарий 2'!KK14),0)</f>
        <v>450</v>
      </c>
      <c r="KJ11" s="28">
        <f>ROUND(VLOOKUP($D11,'Стартовый прайс-лист'!$C$10:$E$34,3,FALSE)*CHOOSE($A11+1,'Сценарий 0'!KL14,'Сценарий 1'!KL14,'Сценарий 2'!KL14),0)</f>
        <v>450</v>
      </c>
      <c r="KK11" s="28">
        <f>ROUND(VLOOKUP($D11,'Стартовый прайс-лист'!$C$10:$E$34,3,FALSE)*CHOOSE($A11+1,'Сценарий 0'!KM14,'Сценарий 1'!KM14,'Сценарий 2'!KM14),0)</f>
        <v>450</v>
      </c>
      <c r="KL11" s="28">
        <f>ROUND(VLOOKUP($D11,'Стартовый прайс-лист'!$C$10:$E$34,3,FALSE)*CHOOSE($A11+1,'Сценарий 0'!KN14,'Сценарий 1'!KN14,'Сценарий 2'!KN14),0)</f>
        <v>525</v>
      </c>
      <c r="KM11" s="28">
        <f>ROUND(VLOOKUP($D11,'Стартовый прайс-лист'!$C$10:$E$34,3,FALSE)*CHOOSE($A11+1,'Сценарий 0'!KO14,'Сценарий 1'!KO14,'Сценарий 2'!KO14),0)</f>
        <v>525</v>
      </c>
      <c r="KN11" s="28">
        <f>ROUND(VLOOKUP($D11,'Стартовый прайс-лист'!$C$10:$E$34,3,FALSE)*CHOOSE($A11+1,'Сценарий 0'!KP14,'Сценарий 1'!KP14,'Сценарий 2'!KP14),0)</f>
        <v>525</v>
      </c>
      <c r="KO11" s="28">
        <f>ROUND(VLOOKUP($D11,'Стартовый прайс-лист'!$C$10:$E$34,3,FALSE)*CHOOSE($A11+1,'Сценарий 0'!KQ14,'Сценарий 1'!KQ14,'Сценарий 2'!KQ14),0)</f>
        <v>525</v>
      </c>
      <c r="KP11" s="28">
        <f>ROUND(VLOOKUP($D11,'Стартовый прайс-лист'!$C$10:$E$34,3,FALSE)*CHOOSE($A11+1,'Сценарий 0'!KR14,'Сценарий 1'!KR14,'Сценарий 2'!KR14),0)</f>
        <v>525</v>
      </c>
      <c r="KQ11" s="28">
        <f>ROUND(VLOOKUP($D11,'Стартовый прайс-лист'!$C$10:$E$34,3,FALSE)*CHOOSE($A11+1,'Сценарий 0'!KS14,'Сценарий 1'!KS14,'Сценарий 2'!KS14),0)</f>
        <v>525</v>
      </c>
      <c r="KR11" s="28">
        <f>ROUND(VLOOKUP($D11,'Стартовый прайс-лист'!$C$10:$E$34,3,FALSE)*CHOOSE($A11+1,'Сценарий 0'!KT14,'Сценарий 1'!KT14,'Сценарий 2'!KT14),0)</f>
        <v>525</v>
      </c>
      <c r="KS11" s="28">
        <f>ROUND(VLOOKUP($D11,'Стартовый прайс-лист'!$C$10:$E$34,3,FALSE)*CHOOSE($A11+1,'Сценарий 0'!KU14,'Сценарий 1'!KU14,'Сценарий 2'!KU14),0)</f>
        <v>525</v>
      </c>
      <c r="KT11" s="28">
        <f>ROUND(VLOOKUP($D11,'Стартовый прайс-лист'!$C$10:$E$34,3,FALSE)*CHOOSE($A11+1,'Сценарий 0'!KV14,'Сценарий 1'!KV14,'Сценарий 2'!KV14),0)</f>
        <v>525</v>
      </c>
      <c r="KU11" s="28">
        <f>ROUND(VLOOKUP($D11,'Стартовый прайс-лист'!$C$10:$E$34,3,FALSE)*CHOOSE($A11+1,'Сценарий 0'!KW14,'Сценарий 1'!KW14,'Сценарий 2'!KW14),0)</f>
        <v>525</v>
      </c>
      <c r="KV11" s="28">
        <f>ROUND(VLOOKUP($D11,'Стартовый прайс-лист'!$C$10:$E$34,3,FALSE)*CHOOSE($A11+1,'Сценарий 0'!KX14,'Сценарий 1'!KX14,'Сценарий 2'!KX14),0)</f>
        <v>525</v>
      </c>
      <c r="KW11" s="28">
        <f>ROUND(VLOOKUP($D11,'Стартовый прайс-лист'!$C$10:$E$34,3,FALSE)*CHOOSE($A11+1,'Сценарий 0'!KY14,'Сценарий 1'!KY14,'Сценарий 2'!KY14),0)</f>
        <v>525</v>
      </c>
      <c r="KX11" s="28">
        <f>ROUND(VLOOKUP($D11,'Стартовый прайс-лист'!$C$10:$E$34,3,FALSE)*CHOOSE($A11+1,'Сценарий 0'!KZ14,'Сценарий 1'!KZ14,'Сценарий 2'!KZ14),0)</f>
        <v>525</v>
      </c>
      <c r="KY11" s="28">
        <f>ROUND(VLOOKUP($D11,'Стартовый прайс-лист'!$C$10:$E$34,3,FALSE)*CHOOSE($A11+1,'Сценарий 0'!LA14,'Сценарий 1'!LA14,'Сценарий 2'!LA14),0)</f>
        <v>525</v>
      </c>
      <c r="KZ11" s="28">
        <f>ROUND(VLOOKUP($D11,'Стартовый прайс-лист'!$C$10:$E$34,3,FALSE)*CHOOSE($A11+1,'Сценарий 0'!LB14,'Сценарий 1'!LB14,'Сценарий 2'!LB14),0)</f>
        <v>450</v>
      </c>
      <c r="LA11" s="28">
        <f>ROUND(VLOOKUP($D11,'Стартовый прайс-лист'!$C$10:$E$34,3,FALSE)*CHOOSE($A11+1,'Сценарий 0'!LC14,'Сценарий 1'!LC14,'Сценарий 2'!LC14),0)</f>
        <v>450</v>
      </c>
      <c r="LB11" s="28">
        <f>ROUND(VLOOKUP($D11,'Стартовый прайс-лист'!$C$10:$E$34,3,FALSE)*CHOOSE($A11+1,'Сценарий 0'!LD14,'Сценарий 1'!LD14,'Сценарий 2'!LD14),0)</f>
        <v>450</v>
      </c>
      <c r="LC11" s="28">
        <f>ROUND(VLOOKUP($D11,'Стартовый прайс-лист'!$C$10:$E$34,3,FALSE)*CHOOSE($A11+1,'Сценарий 0'!LE14,'Сценарий 1'!LE14,'Сценарий 2'!LE14),0)</f>
        <v>450</v>
      </c>
      <c r="LD11" s="28">
        <f>ROUND(VLOOKUP($D11,'Стартовый прайс-лист'!$C$10:$E$34,3,FALSE)*CHOOSE($A11+1,'Сценарий 0'!LF14,'Сценарий 1'!LF14,'Сценарий 2'!LF14),0)</f>
        <v>450</v>
      </c>
      <c r="LE11" s="28">
        <f>ROUND(VLOOKUP($D11,'Стартовый прайс-лист'!$C$10:$E$34,3,FALSE)*CHOOSE($A11+1,'Сценарий 0'!LG14,'Сценарий 1'!LG14,'Сценарий 2'!LG14),0)</f>
        <v>450</v>
      </c>
      <c r="LF11" s="28">
        <f>ROUND(VLOOKUP($D11,'Стартовый прайс-лист'!$C$10:$E$34,3,FALSE)*CHOOSE($A11+1,'Сценарий 0'!LH14,'Сценарий 1'!LH14,'Сценарий 2'!LH14),0)</f>
        <v>450</v>
      </c>
      <c r="LG11" s="28">
        <f>ROUND(VLOOKUP($D11,'Стартовый прайс-лист'!$C$10:$E$34,3,FALSE)*CHOOSE($A11+1,'Сценарий 0'!LI14,'Сценарий 1'!LI14,'Сценарий 2'!LI14),0)</f>
        <v>525</v>
      </c>
      <c r="LH11" s="28">
        <f>ROUND(VLOOKUP($D11,'Стартовый прайс-лист'!$C$10:$E$34,3,FALSE)*CHOOSE($A11+1,'Сценарий 0'!LJ14,'Сценарий 1'!LJ14,'Сценарий 2'!LJ14),0)</f>
        <v>525</v>
      </c>
      <c r="LI11" s="28">
        <f>ROUND(VLOOKUP($D11,'Стартовый прайс-лист'!$C$10:$E$34,3,FALSE)*CHOOSE($A11+1,'Сценарий 0'!LK14,'Сценарий 1'!LK14,'Сценарий 2'!LK14),0)</f>
        <v>525</v>
      </c>
      <c r="LJ11" s="28">
        <f>ROUND(VLOOKUP($D11,'Стартовый прайс-лист'!$C$10:$E$34,3,FALSE)*CHOOSE($A11+1,'Сценарий 0'!LL14,'Сценарий 1'!LL14,'Сценарий 2'!LL14),0)</f>
        <v>525</v>
      </c>
      <c r="LK11" s="28">
        <f>ROUND(VLOOKUP($D11,'Стартовый прайс-лист'!$C$10:$E$34,3,FALSE)*CHOOSE($A11+1,'Сценарий 0'!LM14,'Сценарий 1'!LM14,'Сценарий 2'!LM14),0)</f>
        <v>525</v>
      </c>
      <c r="LL11" s="28">
        <f>ROUND(VLOOKUP($D11,'Стартовый прайс-лист'!$C$10:$E$34,3,FALSE)*CHOOSE($A11+1,'Сценарий 0'!LN14,'Сценарий 1'!LN14,'Сценарий 2'!LN14),0)</f>
        <v>525</v>
      </c>
      <c r="LM11" s="28">
        <f>ROUND(VLOOKUP($D11,'Стартовый прайс-лист'!$C$10:$E$34,3,FALSE)*CHOOSE($A11+1,'Сценарий 0'!LO14,'Сценарий 1'!LO14,'Сценарий 2'!LO14),0)</f>
        <v>525</v>
      </c>
      <c r="LN11" s="28">
        <f>ROUND(VLOOKUP($D11,'Стартовый прайс-лист'!$C$10:$E$34,3,FALSE)*CHOOSE($A11+1,'Сценарий 0'!LP14,'Сценарий 1'!LP14,'Сценарий 2'!LP14),0)</f>
        <v>525</v>
      </c>
      <c r="LO11" s="28">
        <f>ROUND(VLOOKUP($D11,'Стартовый прайс-лист'!$C$10:$E$34,3,FALSE)*CHOOSE($A11+1,'Сценарий 0'!LQ14,'Сценарий 1'!LQ14,'Сценарий 2'!LQ14),0)</f>
        <v>525</v>
      </c>
      <c r="LP11" s="28">
        <f>ROUND(VLOOKUP($D11,'Стартовый прайс-лист'!$C$10:$E$34,3,FALSE)*CHOOSE($A11+1,'Сценарий 0'!LR14,'Сценарий 1'!LR14,'Сценарий 2'!LR14),0)</f>
        <v>525</v>
      </c>
      <c r="LQ11" s="28">
        <f>ROUND(VLOOKUP($D11,'Стартовый прайс-лист'!$C$10:$E$34,3,FALSE)*CHOOSE($A11+1,'Сценарий 0'!LS14,'Сценарий 1'!LS14,'Сценарий 2'!LS14),0)</f>
        <v>525</v>
      </c>
      <c r="LR11" s="28">
        <f>ROUND(VLOOKUP($D11,'Стартовый прайс-лист'!$C$10:$E$34,3,FALSE)*CHOOSE($A11+1,'Сценарий 0'!LT14,'Сценарий 1'!LT14,'Сценарий 2'!LT14),0)</f>
        <v>525</v>
      </c>
      <c r="LS11" s="28">
        <f>ROUND(VLOOKUP($D11,'Стартовый прайс-лист'!$C$10:$E$34,3,FALSE)*CHOOSE($A11+1,'Сценарий 0'!LU14,'Сценарий 1'!LU14,'Сценарий 2'!LU14),0)</f>
        <v>525</v>
      </c>
      <c r="LT11" s="28">
        <f>ROUND(VLOOKUP($D11,'Стартовый прайс-лист'!$C$10:$E$34,3,FALSE)*CHOOSE($A11+1,'Сценарий 0'!LV14,'Сценарий 1'!LV14,'Сценарий 2'!LV14),0)</f>
        <v>525</v>
      </c>
      <c r="LU11" s="28">
        <f>ROUND(VLOOKUP($D11,'Стартовый прайс-лист'!$C$10:$E$34,3,FALSE)*CHOOSE($A11+1,'Сценарий 0'!LW14,'Сценарий 1'!LW14,'Сценарий 2'!LW14),0)</f>
        <v>450</v>
      </c>
      <c r="LV11" s="28">
        <f>ROUND(VLOOKUP($D11,'Стартовый прайс-лист'!$C$10:$E$34,3,FALSE)*CHOOSE($A11+1,'Сценарий 0'!LX14,'Сценарий 1'!LX14,'Сценарий 2'!LX14),0)</f>
        <v>450</v>
      </c>
      <c r="LW11" s="28">
        <f>ROUND(VLOOKUP($D11,'Стартовый прайс-лист'!$C$10:$E$34,3,FALSE)*CHOOSE($A11+1,'Сценарий 0'!LY14,'Сценарий 1'!LY14,'Сценарий 2'!LY14),0)</f>
        <v>450</v>
      </c>
      <c r="LX11" s="28">
        <f>ROUND(VLOOKUP($D11,'Стартовый прайс-лист'!$C$10:$E$34,3,FALSE)*CHOOSE($A11+1,'Сценарий 0'!LZ14,'Сценарий 1'!LZ14,'Сценарий 2'!LZ14),0)</f>
        <v>450</v>
      </c>
      <c r="LY11" s="28">
        <f>ROUND(VLOOKUP($D11,'Стартовый прайс-лист'!$C$10:$E$34,3,FALSE)*CHOOSE($A11+1,'Сценарий 0'!MA14,'Сценарий 1'!MA14,'Сценарий 2'!MA14),0)</f>
        <v>450</v>
      </c>
      <c r="LZ11" s="28">
        <f>ROUND(VLOOKUP($D11,'Стартовый прайс-лист'!$C$10:$E$34,3,FALSE)*CHOOSE($A11+1,'Сценарий 0'!MB14,'Сценарий 1'!MB14,'Сценарий 2'!MB14),0)</f>
        <v>450</v>
      </c>
      <c r="MA11" s="28">
        <f>ROUND(VLOOKUP($D11,'Стартовый прайс-лист'!$C$10:$E$34,3,FALSE)*CHOOSE($A11+1,'Сценарий 0'!MC14,'Сценарий 1'!MC14,'Сценарий 2'!MC14),0)</f>
        <v>450</v>
      </c>
      <c r="MB11" s="28">
        <f>ROUND(VLOOKUP($D11,'Стартовый прайс-лист'!$C$10:$E$34,3,FALSE)*CHOOSE($A11+1,'Сценарий 0'!MD14,'Сценарий 1'!MD14,'Сценарий 2'!MD14),0)</f>
        <v>525</v>
      </c>
      <c r="MC11" s="28">
        <f>ROUND(VLOOKUP($D11,'Стартовый прайс-лист'!$C$10:$E$34,3,FALSE)*CHOOSE($A11+1,'Сценарий 0'!ME14,'Сценарий 1'!ME14,'Сценарий 2'!ME14),0)</f>
        <v>525</v>
      </c>
      <c r="MD11" s="28">
        <f>ROUND(VLOOKUP($D11,'Стартовый прайс-лист'!$C$10:$E$34,3,FALSE)*CHOOSE($A11+1,'Сценарий 0'!MF14,'Сценарий 1'!MF14,'Сценарий 2'!MF14),0)</f>
        <v>525</v>
      </c>
      <c r="ME11" s="28">
        <f>ROUND(VLOOKUP($D11,'Стартовый прайс-лист'!$C$10:$E$34,3,FALSE)*CHOOSE($A11+1,'Сценарий 0'!MG14,'Сценарий 1'!MG14,'Сценарий 2'!MG14),0)</f>
        <v>525</v>
      </c>
      <c r="MF11" s="28">
        <f>ROUND(VLOOKUP($D11,'Стартовый прайс-лист'!$C$10:$E$34,3,FALSE)*CHOOSE($A11+1,'Сценарий 0'!MH14,'Сценарий 1'!MH14,'Сценарий 2'!MH14),0)</f>
        <v>525</v>
      </c>
      <c r="MG11" s="28">
        <f>ROUND(VLOOKUP($D11,'Стартовый прайс-лист'!$C$10:$E$34,3,FALSE)*CHOOSE($A11+1,'Сценарий 0'!MI14,'Сценарий 1'!MI14,'Сценарий 2'!MI14),0)</f>
        <v>525</v>
      </c>
      <c r="MH11" s="28">
        <f>ROUND(VLOOKUP($D11,'Стартовый прайс-лист'!$C$10:$E$34,3,FALSE)*CHOOSE($A11+1,'Сценарий 0'!MJ14,'Сценарий 1'!MJ14,'Сценарий 2'!MJ14),0)</f>
        <v>525</v>
      </c>
      <c r="MI11" s="28">
        <f>ROUND(VLOOKUP($D11,'Стартовый прайс-лист'!$C$10:$E$34,3,FALSE)*CHOOSE($A11+1,'Сценарий 0'!MK14,'Сценарий 1'!MK14,'Сценарий 2'!MK14),0)</f>
        <v>525</v>
      </c>
      <c r="MJ11" s="28">
        <f>ROUND(VLOOKUP($D11,'Стартовый прайс-лист'!$C$10:$E$34,3,FALSE)*CHOOSE($A11+1,'Сценарий 0'!ML14,'Сценарий 1'!ML14,'Сценарий 2'!ML14),0)</f>
        <v>525</v>
      </c>
      <c r="MK11" s="28">
        <f>ROUND(VLOOKUP($D11,'Стартовый прайс-лист'!$C$10:$E$34,3,FALSE)*CHOOSE($A11+1,'Сценарий 0'!MM14,'Сценарий 1'!MM14,'Сценарий 2'!MM14),0)</f>
        <v>525</v>
      </c>
      <c r="ML11" s="28">
        <f>ROUND(VLOOKUP($D11,'Стартовый прайс-лист'!$C$10:$E$34,3,FALSE)*CHOOSE($A11+1,'Сценарий 0'!MN14,'Сценарий 1'!MN14,'Сценарий 2'!MN14),0)</f>
        <v>525</v>
      </c>
      <c r="MM11" s="28">
        <f>ROUND(VLOOKUP($D11,'Стартовый прайс-лист'!$C$10:$E$34,3,FALSE)*CHOOSE($A11+1,'Сценарий 0'!MO14,'Сценарий 1'!MO14,'Сценарий 2'!MO14),0)</f>
        <v>525</v>
      </c>
      <c r="MN11" s="28">
        <f>ROUND(VLOOKUP($D11,'Стартовый прайс-лист'!$C$10:$E$34,3,FALSE)*CHOOSE($A11+1,'Сценарий 0'!MP14,'Сценарий 1'!MP14,'Сценарий 2'!MP14),0)</f>
        <v>525</v>
      </c>
      <c r="MO11" s="28">
        <f>ROUND(VLOOKUP($D11,'Стартовый прайс-лист'!$C$10:$E$34,3,FALSE)*CHOOSE($A11+1,'Сценарий 0'!MQ14,'Сценарий 1'!MQ14,'Сценарий 2'!MQ14),0)</f>
        <v>525</v>
      </c>
      <c r="MP11" s="28">
        <f>ROUND(VLOOKUP($D11,'Стартовый прайс-лист'!$C$10:$E$34,3,FALSE)*CHOOSE($A11+1,'Сценарий 0'!MR14,'Сценарий 1'!MR14,'Сценарий 2'!MR14),0)</f>
        <v>450</v>
      </c>
      <c r="MQ11" s="28">
        <f>ROUND(VLOOKUP($D11,'Стартовый прайс-лист'!$C$10:$E$34,3,FALSE)*CHOOSE($A11+1,'Сценарий 0'!MS14,'Сценарий 1'!MS14,'Сценарий 2'!MS14),0)</f>
        <v>450</v>
      </c>
      <c r="MR11" s="28">
        <f>ROUND(VLOOKUP($D11,'Стартовый прайс-лист'!$C$10:$E$34,3,FALSE)*CHOOSE($A11+1,'Сценарий 0'!MT14,'Сценарий 1'!MT14,'Сценарий 2'!MT14),0)</f>
        <v>450</v>
      </c>
      <c r="MS11" s="28">
        <f>ROUND(VLOOKUP($D11,'Стартовый прайс-лист'!$C$10:$E$34,3,FALSE)*CHOOSE($A11+1,'Сценарий 0'!MU14,'Сценарий 1'!MU14,'Сценарий 2'!MU14),0)</f>
        <v>450</v>
      </c>
      <c r="MT11" s="28">
        <f>ROUND(VLOOKUP($D11,'Стартовый прайс-лист'!$C$10:$E$34,3,FALSE)*CHOOSE($A11+1,'Сценарий 0'!MV14,'Сценарий 1'!MV14,'Сценарий 2'!MV14),0)</f>
        <v>450</v>
      </c>
      <c r="MU11" s="28">
        <f>ROUND(VLOOKUP($D11,'Стартовый прайс-лист'!$C$10:$E$34,3,FALSE)*CHOOSE($A11+1,'Сценарий 0'!MW14,'Сценарий 1'!MW14,'Сценарий 2'!MW14),0)</f>
        <v>450</v>
      </c>
      <c r="MV11" s="28">
        <f>ROUND(VLOOKUP($D11,'Стартовый прайс-лист'!$C$10:$E$34,3,FALSE)*CHOOSE($A11+1,'Сценарий 0'!MX14,'Сценарий 1'!MX14,'Сценарий 2'!MX14),0)</f>
        <v>450</v>
      </c>
      <c r="MW11" s="28">
        <f>ROUND(VLOOKUP($D11,'Стартовый прайс-лист'!$C$10:$E$34,3,FALSE)*CHOOSE($A11+1,'Сценарий 0'!MY14,'Сценарий 1'!MY14,'Сценарий 2'!MY14),0)</f>
        <v>525</v>
      </c>
      <c r="MX11" s="28">
        <f>ROUND(VLOOKUP($D11,'Стартовый прайс-лист'!$C$10:$E$34,3,FALSE)*CHOOSE($A11+1,'Сценарий 0'!MZ14,'Сценарий 1'!MZ14,'Сценарий 2'!MZ14),0)</f>
        <v>525</v>
      </c>
      <c r="MY11" s="28">
        <f>ROUND(VLOOKUP($D11,'Стартовый прайс-лист'!$C$10:$E$34,3,FALSE)*CHOOSE($A11+1,'Сценарий 0'!NA14,'Сценарий 1'!NA14,'Сценарий 2'!NA14),0)</f>
        <v>525</v>
      </c>
      <c r="MZ11" s="28">
        <f>ROUND(VLOOKUP($D11,'Стартовый прайс-лист'!$C$10:$E$34,3,FALSE)*CHOOSE($A11+1,'Сценарий 0'!NB14,'Сценарий 1'!NB14,'Сценарий 2'!NB14),0)</f>
        <v>525</v>
      </c>
      <c r="NA11" s="28">
        <f>ROUND(VLOOKUP($D11,'Стартовый прайс-лист'!$C$10:$E$34,3,FALSE)*CHOOSE($A11+1,'Сценарий 0'!NC14,'Сценарий 1'!NC14,'Сценарий 2'!NC14),0)</f>
        <v>525</v>
      </c>
      <c r="NB11" s="28">
        <f>ROUND(VLOOKUP($D11,'Стартовый прайс-лист'!$C$10:$E$34,3,FALSE)*CHOOSE($A11+1,'Сценарий 0'!ND14,'Сценарий 1'!ND14,'Сценарий 2'!ND14),0)</f>
        <v>525</v>
      </c>
      <c r="NC11" s="28">
        <f>ROUND(VLOOKUP($D11,'Стартовый прайс-лист'!$C$10:$E$34,3,FALSE)*CHOOSE($A11+1,'Сценарий 0'!NE14,'Сценарий 1'!NE14,'Сценарий 2'!NE14),0)</f>
        <v>525</v>
      </c>
      <c r="ND11" s="28">
        <f>ROUND(VLOOKUP($D11,'Стартовый прайс-лист'!$C$10:$E$34,3,FALSE)*CHOOSE($A11+1,'Сценарий 0'!NF14,'Сценарий 1'!NF14,'Сценарий 2'!NF14),0)</f>
        <v>525</v>
      </c>
      <c r="NE11" s="28">
        <f>ROUND(VLOOKUP($D11,'Стартовый прайс-лист'!$C$10:$E$34,3,FALSE)*CHOOSE($A11+1,'Сценарий 0'!NG14,'Сценарий 1'!NG14,'Сценарий 2'!NG14),0)</f>
        <v>525</v>
      </c>
      <c r="NF11" s="28">
        <f>ROUND(VLOOKUP($D11,'Стартовый прайс-лист'!$C$10:$E$34,3,FALSE)*CHOOSE($A11+1,'Сценарий 0'!NH14,'Сценарий 1'!NH14,'Сценарий 2'!NH14),0)</f>
        <v>525</v>
      </c>
      <c r="NG11" s="28">
        <f>ROUND(VLOOKUP($D11,'Стартовый прайс-лист'!$C$10:$E$34,3,FALSE)*CHOOSE($A11+1,'Сценарий 0'!NI14,'Сценарий 1'!NI14,'Сценарий 2'!NI14),0)</f>
        <v>525</v>
      </c>
    </row>
    <row r="12" spans="1:371" x14ac:dyDescent="0.25">
      <c r="A12">
        <f t="shared" si="0"/>
        <v>1</v>
      </c>
      <c r="B12" s="27" t="str">
        <f>'Число жителей и объемы продаж'!G28</f>
        <v>A2</v>
      </c>
      <c r="C12" s="27" t="str">
        <f>'Число жителей и объемы продаж'!H28</f>
        <v>прочие сыры</v>
      </c>
      <c r="D12" s="27" t="str">
        <f t="shared" si="1"/>
        <v>A2|прочие сыры</v>
      </c>
      <c r="E12" s="28">
        <f>VLOOKUP('Прайс-лист на год'!D12,'Стартовый прайс-лист'!C18:E67,3,0)</f>
        <v>700</v>
      </c>
      <c r="F12" s="28">
        <f>ROUND(VLOOKUP($D12,'Стартовый прайс-лист'!$C$10:$E$34,3,FALSE)*CHOOSE($A12+1,'Сценарий 0'!H15,'Сценарий 1'!H15,'Сценарий 2'!H15),0)</f>
        <v>735</v>
      </c>
      <c r="G12" s="28">
        <f>ROUND(VLOOKUP($D12,'Стартовый прайс-лист'!$C$10:$E$34,3,FALSE)*CHOOSE($A12+1,'Сценарий 0'!I15,'Сценарий 1'!I15,'Сценарий 2'!I15),0)</f>
        <v>735</v>
      </c>
      <c r="H12" s="28">
        <f>ROUND(VLOOKUP($D12,'Стартовый прайс-лист'!$C$10:$E$34,3,FALSE)*CHOOSE($A12+1,'Сценарий 0'!J15,'Сценарий 1'!J15,'Сценарий 2'!J15),0)</f>
        <v>735</v>
      </c>
      <c r="I12" s="28">
        <f>ROUND(VLOOKUP($D12,'Стартовый прайс-лист'!$C$10:$E$34,3,FALSE)*CHOOSE($A12+1,'Сценарий 0'!K15,'Сценарий 1'!K15,'Сценарий 2'!K15),0)</f>
        <v>735</v>
      </c>
      <c r="J12" s="28">
        <f>ROUND(VLOOKUP($D12,'Стартовый прайс-лист'!$C$10:$E$34,3,FALSE)*CHOOSE($A12+1,'Сценарий 0'!L15,'Сценарий 1'!L15,'Сценарий 2'!L15),0)</f>
        <v>735</v>
      </c>
      <c r="K12" s="28">
        <f>ROUND(VLOOKUP($D12,'Стартовый прайс-лист'!$C$10:$E$34,3,FALSE)*CHOOSE($A12+1,'Сценарий 0'!M15,'Сценарий 1'!M15,'Сценарий 2'!M15),0)</f>
        <v>735</v>
      </c>
      <c r="L12" s="28">
        <f>ROUND(VLOOKUP($D12,'Стартовый прайс-лист'!$C$10:$E$34,3,FALSE)*CHOOSE($A12+1,'Сценарий 0'!N15,'Сценарий 1'!N15,'Сценарий 2'!N15),0)</f>
        <v>735</v>
      </c>
      <c r="M12" s="28">
        <f>ROUND(VLOOKUP($D12,'Стартовый прайс-лист'!$C$10:$E$34,3,FALSE)*CHOOSE($A12+1,'Сценарий 0'!O15,'Сценарий 1'!O15,'Сценарий 2'!O15),0)</f>
        <v>735</v>
      </c>
      <c r="N12" s="28">
        <f>ROUND(VLOOKUP($D12,'Стартовый прайс-лист'!$C$10:$E$34,3,FALSE)*CHOOSE($A12+1,'Сценарий 0'!P15,'Сценарий 1'!P15,'Сценарий 2'!P15),0)</f>
        <v>735</v>
      </c>
      <c r="O12" s="28">
        <f>ROUND(VLOOKUP($D12,'Стартовый прайс-лист'!$C$10:$E$34,3,FALSE)*CHOOSE($A12+1,'Сценарий 0'!Q15,'Сценарий 1'!Q15,'Сценарий 2'!Q15),0)</f>
        <v>735</v>
      </c>
      <c r="P12" s="28">
        <f>ROUND(VLOOKUP($D12,'Стартовый прайс-лист'!$C$10:$E$34,3,FALSE)*CHOOSE($A12+1,'Сценарий 0'!R15,'Сценарий 1'!R15,'Сценарий 2'!R15),0)</f>
        <v>735</v>
      </c>
      <c r="Q12" s="28">
        <f>ROUND(VLOOKUP($D12,'Стартовый прайс-лист'!$C$10:$E$34,3,FALSE)*CHOOSE($A12+1,'Сценарий 0'!S15,'Сценарий 1'!S15,'Сценарий 2'!S15),0)</f>
        <v>735</v>
      </c>
      <c r="R12" s="28">
        <f>ROUND(VLOOKUP($D12,'Стартовый прайс-лист'!$C$10:$E$34,3,FALSE)*CHOOSE($A12+1,'Сценарий 0'!T15,'Сценарий 1'!T15,'Сценарий 2'!T15),0)</f>
        <v>630</v>
      </c>
      <c r="S12" s="28">
        <f>ROUND(VLOOKUP($D12,'Стартовый прайс-лист'!$C$10:$E$34,3,FALSE)*CHOOSE($A12+1,'Сценарий 0'!U15,'Сценарий 1'!U15,'Сценарий 2'!U15),0)</f>
        <v>630</v>
      </c>
      <c r="T12" s="28">
        <f>ROUND(VLOOKUP($D12,'Стартовый прайс-лист'!$C$10:$E$34,3,FALSE)*CHOOSE($A12+1,'Сценарий 0'!V15,'Сценарий 1'!V15,'Сценарий 2'!V15),0)</f>
        <v>630</v>
      </c>
      <c r="U12" s="28">
        <f>ROUND(VLOOKUP($D12,'Стартовый прайс-лист'!$C$10:$E$34,3,FALSE)*CHOOSE($A12+1,'Сценарий 0'!W15,'Сценарий 1'!W15,'Сценарий 2'!W15),0)</f>
        <v>630</v>
      </c>
      <c r="V12" s="28">
        <f>ROUND(VLOOKUP($D12,'Стартовый прайс-лист'!$C$10:$E$34,3,FALSE)*CHOOSE($A12+1,'Сценарий 0'!X15,'Сценарий 1'!X15,'Сценарий 2'!X15),0)</f>
        <v>630</v>
      </c>
      <c r="W12" s="28">
        <f>ROUND(VLOOKUP($D12,'Стартовый прайс-лист'!$C$10:$E$34,3,FALSE)*CHOOSE($A12+1,'Сценарий 0'!Y15,'Сценарий 1'!Y15,'Сценарий 2'!Y15),0)</f>
        <v>630</v>
      </c>
      <c r="X12" s="28">
        <f>ROUND(VLOOKUP($D12,'Стартовый прайс-лист'!$C$10:$E$34,3,FALSE)*CHOOSE($A12+1,'Сценарий 0'!Z15,'Сценарий 1'!Z15,'Сценарий 2'!Z15),0)</f>
        <v>630</v>
      </c>
      <c r="Y12" s="28">
        <f>ROUND(VLOOKUP($D12,'Стартовый прайс-лист'!$C$10:$E$34,3,FALSE)*CHOOSE($A12+1,'Сценарий 0'!AA15,'Сценарий 1'!AA15,'Сценарий 2'!AA15),0)</f>
        <v>735</v>
      </c>
      <c r="Z12" s="28">
        <f>ROUND(VLOOKUP($D12,'Стартовый прайс-лист'!$C$10:$E$34,3,FALSE)*CHOOSE($A12+1,'Сценарий 0'!AB15,'Сценарий 1'!AB15,'Сценарий 2'!AB15),0)</f>
        <v>735</v>
      </c>
      <c r="AA12" s="28">
        <f>ROUND(VLOOKUP($D12,'Стартовый прайс-лист'!$C$10:$E$34,3,FALSE)*CHOOSE($A12+1,'Сценарий 0'!AC15,'Сценарий 1'!AC15,'Сценарий 2'!AC15),0)</f>
        <v>735</v>
      </c>
      <c r="AB12" s="28">
        <f>ROUND(VLOOKUP($D12,'Стартовый прайс-лист'!$C$10:$E$34,3,FALSE)*CHOOSE($A12+1,'Сценарий 0'!AD15,'Сценарий 1'!AD15,'Сценарий 2'!AD15),0)</f>
        <v>735</v>
      </c>
      <c r="AC12" s="28">
        <f>ROUND(VLOOKUP($D12,'Стартовый прайс-лист'!$C$10:$E$34,3,FALSE)*CHOOSE($A12+1,'Сценарий 0'!AE15,'Сценарий 1'!AE15,'Сценарий 2'!AE15),0)</f>
        <v>735</v>
      </c>
      <c r="AD12" s="28">
        <f>ROUND(VLOOKUP($D12,'Стартовый прайс-лист'!$C$10:$E$34,3,FALSE)*CHOOSE($A12+1,'Сценарий 0'!AF15,'Сценарий 1'!AF15,'Сценарий 2'!AF15),0)</f>
        <v>735</v>
      </c>
      <c r="AE12" s="28">
        <f>ROUND(VLOOKUP($D12,'Стартовый прайс-лист'!$C$10:$E$34,3,FALSE)*CHOOSE($A12+1,'Сценарий 0'!AG15,'Сценарий 1'!AG15,'Сценарий 2'!AG15),0)</f>
        <v>735</v>
      </c>
      <c r="AF12" s="28">
        <f>ROUND(VLOOKUP($D12,'Стартовый прайс-лист'!$C$10:$E$34,3,FALSE)*CHOOSE($A12+1,'Сценарий 0'!AH15,'Сценарий 1'!AH15,'Сценарий 2'!AH15),0)</f>
        <v>735</v>
      </c>
      <c r="AG12" s="28">
        <f>ROUND(VLOOKUP($D12,'Стартовый прайс-лист'!$C$10:$E$34,3,FALSE)*CHOOSE($A12+1,'Сценарий 0'!AI15,'Сценарий 1'!AI15,'Сценарий 2'!AI15),0)</f>
        <v>735</v>
      </c>
      <c r="AH12" s="28">
        <f>ROUND(VLOOKUP($D12,'Стартовый прайс-лист'!$C$10:$E$34,3,FALSE)*CHOOSE($A12+1,'Сценарий 0'!AJ15,'Сценарий 1'!AJ15,'Сценарий 2'!AJ15),0)</f>
        <v>735</v>
      </c>
      <c r="AI12" s="28">
        <f>ROUND(VLOOKUP($D12,'Стартовый прайс-лист'!$C$10:$E$34,3,FALSE)*CHOOSE($A12+1,'Сценарий 0'!AK15,'Сценарий 1'!AK15,'Сценарий 2'!AK15),0)</f>
        <v>735</v>
      </c>
      <c r="AJ12" s="28">
        <f>ROUND(VLOOKUP($D12,'Стартовый прайс-лист'!$C$10:$E$34,3,FALSE)*CHOOSE($A12+1,'Сценарий 0'!AL15,'Сценарий 1'!AL15,'Сценарий 2'!AL15),0)</f>
        <v>735</v>
      </c>
      <c r="AK12" s="28">
        <f>ROUND(VLOOKUP($D12,'Стартовый прайс-лист'!$C$10:$E$34,3,FALSE)*CHOOSE($A12+1,'Сценарий 0'!AM15,'Сценарий 1'!AM15,'Сценарий 2'!AM15),0)</f>
        <v>735</v>
      </c>
      <c r="AL12" s="28">
        <f>ROUND(VLOOKUP($D12,'Стартовый прайс-лист'!$C$10:$E$34,3,FALSE)*CHOOSE($A12+1,'Сценарий 0'!AN15,'Сценарий 1'!AN15,'Сценарий 2'!AN15),0)</f>
        <v>735</v>
      </c>
      <c r="AM12" s="28">
        <f>ROUND(VLOOKUP($D12,'Стартовый прайс-лист'!$C$10:$E$34,3,FALSE)*CHOOSE($A12+1,'Сценарий 0'!AO15,'Сценарий 1'!AO15,'Сценарий 2'!AO15),0)</f>
        <v>630</v>
      </c>
      <c r="AN12" s="28">
        <f>ROUND(VLOOKUP($D12,'Стартовый прайс-лист'!$C$10:$E$34,3,FALSE)*CHOOSE($A12+1,'Сценарий 0'!AP15,'Сценарий 1'!AP15,'Сценарий 2'!AP15),0)</f>
        <v>630</v>
      </c>
      <c r="AO12" s="28">
        <f>ROUND(VLOOKUP($D12,'Стартовый прайс-лист'!$C$10:$E$34,3,FALSE)*CHOOSE($A12+1,'Сценарий 0'!AQ15,'Сценарий 1'!AQ15,'Сценарий 2'!AQ15),0)</f>
        <v>630</v>
      </c>
      <c r="AP12" s="28">
        <f>ROUND(VLOOKUP($D12,'Стартовый прайс-лист'!$C$10:$E$34,3,FALSE)*CHOOSE($A12+1,'Сценарий 0'!AR15,'Сценарий 1'!AR15,'Сценарий 2'!AR15),0)</f>
        <v>630</v>
      </c>
      <c r="AQ12" s="28">
        <f>ROUND(VLOOKUP($D12,'Стартовый прайс-лист'!$C$10:$E$34,3,FALSE)*CHOOSE($A12+1,'Сценарий 0'!AS15,'Сценарий 1'!AS15,'Сценарий 2'!AS15),0)</f>
        <v>630</v>
      </c>
      <c r="AR12" s="28">
        <f>ROUND(VLOOKUP($D12,'Стартовый прайс-лист'!$C$10:$E$34,3,FALSE)*CHOOSE($A12+1,'Сценарий 0'!AT15,'Сценарий 1'!AT15,'Сценарий 2'!AT15),0)</f>
        <v>630</v>
      </c>
      <c r="AS12" s="28">
        <f>ROUND(VLOOKUP($D12,'Стартовый прайс-лист'!$C$10:$E$34,3,FALSE)*CHOOSE($A12+1,'Сценарий 0'!AU15,'Сценарий 1'!AU15,'Сценарий 2'!AU15),0)</f>
        <v>630</v>
      </c>
      <c r="AT12" s="28">
        <f>ROUND(VLOOKUP($D12,'Стартовый прайс-лист'!$C$10:$E$34,3,FALSE)*CHOOSE($A12+1,'Сценарий 0'!AV15,'Сценарий 1'!AV15,'Сценарий 2'!AV15),0)</f>
        <v>735</v>
      </c>
      <c r="AU12" s="28">
        <f>ROUND(VLOOKUP($D12,'Стартовый прайс-лист'!$C$10:$E$34,3,FALSE)*CHOOSE($A12+1,'Сценарий 0'!AW15,'Сценарий 1'!AW15,'Сценарий 2'!AW15),0)</f>
        <v>735</v>
      </c>
      <c r="AV12" s="28">
        <f>ROUND(VLOOKUP($D12,'Стартовый прайс-лист'!$C$10:$E$34,3,FALSE)*CHOOSE($A12+1,'Сценарий 0'!AX15,'Сценарий 1'!AX15,'Сценарий 2'!AX15),0)</f>
        <v>735</v>
      </c>
      <c r="AW12" s="28">
        <f>ROUND(VLOOKUP($D12,'Стартовый прайс-лист'!$C$10:$E$34,3,FALSE)*CHOOSE($A12+1,'Сценарий 0'!AY15,'Сценарий 1'!AY15,'Сценарий 2'!AY15),0)</f>
        <v>735</v>
      </c>
      <c r="AX12" s="28">
        <f>ROUND(VLOOKUP($D12,'Стартовый прайс-лист'!$C$10:$E$34,3,FALSE)*CHOOSE($A12+1,'Сценарий 0'!AZ15,'Сценарий 1'!AZ15,'Сценарий 2'!AZ15),0)</f>
        <v>735</v>
      </c>
      <c r="AY12" s="28">
        <f>ROUND(VLOOKUP($D12,'Стартовый прайс-лист'!$C$10:$E$34,3,FALSE)*CHOOSE($A12+1,'Сценарий 0'!BA15,'Сценарий 1'!BA15,'Сценарий 2'!BA15),0)</f>
        <v>735</v>
      </c>
      <c r="AZ12" s="28">
        <f>ROUND(VLOOKUP($D12,'Стартовый прайс-лист'!$C$10:$E$34,3,FALSE)*CHOOSE($A12+1,'Сценарий 0'!BB15,'Сценарий 1'!BB15,'Сценарий 2'!BB15),0)</f>
        <v>735</v>
      </c>
      <c r="BA12" s="28">
        <f>ROUND(VLOOKUP($D12,'Стартовый прайс-лист'!$C$10:$E$34,3,FALSE)*CHOOSE($A12+1,'Сценарий 0'!BC15,'Сценарий 1'!BC15,'Сценарий 2'!BC15),0)</f>
        <v>735</v>
      </c>
      <c r="BB12" s="28">
        <f>ROUND(VLOOKUP($D12,'Стартовый прайс-лист'!$C$10:$E$34,3,FALSE)*CHOOSE($A12+1,'Сценарий 0'!BD15,'Сценарий 1'!BD15,'Сценарий 2'!BD15),0)</f>
        <v>735</v>
      </c>
      <c r="BC12" s="28">
        <f>ROUND(VLOOKUP($D12,'Стартовый прайс-лист'!$C$10:$E$34,3,FALSE)*CHOOSE($A12+1,'Сценарий 0'!BE15,'Сценарий 1'!BE15,'Сценарий 2'!BE15),0)</f>
        <v>735</v>
      </c>
      <c r="BD12" s="28">
        <f>ROUND(VLOOKUP($D12,'Стартовый прайс-лист'!$C$10:$E$34,3,FALSE)*CHOOSE($A12+1,'Сценарий 0'!BF15,'Сценарий 1'!BF15,'Сценарий 2'!BF15),0)</f>
        <v>735</v>
      </c>
      <c r="BE12" s="28">
        <f>ROUND(VLOOKUP($D12,'Стартовый прайс-лист'!$C$10:$E$34,3,FALSE)*CHOOSE($A12+1,'Сценарий 0'!BG15,'Сценарий 1'!BG15,'Сценарий 2'!BG15),0)</f>
        <v>735</v>
      </c>
      <c r="BF12" s="28">
        <f>ROUND(VLOOKUP($D12,'Стартовый прайс-лист'!$C$10:$E$34,3,FALSE)*CHOOSE($A12+1,'Сценарий 0'!BH15,'Сценарий 1'!BH15,'Сценарий 2'!BH15),0)</f>
        <v>735</v>
      </c>
      <c r="BG12" s="28">
        <f>ROUND(VLOOKUP($D12,'Стартовый прайс-лист'!$C$10:$E$34,3,FALSE)*CHOOSE($A12+1,'Сценарий 0'!BI15,'Сценарий 1'!BI15,'Сценарий 2'!BI15),0)</f>
        <v>735</v>
      </c>
      <c r="BH12" s="28">
        <f>ROUND(VLOOKUP($D12,'Стартовый прайс-лист'!$C$10:$E$34,3,FALSE)*CHOOSE($A12+1,'Сценарий 0'!BJ15,'Сценарий 1'!BJ15,'Сценарий 2'!BJ15),0)</f>
        <v>630</v>
      </c>
      <c r="BI12" s="28">
        <f>ROUND(VLOOKUP($D12,'Стартовый прайс-лист'!$C$10:$E$34,3,FALSE)*CHOOSE($A12+1,'Сценарий 0'!BK15,'Сценарий 1'!BK15,'Сценарий 2'!BK15),0)</f>
        <v>630</v>
      </c>
      <c r="BJ12" s="28">
        <f>ROUND(VLOOKUP($D12,'Стартовый прайс-лист'!$C$10:$E$34,3,FALSE)*CHOOSE($A12+1,'Сценарий 0'!BL15,'Сценарий 1'!BL15,'Сценарий 2'!BL15),0)</f>
        <v>630</v>
      </c>
      <c r="BK12" s="28">
        <f>ROUND(VLOOKUP($D12,'Стартовый прайс-лист'!$C$10:$E$34,3,FALSE)*CHOOSE($A12+1,'Сценарий 0'!BM15,'Сценарий 1'!BM15,'Сценарий 2'!BM15),0)</f>
        <v>630</v>
      </c>
      <c r="BL12" s="28">
        <f>ROUND(VLOOKUP($D12,'Стартовый прайс-лист'!$C$10:$E$34,3,FALSE)*CHOOSE($A12+1,'Сценарий 0'!BN15,'Сценарий 1'!BN15,'Сценарий 2'!BN15),0)</f>
        <v>630</v>
      </c>
      <c r="BM12" s="28">
        <f>ROUND(VLOOKUP($D12,'Стартовый прайс-лист'!$C$10:$E$34,3,FALSE)*CHOOSE($A12+1,'Сценарий 0'!BO15,'Сценарий 1'!BO15,'Сценарий 2'!BO15),0)</f>
        <v>630</v>
      </c>
      <c r="BN12" s="28">
        <f>ROUND(VLOOKUP($D12,'Стартовый прайс-лист'!$C$10:$E$34,3,FALSE)*CHOOSE($A12+1,'Сценарий 0'!BP15,'Сценарий 1'!BP15,'Сценарий 2'!BP15),0)</f>
        <v>630</v>
      </c>
      <c r="BO12" s="28">
        <f>ROUND(VLOOKUP($D12,'Стартовый прайс-лист'!$C$10:$E$34,3,FALSE)*CHOOSE($A12+1,'Сценарий 0'!BQ15,'Сценарий 1'!BQ15,'Сценарий 2'!BQ15),0)</f>
        <v>735</v>
      </c>
      <c r="BP12" s="28">
        <f>ROUND(VLOOKUP($D12,'Стартовый прайс-лист'!$C$10:$E$34,3,FALSE)*CHOOSE($A12+1,'Сценарий 0'!BR15,'Сценарий 1'!BR15,'Сценарий 2'!BR15),0)</f>
        <v>735</v>
      </c>
      <c r="BQ12" s="28">
        <f>ROUND(VLOOKUP($D12,'Стартовый прайс-лист'!$C$10:$E$34,3,FALSE)*CHOOSE($A12+1,'Сценарий 0'!BS15,'Сценарий 1'!BS15,'Сценарий 2'!BS15),0)</f>
        <v>735</v>
      </c>
      <c r="BR12" s="28">
        <f>ROUND(VLOOKUP($D12,'Стартовый прайс-лист'!$C$10:$E$34,3,FALSE)*CHOOSE($A12+1,'Сценарий 0'!BT15,'Сценарий 1'!BT15,'Сценарий 2'!BT15),0)</f>
        <v>735</v>
      </c>
      <c r="BS12" s="28">
        <f>ROUND(VLOOKUP($D12,'Стартовый прайс-лист'!$C$10:$E$34,3,FALSE)*CHOOSE($A12+1,'Сценарий 0'!BU15,'Сценарий 1'!BU15,'Сценарий 2'!BU15),0)</f>
        <v>735</v>
      </c>
      <c r="BT12" s="28">
        <f>ROUND(VLOOKUP($D12,'Стартовый прайс-лист'!$C$10:$E$34,3,FALSE)*CHOOSE($A12+1,'Сценарий 0'!BV15,'Сценарий 1'!BV15,'Сценарий 2'!BV15),0)</f>
        <v>735</v>
      </c>
      <c r="BU12" s="28">
        <f>ROUND(VLOOKUP($D12,'Стартовый прайс-лист'!$C$10:$E$34,3,FALSE)*CHOOSE($A12+1,'Сценарий 0'!BW15,'Сценарий 1'!BW15,'Сценарий 2'!BW15),0)</f>
        <v>735</v>
      </c>
      <c r="BV12" s="28">
        <f>ROUND(VLOOKUP($D12,'Стартовый прайс-лист'!$C$10:$E$34,3,FALSE)*CHOOSE($A12+1,'Сценарий 0'!BX15,'Сценарий 1'!BX15,'Сценарий 2'!BX15),0)</f>
        <v>735</v>
      </c>
      <c r="BW12" s="28">
        <f>ROUND(VLOOKUP($D12,'Стартовый прайс-лист'!$C$10:$E$34,3,FALSE)*CHOOSE($A12+1,'Сценарий 0'!BY15,'Сценарий 1'!BY15,'Сценарий 2'!BY15),0)</f>
        <v>735</v>
      </c>
      <c r="BX12" s="28">
        <f>ROUND(VLOOKUP($D12,'Стартовый прайс-лист'!$C$10:$E$34,3,FALSE)*CHOOSE($A12+1,'Сценарий 0'!BZ15,'Сценарий 1'!BZ15,'Сценарий 2'!BZ15),0)</f>
        <v>735</v>
      </c>
      <c r="BY12" s="28">
        <f>ROUND(VLOOKUP($D12,'Стартовый прайс-лист'!$C$10:$E$34,3,FALSE)*CHOOSE($A12+1,'Сценарий 0'!CA15,'Сценарий 1'!CA15,'Сценарий 2'!CA15),0)</f>
        <v>735</v>
      </c>
      <c r="BZ12" s="28">
        <f>ROUND(VLOOKUP($D12,'Стартовый прайс-лист'!$C$10:$E$34,3,FALSE)*CHOOSE($A12+1,'Сценарий 0'!CB15,'Сценарий 1'!CB15,'Сценарий 2'!CB15),0)</f>
        <v>735</v>
      </c>
      <c r="CA12" s="28">
        <f>ROUND(VLOOKUP($D12,'Стартовый прайс-лист'!$C$10:$E$34,3,FALSE)*CHOOSE($A12+1,'Сценарий 0'!CC15,'Сценарий 1'!CC15,'Сценарий 2'!CC15),0)</f>
        <v>735</v>
      </c>
      <c r="CB12" s="28">
        <f>ROUND(VLOOKUP($D12,'Стартовый прайс-лист'!$C$10:$E$34,3,FALSE)*CHOOSE($A12+1,'Сценарий 0'!CD15,'Сценарий 1'!CD15,'Сценарий 2'!CD15),0)</f>
        <v>735</v>
      </c>
      <c r="CC12" s="28">
        <f>ROUND(VLOOKUP($D12,'Стартовый прайс-лист'!$C$10:$E$34,3,FALSE)*CHOOSE($A12+1,'Сценарий 0'!CE15,'Сценарий 1'!CE15,'Сценарий 2'!CE15),0)</f>
        <v>630</v>
      </c>
      <c r="CD12" s="28">
        <f>ROUND(VLOOKUP($D12,'Стартовый прайс-лист'!$C$10:$E$34,3,FALSE)*CHOOSE($A12+1,'Сценарий 0'!CF15,'Сценарий 1'!CF15,'Сценарий 2'!CF15),0)</f>
        <v>630</v>
      </c>
      <c r="CE12" s="28">
        <f>ROUND(VLOOKUP($D12,'Стартовый прайс-лист'!$C$10:$E$34,3,FALSE)*CHOOSE($A12+1,'Сценарий 0'!CG15,'Сценарий 1'!CG15,'Сценарий 2'!CG15),0)</f>
        <v>630</v>
      </c>
      <c r="CF12" s="28">
        <f>ROUND(VLOOKUP($D12,'Стартовый прайс-лист'!$C$10:$E$34,3,FALSE)*CHOOSE($A12+1,'Сценарий 0'!CH15,'Сценарий 1'!CH15,'Сценарий 2'!CH15),0)</f>
        <v>630</v>
      </c>
      <c r="CG12" s="28">
        <f>ROUND(VLOOKUP($D12,'Стартовый прайс-лист'!$C$10:$E$34,3,FALSE)*CHOOSE($A12+1,'Сценарий 0'!CI15,'Сценарий 1'!CI15,'Сценарий 2'!CI15),0)</f>
        <v>630</v>
      </c>
      <c r="CH12" s="28">
        <f>ROUND(VLOOKUP($D12,'Стартовый прайс-лист'!$C$10:$E$34,3,FALSE)*CHOOSE($A12+1,'Сценарий 0'!CJ15,'Сценарий 1'!CJ15,'Сценарий 2'!CJ15),0)</f>
        <v>630</v>
      </c>
      <c r="CI12" s="28">
        <f>ROUND(VLOOKUP($D12,'Стартовый прайс-лист'!$C$10:$E$34,3,FALSE)*CHOOSE($A12+1,'Сценарий 0'!CK15,'Сценарий 1'!CK15,'Сценарий 2'!CK15),0)</f>
        <v>630</v>
      </c>
      <c r="CJ12" s="28">
        <f>ROUND(VLOOKUP($D12,'Стартовый прайс-лист'!$C$10:$E$34,3,FALSE)*CHOOSE($A12+1,'Сценарий 0'!CL15,'Сценарий 1'!CL15,'Сценарий 2'!CL15),0)</f>
        <v>735</v>
      </c>
      <c r="CK12" s="28">
        <f>ROUND(VLOOKUP($D12,'Стартовый прайс-лист'!$C$10:$E$34,3,FALSE)*CHOOSE($A12+1,'Сценарий 0'!CM15,'Сценарий 1'!CM15,'Сценарий 2'!CM15),0)</f>
        <v>735</v>
      </c>
      <c r="CL12" s="28">
        <f>ROUND(VLOOKUP($D12,'Стартовый прайс-лист'!$C$10:$E$34,3,FALSE)*CHOOSE($A12+1,'Сценарий 0'!CN15,'Сценарий 1'!CN15,'Сценарий 2'!CN15),0)</f>
        <v>735</v>
      </c>
      <c r="CM12" s="28">
        <f>ROUND(VLOOKUP($D12,'Стартовый прайс-лист'!$C$10:$E$34,3,FALSE)*CHOOSE($A12+1,'Сценарий 0'!CO15,'Сценарий 1'!CO15,'Сценарий 2'!CO15),0)</f>
        <v>735</v>
      </c>
      <c r="CN12" s="28">
        <f>ROUND(VLOOKUP($D12,'Стартовый прайс-лист'!$C$10:$E$34,3,FALSE)*CHOOSE($A12+1,'Сценарий 0'!CP15,'Сценарий 1'!CP15,'Сценарий 2'!CP15),0)</f>
        <v>735</v>
      </c>
      <c r="CO12" s="28">
        <f>ROUND(VLOOKUP($D12,'Стартовый прайс-лист'!$C$10:$E$34,3,FALSE)*CHOOSE($A12+1,'Сценарий 0'!CQ15,'Сценарий 1'!CQ15,'Сценарий 2'!CQ15),0)</f>
        <v>735</v>
      </c>
      <c r="CP12" s="28">
        <f>ROUND(VLOOKUP($D12,'Стартовый прайс-лист'!$C$10:$E$34,3,FALSE)*CHOOSE($A12+1,'Сценарий 0'!CR15,'Сценарий 1'!CR15,'Сценарий 2'!CR15),0)</f>
        <v>735</v>
      </c>
      <c r="CQ12" s="28">
        <f>ROUND(VLOOKUP($D12,'Стартовый прайс-лист'!$C$10:$E$34,3,FALSE)*CHOOSE($A12+1,'Сценарий 0'!CS15,'Сценарий 1'!CS15,'Сценарий 2'!CS15),0)</f>
        <v>735</v>
      </c>
      <c r="CR12" s="28">
        <f>ROUND(VLOOKUP($D12,'Стартовый прайс-лист'!$C$10:$E$34,3,FALSE)*CHOOSE($A12+1,'Сценарий 0'!CT15,'Сценарий 1'!CT15,'Сценарий 2'!CT15),0)</f>
        <v>735</v>
      </c>
      <c r="CS12" s="28">
        <f>ROUND(VLOOKUP($D12,'Стартовый прайс-лист'!$C$10:$E$34,3,FALSE)*CHOOSE($A12+1,'Сценарий 0'!CU15,'Сценарий 1'!CU15,'Сценарий 2'!CU15),0)</f>
        <v>735</v>
      </c>
      <c r="CT12" s="28">
        <f>ROUND(VLOOKUP($D12,'Стартовый прайс-лист'!$C$10:$E$34,3,FALSE)*CHOOSE($A12+1,'Сценарий 0'!CV15,'Сценарий 1'!CV15,'Сценарий 2'!CV15),0)</f>
        <v>735</v>
      </c>
      <c r="CU12" s="28">
        <f>ROUND(VLOOKUP($D12,'Стартовый прайс-лист'!$C$10:$E$34,3,FALSE)*CHOOSE($A12+1,'Сценарий 0'!CW15,'Сценарий 1'!CW15,'Сценарий 2'!CW15),0)</f>
        <v>735</v>
      </c>
      <c r="CV12" s="28">
        <f>ROUND(VLOOKUP($D12,'Стартовый прайс-лист'!$C$10:$E$34,3,FALSE)*CHOOSE($A12+1,'Сценарий 0'!CX15,'Сценарий 1'!CX15,'Сценарий 2'!CX15),0)</f>
        <v>735</v>
      </c>
      <c r="CW12" s="28">
        <f>ROUND(VLOOKUP($D12,'Стартовый прайс-лист'!$C$10:$E$34,3,FALSE)*CHOOSE($A12+1,'Сценарий 0'!CY15,'Сценарий 1'!CY15,'Сценарий 2'!CY15),0)</f>
        <v>735</v>
      </c>
      <c r="CX12" s="28">
        <f>ROUND(VLOOKUP($D12,'Стартовый прайс-лист'!$C$10:$E$34,3,FALSE)*CHOOSE($A12+1,'Сценарий 0'!CZ15,'Сценарий 1'!CZ15,'Сценарий 2'!CZ15),0)</f>
        <v>630</v>
      </c>
      <c r="CY12" s="28">
        <f>ROUND(VLOOKUP($D12,'Стартовый прайс-лист'!$C$10:$E$34,3,FALSE)*CHOOSE($A12+1,'Сценарий 0'!DA15,'Сценарий 1'!DA15,'Сценарий 2'!DA15),0)</f>
        <v>630</v>
      </c>
      <c r="CZ12" s="28">
        <f>ROUND(VLOOKUP($D12,'Стартовый прайс-лист'!$C$10:$E$34,3,FALSE)*CHOOSE($A12+1,'Сценарий 0'!DB15,'Сценарий 1'!DB15,'Сценарий 2'!DB15),0)</f>
        <v>630</v>
      </c>
      <c r="DA12" s="28">
        <f>ROUND(VLOOKUP($D12,'Стартовый прайс-лист'!$C$10:$E$34,3,FALSE)*CHOOSE($A12+1,'Сценарий 0'!DC15,'Сценарий 1'!DC15,'Сценарий 2'!DC15),0)</f>
        <v>630</v>
      </c>
      <c r="DB12" s="28">
        <f>ROUND(VLOOKUP($D12,'Стартовый прайс-лист'!$C$10:$E$34,3,FALSE)*CHOOSE($A12+1,'Сценарий 0'!DD15,'Сценарий 1'!DD15,'Сценарий 2'!DD15),0)</f>
        <v>630</v>
      </c>
      <c r="DC12" s="28">
        <f>ROUND(VLOOKUP($D12,'Стартовый прайс-лист'!$C$10:$E$34,3,FALSE)*CHOOSE($A12+1,'Сценарий 0'!DE15,'Сценарий 1'!DE15,'Сценарий 2'!DE15),0)</f>
        <v>630</v>
      </c>
      <c r="DD12" s="28">
        <f>ROUND(VLOOKUP($D12,'Стартовый прайс-лист'!$C$10:$E$34,3,FALSE)*CHOOSE($A12+1,'Сценарий 0'!DF15,'Сценарий 1'!DF15,'Сценарий 2'!DF15),0)</f>
        <v>630</v>
      </c>
      <c r="DE12" s="28">
        <f>ROUND(VLOOKUP($D12,'Стартовый прайс-лист'!$C$10:$E$34,3,FALSE)*CHOOSE($A12+1,'Сценарий 0'!DG15,'Сценарий 1'!DG15,'Сценарий 2'!DG15),0)</f>
        <v>735</v>
      </c>
      <c r="DF12" s="28">
        <f>ROUND(VLOOKUP($D12,'Стартовый прайс-лист'!$C$10:$E$34,3,FALSE)*CHOOSE($A12+1,'Сценарий 0'!DH15,'Сценарий 1'!DH15,'Сценарий 2'!DH15),0)</f>
        <v>735</v>
      </c>
      <c r="DG12" s="28">
        <f>ROUND(VLOOKUP($D12,'Стартовый прайс-лист'!$C$10:$E$34,3,FALSE)*CHOOSE($A12+1,'Сценарий 0'!DI15,'Сценарий 1'!DI15,'Сценарий 2'!DI15),0)</f>
        <v>735</v>
      </c>
      <c r="DH12" s="28">
        <f>ROUND(VLOOKUP($D12,'Стартовый прайс-лист'!$C$10:$E$34,3,FALSE)*CHOOSE($A12+1,'Сценарий 0'!DJ15,'Сценарий 1'!DJ15,'Сценарий 2'!DJ15),0)</f>
        <v>735</v>
      </c>
      <c r="DI12" s="28">
        <f>ROUND(VLOOKUP($D12,'Стартовый прайс-лист'!$C$10:$E$34,3,FALSE)*CHOOSE($A12+1,'Сценарий 0'!DK15,'Сценарий 1'!DK15,'Сценарий 2'!DK15),0)</f>
        <v>735</v>
      </c>
      <c r="DJ12" s="28">
        <f>ROUND(VLOOKUP($D12,'Стартовый прайс-лист'!$C$10:$E$34,3,FALSE)*CHOOSE($A12+1,'Сценарий 0'!DL15,'Сценарий 1'!DL15,'Сценарий 2'!DL15),0)</f>
        <v>735</v>
      </c>
      <c r="DK12" s="28">
        <f>ROUND(VLOOKUP($D12,'Стартовый прайс-лист'!$C$10:$E$34,3,FALSE)*CHOOSE($A12+1,'Сценарий 0'!DM15,'Сценарий 1'!DM15,'Сценарий 2'!DM15),0)</f>
        <v>735</v>
      </c>
      <c r="DL12" s="28">
        <f>ROUND(VLOOKUP($D12,'Стартовый прайс-лист'!$C$10:$E$34,3,FALSE)*CHOOSE($A12+1,'Сценарий 0'!DN15,'Сценарий 1'!DN15,'Сценарий 2'!DN15),0)</f>
        <v>735</v>
      </c>
      <c r="DM12" s="28">
        <f>ROUND(VLOOKUP($D12,'Стартовый прайс-лист'!$C$10:$E$34,3,FALSE)*CHOOSE($A12+1,'Сценарий 0'!DO15,'Сценарий 1'!DO15,'Сценарий 2'!DO15),0)</f>
        <v>735</v>
      </c>
      <c r="DN12" s="28">
        <f>ROUND(VLOOKUP($D12,'Стартовый прайс-лист'!$C$10:$E$34,3,FALSE)*CHOOSE($A12+1,'Сценарий 0'!DP15,'Сценарий 1'!DP15,'Сценарий 2'!DP15),0)</f>
        <v>735</v>
      </c>
      <c r="DO12" s="28">
        <f>ROUND(VLOOKUP($D12,'Стартовый прайс-лист'!$C$10:$E$34,3,FALSE)*CHOOSE($A12+1,'Сценарий 0'!DQ15,'Сценарий 1'!DQ15,'Сценарий 2'!DQ15),0)</f>
        <v>735</v>
      </c>
      <c r="DP12" s="28">
        <f>ROUND(VLOOKUP($D12,'Стартовый прайс-лист'!$C$10:$E$34,3,FALSE)*CHOOSE($A12+1,'Сценарий 0'!DR15,'Сценарий 1'!DR15,'Сценарий 2'!DR15),0)</f>
        <v>735</v>
      </c>
      <c r="DQ12" s="28">
        <f>ROUND(VLOOKUP($D12,'Стартовый прайс-лист'!$C$10:$E$34,3,FALSE)*CHOOSE($A12+1,'Сценарий 0'!DS15,'Сценарий 1'!DS15,'Сценарий 2'!DS15),0)</f>
        <v>735</v>
      </c>
      <c r="DR12" s="28">
        <f>ROUND(VLOOKUP($D12,'Стартовый прайс-лист'!$C$10:$E$34,3,FALSE)*CHOOSE($A12+1,'Сценарий 0'!DT15,'Сценарий 1'!DT15,'Сценарий 2'!DT15),0)</f>
        <v>735</v>
      </c>
      <c r="DS12" s="28">
        <f>ROUND(VLOOKUP($D12,'Стартовый прайс-лист'!$C$10:$E$34,3,FALSE)*CHOOSE($A12+1,'Сценарий 0'!DU15,'Сценарий 1'!DU15,'Сценарий 2'!DU15),0)</f>
        <v>630</v>
      </c>
      <c r="DT12" s="28">
        <f>ROUND(VLOOKUP($D12,'Стартовый прайс-лист'!$C$10:$E$34,3,FALSE)*CHOOSE($A12+1,'Сценарий 0'!DV15,'Сценарий 1'!DV15,'Сценарий 2'!DV15),0)</f>
        <v>630</v>
      </c>
      <c r="DU12" s="28">
        <f>ROUND(VLOOKUP($D12,'Стартовый прайс-лист'!$C$10:$E$34,3,FALSE)*CHOOSE($A12+1,'Сценарий 0'!DW15,'Сценарий 1'!DW15,'Сценарий 2'!DW15),0)</f>
        <v>630</v>
      </c>
      <c r="DV12" s="28">
        <f>ROUND(VLOOKUP($D12,'Стартовый прайс-лист'!$C$10:$E$34,3,FALSE)*CHOOSE($A12+1,'Сценарий 0'!DX15,'Сценарий 1'!DX15,'Сценарий 2'!DX15),0)</f>
        <v>630</v>
      </c>
      <c r="DW12" s="28">
        <f>ROUND(VLOOKUP($D12,'Стартовый прайс-лист'!$C$10:$E$34,3,FALSE)*CHOOSE($A12+1,'Сценарий 0'!DY15,'Сценарий 1'!DY15,'Сценарий 2'!DY15),0)</f>
        <v>630</v>
      </c>
      <c r="DX12" s="28">
        <f>ROUND(VLOOKUP($D12,'Стартовый прайс-лист'!$C$10:$E$34,3,FALSE)*CHOOSE($A12+1,'Сценарий 0'!DZ15,'Сценарий 1'!DZ15,'Сценарий 2'!DZ15),0)</f>
        <v>630</v>
      </c>
      <c r="DY12" s="28">
        <f>ROUND(VLOOKUP($D12,'Стартовый прайс-лист'!$C$10:$E$34,3,FALSE)*CHOOSE($A12+1,'Сценарий 0'!EA15,'Сценарий 1'!EA15,'Сценарий 2'!EA15),0)</f>
        <v>630</v>
      </c>
      <c r="DZ12" s="28">
        <f>ROUND(VLOOKUP($D12,'Стартовый прайс-лист'!$C$10:$E$34,3,FALSE)*CHOOSE($A12+1,'Сценарий 0'!EB15,'Сценарий 1'!EB15,'Сценарий 2'!EB15),0)</f>
        <v>735</v>
      </c>
      <c r="EA12" s="28">
        <f>ROUND(VLOOKUP($D12,'Стартовый прайс-лист'!$C$10:$E$34,3,FALSE)*CHOOSE($A12+1,'Сценарий 0'!EC15,'Сценарий 1'!EC15,'Сценарий 2'!EC15),0)</f>
        <v>735</v>
      </c>
      <c r="EB12" s="28">
        <f>ROUND(VLOOKUP($D12,'Стартовый прайс-лист'!$C$10:$E$34,3,FALSE)*CHOOSE($A12+1,'Сценарий 0'!ED15,'Сценарий 1'!ED15,'Сценарий 2'!ED15),0)</f>
        <v>735</v>
      </c>
      <c r="EC12" s="28">
        <f>ROUND(VLOOKUP($D12,'Стартовый прайс-лист'!$C$10:$E$34,3,FALSE)*CHOOSE($A12+1,'Сценарий 0'!EE15,'Сценарий 1'!EE15,'Сценарий 2'!EE15),0)</f>
        <v>735</v>
      </c>
      <c r="ED12" s="28">
        <f>ROUND(VLOOKUP($D12,'Стартовый прайс-лист'!$C$10:$E$34,3,FALSE)*CHOOSE($A12+1,'Сценарий 0'!EF15,'Сценарий 1'!EF15,'Сценарий 2'!EF15),0)</f>
        <v>735</v>
      </c>
      <c r="EE12" s="28">
        <f>ROUND(VLOOKUP($D12,'Стартовый прайс-лист'!$C$10:$E$34,3,FALSE)*CHOOSE($A12+1,'Сценарий 0'!EG15,'Сценарий 1'!EG15,'Сценарий 2'!EG15),0)</f>
        <v>735</v>
      </c>
      <c r="EF12" s="28">
        <f>ROUND(VLOOKUP($D12,'Стартовый прайс-лист'!$C$10:$E$34,3,FALSE)*CHOOSE($A12+1,'Сценарий 0'!EH15,'Сценарий 1'!EH15,'Сценарий 2'!EH15),0)</f>
        <v>735</v>
      </c>
      <c r="EG12" s="28">
        <f>ROUND(VLOOKUP($D12,'Стартовый прайс-лист'!$C$10:$E$34,3,FALSE)*CHOOSE($A12+1,'Сценарий 0'!EI15,'Сценарий 1'!EI15,'Сценарий 2'!EI15),0)</f>
        <v>735</v>
      </c>
      <c r="EH12" s="28">
        <f>ROUND(VLOOKUP($D12,'Стартовый прайс-лист'!$C$10:$E$34,3,FALSE)*CHOOSE($A12+1,'Сценарий 0'!EJ15,'Сценарий 1'!EJ15,'Сценарий 2'!EJ15),0)</f>
        <v>735</v>
      </c>
      <c r="EI12" s="28">
        <f>ROUND(VLOOKUP($D12,'Стартовый прайс-лист'!$C$10:$E$34,3,FALSE)*CHOOSE($A12+1,'Сценарий 0'!EK15,'Сценарий 1'!EK15,'Сценарий 2'!EK15),0)</f>
        <v>735</v>
      </c>
      <c r="EJ12" s="28">
        <f>ROUND(VLOOKUP($D12,'Стартовый прайс-лист'!$C$10:$E$34,3,FALSE)*CHOOSE($A12+1,'Сценарий 0'!EL15,'Сценарий 1'!EL15,'Сценарий 2'!EL15),0)</f>
        <v>735</v>
      </c>
      <c r="EK12" s="28">
        <f>ROUND(VLOOKUP($D12,'Стартовый прайс-лист'!$C$10:$E$34,3,FALSE)*CHOOSE($A12+1,'Сценарий 0'!EM15,'Сценарий 1'!EM15,'Сценарий 2'!EM15),0)</f>
        <v>735</v>
      </c>
      <c r="EL12" s="28">
        <f>ROUND(VLOOKUP($D12,'Стартовый прайс-лист'!$C$10:$E$34,3,FALSE)*CHOOSE($A12+1,'Сценарий 0'!EN15,'Сценарий 1'!EN15,'Сценарий 2'!EN15),0)</f>
        <v>735</v>
      </c>
      <c r="EM12" s="28">
        <f>ROUND(VLOOKUP($D12,'Стартовый прайс-лист'!$C$10:$E$34,3,FALSE)*CHOOSE($A12+1,'Сценарий 0'!EO15,'Сценарий 1'!EO15,'Сценарий 2'!EO15),0)</f>
        <v>735</v>
      </c>
      <c r="EN12" s="28">
        <f>ROUND(VLOOKUP($D12,'Стартовый прайс-лист'!$C$10:$E$34,3,FALSE)*CHOOSE($A12+1,'Сценарий 0'!EP15,'Сценарий 1'!EP15,'Сценарий 2'!EP15),0)</f>
        <v>630</v>
      </c>
      <c r="EO12" s="28">
        <f>ROUND(VLOOKUP($D12,'Стартовый прайс-лист'!$C$10:$E$34,3,FALSE)*CHOOSE($A12+1,'Сценарий 0'!EQ15,'Сценарий 1'!EQ15,'Сценарий 2'!EQ15),0)</f>
        <v>630</v>
      </c>
      <c r="EP12" s="28">
        <f>ROUND(VLOOKUP($D12,'Стартовый прайс-лист'!$C$10:$E$34,3,FALSE)*CHOOSE($A12+1,'Сценарий 0'!ER15,'Сценарий 1'!ER15,'Сценарий 2'!ER15),0)</f>
        <v>630</v>
      </c>
      <c r="EQ12" s="28">
        <f>ROUND(VLOOKUP($D12,'Стартовый прайс-лист'!$C$10:$E$34,3,FALSE)*CHOOSE($A12+1,'Сценарий 0'!ES15,'Сценарий 1'!ES15,'Сценарий 2'!ES15),0)</f>
        <v>630</v>
      </c>
      <c r="ER12" s="28">
        <f>ROUND(VLOOKUP($D12,'Стартовый прайс-лист'!$C$10:$E$34,3,FALSE)*CHOOSE($A12+1,'Сценарий 0'!ET15,'Сценарий 1'!ET15,'Сценарий 2'!ET15),0)</f>
        <v>630</v>
      </c>
      <c r="ES12" s="28">
        <f>ROUND(VLOOKUP($D12,'Стартовый прайс-лист'!$C$10:$E$34,3,FALSE)*CHOOSE($A12+1,'Сценарий 0'!EU15,'Сценарий 1'!EU15,'Сценарий 2'!EU15),0)</f>
        <v>630</v>
      </c>
      <c r="ET12" s="28">
        <f>ROUND(VLOOKUP($D12,'Стартовый прайс-лист'!$C$10:$E$34,3,FALSE)*CHOOSE($A12+1,'Сценарий 0'!EV15,'Сценарий 1'!EV15,'Сценарий 2'!EV15),0)</f>
        <v>630</v>
      </c>
      <c r="EU12" s="28">
        <f>ROUND(VLOOKUP($D12,'Стартовый прайс-лист'!$C$10:$E$34,3,FALSE)*CHOOSE($A12+1,'Сценарий 0'!EW15,'Сценарий 1'!EW15,'Сценарий 2'!EW15),0)</f>
        <v>735</v>
      </c>
      <c r="EV12" s="28">
        <f>ROUND(VLOOKUP($D12,'Стартовый прайс-лист'!$C$10:$E$34,3,FALSE)*CHOOSE($A12+1,'Сценарий 0'!EX15,'Сценарий 1'!EX15,'Сценарий 2'!EX15),0)</f>
        <v>735</v>
      </c>
      <c r="EW12" s="28">
        <f>ROUND(VLOOKUP($D12,'Стартовый прайс-лист'!$C$10:$E$34,3,FALSE)*CHOOSE($A12+1,'Сценарий 0'!EY15,'Сценарий 1'!EY15,'Сценарий 2'!EY15),0)</f>
        <v>735</v>
      </c>
      <c r="EX12" s="28">
        <f>ROUND(VLOOKUP($D12,'Стартовый прайс-лист'!$C$10:$E$34,3,FALSE)*CHOOSE($A12+1,'Сценарий 0'!EZ15,'Сценарий 1'!EZ15,'Сценарий 2'!EZ15),0)</f>
        <v>735</v>
      </c>
      <c r="EY12" s="28">
        <f>ROUND(VLOOKUP($D12,'Стартовый прайс-лист'!$C$10:$E$34,3,FALSE)*CHOOSE($A12+1,'Сценарий 0'!FA15,'Сценарий 1'!FA15,'Сценарий 2'!FA15),0)</f>
        <v>735</v>
      </c>
      <c r="EZ12" s="28">
        <f>ROUND(VLOOKUP($D12,'Стартовый прайс-лист'!$C$10:$E$34,3,FALSE)*CHOOSE($A12+1,'Сценарий 0'!FB15,'Сценарий 1'!FB15,'Сценарий 2'!FB15),0)</f>
        <v>735</v>
      </c>
      <c r="FA12" s="28">
        <f>ROUND(VLOOKUP($D12,'Стартовый прайс-лист'!$C$10:$E$34,3,FALSE)*CHOOSE($A12+1,'Сценарий 0'!FC15,'Сценарий 1'!FC15,'Сценарий 2'!FC15),0)</f>
        <v>735</v>
      </c>
      <c r="FB12" s="28">
        <f>ROUND(VLOOKUP($D12,'Стартовый прайс-лист'!$C$10:$E$34,3,FALSE)*CHOOSE($A12+1,'Сценарий 0'!FD15,'Сценарий 1'!FD15,'Сценарий 2'!FD15),0)</f>
        <v>735</v>
      </c>
      <c r="FC12" s="28">
        <f>ROUND(VLOOKUP($D12,'Стартовый прайс-лист'!$C$10:$E$34,3,FALSE)*CHOOSE($A12+1,'Сценарий 0'!FE15,'Сценарий 1'!FE15,'Сценарий 2'!FE15),0)</f>
        <v>735</v>
      </c>
      <c r="FD12" s="28">
        <f>ROUND(VLOOKUP($D12,'Стартовый прайс-лист'!$C$10:$E$34,3,FALSE)*CHOOSE($A12+1,'Сценарий 0'!FF15,'Сценарий 1'!FF15,'Сценарий 2'!FF15),0)</f>
        <v>735</v>
      </c>
      <c r="FE12" s="28">
        <f>ROUND(VLOOKUP($D12,'Стартовый прайс-лист'!$C$10:$E$34,3,FALSE)*CHOOSE($A12+1,'Сценарий 0'!FG15,'Сценарий 1'!FG15,'Сценарий 2'!FG15),0)</f>
        <v>735</v>
      </c>
      <c r="FF12" s="28">
        <f>ROUND(VLOOKUP($D12,'Стартовый прайс-лист'!$C$10:$E$34,3,FALSE)*CHOOSE($A12+1,'Сценарий 0'!FH15,'Сценарий 1'!FH15,'Сценарий 2'!FH15),0)</f>
        <v>735</v>
      </c>
      <c r="FG12" s="28">
        <f>ROUND(VLOOKUP($D12,'Стартовый прайс-лист'!$C$10:$E$34,3,FALSE)*CHOOSE($A12+1,'Сценарий 0'!FI15,'Сценарий 1'!FI15,'Сценарий 2'!FI15),0)</f>
        <v>735</v>
      </c>
      <c r="FH12" s="28">
        <f>ROUND(VLOOKUP($D12,'Стартовый прайс-лист'!$C$10:$E$34,3,FALSE)*CHOOSE($A12+1,'Сценарий 0'!FJ15,'Сценарий 1'!FJ15,'Сценарий 2'!FJ15),0)</f>
        <v>735</v>
      </c>
      <c r="FI12" s="28">
        <f>ROUND(VLOOKUP($D12,'Стартовый прайс-лист'!$C$10:$E$34,3,FALSE)*CHOOSE($A12+1,'Сценарий 0'!FK15,'Сценарий 1'!FK15,'Сценарий 2'!FK15),0)</f>
        <v>630</v>
      </c>
      <c r="FJ12" s="28">
        <f>ROUND(VLOOKUP($D12,'Стартовый прайс-лист'!$C$10:$E$34,3,FALSE)*CHOOSE($A12+1,'Сценарий 0'!FL15,'Сценарий 1'!FL15,'Сценарий 2'!FL15),0)</f>
        <v>630</v>
      </c>
      <c r="FK12" s="28">
        <f>ROUND(VLOOKUP($D12,'Стартовый прайс-лист'!$C$10:$E$34,3,FALSE)*CHOOSE($A12+1,'Сценарий 0'!FM15,'Сценарий 1'!FM15,'Сценарий 2'!FM15),0)</f>
        <v>630</v>
      </c>
      <c r="FL12" s="28">
        <f>ROUND(VLOOKUP($D12,'Стартовый прайс-лист'!$C$10:$E$34,3,FALSE)*CHOOSE($A12+1,'Сценарий 0'!FN15,'Сценарий 1'!FN15,'Сценарий 2'!FN15),0)</f>
        <v>630</v>
      </c>
      <c r="FM12" s="28">
        <f>ROUND(VLOOKUP($D12,'Стартовый прайс-лист'!$C$10:$E$34,3,FALSE)*CHOOSE($A12+1,'Сценарий 0'!FO15,'Сценарий 1'!FO15,'Сценарий 2'!FO15),0)</f>
        <v>630</v>
      </c>
      <c r="FN12" s="28">
        <f>ROUND(VLOOKUP($D12,'Стартовый прайс-лист'!$C$10:$E$34,3,FALSE)*CHOOSE($A12+1,'Сценарий 0'!FP15,'Сценарий 1'!FP15,'Сценарий 2'!FP15),0)</f>
        <v>630</v>
      </c>
      <c r="FO12" s="28">
        <f>ROUND(VLOOKUP($D12,'Стартовый прайс-лист'!$C$10:$E$34,3,FALSE)*CHOOSE($A12+1,'Сценарий 0'!FQ15,'Сценарий 1'!FQ15,'Сценарий 2'!FQ15),0)</f>
        <v>630</v>
      </c>
      <c r="FP12" s="28">
        <f>ROUND(VLOOKUP($D12,'Стартовый прайс-лист'!$C$10:$E$34,3,FALSE)*CHOOSE($A12+1,'Сценарий 0'!FR15,'Сценарий 1'!FR15,'Сценарий 2'!FR15),0)</f>
        <v>735</v>
      </c>
      <c r="FQ12" s="28">
        <f>ROUND(VLOOKUP($D12,'Стартовый прайс-лист'!$C$10:$E$34,3,FALSE)*CHOOSE($A12+1,'Сценарий 0'!FS15,'Сценарий 1'!FS15,'Сценарий 2'!FS15),0)</f>
        <v>735</v>
      </c>
      <c r="FR12" s="28">
        <f>ROUND(VLOOKUP($D12,'Стартовый прайс-лист'!$C$10:$E$34,3,FALSE)*CHOOSE($A12+1,'Сценарий 0'!FT15,'Сценарий 1'!FT15,'Сценарий 2'!FT15),0)</f>
        <v>735</v>
      </c>
      <c r="FS12" s="28">
        <f>ROUND(VLOOKUP($D12,'Стартовый прайс-лист'!$C$10:$E$34,3,FALSE)*CHOOSE($A12+1,'Сценарий 0'!FU15,'Сценарий 1'!FU15,'Сценарий 2'!FU15),0)</f>
        <v>735</v>
      </c>
      <c r="FT12" s="28">
        <f>ROUND(VLOOKUP($D12,'Стартовый прайс-лист'!$C$10:$E$34,3,FALSE)*CHOOSE($A12+1,'Сценарий 0'!FV15,'Сценарий 1'!FV15,'Сценарий 2'!FV15),0)</f>
        <v>735</v>
      </c>
      <c r="FU12" s="28">
        <f>ROUND(VLOOKUP($D12,'Стартовый прайс-лист'!$C$10:$E$34,3,FALSE)*CHOOSE($A12+1,'Сценарий 0'!FW15,'Сценарий 1'!FW15,'Сценарий 2'!FW15),0)</f>
        <v>735</v>
      </c>
      <c r="FV12" s="28">
        <f>ROUND(VLOOKUP($D12,'Стартовый прайс-лист'!$C$10:$E$34,3,FALSE)*CHOOSE($A12+1,'Сценарий 0'!FX15,'Сценарий 1'!FX15,'Сценарий 2'!FX15),0)</f>
        <v>735</v>
      </c>
      <c r="FW12" s="28">
        <f>ROUND(VLOOKUP($D12,'Стартовый прайс-лист'!$C$10:$E$34,3,FALSE)*CHOOSE($A12+1,'Сценарий 0'!FY15,'Сценарий 1'!FY15,'Сценарий 2'!FY15),0)</f>
        <v>735</v>
      </c>
      <c r="FX12" s="28">
        <f>ROUND(VLOOKUP($D12,'Стартовый прайс-лист'!$C$10:$E$34,3,FALSE)*CHOOSE($A12+1,'Сценарий 0'!FZ15,'Сценарий 1'!FZ15,'Сценарий 2'!FZ15),0)</f>
        <v>735</v>
      </c>
      <c r="FY12" s="28">
        <f>ROUND(VLOOKUP($D12,'Стартовый прайс-лист'!$C$10:$E$34,3,FALSE)*CHOOSE($A12+1,'Сценарий 0'!GA15,'Сценарий 1'!GA15,'Сценарий 2'!GA15),0)</f>
        <v>735</v>
      </c>
      <c r="FZ12" s="28">
        <f>ROUND(VLOOKUP($D12,'Стартовый прайс-лист'!$C$10:$E$34,3,FALSE)*CHOOSE($A12+1,'Сценарий 0'!GB15,'Сценарий 1'!GB15,'Сценарий 2'!GB15),0)</f>
        <v>735</v>
      </c>
      <c r="GA12" s="28">
        <f>ROUND(VLOOKUP($D12,'Стартовый прайс-лист'!$C$10:$E$34,3,FALSE)*CHOOSE($A12+1,'Сценарий 0'!GC15,'Сценарий 1'!GC15,'Сценарий 2'!GC15),0)</f>
        <v>735</v>
      </c>
      <c r="GB12" s="28">
        <f>ROUND(VLOOKUP($D12,'Стартовый прайс-лист'!$C$10:$E$34,3,FALSE)*CHOOSE($A12+1,'Сценарий 0'!GD15,'Сценарий 1'!GD15,'Сценарий 2'!GD15),0)</f>
        <v>735</v>
      </c>
      <c r="GC12" s="28">
        <f>ROUND(VLOOKUP($D12,'Стартовый прайс-лист'!$C$10:$E$34,3,FALSE)*CHOOSE($A12+1,'Сценарий 0'!GE15,'Сценарий 1'!GE15,'Сценарий 2'!GE15),0)</f>
        <v>735</v>
      </c>
      <c r="GD12" s="28">
        <f>ROUND(VLOOKUP($D12,'Стартовый прайс-лист'!$C$10:$E$34,3,FALSE)*CHOOSE($A12+1,'Сценарий 0'!GF15,'Сценарий 1'!GF15,'Сценарий 2'!GF15),0)</f>
        <v>630</v>
      </c>
      <c r="GE12" s="28">
        <f>ROUND(VLOOKUP($D12,'Стартовый прайс-лист'!$C$10:$E$34,3,FALSE)*CHOOSE($A12+1,'Сценарий 0'!GG15,'Сценарий 1'!GG15,'Сценарий 2'!GG15),0)</f>
        <v>630</v>
      </c>
      <c r="GF12" s="28">
        <f>ROUND(VLOOKUP($D12,'Стартовый прайс-лист'!$C$10:$E$34,3,FALSE)*CHOOSE($A12+1,'Сценарий 0'!GH15,'Сценарий 1'!GH15,'Сценарий 2'!GH15),0)</f>
        <v>630</v>
      </c>
      <c r="GG12" s="28">
        <f>ROUND(VLOOKUP($D12,'Стартовый прайс-лист'!$C$10:$E$34,3,FALSE)*CHOOSE($A12+1,'Сценарий 0'!GI15,'Сценарий 1'!GI15,'Сценарий 2'!GI15),0)</f>
        <v>630</v>
      </c>
      <c r="GH12" s="28">
        <f>ROUND(VLOOKUP($D12,'Стартовый прайс-лист'!$C$10:$E$34,3,FALSE)*CHOOSE($A12+1,'Сценарий 0'!GJ15,'Сценарий 1'!GJ15,'Сценарий 2'!GJ15),0)</f>
        <v>630</v>
      </c>
      <c r="GI12" s="28">
        <f>ROUND(VLOOKUP($D12,'Стартовый прайс-лист'!$C$10:$E$34,3,FALSE)*CHOOSE($A12+1,'Сценарий 0'!GK15,'Сценарий 1'!GK15,'Сценарий 2'!GK15),0)</f>
        <v>630</v>
      </c>
      <c r="GJ12" s="28">
        <f>ROUND(VLOOKUP($D12,'Стартовый прайс-лист'!$C$10:$E$34,3,FALSE)*CHOOSE($A12+1,'Сценарий 0'!GL15,'Сценарий 1'!GL15,'Сценарий 2'!GL15),0)</f>
        <v>630</v>
      </c>
      <c r="GK12" s="28">
        <f>ROUND(VLOOKUP($D12,'Стартовый прайс-лист'!$C$10:$E$34,3,FALSE)*CHOOSE($A12+1,'Сценарий 0'!GM15,'Сценарий 1'!GM15,'Сценарий 2'!GM15),0)</f>
        <v>735</v>
      </c>
      <c r="GL12" s="28">
        <f>ROUND(VLOOKUP($D12,'Стартовый прайс-лист'!$C$10:$E$34,3,FALSE)*CHOOSE($A12+1,'Сценарий 0'!GN15,'Сценарий 1'!GN15,'Сценарий 2'!GN15),0)</f>
        <v>735</v>
      </c>
      <c r="GM12" s="28">
        <f>ROUND(VLOOKUP($D12,'Стартовый прайс-лист'!$C$10:$E$34,3,FALSE)*CHOOSE($A12+1,'Сценарий 0'!GO15,'Сценарий 1'!GO15,'Сценарий 2'!GO15),0)</f>
        <v>735</v>
      </c>
      <c r="GN12" s="28">
        <f>ROUND(VLOOKUP($D12,'Стартовый прайс-лист'!$C$10:$E$34,3,FALSE)*CHOOSE($A12+1,'Сценарий 0'!GP15,'Сценарий 1'!GP15,'Сценарий 2'!GP15),0)</f>
        <v>735</v>
      </c>
      <c r="GO12" s="28">
        <f>ROUND(VLOOKUP($D12,'Стартовый прайс-лист'!$C$10:$E$34,3,FALSE)*CHOOSE($A12+1,'Сценарий 0'!GQ15,'Сценарий 1'!GQ15,'Сценарий 2'!GQ15),0)</f>
        <v>735</v>
      </c>
      <c r="GP12" s="28">
        <f>ROUND(VLOOKUP($D12,'Стартовый прайс-лист'!$C$10:$E$34,3,FALSE)*CHOOSE($A12+1,'Сценарий 0'!GR15,'Сценарий 1'!GR15,'Сценарий 2'!GR15),0)</f>
        <v>735</v>
      </c>
      <c r="GQ12" s="28">
        <f>ROUND(VLOOKUP($D12,'Стартовый прайс-лист'!$C$10:$E$34,3,FALSE)*CHOOSE($A12+1,'Сценарий 0'!GS15,'Сценарий 1'!GS15,'Сценарий 2'!GS15),0)</f>
        <v>735</v>
      </c>
      <c r="GR12" s="28">
        <f>ROUND(VLOOKUP($D12,'Стартовый прайс-лист'!$C$10:$E$34,3,FALSE)*CHOOSE($A12+1,'Сценарий 0'!GT15,'Сценарий 1'!GT15,'Сценарий 2'!GT15),0)</f>
        <v>735</v>
      </c>
      <c r="GS12" s="28">
        <f>ROUND(VLOOKUP($D12,'Стартовый прайс-лист'!$C$10:$E$34,3,FALSE)*CHOOSE($A12+1,'Сценарий 0'!GU15,'Сценарий 1'!GU15,'Сценарий 2'!GU15),0)</f>
        <v>735</v>
      </c>
      <c r="GT12" s="28">
        <f>ROUND(VLOOKUP($D12,'Стартовый прайс-лист'!$C$10:$E$34,3,FALSE)*CHOOSE($A12+1,'Сценарий 0'!GV15,'Сценарий 1'!GV15,'Сценарий 2'!GV15),0)</f>
        <v>735</v>
      </c>
      <c r="GU12" s="28">
        <f>ROUND(VLOOKUP($D12,'Стартовый прайс-лист'!$C$10:$E$34,3,FALSE)*CHOOSE($A12+1,'Сценарий 0'!GW15,'Сценарий 1'!GW15,'Сценарий 2'!GW15),0)</f>
        <v>735</v>
      </c>
      <c r="GV12" s="28">
        <f>ROUND(VLOOKUP($D12,'Стартовый прайс-лист'!$C$10:$E$34,3,FALSE)*CHOOSE($A12+1,'Сценарий 0'!GX15,'Сценарий 1'!GX15,'Сценарий 2'!GX15),0)</f>
        <v>735</v>
      </c>
      <c r="GW12" s="28">
        <f>ROUND(VLOOKUP($D12,'Стартовый прайс-лист'!$C$10:$E$34,3,FALSE)*CHOOSE($A12+1,'Сценарий 0'!GY15,'Сценарий 1'!GY15,'Сценарий 2'!GY15),0)</f>
        <v>735</v>
      </c>
      <c r="GX12" s="28">
        <f>ROUND(VLOOKUP($D12,'Стартовый прайс-лист'!$C$10:$E$34,3,FALSE)*CHOOSE($A12+1,'Сценарий 0'!GZ15,'Сценарий 1'!GZ15,'Сценарий 2'!GZ15),0)</f>
        <v>735</v>
      </c>
      <c r="GY12" s="28">
        <f>ROUND(VLOOKUP($D12,'Стартовый прайс-лист'!$C$10:$E$34,3,FALSE)*CHOOSE($A12+1,'Сценарий 0'!HA15,'Сценарий 1'!HA15,'Сценарий 2'!HA15),0)</f>
        <v>630</v>
      </c>
      <c r="GZ12" s="28">
        <f>ROUND(VLOOKUP($D12,'Стартовый прайс-лист'!$C$10:$E$34,3,FALSE)*CHOOSE($A12+1,'Сценарий 0'!HB15,'Сценарий 1'!HB15,'Сценарий 2'!HB15),0)</f>
        <v>630</v>
      </c>
      <c r="HA12" s="28">
        <f>ROUND(VLOOKUP($D12,'Стартовый прайс-лист'!$C$10:$E$34,3,FALSE)*CHOOSE($A12+1,'Сценарий 0'!HC15,'Сценарий 1'!HC15,'Сценарий 2'!HC15),0)</f>
        <v>630</v>
      </c>
      <c r="HB12" s="28">
        <f>ROUND(VLOOKUP($D12,'Стартовый прайс-лист'!$C$10:$E$34,3,FALSE)*CHOOSE($A12+1,'Сценарий 0'!HD15,'Сценарий 1'!HD15,'Сценарий 2'!HD15),0)</f>
        <v>630</v>
      </c>
      <c r="HC12" s="28">
        <f>ROUND(VLOOKUP($D12,'Стартовый прайс-лист'!$C$10:$E$34,3,FALSE)*CHOOSE($A12+1,'Сценарий 0'!HE15,'Сценарий 1'!HE15,'Сценарий 2'!HE15),0)</f>
        <v>630</v>
      </c>
      <c r="HD12" s="28">
        <f>ROUND(VLOOKUP($D12,'Стартовый прайс-лист'!$C$10:$E$34,3,FALSE)*CHOOSE($A12+1,'Сценарий 0'!HF15,'Сценарий 1'!HF15,'Сценарий 2'!HF15),0)</f>
        <v>630</v>
      </c>
      <c r="HE12" s="28">
        <f>ROUND(VLOOKUP($D12,'Стартовый прайс-лист'!$C$10:$E$34,3,FALSE)*CHOOSE($A12+1,'Сценарий 0'!HG15,'Сценарий 1'!HG15,'Сценарий 2'!HG15),0)</f>
        <v>630</v>
      </c>
      <c r="HF12" s="28">
        <f>ROUND(VLOOKUP($D12,'Стартовый прайс-лист'!$C$10:$E$34,3,FALSE)*CHOOSE($A12+1,'Сценарий 0'!HH15,'Сценарий 1'!HH15,'Сценарий 2'!HH15),0)</f>
        <v>735</v>
      </c>
      <c r="HG12" s="28">
        <f>ROUND(VLOOKUP($D12,'Стартовый прайс-лист'!$C$10:$E$34,3,FALSE)*CHOOSE($A12+1,'Сценарий 0'!HI15,'Сценарий 1'!HI15,'Сценарий 2'!HI15),0)</f>
        <v>735</v>
      </c>
      <c r="HH12" s="28">
        <f>ROUND(VLOOKUP($D12,'Стартовый прайс-лист'!$C$10:$E$34,3,FALSE)*CHOOSE($A12+1,'Сценарий 0'!HJ15,'Сценарий 1'!HJ15,'Сценарий 2'!HJ15),0)</f>
        <v>735</v>
      </c>
      <c r="HI12" s="28">
        <f>ROUND(VLOOKUP($D12,'Стартовый прайс-лист'!$C$10:$E$34,3,FALSE)*CHOOSE($A12+1,'Сценарий 0'!HK15,'Сценарий 1'!HK15,'Сценарий 2'!HK15),0)</f>
        <v>735</v>
      </c>
      <c r="HJ12" s="28">
        <f>ROUND(VLOOKUP($D12,'Стартовый прайс-лист'!$C$10:$E$34,3,FALSE)*CHOOSE($A12+1,'Сценарий 0'!HL15,'Сценарий 1'!HL15,'Сценарий 2'!HL15),0)</f>
        <v>735</v>
      </c>
      <c r="HK12" s="28">
        <f>ROUND(VLOOKUP($D12,'Стартовый прайс-лист'!$C$10:$E$34,3,FALSE)*CHOOSE($A12+1,'Сценарий 0'!HM15,'Сценарий 1'!HM15,'Сценарий 2'!HM15),0)</f>
        <v>735</v>
      </c>
      <c r="HL12" s="28">
        <f>ROUND(VLOOKUP($D12,'Стартовый прайс-лист'!$C$10:$E$34,3,FALSE)*CHOOSE($A12+1,'Сценарий 0'!HN15,'Сценарий 1'!HN15,'Сценарий 2'!HN15),0)</f>
        <v>735</v>
      </c>
      <c r="HM12" s="28">
        <f>ROUND(VLOOKUP($D12,'Стартовый прайс-лист'!$C$10:$E$34,3,FALSE)*CHOOSE($A12+1,'Сценарий 0'!HO15,'Сценарий 1'!HO15,'Сценарий 2'!HO15),0)</f>
        <v>735</v>
      </c>
      <c r="HN12" s="28">
        <f>ROUND(VLOOKUP($D12,'Стартовый прайс-лист'!$C$10:$E$34,3,FALSE)*CHOOSE($A12+1,'Сценарий 0'!HP15,'Сценарий 1'!HP15,'Сценарий 2'!HP15),0)</f>
        <v>735</v>
      </c>
      <c r="HO12" s="28">
        <f>ROUND(VLOOKUP($D12,'Стартовый прайс-лист'!$C$10:$E$34,3,FALSE)*CHOOSE($A12+1,'Сценарий 0'!HQ15,'Сценарий 1'!HQ15,'Сценарий 2'!HQ15),0)</f>
        <v>735</v>
      </c>
      <c r="HP12" s="28">
        <f>ROUND(VLOOKUP($D12,'Стартовый прайс-лист'!$C$10:$E$34,3,FALSE)*CHOOSE($A12+1,'Сценарий 0'!HR15,'Сценарий 1'!HR15,'Сценарий 2'!HR15),0)</f>
        <v>735</v>
      </c>
      <c r="HQ12" s="28">
        <f>ROUND(VLOOKUP($D12,'Стартовый прайс-лист'!$C$10:$E$34,3,FALSE)*CHOOSE($A12+1,'Сценарий 0'!HS15,'Сценарий 1'!HS15,'Сценарий 2'!HS15),0)</f>
        <v>735</v>
      </c>
      <c r="HR12" s="28">
        <f>ROUND(VLOOKUP($D12,'Стартовый прайс-лист'!$C$10:$E$34,3,FALSE)*CHOOSE($A12+1,'Сценарий 0'!HT15,'Сценарий 1'!HT15,'Сценарий 2'!HT15),0)</f>
        <v>735</v>
      </c>
      <c r="HS12" s="28">
        <f>ROUND(VLOOKUP($D12,'Стартовый прайс-лист'!$C$10:$E$34,3,FALSE)*CHOOSE($A12+1,'Сценарий 0'!HU15,'Сценарий 1'!HU15,'Сценарий 2'!HU15),0)</f>
        <v>735</v>
      </c>
      <c r="HT12" s="28">
        <f>ROUND(VLOOKUP($D12,'Стартовый прайс-лист'!$C$10:$E$34,3,FALSE)*CHOOSE($A12+1,'Сценарий 0'!HV15,'Сценарий 1'!HV15,'Сценарий 2'!HV15),0)</f>
        <v>630</v>
      </c>
      <c r="HU12" s="28">
        <f>ROUND(VLOOKUP($D12,'Стартовый прайс-лист'!$C$10:$E$34,3,FALSE)*CHOOSE($A12+1,'Сценарий 0'!HW15,'Сценарий 1'!HW15,'Сценарий 2'!HW15),0)</f>
        <v>630</v>
      </c>
      <c r="HV12" s="28">
        <f>ROUND(VLOOKUP($D12,'Стартовый прайс-лист'!$C$10:$E$34,3,FALSE)*CHOOSE($A12+1,'Сценарий 0'!HX15,'Сценарий 1'!HX15,'Сценарий 2'!HX15),0)</f>
        <v>630</v>
      </c>
      <c r="HW12" s="28">
        <f>ROUND(VLOOKUP($D12,'Стартовый прайс-лист'!$C$10:$E$34,3,FALSE)*CHOOSE($A12+1,'Сценарий 0'!HY15,'Сценарий 1'!HY15,'Сценарий 2'!HY15),0)</f>
        <v>630</v>
      </c>
      <c r="HX12" s="28">
        <f>ROUND(VLOOKUP($D12,'Стартовый прайс-лист'!$C$10:$E$34,3,FALSE)*CHOOSE($A12+1,'Сценарий 0'!HZ15,'Сценарий 1'!HZ15,'Сценарий 2'!HZ15),0)</f>
        <v>630</v>
      </c>
      <c r="HY12" s="28">
        <f>ROUND(VLOOKUP($D12,'Стартовый прайс-лист'!$C$10:$E$34,3,FALSE)*CHOOSE($A12+1,'Сценарий 0'!IA15,'Сценарий 1'!IA15,'Сценарий 2'!IA15),0)</f>
        <v>630</v>
      </c>
      <c r="HZ12" s="28">
        <f>ROUND(VLOOKUP($D12,'Стартовый прайс-лист'!$C$10:$E$34,3,FALSE)*CHOOSE($A12+1,'Сценарий 0'!IB15,'Сценарий 1'!IB15,'Сценарий 2'!IB15),0)</f>
        <v>630</v>
      </c>
      <c r="IA12" s="28">
        <f>ROUND(VLOOKUP($D12,'Стартовый прайс-лист'!$C$10:$E$34,3,FALSE)*CHOOSE($A12+1,'Сценарий 0'!IC15,'Сценарий 1'!IC15,'Сценарий 2'!IC15),0)</f>
        <v>735</v>
      </c>
      <c r="IB12" s="28">
        <f>ROUND(VLOOKUP($D12,'Стартовый прайс-лист'!$C$10:$E$34,3,FALSE)*CHOOSE($A12+1,'Сценарий 0'!ID15,'Сценарий 1'!ID15,'Сценарий 2'!ID15),0)</f>
        <v>735</v>
      </c>
      <c r="IC12" s="28">
        <f>ROUND(VLOOKUP($D12,'Стартовый прайс-лист'!$C$10:$E$34,3,FALSE)*CHOOSE($A12+1,'Сценарий 0'!IE15,'Сценарий 1'!IE15,'Сценарий 2'!IE15),0)</f>
        <v>735</v>
      </c>
      <c r="ID12" s="28">
        <f>ROUND(VLOOKUP($D12,'Стартовый прайс-лист'!$C$10:$E$34,3,FALSE)*CHOOSE($A12+1,'Сценарий 0'!IF15,'Сценарий 1'!IF15,'Сценарий 2'!IF15),0)</f>
        <v>735</v>
      </c>
      <c r="IE12" s="28">
        <f>ROUND(VLOOKUP($D12,'Стартовый прайс-лист'!$C$10:$E$34,3,FALSE)*CHOOSE($A12+1,'Сценарий 0'!IG15,'Сценарий 1'!IG15,'Сценарий 2'!IG15),0)</f>
        <v>735</v>
      </c>
      <c r="IF12" s="28">
        <f>ROUND(VLOOKUP($D12,'Стартовый прайс-лист'!$C$10:$E$34,3,FALSE)*CHOOSE($A12+1,'Сценарий 0'!IH15,'Сценарий 1'!IH15,'Сценарий 2'!IH15),0)</f>
        <v>735</v>
      </c>
      <c r="IG12" s="28">
        <f>ROUND(VLOOKUP($D12,'Стартовый прайс-лист'!$C$10:$E$34,3,FALSE)*CHOOSE($A12+1,'Сценарий 0'!II15,'Сценарий 1'!II15,'Сценарий 2'!II15),0)</f>
        <v>735</v>
      </c>
      <c r="IH12" s="28">
        <f>ROUND(VLOOKUP($D12,'Стартовый прайс-лист'!$C$10:$E$34,3,FALSE)*CHOOSE($A12+1,'Сценарий 0'!IJ15,'Сценарий 1'!IJ15,'Сценарий 2'!IJ15),0)</f>
        <v>735</v>
      </c>
      <c r="II12" s="28">
        <f>ROUND(VLOOKUP($D12,'Стартовый прайс-лист'!$C$10:$E$34,3,FALSE)*CHOOSE($A12+1,'Сценарий 0'!IK15,'Сценарий 1'!IK15,'Сценарий 2'!IK15),0)</f>
        <v>735</v>
      </c>
      <c r="IJ12" s="28">
        <f>ROUND(VLOOKUP($D12,'Стартовый прайс-лист'!$C$10:$E$34,3,FALSE)*CHOOSE($A12+1,'Сценарий 0'!IL15,'Сценарий 1'!IL15,'Сценарий 2'!IL15),0)</f>
        <v>735</v>
      </c>
      <c r="IK12" s="28">
        <f>ROUND(VLOOKUP($D12,'Стартовый прайс-лист'!$C$10:$E$34,3,FALSE)*CHOOSE($A12+1,'Сценарий 0'!IM15,'Сценарий 1'!IM15,'Сценарий 2'!IM15),0)</f>
        <v>735</v>
      </c>
      <c r="IL12" s="28">
        <f>ROUND(VLOOKUP($D12,'Стартовый прайс-лист'!$C$10:$E$34,3,FALSE)*CHOOSE($A12+1,'Сценарий 0'!IN15,'Сценарий 1'!IN15,'Сценарий 2'!IN15),0)</f>
        <v>735</v>
      </c>
      <c r="IM12" s="28">
        <f>ROUND(VLOOKUP($D12,'Стартовый прайс-лист'!$C$10:$E$34,3,FALSE)*CHOOSE($A12+1,'Сценарий 0'!IO15,'Сценарий 1'!IO15,'Сценарий 2'!IO15),0)</f>
        <v>735</v>
      </c>
      <c r="IN12" s="28">
        <f>ROUND(VLOOKUP($D12,'Стартовый прайс-лист'!$C$10:$E$34,3,FALSE)*CHOOSE($A12+1,'Сценарий 0'!IP15,'Сценарий 1'!IP15,'Сценарий 2'!IP15),0)</f>
        <v>735</v>
      </c>
      <c r="IO12" s="28">
        <f>ROUND(VLOOKUP($D12,'Стартовый прайс-лист'!$C$10:$E$34,3,FALSE)*CHOOSE($A12+1,'Сценарий 0'!IQ15,'Сценарий 1'!IQ15,'Сценарий 2'!IQ15),0)</f>
        <v>630</v>
      </c>
      <c r="IP12" s="28">
        <f>ROUND(VLOOKUP($D12,'Стартовый прайс-лист'!$C$10:$E$34,3,FALSE)*CHOOSE($A12+1,'Сценарий 0'!IR15,'Сценарий 1'!IR15,'Сценарий 2'!IR15),0)</f>
        <v>630</v>
      </c>
      <c r="IQ12" s="28">
        <f>ROUND(VLOOKUP($D12,'Стартовый прайс-лист'!$C$10:$E$34,3,FALSE)*CHOOSE($A12+1,'Сценарий 0'!IS15,'Сценарий 1'!IS15,'Сценарий 2'!IS15),0)</f>
        <v>630</v>
      </c>
      <c r="IR12" s="28">
        <f>ROUND(VLOOKUP($D12,'Стартовый прайс-лист'!$C$10:$E$34,3,FALSE)*CHOOSE($A12+1,'Сценарий 0'!IT15,'Сценарий 1'!IT15,'Сценарий 2'!IT15),0)</f>
        <v>630</v>
      </c>
      <c r="IS12" s="28">
        <f>ROUND(VLOOKUP($D12,'Стартовый прайс-лист'!$C$10:$E$34,3,FALSE)*CHOOSE($A12+1,'Сценарий 0'!IU15,'Сценарий 1'!IU15,'Сценарий 2'!IU15),0)</f>
        <v>630</v>
      </c>
      <c r="IT12" s="28">
        <f>ROUND(VLOOKUP($D12,'Стартовый прайс-лист'!$C$10:$E$34,3,FALSE)*CHOOSE($A12+1,'Сценарий 0'!IV15,'Сценарий 1'!IV15,'Сценарий 2'!IV15),0)</f>
        <v>630</v>
      </c>
      <c r="IU12" s="28">
        <f>ROUND(VLOOKUP($D12,'Стартовый прайс-лист'!$C$10:$E$34,3,FALSE)*CHOOSE($A12+1,'Сценарий 0'!IW15,'Сценарий 1'!IW15,'Сценарий 2'!IW15),0)</f>
        <v>630</v>
      </c>
      <c r="IV12" s="28">
        <f>ROUND(VLOOKUP($D12,'Стартовый прайс-лист'!$C$10:$E$34,3,FALSE)*CHOOSE($A12+1,'Сценарий 0'!IX15,'Сценарий 1'!IX15,'Сценарий 2'!IX15),0)</f>
        <v>735</v>
      </c>
      <c r="IW12" s="28">
        <f>ROUND(VLOOKUP($D12,'Стартовый прайс-лист'!$C$10:$E$34,3,FALSE)*CHOOSE($A12+1,'Сценарий 0'!IY15,'Сценарий 1'!IY15,'Сценарий 2'!IY15),0)</f>
        <v>735</v>
      </c>
      <c r="IX12" s="28">
        <f>ROUND(VLOOKUP($D12,'Стартовый прайс-лист'!$C$10:$E$34,3,FALSE)*CHOOSE($A12+1,'Сценарий 0'!IZ15,'Сценарий 1'!IZ15,'Сценарий 2'!IZ15),0)</f>
        <v>735</v>
      </c>
      <c r="IY12" s="28">
        <f>ROUND(VLOOKUP($D12,'Стартовый прайс-лист'!$C$10:$E$34,3,FALSE)*CHOOSE($A12+1,'Сценарий 0'!JA15,'Сценарий 1'!JA15,'Сценарий 2'!JA15),0)</f>
        <v>735</v>
      </c>
      <c r="IZ12" s="28">
        <f>ROUND(VLOOKUP($D12,'Стартовый прайс-лист'!$C$10:$E$34,3,FALSE)*CHOOSE($A12+1,'Сценарий 0'!JB15,'Сценарий 1'!JB15,'Сценарий 2'!JB15),0)</f>
        <v>735</v>
      </c>
      <c r="JA12" s="28">
        <f>ROUND(VLOOKUP($D12,'Стартовый прайс-лист'!$C$10:$E$34,3,FALSE)*CHOOSE($A12+1,'Сценарий 0'!JC15,'Сценарий 1'!JC15,'Сценарий 2'!JC15),0)</f>
        <v>735</v>
      </c>
      <c r="JB12" s="28">
        <f>ROUND(VLOOKUP($D12,'Стартовый прайс-лист'!$C$10:$E$34,3,FALSE)*CHOOSE($A12+1,'Сценарий 0'!JD15,'Сценарий 1'!JD15,'Сценарий 2'!JD15),0)</f>
        <v>735</v>
      </c>
      <c r="JC12" s="28">
        <f>ROUND(VLOOKUP($D12,'Стартовый прайс-лист'!$C$10:$E$34,3,FALSE)*CHOOSE($A12+1,'Сценарий 0'!JE15,'Сценарий 1'!JE15,'Сценарий 2'!JE15),0)</f>
        <v>735</v>
      </c>
      <c r="JD12" s="28">
        <f>ROUND(VLOOKUP($D12,'Стартовый прайс-лист'!$C$10:$E$34,3,FALSE)*CHOOSE($A12+1,'Сценарий 0'!JF15,'Сценарий 1'!JF15,'Сценарий 2'!JF15),0)</f>
        <v>735</v>
      </c>
      <c r="JE12" s="28">
        <f>ROUND(VLOOKUP($D12,'Стартовый прайс-лист'!$C$10:$E$34,3,FALSE)*CHOOSE($A12+1,'Сценарий 0'!JG15,'Сценарий 1'!JG15,'Сценарий 2'!JG15),0)</f>
        <v>735</v>
      </c>
      <c r="JF12" s="28">
        <f>ROUND(VLOOKUP($D12,'Стартовый прайс-лист'!$C$10:$E$34,3,FALSE)*CHOOSE($A12+1,'Сценарий 0'!JH15,'Сценарий 1'!JH15,'Сценарий 2'!JH15),0)</f>
        <v>735</v>
      </c>
      <c r="JG12" s="28">
        <f>ROUND(VLOOKUP($D12,'Стартовый прайс-лист'!$C$10:$E$34,3,FALSE)*CHOOSE($A12+1,'Сценарий 0'!JI15,'Сценарий 1'!JI15,'Сценарий 2'!JI15),0)</f>
        <v>735</v>
      </c>
      <c r="JH12" s="28">
        <f>ROUND(VLOOKUP($D12,'Стартовый прайс-лист'!$C$10:$E$34,3,FALSE)*CHOOSE($A12+1,'Сценарий 0'!JJ15,'Сценарий 1'!JJ15,'Сценарий 2'!JJ15),0)</f>
        <v>735</v>
      </c>
      <c r="JI12" s="28">
        <f>ROUND(VLOOKUP($D12,'Стартовый прайс-лист'!$C$10:$E$34,3,FALSE)*CHOOSE($A12+1,'Сценарий 0'!JK15,'Сценарий 1'!JK15,'Сценарий 2'!JK15),0)</f>
        <v>735</v>
      </c>
      <c r="JJ12" s="28">
        <f>ROUND(VLOOKUP($D12,'Стартовый прайс-лист'!$C$10:$E$34,3,FALSE)*CHOOSE($A12+1,'Сценарий 0'!JL15,'Сценарий 1'!JL15,'Сценарий 2'!JL15),0)</f>
        <v>630</v>
      </c>
      <c r="JK12" s="28">
        <f>ROUND(VLOOKUP($D12,'Стартовый прайс-лист'!$C$10:$E$34,3,FALSE)*CHOOSE($A12+1,'Сценарий 0'!JM15,'Сценарий 1'!JM15,'Сценарий 2'!JM15),0)</f>
        <v>630</v>
      </c>
      <c r="JL12" s="28">
        <f>ROUND(VLOOKUP($D12,'Стартовый прайс-лист'!$C$10:$E$34,3,FALSE)*CHOOSE($A12+1,'Сценарий 0'!JN15,'Сценарий 1'!JN15,'Сценарий 2'!JN15),0)</f>
        <v>630</v>
      </c>
      <c r="JM12" s="28">
        <f>ROUND(VLOOKUP($D12,'Стартовый прайс-лист'!$C$10:$E$34,3,FALSE)*CHOOSE($A12+1,'Сценарий 0'!JO15,'Сценарий 1'!JO15,'Сценарий 2'!JO15),0)</f>
        <v>630</v>
      </c>
      <c r="JN12" s="28">
        <f>ROUND(VLOOKUP($D12,'Стартовый прайс-лист'!$C$10:$E$34,3,FALSE)*CHOOSE($A12+1,'Сценарий 0'!JP15,'Сценарий 1'!JP15,'Сценарий 2'!JP15),0)</f>
        <v>630</v>
      </c>
      <c r="JO12" s="28">
        <f>ROUND(VLOOKUP($D12,'Стартовый прайс-лист'!$C$10:$E$34,3,FALSE)*CHOOSE($A12+1,'Сценарий 0'!JQ15,'Сценарий 1'!JQ15,'Сценарий 2'!JQ15),0)</f>
        <v>630</v>
      </c>
      <c r="JP12" s="28">
        <f>ROUND(VLOOKUP($D12,'Стартовый прайс-лист'!$C$10:$E$34,3,FALSE)*CHOOSE($A12+1,'Сценарий 0'!JR15,'Сценарий 1'!JR15,'Сценарий 2'!JR15),0)</f>
        <v>630</v>
      </c>
      <c r="JQ12" s="28">
        <f>ROUND(VLOOKUP($D12,'Стартовый прайс-лист'!$C$10:$E$34,3,FALSE)*CHOOSE($A12+1,'Сценарий 0'!JS15,'Сценарий 1'!JS15,'Сценарий 2'!JS15),0)</f>
        <v>735</v>
      </c>
      <c r="JR12" s="28">
        <f>ROUND(VLOOKUP($D12,'Стартовый прайс-лист'!$C$10:$E$34,3,FALSE)*CHOOSE($A12+1,'Сценарий 0'!JT15,'Сценарий 1'!JT15,'Сценарий 2'!JT15),0)</f>
        <v>735</v>
      </c>
      <c r="JS12" s="28">
        <f>ROUND(VLOOKUP($D12,'Стартовый прайс-лист'!$C$10:$E$34,3,FALSE)*CHOOSE($A12+1,'Сценарий 0'!JU15,'Сценарий 1'!JU15,'Сценарий 2'!JU15),0)</f>
        <v>735</v>
      </c>
      <c r="JT12" s="28">
        <f>ROUND(VLOOKUP($D12,'Стартовый прайс-лист'!$C$10:$E$34,3,FALSE)*CHOOSE($A12+1,'Сценарий 0'!JV15,'Сценарий 1'!JV15,'Сценарий 2'!JV15),0)</f>
        <v>735</v>
      </c>
      <c r="JU12" s="28">
        <f>ROUND(VLOOKUP($D12,'Стартовый прайс-лист'!$C$10:$E$34,3,FALSE)*CHOOSE($A12+1,'Сценарий 0'!JW15,'Сценарий 1'!JW15,'Сценарий 2'!JW15),0)</f>
        <v>735</v>
      </c>
      <c r="JV12" s="28">
        <f>ROUND(VLOOKUP($D12,'Стартовый прайс-лист'!$C$10:$E$34,3,FALSE)*CHOOSE($A12+1,'Сценарий 0'!JX15,'Сценарий 1'!JX15,'Сценарий 2'!JX15),0)</f>
        <v>735</v>
      </c>
      <c r="JW12" s="28">
        <f>ROUND(VLOOKUP($D12,'Стартовый прайс-лист'!$C$10:$E$34,3,FALSE)*CHOOSE($A12+1,'Сценарий 0'!JY15,'Сценарий 1'!JY15,'Сценарий 2'!JY15),0)</f>
        <v>735</v>
      </c>
      <c r="JX12" s="28">
        <f>ROUND(VLOOKUP($D12,'Стартовый прайс-лист'!$C$10:$E$34,3,FALSE)*CHOOSE($A12+1,'Сценарий 0'!JZ15,'Сценарий 1'!JZ15,'Сценарий 2'!JZ15),0)</f>
        <v>735</v>
      </c>
      <c r="JY12" s="28">
        <f>ROUND(VLOOKUP($D12,'Стартовый прайс-лист'!$C$10:$E$34,3,FALSE)*CHOOSE($A12+1,'Сценарий 0'!KA15,'Сценарий 1'!KA15,'Сценарий 2'!KA15),0)</f>
        <v>735</v>
      </c>
      <c r="JZ12" s="28">
        <f>ROUND(VLOOKUP($D12,'Стартовый прайс-лист'!$C$10:$E$34,3,FALSE)*CHOOSE($A12+1,'Сценарий 0'!KB15,'Сценарий 1'!KB15,'Сценарий 2'!KB15),0)</f>
        <v>735</v>
      </c>
      <c r="KA12" s="28">
        <f>ROUND(VLOOKUP($D12,'Стартовый прайс-лист'!$C$10:$E$34,3,FALSE)*CHOOSE($A12+1,'Сценарий 0'!KC15,'Сценарий 1'!KC15,'Сценарий 2'!KC15),0)</f>
        <v>735</v>
      </c>
      <c r="KB12" s="28">
        <f>ROUND(VLOOKUP($D12,'Стартовый прайс-лист'!$C$10:$E$34,3,FALSE)*CHOOSE($A12+1,'Сценарий 0'!KD15,'Сценарий 1'!KD15,'Сценарий 2'!KD15),0)</f>
        <v>735</v>
      </c>
      <c r="KC12" s="28">
        <f>ROUND(VLOOKUP($D12,'Стартовый прайс-лист'!$C$10:$E$34,3,FALSE)*CHOOSE($A12+1,'Сценарий 0'!KE15,'Сценарий 1'!KE15,'Сценарий 2'!KE15),0)</f>
        <v>735</v>
      </c>
      <c r="KD12" s="28">
        <f>ROUND(VLOOKUP($D12,'Стартовый прайс-лист'!$C$10:$E$34,3,FALSE)*CHOOSE($A12+1,'Сценарий 0'!KF15,'Сценарий 1'!KF15,'Сценарий 2'!KF15),0)</f>
        <v>735</v>
      </c>
      <c r="KE12" s="28">
        <f>ROUND(VLOOKUP($D12,'Стартовый прайс-лист'!$C$10:$E$34,3,FALSE)*CHOOSE($A12+1,'Сценарий 0'!KG15,'Сценарий 1'!KG15,'Сценарий 2'!KG15),0)</f>
        <v>630</v>
      </c>
      <c r="KF12" s="28">
        <f>ROUND(VLOOKUP($D12,'Стартовый прайс-лист'!$C$10:$E$34,3,FALSE)*CHOOSE($A12+1,'Сценарий 0'!KH15,'Сценарий 1'!KH15,'Сценарий 2'!KH15),0)</f>
        <v>630</v>
      </c>
      <c r="KG12" s="28">
        <f>ROUND(VLOOKUP($D12,'Стартовый прайс-лист'!$C$10:$E$34,3,FALSE)*CHOOSE($A12+1,'Сценарий 0'!KI15,'Сценарий 1'!KI15,'Сценарий 2'!KI15),0)</f>
        <v>630</v>
      </c>
      <c r="KH12" s="28">
        <f>ROUND(VLOOKUP($D12,'Стартовый прайс-лист'!$C$10:$E$34,3,FALSE)*CHOOSE($A12+1,'Сценарий 0'!KJ15,'Сценарий 1'!KJ15,'Сценарий 2'!KJ15),0)</f>
        <v>630</v>
      </c>
      <c r="KI12" s="28">
        <f>ROUND(VLOOKUP($D12,'Стартовый прайс-лист'!$C$10:$E$34,3,FALSE)*CHOOSE($A12+1,'Сценарий 0'!KK15,'Сценарий 1'!KK15,'Сценарий 2'!KK15),0)</f>
        <v>630</v>
      </c>
      <c r="KJ12" s="28">
        <f>ROUND(VLOOKUP($D12,'Стартовый прайс-лист'!$C$10:$E$34,3,FALSE)*CHOOSE($A12+1,'Сценарий 0'!KL15,'Сценарий 1'!KL15,'Сценарий 2'!KL15),0)</f>
        <v>630</v>
      </c>
      <c r="KK12" s="28">
        <f>ROUND(VLOOKUP($D12,'Стартовый прайс-лист'!$C$10:$E$34,3,FALSE)*CHOOSE($A12+1,'Сценарий 0'!KM15,'Сценарий 1'!KM15,'Сценарий 2'!KM15),0)</f>
        <v>630</v>
      </c>
      <c r="KL12" s="28">
        <f>ROUND(VLOOKUP($D12,'Стартовый прайс-лист'!$C$10:$E$34,3,FALSE)*CHOOSE($A12+1,'Сценарий 0'!KN15,'Сценарий 1'!KN15,'Сценарий 2'!KN15),0)</f>
        <v>735</v>
      </c>
      <c r="KM12" s="28">
        <f>ROUND(VLOOKUP($D12,'Стартовый прайс-лист'!$C$10:$E$34,3,FALSE)*CHOOSE($A12+1,'Сценарий 0'!KO15,'Сценарий 1'!KO15,'Сценарий 2'!KO15),0)</f>
        <v>735</v>
      </c>
      <c r="KN12" s="28">
        <f>ROUND(VLOOKUP($D12,'Стартовый прайс-лист'!$C$10:$E$34,3,FALSE)*CHOOSE($A12+1,'Сценарий 0'!KP15,'Сценарий 1'!KP15,'Сценарий 2'!KP15),0)</f>
        <v>735</v>
      </c>
      <c r="KO12" s="28">
        <f>ROUND(VLOOKUP($D12,'Стартовый прайс-лист'!$C$10:$E$34,3,FALSE)*CHOOSE($A12+1,'Сценарий 0'!KQ15,'Сценарий 1'!KQ15,'Сценарий 2'!KQ15),0)</f>
        <v>735</v>
      </c>
      <c r="KP12" s="28">
        <f>ROUND(VLOOKUP($D12,'Стартовый прайс-лист'!$C$10:$E$34,3,FALSE)*CHOOSE($A12+1,'Сценарий 0'!KR15,'Сценарий 1'!KR15,'Сценарий 2'!KR15),0)</f>
        <v>735</v>
      </c>
      <c r="KQ12" s="28">
        <f>ROUND(VLOOKUP($D12,'Стартовый прайс-лист'!$C$10:$E$34,3,FALSE)*CHOOSE($A12+1,'Сценарий 0'!KS15,'Сценарий 1'!KS15,'Сценарий 2'!KS15),0)</f>
        <v>735</v>
      </c>
      <c r="KR12" s="28">
        <f>ROUND(VLOOKUP($D12,'Стартовый прайс-лист'!$C$10:$E$34,3,FALSE)*CHOOSE($A12+1,'Сценарий 0'!KT15,'Сценарий 1'!KT15,'Сценарий 2'!KT15),0)</f>
        <v>735</v>
      </c>
      <c r="KS12" s="28">
        <f>ROUND(VLOOKUP($D12,'Стартовый прайс-лист'!$C$10:$E$34,3,FALSE)*CHOOSE($A12+1,'Сценарий 0'!KU15,'Сценарий 1'!KU15,'Сценарий 2'!KU15),0)</f>
        <v>735</v>
      </c>
      <c r="KT12" s="28">
        <f>ROUND(VLOOKUP($D12,'Стартовый прайс-лист'!$C$10:$E$34,3,FALSE)*CHOOSE($A12+1,'Сценарий 0'!KV15,'Сценарий 1'!KV15,'Сценарий 2'!KV15),0)</f>
        <v>735</v>
      </c>
      <c r="KU12" s="28">
        <f>ROUND(VLOOKUP($D12,'Стартовый прайс-лист'!$C$10:$E$34,3,FALSE)*CHOOSE($A12+1,'Сценарий 0'!KW15,'Сценарий 1'!KW15,'Сценарий 2'!KW15),0)</f>
        <v>735</v>
      </c>
      <c r="KV12" s="28">
        <f>ROUND(VLOOKUP($D12,'Стартовый прайс-лист'!$C$10:$E$34,3,FALSE)*CHOOSE($A12+1,'Сценарий 0'!KX15,'Сценарий 1'!KX15,'Сценарий 2'!KX15),0)</f>
        <v>735</v>
      </c>
      <c r="KW12" s="28">
        <f>ROUND(VLOOKUP($D12,'Стартовый прайс-лист'!$C$10:$E$34,3,FALSE)*CHOOSE($A12+1,'Сценарий 0'!KY15,'Сценарий 1'!KY15,'Сценарий 2'!KY15),0)</f>
        <v>735</v>
      </c>
      <c r="KX12" s="28">
        <f>ROUND(VLOOKUP($D12,'Стартовый прайс-лист'!$C$10:$E$34,3,FALSE)*CHOOSE($A12+1,'Сценарий 0'!KZ15,'Сценарий 1'!KZ15,'Сценарий 2'!KZ15),0)</f>
        <v>735</v>
      </c>
      <c r="KY12" s="28">
        <f>ROUND(VLOOKUP($D12,'Стартовый прайс-лист'!$C$10:$E$34,3,FALSE)*CHOOSE($A12+1,'Сценарий 0'!LA15,'Сценарий 1'!LA15,'Сценарий 2'!LA15),0)</f>
        <v>735</v>
      </c>
      <c r="KZ12" s="28">
        <f>ROUND(VLOOKUP($D12,'Стартовый прайс-лист'!$C$10:$E$34,3,FALSE)*CHOOSE($A12+1,'Сценарий 0'!LB15,'Сценарий 1'!LB15,'Сценарий 2'!LB15),0)</f>
        <v>630</v>
      </c>
      <c r="LA12" s="28">
        <f>ROUND(VLOOKUP($D12,'Стартовый прайс-лист'!$C$10:$E$34,3,FALSE)*CHOOSE($A12+1,'Сценарий 0'!LC15,'Сценарий 1'!LC15,'Сценарий 2'!LC15),0)</f>
        <v>630</v>
      </c>
      <c r="LB12" s="28">
        <f>ROUND(VLOOKUP($D12,'Стартовый прайс-лист'!$C$10:$E$34,3,FALSE)*CHOOSE($A12+1,'Сценарий 0'!LD15,'Сценарий 1'!LD15,'Сценарий 2'!LD15),0)</f>
        <v>630</v>
      </c>
      <c r="LC12" s="28">
        <f>ROUND(VLOOKUP($D12,'Стартовый прайс-лист'!$C$10:$E$34,3,FALSE)*CHOOSE($A12+1,'Сценарий 0'!LE15,'Сценарий 1'!LE15,'Сценарий 2'!LE15),0)</f>
        <v>630</v>
      </c>
      <c r="LD12" s="28">
        <f>ROUND(VLOOKUP($D12,'Стартовый прайс-лист'!$C$10:$E$34,3,FALSE)*CHOOSE($A12+1,'Сценарий 0'!LF15,'Сценарий 1'!LF15,'Сценарий 2'!LF15),0)</f>
        <v>630</v>
      </c>
      <c r="LE12" s="28">
        <f>ROUND(VLOOKUP($D12,'Стартовый прайс-лист'!$C$10:$E$34,3,FALSE)*CHOOSE($A12+1,'Сценарий 0'!LG15,'Сценарий 1'!LG15,'Сценарий 2'!LG15),0)</f>
        <v>630</v>
      </c>
      <c r="LF12" s="28">
        <f>ROUND(VLOOKUP($D12,'Стартовый прайс-лист'!$C$10:$E$34,3,FALSE)*CHOOSE($A12+1,'Сценарий 0'!LH15,'Сценарий 1'!LH15,'Сценарий 2'!LH15),0)</f>
        <v>630</v>
      </c>
      <c r="LG12" s="28">
        <f>ROUND(VLOOKUP($D12,'Стартовый прайс-лист'!$C$10:$E$34,3,FALSE)*CHOOSE($A12+1,'Сценарий 0'!LI15,'Сценарий 1'!LI15,'Сценарий 2'!LI15),0)</f>
        <v>735</v>
      </c>
      <c r="LH12" s="28">
        <f>ROUND(VLOOKUP($D12,'Стартовый прайс-лист'!$C$10:$E$34,3,FALSE)*CHOOSE($A12+1,'Сценарий 0'!LJ15,'Сценарий 1'!LJ15,'Сценарий 2'!LJ15),0)</f>
        <v>735</v>
      </c>
      <c r="LI12" s="28">
        <f>ROUND(VLOOKUP($D12,'Стартовый прайс-лист'!$C$10:$E$34,3,FALSE)*CHOOSE($A12+1,'Сценарий 0'!LK15,'Сценарий 1'!LK15,'Сценарий 2'!LK15),0)</f>
        <v>735</v>
      </c>
      <c r="LJ12" s="28">
        <f>ROUND(VLOOKUP($D12,'Стартовый прайс-лист'!$C$10:$E$34,3,FALSE)*CHOOSE($A12+1,'Сценарий 0'!LL15,'Сценарий 1'!LL15,'Сценарий 2'!LL15),0)</f>
        <v>735</v>
      </c>
      <c r="LK12" s="28">
        <f>ROUND(VLOOKUP($D12,'Стартовый прайс-лист'!$C$10:$E$34,3,FALSE)*CHOOSE($A12+1,'Сценарий 0'!LM15,'Сценарий 1'!LM15,'Сценарий 2'!LM15),0)</f>
        <v>735</v>
      </c>
      <c r="LL12" s="28">
        <f>ROUND(VLOOKUP($D12,'Стартовый прайс-лист'!$C$10:$E$34,3,FALSE)*CHOOSE($A12+1,'Сценарий 0'!LN15,'Сценарий 1'!LN15,'Сценарий 2'!LN15),0)</f>
        <v>735</v>
      </c>
      <c r="LM12" s="28">
        <f>ROUND(VLOOKUP($D12,'Стартовый прайс-лист'!$C$10:$E$34,3,FALSE)*CHOOSE($A12+1,'Сценарий 0'!LO15,'Сценарий 1'!LO15,'Сценарий 2'!LO15),0)</f>
        <v>735</v>
      </c>
      <c r="LN12" s="28">
        <f>ROUND(VLOOKUP($D12,'Стартовый прайс-лист'!$C$10:$E$34,3,FALSE)*CHOOSE($A12+1,'Сценарий 0'!LP15,'Сценарий 1'!LP15,'Сценарий 2'!LP15),0)</f>
        <v>735</v>
      </c>
      <c r="LO12" s="28">
        <f>ROUND(VLOOKUP($D12,'Стартовый прайс-лист'!$C$10:$E$34,3,FALSE)*CHOOSE($A12+1,'Сценарий 0'!LQ15,'Сценарий 1'!LQ15,'Сценарий 2'!LQ15),0)</f>
        <v>735</v>
      </c>
      <c r="LP12" s="28">
        <f>ROUND(VLOOKUP($D12,'Стартовый прайс-лист'!$C$10:$E$34,3,FALSE)*CHOOSE($A12+1,'Сценарий 0'!LR15,'Сценарий 1'!LR15,'Сценарий 2'!LR15),0)</f>
        <v>735</v>
      </c>
      <c r="LQ12" s="28">
        <f>ROUND(VLOOKUP($D12,'Стартовый прайс-лист'!$C$10:$E$34,3,FALSE)*CHOOSE($A12+1,'Сценарий 0'!LS15,'Сценарий 1'!LS15,'Сценарий 2'!LS15),0)</f>
        <v>735</v>
      </c>
      <c r="LR12" s="28">
        <f>ROUND(VLOOKUP($D12,'Стартовый прайс-лист'!$C$10:$E$34,3,FALSE)*CHOOSE($A12+1,'Сценарий 0'!LT15,'Сценарий 1'!LT15,'Сценарий 2'!LT15),0)</f>
        <v>735</v>
      </c>
      <c r="LS12" s="28">
        <f>ROUND(VLOOKUP($D12,'Стартовый прайс-лист'!$C$10:$E$34,3,FALSE)*CHOOSE($A12+1,'Сценарий 0'!LU15,'Сценарий 1'!LU15,'Сценарий 2'!LU15),0)</f>
        <v>735</v>
      </c>
      <c r="LT12" s="28">
        <f>ROUND(VLOOKUP($D12,'Стартовый прайс-лист'!$C$10:$E$34,3,FALSE)*CHOOSE($A12+1,'Сценарий 0'!LV15,'Сценарий 1'!LV15,'Сценарий 2'!LV15),0)</f>
        <v>735</v>
      </c>
      <c r="LU12" s="28">
        <f>ROUND(VLOOKUP($D12,'Стартовый прайс-лист'!$C$10:$E$34,3,FALSE)*CHOOSE($A12+1,'Сценарий 0'!LW15,'Сценарий 1'!LW15,'Сценарий 2'!LW15),0)</f>
        <v>630</v>
      </c>
      <c r="LV12" s="28">
        <f>ROUND(VLOOKUP($D12,'Стартовый прайс-лист'!$C$10:$E$34,3,FALSE)*CHOOSE($A12+1,'Сценарий 0'!LX15,'Сценарий 1'!LX15,'Сценарий 2'!LX15),0)</f>
        <v>630</v>
      </c>
      <c r="LW12" s="28">
        <f>ROUND(VLOOKUP($D12,'Стартовый прайс-лист'!$C$10:$E$34,3,FALSE)*CHOOSE($A12+1,'Сценарий 0'!LY15,'Сценарий 1'!LY15,'Сценарий 2'!LY15),0)</f>
        <v>630</v>
      </c>
      <c r="LX12" s="28">
        <f>ROUND(VLOOKUP($D12,'Стартовый прайс-лист'!$C$10:$E$34,3,FALSE)*CHOOSE($A12+1,'Сценарий 0'!LZ15,'Сценарий 1'!LZ15,'Сценарий 2'!LZ15),0)</f>
        <v>630</v>
      </c>
      <c r="LY12" s="28">
        <f>ROUND(VLOOKUP($D12,'Стартовый прайс-лист'!$C$10:$E$34,3,FALSE)*CHOOSE($A12+1,'Сценарий 0'!MA15,'Сценарий 1'!MA15,'Сценарий 2'!MA15),0)</f>
        <v>630</v>
      </c>
      <c r="LZ12" s="28">
        <f>ROUND(VLOOKUP($D12,'Стартовый прайс-лист'!$C$10:$E$34,3,FALSE)*CHOOSE($A12+1,'Сценарий 0'!MB15,'Сценарий 1'!MB15,'Сценарий 2'!MB15),0)</f>
        <v>630</v>
      </c>
      <c r="MA12" s="28">
        <f>ROUND(VLOOKUP($D12,'Стартовый прайс-лист'!$C$10:$E$34,3,FALSE)*CHOOSE($A12+1,'Сценарий 0'!MC15,'Сценарий 1'!MC15,'Сценарий 2'!MC15),0)</f>
        <v>630</v>
      </c>
      <c r="MB12" s="28">
        <f>ROUND(VLOOKUP($D12,'Стартовый прайс-лист'!$C$10:$E$34,3,FALSE)*CHOOSE($A12+1,'Сценарий 0'!MD15,'Сценарий 1'!MD15,'Сценарий 2'!MD15),0)</f>
        <v>735</v>
      </c>
      <c r="MC12" s="28">
        <f>ROUND(VLOOKUP($D12,'Стартовый прайс-лист'!$C$10:$E$34,3,FALSE)*CHOOSE($A12+1,'Сценарий 0'!ME15,'Сценарий 1'!ME15,'Сценарий 2'!ME15),0)</f>
        <v>735</v>
      </c>
      <c r="MD12" s="28">
        <f>ROUND(VLOOKUP($D12,'Стартовый прайс-лист'!$C$10:$E$34,3,FALSE)*CHOOSE($A12+1,'Сценарий 0'!MF15,'Сценарий 1'!MF15,'Сценарий 2'!MF15),0)</f>
        <v>735</v>
      </c>
      <c r="ME12" s="28">
        <f>ROUND(VLOOKUP($D12,'Стартовый прайс-лист'!$C$10:$E$34,3,FALSE)*CHOOSE($A12+1,'Сценарий 0'!MG15,'Сценарий 1'!MG15,'Сценарий 2'!MG15),0)</f>
        <v>735</v>
      </c>
      <c r="MF12" s="28">
        <f>ROUND(VLOOKUP($D12,'Стартовый прайс-лист'!$C$10:$E$34,3,FALSE)*CHOOSE($A12+1,'Сценарий 0'!MH15,'Сценарий 1'!MH15,'Сценарий 2'!MH15),0)</f>
        <v>735</v>
      </c>
      <c r="MG12" s="28">
        <f>ROUND(VLOOKUP($D12,'Стартовый прайс-лист'!$C$10:$E$34,3,FALSE)*CHOOSE($A12+1,'Сценарий 0'!MI15,'Сценарий 1'!MI15,'Сценарий 2'!MI15),0)</f>
        <v>735</v>
      </c>
      <c r="MH12" s="28">
        <f>ROUND(VLOOKUP($D12,'Стартовый прайс-лист'!$C$10:$E$34,3,FALSE)*CHOOSE($A12+1,'Сценарий 0'!MJ15,'Сценарий 1'!MJ15,'Сценарий 2'!MJ15),0)</f>
        <v>735</v>
      </c>
      <c r="MI12" s="28">
        <f>ROUND(VLOOKUP($D12,'Стартовый прайс-лист'!$C$10:$E$34,3,FALSE)*CHOOSE($A12+1,'Сценарий 0'!MK15,'Сценарий 1'!MK15,'Сценарий 2'!MK15),0)</f>
        <v>735</v>
      </c>
      <c r="MJ12" s="28">
        <f>ROUND(VLOOKUP($D12,'Стартовый прайс-лист'!$C$10:$E$34,3,FALSE)*CHOOSE($A12+1,'Сценарий 0'!ML15,'Сценарий 1'!ML15,'Сценарий 2'!ML15),0)</f>
        <v>735</v>
      </c>
      <c r="MK12" s="28">
        <f>ROUND(VLOOKUP($D12,'Стартовый прайс-лист'!$C$10:$E$34,3,FALSE)*CHOOSE($A12+1,'Сценарий 0'!MM15,'Сценарий 1'!MM15,'Сценарий 2'!MM15),0)</f>
        <v>735</v>
      </c>
      <c r="ML12" s="28">
        <f>ROUND(VLOOKUP($D12,'Стартовый прайс-лист'!$C$10:$E$34,3,FALSE)*CHOOSE($A12+1,'Сценарий 0'!MN15,'Сценарий 1'!MN15,'Сценарий 2'!MN15),0)</f>
        <v>735</v>
      </c>
      <c r="MM12" s="28">
        <f>ROUND(VLOOKUP($D12,'Стартовый прайс-лист'!$C$10:$E$34,3,FALSE)*CHOOSE($A12+1,'Сценарий 0'!MO15,'Сценарий 1'!MO15,'Сценарий 2'!MO15),0)</f>
        <v>735</v>
      </c>
      <c r="MN12" s="28">
        <f>ROUND(VLOOKUP($D12,'Стартовый прайс-лист'!$C$10:$E$34,3,FALSE)*CHOOSE($A12+1,'Сценарий 0'!MP15,'Сценарий 1'!MP15,'Сценарий 2'!MP15),0)</f>
        <v>735</v>
      </c>
      <c r="MO12" s="28">
        <f>ROUND(VLOOKUP($D12,'Стартовый прайс-лист'!$C$10:$E$34,3,FALSE)*CHOOSE($A12+1,'Сценарий 0'!MQ15,'Сценарий 1'!MQ15,'Сценарий 2'!MQ15),0)</f>
        <v>735</v>
      </c>
      <c r="MP12" s="28">
        <f>ROUND(VLOOKUP($D12,'Стартовый прайс-лист'!$C$10:$E$34,3,FALSE)*CHOOSE($A12+1,'Сценарий 0'!MR15,'Сценарий 1'!MR15,'Сценарий 2'!MR15),0)</f>
        <v>630</v>
      </c>
      <c r="MQ12" s="28">
        <f>ROUND(VLOOKUP($D12,'Стартовый прайс-лист'!$C$10:$E$34,3,FALSE)*CHOOSE($A12+1,'Сценарий 0'!MS15,'Сценарий 1'!MS15,'Сценарий 2'!MS15),0)</f>
        <v>630</v>
      </c>
      <c r="MR12" s="28">
        <f>ROUND(VLOOKUP($D12,'Стартовый прайс-лист'!$C$10:$E$34,3,FALSE)*CHOOSE($A12+1,'Сценарий 0'!MT15,'Сценарий 1'!MT15,'Сценарий 2'!MT15),0)</f>
        <v>630</v>
      </c>
      <c r="MS12" s="28">
        <f>ROUND(VLOOKUP($D12,'Стартовый прайс-лист'!$C$10:$E$34,3,FALSE)*CHOOSE($A12+1,'Сценарий 0'!MU15,'Сценарий 1'!MU15,'Сценарий 2'!MU15),0)</f>
        <v>630</v>
      </c>
      <c r="MT12" s="28">
        <f>ROUND(VLOOKUP($D12,'Стартовый прайс-лист'!$C$10:$E$34,3,FALSE)*CHOOSE($A12+1,'Сценарий 0'!MV15,'Сценарий 1'!MV15,'Сценарий 2'!MV15),0)</f>
        <v>630</v>
      </c>
      <c r="MU12" s="28">
        <f>ROUND(VLOOKUP($D12,'Стартовый прайс-лист'!$C$10:$E$34,3,FALSE)*CHOOSE($A12+1,'Сценарий 0'!MW15,'Сценарий 1'!MW15,'Сценарий 2'!MW15),0)</f>
        <v>630</v>
      </c>
      <c r="MV12" s="28">
        <f>ROUND(VLOOKUP($D12,'Стартовый прайс-лист'!$C$10:$E$34,3,FALSE)*CHOOSE($A12+1,'Сценарий 0'!MX15,'Сценарий 1'!MX15,'Сценарий 2'!MX15),0)</f>
        <v>630</v>
      </c>
      <c r="MW12" s="28">
        <f>ROUND(VLOOKUP($D12,'Стартовый прайс-лист'!$C$10:$E$34,3,FALSE)*CHOOSE($A12+1,'Сценарий 0'!MY15,'Сценарий 1'!MY15,'Сценарий 2'!MY15),0)</f>
        <v>735</v>
      </c>
      <c r="MX12" s="28">
        <f>ROUND(VLOOKUP($D12,'Стартовый прайс-лист'!$C$10:$E$34,3,FALSE)*CHOOSE($A12+1,'Сценарий 0'!MZ15,'Сценарий 1'!MZ15,'Сценарий 2'!MZ15),0)</f>
        <v>735</v>
      </c>
      <c r="MY12" s="28">
        <f>ROUND(VLOOKUP($D12,'Стартовый прайс-лист'!$C$10:$E$34,3,FALSE)*CHOOSE($A12+1,'Сценарий 0'!NA15,'Сценарий 1'!NA15,'Сценарий 2'!NA15),0)</f>
        <v>735</v>
      </c>
      <c r="MZ12" s="28">
        <f>ROUND(VLOOKUP($D12,'Стартовый прайс-лист'!$C$10:$E$34,3,FALSE)*CHOOSE($A12+1,'Сценарий 0'!NB15,'Сценарий 1'!NB15,'Сценарий 2'!NB15),0)</f>
        <v>735</v>
      </c>
      <c r="NA12" s="28">
        <f>ROUND(VLOOKUP($D12,'Стартовый прайс-лист'!$C$10:$E$34,3,FALSE)*CHOOSE($A12+1,'Сценарий 0'!NC15,'Сценарий 1'!NC15,'Сценарий 2'!NC15),0)</f>
        <v>735</v>
      </c>
      <c r="NB12" s="28">
        <f>ROUND(VLOOKUP($D12,'Стартовый прайс-лист'!$C$10:$E$34,3,FALSE)*CHOOSE($A12+1,'Сценарий 0'!ND15,'Сценарий 1'!ND15,'Сценарий 2'!ND15),0)</f>
        <v>735</v>
      </c>
      <c r="NC12" s="28">
        <f>ROUND(VLOOKUP($D12,'Стартовый прайс-лист'!$C$10:$E$34,3,FALSE)*CHOOSE($A12+1,'Сценарий 0'!NE15,'Сценарий 1'!NE15,'Сценарий 2'!NE15),0)</f>
        <v>735</v>
      </c>
      <c r="ND12" s="28">
        <f>ROUND(VLOOKUP($D12,'Стартовый прайс-лист'!$C$10:$E$34,3,FALSE)*CHOOSE($A12+1,'Сценарий 0'!NF15,'Сценарий 1'!NF15,'Сценарий 2'!NF15),0)</f>
        <v>735</v>
      </c>
      <c r="NE12" s="28">
        <f>ROUND(VLOOKUP($D12,'Стартовый прайс-лист'!$C$10:$E$34,3,FALSE)*CHOOSE($A12+1,'Сценарий 0'!NG15,'Сценарий 1'!NG15,'Сценарий 2'!NG15),0)</f>
        <v>735</v>
      </c>
      <c r="NF12" s="28">
        <f>ROUND(VLOOKUP($D12,'Стартовый прайс-лист'!$C$10:$E$34,3,FALSE)*CHOOSE($A12+1,'Сценарий 0'!NH15,'Сценарий 1'!NH15,'Сценарий 2'!NH15),0)</f>
        <v>735</v>
      </c>
      <c r="NG12" s="28">
        <f>ROUND(VLOOKUP($D12,'Стартовый прайс-лист'!$C$10:$E$34,3,FALSE)*CHOOSE($A12+1,'Сценарий 0'!NI15,'Сценарий 1'!NI15,'Сценарий 2'!NI15),0)</f>
        <v>735</v>
      </c>
    </row>
    <row r="13" spans="1:371" x14ac:dyDescent="0.25">
      <c r="A13">
        <f t="shared" si="0"/>
        <v>1</v>
      </c>
      <c r="B13" s="27" t="str">
        <f>'Число жителей и объемы продаж'!G29</f>
        <v>A2</v>
      </c>
      <c r="C13" s="27" t="str">
        <f>'Число жителей и объемы продаж'!H29</f>
        <v>продукты сырные</v>
      </c>
      <c r="D13" s="27" t="str">
        <f t="shared" si="1"/>
        <v>A2|продукты сырные</v>
      </c>
      <c r="E13" s="28">
        <f>VLOOKUP('Прайс-лист на год'!D13,'Стартовый прайс-лист'!C19:E68,3,0)</f>
        <v>400</v>
      </c>
      <c r="F13" s="28">
        <f>ROUND(VLOOKUP($D13,'Стартовый прайс-лист'!$C$10:$E$34,3,FALSE)*CHOOSE($A13+1,'Сценарий 0'!H16,'Сценарий 1'!H16,'Сценарий 2'!H16),0)</f>
        <v>420</v>
      </c>
      <c r="G13" s="28">
        <f>ROUND(VLOOKUP($D13,'Стартовый прайс-лист'!$C$10:$E$34,3,FALSE)*CHOOSE($A13+1,'Сценарий 0'!I16,'Сценарий 1'!I16,'Сценарий 2'!I16),0)</f>
        <v>420</v>
      </c>
      <c r="H13" s="28">
        <f>ROUND(VLOOKUP($D13,'Стартовый прайс-лист'!$C$10:$E$34,3,FALSE)*CHOOSE($A13+1,'Сценарий 0'!J16,'Сценарий 1'!J16,'Сценарий 2'!J16),0)</f>
        <v>420</v>
      </c>
      <c r="I13" s="28">
        <f>ROUND(VLOOKUP($D13,'Стартовый прайс-лист'!$C$10:$E$34,3,FALSE)*CHOOSE($A13+1,'Сценарий 0'!K16,'Сценарий 1'!K16,'Сценарий 2'!K16),0)</f>
        <v>420</v>
      </c>
      <c r="J13" s="28">
        <f>ROUND(VLOOKUP($D13,'Стартовый прайс-лист'!$C$10:$E$34,3,FALSE)*CHOOSE($A13+1,'Сценарий 0'!L16,'Сценарий 1'!L16,'Сценарий 2'!L16),0)</f>
        <v>420</v>
      </c>
      <c r="K13" s="28">
        <f>ROUND(VLOOKUP($D13,'Стартовый прайс-лист'!$C$10:$E$34,3,FALSE)*CHOOSE($A13+1,'Сценарий 0'!M16,'Сценарий 1'!M16,'Сценарий 2'!M16),0)</f>
        <v>420</v>
      </c>
      <c r="L13" s="28">
        <f>ROUND(VLOOKUP($D13,'Стартовый прайс-лист'!$C$10:$E$34,3,FALSE)*CHOOSE($A13+1,'Сценарий 0'!N16,'Сценарий 1'!N16,'Сценарий 2'!N16),0)</f>
        <v>420</v>
      </c>
      <c r="M13" s="28">
        <f>ROUND(VLOOKUP($D13,'Стартовый прайс-лист'!$C$10:$E$34,3,FALSE)*CHOOSE($A13+1,'Сценарий 0'!O16,'Сценарий 1'!O16,'Сценарий 2'!O16),0)</f>
        <v>420</v>
      </c>
      <c r="N13" s="28">
        <f>ROUND(VLOOKUP($D13,'Стартовый прайс-лист'!$C$10:$E$34,3,FALSE)*CHOOSE($A13+1,'Сценарий 0'!P16,'Сценарий 1'!P16,'Сценарий 2'!P16),0)</f>
        <v>420</v>
      </c>
      <c r="O13" s="28">
        <f>ROUND(VLOOKUP($D13,'Стартовый прайс-лист'!$C$10:$E$34,3,FALSE)*CHOOSE($A13+1,'Сценарий 0'!Q16,'Сценарий 1'!Q16,'Сценарий 2'!Q16),0)</f>
        <v>420</v>
      </c>
      <c r="P13" s="28">
        <f>ROUND(VLOOKUP($D13,'Стартовый прайс-лист'!$C$10:$E$34,3,FALSE)*CHOOSE($A13+1,'Сценарий 0'!R16,'Сценарий 1'!R16,'Сценарий 2'!R16),0)</f>
        <v>420</v>
      </c>
      <c r="Q13" s="28">
        <f>ROUND(VLOOKUP($D13,'Стартовый прайс-лист'!$C$10:$E$34,3,FALSE)*CHOOSE($A13+1,'Сценарий 0'!S16,'Сценарий 1'!S16,'Сценарий 2'!S16),0)</f>
        <v>420</v>
      </c>
      <c r="R13" s="28">
        <f>ROUND(VLOOKUP($D13,'Стартовый прайс-лист'!$C$10:$E$34,3,FALSE)*CHOOSE($A13+1,'Сценарий 0'!T16,'Сценарий 1'!T16,'Сценарий 2'!T16),0)</f>
        <v>360</v>
      </c>
      <c r="S13" s="28">
        <f>ROUND(VLOOKUP($D13,'Стартовый прайс-лист'!$C$10:$E$34,3,FALSE)*CHOOSE($A13+1,'Сценарий 0'!U16,'Сценарий 1'!U16,'Сценарий 2'!U16),0)</f>
        <v>360</v>
      </c>
      <c r="T13" s="28">
        <f>ROUND(VLOOKUP($D13,'Стартовый прайс-лист'!$C$10:$E$34,3,FALSE)*CHOOSE($A13+1,'Сценарий 0'!V16,'Сценарий 1'!V16,'Сценарий 2'!V16),0)</f>
        <v>360</v>
      </c>
      <c r="U13" s="28">
        <f>ROUND(VLOOKUP($D13,'Стартовый прайс-лист'!$C$10:$E$34,3,FALSE)*CHOOSE($A13+1,'Сценарий 0'!W16,'Сценарий 1'!W16,'Сценарий 2'!W16),0)</f>
        <v>360</v>
      </c>
      <c r="V13" s="28">
        <f>ROUND(VLOOKUP($D13,'Стартовый прайс-лист'!$C$10:$E$34,3,FALSE)*CHOOSE($A13+1,'Сценарий 0'!X16,'Сценарий 1'!X16,'Сценарий 2'!X16),0)</f>
        <v>360</v>
      </c>
      <c r="W13" s="28">
        <f>ROUND(VLOOKUP($D13,'Стартовый прайс-лист'!$C$10:$E$34,3,FALSE)*CHOOSE($A13+1,'Сценарий 0'!Y16,'Сценарий 1'!Y16,'Сценарий 2'!Y16),0)</f>
        <v>360</v>
      </c>
      <c r="X13" s="28">
        <f>ROUND(VLOOKUP($D13,'Стартовый прайс-лист'!$C$10:$E$34,3,FALSE)*CHOOSE($A13+1,'Сценарий 0'!Z16,'Сценарий 1'!Z16,'Сценарий 2'!Z16),0)</f>
        <v>360</v>
      </c>
      <c r="Y13" s="28">
        <f>ROUND(VLOOKUP($D13,'Стартовый прайс-лист'!$C$10:$E$34,3,FALSE)*CHOOSE($A13+1,'Сценарий 0'!AA16,'Сценарий 1'!AA16,'Сценарий 2'!AA16),0)</f>
        <v>420</v>
      </c>
      <c r="Z13" s="28">
        <f>ROUND(VLOOKUP($D13,'Стартовый прайс-лист'!$C$10:$E$34,3,FALSE)*CHOOSE($A13+1,'Сценарий 0'!AB16,'Сценарий 1'!AB16,'Сценарий 2'!AB16),0)</f>
        <v>420</v>
      </c>
      <c r="AA13" s="28">
        <f>ROUND(VLOOKUP($D13,'Стартовый прайс-лист'!$C$10:$E$34,3,FALSE)*CHOOSE($A13+1,'Сценарий 0'!AC16,'Сценарий 1'!AC16,'Сценарий 2'!AC16),0)</f>
        <v>420</v>
      </c>
      <c r="AB13" s="28">
        <f>ROUND(VLOOKUP($D13,'Стартовый прайс-лист'!$C$10:$E$34,3,FALSE)*CHOOSE($A13+1,'Сценарий 0'!AD16,'Сценарий 1'!AD16,'Сценарий 2'!AD16),0)</f>
        <v>420</v>
      </c>
      <c r="AC13" s="28">
        <f>ROUND(VLOOKUP($D13,'Стартовый прайс-лист'!$C$10:$E$34,3,FALSE)*CHOOSE($A13+1,'Сценарий 0'!AE16,'Сценарий 1'!AE16,'Сценарий 2'!AE16),0)</f>
        <v>420</v>
      </c>
      <c r="AD13" s="28">
        <f>ROUND(VLOOKUP($D13,'Стартовый прайс-лист'!$C$10:$E$34,3,FALSE)*CHOOSE($A13+1,'Сценарий 0'!AF16,'Сценарий 1'!AF16,'Сценарий 2'!AF16),0)</f>
        <v>420</v>
      </c>
      <c r="AE13" s="28">
        <f>ROUND(VLOOKUP($D13,'Стартовый прайс-лист'!$C$10:$E$34,3,FALSE)*CHOOSE($A13+1,'Сценарий 0'!AG16,'Сценарий 1'!AG16,'Сценарий 2'!AG16),0)</f>
        <v>420</v>
      </c>
      <c r="AF13" s="28">
        <f>ROUND(VLOOKUP($D13,'Стартовый прайс-лист'!$C$10:$E$34,3,FALSE)*CHOOSE($A13+1,'Сценарий 0'!AH16,'Сценарий 1'!AH16,'Сценарий 2'!AH16),0)</f>
        <v>420</v>
      </c>
      <c r="AG13" s="28">
        <f>ROUND(VLOOKUP($D13,'Стартовый прайс-лист'!$C$10:$E$34,3,FALSE)*CHOOSE($A13+1,'Сценарий 0'!AI16,'Сценарий 1'!AI16,'Сценарий 2'!AI16),0)</f>
        <v>420</v>
      </c>
      <c r="AH13" s="28">
        <f>ROUND(VLOOKUP($D13,'Стартовый прайс-лист'!$C$10:$E$34,3,FALSE)*CHOOSE($A13+1,'Сценарий 0'!AJ16,'Сценарий 1'!AJ16,'Сценарий 2'!AJ16),0)</f>
        <v>420</v>
      </c>
      <c r="AI13" s="28">
        <f>ROUND(VLOOKUP($D13,'Стартовый прайс-лист'!$C$10:$E$34,3,FALSE)*CHOOSE($A13+1,'Сценарий 0'!AK16,'Сценарий 1'!AK16,'Сценарий 2'!AK16),0)</f>
        <v>420</v>
      </c>
      <c r="AJ13" s="28">
        <f>ROUND(VLOOKUP($D13,'Стартовый прайс-лист'!$C$10:$E$34,3,FALSE)*CHOOSE($A13+1,'Сценарий 0'!AL16,'Сценарий 1'!AL16,'Сценарий 2'!AL16),0)</f>
        <v>420</v>
      </c>
      <c r="AK13" s="28">
        <f>ROUND(VLOOKUP($D13,'Стартовый прайс-лист'!$C$10:$E$34,3,FALSE)*CHOOSE($A13+1,'Сценарий 0'!AM16,'Сценарий 1'!AM16,'Сценарий 2'!AM16),0)</f>
        <v>420</v>
      </c>
      <c r="AL13" s="28">
        <f>ROUND(VLOOKUP($D13,'Стартовый прайс-лист'!$C$10:$E$34,3,FALSE)*CHOOSE($A13+1,'Сценарий 0'!AN16,'Сценарий 1'!AN16,'Сценарий 2'!AN16),0)</f>
        <v>420</v>
      </c>
      <c r="AM13" s="28">
        <f>ROUND(VLOOKUP($D13,'Стартовый прайс-лист'!$C$10:$E$34,3,FALSE)*CHOOSE($A13+1,'Сценарий 0'!AO16,'Сценарий 1'!AO16,'Сценарий 2'!AO16),0)</f>
        <v>360</v>
      </c>
      <c r="AN13" s="28">
        <f>ROUND(VLOOKUP($D13,'Стартовый прайс-лист'!$C$10:$E$34,3,FALSE)*CHOOSE($A13+1,'Сценарий 0'!AP16,'Сценарий 1'!AP16,'Сценарий 2'!AP16),0)</f>
        <v>360</v>
      </c>
      <c r="AO13" s="28">
        <f>ROUND(VLOOKUP($D13,'Стартовый прайс-лист'!$C$10:$E$34,3,FALSE)*CHOOSE($A13+1,'Сценарий 0'!AQ16,'Сценарий 1'!AQ16,'Сценарий 2'!AQ16),0)</f>
        <v>360</v>
      </c>
      <c r="AP13" s="28">
        <f>ROUND(VLOOKUP($D13,'Стартовый прайс-лист'!$C$10:$E$34,3,FALSE)*CHOOSE($A13+1,'Сценарий 0'!AR16,'Сценарий 1'!AR16,'Сценарий 2'!AR16),0)</f>
        <v>360</v>
      </c>
      <c r="AQ13" s="28">
        <f>ROUND(VLOOKUP($D13,'Стартовый прайс-лист'!$C$10:$E$34,3,FALSE)*CHOOSE($A13+1,'Сценарий 0'!AS16,'Сценарий 1'!AS16,'Сценарий 2'!AS16),0)</f>
        <v>360</v>
      </c>
      <c r="AR13" s="28">
        <f>ROUND(VLOOKUP($D13,'Стартовый прайс-лист'!$C$10:$E$34,3,FALSE)*CHOOSE($A13+1,'Сценарий 0'!AT16,'Сценарий 1'!AT16,'Сценарий 2'!AT16),0)</f>
        <v>360</v>
      </c>
      <c r="AS13" s="28">
        <f>ROUND(VLOOKUP($D13,'Стартовый прайс-лист'!$C$10:$E$34,3,FALSE)*CHOOSE($A13+1,'Сценарий 0'!AU16,'Сценарий 1'!AU16,'Сценарий 2'!AU16),0)</f>
        <v>360</v>
      </c>
      <c r="AT13" s="28">
        <f>ROUND(VLOOKUP($D13,'Стартовый прайс-лист'!$C$10:$E$34,3,FALSE)*CHOOSE($A13+1,'Сценарий 0'!AV16,'Сценарий 1'!AV16,'Сценарий 2'!AV16),0)</f>
        <v>420</v>
      </c>
      <c r="AU13" s="28">
        <f>ROUND(VLOOKUP($D13,'Стартовый прайс-лист'!$C$10:$E$34,3,FALSE)*CHOOSE($A13+1,'Сценарий 0'!AW16,'Сценарий 1'!AW16,'Сценарий 2'!AW16),0)</f>
        <v>420</v>
      </c>
      <c r="AV13" s="28">
        <f>ROUND(VLOOKUP($D13,'Стартовый прайс-лист'!$C$10:$E$34,3,FALSE)*CHOOSE($A13+1,'Сценарий 0'!AX16,'Сценарий 1'!AX16,'Сценарий 2'!AX16),0)</f>
        <v>420</v>
      </c>
      <c r="AW13" s="28">
        <f>ROUND(VLOOKUP($D13,'Стартовый прайс-лист'!$C$10:$E$34,3,FALSE)*CHOOSE($A13+1,'Сценарий 0'!AY16,'Сценарий 1'!AY16,'Сценарий 2'!AY16),0)</f>
        <v>420</v>
      </c>
      <c r="AX13" s="28">
        <f>ROUND(VLOOKUP($D13,'Стартовый прайс-лист'!$C$10:$E$34,3,FALSE)*CHOOSE($A13+1,'Сценарий 0'!AZ16,'Сценарий 1'!AZ16,'Сценарий 2'!AZ16),0)</f>
        <v>420</v>
      </c>
      <c r="AY13" s="28">
        <f>ROUND(VLOOKUP($D13,'Стартовый прайс-лист'!$C$10:$E$34,3,FALSE)*CHOOSE($A13+1,'Сценарий 0'!BA16,'Сценарий 1'!BA16,'Сценарий 2'!BA16),0)</f>
        <v>420</v>
      </c>
      <c r="AZ13" s="28">
        <f>ROUND(VLOOKUP($D13,'Стартовый прайс-лист'!$C$10:$E$34,3,FALSE)*CHOOSE($A13+1,'Сценарий 0'!BB16,'Сценарий 1'!BB16,'Сценарий 2'!BB16),0)</f>
        <v>420</v>
      </c>
      <c r="BA13" s="28">
        <f>ROUND(VLOOKUP($D13,'Стартовый прайс-лист'!$C$10:$E$34,3,FALSE)*CHOOSE($A13+1,'Сценарий 0'!BC16,'Сценарий 1'!BC16,'Сценарий 2'!BC16),0)</f>
        <v>420</v>
      </c>
      <c r="BB13" s="28">
        <f>ROUND(VLOOKUP($D13,'Стартовый прайс-лист'!$C$10:$E$34,3,FALSE)*CHOOSE($A13+1,'Сценарий 0'!BD16,'Сценарий 1'!BD16,'Сценарий 2'!BD16),0)</f>
        <v>420</v>
      </c>
      <c r="BC13" s="28">
        <f>ROUND(VLOOKUP($D13,'Стартовый прайс-лист'!$C$10:$E$34,3,FALSE)*CHOOSE($A13+1,'Сценарий 0'!BE16,'Сценарий 1'!BE16,'Сценарий 2'!BE16),0)</f>
        <v>420</v>
      </c>
      <c r="BD13" s="28">
        <f>ROUND(VLOOKUP($D13,'Стартовый прайс-лист'!$C$10:$E$34,3,FALSE)*CHOOSE($A13+1,'Сценарий 0'!BF16,'Сценарий 1'!BF16,'Сценарий 2'!BF16),0)</f>
        <v>420</v>
      </c>
      <c r="BE13" s="28">
        <f>ROUND(VLOOKUP($D13,'Стартовый прайс-лист'!$C$10:$E$34,3,FALSE)*CHOOSE($A13+1,'Сценарий 0'!BG16,'Сценарий 1'!BG16,'Сценарий 2'!BG16),0)</f>
        <v>420</v>
      </c>
      <c r="BF13" s="28">
        <f>ROUND(VLOOKUP($D13,'Стартовый прайс-лист'!$C$10:$E$34,3,FALSE)*CHOOSE($A13+1,'Сценарий 0'!BH16,'Сценарий 1'!BH16,'Сценарий 2'!BH16),0)</f>
        <v>420</v>
      </c>
      <c r="BG13" s="28">
        <f>ROUND(VLOOKUP($D13,'Стартовый прайс-лист'!$C$10:$E$34,3,FALSE)*CHOOSE($A13+1,'Сценарий 0'!BI16,'Сценарий 1'!BI16,'Сценарий 2'!BI16),0)</f>
        <v>420</v>
      </c>
      <c r="BH13" s="28">
        <f>ROUND(VLOOKUP($D13,'Стартовый прайс-лист'!$C$10:$E$34,3,FALSE)*CHOOSE($A13+1,'Сценарий 0'!BJ16,'Сценарий 1'!BJ16,'Сценарий 2'!BJ16),0)</f>
        <v>360</v>
      </c>
      <c r="BI13" s="28">
        <f>ROUND(VLOOKUP($D13,'Стартовый прайс-лист'!$C$10:$E$34,3,FALSE)*CHOOSE($A13+1,'Сценарий 0'!BK16,'Сценарий 1'!BK16,'Сценарий 2'!BK16),0)</f>
        <v>360</v>
      </c>
      <c r="BJ13" s="28">
        <f>ROUND(VLOOKUP($D13,'Стартовый прайс-лист'!$C$10:$E$34,3,FALSE)*CHOOSE($A13+1,'Сценарий 0'!BL16,'Сценарий 1'!BL16,'Сценарий 2'!BL16),0)</f>
        <v>360</v>
      </c>
      <c r="BK13" s="28">
        <f>ROUND(VLOOKUP($D13,'Стартовый прайс-лист'!$C$10:$E$34,3,FALSE)*CHOOSE($A13+1,'Сценарий 0'!BM16,'Сценарий 1'!BM16,'Сценарий 2'!BM16),0)</f>
        <v>360</v>
      </c>
      <c r="BL13" s="28">
        <f>ROUND(VLOOKUP($D13,'Стартовый прайс-лист'!$C$10:$E$34,3,FALSE)*CHOOSE($A13+1,'Сценарий 0'!BN16,'Сценарий 1'!BN16,'Сценарий 2'!BN16),0)</f>
        <v>360</v>
      </c>
      <c r="BM13" s="28">
        <f>ROUND(VLOOKUP($D13,'Стартовый прайс-лист'!$C$10:$E$34,3,FALSE)*CHOOSE($A13+1,'Сценарий 0'!BO16,'Сценарий 1'!BO16,'Сценарий 2'!BO16),0)</f>
        <v>360</v>
      </c>
      <c r="BN13" s="28">
        <f>ROUND(VLOOKUP($D13,'Стартовый прайс-лист'!$C$10:$E$34,3,FALSE)*CHOOSE($A13+1,'Сценарий 0'!BP16,'Сценарий 1'!BP16,'Сценарий 2'!BP16),0)</f>
        <v>360</v>
      </c>
      <c r="BO13" s="28">
        <f>ROUND(VLOOKUP($D13,'Стартовый прайс-лист'!$C$10:$E$34,3,FALSE)*CHOOSE($A13+1,'Сценарий 0'!BQ16,'Сценарий 1'!BQ16,'Сценарий 2'!BQ16),0)</f>
        <v>420</v>
      </c>
      <c r="BP13" s="28">
        <f>ROUND(VLOOKUP($D13,'Стартовый прайс-лист'!$C$10:$E$34,3,FALSE)*CHOOSE($A13+1,'Сценарий 0'!BR16,'Сценарий 1'!BR16,'Сценарий 2'!BR16),0)</f>
        <v>420</v>
      </c>
      <c r="BQ13" s="28">
        <f>ROUND(VLOOKUP($D13,'Стартовый прайс-лист'!$C$10:$E$34,3,FALSE)*CHOOSE($A13+1,'Сценарий 0'!BS16,'Сценарий 1'!BS16,'Сценарий 2'!BS16),0)</f>
        <v>420</v>
      </c>
      <c r="BR13" s="28">
        <f>ROUND(VLOOKUP($D13,'Стартовый прайс-лист'!$C$10:$E$34,3,FALSE)*CHOOSE($A13+1,'Сценарий 0'!BT16,'Сценарий 1'!BT16,'Сценарий 2'!BT16),0)</f>
        <v>420</v>
      </c>
      <c r="BS13" s="28">
        <f>ROUND(VLOOKUP($D13,'Стартовый прайс-лист'!$C$10:$E$34,3,FALSE)*CHOOSE($A13+1,'Сценарий 0'!BU16,'Сценарий 1'!BU16,'Сценарий 2'!BU16),0)</f>
        <v>420</v>
      </c>
      <c r="BT13" s="28">
        <f>ROUND(VLOOKUP($D13,'Стартовый прайс-лист'!$C$10:$E$34,3,FALSE)*CHOOSE($A13+1,'Сценарий 0'!BV16,'Сценарий 1'!BV16,'Сценарий 2'!BV16),0)</f>
        <v>420</v>
      </c>
      <c r="BU13" s="28">
        <f>ROUND(VLOOKUP($D13,'Стартовый прайс-лист'!$C$10:$E$34,3,FALSE)*CHOOSE($A13+1,'Сценарий 0'!BW16,'Сценарий 1'!BW16,'Сценарий 2'!BW16),0)</f>
        <v>420</v>
      </c>
      <c r="BV13" s="28">
        <f>ROUND(VLOOKUP($D13,'Стартовый прайс-лист'!$C$10:$E$34,3,FALSE)*CHOOSE($A13+1,'Сценарий 0'!BX16,'Сценарий 1'!BX16,'Сценарий 2'!BX16),0)</f>
        <v>420</v>
      </c>
      <c r="BW13" s="28">
        <f>ROUND(VLOOKUP($D13,'Стартовый прайс-лист'!$C$10:$E$34,3,FALSE)*CHOOSE($A13+1,'Сценарий 0'!BY16,'Сценарий 1'!BY16,'Сценарий 2'!BY16),0)</f>
        <v>420</v>
      </c>
      <c r="BX13" s="28">
        <f>ROUND(VLOOKUP($D13,'Стартовый прайс-лист'!$C$10:$E$34,3,FALSE)*CHOOSE($A13+1,'Сценарий 0'!BZ16,'Сценарий 1'!BZ16,'Сценарий 2'!BZ16),0)</f>
        <v>420</v>
      </c>
      <c r="BY13" s="28">
        <f>ROUND(VLOOKUP($D13,'Стартовый прайс-лист'!$C$10:$E$34,3,FALSE)*CHOOSE($A13+1,'Сценарий 0'!CA16,'Сценарий 1'!CA16,'Сценарий 2'!CA16),0)</f>
        <v>420</v>
      </c>
      <c r="BZ13" s="28">
        <f>ROUND(VLOOKUP($D13,'Стартовый прайс-лист'!$C$10:$E$34,3,FALSE)*CHOOSE($A13+1,'Сценарий 0'!CB16,'Сценарий 1'!CB16,'Сценарий 2'!CB16),0)</f>
        <v>420</v>
      </c>
      <c r="CA13" s="28">
        <f>ROUND(VLOOKUP($D13,'Стартовый прайс-лист'!$C$10:$E$34,3,FALSE)*CHOOSE($A13+1,'Сценарий 0'!CC16,'Сценарий 1'!CC16,'Сценарий 2'!CC16),0)</f>
        <v>420</v>
      </c>
      <c r="CB13" s="28">
        <f>ROUND(VLOOKUP($D13,'Стартовый прайс-лист'!$C$10:$E$34,3,FALSE)*CHOOSE($A13+1,'Сценарий 0'!CD16,'Сценарий 1'!CD16,'Сценарий 2'!CD16),0)</f>
        <v>420</v>
      </c>
      <c r="CC13" s="28">
        <f>ROUND(VLOOKUP($D13,'Стартовый прайс-лист'!$C$10:$E$34,3,FALSE)*CHOOSE($A13+1,'Сценарий 0'!CE16,'Сценарий 1'!CE16,'Сценарий 2'!CE16),0)</f>
        <v>360</v>
      </c>
      <c r="CD13" s="28">
        <f>ROUND(VLOOKUP($D13,'Стартовый прайс-лист'!$C$10:$E$34,3,FALSE)*CHOOSE($A13+1,'Сценарий 0'!CF16,'Сценарий 1'!CF16,'Сценарий 2'!CF16),0)</f>
        <v>360</v>
      </c>
      <c r="CE13" s="28">
        <f>ROUND(VLOOKUP($D13,'Стартовый прайс-лист'!$C$10:$E$34,3,FALSE)*CHOOSE($A13+1,'Сценарий 0'!CG16,'Сценарий 1'!CG16,'Сценарий 2'!CG16),0)</f>
        <v>360</v>
      </c>
      <c r="CF13" s="28">
        <f>ROUND(VLOOKUP($D13,'Стартовый прайс-лист'!$C$10:$E$34,3,FALSE)*CHOOSE($A13+1,'Сценарий 0'!CH16,'Сценарий 1'!CH16,'Сценарий 2'!CH16),0)</f>
        <v>360</v>
      </c>
      <c r="CG13" s="28">
        <f>ROUND(VLOOKUP($D13,'Стартовый прайс-лист'!$C$10:$E$34,3,FALSE)*CHOOSE($A13+1,'Сценарий 0'!CI16,'Сценарий 1'!CI16,'Сценарий 2'!CI16),0)</f>
        <v>360</v>
      </c>
      <c r="CH13" s="28">
        <f>ROUND(VLOOKUP($D13,'Стартовый прайс-лист'!$C$10:$E$34,3,FALSE)*CHOOSE($A13+1,'Сценарий 0'!CJ16,'Сценарий 1'!CJ16,'Сценарий 2'!CJ16),0)</f>
        <v>360</v>
      </c>
      <c r="CI13" s="28">
        <f>ROUND(VLOOKUP($D13,'Стартовый прайс-лист'!$C$10:$E$34,3,FALSE)*CHOOSE($A13+1,'Сценарий 0'!CK16,'Сценарий 1'!CK16,'Сценарий 2'!CK16),0)</f>
        <v>360</v>
      </c>
      <c r="CJ13" s="28">
        <f>ROUND(VLOOKUP($D13,'Стартовый прайс-лист'!$C$10:$E$34,3,FALSE)*CHOOSE($A13+1,'Сценарий 0'!CL16,'Сценарий 1'!CL16,'Сценарий 2'!CL16),0)</f>
        <v>420</v>
      </c>
      <c r="CK13" s="28">
        <f>ROUND(VLOOKUP($D13,'Стартовый прайс-лист'!$C$10:$E$34,3,FALSE)*CHOOSE($A13+1,'Сценарий 0'!CM16,'Сценарий 1'!CM16,'Сценарий 2'!CM16),0)</f>
        <v>420</v>
      </c>
      <c r="CL13" s="28">
        <f>ROUND(VLOOKUP($D13,'Стартовый прайс-лист'!$C$10:$E$34,3,FALSE)*CHOOSE($A13+1,'Сценарий 0'!CN16,'Сценарий 1'!CN16,'Сценарий 2'!CN16),0)</f>
        <v>420</v>
      </c>
      <c r="CM13" s="28">
        <f>ROUND(VLOOKUP($D13,'Стартовый прайс-лист'!$C$10:$E$34,3,FALSE)*CHOOSE($A13+1,'Сценарий 0'!CO16,'Сценарий 1'!CO16,'Сценарий 2'!CO16),0)</f>
        <v>420</v>
      </c>
      <c r="CN13" s="28">
        <f>ROUND(VLOOKUP($D13,'Стартовый прайс-лист'!$C$10:$E$34,3,FALSE)*CHOOSE($A13+1,'Сценарий 0'!CP16,'Сценарий 1'!CP16,'Сценарий 2'!CP16),0)</f>
        <v>420</v>
      </c>
      <c r="CO13" s="28">
        <f>ROUND(VLOOKUP($D13,'Стартовый прайс-лист'!$C$10:$E$34,3,FALSE)*CHOOSE($A13+1,'Сценарий 0'!CQ16,'Сценарий 1'!CQ16,'Сценарий 2'!CQ16),0)</f>
        <v>420</v>
      </c>
      <c r="CP13" s="28">
        <f>ROUND(VLOOKUP($D13,'Стартовый прайс-лист'!$C$10:$E$34,3,FALSE)*CHOOSE($A13+1,'Сценарий 0'!CR16,'Сценарий 1'!CR16,'Сценарий 2'!CR16),0)</f>
        <v>420</v>
      </c>
      <c r="CQ13" s="28">
        <f>ROUND(VLOOKUP($D13,'Стартовый прайс-лист'!$C$10:$E$34,3,FALSE)*CHOOSE($A13+1,'Сценарий 0'!CS16,'Сценарий 1'!CS16,'Сценарий 2'!CS16),0)</f>
        <v>420</v>
      </c>
      <c r="CR13" s="28">
        <f>ROUND(VLOOKUP($D13,'Стартовый прайс-лист'!$C$10:$E$34,3,FALSE)*CHOOSE($A13+1,'Сценарий 0'!CT16,'Сценарий 1'!CT16,'Сценарий 2'!CT16),0)</f>
        <v>420</v>
      </c>
      <c r="CS13" s="28">
        <f>ROUND(VLOOKUP($D13,'Стартовый прайс-лист'!$C$10:$E$34,3,FALSE)*CHOOSE($A13+1,'Сценарий 0'!CU16,'Сценарий 1'!CU16,'Сценарий 2'!CU16),0)</f>
        <v>420</v>
      </c>
      <c r="CT13" s="28">
        <f>ROUND(VLOOKUP($D13,'Стартовый прайс-лист'!$C$10:$E$34,3,FALSE)*CHOOSE($A13+1,'Сценарий 0'!CV16,'Сценарий 1'!CV16,'Сценарий 2'!CV16),0)</f>
        <v>420</v>
      </c>
      <c r="CU13" s="28">
        <f>ROUND(VLOOKUP($D13,'Стартовый прайс-лист'!$C$10:$E$34,3,FALSE)*CHOOSE($A13+1,'Сценарий 0'!CW16,'Сценарий 1'!CW16,'Сценарий 2'!CW16),0)</f>
        <v>420</v>
      </c>
      <c r="CV13" s="28">
        <f>ROUND(VLOOKUP($D13,'Стартовый прайс-лист'!$C$10:$E$34,3,FALSE)*CHOOSE($A13+1,'Сценарий 0'!CX16,'Сценарий 1'!CX16,'Сценарий 2'!CX16),0)</f>
        <v>420</v>
      </c>
      <c r="CW13" s="28">
        <f>ROUND(VLOOKUP($D13,'Стартовый прайс-лист'!$C$10:$E$34,3,FALSE)*CHOOSE($A13+1,'Сценарий 0'!CY16,'Сценарий 1'!CY16,'Сценарий 2'!CY16),0)</f>
        <v>420</v>
      </c>
      <c r="CX13" s="28">
        <f>ROUND(VLOOKUP($D13,'Стартовый прайс-лист'!$C$10:$E$34,3,FALSE)*CHOOSE($A13+1,'Сценарий 0'!CZ16,'Сценарий 1'!CZ16,'Сценарий 2'!CZ16),0)</f>
        <v>360</v>
      </c>
      <c r="CY13" s="28">
        <f>ROUND(VLOOKUP($D13,'Стартовый прайс-лист'!$C$10:$E$34,3,FALSE)*CHOOSE($A13+1,'Сценарий 0'!DA16,'Сценарий 1'!DA16,'Сценарий 2'!DA16),0)</f>
        <v>360</v>
      </c>
      <c r="CZ13" s="28">
        <f>ROUND(VLOOKUP($D13,'Стартовый прайс-лист'!$C$10:$E$34,3,FALSE)*CHOOSE($A13+1,'Сценарий 0'!DB16,'Сценарий 1'!DB16,'Сценарий 2'!DB16),0)</f>
        <v>360</v>
      </c>
      <c r="DA13" s="28">
        <f>ROUND(VLOOKUP($D13,'Стартовый прайс-лист'!$C$10:$E$34,3,FALSE)*CHOOSE($A13+1,'Сценарий 0'!DC16,'Сценарий 1'!DC16,'Сценарий 2'!DC16),0)</f>
        <v>360</v>
      </c>
      <c r="DB13" s="28">
        <f>ROUND(VLOOKUP($D13,'Стартовый прайс-лист'!$C$10:$E$34,3,FALSE)*CHOOSE($A13+1,'Сценарий 0'!DD16,'Сценарий 1'!DD16,'Сценарий 2'!DD16),0)</f>
        <v>360</v>
      </c>
      <c r="DC13" s="28">
        <f>ROUND(VLOOKUP($D13,'Стартовый прайс-лист'!$C$10:$E$34,3,FALSE)*CHOOSE($A13+1,'Сценарий 0'!DE16,'Сценарий 1'!DE16,'Сценарий 2'!DE16),0)</f>
        <v>360</v>
      </c>
      <c r="DD13" s="28">
        <f>ROUND(VLOOKUP($D13,'Стартовый прайс-лист'!$C$10:$E$34,3,FALSE)*CHOOSE($A13+1,'Сценарий 0'!DF16,'Сценарий 1'!DF16,'Сценарий 2'!DF16),0)</f>
        <v>360</v>
      </c>
      <c r="DE13" s="28">
        <f>ROUND(VLOOKUP($D13,'Стартовый прайс-лист'!$C$10:$E$34,3,FALSE)*CHOOSE($A13+1,'Сценарий 0'!DG16,'Сценарий 1'!DG16,'Сценарий 2'!DG16),0)</f>
        <v>420</v>
      </c>
      <c r="DF13" s="28">
        <f>ROUND(VLOOKUP($D13,'Стартовый прайс-лист'!$C$10:$E$34,3,FALSE)*CHOOSE($A13+1,'Сценарий 0'!DH16,'Сценарий 1'!DH16,'Сценарий 2'!DH16),0)</f>
        <v>420</v>
      </c>
      <c r="DG13" s="28">
        <f>ROUND(VLOOKUP($D13,'Стартовый прайс-лист'!$C$10:$E$34,3,FALSE)*CHOOSE($A13+1,'Сценарий 0'!DI16,'Сценарий 1'!DI16,'Сценарий 2'!DI16),0)</f>
        <v>420</v>
      </c>
      <c r="DH13" s="28">
        <f>ROUND(VLOOKUP($D13,'Стартовый прайс-лист'!$C$10:$E$34,3,FALSE)*CHOOSE($A13+1,'Сценарий 0'!DJ16,'Сценарий 1'!DJ16,'Сценарий 2'!DJ16),0)</f>
        <v>420</v>
      </c>
      <c r="DI13" s="28">
        <f>ROUND(VLOOKUP($D13,'Стартовый прайс-лист'!$C$10:$E$34,3,FALSE)*CHOOSE($A13+1,'Сценарий 0'!DK16,'Сценарий 1'!DK16,'Сценарий 2'!DK16),0)</f>
        <v>420</v>
      </c>
      <c r="DJ13" s="28">
        <f>ROUND(VLOOKUP($D13,'Стартовый прайс-лист'!$C$10:$E$34,3,FALSE)*CHOOSE($A13+1,'Сценарий 0'!DL16,'Сценарий 1'!DL16,'Сценарий 2'!DL16),0)</f>
        <v>420</v>
      </c>
      <c r="DK13" s="28">
        <f>ROUND(VLOOKUP($D13,'Стартовый прайс-лист'!$C$10:$E$34,3,FALSE)*CHOOSE($A13+1,'Сценарий 0'!DM16,'Сценарий 1'!DM16,'Сценарий 2'!DM16),0)</f>
        <v>420</v>
      </c>
      <c r="DL13" s="28">
        <f>ROUND(VLOOKUP($D13,'Стартовый прайс-лист'!$C$10:$E$34,3,FALSE)*CHOOSE($A13+1,'Сценарий 0'!DN16,'Сценарий 1'!DN16,'Сценарий 2'!DN16),0)</f>
        <v>420</v>
      </c>
      <c r="DM13" s="28">
        <f>ROUND(VLOOKUP($D13,'Стартовый прайс-лист'!$C$10:$E$34,3,FALSE)*CHOOSE($A13+1,'Сценарий 0'!DO16,'Сценарий 1'!DO16,'Сценарий 2'!DO16),0)</f>
        <v>420</v>
      </c>
      <c r="DN13" s="28">
        <f>ROUND(VLOOKUP($D13,'Стартовый прайс-лист'!$C$10:$E$34,3,FALSE)*CHOOSE($A13+1,'Сценарий 0'!DP16,'Сценарий 1'!DP16,'Сценарий 2'!DP16),0)</f>
        <v>420</v>
      </c>
      <c r="DO13" s="28">
        <f>ROUND(VLOOKUP($D13,'Стартовый прайс-лист'!$C$10:$E$34,3,FALSE)*CHOOSE($A13+1,'Сценарий 0'!DQ16,'Сценарий 1'!DQ16,'Сценарий 2'!DQ16),0)</f>
        <v>420</v>
      </c>
      <c r="DP13" s="28">
        <f>ROUND(VLOOKUP($D13,'Стартовый прайс-лист'!$C$10:$E$34,3,FALSE)*CHOOSE($A13+1,'Сценарий 0'!DR16,'Сценарий 1'!DR16,'Сценарий 2'!DR16),0)</f>
        <v>420</v>
      </c>
      <c r="DQ13" s="28">
        <f>ROUND(VLOOKUP($D13,'Стартовый прайс-лист'!$C$10:$E$34,3,FALSE)*CHOOSE($A13+1,'Сценарий 0'!DS16,'Сценарий 1'!DS16,'Сценарий 2'!DS16),0)</f>
        <v>420</v>
      </c>
      <c r="DR13" s="28">
        <f>ROUND(VLOOKUP($D13,'Стартовый прайс-лист'!$C$10:$E$34,3,FALSE)*CHOOSE($A13+1,'Сценарий 0'!DT16,'Сценарий 1'!DT16,'Сценарий 2'!DT16),0)</f>
        <v>420</v>
      </c>
      <c r="DS13" s="28">
        <f>ROUND(VLOOKUP($D13,'Стартовый прайс-лист'!$C$10:$E$34,3,FALSE)*CHOOSE($A13+1,'Сценарий 0'!DU16,'Сценарий 1'!DU16,'Сценарий 2'!DU16),0)</f>
        <v>360</v>
      </c>
      <c r="DT13" s="28">
        <f>ROUND(VLOOKUP($D13,'Стартовый прайс-лист'!$C$10:$E$34,3,FALSE)*CHOOSE($A13+1,'Сценарий 0'!DV16,'Сценарий 1'!DV16,'Сценарий 2'!DV16),0)</f>
        <v>360</v>
      </c>
      <c r="DU13" s="28">
        <f>ROUND(VLOOKUP($D13,'Стартовый прайс-лист'!$C$10:$E$34,3,FALSE)*CHOOSE($A13+1,'Сценарий 0'!DW16,'Сценарий 1'!DW16,'Сценарий 2'!DW16),0)</f>
        <v>360</v>
      </c>
      <c r="DV13" s="28">
        <f>ROUND(VLOOKUP($D13,'Стартовый прайс-лист'!$C$10:$E$34,3,FALSE)*CHOOSE($A13+1,'Сценарий 0'!DX16,'Сценарий 1'!DX16,'Сценарий 2'!DX16),0)</f>
        <v>360</v>
      </c>
      <c r="DW13" s="28">
        <f>ROUND(VLOOKUP($D13,'Стартовый прайс-лист'!$C$10:$E$34,3,FALSE)*CHOOSE($A13+1,'Сценарий 0'!DY16,'Сценарий 1'!DY16,'Сценарий 2'!DY16),0)</f>
        <v>360</v>
      </c>
      <c r="DX13" s="28">
        <f>ROUND(VLOOKUP($D13,'Стартовый прайс-лист'!$C$10:$E$34,3,FALSE)*CHOOSE($A13+1,'Сценарий 0'!DZ16,'Сценарий 1'!DZ16,'Сценарий 2'!DZ16),0)</f>
        <v>360</v>
      </c>
      <c r="DY13" s="28">
        <f>ROUND(VLOOKUP($D13,'Стартовый прайс-лист'!$C$10:$E$34,3,FALSE)*CHOOSE($A13+1,'Сценарий 0'!EA16,'Сценарий 1'!EA16,'Сценарий 2'!EA16),0)</f>
        <v>360</v>
      </c>
      <c r="DZ13" s="28">
        <f>ROUND(VLOOKUP($D13,'Стартовый прайс-лист'!$C$10:$E$34,3,FALSE)*CHOOSE($A13+1,'Сценарий 0'!EB16,'Сценарий 1'!EB16,'Сценарий 2'!EB16),0)</f>
        <v>420</v>
      </c>
      <c r="EA13" s="28">
        <f>ROUND(VLOOKUP($D13,'Стартовый прайс-лист'!$C$10:$E$34,3,FALSE)*CHOOSE($A13+1,'Сценарий 0'!EC16,'Сценарий 1'!EC16,'Сценарий 2'!EC16),0)</f>
        <v>420</v>
      </c>
      <c r="EB13" s="28">
        <f>ROUND(VLOOKUP($D13,'Стартовый прайс-лист'!$C$10:$E$34,3,FALSE)*CHOOSE($A13+1,'Сценарий 0'!ED16,'Сценарий 1'!ED16,'Сценарий 2'!ED16),0)</f>
        <v>420</v>
      </c>
      <c r="EC13" s="28">
        <f>ROUND(VLOOKUP($D13,'Стартовый прайс-лист'!$C$10:$E$34,3,FALSE)*CHOOSE($A13+1,'Сценарий 0'!EE16,'Сценарий 1'!EE16,'Сценарий 2'!EE16),0)</f>
        <v>420</v>
      </c>
      <c r="ED13" s="28">
        <f>ROUND(VLOOKUP($D13,'Стартовый прайс-лист'!$C$10:$E$34,3,FALSE)*CHOOSE($A13+1,'Сценарий 0'!EF16,'Сценарий 1'!EF16,'Сценарий 2'!EF16),0)</f>
        <v>420</v>
      </c>
      <c r="EE13" s="28">
        <f>ROUND(VLOOKUP($D13,'Стартовый прайс-лист'!$C$10:$E$34,3,FALSE)*CHOOSE($A13+1,'Сценарий 0'!EG16,'Сценарий 1'!EG16,'Сценарий 2'!EG16),0)</f>
        <v>420</v>
      </c>
      <c r="EF13" s="28">
        <f>ROUND(VLOOKUP($D13,'Стартовый прайс-лист'!$C$10:$E$34,3,FALSE)*CHOOSE($A13+1,'Сценарий 0'!EH16,'Сценарий 1'!EH16,'Сценарий 2'!EH16),0)</f>
        <v>420</v>
      </c>
      <c r="EG13" s="28">
        <f>ROUND(VLOOKUP($D13,'Стартовый прайс-лист'!$C$10:$E$34,3,FALSE)*CHOOSE($A13+1,'Сценарий 0'!EI16,'Сценарий 1'!EI16,'Сценарий 2'!EI16),0)</f>
        <v>420</v>
      </c>
      <c r="EH13" s="28">
        <f>ROUND(VLOOKUP($D13,'Стартовый прайс-лист'!$C$10:$E$34,3,FALSE)*CHOOSE($A13+1,'Сценарий 0'!EJ16,'Сценарий 1'!EJ16,'Сценарий 2'!EJ16),0)</f>
        <v>420</v>
      </c>
      <c r="EI13" s="28">
        <f>ROUND(VLOOKUP($D13,'Стартовый прайс-лист'!$C$10:$E$34,3,FALSE)*CHOOSE($A13+1,'Сценарий 0'!EK16,'Сценарий 1'!EK16,'Сценарий 2'!EK16),0)</f>
        <v>420</v>
      </c>
      <c r="EJ13" s="28">
        <f>ROUND(VLOOKUP($D13,'Стартовый прайс-лист'!$C$10:$E$34,3,FALSE)*CHOOSE($A13+1,'Сценарий 0'!EL16,'Сценарий 1'!EL16,'Сценарий 2'!EL16),0)</f>
        <v>420</v>
      </c>
      <c r="EK13" s="28">
        <f>ROUND(VLOOKUP($D13,'Стартовый прайс-лист'!$C$10:$E$34,3,FALSE)*CHOOSE($A13+1,'Сценарий 0'!EM16,'Сценарий 1'!EM16,'Сценарий 2'!EM16),0)</f>
        <v>420</v>
      </c>
      <c r="EL13" s="28">
        <f>ROUND(VLOOKUP($D13,'Стартовый прайс-лист'!$C$10:$E$34,3,FALSE)*CHOOSE($A13+1,'Сценарий 0'!EN16,'Сценарий 1'!EN16,'Сценарий 2'!EN16),0)</f>
        <v>420</v>
      </c>
      <c r="EM13" s="28">
        <f>ROUND(VLOOKUP($D13,'Стартовый прайс-лист'!$C$10:$E$34,3,FALSE)*CHOOSE($A13+1,'Сценарий 0'!EO16,'Сценарий 1'!EO16,'Сценарий 2'!EO16),0)</f>
        <v>420</v>
      </c>
      <c r="EN13" s="28">
        <f>ROUND(VLOOKUP($D13,'Стартовый прайс-лист'!$C$10:$E$34,3,FALSE)*CHOOSE($A13+1,'Сценарий 0'!EP16,'Сценарий 1'!EP16,'Сценарий 2'!EP16),0)</f>
        <v>360</v>
      </c>
      <c r="EO13" s="28">
        <f>ROUND(VLOOKUP($D13,'Стартовый прайс-лист'!$C$10:$E$34,3,FALSE)*CHOOSE($A13+1,'Сценарий 0'!EQ16,'Сценарий 1'!EQ16,'Сценарий 2'!EQ16),0)</f>
        <v>360</v>
      </c>
      <c r="EP13" s="28">
        <f>ROUND(VLOOKUP($D13,'Стартовый прайс-лист'!$C$10:$E$34,3,FALSE)*CHOOSE($A13+1,'Сценарий 0'!ER16,'Сценарий 1'!ER16,'Сценарий 2'!ER16),0)</f>
        <v>360</v>
      </c>
      <c r="EQ13" s="28">
        <f>ROUND(VLOOKUP($D13,'Стартовый прайс-лист'!$C$10:$E$34,3,FALSE)*CHOOSE($A13+1,'Сценарий 0'!ES16,'Сценарий 1'!ES16,'Сценарий 2'!ES16),0)</f>
        <v>360</v>
      </c>
      <c r="ER13" s="28">
        <f>ROUND(VLOOKUP($D13,'Стартовый прайс-лист'!$C$10:$E$34,3,FALSE)*CHOOSE($A13+1,'Сценарий 0'!ET16,'Сценарий 1'!ET16,'Сценарий 2'!ET16),0)</f>
        <v>360</v>
      </c>
      <c r="ES13" s="28">
        <f>ROUND(VLOOKUP($D13,'Стартовый прайс-лист'!$C$10:$E$34,3,FALSE)*CHOOSE($A13+1,'Сценарий 0'!EU16,'Сценарий 1'!EU16,'Сценарий 2'!EU16),0)</f>
        <v>360</v>
      </c>
      <c r="ET13" s="28">
        <f>ROUND(VLOOKUP($D13,'Стартовый прайс-лист'!$C$10:$E$34,3,FALSE)*CHOOSE($A13+1,'Сценарий 0'!EV16,'Сценарий 1'!EV16,'Сценарий 2'!EV16),0)</f>
        <v>360</v>
      </c>
      <c r="EU13" s="28">
        <f>ROUND(VLOOKUP($D13,'Стартовый прайс-лист'!$C$10:$E$34,3,FALSE)*CHOOSE($A13+1,'Сценарий 0'!EW16,'Сценарий 1'!EW16,'Сценарий 2'!EW16),0)</f>
        <v>420</v>
      </c>
      <c r="EV13" s="28">
        <f>ROUND(VLOOKUP($D13,'Стартовый прайс-лист'!$C$10:$E$34,3,FALSE)*CHOOSE($A13+1,'Сценарий 0'!EX16,'Сценарий 1'!EX16,'Сценарий 2'!EX16),0)</f>
        <v>420</v>
      </c>
      <c r="EW13" s="28">
        <f>ROUND(VLOOKUP($D13,'Стартовый прайс-лист'!$C$10:$E$34,3,FALSE)*CHOOSE($A13+1,'Сценарий 0'!EY16,'Сценарий 1'!EY16,'Сценарий 2'!EY16),0)</f>
        <v>420</v>
      </c>
      <c r="EX13" s="28">
        <f>ROUND(VLOOKUP($D13,'Стартовый прайс-лист'!$C$10:$E$34,3,FALSE)*CHOOSE($A13+1,'Сценарий 0'!EZ16,'Сценарий 1'!EZ16,'Сценарий 2'!EZ16),0)</f>
        <v>420</v>
      </c>
      <c r="EY13" s="28">
        <f>ROUND(VLOOKUP($D13,'Стартовый прайс-лист'!$C$10:$E$34,3,FALSE)*CHOOSE($A13+1,'Сценарий 0'!FA16,'Сценарий 1'!FA16,'Сценарий 2'!FA16),0)</f>
        <v>420</v>
      </c>
      <c r="EZ13" s="28">
        <f>ROUND(VLOOKUP($D13,'Стартовый прайс-лист'!$C$10:$E$34,3,FALSE)*CHOOSE($A13+1,'Сценарий 0'!FB16,'Сценарий 1'!FB16,'Сценарий 2'!FB16),0)</f>
        <v>420</v>
      </c>
      <c r="FA13" s="28">
        <f>ROUND(VLOOKUP($D13,'Стартовый прайс-лист'!$C$10:$E$34,3,FALSE)*CHOOSE($A13+1,'Сценарий 0'!FC16,'Сценарий 1'!FC16,'Сценарий 2'!FC16),0)</f>
        <v>420</v>
      </c>
      <c r="FB13" s="28">
        <f>ROUND(VLOOKUP($D13,'Стартовый прайс-лист'!$C$10:$E$34,3,FALSE)*CHOOSE($A13+1,'Сценарий 0'!FD16,'Сценарий 1'!FD16,'Сценарий 2'!FD16),0)</f>
        <v>420</v>
      </c>
      <c r="FC13" s="28">
        <f>ROUND(VLOOKUP($D13,'Стартовый прайс-лист'!$C$10:$E$34,3,FALSE)*CHOOSE($A13+1,'Сценарий 0'!FE16,'Сценарий 1'!FE16,'Сценарий 2'!FE16),0)</f>
        <v>420</v>
      </c>
      <c r="FD13" s="28">
        <f>ROUND(VLOOKUP($D13,'Стартовый прайс-лист'!$C$10:$E$34,3,FALSE)*CHOOSE($A13+1,'Сценарий 0'!FF16,'Сценарий 1'!FF16,'Сценарий 2'!FF16),0)</f>
        <v>420</v>
      </c>
      <c r="FE13" s="28">
        <f>ROUND(VLOOKUP($D13,'Стартовый прайс-лист'!$C$10:$E$34,3,FALSE)*CHOOSE($A13+1,'Сценарий 0'!FG16,'Сценарий 1'!FG16,'Сценарий 2'!FG16),0)</f>
        <v>420</v>
      </c>
      <c r="FF13" s="28">
        <f>ROUND(VLOOKUP($D13,'Стартовый прайс-лист'!$C$10:$E$34,3,FALSE)*CHOOSE($A13+1,'Сценарий 0'!FH16,'Сценарий 1'!FH16,'Сценарий 2'!FH16),0)</f>
        <v>420</v>
      </c>
      <c r="FG13" s="28">
        <f>ROUND(VLOOKUP($D13,'Стартовый прайс-лист'!$C$10:$E$34,3,FALSE)*CHOOSE($A13+1,'Сценарий 0'!FI16,'Сценарий 1'!FI16,'Сценарий 2'!FI16),0)</f>
        <v>420</v>
      </c>
      <c r="FH13" s="28">
        <f>ROUND(VLOOKUP($D13,'Стартовый прайс-лист'!$C$10:$E$34,3,FALSE)*CHOOSE($A13+1,'Сценарий 0'!FJ16,'Сценарий 1'!FJ16,'Сценарий 2'!FJ16),0)</f>
        <v>420</v>
      </c>
      <c r="FI13" s="28">
        <f>ROUND(VLOOKUP($D13,'Стартовый прайс-лист'!$C$10:$E$34,3,FALSE)*CHOOSE($A13+1,'Сценарий 0'!FK16,'Сценарий 1'!FK16,'Сценарий 2'!FK16),0)</f>
        <v>360</v>
      </c>
      <c r="FJ13" s="28">
        <f>ROUND(VLOOKUP($D13,'Стартовый прайс-лист'!$C$10:$E$34,3,FALSE)*CHOOSE($A13+1,'Сценарий 0'!FL16,'Сценарий 1'!FL16,'Сценарий 2'!FL16),0)</f>
        <v>360</v>
      </c>
      <c r="FK13" s="28">
        <f>ROUND(VLOOKUP($D13,'Стартовый прайс-лист'!$C$10:$E$34,3,FALSE)*CHOOSE($A13+1,'Сценарий 0'!FM16,'Сценарий 1'!FM16,'Сценарий 2'!FM16),0)</f>
        <v>360</v>
      </c>
      <c r="FL13" s="28">
        <f>ROUND(VLOOKUP($D13,'Стартовый прайс-лист'!$C$10:$E$34,3,FALSE)*CHOOSE($A13+1,'Сценарий 0'!FN16,'Сценарий 1'!FN16,'Сценарий 2'!FN16),0)</f>
        <v>360</v>
      </c>
      <c r="FM13" s="28">
        <f>ROUND(VLOOKUP($D13,'Стартовый прайс-лист'!$C$10:$E$34,3,FALSE)*CHOOSE($A13+1,'Сценарий 0'!FO16,'Сценарий 1'!FO16,'Сценарий 2'!FO16),0)</f>
        <v>360</v>
      </c>
      <c r="FN13" s="28">
        <f>ROUND(VLOOKUP($D13,'Стартовый прайс-лист'!$C$10:$E$34,3,FALSE)*CHOOSE($A13+1,'Сценарий 0'!FP16,'Сценарий 1'!FP16,'Сценарий 2'!FP16),0)</f>
        <v>360</v>
      </c>
      <c r="FO13" s="28">
        <f>ROUND(VLOOKUP($D13,'Стартовый прайс-лист'!$C$10:$E$34,3,FALSE)*CHOOSE($A13+1,'Сценарий 0'!FQ16,'Сценарий 1'!FQ16,'Сценарий 2'!FQ16),0)</f>
        <v>360</v>
      </c>
      <c r="FP13" s="28">
        <f>ROUND(VLOOKUP($D13,'Стартовый прайс-лист'!$C$10:$E$34,3,FALSE)*CHOOSE($A13+1,'Сценарий 0'!FR16,'Сценарий 1'!FR16,'Сценарий 2'!FR16),0)</f>
        <v>420</v>
      </c>
      <c r="FQ13" s="28">
        <f>ROUND(VLOOKUP($D13,'Стартовый прайс-лист'!$C$10:$E$34,3,FALSE)*CHOOSE($A13+1,'Сценарий 0'!FS16,'Сценарий 1'!FS16,'Сценарий 2'!FS16),0)</f>
        <v>420</v>
      </c>
      <c r="FR13" s="28">
        <f>ROUND(VLOOKUP($D13,'Стартовый прайс-лист'!$C$10:$E$34,3,FALSE)*CHOOSE($A13+1,'Сценарий 0'!FT16,'Сценарий 1'!FT16,'Сценарий 2'!FT16),0)</f>
        <v>420</v>
      </c>
      <c r="FS13" s="28">
        <f>ROUND(VLOOKUP($D13,'Стартовый прайс-лист'!$C$10:$E$34,3,FALSE)*CHOOSE($A13+1,'Сценарий 0'!FU16,'Сценарий 1'!FU16,'Сценарий 2'!FU16),0)</f>
        <v>420</v>
      </c>
      <c r="FT13" s="28">
        <f>ROUND(VLOOKUP($D13,'Стартовый прайс-лист'!$C$10:$E$34,3,FALSE)*CHOOSE($A13+1,'Сценарий 0'!FV16,'Сценарий 1'!FV16,'Сценарий 2'!FV16),0)</f>
        <v>420</v>
      </c>
      <c r="FU13" s="28">
        <f>ROUND(VLOOKUP($D13,'Стартовый прайс-лист'!$C$10:$E$34,3,FALSE)*CHOOSE($A13+1,'Сценарий 0'!FW16,'Сценарий 1'!FW16,'Сценарий 2'!FW16),0)</f>
        <v>420</v>
      </c>
      <c r="FV13" s="28">
        <f>ROUND(VLOOKUP($D13,'Стартовый прайс-лист'!$C$10:$E$34,3,FALSE)*CHOOSE($A13+1,'Сценарий 0'!FX16,'Сценарий 1'!FX16,'Сценарий 2'!FX16),0)</f>
        <v>420</v>
      </c>
      <c r="FW13" s="28">
        <f>ROUND(VLOOKUP($D13,'Стартовый прайс-лист'!$C$10:$E$34,3,FALSE)*CHOOSE($A13+1,'Сценарий 0'!FY16,'Сценарий 1'!FY16,'Сценарий 2'!FY16),0)</f>
        <v>420</v>
      </c>
      <c r="FX13" s="28">
        <f>ROUND(VLOOKUP($D13,'Стартовый прайс-лист'!$C$10:$E$34,3,FALSE)*CHOOSE($A13+1,'Сценарий 0'!FZ16,'Сценарий 1'!FZ16,'Сценарий 2'!FZ16),0)</f>
        <v>420</v>
      </c>
      <c r="FY13" s="28">
        <f>ROUND(VLOOKUP($D13,'Стартовый прайс-лист'!$C$10:$E$34,3,FALSE)*CHOOSE($A13+1,'Сценарий 0'!GA16,'Сценарий 1'!GA16,'Сценарий 2'!GA16),0)</f>
        <v>420</v>
      </c>
      <c r="FZ13" s="28">
        <f>ROUND(VLOOKUP($D13,'Стартовый прайс-лист'!$C$10:$E$34,3,FALSE)*CHOOSE($A13+1,'Сценарий 0'!GB16,'Сценарий 1'!GB16,'Сценарий 2'!GB16),0)</f>
        <v>420</v>
      </c>
      <c r="GA13" s="28">
        <f>ROUND(VLOOKUP($D13,'Стартовый прайс-лист'!$C$10:$E$34,3,FALSE)*CHOOSE($A13+1,'Сценарий 0'!GC16,'Сценарий 1'!GC16,'Сценарий 2'!GC16),0)</f>
        <v>420</v>
      </c>
      <c r="GB13" s="28">
        <f>ROUND(VLOOKUP($D13,'Стартовый прайс-лист'!$C$10:$E$34,3,FALSE)*CHOOSE($A13+1,'Сценарий 0'!GD16,'Сценарий 1'!GD16,'Сценарий 2'!GD16),0)</f>
        <v>420</v>
      </c>
      <c r="GC13" s="28">
        <f>ROUND(VLOOKUP($D13,'Стартовый прайс-лист'!$C$10:$E$34,3,FALSE)*CHOOSE($A13+1,'Сценарий 0'!GE16,'Сценарий 1'!GE16,'Сценарий 2'!GE16),0)</f>
        <v>420</v>
      </c>
      <c r="GD13" s="28">
        <f>ROUND(VLOOKUP($D13,'Стартовый прайс-лист'!$C$10:$E$34,3,FALSE)*CHOOSE($A13+1,'Сценарий 0'!GF16,'Сценарий 1'!GF16,'Сценарий 2'!GF16),0)</f>
        <v>360</v>
      </c>
      <c r="GE13" s="28">
        <f>ROUND(VLOOKUP($D13,'Стартовый прайс-лист'!$C$10:$E$34,3,FALSE)*CHOOSE($A13+1,'Сценарий 0'!GG16,'Сценарий 1'!GG16,'Сценарий 2'!GG16),0)</f>
        <v>360</v>
      </c>
      <c r="GF13" s="28">
        <f>ROUND(VLOOKUP($D13,'Стартовый прайс-лист'!$C$10:$E$34,3,FALSE)*CHOOSE($A13+1,'Сценарий 0'!GH16,'Сценарий 1'!GH16,'Сценарий 2'!GH16),0)</f>
        <v>360</v>
      </c>
      <c r="GG13" s="28">
        <f>ROUND(VLOOKUP($D13,'Стартовый прайс-лист'!$C$10:$E$34,3,FALSE)*CHOOSE($A13+1,'Сценарий 0'!GI16,'Сценарий 1'!GI16,'Сценарий 2'!GI16),0)</f>
        <v>360</v>
      </c>
      <c r="GH13" s="28">
        <f>ROUND(VLOOKUP($D13,'Стартовый прайс-лист'!$C$10:$E$34,3,FALSE)*CHOOSE($A13+1,'Сценарий 0'!GJ16,'Сценарий 1'!GJ16,'Сценарий 2'!GJ16),0)</f>
        <v>360</v>
      </c>
      <c r="GI13" s="28">
        <f>ROUND(VLOOKUP($D13,'Стартовый прайс-лист'!$C$10:$E$34,3,FALSE)*CHOOSE($A13+1,'Сценарий 0'!GK16,'Сценарий 1'!GK16,'Сценарий 2'!GK16),0)</f>
        <v>360</v>
      </c>
      <c r="GJ13" s="28">
        <f>ROUND(VLOOKUP($D13,'Стартовый прайс-лист'!$C$10:$E$34,3,FALSE)*CHOOSE($A13+1,'Сценарий 0'!GL16,'Сценарий 1'!GL16,'Сценарий 2'!GL16),0)</f>
        <v>360</v>
      </c>
      <c r="GK13" s="28">
        <f>ROUND(VLOOKUP($D13,'Стартовый прайс-лист'!$C$10:$E$34,3,FALSE)*CHOOSE($A13+1,'Сценарий 0'!GM16,'Сценарий 1'!GM16,'Сценарий 2'!GM16),0)</f>
        <v>420</v>
      </c>
      <c r="GL13" s="28">
        <f>ROUND(VLOOKUP($D13,'Стартовый прайс-лист'!$C$10:$E$34,3,FALSE)*CHOOSE($A13+1,'Сценарий 0'!GN16,'Сценарий 1'!GN16,'Сценарий 2'!GN16),0)</f>
        <v>420</v>
      </c>
      <c r="GM13" s="28">
        <f>ROUND(VLOOKUP($D13,'Стартовый прайс-лист'!$C$10:$E$34,3,FALSE)*CHOOSE($A13+1,'Сценарий 0'!GO16,'Сценарий 1'!GO16,'Сценарий 2'!GO16),0)</f>
        <v>420</v>
      </c>
      <c r="GN13" s="28">
        <f>ROUND(VLOOKUP($D13,'Стартовый прайс-лист'!$C$10:$E$34,3,FALSE)*CHOOSE($A13+1,'Сценарий 0'!GP16,'Сценарий 1'!GP16,'Сценарий 2'!GP16),0)</f>
        <v>420</v>
      </c>
      <c r="GO13" s="28">
        <f>ROUND(VLOOKUP($D13,'Стартовый прайс-лист'!$C$10:$E$34,3,FALSE)*CHOOSE($A13+1,'Сценарий 0'!GQ16,'Сценарий 1'!GQ16,'Сценарий 2'!GQ16),0)</f>
        <v>420</v>
      </c>
      <c r="GP13" s="28">
        <f>ROUND(VLOOKUP($D13,'Стартовый прайс-лист'!$C$10:$E$34,3,FALSE)*CHOOSE($A13+1,'Сценарий 0'!GR16,'Сценарий 1'!GR16,'Сценарий 2'!GR16),0)</f>
        <v>420</v>
      </c>
      <c r="GQ13" s="28">
        <f>ROUND(VLOOKUP($D13,'Стартовый прайс-лист'!$C$10:$E$34,3,FALSE)*CHOOSE($A13+1,'Сценарий 0'!GS16,'Сценарий 1'!GS16,'Сценарий 2'!GS16),0)</f>
        <v>420</v>
      </c>
      <c r="GR13" s="28">
        <f>ROUND(VLOOKUP($D13,'Стартовый прайс-лист'!$C$10:$E$34,3,FALSE)*CHOOSE($A13+1,'Сценарий 0'!GT16,'Сценарий 1'!GT16,'Сценарий 2'!GT16),0)</f>
        <v>420</v>
      </c>
      <c r="GS13" s="28">
        <f>ROUND(VLOOKUP($D13,'Стартовый прайс-лист'!$C$10:$E$34,3,FALSE)*CHOOSE($A13+1,'Сценарий 0'!GU16,'Сценарий 1'!GU16,'Сценарий 2'!GU16),0)</f>
        <v>420</v>
      </c>
      <c r="GT13" s="28">
        <f>ROUND(VLOOKUP($D13,'Стартовый прайс-лист'!$C$10:$E$34,3,FALSE)*CHOOSE($A13+1,'Сценарий 0'!GV16,'Сценарий 1'!GV16,'Сценарий 2'!GV16),0)</f>
        <v>420</v>
      </c>
      <c r="GU13" s="28">
        <f>ROUND(VLOOKUP($D13,'Стартовый прайс-лист'!$C$10:$E$34,3,FALSE)*CHOOSE($A13+1,'Сценарий 0'!GW16,'Сценарий 1'!GW16,'Сценарий 2'!GW16),0)</f>
        <v>420</v>
      </c>
      <c r="GV13" s="28">
        <f>ROUND(VLOOKUP($D13,'Стартовый прайс-лист'!$C$10:$E$34,3,FALSE)*CHOOSE($A13+1,'Сценарий 0'!GX16,'Сценарий 1'!GX16,'Сценарий 2'!GX16),0)</f>
        <v>420</v>
      </c>
      <c r="GW13" s="28">
        <f>ROUND(VLOOKUP($D13,'Стартовый прайс-лист'!$C$10:$E$34,3,FALSE)*CHOOSE($A13+1,'Сценарий 0'!GY16,'Сценарий 1'!GY16,'Сценарий 2'!GY16),0)</f>
        <v>420</v>
      </c>
      <c r="GX13" s="28">
        <f>ROUND(VLOOKUP($D13,'Стартовый прайс-лист'!$C$10:$E$34,3,FALSE)*CHOOSE($A13+1,'Сценарий 0'!GZ16,'Сценарий 1'!GZ16,'Сценарий 2'!GZ16),0)</f>
        <v>420</v>
      </c>
      <c r="GY13" s="28">
        <f>ROUND(VLOOKUP($D13,'Стартовый прайс-лист'!$C$10:$E$34,3,FALSE)*CHOOSE($A13+1,'Сценарий 0'!HA16,'Сценарий 1'!HA16,'Сценарий 2'!HA16),0)</f>
        <v>360</v>
      </c>
      <c r="GZ13" s="28">
        <f>ROUND(VLOOKUP($D13,'Стартовый прайс-лист'!$C$10:$E$34,3,FALSE)*CHOOSE($A13+1,'Сценарий 0'!HB16,'Сценарий 1'!HB16,'Сценарий 2'!HB16),0)</f>
        <v>360</v>
      </c>
      <c r="HA13" s="28">
        <f>ROUND(VLOOKUP($D13,'Стартовый прайс-лист'!$C$10:$E$34,3,FALSE)*CHOOSE($A13+1,'Сценарий 0'!HC16,'Сценарий 1'!HC16,'Сценарий 2'!HC16),0)</f>
        <v>360</v>
      </c>
      <c r="HB13" s="28">
        <f>ROUND(VLOOKUP($D13,'Стартовый прайс-лист'!$C$10:$E$34,3,FALSE)*CHOOSE($A13+1,'Сценарий 0'!HD16,'Сценарий 1'!HD16,'Сценарий 2'!HD16),0)</f>
        <v>360</v>
      </c>
      <c r="HC13" s="28">
        <f>ROUND(VLOOKUP($D13,'Стартовый прайс-лист'!$C$10:$E$34,3,FALSE)*CHOOSE($A13+1,'Сценарий 0'!HE16,'Сценарий 1'!HE16,'Сценарий 2'!HE16),0)</f>
        <v>360</v>
      </c>
      <c r="HD13" s="28">
        <f>ROUND(VLOOKUP($D13,'Стартовый прайс-лист'!$C$10:$E$34,3,FALSE)*CHOOSE($A13+1,'Сценарий 0'!HF16,'Сценарий 1'!HF16,'Сценарий 2'!HF16),0)</f>
        <v>360</v>
      </c>
      <c r="HE13" s="28">
        <f>ROUND(VLOOKUP($D13,'Стартовый прайс-лист'!$C$10:$E$34,3,FALSE)*CHOOSE($A13+1,'Сценарий 0'!HG16,'Сценарий 1'!HG16,'Сценарий 2'!HG16),0)</f>
        <v>360</v>
      </c>
      <c r="HF13" s="28">
        <f>ROUND(VLOOKUP($D13,'Стартовый прайс-лист'!$C$10:$E$34,3,FALSE)*CHOOSE($A13+1,'Сценарий 0'!HH16,'Сценарий 1'!HH16,'Сценарий 2'!HH16),0)</f>
        <v>420</v>
      </c>
      <c r="HG13" s="28">
        <f>ROUND(VLOOKUP($D13,'Стартовый прайс-лист'!$C$10:$E$34,3,FALSE)*CHOOSE($A13+1,'Сценарий 0'!HI16,'Сценарий 1'!HI16,'Сценарий 2'!HI16),0)</f>
        <v>420</v>
      </c>
      <c r="HH13" s="28">
        <f>ROUND(VLOOKUP($D13,'Стартовый прайс-лист'!$C$10:$E$34,3,FALSE)*CHOOSE($A13+1,'Сценарий 0'!HJ16,'Сценарий 1'!HJ16,'Сценарий 2'!HJ16),0)</f>
        <v>420</v>
      </c>
      <c r="HI13" s="28">
        <f>ROUND(VLOOKUP($D13,'Стартовый прайс-лист'!$C$10:$E$34,3,FALSE)*CHOOSE($A13+1,'Сценарий 0'!HK16,'Сценарий 1'!HK16,'Сценарий 2'!HK16),0)</f>
        <v>420</v>
      </c>
      <c r="HJ13" s="28">
        <f>ROUND(VLOOKUP($D13,'Стартовый прайс-лист'!$C$10:$E$34,3,FALSE)*CHOOSE($A13+1,'Сценарий 0'!HL16,'Сценарий 1'!HL16,'Сценарий 2'!HL16),0)</f>
        <v>420</v>
      </c>
      <c r="HK13" s="28">
        <f>ROUND(VLOOKUP($D13,'Стартовый прайс-лист'!$C$10:$E$34,3,FALSE)*CHOOSE($A13+1,'Сценарий 0'!HM16,'Сценарий 1'!HM16,'Сценарий 2'!HM16),0)</f>
        <v>420</v>
      </c>
      <c r="HL13" s="28">
        <f>ROUND(VLOOKUP($D13,'Стартовый прайс-лист'!$C$10:$E$34,3,FALSE)*CHOOSE($A13+1,'Сценарий 0'!HN16,'Сценарий 1'!HN16,'Сценарий 2'!HN16),0)</f>
        <v>420</v>
      </c>
      <c r="HM13" s="28">
        <f>ROUND(VLOOKUP($D13,'Стартовый прайс-лист'!$C$10:$E$34,3,FALSE)*CHOOSE($A13+1,'Сценарий 0'!HO16,'Сценарий 1'!HO16,'Сценарий 2'!HO16),0)</f>
        <v>420</v>
      </c>
      <c r="HN13" s="28">
        <f>ROUND(VLOOKUP($D13,'Стартовый прайс-лист'!$C$10:$E$34,3,FALSE)*CHOOSE($A13+1,'Сценарий 0'!HP16,'Сценарий 1'!HP16,'Сценарий 2'!HP16),0)</f>
        <v>420</v>
      </c>
      <c r="HO13" s="28">
        <f>ROUND(VLOOKUP($D13,'Стартовый прайс-лист'!$C$10:$E$34,3,FALSE)*CHOOSE($A13+1,'Сценарий 0'!HQ16,'Сценарий 1'!HQ16,'Сценарий 2'!HQ16),0)</f>
        <v>420</v>
      </c>
      <c r="HP13" s="28">
        <f>ROUND(VLOOKUP($D13,'Стартовый прайс-лист'!$C$10:$E$34,3,FALSE)*CHOOSE($A13+1,'Сценарий 0'!HR16,'Сценарий 1'!HR16,'Сценарий 2'!HR16),0)</f>
        <v>420</v>
      </c>
      <c r="HQ13" s="28">
        <f>ROUND(VLOOKUP($D13,'Стартовый прайс-лист'!$C$10:$E$34,3,FALSE)*CHOOSE($A13+1,'Сценарий 0'!HS16,'Сценарий 1'!HS16,'Сценарий 2'!HS16),0)</f>
        <v>420</v>
      </c>
      <c r="HR13" s="28">
        <f>ROUND(VLOOKUP($D13,'Стартовый прайс-лист'!$C$10:$E$34,3,FALSE)*CHOOSE($A13+1,'Сценарий 0'!HT16,'Сценарий 1'!HT16,'Сценарий 2'!HT16),0)</f>
        <v>420</v>
      </c>
      <c r="HS13" s="28">
        <f>ROUND(VLOOKUP($D13,'Стартовый прайс-лист'!$C$10:$E$34,3,FALSE)*CHOOSE($A13+1,'Сценарий 0'!HU16,'Сценарий 1'!HU16,'Сценарий 2'!HU16),0)</f>
        <v>420</v>
      </c>
      <c r="HT13" s="28">
        <f>ROUND(VLOOKUP($D13,'Стартовый прайс-лист'!$C$10:$E$34,3,FALSE)*CHOOSE($A13+1,'Сценарий 0'!HV16,'Сценарий 1'!HV16,'Сценарий 2'!HV16),0)</f>
        <v>360</v>
      </c>
      <c r="HU13" s="28">
        <f>ROUND(VLOOKUP($D13,'Стартовый прайс-лист'!$C$10:$E$34,3,FALSE)*CHOOSE($A13+1,'Сценарий 0'!HW16,'Сценарий 1'!HW16,'Сценарий 2'!HW16),0)</f>
        <v>360</v>
      </c>
      <c r="HV13" s="28">
        <f>ROUND(VLOOKUP($D13,'Стартовый прайс-лист'!$C$10:$E$34,3,FALSE)*CHOOSE($A13+1,'Сценарий 0'!HX16,'Сценарий 1'!HX16,'Сценарий 2'!HX16),0)</f>
        <v>360</v>
      </c>
      <c r="HW13" s="28">
        <f>ROUND(VLOOKUP($D13,'Стартовый прайс-лист'!$C$10:$E$34,3,FALSE)*CHOOSE($A13+1,'Сценарий 0'!HY16,'Сценарий 1'!HY16,'Сценарий 2'!HY16),0)</f>
        <v>360</v>
      </c>
      <c r="HX13" s="28">
        <f>ROUND(VLOOKUP($D13,'Стартовый прайс-лист'!$C$10:$E$34,3,FALSE)*CHOOSE($A13+1,'Сценарий 0'!HZ16,'Сценарий 1'!HZ16,'Сценарий 2'!HZ16),0)</f>
        <v>360</v>
      </c>
      <c r="HY13" s="28">
        <f>ROUND(VLOOKUP($D13,'Стартовый прайс-лист'!$C$10:$E$34,3,FALSE)*CHOOSE($A13+1,'Сценарий 0'!IA16,'Сценарий 1'!IA16,'Сценарий 2'!IA16),0)</f>
        <v>360</v>
      </c>
      <c r="HZ13" s="28">
        <f>ROUND(VLOOKUP($D13,'Стартовый прайс-лист'!$C$10:$E$34,3,FALSE)*CHOOSE($A13+1,'Сценарий 0'!IB16,'Сценарий 1'!IB16,'Сценарий 2'!IB16),0)</f>
        <v>360</v>
      </c>
      <c r="IA13" s="28">
        <f>ROUND(VLOOKUP($D13,'Стартовый прайс-лист'!$C$10:$E$34,3,FALSE)*CHOOSE($A13+1,'Сценарий 0'!IC16,'Сценарий 1'!IC16,'Сценарий 2'!IC16),0)</f>
        <v>420</v>
      </c>
      <c r="IB13" s="28">
        <f>ROUND(VLOOKUP($D13,'Стартовый прайс-лист'!$C$10:$E$34,3,FALSE)*CHOOSE($A13+1,'Сценарий 0'!ID16,'Сценарий 1'!ID16,'Сценарий 2'!ID16),0)</f>
        <v>420</v>
      </c>
      <c r="IC13" s="28">
        <f>ROUND(VLOOKUP($D13,'Стартовый прайс-лист'!$C$10:$E$34,3,FALSE)*CHOOSE($A13+1,'Сценарий 0'!IE16,'Сценарий 1'!IE16,'Сценарий 2'!IE16),0)</f>
        <v>420</v>
      </c>
      <c r="ID13" s="28">
        <f>ROUND(VLOOKUP($D13,'Стартовый прайс-лист'!$C$10:$E$34,3,FALSE)*CHOOSE($A13+1,'Сценарий 0'!IF16,'Сценарий 1'!IF16,'Сценарий 2'!IF16),0)</f>
        <v>420</v>
      </c>
      <c r="IE13" s="28">
        <f>ROUND(VLOOKUP($D13,'Стартовый прайс-лист'!$C$10:$E$34,3,FALSE)*CHOOSE($A13+1,'Сценарий 0'!IG16,'Сценарий 1'!IG16,'Сценарий 2'!IG16),0)</f>
        <v>420</v>
      </c>
      <c r="IF13" s="28">
        <f>ROUND(VLOOKUP($D13,'Стартовый прайс-лист'!$C$10:$E$34,3,FALSE)*CHOOSE($A13+1,'Сценарий 0'!IH16,'Сценарий 1'!IH16,'Сценарий 2'!IH16),0)</f>
        <v>420</v>
      </c>
      <c r="IG13" s="28">
        <f>ROUND(VLOOKUP($D13,'Стартовый прайс-лист'!$C$10:$E$34,3,FALSE)*CHOOSE($A13+1,'Сценарий 0'!II16,'Сценарий 1'!II16,'Сценарий 2'!II16),0)</f>
        <v>420</v>
      </c>
      <c r="IH13" s="28">
        <f>ROUND(VLOOKUP($D13,'Стартовый прайс-лист'!$C$10:$E$34,3,FALSE)*CHOOSE($A13+1,'Сценарий 0'!IJ16,'Сценарий 1'!IJ16,'Сценарий 2'!IJ16),0)</f>
        <v>420</v>
      </c>
      <c r="II13" s="28">
        <f>ROUND(VLOOKUP($D13,'Стартовый прайс-лист'!$C$10:$E$34,3,FALSE)*CHOOSE($A13+1,'Сценарий 0'!IK16,'Сценарий 1'!IK16,'Сценарий 2'!IK16),0)</f>
        <v>420</v>
      </c>
      <c r="IJ13" s="28">
        <f>ROUND(VLOOKUP($D13,'Стартовый прайс-лист'!$C$10:$E$34,3,FALSE)*CHOOSE($A13+1,'Сценарий 0'!IL16,'Сценарий 1'!IL16,'Сценарий 2'!IL16),0)</f>
        <v>420</v>
      </c>
      <c r="IK13" s="28">
        <f>ROUND(VLOOKUP($D13,'Стартовый прайс-лист'!$C$10:$E$34,3,FALSE)*CHOOSE($A13+1,'Сценарий 0'!IM16,'Сценарий 1'!IM16,'Сценарий 2'!IM16),0)</f>
        <v>420</v>
      </c>
      <c r="IL13" s="28">
        <f>ROUND(VLOOKUP($D13,'Стартовый прайс-лист'!$C$10:$E$34,3,FALSE)*CHOOSE($A13+1,'Сценарий 0'!IN16,'Сценарий 1'!IN16,'Сценарий 2'!IN16),0)</f>
        <v>420</v>
      </c>
      <c r="IM13" s="28">
        <f>ROUND(VLOOKUP($D13,'Стартовый прайс-лист'!$C$10:$E$34,3,FALSE)*CHOOSE($A13+1,'Сценарий 0'!IO16,'Сценарий 1'!IO16,'Сценарий 2'!IO16),0)</f>
        <v>420</v>
      </c>
      <c r="IN13" s="28">
        <f>ROUND(VLOOKUP($D13,'Стартовый прайс-лист'!$C$10:$E$34,3,FALSE)*CHOOSE($A13+1,'Сценарий 0'!IP16,'Сценарий 1'!IP16,'Сценарий 2'!IP16),0)</f>
        <v>420</v>
      </c>
      <c r="IO13" s="28">
        <f>ROUND(VLOOKUP($D13,'Стартовый прайс-лист'!$C$10:$E$34,3,FALSE)*CHOOSE($A13+1,'Сценарий 0'!IQ16,'Сценарий 1'!IQ16,'Сценарий 2'!IQ16),0)</f>
        <v>360</v>
      </c>
      <c r="IP13" s="28">
        <f>ROUND(VLOOKUP($D13,'Стартовый прайс-лист'!$C$10:$E$34,3,FALSE)*CHOOSE($A13+1,'Сценарий 0'!IR16,'Сценарий 1'!IR16,'Сценарий 2'!IR16),0)</f>
        <v>360</v>
      </c>
      <c r="IQ13" s="28">
        <f>ROUND(VLOOKUP($D13,'Стартовый прайс-лист'!$C$10:$E$34,3,FALSE)*CHOOSE($A13+1,'Сценарий 0'!IS16,'Сценарий 1'!IS16,'Сценарий 2'!IS16),0)</f>
        <v>360</v>
      </c>
      <c r="IR13" s="28">
        <f>ROUND(VLOOKUP($D13,'Стартовый прайс-лист'!$C$10:$E$34,3,FALSE)*CHOOSE($A13+1,'Сценарий 0'!IT16,'Сценарий 1'!IT16,'Сценарий 2'!IT16),0)</f>
        <v>360</v>
      </c>
      <c r="IS13" s="28">
        <f>ROUND(VLOOKUP($D13,'Стартовый прайс-лист'!$C$10:$E$34,3,FALSE)*CHOOSE($A13+1,'Сценарий 0'!IU16,'Сценарий 1'!IU16,'Сценарий 2'!IU16),0)</f>
        <v>360</v>
      </c>
      <c r="IT13" s="28">
        <f>ROUND(VLOOKUP($D13,'Стартовый прайс-лист'!$C$10:$E$34,3,FALSE)*CHOOSE($A13+1,'Сценарий 0'!IV16,'Сценарий 1'!IV16,'Сценарий 2'!IV16),0)</f>
        <v>360</v>
      </c>
      <c r="IU13" s="28">
        <f>ROUND(VLOOKUP($D13,'Стартовый прайс-лист'!$C$10:$E$34,3,FALSE)*CHOOSE($A13+1,'Сценарий 0'!IW16,'Сценарий 1'!IW16,'Сценарий 2'!IW16),0)</f>
        <v>360</v>
      </c>
      <c r="IV13" s="28">
        <f>ROUND(VLOOKUP($D13,'Стартовый прайс-лист'!$C$10:$E$34,3,FALSE)*CHOOSE($A13+1,'Сценарий 0'!IX16,'Сценарий 1'!IX16,'Сценарий 2'!IX16),0)</f>
        <v>420</v>
      </c>
      <c r="IW13" s="28">
        <f>ROUND(VLOOKUP($D13,'Стартовый прайс-лист'!$C$10:$E$34,3,FALSE)*CHOOSE($A13+1,'Сценарий 0'!IY16,'Сценарий 1'!IY16,'Сценарий 2'!IY16),0)</f>
        <v>420</v>
      </c>
      <c r="IX13" s="28">
        <f>ROUND(VLOOKUP($D13,'Стартовый прайс-лист'!$C$10:$E$34,3,FALSE)*CHOOSE($A13+1,'Сценарий 0'!IZ16,'Сценарий 1'!IZ16,'Сценарий 2'!IZ16),0)</f>
        <v>420</v>
      </c>
      <c r="IY13" s="28">
        <f>ROUND(VLOOKUP($D13,'Стартовый прайс-лист'!$C$10:$E$34,3,FALSE)*CHOOSE($A13+1,'Сценарий 0'!JA16,'Сценарий 1'!JA16,'Сценарий 2'!JA16),0)</f>
        <v>420</v>
      </c>
      <c r="IZ13" s="28">
        <f>ROUND(VLOOKUP($D13,'Стартовый прайс-лист'!$C$10:$E$34,3,FALSE)*CHOOSE($A13+1,'Сценарий 0'!JB16,'Сценарий 1'!JB16,'Сценарий 2'!JB16),0)</f>
        <v>420</v>
      </c>
      <c r="JA13" s="28">
        <f>ROUND(VLOOKUP($D13,'Стартовый прайс-лист'!$C$10:$E$34,3,FALSE)*CHOOSE($A13+1,'Сценарий 0'!JC16,'Сценарий 1'!JC16,'Сценарий 2'!JC16),0)</f>
        <v>420</v>
      </c>
      <c r="JB13" s="28">
        <f>ROUND(VLOOKUP($D13,'Стартовый прайс-лист'!$C$10:$E$34,3,FALSE)*CHOOSE($A13+1,'Сценарий 0'!JD16,'Сценарий 1'!JD16,'Сценарий 2'!JD16),0)</f>
        <v>420</v>
      </c>
      <c r="JC13" s="28">
        <f>ROUND(VLOOKUP($D13,'Стартовый прайс-лист'!$C$10:$E$34,3,FALSE)*CHOOSE($A13+1,'Сценарий 0'!JE16,'Сценарий 1'!JE16,'Сценарий 2'!JE16),0)</f>
        <v>420</v>
      </c>
      <c r="JD13" s="28">
        <f>ROUND(VLOOKUP($D13,'Стартовый прайс-лист'!$C$10:$E$34,3,FALSE)*CHOOSE($A13+1,'Сценарий 0'!JF16,'Сценарий 1'!JF16,'Сценарий 2'!JF16),0)</f>
        <v>420</v>
      </c>
      <c r="JE13" s="28">
        <f>ROUND(VLOOKUP($D13,'Стартовый прайс-лист'!$C$10:$E$34,3,FALSE)*CHOOSE($A13+1,'Сценарий 0'!JG16,'Сценарий 1'!JG16,'Сценарий 2'!JG16),0)</f>
        <v>420</v>
      </c>
      <c r="JF13" s="28">
        <f>ROUND(VLOOKUP($D13,'Стартовый прайс-лист'!$C$10:$E$34,3,FALSE)*CHOOSE($A13+1,'Сценарий 0'!JH16,'Сценарий 1'!JH16,'Сценарий 2'!JH16),0)</f>
        <v>420</v>
      </c>
      <c r="JG13" s="28">
        <f>ROUND(VLOOKUP($D13,'Стартовый прайс-лист'!$C$10:$E$34,3,FALSE)*CHOOSE($A13+1,'Сценарий 0'!JI16,'Сценарий 1'!JI16,'Сценарий 2'!JI16),0)</f>
        <v>420</v>
      </c>
      <c r="JH13" s="28">
        <f>ROUND(VLOOKUP($D13,'Стартовый прайс-лист'!$C$10:$E$34,3,FALSE)*CHOOSE($A13+1,'Сценарий 0'!JJ16,'Сценарий 1'!JJ16,'Сценарий 2'!JJ16),0)</f>
        <v>420</v>
      </c>
      <c r="JI13" s="28">
        <f>ROUND(VLOOKUP($D13,'Стартовый прайс-лист'!$C$10:$E$34,3,FALSE)*CHOOSE($A13+1,'Сценарий 0'!JK16,'Сценарий 1'!JK16,'Сценарий 2'!JK16),0)</f>
        <v>420</v>
      </c>
      <c r="JJ13" s="28">
        <f>ROUND(VLOOKUP($D13,'Стартовый прайс-лист'!$C$10:$E$34,3,FALSE)*CHOOSE($A13+1,'Сценарий 0'!JL16,'Сценарий 1'!JL16,'Сценарий 2'!JL16),0)</f>
        <v>360</v>
      </c>
      <c r="JK13" s="28">
        <f>ROUND(VLOOKUP($D13,'Стартовый прайс-лист'!$C$10:$E$34,3,FALSE)*CHOOSE($A13+1,'Сценарий 0'!JM16,'Сценарий 1'!JM16,'Сценарий 2'!JM16),0)</f>
        <v>360</v>
      </c>
      <c r="JL13" s="28">
        <f>ROUND(VLOOKUP($D13,'Стартовый прайс-лист'!$C$10:$E$34,3,FALSE)*CHOOSE($A13+1,'Сценарий 0'!JN16,'Сценарий 1'!JN16,'Сценарий 2'!JN16),0)</f>
        <v>360</v>
      </c>
      <c r="JM13" s="28">
        <f>ROUND(VLOOKUP($D13,'Стартовый прайс-лист'!$C$10:$E$34,3,FALSE)*CHOOSE($A13+1,'Сценарий 0'!JO16,'Сценарий 1'!JO16,'Сценарий 2'!JO16),0)</f>
        <v>360</v>
      </c>
      <c r="JN13" s="28">
        <f>ROUND(VLOOKUP($D13,'Стартовый прайс-лист'!$C$10:$E$34,3,FALSE)*CHOOSE($A13+1,'Сценарий 0'!JP16,'Сценарий 1'!JP16,'Сценарий 2'!JP16),0)</f>
        <v>360</v>
      </c>
      <c r="JO13" s="28">
        <f>ROUND(VLOOKUP($D13,'Стартовый прайс-лист'!$C$10:$E$34,3,FALSE)*CHOOSE($A13+1,'Сценарий 0'!JQ16,'Сценарий 1'!JQ16,'Сценарий 2'!JQ16),0)</f>
        <v>360</v>
      </c>
      <c r="JP13" s="28">
        <f>ROUND(VLOOKUP($D13,'Стартовый прайс-лист'!$C$10:$E$34,3,FALSE)*CHOOSE($A13+1,'Сценарий 0'!JR16,'Сценарий 1'!JR16,'Сценарий 2'!JR16),0)</f>
        <v>360</v>
      </c>
      <c r="JQ13" s="28">
        <f>ROUND(VLOOKUP($D13,'Стартовый прайс-лист'!$C$10:$E$34,3,FALSE)*CHOOSE($A13+1,'Сценарий 0'!JS16,'Сценарий 1'!JS16,'Сценарий 2'!JS16),0)</f>
        <v>420</v>
      </c>
      <c r="JR13" s="28">
        <f>ROUND(VLOOKUP($D13,'Стартовый прайс-лист'!$C$10:$E$34,3,FALSE)*CHOOSE($A13+1,'Сценарий 0'!JT16,'Сценарий 1'!JT16,'Сценарий 2'!JT16),0)</f>
        <v>420</v>
      </c>
      <c r="JS13" s="28">
        <f>ROUND(VLOOKUP($D13,'Стартовый прайс-лист'!$C$10:$E$34,3,FALSE)*CHOOSE($A13+1,'Сценарий 0'!JU16,'Сценарий 1'!JU16,'Сценарий 2'!JU16),0)</f>
        <v>420</v>
      </c>
      <c r="JT13" s="28">
        <f>ROUND(VLOOKUP($D13,'Стартовый прайс-лист'!$C$10:$E$34,3,FALSE)*CHOOSE($A13+1,'Сценарий 0'!JV16,'Сценарий 1'!JV16,'Сценарий 2'!JV16),0)</f>
        <v>420</v>
      </c>
      <c r="JU13" s="28">
        <f>ROUND(VLOOKUP($D13,'Стартовый прайс-лист'!$C$10:$E$34,3,FALSE)*CHOOSE($A13+1,'Сценарий 0'!JW16,'Сценарий 1'!JW16,'Сценарий 2'!JW16),0)</f>
        <v>420</v>
      </c>
      <c r="JV13" s="28">
        <f>ROUND(VLOOKUP($D13,'Стартовый прайс-лист'!$C$10:$E$34,3,FALSE)*CHOOSE($A13+1,'Сценарий 0'!JX16,'Сценарий 1'!JX16,'Сценарий 2'!JX16),0)</f>
        <v>420</v>
      </c>
      <c r="JW13" s="28">
        <f>ROUND(VLOOKUP($D13,'Стартовый прайс-лист'!$C$10:$E$34,3,FALSE)*CHOOSE($A13+1,'Сценарий 0'!JY16,'Сценарий 1'!JY16,'Сценарий 2'!JY16),0)</f>
        <v>420</v>
      </c>
      <c r="JX13" s="28">
        <f>ROUND(VLOOKUP($D13,'Стартовый прайс-лист'!$C$10:$E$34,3,FALSE)*CHOOSE($A13+1,'Сценарий 0'!JZ16,'Сценарий 1'!JZ16,'Сценарий 2'!JZ16),0)</f>
        <v>420</v>
      </c>
      <c r="JY13" s="28">
        <f>ROUND(VLOOKUP($D13,'Стартовый прайс-лист'!$C$10:$E$34,3,FALSE)*CHOOSE($A13+1,'Сценарий 0'!KA16,'Сценарий 1'!KA16,'Сценарий 2'!KA16),0)</f>
        <v>420</v>
      </c>
      <c r="JZ13" s="28">
        <f>ROUND(VLOOKUP($D13,'Стартовый прайс-лист'!$C$10:$E$34,3,FALSE)*CHOOSE($A13+1,'Сценарий 0'!KB16,'Сценарий 1'!KB16,'Сценарий 2'!KB16),0)</f>
        <v>420</v>
      </c>
      <c r="KA13" s="28">
        <f>ROUND(VLOOKUP($D13,'Стартовый прайс-лист'!$C$10:$E$34,3,FALSE)*CHOOSE($A13+1,'Сценарий 0'!KC16,'Сценарий 1'!KC16,'Сценарий 2'!KC16),0)</f>
        <v>420</v>
      </c>
      <c r="KB13" s="28">
        <f>ROUND(VLOOKUP($D13,'Стартовый прайс-лист'!$C$10:$E$34,3,FALSE)*CHOOSE($A13+1,'Сценарий 0'!KD16,'Сценарий 1'!KD16,'Сценарий 2'!KD16),0)</f>
        <v>420</v>
      </c>
      <c r="KC13" s="28">
        <f>ROUND(VLOOKUP($D13,'Стартовый прайс-лист'!$C$10:$E$34,3,FALSE)*CHOOSE($A13+1,'Сценарий 0'!KE16,'Сценарий 1'!KE16,'Сценарий 2'!KE16),0)</f>
        <v>420</v>
      </c>
      <c r="KD13" s="28">
        <f>ROUND(VLOOKUP($D13,'Стартовый прайс-лист'!$C$10:$E$34,3,FALSE)*CHOOSE($A13+1,'Сценарий 0'!KF16,'Сценарий 1'!KF16,'Сценарий 2'!KF16),0)</f>
        <v>420</v>
      </c>
      <c r="KE13" s="28">
        <f>ROUND(VLOOKUP($D13,'Стартовый прайс-лист'!$C$10:$E$34,3,FALSE)*CHOOSE($A13+1,'Сценарий 0'!KG16,'Сценарий 1'!KG16,'Сценарий 2'!KG16),0)</f>
        <v>360</v>
      </c>
      <c r="KF13" s="28">
        <f>ROUND(VLOOKUP($D13,'Стартовый прайс-лист'!$C$10:$E$34,3,FALSE)*CHOOSE($A13+1,'Сценарий 0'!KH16,'Сценарий 1'!KH16,'Сценарий 2'!KH16),0)</f>
        <v>360</v>
      </c>
      <c r="KG13" s="28">
        <f>ROUND(VLOOKUP($D13,'Стартовый прайс-лист'!$C$10:$E$34,3,FALSE)*CHOOSE($A13+1,'Сценарий 0'!KI16,'Сценарий 1'!KI16,'Сценарий 2'!KI16),0)</f>
        <v>360</v>
      </c>
      <c r="KH13" s="28">
        <f>ROUND(VLOOKUP($D13,'Стартовый прайс-лист'!$C$10:$E$34,3,FALSE)*CHOOSE($A13+1,'Сценарий 0'!KJ16,'Сценарий 1'!KJ16,'Сценарий 2'!KJ16),0)</f>
        <v>360</v>
      </c>
      <c r="KI13" s="28">
        <f>ROUND(VLOOKUP($D13,'Стартовый прайс-лист'!$C$10:$E$34,3,FALSE)*CHOOSE($A13+1,'Сценарий 0'!KK16,'Сценарий 1'!KK16,'Сценарий 2'!KK16),0)</f>
        <v>360</v>
      </c>
      <c r="KJ13" s="28">
        <f>ROUND(VLOOKUP($D13,'Стартовый прайс-лист'!$C$10:$E$34,3,FALSE)*CHOOSE($A13+1,'Сценарий 0'!KL16,'Сценарий 1'!KL16,'Сценарий 2'!KL16),0)</f>
        <v>360</v>
      </c>
      <c r="KK13" s="28">
        <f>ROUND(VLOOKUP($D13,'Стартовый прайс-лист'!$C$10:$E$34,3,FALSE)*CHOOSE($A13+1,'Сценарий 0'!KM16,'Сценарий 1'!KM16,'Сценарий 2'!KM16),0)</f>
        <v>360</v>
      </c>
      <c r="KL13" s="28">
        <f>ROUND(VLOOKUP($D13,'Стартовый прайс-лист'!$C$10:$E$34,3,FALSE)*CHOOSE($A13+1,'Сценарий 0'!KN16,'Сценарий 1'!KN16,'Сценарий 2'!KN16),0)</f>
        <v>420</v>
      </c>
      <c r="KM13" s="28">
        <f>ROUND(VLOOKUP($D13,'Стартовый прайс-лист'!$C$10:$E$34,3,FALSE)*CHOOSE($A13+1,'Сценарий 0'!KO16,'Сценарий 1'!KO16,'Сценарий 2'!KO16),0)</f>
        <v>420</v>
      </c>
      <c r="KN13" s="28">
        <f>ROUND(VLOOKUP($D13,'Стартовый прайс-лист'!$C$10:$E$34,3,FALSE)*CHOOSE($A13+1,'Сценарий 0'!KP16,'Сценарий 1'!KP16,'Сценарий 2'!KP16),0)</f>
        <v>420</v>
      </c>
      <c r="KO13" s="28">
        <f>ROUND(VLOOKUP($D13,'Стартовый прайс-лист'!$C$10:$E$34,3,FALSE)*CHOOSE($A13+1,'Сценарий 0'!KQ16,'Сценарий 1'!KQ16,'Сценарий 2'!KQ16),0)</f>
        <v>420</v>
      </c>
      <c r="KP13" s="28">
        <f>ROUND(VLOOKUP($D13,'Стартовый прайс-лист'!$C$10:$E$34,3,FALSE)*CHOOSE($A13+1,'Сценарий 0'!KR16,'Сценарий 1'!KR16,'Сценарий 2'!KR16),0)</f>
        <v>420</v>
      </c>
      <c r="KQ13" s="28">
        <f>ROUND(VLOOKUP($D13,'Стартовый прайс-лист'!$C$10:$E$34,3,FALSE)*CHOOSE($A13+1,'Сценарий 0'!KS16,'Сценарий 1'!KS16,'Сценарий 2'!KS16),0)</f>
        <v>420</v>
      </c>
      <c r="KR13" s="28">
        <f>ROUND(VLOOKUP($D13,'Стартовый прайс-лист'!$C$10:$E$34,3,FALSE)*CHOOSE($A13+1,'Сценарий 0'!KT16,'Сценарий 1'!KT16,'Сценарий 2'!KT16),0)</f>
        <v>420</v>
      </c>
      <c r="KS13" s="28">
        <f>ROUND(VLOOKUP($D13,'Стартовый прайс-лист'!$C$10:$E$34,3,FALSE)*CHOOSE($A13+1,'Сценарий 0'!KU16,'Сценарий 1'!KU16,'Сценарий 2'!KU16),0)</f>
        <v>420</v>
      </c>
      <c r="KT13" s="28">
        <f>ROUND(VLOOKUP($D13,'Стартовый прайс-лист'!$C$10:$E$34,3,FALSE)*CHOOSE($A13+1,'Сценарий 0'!KV16,'Сценарий 1'!KV16,'Сценарий 2'!KV16),0)</f>
        <v>420</v>
      </c>
      <c r="KU13" s="28">
        <f>ROUND(VLOOKUP($D13,'Стартовый прайс-лист'!$C$10:$E$34,3,FALSE)*CHOOSE($A13+1,'Сценарий 0'!KW16,'Сценарий 1'!KW16,'Сценарий 2'!KW16),0)</f>
        <v>420</v>
      </c>
      <c r="KV13" s="28">
        <f>ROUND(VLOOKUP($D13,'Стартовый прайс-лист'!$C$10:$E$34,3,FALSE)*CHOOSE($A13+1,'Сценарий 0'!KX16,'Сценарий 1'!KX16,'Сценарий 2'!KX16),0)</f>
        <v>420</v>
      </c>
      <c r="KW13" s="28">
        <f>ROUND(VLOOKUP($D13,'Стартовый прайс-лист'!$C$10:$E$34,3,FALSE)*CHOOSE($A13+1,'Сценарий 0'!KY16,'Сценарий 1'!KY16,'Сценарий 2'!KY16),0)</f>
        <v>420</v>
      </c>
      <c r="KX13" s="28">
        <f>ROUND(VLOOKUP($D13,'Стартовый прайс-лист'!$C$10:$E$34,3,FALSE)*CHOOSE($A13+1,'Сценарий 0'!KZ16,'Сценарий 1'!KZ16,'Сценарий 2'!KZ16),0)</f>
        <v>420</v>
      </c>
      <c r="KY13" s="28">
        <f>ROUND(VLOOKUP($D13,'Стартовый прайс-лист'!$C$10:$E$34,3,FALSE)*CHOOSE($A13+1,'Сценарий 0'!LA16,'Сценарий 1'!LA16,'Сценарий 2'!LA16),0)</f>
        <v>420</v>
      </c>
      <c r="KZ13" s="28">
        <f>ROUND(VLOOKUP($D13,'Стартовый прайс-лист'!$C$10:$E$34,3,FALSE)*CHOOSE($A13+1,'Сценарий 0'!LB16,'Сценарий 1'!LB16,'Сценарий 2'!LB16),0)</f>
        <v>360</v>
      </c>
      <c r="LA13" s="28">
        <f>ROUND(VLOOKUP($D13,'Стартовый прайс-лист'!$C$10:$E$34,3,FALSE)*CHOOSE($A13+1,'Сценарий 0'!LC16,'Сценарий 1'!LC16,'Сценарий 2'!LC16),0)</f>
        <v>360</v>
      </c>
      <c r="LB13" s="28">
        <f>ROUND(VLOOKUP($D13,'Стартовый прайс-лист'!$C$10:$E$34,3,FALSE)*CHOOSE($A13+1,'Сценарий 0'!LD16,'Сценарий 1'!LD16,'Сценарий 2'!LD16),0)</f>
        <v>360</v>
      </c>
      <c r="LC13" s="28">
        <f>ROUND(VLOOKUP($D13,'Стартовый прайс-лист'!$C$10:$E$34,3,FALSE)*CHOOSE($A13+1,'Сценарий 0'!LE16,'Сценарий 1'!LE16,'Сценарий 2'!LE16),0)</f>
        <v>360</v>
      </c>
      <c r="LD13" s="28">
        <f>ROUND(VLOOKUP($D13,'Стартовый прайс-лист'!$C$10:$E$34,3,FALSE)*CHOOSE($A13+1,'Сценарий 0'!LF16,'Сценарий 1'!LF16,'Сценарий 2'!LF16),0)</f>
        <v>360</v>
      </c>
      <c r="LE13" s="28">
        <f>ROUND(VLOOKUP($D13,'Стартовый прайс-лист'!$C$10:$E$34,3,FALSE)*CHOOSE($A13+1,'Сценарий 0'!LG16,'Сценарий 1'!LG16,'Сценарий 2'!LG16),0)</f>
        <v>360</v>
      </c>
      <c r="LF13" s="28">
        <f>ROUND(VLOOKUP($D13,'Стартовый прайс-лист'!$C$10:$E$34,3,FALSE)*CHOOSE($A13+1,'Сценарий 0'!LH16,'Сценарий 1'!LH16,'Сценарий 2'!LH16),0)</f>
        <v>360</v>
      </c>
      <c r="LG13" s="28">
        <f>ROUND(VLOOKUP($D13,'Стартовый прайс-лист'!$C$10:$E$34,3,FALSE)*CHOOSE($A13+1,'Сценарий 0'!LI16,'Сценарий 1'!LI16,'Сценарий 2'!LI16),0)</f>
        <v>420</v>
      </c>
      <c r="LH13" s="28">
        <f>ROUND(VLOOKUP($D13,'Стартовый прайс-лист'!$C$10:$E$34,3,FALSE)*CHOOSE($A13+1,'Сценарий 0'!LJ16,'Сценарий 1'!LJ16,'Сценарий 2'!LJ16),0)</f>
        <v>420</v>
      </c>
      <c r="LI13" s="28">
        <f>ROUND(VLOOKUP($D13,'Стартовый прайс-лист'!$C$10:$E$34,3,FALSE)*CHOOSE($A13+1,'Сценарий 0'!LK16,'Сценарий 1'!LK16,'Сценарий 2'!LK16),0)</f>
        <v>420</v>
      </c>
      <c r="LJ13" s="28">
        <f>ROUND(VLOOKUP($D13,'Стартовый прайс-лист'!$C$10:$E$34,3,FALSE)*CHOOSE($A13+1,'Сценарий 0'!LL16,'Сценарий 1'!LL16,'Сценарий 2'!LL16),0)</f>
        <v>420</v>
      </c>
      <c r="LK13" s="28">
        <f>ROUND(VLOOKUP($D13,'Стартовый прайс-лист'!$C$10:$E$34,3,FALSE)*CHOOSE($A13+1,'Сценарий 0'!LM16,'Сценарий 1'!LM16,'Сценарий 2'!LM16),0)</f>
        <v>420</v>
      </c>
      <c r="LL13" s="28">
        <f>ROUND(VLOOKUP($D13,'Стартовый прайс-лист'!$C$10:$E$34,3,FALSE)*CHOOSE($A13+1,'Сценарий 0'!LN16,'Сценарий 1'!LN16,'Сценарий 2'!LN16),0)</f>
        <v>420</v>
      </c>
      <c r="LM13" s="28">
        <f>ROUND(VLOOKUP($D13,'Стартовый прайс-лист'!$C$10:$E$34,3,FALSE)*CHOOSE($A13+1,'Сценарий 0'!LO16,'Сценарий 1'!LO16,'Сценарий 2'!LO16),0)</f>
        <v>420</v>
      </c>
      <c r="LN13" s="28">
        <f>ROUND(VLOOKUP($D13,'Стартовый прайс-лист'!$C$10:$E$34,3,FALSE)*CHOOSE($A13+1,'Сценарий 0'!LP16,'Сценарий 1'!LP16,'Сценарий 2'!LP16),0)</f>
        <v>420</v>
      </c>
      <c r="LO13" s="28">
        <f>ROUND(VLOOKUP($D13,'Стартовый прайс-лист'!$C$10:$E$34,3,FALSE)*CHOOSE($A13+1,'Сценарий 0'!LQ16,'Сценарий 1'!LQ16,'Сценарий 2'!LQ16),0)</f>
        <v>420</v>
      </c>
      <c r="LP13" s="28">
        <f>ROUND(VLOOKUP($D13,'Стартовый прайс-лист'!$C$10:$E$34,3,FALSE)*CHOOSE($A13+1,'Сценарий 0'!LR16,'Сценарий 1'!LR16,'Сценарий 2'!LR16),0)</f>
        <v>420</v>
      </c>
      <c r="LQ13" s="28">
        <f>ROUND(VLOOKUP($D13,'Стартовый прайс-лист'!$C$10:$E$34,3,FALSE)*CHOOSE($A13+1,'Сценарий 0'!LS16,'Сценарий 1'!LS16,'Сценарий 2'!LS16),0)</f>
        <v>420</v>
      </c>
      <c r="LR13" s="28">
        <f>ROUND(VLOOKUP($D13,'Стартовый прайс-лист'!$C$10:$E$34,3,FALSE)*CHOOSE($A13+1,'Сценарий 0'!LT16,'Сценарий 1'!LT16,'Сценарий 2'!LT16),0)</f>
        <v>420</v>
      </c>
      <c r="LS13" s="28">
        <f>ROUND(VLOOKUP($D13,'Стартовый прайс-лист'!$C$10:$E$34,3,FALSE)*CHOOSE($A13+1,'Сценарий 0'!LU16,'Сценарий 1'!LU16,'Сценарий 2'!LU16),0)</f>
        <v>420</v>
      </c>
      <c r="LT13" s="28">
        <f>ROUND(VLOOKUP($D13,'Стартовый прайс-лист'!$C$10:$E$34,3,FALSE)*CHOOSE($A13+1,'Сценарий 0'!LV16,'Сценарий 1'!LV16,'Сценарий 2'!LV16),0)</f>
        <v>420</v>
      </c>
      <c r="LU13" s="28">
        <f>ROUND(VLOOKUP($D13,'Стартовый прайс-лист'!$C$10:$E$34,3,FALSE)*CHOOSE($A13+1,'Сценарий 0'!LW16,'Сценарий 1'!LW16,'Сценарий 2'!LW16),0)</f>
        <v>360</v>
      </c>
      <c r="LV13" s="28">
        <f>ROUND(VLOOKUP($D13,'Стартовый прайс-лист'!$C$10:$E$34,3,FALSE)*CHOOSE($A13+1,'Сценарий 0'!LX16,'Сценарий 1'!LX16,'Сценарий 2'!LX16),0)</f>
        <v>360</v>
      </c>
      <c r="LW13" s="28">
        <f>ROUND(VLOOKUP($D13,'Стартовый прайс-лист'!$C$10:$E$34,3,FALSE)*CHOOSE($A13+1,'Сценарий 0'!LY16,'Сценарий 1'!LY16,'Сценарий 2'!LY16),0)</f>
        <v>360</v>
      </c>
      <c r="LX13" s="28">
        <f>ROUND(VLOOKUP($D13,'Стартовый прайс-лист'!$C$10:$E$34,3,FALSE)*CHOOSE($A13+1,'Сценарий 0'!LZ16,'Сценарий 1'!LZ16,'Сценарий 2'!LZ16),0)</f>
        <v>360</v>
      </c>
      <c r="LY13" s="28">
        <f>ROUND(VLOOKUP($D13,'Стартовый прайс-лист'!$C$10:$E$34,3,FALSE)*CHOOSE($A13+1,'Сценарий 0'!MA16,'Сценарий 1'!MA16,'Сценарий 2'!MA16),0)</f>
        <v>360</v>
      </c>
      <c r="LZ13" s="28">
        <f>ROUND(VLOOKUP($D13,'Стартовый прайс-лист'!$C$10:$E$34,3,FALSE)*CHOOSE($A13+1,'Сценарий 0'!MB16,'Сценарий 1'!MB16,'Сценарий 2'!MB16),0)</f>
        <v>360</v>
      </c>
      <c r="MA13" s="28">
        <f>ROUND(VLOOKUP($D13,'Стартовый прайс-лист'!$C$10:$E$34,3,FALSE)*CHOOSE($A13+1,'Сценарий 0'!MC16,'Сценарий 1'!MC16,'Сценарий 2'!MC16),0)</f>
        <v>360</v>
      </c>
      <c r="MB13" s="28">
        <f>ROUND(VLOOKUP($D13,'Стартовый прайс-лист'!$C$10:$E$34,3,FALSE)*CHOOSE($A13+1,'Сценарий 0'!MD16,'Сценарий 1'!MD16,'Сценарий 2'!MD16),0)</f>
        <v>420</v>
      </c>
      <c r="MC13" s="28">
        <f>ROUND(VLOOKUP($D13,'Стартовый прайс-лист'!$C$10:$E$34,3,FALSE)*CHOOSE($A13+1,'Сценарий 0'!ME16,'Сценарий 1'!ME16,'Сценарий 2'!ME16),0)</f>
        <v>420</v>
      </c>
      <c r="MD13" s="28">
        <f>ROUND(VLOOKUP($D13,'Стартовый прайс-лист'!$C$10:$E$34,3,FALSE)*CHOOSE($A13+1,'Сценарий 0'!MF16,'Сценарий 1'!MF16,'Сценарий 2'!MF16),0)</f>
        <v>420</v>
      </c>
      <c r="ME13" s="28">
        <f>ROUND(VLOOKUP($D13,'Стартовый прайс-лист'!$C$10:$E$34,3,FALSE)*CHOOSE($A13+1,'Сценарий 0'!MG16,'Сценарий 1'!MG16,'Сценарий 2'!MG16),0)</f>
        <v>420</v>
      </c>
      <c r="MF13" s="28">
        <f>ROUND(VLOOKUP($D13,'Стартовый прайс-лист'!$C$10:$E$34,3,FALSE)*CHOOSE($A13+1,'Сценарий 0'!MH16,'Сценарий 1'!MH16,'Сценарий 2'!MH16),0)</f>
        <v>420</v>
      </c>
      <c r="MG13" s="28">
        <f>ROUND(VLOOKUP($D13,'Стартовый прайс-лист'!$C$10:$E$34,3,FALSE)*CHOOSE($A13+1,'Сценарий 0'!MI16,'Сценарий 1'!MI16,'Сценарий 2'!MI16),0)</f>
        <v>420</v>
      </c>
      <c r="MH13" s="28">
        <f>ROUND(VLOOKUP($D13,'Стартовый прайс-лист'!$C$10:$E$34,3,FALSE)*CHOOSE($A13+1,'Сценарий 0'!MJ16,'Сценарий 1'!MJ16,'Сценарий 2'!MJ16),0)</f>
        <v>420</v>
      </c>
      <c r="MI13" s="28">
        <f>ROUND(VLOOKUP($D13,'Стартовый прайс-лист'!$C$10:$E$34,3,FALSE)*CHOOSE($A13+1,'Сценарий 0'!MK16,'Сценарий 1'!MK16,'Сценарий 2'!MK16),0)</f>
        <v>420</v>
      </c>
      <c r="MJ13" s="28">
        <f>ROUND(VLOOKUP($D13,'Стартовый прайс-лист'!$C$10:$E$34,3,FALSE)*CHOOSE($A13+1,'Сценарий 0'!ML16,'Сценарий 1'!ML16,'Сценарий 2'!ML16),0)</f>
        <v>420</v>
      </c>
      <c r="MK13" s="28">
        <f>ROUND(VLOOKUP($D13,'Стартовый прайс-лист'!$C$10:$E$34,3,FALSE)*CHOOSE($A13+1,'Сценарий 0'!MM16,'Сценарий 1'!MM16,'Сценарий 2'!MM16),0)</f>
        <v>420</v>
      </c>
      <c r="ML13" s="28">
        <f>ROUND(VLOOKUP($D13,'Стартовый прайс-лист'!$C$10:$E$34,3,FALSE)*CHOOSE($A13+1,'Сценарий 0'!MN16,'Сценарий 1'!MN16,'Сценарий 2'!MN16),0)</f>
        <v>420</v>
      </c>
      <c r="MM13" s="28">
        <f>ROUND(VLOOKUP($D13,'Стартовый прайс-лист'!$C$10:$E$34,3,FALSE)*CHOOSE($A13+1,'Сценарий 0'!MO16,'Сценарий 1'!MO16,'Сценарий 2'!MO16),0)</f>
        <v>420</v>
      </c>
      <c r="MN13" s="28">
        <f>ROUND(VLOOKUP($D13,'Стартовый прайс-лист'!$C$10:$E$34,3,FALSE)*CHOOSE($A13+1,'Сценарий 0'!MP16,'Сценарий 1'!MP16,'Сценарий 2'!MP16),0)</f>
        <v>420</v>
      </c>
      <c r="MO13" s="28">
        <f>ROUND(VLOOKUP($D13,'Стартовый прайс-лист'!$C$10:$E$34,3,FALSE)*CHOOSE($A13+1,'Сценарий 0'!MQ16,'Сценарий 1'!MQ16,'Сценарий 2'!MQ16),0)</f>
        <v>420</v>
      </c>
      <c r="MP13" s="28">
        <f>ROUND(VLOOKUP($D13,'Стартовый прайс-лист'!$C$10:$E$34,3,FALSE)*CHOOSE($A13+1,'Сценарий 0'!MR16,'Сценарий 1'!MR16,'Сценарий 2'!MR16),0)</f>
        <v>360</v>
      </c>
      <c r="MQ13" s="28">
        <f>ROUND(VLOOKUP($D13,'Стартовый прайс-лист'!$C$10:$E$34,3,FALSE)*CHOOSE($A13+1,'Сценарий 0'!MS16,'Сценарий 1'!MS16,'Сценарий 2'!MS16),0)</f>
        <v>360</v>
      </c>
      <c r="MR13" s="28">
        <f>ROUND(VLOOKUP($D13,'Стартовый прайс-лист'!$C$10:$E$34,3,FALSE)*CHOOSE($A13+1,'Сценарий 0'!MT16,'Сценарий 1'!MT16,'Сценарий 2'!MT16),0)</f>
        <v>360</v>
      </c>
      <c r="MS13" s="28">
        <f>ROUND(VLOOKUP($D13,'Стартовый прайс-лист'!$C$10:$E$34,3,FALSE)*CHOOSE($A13+1,'Сценарий 0'!MU16,'Сценарий 1'!MU16,'Сценарий 2'!MU16),0)</f>
        <v>360</v>
      </c>
      <c r="MT13" s="28">
        <f>ROUND(VLOOKUP($D13,'Стартовый прайс-лист'!$C$10:$E$34,3,FALSE)*CHOOSE($A13+1,'Сценарий 0'!MV16,'Сценарий 1'!MV16,'Сценарий 2'!MV16),0)</f>
        <v>360</v>
      </c>
      <c r="MU13" s="28">
        <f>ROUND(VLOOKUP($D13,'Стартовый прайс-лист'!$C$10:$E$34,3,FALSE)*CHOOSE($A13+1,'Сценарий 0'!MW16,'Сценарий 1'!MW16,'Сценарий 2'!MW16),0)</f>
        <v>360</v>
      </c>
      <c r="MV13" s="28">
        <f>ROUND(VLOOKUP($D13,'Стартовый прайс-лист'!$C$10:$E$34,3,FALSE)*CHOOSE($A13+1,'Сценарий 0'!MX16,'Сценарий 1'!MX16,'Сценарий 2'!MX16),0)</f>
        <v>360</v>
      </c>
      <c r="MW13" s="28">
        <f>ROUND(VLOOKUP($D13,'Стартовый прайс-лист'!$C$10:$E$34,3,FALSE)*CHOOSE($A13+1,'Сценарий 0'!MY16,'Сценарий 1'!MY16,'Сценарий 2'!MY16),0)</f>
        <v>420</v>
      </c>
      <c r="MX13" s="28">
        <f>ROUND(VLOOKUP($D13,'Стартовый прайс-лист'!$C$10:$E$34,3,FALSE)*CHOOSE($A13+1,'Сценарий 0'!MZ16,'Сценарий 1'!MZ16,'Сценарий 2'!MZ16),0)</f>
        <v>420</v>
      </c>
      <c r="MY13" s="28">
        <f>ROUND(VLOOKUP($D13,'Стартовый прайс-лист'!$C$10:$E$34,3,FALSE)*CHOOSE($A13+1,'Сценарий 0'!NA16,'Сценарий 1'!NA16,'Сценарий 2'!NA16),0)</f>
        <v>420</v>
      </c>
      <c r="MZ13" s="28">
        <f>ROUND(VLOOKUP($D13,'Стартовый прайс-лист'!$C$10:$E$34,3,FALSE)*CHOOSE($A13+1,'Сценарий 0'!NB16,'Сценарий 1'!NB16,'Сценарий 2'!NB16),0)</f>
        <v>420</v>
      </c>
      <c r="NA13" s="28">
        <f>ROUND(VLOOKUP($D13,'Стартовый прайс-лист'!$C$10:$E$34,3,FALSE)*CHOOSE($A13+1,'Сценарий 0'!NC16,'Сценарий 1'!NC16,'Сценарий 2'!NC16),0)</f>
        <v>420</v>
      </c>
      <c r="NB13" s="28">
        <f>ROUND(VLOOKUP($D13,'Стартовый прайс-лист'!$C$10:$E$34,3,FALSE)*CHOOSE($A13+1,'Сценарий 0'!ND16,'Сценарий 1'!ND16,'Сценарий 2'!ND16),0)</f>
        <v>420</v>
      </c>
      <c r="NC13" s="28">
        <f>ROUND(VLOOKUP($D13,'Стартовый прайс-лист'!$C$10:$E$34,3,FALSE)*CHOOSE($A13+1,'Сценарий 0'!NE16,'Сценарий 1'!NE16,'Сценарий 2'!NE16),0)</f>
        <v>420</v>
      </c>
      <c r="ND13" s="28">
        <f>ROUND(VLOOKUP($D13,'Стартовый прайс-лист'!$C$10:$E$34,3,FALSE)*CHOOSE($A13+1,'Сценарий 0'!NF16,'Сценарий 1'!NF16,'Сценарий 2'!NF16),0)</f>
        <v>420</v>
      </c>
      <c r="NE13" s="28">
        <f>ROUND(VLOOKUP($D13,'Стартовый прайс-лист'!$C$10:$E$34,3,FALSE)*CHOOSE($A13+1,'Сценарий 0'!NG16,'Сценарий 1'!NG16,'Сценарий 2'!NG16),0)</f>
        <v>420</v>
      </c>
      <c r="NF13" s="28">
        <f>ROUND(VLOOKUP($D13,'Стартовый прайс-лист'!$C$10:$E$34,3,FALSE)*CHOOSE($A13+1,'Сценарий 0'!NH16,'Сценарий 1'!NH16,'Сценарий 2'!NH16),0)</f>
        <v>420</v>
      </c>
      <c r="NG13" s="28">
        <f>ROUND(VLOOKUP($D13,'Стартовый прайс-лист'!$C$10:$E$34,3,FALSE)*CHOOSE($A13+1,'Сценарий 0'!NI16,'Сценарий 1'!NI16,'Сценарий 2'!NI16),0)</f>
        <v>420</v>
      </c>
    </row>
    <row r="14" spans="1:371" x14ac:dyDescent="0.25">
      <c r="A14">
        <f t="shared" si="0"/>
        <v>1</v>
      </c>
      <c r="B14" s="27" t="str">
        <f>'Число жителей и объемы продаж'!G30</f>
        <v>A3</v>
      </c>
      <c r="C14" s="27" t="str">
        <f>'Число жителей и объемы продаж'!H30</f>
        <v>сыр твердый</v>
      </c>
      <c r="D14" s="27" t="str">
        <f t="shared" si="1"/>
        <v>A3|сыр твердый</v>
      </c>
      <c r="E14" s="28">
        <f>VLOOKUP('Прайс-лист на год'!D14,'Стартовый прайс-лист'!C20:E69,3,0)</f>
        <v>1000</v>
      </c>
      <c r="F14" s="28">
        <f>ROUND(VLOOKUP($D14,'Стартовый прайс-лист'!$C$10:$E$34,3,FALSE)*CHOOSE($A14+1,'Сценарий 0'!H17,'Сценарий 1'!H17,'Сценарий 2'!H17),0)</f>
        <v>1100</v>
      </c>
      <c r="G14" s="28">
        <f>ROUND(VLOOKUP($D14,'Стартовый прайс-лист'!$C$10:$E$34,3,FALSE)*CHOOSE($A14+1,'Сценарий 0'!I17,'Сценарий 1'!I17,'Сценарий 2'!I17),0)</f>
        <v>1100</v>
      </c>
      <c r="H14" s="28">
        <f>ROUND(VLOOKUP($D14,'Стартовый прайс-лист'!$C$10:$E$34,3,FALSE)*CHOOSE($A14+1,'Сценарий 0'!J17,'Сценарий 1'!J17,'Сценарий 2'!J17),0)</f>
        <v>1100</v>
      </c>
      <c r="I14" s="28">
        <f>ROUND(VLOOKUP($D14,'Стартовый прайс-лист'!$C$10:$E$34,3,FALSE)*CHOOSE($A14+1,'Сценарий 0'!K17,'Сценарий 1'!K17,'Сценарий 2'!K17),0)</f>
        <v>1100</v>
      </c>
      <c r="J14" s="28">
        <f>ROUND(VLOOKUP($D14,'Стартовый прайс-лист'!$C$10:$E$34,3,FALSE)*CHOOSE($A14+1,'Сценарий 0'!L17,'Сценарий 1'!L17,'Сценарий 2'!L17),0)</f>
        <v>1100</v>
      </c>
      <c r="K14" s="28">
        <f>ROUND(VLOOKUP($D14,'Стартовый прайс-лист'!$C$10:$E$34,3,FALSE)*CHOOSE($A14+1,'Сценарий 0'!M17,'Сценарий 1'!M17,'Сценарий 2'!M17),0)</f>
        <v>1000</v>
      </c>
      <c r="L14" s="28">
        <f>ROUND(VLOOKUP($D14,'Стартовый прайс-лист'!$C$10:$E$34,3,FALSE)*CHOOSE($A14+1,'Сценарий 0'!N17,'Сценарий 1'!N17,'Сценарий 2'!N17),0)</f>
        <v>1000</v>
      </c>
      <c r="M14" s="28">
        <f>ROUND(VLOOKUP($D14,'Стартовый прайс-лист'!$C$10:$E$34,3,FALSE)*CHOOSE($A14+1,'Сценарий 0'!O17,'Сценарий 1'!O17,'Сценарий 2'!O17),0)</f>
        <v>1000</v>
      </c>
      <c r="N14" s="28">
        <f>ROUND(VLOOKUP($D14,'Стартовый прайс-лист'!$C$10:$E$34,3,FALSE)*CHOOSE($A14+1,'Сценарий 0'!P17,'Сценарий 1'!P17,'Сценарий 2'!P17),0)</f>
        <v>1000</v>
      </c>
      <c r="O14" s="28">
        <f>ROUND(VLOOKUP($D14,'Стартовый прайс-лист'!$C$10:$E$34,3,FALSE)*CHOOSE($A14+1,'Сценарий 0'!Q17,'Сценарий 1'!Q17,'Сценарий 2'!Q17),0)</f>
        <v>1000</v>
      </c>
      <c r="P14" s="28">
        <f>ROUND(VLOOKUP($D14,'Стартовый прайс-лист'!$C$10:$E$34,3,FALSE)*CHOOSE($A14+1,'Сценарий 0'!R17,'Сценарий 1'!R17,'Сценарий 2'!R17),0)</f>
        <v>1000</v>
      </c>
      <c r="Q14" s="28">
        <f>ROUND(VLOOKUP($D14,'Стартовый прайс-лист'!$C$10:$E$34,3,FALSE)*CHOOSE($A14+1,'Сценарий 0'!S17,'Сценарий 1'!S17,'Сценарий 2'!S17),0)</f>
        <v>1000</v>
      </c>
      <c r="R14" s="28">
        <f>ROUND(VLOOKUP($D14,'Стартовый прайс-лист'!$C$10:$E$34,3,FALSE)*CHOOSE($A14+1,'Сценарий 0'!T17,'Сценарий 1'!T17,'Сценарий 2'!T17),0)</f>
        <v>1100</v>
      </c>
      <c r="S14" s="28">
        <f>ROUND(VLOOKUP($D14,'Стартовый прайс-лист'!$C$10:$E$34,3,FALSE)*CHOOSE($A14+1,'Сценарий 0'!U17,'Сценарий 1'!U17,'Сценарий 2'!U17),0)</f>
        <v>1100</v>
      </c>
      <c r="T14" s="28">
        <f>ROUND(VLOOKUP($D14,'Стартовый прайс-лист'!$C$10:$E$34,3,FALSE)*CHOOSE($A14+1,'Сценарий 0'!V17,'Сценарий 1'!V17,'Сценарий 2'!V17),0)</f>
        <v>1100</v>
      </c>
      <c r="U14" s="28">
        <f>ROUND(VLOOKUP($D14,'Стартовый прайс-лист'!$C$10:$E$34,3,FALSE)*CHOOSE($A14+1,'Сценарий 0'!W17,'Сценарий 1'!W17,'Сценарий 2'!W17),0)</f>
        <v>1100</v>
      </c>
      <c r="V14" s="28">
        <f>ROUND(VLOOKUP($D14,'Стартовый прайс-лист'!$C$10:$E$34,3,FALSE)*CHOOSE($A14+1,'Сценарий 0'!X17,'Сценарий 1'!X17,'Сценарий 2'!X17),0)</f>
        <v>1100</v>
      </c>
      <c r="W14" s="28">
        <f>ROUND(VLOOKUP($D14,'Стартовый прайс-лист'!$C$10:$E$34,3,FALSE)*CHOOSE($A14+1,'Сценарий 0'!Y17,'Сценарий 1'!Y17,'Сценарий 2'!Y17),0)</f>
        <v>1100</v>
      </c>
      <c r="X14" s="28">
        <f>ROUND(VLOOKUP($D14,'Стартовый прайс-лист'!$C$10:$E$34,3,FALSE)*CHOOSE($A14+1,'Сценарий 0'!Z17,'Сценарий 1'!Z17,'Сценарий 2'!Z17),0)</f>
        <v>1100</v>
      </c>
      <c r="Y14" s="28">
        <f>ROUND(VLOOKUP($D14,'Стартовый прайс-лист'!$C$10:$E$34,3,FALSE)*CHOOSE($A14+1,'Сценарий 0'!AA17,'Сценарий 1'!AA17,'Сценарий 2'!AA17),0)</f>
        <v>1000</v>
      </c>
      <c r="Z14" s="28">
        <f>ROUND(VLOOKUP($D14,'Стартовый прайс-лист'!$C$10:$E$34,3,FALSE)*CHOOSE($A14+1,'Сценарий 0'!AB17,'Сценарий 1'!AB17,'Сценарий 2'!AB17),0)</f>
        <v>1000</v>
      </c>
      <c r="AA14" s="28">
        <f>ROUND(VLOOKUP($D14,'Стартовый прайс-лист'!$C$10:$E$34,3,FALSE)*CHOOSE($A14+1,'Сценарий 0'!AC17,'Сценарий 1'!AC17,'Сценарий 2'!AC17),0)</f>
        <v>1000</v>
      </c>
      <c r="AB14" s="28">
        <f>ROUND(VLOOKUP($D14,'Стартовый прайс-лист'!$C$10:$E$34,3,FALSE)*CHOOSE($A14+1,'Сценарий 0'!AD17,'Сценарий 1'!AD17,'Сценарий 2'!AD17),0)</f>
        <v>1000</v>
      </c>
      <c r="AC14" s="28">
        <f>ROUND(VLOOKUP($D14,'Стартовый прайс-лист'!$C$10:$E$34,3,FALSE)*CHOOSE($A14+1,'Сценарий 0'!AE17,'Сценарий 1'!AE17,'Сценарий 2'!AE17),0)</f>
        <v>1000</v>
      </c>
      <c r="AD14" s="28">
        <f>ROUND(VLOOKUP($D14,'Стартовый прайс-лист'!$C$10:$E$34,3,FALSE)*CHOOSE($A14+1,'Сценарий 0'!AF17,'Сценарий 1'!AF17,'Сценарий 2'!AF17),0)</f>
        <v>1000</v>
      </c>
      <c r="AE14" s="28">
        <f>ROUND(VLOOKUP($D14,'Стартовый прайс-лист'!$C$10:$E$34,3,FALSE)*CHOOSE($A14+1,'Сценарий 0'!AG17,'Сценарий 1'!AG17,'Сценарий 2'!AG17),0)</f>
        <v>1000</v>
      </c>
      <c r="AF14" s="28">
        <f>ROUND(VLOOKUP($D14,'Стартовый прайс-лист'!$C$10:$E$34,3,FALSE)*CHOOSE($A14+1,'Сценарий 0'!AH17,'Сценарий 1'!AH17,'Сценарий 2'!AH17),0)</f>
        <v>1100</v>
      </c>
      <c r="AG14" s="28">
        <f>ROUND(VLOOKUP($D14,'Стартовый прайс-лист'!$C$10:$E$34,3,FALSE)*CHOOSE($A14+1,'Сценарий 0'!AI17,'Сценарий 1'!AI17,'Сценарий 2'!AI17),0)</f>
        <v>1100</v>
      </c>
      <c r="AH14" s="28">
        <f>ROUND(VLOOKUP($D14,'Стартовый прайс-лист'!$C$10:$E$34,3,FALSE)*CHOOSE($A14+1,'Сценарий 0'!AJ17,'Сценарий 1'!AJ17,'Сценарий 2'!AJ17),0)</f>
        <v>1100</v>
      </c>
      <c r="AI14" s="28">
        <f>ROUND(VLOOKUP($D14,'Стартовый прайс-лист'!$C$10:$E$34,3,FALSE)*CHOOSE($A14+1,'Сценарий 0'!AK17,'Сценарий 1'!AK17,'Сценарий 2'!AK17),0)</f>
        <v>1100</v>
      </c>
      <c r="AJ14" s="28">
        <f>ROUND(VLOOKUP($D14,'Стартовый прайс-лист'!$C$10:$E$34,3,FALSE)*CHOOSE($A14+1,'Сценарий 0'!AL17,'Сценарий 1'!AL17,'Сценарий 2'!AL17),0)</f>
        <v>1100</v>
      </c>
      <c r="AK14" s="28">
        <f>ROUND(VLOOKUP($D14,'Стартовый прайс-лист'!$C$10:$E$34,3,FALSE)*CHOOSE($A14+1,'Сценарий 0'!AM17,'Сценарий 1'!AM17,'Сценарий 2'!AM17),0)</f>
        <v>1100</v>
      </c>
      <c r="AL14" s="28">
        <f>ROUND(VLOOKUP($D14,'Стартовый прайс-лист'!$C$10:$E$34,3,FALSE)*CHOOSE($A14+1,'Сценарий 0'!AN17,'Сценарий 1'!AN17,'Сценарий 2'!AN17),0)</f>
        <v>1100</v>
      </c>
      <c r="AM14" s="28">
        <f>ROUND(VLOOKUP($D14,'Стартовый прайс-лист'!$C$10:$E$34,3,FALSE)*CHOOSE($A14+1,'Сценарий 0'!AO17,'Сценарий 1'!AO17,'Сценарий 2'!AO17),0)</f>
        <v>1000</v>
      </c>
      <c r="AN14" s="28">
        <f>ROUND(VLOOKUP($D14,'Стартовый прайс-лист'!$C$10:$E$34,3,FALSE)*CHOOSE($A14+1,'Сценарий 0'!AP17,'Сценарий 1'!AP17,'Сценарий 2'!AP17),0)</f>
        <v>1000</v>
      </c>
      <c r="AO14" s="28">
        <f>ROUND(VLOOKUP($D14,'Стартовый прайс-лист'!$C$10:$E$34,3,FALSE)*CHOOSE($A14+1,'Сценарий 0'!AQ17,'Сценарий 1'!AQ17,'Сценарий 2'!AQ17),0)</f>
        <v>1000</v>
      </c>
      <c r="AP14" s="28">
        <f>ROUND(VLOOKUP($D14,'Стартовый прайс-лист'!$C$10:$E$34,3,FALSE)*CHOOSE($A14+1,'Сценарий 0'!AR17,'Сценарий 1'!AR17,'Сценарий 2'!AR17),0)</f>
        <v>1000</v>
      </c>
      <c r="AQ14" s="28">
        <f>ROUND(VLOOKUP($D14,'Стартовый прайс-лист'!$C$10:$E$34,3,FALSE)*CHOOSE($A14+1,'Сценарий 0'!AS17,'Сценарий 1'!AS17,'Сценарий 2'!AS17),0)</f>
        <v>1000</v>
      </c>
      <c r="AR14" s="28">
        <f>ROUND(VLOOKUP($D14,'Стартовый прайс-лист'!$C$10:$E$34,3,FALSE)*CHOOSE($A14+1,'Сценарий 0'!AT17,'Сценарий 1'!AT17,'Сценарий 2'!AT17),0)</f>
        <v>1000</v>
      </c>
      <c r="AS14" s="28">
        <f>ROUND(VLOOKUP($D14,'Стартовый прайс-лист'!$C$10:$E$34,3,FALSE)*CHOOSE($A14+1,'Сценарий 0'!AU17,'Сценарий 1'!AU17,'Сценарий 2'!AU17),0)</f>
        <v>1000</v>
      </c>
      <c r="AT14" s="28">
        <f>ROUND(VLOOKUP($D14,'Стартовый прайс-лист'!$C$10:$E$34,3,FALSE)*CHOOSE($A14+1,'Сценарий 0'!AV17,'Сценарий 1'!AV17,'Сценарий 2'!AV17),0)</f>
        <v>1100</v>
      </c>
      <c r="AU14" s="28">
        <f>ROUND(VLOOKUP($D14,'Стартовый прайс-лист'!$C$10:$E$34,3,FALSE)*CHOOSE($A14+1,'Сценарий 0'!AW17,'Сценарий 1'!AW17,'Сценарий 2'!AW17),0)</f>
        <v>1100</v>
      </c>
      <c r="AV14" s="28">
        <f>ROUND(VLOOKUP($D14,'Стартовый прайс-лист'!$C$10:$E$34,3,FALSE)*CHOOSE($A14+1,'Сценарий 0'!AX17,'Сценарий 1'!AX17,'Сценарий 2'!AX17),0)</f>
        <v>1100</v>
      </c>
      <c r="AW14" s="28">
        <f>ROUND(VLOOKUP($D14,'Стартовый прайс-лист'!$C$10:$E$34,3,FALSE)*CHOOSE($A14+1,'Сценарий 0'!AY17,'Сценарий 1'!AY17,'Сценарий 2'!AY17),0)</f>
        <v>1100</v>
      </c>
      <c r="AX14" s="28">
        <f>ROUND(VLOOKUP($D14,'Стартовый прайс-лист'!$C$10:$E$34,3,FALSE)*CHOOSE($A14+1,'Сценарий 0'!AZ17,'Сценарий 1'!AZ17,'Сценарий 2'!AZ17),0)</f>
        <v>1100</v>
      </c>
      <c r="AY14" s="28">
        <f>ROUND(VLOOKUP($D14,'Стартовый прайс-лист'!$C$10:$E$34,3,FALSE)*CHOOSE($A14+1,'Сценарий 0'!BA17,'Сценарий 1'!BA17,'Сценарий 2'!BA17),0)</f>
        <v>1100</v>
      </c>
      <c r="AZ14" s="28">
        <f>ROUND(VLOOKUP($D14,'Стартовый прайс-лист'!$C$10:$E$34,3,FALSE)*CHOOSE($A14+1,'Сценарий 0'!BB17,'Сценарий 1'!BB17,'Сценарий 2'!BB17),0)</f>
        <v>1100</v>
      </c>
      <c r="BA14" s="28">
        <f>ROUND(VLOOKUP($D14,'Стартовый прайс-лист'!$C$10:$E$34,3,FALSE)*CHOOSE($A14+1,'Сценарий 0'!BC17,'Сценарий 1'!BC17,'Сценарий 2'!BC17),0)</f>
        <v>1000</v>
      </c>
      <c r="BB14" s="28">
        <f>ROUND(VLOOKUP($D14,'Стартовый прайс-лист'!$C$10:$E$34,3,FALSE)*CHOOSE($A14+1,'Сценарий 0'!BD17,'Сценарий 1'!BD17,'Сценарий 2'!BD17),0)</f>
        <v>1000</v>
      </c>
      <c r="BC14" s="28">
        <f>ROUND(VLOOKUP($D14,'Стартовый прайс-лист'!$C$10:$E$34,3,FALSE)*CHOOSE($A14+1,'Сценарий 0'!BE17,'Сценарий 1'!BE17,'Сценарий 2'!BE17),0)</f>
        <v>1000</v>
      </c>
      <c r="BD14" s="28">
        <f>ROUND(VLOOKUP($D14,'Стартовый прайс-лист'!$C$10:$E$34,3,FALSE)*CHOOSE($A14+1,'Сценарий 0'!BF17,'Сценарий 1'!BF17,'Сценарий 2'!BF17),0)</f>
        <v>1000</v>
      </c>
      <c r="BE14" s="28">
        <f>ROUND(VLOOKUP($D14,'Стартовый прайс-лист'!$C$10:$E$34,3,FALSE)*CHOOSE($A14+1,'Сценарий 0'!BG17,'Сценарий 1'!BG17,'Сценарий 2'!BG17),0)</f>
        <v>1000</v>
      </c>
      <c r="BF14" s="28">
        <f>ROUND(VLOOKUP($D14,'Стартовый прайс-лист'!$C$10:$E$34,3,FALSE)*CHOOSE($A14+1,'Сценарий 0'!BH17,'Сценарий 1'!BH17,'Сценарий 2'!BH17),0)</f>
        <v>1000</v>
      </c>
      <c r="BG14" s="28">
        <f>ROUND(VLOOKUP($D14,'Стартовый прайс-лист'!$C$10:$E$34,3,FALSE)*CHOOSE($A14+1,'Сценарий 0'!BI17,'Сценарий 1'!BI17,'Сценарий 2'!BI17),0)</f>
        <v>1000</v>
      </c>
      <c r="BH14" s="28">
        <f>ROUND(VLOOKUP($D14,'Стартовый прайс-лист'!$C$10:$E$34,3,FALSE)*CHOOSE($A14+1,'Сценарий 0'!BJ17,'Сценарий 1'!BJ17,'Сценарий 2'!BJ17),0)</f>
        <v>1100</v>
      </c>
      <c r="BI14" s="28">
        <f>ROUND(VLOOKUP($D14,'Стартовый прайс-лист'!$C$10:$E$34,3,FALSE)*CHOOSE($A14+1,'Сценарий 0'!BK17,'Сценарий 1'!BK17,'Сценарий 2'!BK17),0)</f>
        <v>1100</v>
      </c>
      <c r="BJ14" s="28">
        <f>ROUND(VLOOKUP($D14,'Стартовый прайс-лист'!$C$10:$E$34,3,FALSE)*CHOOSE($A14+1,'Сценарий 0'!BL17,'Сценарий 1'!BL17,'Сценарий 2'!BL17),0)</f>
        <v>1100</v>
      </c>
      <c r="BK14" s="28">
        <f>ROUND(VLOOKUP($D14,'Стартовый прайс-лист'!$C$10:$E$34,3,FALSE)*CHOOSE($A14+1,'Сценарий 0'!BM17,'Сценарий 1'!BM17,'Сценарий 2'!BM17),0)</f>
        <v>1100</v>
      </c>
      <c r="BL14" s="28">
        <f>ROUND(VLOOKUP($D14,'Стартовый прайс-лист'!$C$10:$E$34,3,FALSE)*CHOOSE($A14+1,'Сценарий 0'!BN17,'Сценарий 1'!BN17,'Сценарий 2'!BN17),0)</f>
        <v>1100</v>
      </c>
      <c r="BM14" s="28">
        <f>ROUND(VLOOKUP($D14,'Стартовый прайс-лист'!$C$10:$E$34,3,FALSE)*CHOOSE($A14+1,'Сценарий 0'!BO17,'Сценарий 1'!BO17,'Сценарий 2'!BO17),0)</f>
        <v>1100</v>
      </c>
      <c r="BN14" s="28">
        <f>ROUND(VLOOKUP($D14,'Стартовый прайс-лист'!$C$10:$E$34,3,FALSE)*CHOOSE($A14+1,'Сценарий 0'!BP17,'Сценарий 1'!BP17,'Сценарий 2'!BP17),0)</f>
        <v>1100</v>
      </c>
      <c r="BO14" s="28">
        <f>ROUND(VLOOKUP($D14,'Стартовый прайс-лист'!$C$10:$E$34,3,FALSE)*CHOOSE($A14+1,'Сценарий 0'!BQ17,'Сценарий 1'!BQ17,'Сценарий 2'!BQ17),0)</f>
        <v>1000</v>
      </c>
      <c r="BP14" s="28">
        <f>ROUND(VLOOKUP($D14,'Стартовый прайс-лист'!$C$10:$E$34,3,FALSE)*CHOOSE($A14+1,'Сценарий 0'!BR17,'Сценарий 1'!BR17,'Сценарий 2'!BR17),0)</f>
        <v>1000</v>
      </c>
      <c r="BQ14" s="28">
        <f>ROUND(VLOOKUP($D14,'Стартовый прайс-лист'!$C$10:$E$34,3,FALSE)*CHOOSE($A14+1,'Сценарий 0'!BS17,'Сценарий 1'!BS17,'Сценарий 2'!BS17),0)</f>
        <v>1000</v>
      </c>
      <c r="BR14" s="28">
        <f>ROUND(VLOOKUP($D14,'Стартовый прайс-лист'!$C$10:$E$34,3,FALSE)*CHOOSE($A14+1,'Сценарий 0'!BT17,'Сценарий 1'!BT17,'Сценарий 2'!BT17),0)</f>
        <v>1000</v>
      </c>
      <c r="BS14" s="28">
        <f>ROUND(VLOOKUP($D14,'Стартовый прайс-лист'!$C$10:$E$34,3,FALSE)*CHOOSE($A14+1,'Сценарий 0'!BU17,'Сценарий 1'!BU17,'Сценарий 2'!BU17),0)</f>
        <v>1000</v>
      </c>
      <c r="BT14" s="28">
        <f>ROUND(VLOOKUP($D14,'Стартовый прайс-лист'!$C$10:$E$34,3,FALSE)*CHOOSE($A14+1,'Сценарий 0'!BV17,'Сценарий 1'!BV17,'Сценарий 2'!BV17),0)</f>
        <v>1000</v>
      </c>
      <c r="BU14" s="28">
        <f>ROUND(VLOOKUP($D14,'Стартовый прайс-лист'!$C$10:$E$34,3,FALSE)*CHOOSE($A14+1,'Сценарий 0'!BW17,'Сценарий 1'!BW17,'Сценарий 2'!BW17),0)</f>
        <v>1000</v>
      </c>
      <c r="BV14" s="28">
        <f>ROUND(VLOOKUP($D14,'Стартовый прайс-лист'!$C$10:$E$34,3,FALSE)*CHOOSE($A14+1,'Сценарий 0'!BX17,'Сценарий 1'!BX17,'Сценарий 2'!BX17),0)</f>
        <v>1100</v>
      </c>
      <c r="BW14" s="28">
        <f>ROUND(VLOOKUP($D14,'Стартовый прайс-лист'!$C$10:$E$34,3,FALSE)*CHOOSE($A14+1,'Сценарий 0'!BY17,'Сценарий 1'!BY17,'Сценарий 2'!BY17),0)</f>
        <v>1100</v>
      </c>
      <c r="BX14" s="28">
        <f>ROUND(VLOOKUP($D14,'Стартовый прайс-лист'!$C$10:$E$34,3,FALSE)*CHOOSE($A14+1,'Сценарий 0'!BZ17,'Сценарий 1'!BZ17,'Сценарий 2'!BZ17),0)</f>
        <v>1100</v>
      </c>
      <c r="BY14" s="28">
        <f>ROUND(VLOOKUP($D14,'Стартовый прайс-лист'!$C$10:$E$34,3,FALSE)*CHOOSE($A14+1,'Сценарий 0'!CA17,'Сценарий 1'!CA17,'Сценарий 2'!CA17),0)</f>
        <v>1100</v>
      </c>
      <c r="BZ14" s="28">
        <f>ROUND(VLOOKUP($D14,'Стартовый прайс-лист'!$C$10:$E$34,3,FALSE)*CHOOSE($A14+1,'Сценарий 0'!CB17,'Сценарий 1'!CB17,'Сценарий 2'!CB17),0)</f>
        <v>1100</v>
      </c>
      <c r="CA14" s="28">
        <f>ROUND(VLOOKUP($D14,'Стартовый прайс-лист'!$C$10:$E$34,3,FALSE)*CHOOSE($A14+1,'Сценарий 0'!CC17,'Сценарий 1'!CC17,'Сценарий 2'!CC17),0)</f>
        <v>1100</v>
      </c>
      <c r="CB14" s="28">
        <f>ROUND(VLOOKUP($D14,'Стартовый прайс-лист'!$C$10:$E$34,3,FALSE)*CHOOSE($A14+1,'Сценарий 0'!CD17,'Сценарий 1'!CD17,'Сценарий 2'!CD17),0)</f>
        <v>1100</v>
      </c>
      <c r="CC14" s="28">
        <f>ROUND(VLOOKUP($D14,'Стартовый прайс-лист'!$C$10:$E$34,3,FALSE)*CHOOSE($A14+1,'Сценарий 0'!CE17,'Сценарий 1'!CE17,'Сценарий 2'!CE17),0)</f>
        <v>1000</v>
      </c>
      <c r="CD14" s="28">
        <f>ROUND(VLOOKUP($D14,'Стартовый прайс-лист'!$C$10:$E$34,3,FALSE)*CHOOSE($A14+1,'Сценарий 0'!CF17,'Сценарий 1'!CF17,'Сценарий 2'!CF17),0)</f>
        <v>1000</v>
      </c>
      <c r="CE14" s="28">
        <f>ROUND(VLOOKUP($D14,'Стартовый прайс-лист'!$C$10:$E$34,3,FALSE)*CHOOSE($A14+1,'Сценарий 0'!CG17,'Сценарий 1'!CG17,'Сценарий 2'!CG17),0)</f>
        <v>1000</v>
      </c>
      <c r="CF14" s="28">
        <f>ROUND(VLOOKUP($D14,'Стартовый прайс-лист'!$C$10:$E$34,3,FALSE)*CHOOSE($A14+1,'Сценарий 0'!CH17,'Сценарий 1'!CH17,'Сценарий 2'!CH17),0)</f>
        <v>1000</v>
      </c>
      <c r="CG14" s="28">
        <f>ROUND(VLOOKUP($D14,'Стартовый прайс-лист'!$C$10:$E$34,3,FALSE)*CHOOSE($A14+1,'Сценарий 0'!CI17,'Сценарий 1'!CI17,'Сценарий 2'!CI17),0)</f>
        <v>1000</v>
      </c>
      <c r="CH14" s="28">
        <f>ROUND(VLOOKUP($D14,'Стартовый прайс-лист'!$C$10:$E$34,3,FALSE)*CHOOSE($A14+1,'Сценарий 0'!CJ17,'Сценарий 1'!CJ17,'Сценарий 2'!CJ17),0)</f>
        <v>1000</v>
      </c>
      <c r="CI14" s="28">
        <f>ROUND(VLOOKUP($D14,'Стартовый прайс-лист'!$C$10:$E$34,3,FALSE)*CHOOSE($A14+1,'Сценарий 0'!CK17,'Сценарий 1'!CK17,'Сценарий 2'!CK17),0)</f>
        <v>1000</v>
      </c>
      <c r="CJ14" s="28">
        <f>ROUND(VLOOKUP($D14,'Стартовый прайс-лист'!$C$10:$E$34,3,FALSE)*CHOOSE($A14+1,'Сценарий 0'!CL17,'Сценарий 1'!CL17,'Сценарий 2'!CL17),0)</f>
        <v>1100</v>
      </c>
      <c r="CK14" s="28">
        <f>ROUND(VLOOKUP($D14,'Стартовый прайс-лист'!$C$10:$E$34,3,FALSE)*CHOOSE($A14+1,'Сценарий 0'!CM17,'Сценарий 1'!CM17,'Сценарий 2'!CM17),0)</f>
        <v>1100</v>
      </c>
      <c r="CL14" s="28">
        <f>ROUND(VLOOKUP($D14,'Стартовый прайс-лист'!$C$10:$E$34,3,FALSE)*CHOOSE($A14+1,'Сценарий 0'!CN17,'Сценарий 1'!CN17,'Сценарий 2'!CN17),0)</f>
        <v>1100</v>
      </c>
      <c r="CM14" s="28">
        <f>ROUND(VLOOKUP($D14,'Стартовый прайс-лист'!$C$10:$E$34,3,FALSE)*CHOOSE($A14+1,'Сценарий 0'!CO17,'Сценарий 1'!CO17,'Сценарий 2'!CO17),0)</f>
        <v>1100</v>
      </c>
      <c r="CN14" s="28">
        <f>ROUND(VLOOKUP($D14,'Стартовый прайс-лист'!$C$10:$E$34,3,FALSE)*CHOOSE($A14+1,'Сценарий 0'!CP17,'Сценарий 1'!CP17,'Сценарий 2'!CP17),0)</f>
        <v>1100</v>
      </c>
      <c r="CO14" s="28">
        <f>ROUND(VLOOKUP($D14,'Стартовый прайс-лист'!$C$10:$E$34,3,FALSE)*CHOOSE($A14+1,'Сценарий 0'!CQ17,'Сценарий 1'!CQ17,'Сценарий 2'!CQ17),0)</f>
        <v>1100</v>
      </c>
      <c r="CP14" s="28">
        <f>ROUND(VLOOKUP($D14,'Стартовый прайс-лист'!$C$10:$E$34,3,FALSE)*CHOOSE($A14+1,'Сценарий 0'!CR17,'Сценарий 1'!CR17,'Сценарий 2'!CR17),0)</f>
        <v>1100</v>
      </c>
      <c r="CQ14" s="28">
        <f>ROUND(VLOOKUP($D14,'Стартовый прайс-лист'!$C$10:$E$34,3,FALSE)*CHOOSE($A14+1,'Сценарий 0'!CS17,'Сценарий 1'!CS17,'Сценарий 2'!CS17),0)</f>
        <v>1000</v>
      </c>
      <c r="CR14" s="28">
        <f>ROUND(VLOOKUP($D14,'Стартовый прайс-лист'!$C$10:$E$34,3,FALSE)*CHOOSE($A14+1,'Сценарий 0'!CT17,'Сценарий 1'!CT17,'Сценарий 2'!CT17),0)</f>
        <v>1000</v>
      </c>
      <c r="CS14" s="28">
        <f>ROUND(VLOOKUP($D14,'Стартовый прайс-лист'!$C$10:$E$34,3,FALSE)*CHOOSE($A14+1,'Сценарий 0'!CU17,'Сценарий 1'!CU17,'Сценарий 2'!CU17),0)</f>
        <v>1000</v>
      </c>
      <c r="CT14" s="28">
        <f>ROUND(VLOOKUP($D14,'Стартовый прайс-лист'!$C$10:$E$34,3,FALSE)*CHOOSE($A14+1,'Сценарий 0'!CV17,'Сценарий 1'!CV17,'Сценарий 2'!CV17),0)</f>
        <v>1000</v>
      </c>
      <c r="CU14" s="28">
        <f>ROUND(VLOOKUP($D14,'Стартовый прайс-лист'!$C$10:$E$34,3,FALSE)*CHOOSE($A14+1,'Сценарий 0'!CW17,'Сценарий 1'!CW17,'Сценарий 2'!CW17),0)</f>
        <v>1000</v>
      </c>
      <c r="CV14" s="28">
        <f>ROUND(VLOOKUP($D14,'Стартовый прайс-лист'!$C$10:$E$34,3,FALSE)*CHOOSE($A14+1,'Сценарий 0'!CX17,'Сценарий 1'!CX17,'Сценарий 2'!CX17),0)</f>
        <v>1000</v>
      </c>
      <c r="CW14" s="28">
        <f>ROUND(VLOOKUP($D14,'Стартовый прайс-лист'!$C$10:$E$34,3,FALSE)*CHOOSE($A14+1,'Сценарий 0'!CY17,'Сценарий 1'!CY17,'Сценарий 2'!CY17),0)</f>
        <v>1000</v>
      </c>
      <c r="CX14" s="28">
        <f>ROUND(VLOOKUP($D14,'Стартовый прайс-лист'!$C$10:$E$34,3,FALSE)*CHOOSE($A14+1,'Сценарий 0'!CZ17,'Сценарий 1'!CZ17,'Сценарий 2'!CZ17),0)</f>
        <v>1100</v>
      </c>
      <c r="CY14" s="28">
        <f>ROUND(VLOOKUP($D14,'Стартовый прайс-лист'!$C$10:$E$34,3,FALSE)*CHOOSE($A14+1,'Сценарий 0'!DA17,'Сценарий 1'!DA17,'Сценарий 2'!DA17),0)</f>
        <v>1100</v>
      </c>
      <c r="CZ14" s="28">
        <f>ROUND(VLOOKUP($D14,'Стартовый прайс-лист'!$C$10:$E$34,3,FALSE)*CHOOSE($A14+1,'Сценарий 0'!DB17,'Сценарий 1'!DB17,'Сценарий 2'!DB17),0)</f>
        <v>1100</v>
      </c>
      <c r="DA14" s="28">
        <f>ROUND(VLOOKUP($D14,'Стартовый прайс-лист'!$C$10:$E$34,3,FALSE)*CHOOSE($A14+1,'Сценарий 0'!DC17,'Сценарий 1'!DC17,'Сценарий 2'!DC17),0)</f>
        <v>1100</v>
      </c>
      <c r="DB14" s="28">
        <f>ROUND(VLOOKUP($D14,'Стартовый прайс-лист'!$C$10:$E$34,3,FALSE)*CHOOSE($A14+1,'Сценарий 0'!DD17,'Сценарий 1'!DD17,'Сценарий 2'!DD17),0)</f>
        <v>1100</v>
      </c>
      <c r="DC14" s="28">
        <f>ROUND(VLOOKUP($D14,'Стартовый прайс-лист'!$C$10:$E$34,3,FALSE)*CHOOSE($A14+1,'Сценарий 0'!DE17,'Сценарий 1'!DE17,'Сценарий 2'!DE17),0)</f>
        <v>1100</v>
      </c>
      <c r="DD14" s="28">
        <f>ROUND(VLOOKUP($D14,'Стартовый прайс-лист'!$C$10:$E$34,3,FALSE)*CHOOSE($A14+1,'Сценарий 0'!DF17,'Сценарий 1'!DF17,'Сценарий 2'!DF17),0)</f>
        <v>1100</v>
      </c>
      <c r="DE14" s="28">
        <f>ROUND(VLOOKUP($D14,'Стартовый прайс-лист'!$C$10:$E$34,3,FALSE)*CHOOSE($A14+1,'Сценарий 0'!DG17,'Сценарий 1'!DG17,'Сценарий 2'!DG17),0)</f>
        <v>1000</v>
      </c>
      <c r="DF14" s="28">
        <f>ROUND(VLOOKUP($D14,'Стартовый прайс-лист'!$C$10:$E$34,3,FALSE)*CHOOSE($A14+1,'Сценарий 0'!DH17,'Сценарий 1'!DH17,'Сценарий 2'!DH17),0)</f>
        <v>1000</v>
      </c>
      <c r="DG14" s="28">
        <f>ROUND(VLOOKUP($D14,'Стартовый прайс-лист'!$C$10:$E$34,3,FALSE)*CHOOSE($A14+1,'Сценарий 0'!DI17,'Сценарий 1'!DI17,'Сценарий 2'!DI17),0)</f>
        <v>1000</v>
      </c>
      <c r="DH14" s="28">
        <f>ROUND(VLOOKUP($D14,'Стартовый прайс-лист'!$C$10:$E$34,3,FALSE)*CHOOSE($A14+1,'Сценарий 0'!DJ17,'Сценарий 1'!DJ17,'Сценарий 2'!DJ17),0)</f>
        <v>1000</v>
      </c>
      <c r="DI14" s="28">
        <f>ROUND(VLOOKUP($D14,'Стартовый прайс-лист'!$C$10:$E$34,3,FALSE)*CHOOSE($A14+1,'Сценарий 0'!DK17,'Сценарий 1'!DK17,'Сценарий 2'!DK17),0)</f>
        <v>1000</v>
      </c>
      <c r="DJ14" s="28">
        <f>ROUND(VLOOKUP($D14,'Стартовый прайс-лист'!$C$10:$E$34,3,FALSE)*CHOOSE($A14+1,'Сценарий 0'!DL17,'Сценарий 1'!DL17,'Сценарий 2'!DL17),0)</f>
        <v>1000</v>
      </c>
      <c r="DK14" s="28">
        <f>ROUND(VLOOKUP($D14,'Стартовый прайс-лист'!$C$10:$E$34,3,FALSE)*CHOOSE($A14+1,'Сценарий 0'!DM17,'Сценарий 1'!DM17,'Сценарий 2'!DM17),0)</f>
        <v>1000</v>
      </c>
      <c r="DL14" s="28">
        <f>ROUND(VLOOKUP($D14,'Стартовый прайс-лист'!$C$10:$E$34,3,FALSE)*CHOOSE($A14+1,'Сценарий 0'!DN17,'Сценарий 1'!DN17,'Сценарий 2'!DN17),0)</f>
        <v>1100</v>
      </c>
      <c r="DM14" s="28">
        <f>ROUND(VLOOKUP($D14,'Стартовый прайс-лист'!$C$10:$E$34,3,FALSE)*CHOOSE($A14+1,'Сценарий 0'!DO17,'Сценарий 1'!DO17,'Сценарий 2'!DO17),0)</f>
        <v>1100</v>
      </c>
      <c r="DN14" s="28">
        <f>ROUND(VLOOKUP($D14,'Стартовый прайс-лист'!$C$10:$E$34,3,FALSE)*CHOOSE($A14+1,'Сценарий 0'!DP17,'Сценарий 1'!DP17,'Сценарий 2'!DP17),0)</f>
        <v>1100</v>
      </c>
      <c r="DO14" s="28">
        <f>ROUND(VLOOKUP($D14,'Стартовый прайс-лист'!$C$10:$E$34,3,FALSE)*CHOOSE($A14+1,'Сценарий 0'!DQ17,'Сценарий 1'!DQ17,'Сценарий 2'!DQ17),0)</f>
        <v>1100</v>
      </c>
      <c r="DP14" s="28">
        <f>ROUND(VLOOKUP($D14,'Стартовый прайс-лист'!$C$10:$E$34,3,FALSE)*CHOOSE($A14+1,'Сценарий 0'!DR17,'Сценарий 1'!DR17,'Сценарий 2'!DR17),0)</f>
        <v>1100</v>
      </c>
      <c r="DQ14" s="28">
        <f>ROUND(VLOOKUP($D14,'Стартовый прайс-лист'!$C$10:$E$34,3,FALSE)*CHOOSE($A14+1,'Сценарий 0'!DS17,'Сценарий 1'!DS17,'Сценарий 2'!DS17),0)</f>
        <v>1100</v>
      </c>
      <c r="DR14" s="28">
        <f>ROUND(VLOOKUP($D14,'Стартовый прайс-лист'!$C$10:$E$34,3,FALSE)*CHOOSE($A14+1,'Сценарий 0'!DT17,'Сценарий 1'!DT17,'Сценарий 2'!DT17),0)</f>
        <v>1100</v>
      </c>
      <c r="DS14" s="28">
        <f>ROUND(VLOOKUP($D14,'Стартовый прайс-лист'!$C$10:$E$34,3,FALSE)*CHOOSE($A14+1,'Сценарий 0'!DU17,'Сценарий 1'!DU17,'Сценарий 2'!DU17),0)</f>
        <v>1000</v>
      </c>
      <c r="DT14" s="28">
        <f>ROUND(VLOOKUP($D14,'Стартовый прайс-лист'!$C$10:$E$34,3,FALSE)*CHOOSE($A14+1,'Сценарий 0'!DV17,'Сценарий 1'!DV17,'Сценарий 2'!DV17),0)</f>
        <v>1000</v>
      </c>
      <c r="DU14" s="28">
        <f>ROUND(VLOOKUP($D14,'Стартовый прайс-лист'!$C$10:$E$34,3,FALSE)*CHOOSE($A14+1,'Сценарий 0'!DW17,'Сценарий 1'!DW17,'Сценарий 2'!DW17),0)</f>
        <v>1000</v>
      </c>
      <c r="DV14" s="28">
        <f>ROUND(VLOOKUP($D14,'Стартовый прайс-лист'!$C$10:$E$34,3,FALSE)*CHOOSE($A14+1,'Сценарий 0'!DX17,'Сценарий 1'!DX17,'Сценарий 2'!DX17),0)</f>
        <v>1000</v>
      </c>
      <c r="DW14" s="28">
        <f>ROUND(VLOOKUP($D14,'Стартовый прайс-лист'!$C$10:$E$34,3,FALSE)*CHOOSE($A14+1,'Сценарий 0'!DY17,'Сценарий 1'!DY17,'Сценарий 2'!DY17),0)</f>
        <v>1000</v>
      </c>
      <c r="DX14" s="28">
        <f>ROUND(VLOOKUP($D14,'Стартовый прайс-лист'!$C$10:$E$34,3,FALSE)*CHOOSE($A14+1,'Сценарий 0'!DZ17,'Сценарий 1'!DZ17,'Сценарий 2'!DZ17),0)</f>
        <v>1000</v>
      </c>
      <c r="DY14" s="28">
        <f>ROUND(VLOOKUP($D14,'Стартовый прайс-лист'!$C$10:$E$34,3,FALSE)*CHOOSE($A14+1,'Сценарий 0'!EA17,'Сценарий 1'!EA17,'Сценарий 2'!EA17),0)</f>
        <v>1000</v>
      </c>
      <c r="DZ14" s="28">
        <f>ROUND(VLOOKUP($D14,'Стартовый прайс-лист'!$C$10:$E$34,3,FALSE)*CHOOSE($A14+1,'Сценарий 0'!EB17,'Сценарий 1'!EB17,'Сценарий 2'!EB17),0)</f>
        <v>1100</v>
      </c>
      <c r="EA14" s="28">
        <f>ROUND(VLOOKUP($D14,'Стартовый прайс-лист'!$C$10:$E$34,3,FALSE)*CHOOSE($A14+1,'Сценарий 0'!EC17,'Сценарий 1'!EC17,'Сценарий 2'!EC17),0)</f>
        <v>1100</v>
      </c>
      <c r="EB14" s="28">
        <f>ROUND(VLOOKUP($D14,'Стартовый прайс-лист'!$C$10:$E$34,3,FALSE)*CHOOSE($A14+1,'Сценарий 0'!ED17,'Сценарий 1'!ED17,'Сценарий 2'!ED17),0)</f>
        <v>1100</v>
      </c>
      <c r="EC14" s="28">
        <f>ROUND(VLOOKUP($D14,'Стартовый прайс-лист'!$C$10:$E$34,3,FALSE)*CHOOSE($A14+1,'Сценарий 0'!EE17,'Сценарий 1'!EE17,'Сценарий 2'!EE17),0)</f>
        <v>1100</v>
      </c>
      <c r="ED14" s="28">
        <f>ROUND(VLOOKUP($D14,'Стартовый прайс-лист'!$C$10:$E$34,3,FALSE)*CHOOSE($A14+1,'Сценарий 0'!EF17,'Сценарий 1'!EF17,'Сценарий 2'!EF17),0)</f>
        <v>1100</v>
      </c>
      <c r="EE14" s="28">
        <f>ROUND(VLOOKUP($D14,'Стартовый прайс-лист'!$C$10:$E$34,3,FALSE)*CHOOSE($A14+1,'Сценарий 0'!EG17,'Сценарий 1'!EG17,'Сценарий 2'!EG17),0)</f>
        <v>1100</v>
      </c>
      <c r="EF14" s="28">
        <f>ROUND(VLOOKUP($D14,'Стартовый прайс-лист'!$C$10:$E$34,3,FALSE)*CHOOSE($A14+1,'Сценарий 0'!EH17,'Сценарий 1'!EH17,'Сценарий 2'!EH17),0)</f>
        <v>1100</v>
      </c>
      <c r="EG14" s="28">
        <f>ROUND(VLOOKUP($D14,'Стартовый прайс-лист'!$C$10:$E$34,3,FALSE)*CHOOSE($A14+1,'Сценарий 0'!EI17,'Сценарий 1'!EI17,'Сценарий 2'!EI17),0)</f>
        <v>1000</v>
      </c>
      <c r="EH14" s="28">
        <f>ROUND(VLOOKUP($D14,'Стартовый прайс-лист'!$C$10:$E$34,3,FALSE)*CHOOSE($A14+1,'Сценарий 0'!EJ17,'Сценарий 1'!EJ17,'Сценарий 2'!EJ17),0)</f>
        <v>1000</v>
      </c>
      <c r="EI14" s="28">
        <f>ROUND(VLOOKUP($D14,'Стартовый прайс-лист'!$C$10:$E$34,3,FALSE)*CHOOSE($A14+1,'Сценарий 0'!EK17,'Сценарий 1'!EK17,'Сценарий 2'!EK17),0)</f>
        <v>1000</v>
      </c>
      <c r="EJ14" s="28">
        <f>ROUND(VLOOKUP($D14,'Стартовый прайс-лист'!$C$10:$E$34,3,FALSE)*CHOOSE($A14+1,'Сценарий 0'!EL17,'Сценарий 1'!EL17,'Сценарий 2'!EL17),0)</f>
        <v>1000</v>
      </c>
      <c r="EK14" s="28">
        <f>ROUND(VLOOKUP($D14,'Стартовый прайс-лист'!$C$10:$E$34,3,FALSE)*CHOOSE($A14+1,'Сценарий 0'!EM17,'Сценарий 1'!EM17,'Сценарий 2'!EM17),0)</f>
        <v>1000</v>
      </c>
      <c r="EL14" s="28">
        <f>ROUND(VLOOKUP($D14,'Стартовый прайс-лист'!$C$10:$E$34,3,FALSE)*CHOOSE($A14+1,'Сценарий 0'!EN17,'Сценарий 1'!EN17,'Сценарий 2'!EN17),0)</f>
        <v>1000</v>
      </c>
      <c r="EM14" s="28">
        <f>ROUND(VLOOKUP($D14,'Стартовый прайс-лист'!$C$10:$E$34,3,FALSE)*CHOOSE($A14+1,'Сценарий 0'!EO17,'Сценарий 1'!EO17,'Сценарий 2'!EO17),0)</f>
        <v>1000</v>
      </c>
      <c r="EN14" s="28">
        <f>ROUND(VLOOKUP($D14,'Стартовый прайс-лист'!$C$10:$E$34,3,FALSE)*CHOOSE($A14+1,'Сценарий 0'!EP17,'Сценарий 1'!EP17,'Сценарий 2'!EP17),0)</f>
        <v>1100</v>
      </c>
      <c r="EO14" s="28">
        <f>ROUND(VLOOKUP($D14,'Стартовый прайс-лист'!$C$10:$E$34,3,FALSE)*CHOOSE($A14+1,'Сценарий 0'!EQ17,'Сценарий 1'!EQ17,'Сценарий 2'!EQ17),0)</f>
        <v>1100</v>
      </c>
      <c r="EP14" s="28">
        <f>ROUND(VLOOKUP($D14,'Стартовый прайс-лист'!$C$10:$E$34,3,FALSE)*CHOOSE($A14+1,'Сценарий 0'!ER17,'Сценарий 1'!ER17,'Сценарий 2'!ER17),0)</f>
        <v>1100</v>
      </c>
      <c r="EQ14" s="28">
        <f>ROUND(VLOOKUP($D14,'Стартовый прайс-лист'!$C$10:$E$34,3,FALSE)*CHOOSE($A14+1,'Сценарий 0'!ES17,'Сценарий 1'!ES17,'Сценарий 2'!ES17),0)</f>
        <v>1100</v>
      </c>
      <c r="ER14" s="28">
        <f>ROUND(VLOOKUP($D14,'Стартовый прайс-лист'!$C$10:$E$34,3,FALSE)*CHOOSE($A14+1,'Сценарий 0'!ET17,'Сценарий 1'!ET17,'Сценарий 2'!ET17),0)</f>
        <v>1100</v>
      </c>
      <c r="ES14" s="28">
        <f>ROUND(VLOOKUP($D14,'Стартовый прайс-лист'!$C$10:$E$34,3,FALSE)*CHOOSE($A14+1,'Сценарий 0'!EU17,'Сценарий 1'!EU17,'Сценарий 2'!EU17),0)</f>
        <v>1100</v>
      </c>
      <c r="ET14" s="28">
        <f>ROUND(VLOOKUP($D14,'Стартовый прайс-лист'!$C$10:$E$34,3,FALSE)*CHOOSE($A14+1,'Сценарий 0'!EV17,'Сценарий 1'!EV17,'Сценарий 2'!EV17),0)</f>
        <v>1100</v>
      </c>
      <c r="EU14" s="28">
        <f>ROUND(VLOOKUP($D14,'Стартовый прайс-лист'!$C$10:$E$34,3,FALSE)*CHOOSE($A14+1,'Сценарий 0'!EW17,'Сценарий 1'!EW17,'Сценарий 2'!EW17),0)</f>
        <v>1000</v>
      </c>
      <c r="EV14" s="28">
        <f>ROUND(VLOOKUP($D14,'Стартовый прайс-лист'!$C$10:$E$34,3,FALSE)*CHOOSE($A14+1,'Сценарий 0'!EX17,'Сценарий 1'!EX17,'Сценарий 2'!EX17),0)</f>
        <v>1000</v>
      </c>
      <c r="EW14" s="28">
        <f>ROUND(VLOOKUP($D14,'Стартовый прайс-лист'!$C$10:$E$34,3,FALSE)*CHOOSE($A14+1,'Сценарий 0'!EY17,'Сценарий 1'!EY17,'Сценарий 2'!EY17),0)</f>
        <v>1000</v>
      </c>
      <c r="EX14" s="28">
        <f>ROUND(VLOOKUP($D14,'Стартовый прайс-лист'!$C$10:$E$34,3,FALSE)*CHOOSE($A14+1,'Сценарий 0'!EZ17,'Сценарий 1'!EZ17,'Сценарий 2'!EZ17),0)</f>
        <v>1000</v>
      </c>
      <c r="EY14" s="28">
        <f>ROUND(VLOOKUP($D14,'Стартовый прайс-лист'!$C$10:$E$34,3,FALSE)*CHOOSE($A14+1,'Сценарий 0'!FA17,'Сценарий 1'!FA17,'Сценарий 2'!FA17),0)</f>
        <v>1000</v>
      </c>
      <c r="EZ14" s="28">
        <f>ROUND(VLOOKUP($D14,'Стартовый прайс-лист'!$C$10:$E$34,3,FALSE)*CHOOSE($A14+1,'Сценарий 0'!FB17,'Сценарий 1'!FB17,'Сценарий 2'!FB17),0)</f>
        <v>1000</v>
      </c>
      <c r="FA14" s="28">
        <f>ROUND(VLOOKUP($D14,'Стартовый прайс-лист'!$C$10:$E$34,3,FALSE)*CHOOSE($A14+1,'Сценарий 0'!FC17,'Сценарий 1'!FC17,'Сценарий 2'!FC17),0)</f>
        <v>1000</v>
      </c>
      <c r="FB14" s="28">
        <f>ROUND(VLOOKUP($D14,'Стартовый прайс-лист'!$C$10:$E$34,3,FALSE)*CHOOSE($A14+1,'Сценарий 0'!FD17,'Сценарий 1'!FD17,'Сценарий 2'!FD17),0)</f>
        <v>1100</v>
      </c>
      <c r="FC14" s="28">
        <f>ROUND(VLOOKUP($D14,'Стартовый прайс-лист'!$C$10:$E$34,3,FALSE)*CHOOSE($A14+1,'Сценарий 0'!FE17,'Сценарий 1'!FE17,'Сценарий 2'!FE17),0)</f>
        <v>1100</v>
      </c>
      <c r="FD14" s="28">
        <f>ROUND(VLOOKUP($D14,'Стартовый прайс-лист'!$C$10:$E$34,3,FALSE)*CHOOSE($A14+1,'Сценарий 0'!FF17,'Сценарий 1'!FF17,'Сценарий 2'!FF17),0)</f>
        <v>1100</v>
      </c>
      <c r="FE14" s="28">
        <f>ROUND(VLOOKUP($D14,'Стартовый прайс-лист'!$C$10:$E$34,3,FALSE)*CHOOSE($A14+1,'Сценарий 0'!FG17,'Сценарий 1'!FG17,'Сценарий 2'!FG17),0)</f>
        <v>1100</v>
      </c>
      <c r="FF14" s="28">
        <f>ROUND(VLOOKUP($D14,'Стартовый прайс-лист'!$C$10:$E$34,3,FALSE)*CHOOSE($A14+1,'Сценарий 0'!FH17,'Сценарий 1'!FH17,'Сценарий 2'!FH17),0)</f>
        <v>1100</v>
      </c>
      <c r="FG14" s="28">
        <f>ROUND(VLOOKUP($D14,'Стартовый прайс-лист'!$C$10:$E$34,3,FALSE)*CHOOSE($A14+1,'Сценарий 0'!FI17,'Сценарий 1'!FI17,'Сценарий 2'!FI17),0)</f>
        <v>1100</v>
      </c>
      <c r="FH14" s="28">
        <f>ROUND(VLOOKUP($D14,'Стартовый прайс-лист'!$C$10:$E$34,3,FALSE)*CHOOSE($A14+1,'Сценарий 0'!FJ17,'Сценарий 1'!FJ17,'Сценарий 2'!FJ17),0)</f>
        <v>1100</v>
      </c>
      <c r="FI14" s="28">
        <f>ROUND(VLOOKUP($D14,'Стартовый прайс-лист'!$C$10:$E$34,3,FALSE)*CHOOSE($A14+1,'Сценарий 0'!FK17,'Сценарий 1'!FK17,'Сценарий 2'!FK17),0)</f>
        <v>1000</v>
      </c>
      <c r="FJ14" s="28">
        <f>ROUND(VLOOKUP($D14,'Стартовый прайс-лист'!$C$10:$E$34,3,FALSE)*CHOOSE($A14+1,'Сценарий 0'!FL17,'Сценарий 1'!FL17,'Сценарий 2'!FL17),0)</f>
        <v>1000</v>
      </c>
      <c r="FK14" s="28">
        <f>ROUND(VLOOKUP($D14,'Стартовый прайс-лист'!$C$10:$E$34,3,FALSE)*CHOOSE($A14+1,'Сценарий 0'!FM17,'Сценарий 1'!FM17,'Сценарий 2'!FM17),0)</f>
        <v>1000</v>
      </c>
      <c r="FL14" s="28">
        <f>ROUND(VLOOKUP($D14,'Стартовый прайс-лист'!$C$10:$E$34,3,FALSE)*CHOOSE($A14+1,'Сценарий 0'!FN17,'Сценарий 1'!FN17,'Сценарий 2'!FN17),0)</f>
        <v>1000</v>
      </c>
      <c r="FM14" s="28">
        <f>ROUND(VLOOKUP($D14,'Стартовый прайс-лист'!$C$10:$E$34,3,FALSE)*CHOOSE($A14+1,'Сценарий 0'!FO17,'Сценарий 1'!FO17,'Сценарий 2'!FO17),0)</f>
        <v>1000</v>
      </c>
      <c r="FN14" s="28">
        <f>ROUND(VLOOKUP($D14,'Стартовый прайс-лист'!$C$10:$E$34,3,FALSE)*CHOOSE($A14+1,'Сценарий 0'!FP17,'Сценарий 1'!FP17,'Сценарий 2'!FP17),0)</f>
        <v>1000</v>
      </c>
      <c r="FO14" s="28">
        <f>ROUND(VLOOKUP($D14,'Стартовый прайс-лист'!$C$10:$E$34,3,FALSE)*CHOOSE($A14+1,'Сценарий 0'!FQ17,'Сценарий 1'!FQ17,'Сценарий 2'!FQ17),0)</f>
        <v>1000</v>
      </c>
      <c r="FP14" s="28">
        <f>ROUND(VLOOKUP($D14,'Стартовый прайс-лист'!$C$10:$E$34,3,FALSE)*CHOOSE($A14+1,'Сценарий 0'!FR17,'Сценарий 1'!FR17,'Сценарий 2'!FR17),0)</f>
        <v>1100</v>
      </c>
      <c r="FQ14" s="28">
        <f>ROUND(VLOOKUP($D14,'Стартовый прайс-лист'!$C$10:$E$34,3,FALSE)*CHOOSE($A14+1,'Сценарий 0'!FS17,'Сценарий 1'!FS17,'Сценарий 2'!FS17),0)</f>
        <v>1100</v>
      </c>
      <c r="FR14" s="28">
        <f>ROUND(VLOOKUP($D14,'Стартовый прайс-лист'!$C$10:$E$34,3,FALSE)*CHOOSE($A14+1,'Сценарий 0'!FT17,'Сценарий 1'!FT17,'Сценарий 2'!FT17),0)</f>
        <v>1100</v>
      </c>
      <c r="FS14" s="28">
        <f>ROUND(VLOOKUP($D14,'Стартовый прайс-лист'!$C$10:$E$34,3,FALSE)*CHOOSE($A14+1,'Сценарий 0'!FU17,'Сценарий 1'!FU17,'Сценарий 2'!FU17),0)</f>
        <v>1100</v>
      </c>
      <c r="FT14" s="28">
        <f>ROUND(VLOOKUP($D14,'Стартовый прайс-лист'!$C$10:$E$34,3,FALSE)*CHOOSE($A14+1,'Сценарий 0'!FV17,'Сценарий 1'!FV17,'Сценарий 2'!FV17),0)</f>
        <v>1100</v>
      </c>
      <c r="FU14" s="28">
        <f>ROUND(VLOOKUP($D14,'Стартовый прайс-лист'!$C$10:$E$34,3,FALSE)*CHOOSE($A14+1,'Сценарий 0'!FW17,'Сценарий 1'!FW17,'Сценарий 2'!FW17),0)</f>
        <v>1100</v>
      </c>
      <c r="FV14" s="28">
        <f>ROUND(VLOOKUP($D14,'Стартовый прайс-лист'!$C$10:$E$34,3,FALSE)*CHOOSE($A14+1,'Сценарий 0'!FX17,'Сценарий 1'!FX17,'Сценарий 2'!FX17),0)</f>
        <v>1100</v>
      </c>
      <c r="FW14" s="28">
        <f>ROUND(VLOOKUP($D14,'Стартовый прайс-лист'!$C$10:$E$34,3,FALSE)*CHOOSE($A14+1,'Сценарий 0'!FY17,'Сценарий 1'!FY17,'Сценарий 2'!FY17),0)</f>
        <v>1000</v>
      </c>
      <c r="FX14" s="28">
        <f>ROUND(VLOOKUP($D14,'Стартовый прайс-лист'!$C$10:$E$34,3,FALSE)*CHOOSE($A14+1,'Сценарий 0'!FZ17,'Сценарий 1'!FZ17,'Сценарий 2'!FZ17),0)</f>
        <v>1000</v>
      </c>
      <c r="FY14" s="28">
        <f>ROUND(VLOOKUP($D14,'Стартовый прайс-лист'!$C$10:$E$34,3,FALSE)*CHOOSE($A14+1,'Сценарий 0'!GA17,'Сценарий 1'!GA17,'Сценарий 2'!GA17),0)</f>
        <v>1000</v>
      </c>
      <c r="FZ14" s="28">
        <f>ROUND(VLOOKUP($D14,'Стартовый прайс-лист'!$C$10:$E$34,3,FALSE)*CHOOSE($A14+1,'Сценарий 0'!GB17,'Сценарий 1'!GB17,'Сценарий 2'!GB17),0)</f>
        <v>1000</v>
      </c>
      <c r="GA14" s="28">
        <f>ROUND(VLOOKUP($D14,'Стартовый прайс-лист'!$C$10:$E$34,3,FALSE)*CHOOSE($A14+1,'Сценарий 0'!GC17,'Сценарий 1'!GC17,'Сценарий 2'!GC17),0)</f>
        <v>1000</v>
      </c>
      <c r="GB14" s="28">
        <f>ROUND(VLOOKUP($D14,'Стартовый прайс-лист'!$C$10:$E$34,3,FALSE)*CHOOSE($A14+1,'Сценарий 0'!GD17,'Сценарий 1'!GD17,'Сценарий 2'!GD17),0)</f>
        <v>1000</v>
      </c>
      <c r="GC14" s="28">
        <f>ROUND(VLOOKUP($D14,'Стартовый прайс-лист'!$C$10:$E$34,3,FALSE)*CHOOSE($A14+1,'Сценарий 0'!GE17,'Сценарий 1'!GE17,'Сценарий 2'!GE17),0)</f>
        <v>1000</v>
      </c>
      <c r="GD14" s="28">
        <f>ROUND(VLOOKUP($D14,'Стартовый прайс-лист'!$C$10:$E$34,3,FALSE)*CHOOSE($A14+1,'Сценарий 0'!GF17,'Сценарий 1'!GF17,'Сценарий 2'!GF17),0)</f>
        <v>1100</v>
      </c>
      <c r="GE14" s="28">
        <f>ROUND(VLOOKUP($D14,'Стартовый прайс-лист'!$C$10:$E$34,3,FALSE)*CHOOSE($A14+1,'Сценарий 0'!GG17,'Сценарий 1'!GG17,'Сценарий 2'!GG17),0)</f>
        <v>1100</v>
      </c>
      <c r="GF14" s="28">
        <f>ROUND(VLOOKUP($D14,'Стартовый прайс-лист'!$C$10:$E$34,3,FALSE)*CHOOSE($A14+1,'Сценарий 0'!GH17,'Сценарий 1'!GH17,'Сценарий 2'!GH17),0)</f>
        <v>1100</v>
      </c>
      <c r="GG14" s="28">
        <f>ROUND(VLOOKUP($D14,'Стартовый прайс-лист'!$C$10:$E$34,3,FALSE)*CHOOSE($A14+1,'Сценарий 0'!GI17,'Сценарий 1'!GI17,'Сценарий 2'!GI17),0)</f>
        <v>1100</v>
      </c>
      <c r="GH14" s="28">
        <f>ROUND(VLOOKUP($D14,'Стартовый прайс-лист'!$C$10:$E$34,3,FALSE)*CHOOSE($A14+1,'Сценарий 0'!GJ17,'Сценарий 1'!GJ17,'Сценарий 2'!GJ17),0)</f>
        <v>1100</v>
      </c>
      <c r="GI14" s="28">
        <f>ROUND(VLOOKUP($D14,'Стартовый прайс-лист'!$C$10:$E$34,3,FALSE)*CHOOSE($A14+1,'Сценарий 0'!GK17,'Сценарий 1'!GK17,'Сценарий 2'!GK17),0)</f>
        <v>1100</v>
      </c>
      <c r="GJ14" s="28">
        <f>ROUND(VLOOKUP($D14,'Стартовый прайс-лист'!$C$10:$E$34,3,FALSE)*CHOOSE($A14+1,'Сценарий 0'!GL17,'Сценарий 1'!GL17,'Сценарий 2'!GL17),0)</f>
        <v>1100</v>
      </c>
      <c r="GK14" s="28">
        <f>ROUND(VLOOKUP($D14,'Стартовый прайс-лист'!$C$10:$E$34,3,FALSE)*CHOOSE($A14+1,'Сценарий 0'!GM17,'Сценарий 1'!GM17,'Сценарий 2'!GM17),0)</f>
        <v>1000</v>
      </c>
      <c r="GL14" s="28">
        <f>ROUND(VLOOKUP($D14,'Стартовый прайс-лист'!$C$10:$E$34,3,FALSE)*CHOOSE($A14+1,'Сценарий 0'!GN17,'Сценарий 1'!GN17,'Сценарий 2'!GN17),0)</f>
        <v>1000</v>
      </c>
      <c r="GM14" s="28">
        <f>ROUND(VLOOKUP($D14,'Стартовый прайс-лист'!$C$10:$E$34,3,FALSE)*CHOOSE($A14+1,'Сценарий 0'!GO17,'Сценарий 1'!GO17,'Сценарий 2'!GO17),0)</f>
        <v>1000</v>
      </c>
      <c r="GN14" s="28">
        <f>ROUND(VLOOKUP($D14,'Стартовый прайс-лист'!$C$10:$E$34,3,FALSE)*CHOOSE($A14+1,'Сценарий 0'!GP17,'Сценарий 1'!GP17,'Сценарий 2'!GP17),0)</f>
        <v>1000</v>
      </c>
      <c r="GO14" s="28">
        <f>ROUND(VLOOKUP($D14,'Стартовый прайс-лист'!$C$10:$E$34,3,FALSE)*CHOOSE($A14+1,'Сценарий 0'!GQ17,'Сценарий 1'!GQ17,'Сценарий 2'!GQ17),0)</f>
        <v>1000</v>
      </c>
      <c r="GP14" s="28">
        <f>ROUND(VLOOKUP($D14,'Стартовый прайс-лист'!$C$10:$E$34,3,FALSE)*CHOOSE($A14+1,'Сценарий 0'!GR17,'Сценарий 1'!GR17,'Сценарий 2'!GR17),0)</f>
        <v>1000</v>
      </c>
      <c r="GQ14" s="28">
        <f>ROUND(VLOOKUP($D14,'Стартовый прайс-лист'!$C$10:$E$34,3,FALSE)*CHOOSE($A14+1,'Сценарий 0'!GS17,'Сценарий 1'!GS17,'Сценарий 2'!GS17),0)</f>
        <v>1000</v>
      </c>
      <c r="GR14" s="28">
        <f>ROUND(VLOOKUP($D14,'Стартовый прайс-лист'!$C$10:$E$34,3,FALSE)*CHOOSE($A14+1,'Сценарий 0'!GT17,'Сценарий 1'!GT17,'Сценарий 2'!GT17),0)</f>
        <v>1100</v>
      </c>
      <c r="GS14" s="28">
        <f>ROUND(VLOOKUP($D14,'Стартовый прайс-лист'!$C$10:$E$34,3,FALSE)*CHOOSE($A14+1,'Сценарий 0'!GU17,'Сценарий 1'!GU17,'Сценарий 2'!GU17),0)</f>
        <v>1100</v>
      </c>
      <c r="GT14" s="28">
        <f>ROUND(VLOOKUP($D14,'Стартовый прайс-лист'!$C$10:$E$34,3,FALSE)*CHOOSE($A14+1,'Сценарий 0'!GV17,'Сценарий 1'!GV17,'Сценарий 2'!GV17),0)</f>
        <v>1100</v>
      </c>
      <c r="GU14" s="28">
        <f>ROUND(VLOOKUP($D14,'Стартовый прайс-лист'!$C$10:$E$34,3,FALSE)*CHOOSE($A14+1,'Сценарий 0'!GW17,'Сценарий 1'!GW17,'Сценарий 2'!GW17),0)</f>
        <v>1100</v>
      </c>
      <c r="GV14" s="28">
        <f>ROUND(VLOOKUP($D14,'Стартовый прайс-лист'!$C$10:$E$34,3,FALSE)*CHOOSE($A14+1,'Сценарий 0'!GX17,'Сценарий 1'!GX17,'Сценарий 2'!GX17),0)</f>
        <v>1100</v>
      </c>
      <c r="GW14" s="28">
        <f>ROUND(VLOOKUP($D14,'Стартовый прайс-лист'!$C$10:$E$34,3,FALSE)*CHOOSE($A14+1,'Сценарий 0'!GY17,'Сценарий 1'!GY17,'Сценарий 2'!GY17),0)</f>
        <v>1100</v>
      </c>
      <c r="GX14" s="28">
        <f>ROUND(VLOOKUP($D14,'Стартовый прайс-лист'!$C$10:$E$34,3,FALSE)*CHOOSE($A14+1,'Сценарий 0'!GZ17,'Сценарий 1'!GZ17,'Сценарий 2'!GZ17),0)</f>
        <v>1100</v>
      </c>
      <c r="GY14" s="28">
        <f>ROUND(VLOOKUP($D14,'Стартовый прайс-лист'!$C$10:$E$34,3,FALSE)*CHOOSE($A14+1,'Сценарий 0'!HA17,'Сценарий 1'!HA17,'Сценарий 2'!HA17),0)</f>
        <v>1000</v>
      </c>
      <c r="GZ14" s="28">
        <f>ROUND(VLOOKUP($D14,'Стартовый прайс-лист'!$C$10:$E$34,3,FALSE)*CHOOSE($A14+1,'Сценарий 0'!HB17,'Сценарий 1'!HB17,'Сценарий 2'!HB17),0)</f>
        <v>1000</v>
      </c>
      <c r="HA14" s="28">
        <f>ROUND(VLOOKUP($D14,'Стартовый прайс-лист'!$C$10:$E$34,3,FALSE)*CHOOSE($A14+1,'Сценарий 0'!HC17,'Сценарий 1'!HC17,'Сценарий 2'!HC17),0)</f>
        <v>1000</v>
      </c>
      <c r="HB14" s="28">
        <f>ROUND(VLOOKUP($D14,'Стартовый прайс-лист'!$C$10:$E$34,3,FALSE)*CHOOSE($A14+1,'Сценарий 0'!HD17,'Сценарий 1'!HD17,'Сценарий 2'!HD17),0)</f>
        <v>1000</v>
      </c>
      <c r="HC14" s="28">
        <f>ROUND(VLOOKUP($D14,'Стартовый прайс-лист'!$C$10:$E$34,3,FALSE)*CHOOSE($A14+1,'Сценарий 0'!HE17,'Сценарий 1'!HE17,'Сценарий 2'!HE17),0)</f>
        <v>1000</v>
      </c>
      <c r="HD14" s="28">
        <f>ROUND(VLOOKUP($D14,'Стартовый прайс-лист'!$C$10:$E$34,3,FALSE)*CHOOSE($A14+1,'Сценарий 0'!HF17,'Сценарий 1'!HF17,'Сценарий 2'!HF17),0)</f>
        <v>1000</v>
      </c>
      <c r="HE14" s="28">
        <f>ROUND(VLOOKUP($D14,'Стартовый прайс-лист'!$C$10:$E$34,3,FALSE)*CHOOSE($A14+1,'Сценарий 0'!HG17,'Сценарий 1'!HG17,'Сценарий 2'!HG17),0)</f>
        <v>1000</v>
      </c>
      <c r="HF14" s="28">
        <f>ROUND(VLOOKUP($D14,'Стартовый прайс-лист'!$C$10:$E$34,3,FALSE)*CHOOSE($A14+1,'Сценарий 0'!HH17,'Сценарий 1'!HH17,'Сценарий 2'!HH17),0)</f>
        <v>1100</v>
      </c>
      <c r="HG14" s="28">
        <f>ROUND(VLOOKUP($D14,'Стартовый прайс-лист'!$C$10:$E$34,3,FALSE)*CHOOSE($A14+1,'Сценарий 0'!HI17,'Сценарий 1'!HI17,'Сценарий 2'!HI17),0)</f>
        <v>1100</v>
      </c>
      <c r="HH14" s="28">
        <f>ROUND(VLOOKUP($D14,'Стартовый прайс-лист'!$C$10:$E$34,3,FALSE)*CHOOSE($A14+1,'Сценарий 0'!HJ17,'Сценарий 1'!HJ17,'Сценарий 2'!HJ17),0)</f>
        <v>1100</v>
      </c>
      <c r="HI14" s="28">
        <f>ROUND(VLOOKUP($D14,'Стартовый прайс-лист'!$C$10:$E$34,3,FALSE)*CHOOSE($A14+1,'Сценарий 0'!HK17,'Сценарий 1'!HK17,'Сценарий 2'!HK17),0)</f>
        <v>1100</v>
      </c>
      <c r="HJ14" s="28">
        <f>ROUND(VLOOKUP($D14,'Стартовый прайс-лист'!$C$10:$E$34,3,FALSE)*CHOOSE($A14+1,'Сценарий 0'!HL17,'Сценарий 1'!HL17,'Сценарий 2'!HL17),0)</f>
        <v>1100</v>
      </c>
      <c r="HK14" s="28">
        <f>ROUND(VLOOKUP($D14,'Стартовый прайс-лист'!$C$10:$E$34,3,FALSE)*CHOOSE($A14+1,'Сценарий 0'!HM17,'Сценарий 1'!HM17,'Сценарий 2'!HM17),0)</f>
        <v>1100</v>
      </c>
      <c r="HL14" s="28">
        <f>ROUND(VLOOKUP($D14,'Стартовый прайс-лист'!$C$10:$E$34,3,FALSE)*CHOOSE($A14+1,'Сценарий 0'!HN17,'Сценарий 1'!HN17,'Сценарий 2'!HN17),0)</f>
        <v>1100</v>
      </c>
      <c r="HM14" s="28">
        <f>ROUND(VLOOKUP($D14,'Стартовый прайс-лист'!$C$10:$E$34,3,FALSE)*CHOOSE($A14+1,'Сценарий 0'!HO17,'Сценарий 1'!HO17,'Сценарий 2'!HO17),0)</f>
        <v>1000</v>
      </c>
      <c r="HN14" s="28">
        <f>ROUND(VLOOKUP($D14,'Стартовый прайс-лист'!$C$10:$E$34,3,FALSE)*CHOOSE($A14+1,'Сценарий 0'!HP17,'Сценарий 1'!HP17,'Сценарий 2'!HP17),0)</f>
        <v>1000</v>
      </c>
      <c r="HO14" s="28">
        <f>ROUND(VLOOKUP($D14,'Стартовый прайс-лист'!$C$10:$E$34,3,FALSE)*CHOOSE($A14+1,'Сценарий 0'!HQ17,'Сценарий 1'!HQ17,'Сценарий 2'!HQ17),0)</f>
        <v>1000</v>
      </c>
      <c r="HP14" s="28">
        <f>ROUND(VLOOKUP($D14,'Стартовый прайс-лист'!$C$10:$E$34,3,FALSE)*CHOOSE($A14+1,'Сценарий 0'!HR17,'Сценарий 1'!HR17,'Сценарий 2'!HR17),0)</f>
        <v>1000</v>
      </c>
      <c r="HQ14" s="28">
        <f>ROUND(VLOOKUP($D14,'Стартовый прайс-лист'!$C$10:$E$34,3,FALSE)*CHOOSE($A14+1,'Сценарий 0'!HS17,'Сценарий 1'!HS17,'Сценарий 2'!HS17),0)</f>
        <v>1000</v>
      </c>
      <c r="HR14" s="28">
        <f>ROUND(VLOOKUP($D14,'Стартовый прайс-лист'!$C$10:$E$34,3,FALSE)*CHOOSE($A14+1,'Сценарий 0'!HT17,'Сценарий 1'!HT17,'Сценарий 2'!HT17),0)</f>
        <v>1000</v>
      </c>
      <c r="HS14" s="28">
        <f>ROUND(VLOOKUP($D14,'Стартовый прайс-лист'!$C$10:$E$34,3,FALSE)*CHOOSE($A14+1,'Сценарий 0'!HU17,'Сценарий 1'!HU17,'Сценарий 2'!HU17),0)</f>
        <v>1000</v>
      </c>
      <c r="HT14" s="28">
        <f>ROUND(VLOOKUP($D14,'Стартовый прайс-лист'!$C$10:$E$34,3,FALSE)*CHOOSE($A14+1,'Сценарий 0'!HV17,'Сценарий 1'!HV17,'Сценарий 2'!HV17),0)</f>
        <v>1100</v>
      </c>
      <c r="HU14" s="28">
        <f>ROUND(VLOOKUP($D14,'Стартовый прайс-лист'!$C$10:$E$34,3,FALSE)*CHOOSE($A14+1,'Сценарий 0'!HW17,'Сценарий 1'!HW17,'Сценарий 2'!HW17),0)</f>
        <v>1100</v>
      </c>
      <c r="HV14" s="28">
        <f>ROUND(VLOOKUP($D14,'Стартовый прайс-лист'!$C$10:$E$34,3,FALSE)*CHOOSE($A14+1,'Сценарий 0'!HX17,'Сценарий 1'!HX17,'Сценарий 2'!HX17),0)</f>
        <v>1100</v>
      </c>
      <c r="HW14" s="28">
        <f>ROUND(VLOOKUP($D14,'Стартовый прайс-лист'!$C$10:$E$34,3,FALSE)*CHOOSE($A14+1,'Сценарий 0'!HY17,'Сценарий 1'!HY17,'Сценарий 2'!HY17),0)</f>
        <v>1100</v>
      </c>
      <c r="HX14" s="28">
        <f>ROUND(VLOOKUP($D14,'Стартовый прайс-лист'!$C$10:$E$34,3,FALSE)*CHOOSE($A14+1,'Сценарий 0'!HZ17,'Сценарий 1'!HZ17,'Сценарий 2'!HZ17),0)</f>
        <v>1100</v>
      </c>
      <c r="HY14" s="28">
        <f>ROUND(VLOOKUP($D14,'Стартовый прайс-лист'!$C$10:$E$34,3,FALSE)*CHOOSE($A14+1,'Сценарий 0'!IA17,'Сценарий 1'!IA17,'Сценарий 2'!IA17),0)</f>
        <v>1100</v>
      </c>
      <c r="HZ14" s="28">
        <f>ROUND(VLOOKUP($D14,'Стартовый прайс-лист'!$C$10:$E$34,3,FALSE)*CHOOSE($A14+1,'Сценарий 0'!IB17,'Сценарий 1'!IB17,'Сценарий 2'!IB17),0)</f>
        <v>1100</v>
      </c>
      <c r="IA14" s="28">
        <f>ROUND(VLOOKUP($D14,'Стартовый прайс-лист'!$C$10:$E$34,3,FALSE)*CHOOSE($A14+1,'Сценарий 0'!IC17,'Сценарий 1'!IC17,'Сценарий 2'!IC17),0)</f>
        <v>1000</v>
      </c>
      <c r="IB14" s="28">
        <f>ROUND(VLOOKUP($D14,'Стартовый прайс-лист'!$C$10:$E$34,3,FALSE)*CHOOSE($A14+1,'Сценарий 0'!ID17,'Сценарий 1'!ID17,'Сценарий 2'!ID17),0)</f>
        <v>1000</v>
      </c>
      <c r="IC14" s="28">
        <f>ROUND(VLOOKUP($D14,'Стартовый прайс-лист'!$C$10:$E$34,3,FALSE)*CHOOSE($A14+1,'Сценарий 0'!IE17,'Сценарий 1'!IE17,'Сценарий 2'!IE17),0)</f>
        <v>1000</v>
      </c>
      <c r="ID14" s="28">
        <f>ROUND(VLOOKUP($D14,'Стартовый прайс-лист'!$C$10:$E$34,3,FALSE)*CHOOSE($A14+1,'Сценарий 0'!IF17,'Сценарий 1'!IF17,'Сценарий 2'!IF17),0)</f>
        <v>1000</v>
      </c>
      <c r="IE14" s="28">
        <f>ROUND(VLOOKUP($D14,'Стартовый прайс-лист'!$C$10:$E$34,3,FALSE)*CHOOSE($A14+1,'Сценарий 0'!IG17,'Сценарий 1'!IG17,'Сценарий 2'!IG17),0)</f>
        <v>1000</v>
      </c>
      <c r="IF14" s="28">
        <f>ROUND(VLOOKUP($D14,'Стартовый прайс-лист'!$C$10:$E$34,3,FALSE)*CHOOSE($A14+1,'Сценарий 0'!IH17,'Сценарий 1'!IH17,'Сценарий 2'!IH17),0)</f>
        <v>1000</v>
      </c>
      <c r="IG14" s="28">
        <f>ROUND(VLOOKUP($D14,'Стартовый прайс-лист'!$C$10:$E$34,3,FALSE)*CHOOSE($A14+1,'Сценарий 0'!II17,'Сценарий 1'!II17,'Сценарий 2'!II17),0)</f>
        <v>1000</v>
      </c>
      <c r="IH14" s="28">
        <f>ROUND(VLOOKUP($D14,'Стартовый прайс-лист'!$C$10:$E$34,3,FALSE)*CHOOSE($A14+1,'Сценарий 0'!IJ17,'Сценарий 1'!IJ17,'Сценарий 2'!IJ17),0)</f>
        <v>1100</v>
      </c>
      <c r="II14" s="28">
        <f>ROUND(VLOOKUP($D14,'Стартовый прайс-лист'!$C$10:$E$34,3,FALSE)*CHOOSE($A14+1,'Сценарий 0'!IK17,'Сценарий 1'!IK17,'Сценарий 2'!IK17),0)</f>
        <v>1100</v>
      </c>
      <c r="IJ14" s="28">
        <f>ROUND(VLOOKUP($D14,'Стартовый прайс-лист'!$C$10:$E$34,3,FALSE)*CHOOSE($A14+1,'Сценарий 0'!IL17,'Сценарий 1'!IL17,'Сценарий 2'!IL17),0)</f>
        <v>1100</v>
      </c>
      <c r="IK14" s="28">
        <f>ROUND(VLOOKUP($D14,'Стартовый прайс-лист'!$C$10:$E$34,3,FALSE)*CHOOSE($A14+1,'Сценарий 0'!IM17,'Сценарий 1'!IM17,'Сценарий 2'!IM17),0)</f>
        <v>1100</v>
      </c>
      <c r="IL14" s="28">
        <f>ROUND(VLOOKUP($D14,'Стартовый прайс-лист'!$C$10:$E$34,3,FALSE)*CHOOSE($A14+1,'Сценарий 0'!IN17,'Сценарий 1'!IN17,'Сценарий 2'!IN17),0)</f>
        <v>1100</v>
      </c>
      <c r="IM14" s="28">
        <f>ROUND(VLOOKUP($D14,'Стартовый прайс-лист'!$C$10:$E$34,3,FALSE)*CHOOSE($A14+1,'Сценарий 0'!IO17,'Сценарий 1'!IO17,'Сценарий 2'!IO17),0)</f>
        <v>1100</v>
      </c>
      <c r="IN14" s="28">
        <f>ROUND(VLOOKUP($D14,'Стартовый прайс-лист'!$C$10:$E$34,3,FALSE)*CHOOSE($A14+1,'Сценарий 0'!IP17,'Сценарий 1'!IP17,'Сценарий 2'!IP17),0)</f>
        <v>1100</v>
      </c>
      <c r="IO14" s="28">
        <f>ROUND(VLOOKUP($D14,'Стартовый прайс-лист'!$C$10:$E$34,3,FALSE)*CHOOSE($A14+1,'Сценарий 0'!IQ17,'Сценарий 1'!IQ17,'Сценарий 2'!IQ17),0)</f>
        <v>1000</v>
      </c>
      <c r="IP14" s="28">
        <f>ROUND(VLOOKUP($D14,'Стартовый прайс-лист'!$C$10:$E$34,3,FALSE)*CHOOSE($A14+1,'Сценарий 0'!IR17,'Сценарий 1'!IR17,'Сценарий 2'!IR17),0)</f>
        <v>1000</v>
      </c>
      <c r="IQ14" s="28">
        <f>ROUND(VLOOKUP($D14,'Стартовый прайс-лист'!$C$10:$E$34,3,FALSE)*CHOOSE($A14+1,'Сценарий 0'!IS17,'Сценарий 1'!IS17,'Сценарий 2'!IS17),0)</f>
        <v>1000</v>
      </c>
      <c r="IR14" s="28">
        <f>ROUND(VLOOKUP($D14,'Стартовый прайс-лист'!$C$10:$E$34,3,FALSE)*CHOOSE($A14+1,'Сценарий 0'!IT17,'Сценарий 1'!IT17,'Сценарий 2'!IT17),0)</f>
        <v>1000</v>
      </c>
      <c r="IS14" s="28">
        <f>ROUND(VLOOKUP($D14,'Стартовый прайс-лист'!$C$10:$E$34,3,FALSE)*CHOOSE($A14+1,'Сценарий 0'!IU17,'Сценарий 1'!IU17,'Сценарий 2'!IU17),0)</f>
        <v>1000</v>
      </c>
      <c r="IT14" s="28">
        <f>ROUND(VLOOKUP($D14,'Стартовый прайс-лист'!$C$10:$E$34,3,FALSE)*CHOOSE($A14+1,'Сценарий 0'!IV17,'Сценарий 1'!IV17,'Сценарий 2'!IV17),0)</f>
        <v>1000</v>
      </c>
      <c r="IU14" s="28">
        <f>ROUND(VLOOKUP($D14,'Стартовый прайс-лист'!$C$10:$E$34,3,FALSE)*CHOOSE($A14+1,'Сценарий 0'!IW17,'Сценарий 1'!IW17,'Сценарий 2'!IW17),0)</f>
        <v>1000</v>
      </c>
      <c r="IV14" s="28">
        <f>ROUND(VLOOKUP($D14,'Стартовый прайс-лист'!$C$10:$E$34,3,FALSE)*CHOOSE($A14+1,'Сценарий 0'!IX17,'Сценарий 1'!IX17,'Сценарий 2'!IX17),0)</f>
        <v>1100</v>
      </c>
      <c r="IW14" s="28">
        <f>ROUND(VLOOKUP($D14,'Стартовый прайс-лист'!$C$10:$E$34,3,FALSE)*CHOOSE($A14+1,'Сценарий 0'!IY17,'Сценарий 1'!IY17,'Сценарий 2'!IY17),0)</f>
        <v>1100</v>
      </c>
      <c r="IX14" s="28">
        <f>ROUND(VLOOKUP($D14,'Стартовый прайс-лист'!$C$10:$E$34,3,FALSE)*CHOOSE($A14+1,'Сценарий 0'!IZ17,'Сценарий 1'!IZ17,'Сценарий 2'!IZ17),0)</f>
        <v>1100</v>
      </c>
      <c r="IY14" s="28">
        <f>ROUND(VLOOKUP($D14,'Стартовый прайс-лист'!$C$10:$E$34,3,FALSE)*CHOOSE($A14+1,'Сценарий 0'!JA17,'Сценарий 1'!JA17,'Сценарий 2'!JA17),0)</f>
        <v>1100</v>
      </c>
      <c r="IZ14" s="28">
        <f>ROUND(VLOOKUP($D14,'Стартовый прайс-лист'!$C$10:$E$34,3,FALSE)*CHOOSE($A14+1,'Сценарий 0'!JB17,'Сценарий 1'!JB17,'Сценарий 2'!JB17),0)</f>
        <v>1100</v>
      </c>
      <c r="JA14" s="28">
        <f>ROUND(VLOOKUP($D14,'Стартовый прайс-лист'!$C$10:$E$34,3,FALSE)*CHOOSE($A14+1,'Сценарий 0'!JC17,'Сценарий 1'!JC17,'Сценарий 2'!JC17),0)</f>
        <v>1100</v>
      </c>
      <c r="JB14" s="28">
        <f>ROUND(VLOOKUP($D14,'Стартовый прайс-лист'!$C$10:$E$34,3,FALSE)*CHOOSE($A14+1,'Сценарий 0'!JD17,'Сценарий 1'!JD17,'Сценарий 2'!JD17),0)</f>
        <v>1100</v>
      </c>
      <c r="JC14" s="28">
        <f>ROUND(VLOOKUP($D14,'Стартовый прайс-лист'!$C$10:$E$34,3,FALSE)*CHOOSE($A14+1,'Сценарий 0'!JE17,'Сценарий 1'!JE17,'Сценарий 2'!JE17),0)</f>
        <v>1000</v>
      </c>
      <c r="JD14" s="28">
        <f>ROUND(VLOOKUP($D14,'Стартовый прайс-лист'!$C$10:$E$34,3,FALSE)*CHOOSE($A14+1,'Сценарий 0'!JF17,'Сценарий 1'!JF17,'Сценарий 2'!JF17),0)</f>
        <v>1000</v>
      </c>
      <c r="JE14" s="28">
        <f>ROUND(VLOOKUP($D14,'Стартовый прайс-лист'!$C$10:$E$34,3,FALSE)*CHOOSE($A14+1,'Сценарий 0'!JG17,'Сценарий 1'!JG17,'Сценарий 2'!JG17),0)</f>
        <v>1000</v>
      </c>
      <c r="JF14" s="28">
        <f>ROUND(VLOOKUP($D14,'Стартовый прайс-лист'!$C$10:$E$34,3,FALSE)*CHOOSE($A14+1,'Сценарий 0'!JH17,'Сценарий 1'!JH17,'Сценарий 2'!JH17),0)</f>
        <v>1000</v>
      </c>
      <c r="JG14" s="28">
        <f>ROUND(VLOOKUP($D14,'Стартовый прайс-лист'!$C$10:$E$34,3,FALSE)*CHOOSE($A14+1,'Сценарий 0'!JI17,'Сценарий 1'!JI17,'Сценарий 2'!JI17),0)</f>
        <v>1000</v>
      </c>
      <c r="JH14" s="28">
        <f>ROUND(VLOOKUP($D14,'Стартовый прайс-лист'!$C$10:$E$34,3,FALSE)*CHOOSE($A14+1,'Сценарий 0'!JJ17,'Сценарий 1'!JJ17,'Сценарий 2'!JJ17),0)</f>
        <v>1000</v>
      </c>
      <c r="JI14" s="28">
        <f>ROUND(VLOOKUP($D14,'Стартовый прайс-лист'!$C$10:$E$34,3,FALSE)*CHOOSE($A14+1,'Сценарий 0'!JK17,'Сценарий 1'!JK17,'Сценарий 2'!JK17),0)</f>
        <v>1000</v>
      </c>
      <c r="JJ14" s="28">
        <f>ROUND(VLOOKUP($D14,'Стартовый прайс-лист'!$C$10:$E$34,3,FALSE)*CHOOSE($A14+1,'Сценарий 0'!JL17,'Сценарий 1'!JL17,'Сценарий 2'!JL17),0)</f>
        <v>1100</v>
      </c>
      <c r="JK14" s="28">
        <f>ROUND(VLOOKUP($D14,'Стартовый прайс-лист'!$C$10:$E$34,3,FALSE)*CHOOSE($A14+1,'Сценарий 0'!JM17,'Сценарий 1'!JM17,'Сценарий 2'!JM17),0)</f>
        <v>1100</v>
      </c>
      <c r="JL14" s="28">
        <f>ROUND(VLOOKUP($D14,'Стартовый прайс-лист'!$C$10:$E$34,3,FALSE)*CHOOSE($A14+1,'Сценарий 0'!JN17,'Сценарий 1'!JN17,'Сценарий 2'!JN17),0)</f>
        <v>1100</v>
      </c>
      <c r="JM14" s="28">
        <f>ROUND(VLOOKUP($D14,'Стартовый прайс-лист'!$C$10:$E$34,3,FALSE)*CHOOSE($A14+1,'Сценарий 0'!JO17,'Сценарий 1'!JO17,'Сценарий 2'!JO17),0)</f>
        <v>1100</v>
      </c>
      <c r="JN14" s="28">
        <f>ROUND(VLOOKUP($D14,'Стартовый прайс-лист'!$C$10:$E$34,3,FALSE)*CHOOSE($A14+1,'Сценарий 0'!JP17,'Сценарий 1'!JP17,'Сценарий 2'!JP17),0)</f>
        <v>1100</v>
      </c>
      <c r="JO14" s="28">
        <f>ROUND(VLOOKUP($D14,'Стартовый прайс-лист'!$C$10:$E$34,3,FALSE)*CHOOSE($A14+1,'Сценарий 0'!JQ17,'Сценарий 1'!JQ17,'Сценарий 2'!JQ17),0)</f>
        <v>1100</v>
      </c>
      <c r="JP14" s="28">
        <f>ROUND(VLOOKUP($D14,'Стартовый прайс-лист'!$C$10:$E$34,3,FALSE)*CHOOSE($A14+1,'Сценарий 0'!JR17,'Сценарий 1'!JR17,'Сценарий 2'!JR17),0)</f>
        <v>1100</v>
      </c>
      <c r="JQ14" s="28">
        <f>ROUND(VLOOKUP($D14,'Стартовый прайс-лист'!$C$10:$E$34,3,FALSE)*CHOOSE($A14+1,'Сценарий 0'!JS17,'Сценарий 1'!JS17,'Сценарий 2'!JS17),0)</f>
        <v>1000</v>
      </c>
      <c r="JR14" s="28">
        <f>ROUND(VLOOKUP($D14,'Стартовый прайс-лист'!$C$10:$E$34,3,FALSE)*CHOOSE($A14+1,'Сценарий 0'!JT17,'Сценарий 1'!JT17,'Сценарий 2'!JT17),0)</f>
        <v>1000</v>
      </c>
      <c r="JS14" s="28">
        <f>ROUND(VLOOKUP($D14,'Стартовый прайс-лист'!$C$10:$E$34,3,FALSE)*CHOOSE($A14+1,'Сценарий 0'!JU17,'Сценарий 1'!JU17,'Сценарий 2'!JU17),0)</f>
        <v>1000</v>
      </c>
      <c r="JT14" s="28">
        <f>ROUND(VLOOKUP($D14,'Стартовый прайс-лист'!$C$10:$E$34,3,FALSE)*CHOOSE($A14+1,'Сценарий 0'!JV17,'Сценарий 1'!JV17,'Сценарий 2'!JV17),0)</f>
        <v>1000</v>
      </c>
      <c r="JU14" s="28">
        <f>ROUND(VLOOKUP($D14,'Стартовый прайс-лист'!$C$10:$E$34,3,FALSE)*CHOOSE($A14+1,'Сценарий 0'!JW17,'Сценарий 1'!JW17,'Сценарий 2'!JW17),0)</f>
        <v>1000</v>
      </c>
      <c r="JV14" s="28">
        <f>ROUND(VLOOKUP($D14,'Стартовый прайс-лист'!$C$10:$E$34,3,FALSE)*CHOOSE($A14+1,'Сценарий 0'!JX17,'Сценарий 1'!JX17,'Сценарий 2'!JX17),0)</f>
        <v>1000</v>
      </c>
      <c r="JW14" s="28">
        <f>ROUND(VLOOKUP($D14,'Стартовый прайс-лист'!$C$10:$E$34,3,FALSE)*CHOOSE($A14+1,'Сценарий 0'!JY17,'Сценарий 1'!JY17,'Сценарий 2'!JY17),0)</f>
        <v>1000</v>
      </c>
      <c r="JX14" s="28">
        <f>ROUND(VLOOKUP($D14,'Стартовый прайс-лист'!$C$10:$E$34,3,FALSE)*CHOOSE($A14+1,'Сценарий 0'!JZ17,'Сценарий 1'!JZ17,'Сценарий 2'!JZ17),0)</f>
        <v>1100</v>
      </c>
      <c r="JY14" s="28">
        <f>ROUND(VLOOKUP($D14,'Стартовый прайс-лист'!$C$10:$E$34,3,FALSE)*CHOOSE($A14+1,'Сценарий 0'!KA17,'Сценарий 1'!KA17,'Сценарий 2'!KA17),0)</f>
        <v>1100</v>
      </c>
      <c r="JZ14" s="28">
        <f>ROUND(VLOOKUP($D14,'Стартовый прайс-лист'!$C$10:$E$34,3,FALSE)*CHOOSE($A14+1,'Сценарий 0'!KB17,'Сценарий 1'!KB17,'Сценарий 2'!KB17),0)</f>
        <v>1100</v>
      </c>
      <c r="KA14" s="28">
        <f>ROUND(VLOOKUP($D14,'Стартовый прайс-лист'!$C$10:$E$34,3,FALSE)*CHOOSE($A14+1,'Сценарий 0'!KC17,'Сценарий 1'!KC17,'Сценарий 2'!KC17),0)</f>
        <v>1100</v>
      </c>
      <c r="KB14" s="28">
        <f>ROUND(VLOOKUP($D14,'Стартовый прайс-лист'!$C$10:$E$34,3,FALSE)*CHOOSE($A14+1,'Сценарий 0'!KD17,'Сценарий 1'!KD17,'Сценарий 2'!KD17),0)</f>
        <v>1100</v>
      </c>
      <c r="KC14" s="28">
        <f>ROUND(VLOOKUP($D14,'Стартовый прайс-лист'!$C$10:$E$34,3,FALSE)*CHOOSE($A14+1,'Сценарий 0'!KE17,'Сценарий 1'!KE17,'Сценарий 2'!KE17),0)</f>
        <v>1100</v>
      </c>
      <c r="KD14" s="28">
        <f>ROUND(VLOOKUP($D14,'Стартовый прайс-лист'!$C$10:$E$34,3,FALSE)*CHOOSE($A14+1,'Сценарий 0'!KF17,'Сценарий 1'!KF17,'Сценарий 2'!KF17),0)</f>
        <v>1100</v>
      </c>
      <c r="KE14" s="28">
        <f>ROUND(VLOOKUP($D14,'Стартовый прайс-лист'!$C$10:$E$34,3,FALSE)*CHOOSE($A14+1,'Сценарий 0'!KG17,'Сценарий 1'!KG17,'Сценарий 2'!KG17),0)</f>
        <v>1000</v>
      </c>
      <c r="KF14" s="28">
        <f>ROUND(VLOOKUP($D14,'Стартовый прайс-лист'!$C$10:$E$34,3,FALSE)*CHOOSE($A14+1,'Сценарий 0'!KH17,'Сценарий 1'!KH17,'Сценарий 2'!KH17),0)</f>
        <v>1000</v>
      </c>
      <c r="KG14" s="28">
        <f>ROUND(VLOOKUP($D14,'Стартовый прайс-лист'!$C$10:$E$34,3,FALSE)*CHOOSE($A14+1,'Сценарий 0'!KI17,'Сценарий 1'!KI17,'Сценарий 2'!KI17),0)</f>
        <v>1000</v>
      </c>
      <c r="KH14" s="28">
        <f>ROUND(VLOOKUP($D14,'Стартовый прайс-лист'!$C$10:$E$34,3,FALSE)*CHOOSE($A14+1,'Сценарий 0'!KJ17,'Сценарий 1'!KJ17,'Сценарий 2'!KJ17),0)</f>
        <v>1000</v>
      </c>
      <c r="KI14" s="28">
        <f>ROUND(VLOOKUP($D14,'Стартовый прайс-лист'!$C$10:$E$34,3,FALSE)*CHOOSE($A14+1,'Сценарий 0'!KK17,'Сценарий 1'!KK17,'Сценарий 2'!KK17),0)</f>
        <v>1000</v>
      </c>
      <c r="KJ14" s="28">
        <f>ROUND(VLOOKUP($D14,'Стартовый прайс-лист'!$C$10:$E$34,3,FALSE)*CHOOSE($A14+1,'Сценарий 0'!KL17,'Сценарий 1'!KL17,'Сценарий 2'!KL17),0)</f>
        <v>1000</v>
      </c>
      <c r="KK14" s="28">
        <f>ROUND(VLOOKUP($D14,'Стартовый прайс-лист'!$C$10:$E$34,3,FALSE)*CHOOSE($A14+1,'Сценарий 0'!KM17,'Сценарий 1'!KM17,'Сценарий 2'!KM17),0)</f>
        <v>1000</v>
      </c>
      <c r="KL14" s="28">
        <f>ROUND(VLOOKUP($D14,'Стартовый прайс-лист'!$C$10:$E$34,3,FALSE)*CHOOSE($A14+1,'Сценарий 0'!KN17,'Сценарий 1'!KN17,'Сценарий 2'!KN17),0)</f>
        <v>1100</v>
      </c>
      <c r="KM14" s="28">
        <f>ROUND(VLOOKUP($D14,'Стартовый прайс-лист'!$C$10:$E$34,3,FALSE)*CHOOSE($A14+1,'Сценарий 0'!KO17,'Сценарий 1'!KO17,'Сценарий 2'!KO17),0)</f>
        <v>1100</v>
      </c>
      <c r="KN14" s="28">
        <f>ROUND(VLOOKUP($D14,'Стартовый прайс-лист'!$C$10:$E$34,3,FALSE)*CHOOSE($A14+1,'Сценарий 0'!KP17,'Сценарий 1'!KP17,'Сценарий 2'!KP17),0)</f>
        <v>1100</v>
      </c>
      <c r="KO14" s="28">
        <f>ROUND(VLOOKUP($D14,'Стартовый прайс-лист'!$C$10:$E$34,3,FALSE)*CHOOSE($A14+1,'Сценарий 0'!KQ17,'Сценарий 1'!KQ17,'Сценарий 2'!KQ17),0)</f>
        <v>1100</v>
      </c>
      <c r="KP14" s="28">
        <f>ROUND(VLOOKUP($D14,'Стартовый прайс-лист'!$C$10:$E$34,3,FALSE)*CHOOSE($A14+1,'Сценарий 0'!KR17,'Сценарий 1'!KR17,'Сценарий 2'!KR17),0)</f>
        <v>1100</v>
      </c>
      <c r="KQ14" s="28">
        <f>ROUND(VLOOKUP($D14,'Стартовый прайс-лист'!$C$10:$E$34,3,FALSE)*CHOOSE($A14+1,'Сценарий 0'!KS17,'Сценарий 1'!KS17,'Сценарий 2'!KS17),0)</f>
        <v>1100</v>
      </c>
      <c r="KR14" s="28">
        <f>ROUND(VLOOKUP($D14,'Стартовый прайс-лист'!$C$10:$E$34,3,FALSE)*CHOOSE($A14+1,'Сценарий 0'!KT17,'Сценарий 1'!KT17,'Сценарий 2'!KT17),0)</f>
        <v>1100</v>
      </c>
      <c r="KS14" s="28">
        <f>ROUND(VLOOKUP($D14,'Стартовый прайс-лист'!$C$10:$E$34,3,FALSE)*CHOOSE($A14+1,'Сценарий 0'!KU17,'Сценарий 1'!KU17,'Сценарий 2'!KU17),0)</f>
        <v>1000</v>
      </c>
      <c r="KT14" s="28">
        <f>ROUND(VLOOKUP($D14,'Стартовый прайс-лист'!$C$10:$E$34,3,FALSE)*CHOOSE($A14+1,'Сценарий 0'!KV17,'Сценарий 1'!KV17,'Сценарий 2'!KV17),0)</f>
        <v>1000</v>
      </c>
      <c r="KU14" s="28">
        <f>ROUND(VLOOKUP($D14,'Стартовый прайс-лист'!$C$10:$E$34,3,FALSE)*CHOOSE($A14+1,'Сценарий 0'!KW17,'Сценарий 1'!KW17,'Сценарий 2'!KW17),0)</f>
        <v>1000</v>
      </c>
      <c r="KV14" s="28">
        <f>ROUND(VLOOKUP($D14,'Стартовый прайс-лист'!$C$10:$E$34,3,FALSE)*CHOOSE($A14+1,'Сценарий 0'!KX17,'Сценарий 1'!KX17,'Сценарий 2'!KX17),0)</f>
        <v>1000</v>
      </c>
      <c r="KW14" s="28">
        <f>ROUND(VLOOKUP($D14,'Стартовый прайс-лист'!$C$10:$E$34,3,FALSE)*CHOOSE($A14+1,'Сценарий 0'!KY17,'Сценарий 1'!KY17,'Сценарий 2'!KY17),0)</f>
        <v>1000</v>
      </c>
      <c r="KX14" s="28">
        <f>ROUND(VLOOKUP($D14,'Стартовый прайс-лист'!$C$10:$E$34,3,FALSE)*CHOOSE($A14+1,'Сценарий 0'!KZ17,'Сценарий 1'!KZ17,'Сценарий 2'!KZ17),0)</f>
        <v>1000</v>
      </c>
      <c r="KY14" s="28">
        <f>ROUND(VLOOKUP($D14,'Стартовый прайс-лист'!$C$10:$E$34,3,FALSE)*CHOOSE($A14+1,'Сценарий 0'!LA17,'Сценарий 1'!LA17,'Сценарий 2'!LA17),0)</f>
        <v>1000</v>
      </c>
      <c r="KZ14" s="28">
        <f>ROUND(VLOOKUP($D14,'Стартовый прайс-лист'!$C$10:$E$34,3,FALSE)*CHOOSE($A14+1,'Сценарий 0'!LB17,'Сценарий 1'!LB17,'Сценарий 2'!LB17),0)</f>
        <v>1100</v>
      </c>
      <c r="LA14" s="28">
        <f>ROUND(VLOOKUP($D14,'Стартовый прайс-лист'!$C$10:$E$34,3,FALSE)*CHOOSE($A14+1,'Сценарий 0'!LC17,'Сценарий 1'!LC17,'Сценарий 2'!LC17),0)</f>
        <v>1100</v>
      </c>
      <c r="LB14" s="28">
        <f>ROUND(VLOOKUP($D14,'Стартовый прайс-лист'!$C$10:$E$34,3,FALSE)*CHOOSE($A14+1,'Сценарий 0'!LD17,'Сценарий 1'!LD17,'Сценарий 2'!LD17),0)</f>
        <v>1100</v>
      </c>
      <c r="LC14" s="28">
        <f>ROUND(VLOOKUP($D14,'Стартовый прайс-лист'!$C$10:$E$34,3,FALSE)*CHOOSE($A14+1,'Сценарий 0'!LE17,'Сценарий 1'!LE17,'Сценарий 2'!LE17),0)</f>
        <v>1100</v>
      </c>
      <c r="LD14" s="28">
        <f>ROUND(VLOOKUP($D14,'Стартовый прайс-лист'!$C$10:$E$34,3,FALSE)*CHOOSE($A14+1,'Сценарий 0'!LF17,'Сценарий 1'!LF17,'Сценарий 2'!LF17),0)</f>
        <v>1100</v>
      </c>
      <c r="LE14" s="28">
        <f>ROUND(VLOOKUP($D14,'Стартовый прайс-лист'!$C$10:$E$34,3,FALSE)*CHOOSE($A14+1,'Сценарий 0'!LG17,'Сценарий 1'!LG17,'Сценарий 2'!LG17),0)</f>
        <v>1100</v>
      </c>
      <c r="LF14" s="28">
        <f>ROUND(VLOOKUP($D14,'Стартовый прайс-лист'!$C$10:$E$34,3,FALSE)*CHOOSE($A14+1,'Сценарий 0'!LH17,'Сценарий 1'!LH17,'Сценарий 2'!LH17),0)</f>
        <v>1100</v>
      </c>
      <c r="LG14" s="28">
        <f>ROUND(VLOOKUP($D14,'Стартовый прайс-лист'!$C$10:$E$34,3,FALSE)*CHOOSE($A14+1,'Сценарий 0'!LI17,'Сценарий 1'!LI17,'Сценарий 2'!LI17),0)</f>
        <v>1000</v>
      </c>
      <c r="LH14" s="28">
        <f>ROUND(VLOOKUP($D14,'Стартовый прайс-лист'!$C$10:$E$34,3,FALSE)*CHOOSE($A14+1,'Сценарий 0'!LJ17,'Сценарий 1'!LJ17,'Сценарий 2'!LJ17),0)</f>
        <v>1000</v>
      </c>
      <c r="LI14" s="28">
        <f>ROUND(VLOOKUP($D14,'Стартовый прайс-лист'!$C$10:$E$34,3,FALSE)*CHOOSE($A14+1,'Сценарий 0'!LK17,'Сценарий 1'!LK17,'Сценарий 2'!LK17),0)</f>
        <v>1000</v>
      </c>
      <c r="LJ14" s="28">
        <f>ROUND(VLOOKUP($D14,'Стартовый прайс-лист'!$C$10:$E$34,3,FALSE)*CHOOSE($A14+1,'Сценарий 0'!LL17,'Сценарий 1'!LL17,'Сценарий 2'!LL17),0)</f>
        <v>1000</v>
      </c>
      <c r="LK14" s="28">
        <f>ROUND(VLOOKUP($D14,'Стартовый прайс-лист'!$C$10:$E$34,3,FALSE)*CHOOSE($A14+1,'Сценарий 0'!LM17,'Сценарий 1'!LM17,'Сценарий 2'!LM17),0)</f>
        <v>1000</v>
      </c>
      <c r="LL14" s="28">
        <f>ROUND(VLOOKUP($D14,'Стартовый прайс-лист'!$C$10:$E$34,3,FALSE)*CHOOSE($A14+1,'Сценарий 0'!LN17,'Сценарий 1'!LN17,'Сценарий 2'!LN17),0)</f>
        <v>1000</v>
      </c>
      <c r="LM14" s="28">
        <f>ROUND(VLOOKUP($D14,'Стартовый прайс-лист'!$C$10:$E$34,3,FALSE)*CHOOSE($A14+1,'Сценарий 0'!LO17,'Сценарий 1'!LO17,'Сценарий 2'!LO17),0)</f>
        <v>1000</v>
      </c>
      <c r="LN14" s="28">
        <f>ROUND(VLOOKUP($D14,'Стартовый прайс-лист'!$C$10:$E$34,3,FALSE)*CHOOSE($A14+1,'Сценарий 0'!LP17,'Сценарий 1'!LP17,'Сценарий 2'!LP17),0)</f>
        <v>1100</v>
      </c>
      <c r="LO14" s="28">
        <f>ROUND(VLOOKUP($D14,'Стартовый прайс-лист'!$C$10:$E$34,3,FALSE)*CHOOSE($A14+1,'Сценарий 0'!LQ17,'Сценарий 1'!LQ17,'Сценарий 2'!LQ17),0)</f>
        <v>1100</v>
      </c>
      <c r="LP14" s="28">
        <f>ROUND(VLOOKUP($D14,'Стартовый прайс-лист'!$C$10:$E$34,3,FALSE)*CHOOSE($A14+1,'Сценарий 0'!LR17,'Сценарий 1'!LR17,'Сценарий 2'!LR17),0)</f>
        <v>1100</v>
      </c>
      <c r="LQ14" s="28">
        <f>ROUND(VLOOKUP($D14,'Стартовый прайс-лист'!$C$10:$E$34,3,FALSE)*CHOOSE($A14+1,'Сценарий 0'!LS17,'Сценарий 1'!LS17,'Сценарий 2'!LS17),0)</f>
        <v>1100</v>
      </c>
      <c r="LR14" s="28">
        <f>ROUND(VLOOKUP($D14,'Стартовый прайс-лист'!$C$10:$E$34,3,FALSE)*CHOOSE($A14+1,'Сценарий 0'!LT17,'Сценарий 1'!LT17,'Сценарий 2'!LT17),0)</f>
        <v>1100</v>
      </c>
      <c r="LS14" s="28">
        <f>ROUND(VLOOKUP($D14,'Стартовый прайс-лист'!$C$10:$E$34,3,FALSE)*CHOOSE($A14+1,'Сценарий 0'!LU17,'Сценарий 1'!LU17,'Сценарий 2'!LU17),0)</f>
        <v>1100</v>
      </c>
      <c r="LT14" s="28">
        <f>ROUND(VLOOKUP($D14,'Стартовый прайс-лист'!$C$10:$E$34,3,FALSE)*CHOOSE($A14+1,'Сценарий 0'!LV17,'Сценарий 1'!LV17,'Сценарий 2'!LV17),0)</f>
        <v>1100</v>
      </c>
      <c r="LU14" s="28">
        <f>ROUND(VLOOKUP($D14,'Стартовый прайс-лист'!$C$10:$E$34,3,FALSE)*CHOOSE($A14+1,'Сценарий 0'!LW17,'Сценарий 1'!LW17,'Сценарий 2'!LW17),0)</f>
        <v>1000</v>
      </c>
      <c r="LV14" s="28">
        <f>ROUND(VLOOKUP($D14,'Стартовый прайс-лист'!$C$10:$E$34,3,FALSE)*CHOOSE($A14+1,'Сценарий 0'!LX17,'Сценарий 1'!LX17,'Сценарий 2'!LX17),0)</f>
        <v>1000</v>
      </c>
      <c r="LW14" s="28">
        <f>ROUND(VLOOKUP($D14,'Стартовый прайс-лист'!$C$10:$E$34,3,FALSE)*CHOOSE($A14+1,'Сценарий 0'!LY17,'Сценарий 1'!LY17,'Сценарий 2'!LY17),0)</f>
        <v>1000</v>
      </c>
      <c r="LX14" s="28">
        <f>ROUND(VLOOKUP($D14,'Стартовый прайс-лист'!$C$10:$E$34,3,FALSE)*CHOOSE($A14+1,'Сценарий 0'!LZ17,'Сценарий 1'!LZ17,'Сценарий 2'!LZ17),0)</f>
        <v>1000</v>
      </c>
      <c r="LY14" s="28">
        <f>ROUND(VLOOKUP($D14,'Стартовый прайс-лист'!$C$10:$E$34,3,FALSE)*CHOOSE($A14+1,'Сценарий 0'!MA17,'Сценарий 1'!MA17,'Сценарий 2'!MA17),0)</f>
        <v>1000</v>
      </c>
      <c r="LZ14" s="28">
        <f>ROUND(VLOOKUP($D14,'Стартовый прайс-лист'!$C$10:$E$34,3,FALSE)*CHOOSE($A14+1,'Сценарий 0'!MB17,'Сценарий 1'!MB17,'Сценарий 2'!MB17),0)</f>
        <v>1000</v>
      </c>
      <c r="MA14" s="28">
        <f>ROUND(VLOOKUP($D14,'Стартовый прайс-лист'!$C$10:$E$34,3,FALSE)*CHOOSE($A14+1,'Сценарий 0'!MC17,'Сценарий 1'!MC17,'Сценарий 2'!MC17),0)</f>
        <v>1000</v>
      </c>
      <c r="MB14" s="28">
        <f>ROUND(VLOOKUP($D14,'Стартовый прайс-лист'!$C$10:$E$34,3,FALSE)*CHOOSE($A14+1,'Сценарий 0'!MD17,'Сценарий 1'!MD17,'Сценарий 2'!MD17),0)</f>
        <v>1100</v>
      </c>
      <c r="MC14" s="28">
        <f>ROUND(VLOOKUP($D14,'Стартовый прайс-лист'!$C$10:$E$34,3,FALSE)*CHOOSE($A14+1,'Сценарий 0'!ME17,'Сценарий 1'!ME17,'Сценарий 2'!ME17),0)</f>
        <v>1100</v>
      </c>
      <c r="MD14" s="28">
        <f>ROUND(VLOOKUP($D14,'Стартовый прайс-лист'!$C$10:$E$34,3,FALSE)*CHOOSE($A14+1,'Сценарий 0'!MF17,'Сценарий 1'!MF17,'Сценарий 2'!MF17),0)</f>
        <v>1100</v>
      </c>
      <c r="ME14" s="28">
        <f>ROUND(VLOOKUP($D14,'Стартовый прайс-лист'!$C$10:$E$34,3,FALSE)*CHOOSE($A14+1,'Сценарий 0'!MG17,'Сценарий 1'!MG17,'Сценарий 2'!MG17),0)</f>
        <v>1100</v>
      </c>
      <c r="MF14" s="28">
        <f>ROUND(VLOOKUP($D14,'Стартовый прайс-лист'!$C$10:$E$34,3,FALSE)*CHOOSE($A14+1,'Сценарий 0'!MH17,'Сценарий 1'!MH17,'Сценарий 2'!MH17),0)</f>
        <v>1100</v>
      </c>
      <c r="MG14" s="28">
        <f>ROUND(VLOOKUP($D14,'Стартовый прайс-лист'!$C$10:$E$34,3,FALSE)*CHOOSE($A14+1,'Сценарий 0'!MI17,'Сценарий 1'!MI17,'Сценарий 2'!MI17),0)</f>
        <v>1100</v>
      </c>
      <c r="MH14" s="28">
        <f>ROUND(VLOOKUP($D14,'Стартовый прайс-лист'!$C$10:$E$34,3,FALSE)*CHOOSE($A14+1,'Сценарий 0'!MJ17,'Сценарий 1'!MJ17,'Сценарий 2'!MJ17),0)</f>
        <v>1100</v>
      </c>
      <c r="MI14" s="28">
        <f>ROUND(VLOOKUP($D14,'Стартовый прайс-лист'!$C$10:$E$34,3,FALSE)*CHOOSE($A14+1,'Сценарий 0'!MK17,'Сценарий 1'!MK17,'Сценарий 2'!MK17),0)</f>
        <v>1000</v>
      </c>
      <c r="MJ14" s="28">
        <f>ROUND(VLOOKUP($D14,'Стартовый прайс-лист'!$C$10:$E$34,3,FALSE)*CHOOSE($A14+1,'Сценарий 0'!ML17,'Сценарий 1'!ML17,'Сценарий 2'!ML17),0)</f>
        <v>1000</v>
      </c>
      <c r="MK14" s="28">
        <f>ROUND(VLOOKUP($D14,'Стартовый прайс-лист'!$C$10:$E$34,3,FALSE)*CHOOSE($A14+1,'Сценарий 0'!MM17,'Сценарий 1'!MM17,'Сценарий 2'!MM17),0)</f>
        <v>1000</v>
      </c>
      <c r="ML14" s="28">
        <f>ROUND(VLOOKUP($D14,'Стартовый прайс-лист'!$C$10:$E$34,3,FALSE)*CHOOSE($A14+1,'Сценарий 0'!MN17,'Сценарий 1'!MN17,'Сценарий 2'!MN17),0)</f>
        <v>1000</v>
      </c>
      <c r="MM14" s="28">
        <f>ROUND(VLOOKUP($D14,'Стартовый прайс-лист'!$C$10:$E$34,3,FALSE)*CHOOSE($A14+1,'Сценарий 0'!MO17,'Сценарий 1'!MO17,'Сценарий 2'!MO17),0)</f>
        <v>1000</v>
      </c>
      <c r="MN14" s="28">
        <f>ROUND(VLOOKUP($D14,'Стартовый прайс-лист'!$C$10:$E$34,3,FALSE)*CHOOSE($A14+1,'Сценарий 0'!MP17,'Сценарий 1'!MP17,'Сценарий 2'!MP17),0)</f>
        <v>1000</v>
      </c>
      <c r="MO14" s="28">
        <f>ROUND(VLOOKUP($D14,'Стартовый прайс-лист'!$C$10:$E$34,3,FALSE)*CHOOSE($A14+1,'Сценарий 0'!MQ17,'Сценарий 1'!MQ17,'Сценарий 2'!MQ17),0)</f>
        <v>1000</v>
      </c>
      <c r="MP14" s="28">
        <f>ROUND(VLOOKUP($D14,'Стартовый прайс-лист'!$C$10:$E$34,3,FALSE)*CHOOSE($A14+1,'Сценарий 0'!MR17,'Сценарий 1'!MR17,'Сценарий 2'!MR17),0)</f>
        <v>1100</v>
      </c>
      <c r="MQ14" s="28">
        <f>ROUND(VLOOKUP($D14,'Стартовый прайс-лист'!$C$10:$E$34,3,FALSE)*CHOOSE($A14+1,'Сценарий 0'!MS17,'Сценарий 1'!MS17,'Сценарий 2'!MS17),0)</f>
        <v>1100</v>
      </c>
      <c r="MR14" s="28">
        <f>ROUND(VLOOKUP($D14,'Стартовый прайс-лист'!$C$10:$E$34,3,FALSE)*CHOOSE($A14+1,'Сценарий 0'!MT17,'Сценарий 1'!MT17,'Сценарий 2'!MT17),0)</f>
        <v>1100</v>
      </c>
      <c r="MS14" s="28">
        <f>ROUND(VLOOKUP($D14,'Стартовый прайс-лист'!$C$10:$E$34,3,FALSE)*CHOOSE($A14+1,'Сценарий 0'!MU17,'Сценарий 1'!MU17,'Сценарий 2'!MU17),0)</f>
        <v>1100</v>
      </c>
      <c r="MT14" s="28">
        <f>ROUND(VLOOKUP($D14,'Стартовый прайс-лист'!$C$10:$E$34,3,FALSE)*CHOOSE($A14+1,'Сценарий 0'!MV17,'Сценарий 1'!MV17,'Сценарий 2'!MV17),0)</f>
        <v>1100</v>
      </c>
      <c r="MU14" s="28">
        <f>ROUND(VLOOKUP($D14,'Стартовый прайс-лист'!$C$10:$E$34,3,FALSE)*CHOOSE($A14+1,'Сценарий 0'!MW17,'Сценарий 1'!MW17,'Сценарий 2'!MW17),0)</f>
        <v>1100</v>
      </c>
      <c r="MV14" s="28">
        <f>ROUND(VLOOKUP($D14,'Стартовый прайс-лист'!$C$10:$E$34,3,FALSE)*CHOOSE($A14+1,'Сценарий 0'!MX17,'Сценарий 1'!MX17,'Сценарий 2'!MX17),0)</f>
        <v>1100</v>
      </c>
      <c r="MW14" s="28">
        <f>ROUND(VLOOKUP($D14,'Стартовый прайс-лист'!$C$10:$E$34,3,FALSE)*CHOOSE($A14+1,'Сценарий 0'!MY17,'Сценарий 1'!MY17,'Сценарий 2'!MY17),0)</f>
        <v>1000</v>
      </c>
      <c r="MX14" s="28">
        <f>ROUND(VLOOKUP($D14,'Стартовый прайс-лист'!$C$10:$E$34,3,FALSE)*CHOOSE($A14+1,'Сценарий 0'!MZ17,'Сценарий 1'!MZ17,'Сценарий 2'!MZ17),0)</f>
        <v>1000</v>
      </c>
      <c r="MY14" s="28">
        <f>ROUND(VLOOKUP($D14,'Стартовый прайс-лист'!$C$10:$E$34,3,FALSE)*CHOOSE($A14+1,'Сценарий 0'!NA17,'Сценарий 1'!NA17,'Сценарий 2'!NA17),0)</f>
        <v>1000</v>
      </c>
      <c r="MZ14" s="28">
        <f>ROUND(VLOOKUP($D14,'Стартовый прайс-лист'!$C$10:$E$34,3,FALSE)*CHOOSE($A14+1,'Сценарий 0'!NB17,'Сценарий 1'!NB17,'Сценарий 2'!NB17),0)</f>
        <v>1000</v>
      </c>
      <c r="NA14" s="28">
        <f>ROUND(VLOOKUP($D14,'Стартовый прайс-лист'!$C$10:$E$34,3,FALSE)*CHOOSE($A14+1,'Сценарий 0'!NC17,'Сценарий 1'!NC17,'Сценарий 2'!NC17),0)</f>
        <v>1000</v>
      </c>
      <c r="NB14" s="28">
        <f>ROUND(VLOOKUP($D14,'Стартовый прайс-лист'!$C$10:$E$34,3,FALSE)*CHOOSE($A14+1,'Сценарий 0'!ND17,'Сценарий 1'!ND17,'Сценарий 2'!ND17),0)</f>
        <v>1000</v>
      </c>
      <c r="NC14" s="28">
        <f>ROUND(VLOOKUP($D14,'Стартовый прайс-лист'!$C$10:$E$34,3,FALSE)*CHOOSE($A14+1,'Сценарий 0'!NE17,'Сценарий 1'!NE17,'Сценарий 2'!NE17),0)</f>
        <v>1000</v>
      </c>
      <c r="ND14" s="28">
        <f>ROUND(VLOOKUP($D14,'Стартовый прайс-лист'!$C$10:$E$34,3,FALSE)*CHOOSE($A14+1,'Сценарий 0'!NF17,'Сценарий 1'!NF17,'Сценарий 2'!NF17),0)</f>
        <v>1100</v>
      </c>
      <c r="NE14" s="28">
        <f>ROUND(VLOOKUP($D14,'Стартовый прайс-лист'!$C$10:$E$34,3,FALSE)*CHOOSE($A14+1,'Сценарий 0'!NG17,'Сценарий 1'!NG17,'Сценарий 2'!NG17),0)</f>
        <v>1100</v>
      </c>
      <c r="NF14" s="28">
        <f>ROUND(VLOOKUP($D14,'Стартовый прайс-лист'!$C$10:$E$34,3,FALSE)*CHOOSE($A14+1,'Сценарий 0'!NH17,'Сценарий 1'!NH17,'Сценарий 2'!NH17),0)</f>
        <v>1100</v>
      </c>
      <c r="NG14" s="28">
        <f>ROUND(VLOOKUP($D14,'Стартовый прайс-лист'!$C$10:$E$34,3,FALSE)*CHOOSE($A14+1,'Сценарий 0'!NI17,'Сценарий 1'!NI17,'Сценарий 2'!NI17),0)</f>
        <v>1100</v>
      </c>
    </row>
    <row r="15" spans="1:371" x14ac:dyDescent="0.25">
      <c r="A15">
        <f t="shared" si="0"/>
        <v>1</v>
      </c>
      <c r="B15" s="27" t="str">
        <f>'Число жителей и объемы продаж'!G31</f>
        <v>A3</v>
      </c>
      <c r="C15" s="27" t="str">
        <f>'Число жителей и объемы продаж'!H31</f>
        <v>сыр полутвердый</v>
      </c>
      <c r="D15" s="27" t="str">
        <f t="shared" si="1"/>
        <v>A3|сыр полутвердый</v>
      </c>
      <c r="E15" s="28">
        <f>VLOOKUP('Прайс-лист на год'!D15,'Стартовый прайс-лист'!C21:E70,3,0)</f>
        <v>600</v>
      </c>
      <c r="F15" s="28">
        <f>ROUND(VLOOKUP($D15,'Стартовый прайс-лист'!$C$10:$E$34,3,FALSE)*CHOOSE($A15+1,'Сценарий 0'!H18,'Сценарий 1'!H18,'Сценарий 2'!H18),0)</f>
        <v>660</v>
      </c>
      <c r="G15" s="28">
        <f>ROUND(VLOOKUP($D15,'Стартовый прайс-лист'!$C$10:$E$34,3,FALSE)*CHOOSE($A15+1,'Сценарий 0'!I18,'Сценарий 1'!I18,'Сценарий 2'!I18),0)</f>
        <v>660</v>
      </c>
      <c r="H15" s="28">
        <f>ROUND(VLOOKUP($D15,'Стартовый прайс-лист'!$C$10:$E$34,3,FALSE)*CHOOSE($A15+1,'Сценарий 0'!J18,'Сценарий 1'!J18,'Сценарий 2'!J18),0)</f>
        <v>660</v>
      </c>
      <c r="I15" s="28">
        <f>ROUND(VLOOKUP($D15,'Стартовый прайс-лист'!$C$10:$E$34,3,FALSE)*CHOOSE($A15+1,'Сценарий 0'!K18,'Сценарий 1'!K18,'Сценарий 2'!K18),0)</f>
        <v>660</v>
      </c>
      <c r="J15" s="28">
        <f>ROUND(VLOOKUP($D15,'Стартовый прайс-лист'!$C$10:$E$34,3,FALSE)*CHOOSE($A15+1,'Сценарий 0'!L18,'Сценарий 1'!L18,'Сценарий 2'!L18),0)</f>
        <v>660</v>
      </c>
      <c r="K15" s="28">
        <f>ROUND(VLOOKUP($D15,'Стартовый прайс-лист'!$C$10:$E$34,3,FALSE)*CHOOSE($A15+1,'Сценарий 0'!M18,'Сценарий 1'!M18,'Сценарий 2'!M18),0)</f>
        <v>600</v>
      </c>
      <c r="L15" s="28">
        <f>ROUND(VLOOKUP($D15,'Стартовый прайс-лист'!$C$10:$E$34,3,FALSE)*CHOOSE($A15+1,'Сценарий 0'!N18,'Сценарий 1'!N18,'Сценарий 2'!N18),0)</f>
        <v>600</v>
      </c>
      <c r="M15" s="28">
        <f>ROUND(VLOOKUP($D15,'Стартовый прайс-лист'!$C$10:$E$34,3,FALSE)*CHOOSE($A15+1,'Сценарий 0'!O18,'Сценарий 1'!O18,'Сценарий 2'!O18),0)</f>
        <v>600</v>
      </c>
      <c r="N15" s="28">
        <f>ROUND(VLOOKUP($D15,'Стартовый прайс-лист'!$C$10:$E$34,3,FALSE)*CHOOSE($A15+1,'Сценарий 0'!P18,'Сценарий 1'!P18,'Сценарий 2'!P18),0)</f>
        <v>600</v>
      </c>
      <c r="O15" s="28">
        <f>ROUND(VLOOKUP($D15,'Стартовый прайс-лист'!$C$10:$E$34,3,FALSE)*CHOOSE($A15+1,'Сценарий 0'!Q18,'Сценарий 1'!Q18,'Сценарий 2'!Q18),0)</f>
        <v>600</v>
      </c>
      <c r="P15" s="28">
        <f>ROUND(VLOOKUP($D15,'Стартовый прайс-лист'!$C$10:$E$34,3,FALSE)*CHOOSE($A15+1,'Сценарий 0'!R18,'Сценарий 1'!R18,'Сценарий 2'!R18),0)</f>
        <v>600</v>
      </c>
      <c r="Q15" s="28">
        <f>ROUND(VLOOKUP($D15,'Стартовый прайс-лист'!$C$10:$E$34,3,FALSE)*CHOOSE($A15+1,'Сценарий 0'!S18,'Сценарий 1'!S18,'Сценарий 2'!S18),0)</f>
        <v>600</v>
      </c>
      <c r="R15" s="28">
        <f>ROUND(VLOOKUP($D15,'Стартовый прайс-лист'!$C$10:$E$34,3,FALSE)*CHOOSE($A15+1,'Сценарий 0'!T18,'Сценарий 1'!T18,'Сценарий 2'!T18),0)</f>
        <v>660</v>
      </c>
      <c r="S15" s="28">
        <f>ROUND(VLOOKUP($D15,'Стартовый прайс-лист'!$C$10:$E$34,3,FALSE)*CHOOSE($A15+1,'Сценарий 0'!U18,'Сценарий 1'!U18,'Сценарий 2'!U18),0)</f>
        <v>660</v>
      </c>
      <c r="T15" s="28">
        <f>ROUND(VLOOKUP($D15,'Стартовый прайс-лист'!$C$10:$E$34,3,FALSE)*CHOOSE($A15+1,'Сценарий 0'!V18,'Сценарий 1'!V18,'Сценарий 2'!V18),0)</f>
        <v>660</v>
      </c>
      <c r="U15" s="28">
        <f>ROUND(VLOOKUP($D15,'Стартовый прайс-лист'!$C$10:$E$34,3,FALSE)*CHOOSE($A15+1,'Сценарий 0'!W18,'Сценарий 1'!W18,'Сценарий 2'!W18),0)</f>
        <v>660</v>
      </c>
      <c r="V15" s="28">
        <f>ROUND(VLOOKUP($D15,'Стартовый прайс-лист'!$C$10:$E$34,3,FALSE)*CHOOSE($A15+1,'Сценарий 0'!X18,'Сценарий 1'!X18,'Сценарий 2'!X18),0)</f>
        <v>660</v>
      </c>
      <c r="W15" s="28">
        <f>ROUND(VLOOKUP($D15,'Стартовый прайс-лист'!$C$10:$E$34,3,FALSE)*CHOOSE($A15+1,'Сценарий 0'!Y18,'Сценарий 1'!Y18,'Сценарий 2'!Y18),0)</f>
        <v>660</v>
      </c>
      <c r="X15" s="28">
        <f>ROUND(VLOOKUP($D15,'Стартовый прайс-лист'!$C$10:$E$34,3,FALSE)*CHOOSE($A15+1,'Сценарий 0'!Z18,'Сценарий 1'!Z18,'Сценарий 2'!Z18),0)</f>
        <v>660</v>
      </c>
      <c r="Y15" s="28">
        <f>ROUND(VLOOKUP($D15,'Стартовый прайс-лист'!$C$10:$E$34,3,FALSE)*CHOOSE($A15+1,'Сценарий 0'!AA18,'Сценарий 1'!AA18,'Сценарий 2'!AA18),0)</f>
        <v>600</v>
      </c>
      <c r="Z15" s="28">
        <f>ROUND(VLOOKUP($D15,'Стартовый прайс-лист'!$C$10:$E$34,3,FALSE)*CHOOSE($A15+1,'Сценарий 0'!AB18,'Сценарий 1'!AB18,'Сценарий 2'!AB18),0)</f>
        <v>600</v>
      </c>
      <c r="AA15" s="28">
        <f>ROUND(VLOOKUP($D15,'Стартовый прайс-лист'!$C$10:$E$34,3,FALSE)*CHOOSE($A15+1,'Сценарий 0'!AC18,'Сценарий 1'!AC18,'Сценарий 2'!AC18),0)</f>
        <v>600</v>
      </c>
      <c r="AB15" s="28">
        <f>ROUND(VLOOKUP($D15,'Стартовый прайс-лист'!$C$10:$E$34,3,FALSE)*CHOOSE($A15+1,'Сценарий 0'!AD18,'Сценарий 1'!AD18,'Сценарий 2'!AD18),0)</f>
        <v>600</v>
      </c>
      <c r="AC15" s="28">
        <f>ROUND(VLOOKUP($D15,'Стартовый прайс-лист'!$C$10:$E$34,3,FALSE)*CHOOSE($A15+1,'Сценарий 0'!AE18,'Сценарий 1'!AE18,'Сценарий 2'!AE18),0)</f>
        <v>600</v>
      </c>
      <c r="AD15" s="28">
        <f>ROUND(VLOOKUP($D15,'Стартовый прайс-лист'!$C$10:$E$34,3,FALSE)*CHOOSE($A15+1,'Сценарий 0'!AF18,'Сценарий 1'!AF18,'Сценарий 2'!AF18),0)</f>
        <v>600</v>
      </c>
      <c r="AE15" s="28">
        <f>ROUND(VLOOKUP($D15,'Стартовый прайс-лист'!$C$10:$E$34,3,FALSE)*CHOOSE($A15+1,'Сценарий 0'!AG18,'Сценарий 1'!AG18,'Сценарий 2'!AG18),0)</f>
        <v>600</v>
      </c>
      <c r="AF15" s="28">
        <f>ROUND(VLOOKUP($D15,'Стартовый прайс-лист'!$C$10:$E$34,3,FALSE)*CHOOSE($A15+1,'Сценарий 0'!AH18,'Сценарий 1'!AH18,'Сценарий 2'!AH18),0)</f>
        <v>660</v>
      </c>
      <c r="AG15" s="28">
        <f>ROUND(VLOOKUP($D15,'Стартовый прайс-лист'!$C$10:$E$34,3,FALSE)*CHOOSE($A15+1,'Сценарий 0'!AI18,'Сценарий 1'!AI18,'Сценарий 2'!AI18),0)</f>
        <v>660</v>
      </c>
      <c r="AH15" s="28">
        <f>ROUND(VLOOKUP($D15,'Стартовый прайс-лист'!$C$10:$E$34,3,FALSE)*CHOOSE($A15+1,'Сценарий 0'!AJ18,'Сценарий 1'!AJ18,'Сценарий 2'!AJ18),0)</f>
        <v>660</v>
      </c>
      <c r="AI15" s="28">
        <f>ROUND(VLOOKUP($D15,'Стартовый прайс-лист'!$C$10:$E$34,3,FALSE)*CHOOSE($A15+1,'Сценарий 0'!AK18,'Сценарий 1'!AK18,'Сценарий 2'!AK18),0)</f>
        <v>660</v>
      </c>
      <c r="AJ15" s="28">
        <f>ROUND(VLOOKUP($D15,'Стартовый прайс-лист'!$C$10:$E$34,3,FALSE)*CHOOSE($A15+1,'Сценарий 0'!AL18,'Сценарий 1'!AL18,'Сценарий 2'!AL18),0)</f>
        <v>660</v>
      </c>
      <c r="AK15" s="28">
        <f>ROUND(VLOOKUP($D15,'Стартовый прайс-лист'!$C$10:$E$34,3,FALSE)*CHOOSE($A15+1,'Сценарий 0'!AM18,'Сценарий 1'!AM18,'Сценарий 2'!AM18),0)</f>
        <v>660</v>
      </c>
      <c r="AL15" s="28">
        <f>ROUND(VLOOKUP($D15,'Стартовый прайс-лист'!$C$10:$E$34,3,FALSE)*CHOOSE($A15+1,'Сценарий 0'!AN18,'Сценарий 1'!AN18,'Сценарий 2'!AN18),0)</f>
        <v>660</v>
      </c>
      <c r="AM15" s="28">
        <f>ROUND(VLOOKUP($D15,'Стартовый прайс-лист'!$C$10:$E$34,3,FALSE)*CHOOSE($A15+1,'Сценарий 0'!AO18,'Сценарий 1'!AO18,'Сценарий 2'!AO18),0)</f>
        <v>600</v>
      </c>
      <c r="AN15" s="28">
        <f>ROUND(VLOOKUP($D15,'Стартовый прайс-лист'!$C$10:$E$34,3,FALSE)*CHOOSE($A15+1,'Сценарий 0'!AP18,'Сценарий 1'!AP18,'Сценарий 2'!AP18),0)</f>
        <v>600</v>
      </c>
      <c r="AO15" s="28">
        <f>ROUND(VLOOKUP($D15,'Стартовый прайс-лист'!$C$10:$E$34,3,FALSE)*CHOOSE($A15+1,'Сценарий 0'!AQ18,'Сценарий 1'!AQ18,'Сценарий 2'!AQ18),0)</f>
        <v>600</v>
      </c>
      <c r="AP15" s="28">
        <f>ROUND(VLOOKUP($D15,'Стартовый прайс-лист'!$C$10:$E$34,3,FALSE)*CHOOSE($A15+1,'Сценарий 0'!AR18,'Сценарий 1'!AR18,'Сценарий 2'!AR18),0)</f>
        <v>600</v>
      </c>
      <c r="AQ15" s="28">
        <f>ROUND(VLOOKUP($D15,'Стартовый прайс-лист'!$C$10:$E$34,3,FALSE)*CHOOSE($A15+1,'Сценарий 0'!AS18,'Сценарий 1'!AS18,'Сценарий 2'!AS18),0)</f>
        <v>600</v>
      </c>
      <c r="AR15" s="28">
        <f>ROUND(VLOOKUP($D15,'Стартовый прайс-лист'!$C$10:$E$34,3,FALSE)*CHOOSE($A15+1,'Сценарий 0'!AT18,'Сценарий 1'!AT18,'Сценарий 2'!AT18),0)</f>
        <v>600</v>
      </c>
      <c r="AS15" s="28">
        <f>ROUND(VLOOKUP($D15,'Стартовый прайс-лист'!$C$10:$E$34,3,FALSE)*CHOOSE($A15+1,'Сценарий 0'!AU18,'Сценарий 1'!AU18,'Сценарий 2'!AU18),0)</f>
        <v>600</v>
      </c>
      <c r="AT15" s="28">
        <f>ROUND(VLOOKUP($D15,'Стартовый прайс-лист'!$C$10:$E$34,3,FALSE)*CHOOSE($A15+1,'Сценарий 0'!AV18,'Сценарий 1'!AV18,'Сценарий 2'!AV18),0)</f>
        <v>660</v>
      </c>
      <c r="AU15" s="28">
        <f>ROUND(VLOOKUP($D15,'Стартовый прайс-лист'!$C$10:$E$34,3,FALSE)*CHOOSE($A15+1,'Сценарий 0'!AW18,'Сценарий 1'!AW18,'Сценарий 2'!AW18),0)</f>
        <v>660</v>
      </c>
      <c r="AV15" s="28">
        <f>ROUND(VLOOKUP($D15,'Стартовый прайс-лист'!$C$10:$E$34,3,FALSE)*CHOOSE($A15+1,'Сценарий 0'!AX18,'Сценарий 1'!AX18,'Сценарий 2'!AX18),0)</f>
        <v>660</v>
      </c>
      <c r="AW15" s="28">
        <f>ROUND(VLOOKUP($D15,'Стартовый прайс-лист'!$C$10:$E$34,3,FALSE)*CHOOSE($A15+1,'Сценарий 0'!AY18,'Сценарий 1'!AY18,'Сценарий 2'!AY18),0)</f>
        <v>660</v>
      </c>
      <c r="AX15" s="28">
        <f>ROUND(VLOOKUP($D15,'Стартовый прайс-лист'!$C$10:$E$34,3,FALSE)*CHOOSE($A15+1,'Сценарий 0'!AZ18,'Сценарий 1'!AZ18,'Сценарий 2'!AZ18),0)</f>
        <v>660</v>
      </c>
      <c r="AY15" s="28">
        <f>ROUND(VLOOKUP($D15,'Стартовый прайс-лист'!$C$10:$E$34,3,FALSE)*CHOOSE($A15+1,'Сценарий 0'!BA18,'Сценарий 1'!BA18,'Сценарий 2'!BA18),0)</f>
        <v>660</v>
      </c>
      <c r="AZ15" s="28">
        <f>ROUND(VLOOKUP($D15,'Стартовый прайс-лист'!$C$10:$E$34,3,FALSE)*CHOOSE($A15+1,'Сценарий 0'!BB18,'Сценарий 1'!BB18,'Сценарий 2'!BB18),0)</f>
        <v>660</v>
      </c>
      <c r="BA15" s="28">
        <f>ROUND(VLOOKUP($D15,'Стартовый прайс-лист'!$C$10:$E$34,3,FALSE)*CHOOSE($A15+1,'Сценарий 0'!BC18,'Сценарий 1'!BC18,'Сценарий 2'!BC18),0)</f>
        <v>600</v>
      </c>
      <c r="BB15" s="28">
        <f>ROUND(VLOOKUP($D15,'Стартовый прайс-лист'!$C$10:$E$34,3,FALSE)*CHOOSE($A15+1,'Сценарий 0'!BD18,'Сценарий 1'!BD18,'Сценарий 2'!BD18),0)</f>
        <v>600</v>
      </c>
      <c r="BC15" s="28">
        <f>ROUND(VLOOKUP($D15,'Стартовый прайс-лист'!$C$10:$E$34,3,FALSE)*CHOOSE($A15+1,'Сценарий 0'!BE18,'Сценарий 1'!BE18,'Сценарий 2'!BE18),0)</f>
        <v>600</v>
      </c>
      <c r="BD15" s="28">
        <f>ROUND(VLOOKUP($D15,'Стартовый прайс-лист'!$C$10:$E$34,3,FALSE)*CHOOSE($A15+1,'Сценарий 0'!BF18,'Сценарий 1'!BF18,'Сценарий 2'!BF18),0)</f>
        <v>600</v>
      </c>
      <c r="BE15" s="28">
        <f>ROUND(VLOOKUP($D15,'Стартовый прайс-лист'!$C$10:$E$34,3,FALSE)*CHOOSE($A15+1,'Сценарий 0'!BG18,'Сценарий 1'!BG18,'Сценарий 2'!BG18),0)</f>
        <v>600</v>
      </c>
      <c r="BF15" s="28">
        <f>ROUND(VLOOKUP($D15,'Стартовый прайс-лист'!$C$10:$E$34,3,FALSE)*CHOOSE($A15+1,'Сценарий 0'!BH18,'Сценарий 1'!BH18,'Сценарий 2'!BH18),0)</f>
        <v>600</v>
      </c>
      <c r="BG15" s="28">
        <f>ROUND(VLOOKUP($D15,'Стартовый прайс-лист'!$C$10:$E$34,3,FALSE)*CHOOSE($A15+1,'Сценарий 0'!BI18,'Сценарий 1'!BI18,'Сценарий 2'!BI18),0)</f>
        <v>600</v>
      </c>
      <c r="BH15" s="28">
        <f>ROUND(VLOOKUP($D15,'Стартовый прайс-лист'!$C$10:$E$34,3,FALSE)*CHOOSE($A15+1,'Сценарий 0'!BJ18,'Сценарий 1'!BJ18,'Сценарий 2'!BJ18),0)</f>
        <v>660</v>
      </c>
      <c r="BI15" s="28">
        <f>ROUND(VLOOKUP($D15,'Стартовый прайс-лист'!$C$10:$E$34,3,FALSE)*CHOOSE($A15+1,'Сценарий 0'!BK18,'Сценарий 1'!BK18,'Сценарий 2'!BK18),0)</f>
        <v>660</v>
      </c>
      <c r="BJ15" s="28">
        <f>ROUND(VLOOKUP($D15,'Стартовый прайс-лист'!$C$10:$E$34,3,FALSE)*CHOOSE($A15+1,'Сценарий 0'!BL18,'Сценарий 1'!BL18,'Сценарий 2'!BL18),0)</f>
        <v>660</v>
      </c>
      <c r="BK15" s="28">
        <f>ROUND(VLOOKUP($D15,'Стартовый прайс-лист'!$C$10:$E$34,3,FALSE)*CHOOSE($A15+1,'Сценарий 0'!BM18,'Сценарий 1'!BM18,'Сценарий 2'!BM18),0)</f>
        <v>660</v>
      </c>
      <c r="BL15" s="28">
        <f>ROUND(VLOOKUP($D15,'Стартовый прайс-лист'!$C$10:$E$34,3,FALSE)*CHOOSE($A15+1,'Сценарий 0'!BN18,'Сценарий 1'!BN18,'Сценарий 2'!BN18),0)</f>
        <v>660</v>
      </c>
      <c r="BM15" s="28">
        <f>ROUND(VLOOKUP($D15,'Стартовый прайс-лист'!$C$10:$E$34,3,FALSE)*CHOOSE($A15+1,'Сценарий 0'!BO18,'Сценарий 1'!BO18,'Сценарий 2'!BO18),0)</f>
        <v>660</v>
      </c>
      <c r="BN15" s="28">
        <f>ROUND(VLOOKUP($D15,'Стартовый прайс-лист'!$C$10:$E$34,3,FALSE)*CHOOSE($A15+1,'Сценарий 0'!BP18,'Сценарий 1'!BP18,'Сценарий 2'!BP18),0)</f>
        <v>660</v>
      </c>
      <c r="BO15" s="28">
        <f>ROUND(VLOOKUP($D15,'Стартовый прайс-лист'!$C$10:$E$34,3,FALSE)*CHOOSE($A15+1,'Сценарий 0'!BQ18,'Сценарий 1'!BQ18,'Сценарий 2'!BQ18),0)</f>
        <v>600</v>
      </c>
      <c r="BP15" s="28">
        <f>ROUND(VLOOKUP($D15,'Стартовый прайс-лист'!$C$10:$E$34,3,FALSE)*CHOOSE($A15+1,'Сценарий 0'!BR18,'Сценарий 1'!BR18,'Сценарий 2'!BR18),0)</f>
        <v>600</v>
      </c>
      <c r="BQ15" s="28">
        <f>ROUND(VLOOKUP($D15,'Стартовый прайс-лист'!$C$10:$E$34,3,FALSE)*CHOOSE($A15+1,'Сценарий 0'!BS18,'Сценарий 1'!BS18,'Сценарий 2'!BS18),0)</f>
        <v>600</v>
      </c>
      <c r="BR15" s="28">
        <f>ROUND(VLOOKUP($D15,'Стартовый прайс-лист'!$C$10:$E$34,3,FALSE)*CHOOSE($A15+1,'Сценарий 0'!BT18,'Сценарий 1'!BT18,'Сценарий 2'!BT18),0)</f>
        <v>600</v>
      </c>
      <c r="BS15" s="28">
        <f>ROUND(VLOOKUP($D15,'Стартовый прайс-лист'!$C$10:$E$34,3,FALSE)*CHOOSE($A15+1,'Сценарий 0'!BU18,'Сценарий 1'!BU18,'Сценарий 2'!BU18),0)</f>
        <v>600</v>
      </c>
      <c r="BT15" s="28">
        <f>ROUND(VLOOKUP($D15,'Стартовый прайс-лист'!$C$10:$E$34,3,FALSE)*CHOOSE($A15+1,'Сценарий 0'!BV18,'Сценарий 1'!BV18,'Сценарий 2'!BV18),0)</f>
        <v>600</v>
      </c>
      <c r="BU15" s="28">
        <f>ROUND(VLOOKUP($D15,'Стартовый прайс-лист'!$C$10:$E$34,3,FALSE)*CHOOSE($A15+1,'Сценарий 0'!BW18,'Сценарий 1'!BW18,'Сценарий 2'!BW18),0)</f>
        <v>600</v>
      </c>
      <c r="BV15" s="28">
        <f>ROUND(VLOOKUP($D15,'Стартовый прайс-лист'!$C$10:$E$34,3,FALSE)*CHOOSE($A15+1,'Сценарий 0'!BX18,'Сценарий 1'!BX18,'Сценарий 2'!BX18),0)</f>
        <v>660</v>
      </c>
      <c r="BW15" s="28">
        <f>ROUND(VLOOKUP($D15,'Стартовый прайс-лист'!$C$10:$E$34,3,FALSE)*CHOOSE($A15+1,'Сценарий 0'!BY18,'Сценарий 1'!BY18,'Сценарий 2'!BY18),0)</f>
        <v>660</v>
      </c>
      <c r="BX15" s="28">
        <f>ROUND(VLOOKUP($D15,'Стартовый прайс-лист'!$C$10:$E$34,3,FALSE)*CHOOSE($A15+1,'Сценарий 0'!BZ18,'Сценарий 1'!BZ18,'Сценарий 2'!BZ18),0)</f>
        <v>660</v>
      </c>
      <c r="BY15" s="28">
        <f>ROUND(VLOOKUP($D15,'Стартовый прайс-лист'!$C$10:$E$34,3,FALSE)*CHOOSE($A15+1,'Сценарий 0'!CA18,'Сценарий 1'!CA18,'Сценарий 2'!CA18),0)</f>
        <v>660</v>
      </c>
      <c r="BZ15" s="28">
        <f>ROUND(VLOOKUP($D15,'Стартовый прайс-лист'!$C$10:$E$34,3,FALSE)*CHOOSE($A15+1,'Сценарий 0'!CB18,'Сценарий 1'!CB18,'Сценарий 2'!CB18),0)</f>
        <v>660</v>
      </c>
      <c r="CA15" s="28">
        <f>ROUND(VLOOKUP($D15,'Стартовый прайс-лист'!$C$10:$E$34,3,FALSE)*CHOOSE($A15+1,'Сценарий 0'!CC18,'Сценарий 1'!CC18,'Сценарий 2'!CC18),0)</f>
        <v>660</v>
      </c>
      <c r="CB15" s="28">
        <f>ROUND(VLOOKUP($D15,'Стартовый прайс-лист'!$C$10:$E$34,3,FALSE)*CHOOSE($A15+1,'Сценарий 0'!CD18,'Сценарий 1'!CD18,'Сценарий 2'!CD18),0)</f>
        <v>660</v>
      </c>
      <c r="CC15" s="28">
        <f>ROUND(VLOOKUP($D15,'Стартовый прайс-лист'!$C$10:$E$34,3,FALSE)*CHOOSE($A15+1,'Сценарий 0'!CE18,'Сценарий 1'!CE18,'Сценарий 2'!CE18),0)</f>
        <v>600</v>
      </c>
      <c r="CD15" s="28">
        <f>ROUND(VLOOKUP($D15,'Стартовый прайс-лист'!$C$10:$E$34,3,FALSE)*CHOOSE($A15+1,'Сценарий 0'!CF18,'Сценарий 1'!CF18,'Сценарий 2'!CF18),0)</f>
        <v>600</v>
      </c>
      <c r="CE15" s="28">
        <f>ROUND(VLOOKUP($D15,'Стартовый прайс-лист'!$C$10:$E$34,3,FALSE)*CHOOSE($A15+1,'Сценарий 0'!CG18,'Сценарий 1'!CG18,'Сценарий 2'!CG18),0)</f>
        <v>600</v>
      </c>
      <c r="CF15" s="28">
        <f>ROUND(VLOOKUP($D15,'Стартовый прайс-лист'!$C$10:$E$34,3,FALSE)*CHOOSE($A15+1,'Сценарий 0'!CH18,'Сценарий 1'!CH18,'Сценарий 2'!CH18),0)</f>
        <v>600</v>
      </c>
      <c r="CG15" s="28">
        <f>ROUND(VLOOKUP($D15,'Стартовый прайс-лист'!$C$10:$E$34,3,FALSE)*CHOOSE($A15+1,'Сценарий 0'!CI18,'Сценарий 1'!CI18,'Сценарий 2'!CI18),0)</f>
        <v>600</v>
      </c>
      <c r="CH15" s="28">
        <f>ROUND(VLOOKUP($D15,'Стартовый прайс-лист'!$C$10:$E$34,3,FALSE)*CHOOSE($A15+1,'Сценарий 0'!CJ18,'Сценарий 1'!CJ18,'Сценарий 2'!CJ18),0)</f>
        <v>600</v>
      </c>
      <c r="CI15" s="28">
        <f>ROUND(VLOOKUP($D15,'Стартовый прайс-лист'!$C$10:$E$34,3,FALSE)*CHOOSE($A15+1,'Сценарий 0'!CK18,'Сценарий 1'!CK18,'Сценарий 2'!CK18),0)</f>
        <v>600</v>
      </c>
      <c r="CJ15" s="28">
        <f>ROUND(VLOOKUP($D15,'Стартовый прайс-лист'!$C$10:$E$34,3,FALSE)*CHOOSE($A15+1,'Сценарий 0'!CL18,'Сценарий 1'!CL18,'Сценарий 2'!CL18),0)</f>
        <v>660</v>
      </c>
      <c r="CK15" s="28">
        <f>ROUND(VLOOKUP($D15,'Стартовый прайс-лист'!$C$10:$E$34,3,FALSE)*CHOOSE($A15+1,'Сценарий 0'!CM18,'Сценарий 1'!CM18,'Сценарий 2'!CM18),0)</f>
        <v>660</v>
      </c>
      <c r="CL15" s="28">
        <f>ROUND(VLOOKUP($D15,'Стартовый прайс-лист'!$C$10:$E$34,3,FALSE)*CHOOSE($A15+1,'Сценарий 0'!CN18,'Сценарий 1'!CN18,'Сценарий 2'!CN18),0)</f>
        <v>660</v>
      </c>
      <c r="CM15" s="28">
        <f>ROUND(VLOOKUP($D15,'Стартовый прайс-лист'!$C$10:$E$34,3,FALSE)*CHOOSE($A15+1,'Сценарий 0'!CO18,'Сценарий 1'!CO18,'Сценарий 2'!CO18),0)</f>
        <v>660</v>
      </c>
      <c r="CN15" s="28">
        <f>ROUND(VLOOKUP($D15,'Стартовый прайс-лист'!$C$10:$E$34,3,FALSE)*CHOOSE($A15+1,'Сценарий 0'!CP18,'Сценарий 1'!CP18,'Сценарий 2'!CP18),0)</f>
        <v>660</v>
      </c>
      <c r="CO15" s="28">
        <f>ROUND(VLOOKUP($D15,'Стартовый прайс-лист'!$C$10:$E$34,3,FALSE)*CHOOSE($A15+1,'Сценарий 0'!CQ18,'Сценарий 1'!CQ18,'Сценарий 2'!CQ18),0)</f>
        <v>660</v>
      </c>
      <c r="CP15" s="28">
        <f>ROUND(VLOOKUP($D15,'Стартовый прайс-лист'!$C$10:$E$34,3,FALSE)*CHOOSE($A15+1,'Сценарий 0'!CR18,'Сценарий 1'!CR18,'Сценарий 2'!CR18),0)</f>
        <v>660</v>
      </c>
      <c r="CQ15" s="28">
        <f>ROUND(VLOOKUP($D15,'Стартовый прайс-лист'!$C$10:$E$34,3,FALSE)*CHOOSE($A15+1,'Сценарий 0'!CS18,'Сценарий 1'!CS18,'Сценарий 2'!CS18),0)</f>
        <v>600</v>
      </c>
      <c r="CR15" s="28">
        <f>ROUND(VLOOKUP($D15,'Стартовый прайс-лист'!$C$10:$E$34,3,FALSE)*CHOOSE($A15+1,'Сценарий 0'!CT18,'Сценарий 1'!CT18,'Сценарий 2'!CT18),0)</f>
        <v>600</v>
      </c>
      <c r="CS15" s="28">
        <f>ROUND(VLOOKUP($D15,'Стартовый прайс-лист'!$C$10:$E$34,3,FALSE)*CHOOSE($A15+1,'Сценарий 0'!CU18,'Сценарий 1'!CU18,'Сценарий 2'!CU18),0)</f>
        <v>600</v>
      </c>
      <c r="CT15" s="28">
        <f>ROUND(VLOOKUP($D15,'Стартовый прайс-лист'!$C$10:$E$34,3,FALSE)*CHOOSE($A15+1,'Сценарий 0'!CV18,'Сценарий 1'!CV18,'Сценарий 2'!CV18),0)</f>
        <v>600</v>
      </c>
      <c r="CU15" s="28">
        <f>ROUND(VLOOKUP($D15,'Стартовый прайс-лист'!$C$10:$E$34,3,FALSE)*CHOOSE($A15+1,'Сценарий 0'!CW18,'Сценарий 1'!CW18,'Сценарий 2'!CW18),0)</f>
        <v>600</v>
      </c>
      <c r="CV15" s="28">
        <f>ROUND(VLOOKUP($D15,'Стартовый прайс-лист'!$C$10:$E$34,3,FALSE)*CHOOSE($A15+1,'Сценарий 0'!CX18,'Сценарий 1'!CX18,'Сценарий 2'!CX18),0)</f>
        <v>600</v>
      </c>
      <c r="CW15" s="28">
        <f>ROUND(VLOOKUP($D15,'Стартовый прайс-лист'!$C$10:$E$34,3,FALSE)*CHOOSE($A15+1,'Сценарий 0'!CY18,'Сценарий 1'!CY18,'Сценарий 2'!CY18),0)</f>
        <v>600</v>
      </c>
      <c r="CX15" s="28">
        <f>ROUND(VLOOKUP($D15,'Стартовый прайс-лист'!$C$10:$E$34,3,FALSE)*CHOOSE($A15+1,'Сценарий 0'!CZ18,'Сценарий 1'!CZ18,'Сценарий 2'!CZ18),0)</f>
        <v>660</v>
      </c>
      <c r="CY15" s="28">
        <f>ROUND(VLOOKUP($D15,'Стартовый прайс-лист'!$C$10:$E$34,3,FALSE)*CHOOSE($A15+1,'Сценарий 0'!DA18,'Сценарий 1'!DA18,'Сценарий 2'!DA18),0)</f>
        <v>660</v>
      </c>
      <c r="CZ15" s="28">
        <f>ROUND(VLOOKUP($D15,'Стартовый прайс-лист'!$C$10:$E$34,3,FALSE)*CHOOSE($A15+1,'Сценарий 0'!DB18,'Сценарий 1'!DB18,'Сценарий 2'!DB18),0)</f>
        <v>660</v>
      </c>
      <c r="DA15" s="28">
        <f>ROUND(VLOOKUP($D15,'Стартовый прайс-лист'!$C$10:$E$34,3,FALSE)*CHOOSE($A15+1,'Сценарий 0'!DC18,'Сценарий 1'!DC18,'Сценарий 2'!DC18),0)</f>
        <v>660</v>
      </c>
      <c r="DB15" s="28">
        <f>ROUND(VLOOKUP($D15,'Стартовый прайс-лист'!$C$10:$E$34,3,FALSE)*CHOOSE($A15+1,'Сценарий 0'!DD18,'Сценарий 1'!DD18,'Сценарий 2'!DD18),0)</f>
        <v>660</v>
      </c>
      <c r="DC15" s="28">
        <f>ROUND(VLOOKUP($D15,'Стартовый прайс-лист'!$C$10:$E$34,3,FALSE)*CHOOSE($A15+1,'Сценарий 0'!DE18,'Сценарий 1'!DE18,'Сценарий 2'!DE18),0)</f>
        <v>660</v>
      </c>
      <c r="DD15" s="28">
        <f>ROUND(VLOOKUP($D15,'Стартовый прайс-лист'!$C$10:$E$34,3,FALSE)*CHOOSE($A15+1,'Сценарий 0'!DF18,'Сценарий 1'!DF18,'Сценарий 2'!DF18),0)</f>
        <v>660</v>
      </c>
      <c r="DE15" s="28">
        <f>ROUND(VLOOKUP($D15,'Стартовый прайс-лист'!$C$10:$E$34,3,FALSE)*CHOOSE($A15+1,'Сценарий 0'!DG18,'Сценарий 1'!DG18,'Сценарий 2'!DG18),0)</f>
        <v>600</v>
      </c>
      <c r="DF15" s="28">
        <f>ROUND(VLOOKUP($D15,'Стартовый прайс-лист'!$C$10:$E$34,3,FALSE)*CHOOSE($A15+1,'Сценарий 0'!DH18,'Сценарий 1'!DH18,'Сценарий 2'!DH18),0)</f>
        <v>600</v>
      </c>
      <c r="DG15" s="28">
        <f>ROUND(VLOOKUP($D15,'Стартовый прайс-лист'!$C$10:$E$34,3,FALSE)*CHOOSE($A15+1,'Сценарий 0'!DI18,'Сценарий 1'!DI18,'Сценарий 2'!DI18),0)</f>
        <v>600</v>
      </c>
      <c r="DH15" s="28">
        <f>ROUND(VLOOKUP($D15,'Стартовый прайс-лист'!$C$10:$E$34,3,FALSE)*CHOOSE($A15+1,'Сценарий 0'!DJ18,'Сценарий 1'!DJ18,'Сценарий 2'!DJ18),0)</f>
        <v>600</v>
      </c>
      <c r="DI15" s="28">
        <f>ROUND(VLOOKUP($D15,'Стартовый прайс-лист'!$C$10:$E$34,3,FALSE)*CHOOSE($A15+1,'Сценарий 0'!DK18,'Сценарий 1'!DK18,'Сценарий 2'!DK18),0)</f>
        <v>600</v>
      </c>
      <c r="DJ15" s="28">
        <f>ROUND(VLOOKUP($D15,'Стартовый прайс-лист'!$C$10:$E$34,3,FALSE)*CHOOSE($A15+1,'Сценарий 0'!DL18,'Сценарий 1'!DL18,'Сценарий 2'!DL18),0)</f>
        <v>600</v>
      </c>
      <c r="DK15" s="28">
        <f>ROUND(VLOOKUP($D15,'Стартовый прайс-лист'!$C$10:$E$34,3,FALSE)*CHOOSE($A15+1,'Сценарий 0'!DM18,'Сценарий 1'!DM18,'Сценарий 2'!DM18),0)</f>
        <v>600</v>
      </c>
      <c r="DL15" s="28">
        <f>ROUND(VLOOKUP($D15,'Стартовый прайс-лист'!$C$10:$E$34,3,FALSE)*CHOOSE($A15+1,'Сценарий 0'!DN18,'Сценарий 1'!DN18,'Сценарий 2'!DN18),0)</f>
        <v>660</v>
      </c>
      <c r="DM15" s="28">
        <f>ROUND(VLOOKUP($D15,'Стартовый прайс-лист'!$C$10:$E$34,3,FALSE)*CHOOSE($A15+1,'Сценарий 0'!DO18,'Сценарий 1'!DO18,'Сценарий 2'!DO18),0)</f>
        <v>660</v>
      </c>
      <c r="DN15" s="28">
        <f>ROUND(VLOOKUP($D15,'Стартовый прайс-лист'!$C$10:$E$34,3,FALSE)*CHOOSE($A15+1,'Сценарий 0'!DP18,'Сценарий 1'!DP18,'Сценарий 2'!DP18),0)</f>
        <v>660</v>
      </c>
      <c r="DO15" s="28">
        <f>ROUND(VLOOKUP($D15,'Стартовый прайс-лист'!$C$10:$E$34,3,FALSE)*CHOOSE($A15+1,'Сценарий 0'!DQ18,'Сценарий 1'!DQ18,'Сценарий 2'!DQ18),0)</f>
        <v>660</v>
      </c>
      <c r="DP15" s="28">
        <f>ROUND(VLOOKUP($D15,'Стартовый прайс-лист'!$C$10:$E$34,3,FALSE)*CHOOSE($A15+1,'Сценарий 0'!DR18,'Сценарий 1'!DR18,'Сценарий 2'!DR18),0)</f>
        <v>660</v>
      </c>
      <c r="DQ15" s="28">
        <f>ROUND(VLOOKUP($D15,'Стартовый прайс-лист'!$C$10:$E$34,3,FALSE)*CHOOSE($A15+1,'Сценарий 0'!DS18,'Сценарий 1'!DS18,'Сценарий 2'!DS18),0)</f>
        <v>660</v>
      </c>
      <c r="DR15" s="28">
        <f>ROUND(VLOOKUP($D15,'Стартовый прайс-лист'!$C$10:$E$34,3,FALSE)*CHOOSE($A15+1,'Сценарий 0'!DT18,'Сценарий 1'!DT18,'Сценарий 2'!DT18),0)</f>
        <v>660</v>
      </c>
      <c r="DS15" s="28">
        <f>ROUND(VLOOKUP($D15,'Стартовый прайс-лист'!$C$10:$E$34,3,FALSE)*CHOOSE($A15+1,'Сценарий 0'!DU18,'Сценарий 1'!DU18,'Сценарий 2'!DU18),0)</f>
        <v>600</v>
      </c>
      <c r="DT15" s="28">
        <f>ROUND(VLOOKUP($D15,'Стартовый прайс-лист'!$C$10:$E$34,3,FALSE)*CHOOSE($A15+1,'Сценарий 0'!DV18,'Сценарий 1'!DV18,'Сценарий 2'!DV18),0)</f>
        <v>600</v>
      </c>
      <c r="DU15" s="28">
        <f>ROUND(VLOOKUP($D15,'Стартовый прайс-лист'!$C$10:$E$34,3,FALSE)*CHOOSE($A15+1,'Сценарий 0'!DW18,'Сценарий 1'!DW18,'Сценарий 2'!DW18),0)</f>
        <v>600</v>
      </c>
      <c r="DV15" s="28">
        <f>ROUND(VLOOKUP($D15,'Стартовый прайс-лист'!$C$10:$E$34,3,FALSE)*CHOOSE($A15+1,'Сценарий 0'!DX18,'Сценарий 1'!DX18,'Сценарий 2'!DX18),0)</f>
        <v>600</v>
      </c>
      <c r="DW15" s="28">
        <f>ROUND(VLOOKUP($D15,'Стартовый прайс-лист'!$C$10:$E$34,3,FALSE)*CHOOSE($A15+1,'Сценарий 0'!DY18,'Сценарий 1'!DY18,'Сценарий 2'!DY18),0)</f>
        <v>600</v>
      </c>
      <c r="DX15" s="28">
        <f>ROUND(VLOOKUP($D15,'Стартовый прайс-лист'!$C$10:$E$34,3,FALSE)*CHOOSE($A15+1,'Сценарий 0'!DZ18,'Сценарий 1'!DZ18,'Сценарий 2'!DZ18),0)</f>
        <v>600</v>
      </c>
      <c r="DY15" s="28">
        <f>ROUND(VLOOKUP($D15,'Стартовый прайс-лист'!$C$10:$E$34,3,FALSE)*CHOOSE($A15+1,'Сценарий 0'!EA18,'Сценарий 1'!EA18,'Сценарий 2'!EA18),0)</f>
        <v>600</v>
      </c>
      <c r="DZ15" s="28">
        <f>ROUND(VLOOKUP($D15,'Стартовый прайс-лист'!$C$10:$E$34,3,FALSE)*CHOOSE($A15+1,'Сценарий 0'!EB18,'Сценарий 1'!EB18,'Сценарий 2'!EB18),0)</f>
        <v>660</v>
      </c>
      <c r="EA15" s="28">
        <f>ROUND(VLOOKUP($D15,'Стартовый прайс-лист'!$C$10:$E$34,3,FALSE)*CHOOSE($A15+1,'Сценарий 0'!EC18,'Сценарий 1'!EC18,'Сценарий 2'!EC18),0)</f>
        <v>660</v>
      </c>
      <c r="EB15" s="28">
        <f>ROUND(VLOOKUP($D15,'Стартовый прайс-лист'!$C$10:$E$34,3,FALSE)*CHOOSE($A15+1,'Сценарий 0'!ED18,'Сценарий 1'!ED18,'Сценарий 2'!ED18),0)</f>
        <v>660</v>
      </c>
      <c r="EC15" s="28">
        <f>ROUND(VLOOKUP($D15,'Стартовый прайс-лист'!$C$10:$E$34,3,FALSE)*CHOOSE($A15+1,'Сценарий 0'!EE18,'Сценарий 1'!EE18,'Сценарий 2'!EE18),0)</f>
        <v>660</v>
      </c>
      <c r="ED15" s="28">
        <f>ROUND(VLOOKUP($D15,'Стартовый прайс-лист'!$C$10:$E$34,3,FALSE)*CHOOSE($A15+1,'Сценарий 0'!EF18,'Сценарий 1'!EF18,'Сценарий 2'!EF18),0)</f>
        <v>660</v>
      </c>
      <c r="EE15" s="28">
        <f>ROUND(VLOOKUP($D15,'Стартовый прайс-лист'!$C$10:$E$34,3,FALSE)*CHOOSE($A15+1,'Сценарий 0'!EG18,'Сценарий 1'!EG18,'Сценарий 2'!EG18),0)</f>
        <v>660</v>
      </c>
      <c r="EF15" s="28">
        <f>ROUND(VLOOKUP($D15,'Стартовый прайс-лист'!$C$10:$E$34,3,FALSE)*CHOOSE($A15+1,'Сценарий 0'!EH18,'Сценарий 1'!EH18,'Сценарий 2'!EH18),0)</f>
        <v>660</v>
      </c>
      <c r="EG15" s="28">
        <f>ROUND(VLOOKUP($D15,'Стартовый прайс-лист'!$C$10:$E$34,3,FALSE)*CHOOSE($A15+1,'Сценарий 0'!EI18,'Сценарий 1'!EI18,'Сценарий 2'!EI18),0)</f>
        <v>600</v>
      </c>
      <c r="EH15" s="28">
        <f>ROUND(VLOOKUP($D15,'Стартовый прайс-лист'!$C$10:$E$34,3,FALSE)*CHOOSE($A15+1,'Сценарий 0'!EJ18,'Сценарий 1'!EJ18,'Сценарий 2'!EJ18),0)</f>
        <v>600</v>
      </c>
      <c r="EI15" s="28">
        <f>ROUND(VLOOKUP($D15,'Стартовый прайс-лист'!$C$10:$E$34,3,FALSE)*CHOOSE($A15+1,'Сценарий 0'!EK18,'Сценарий 1'!EK18,'Сценарий 2'!EK18),0)</f>
        <v>600</v>
      </c>
      <c r="EJ15" s="28">
        <f>ROUND(VLOOKUP($D15,'Стартовый прайс-лист'!$C$10:$E$34,3,FALSE)*CHOOSE($A15+1,'Сценарий 0'!EL18,'Сценарий 1'!EL18,'Сценарий 2'!EL18),0)</f>
        <v>600</v>
      </c>
      <c r="EK15" s="28">
        <f>ROUND(VLOOKUP($D15,'Стартовый прайс-лист'!$C$10:$E$34,3,FALSE)*CHOOSE($A15+1,'Сценарий 0'!EM18,'Сценарий 1'!EM18,'Сценарий 2'!EM18),0)</f>
        <v>600</v>
      </c>
      <c r="EL15" s="28">
        <f>ROUND(VLOOKUP($D15,'Стартовый прайс-лист'!$C$10:$E$34,3,FALSE)*CHOOSE($A15+1,'Сценарий 0'!EN18,'Сценарий 1'!EN18,'Сценарий 2'!EN18),0)</f>
        <v>600</v>
      </c>
      <c r="EM15" s="28">
        <f>ROUND(VLOOKUP($D15,'Стартовый прайс-лист'!$C$10:$E$34,3,FALSE)*CHOOSE($A15+1,'Сценарий 0'!EO18,'Сценарий 1'!EO18,'Сценарий 2'!EO18),0)</f>
        <v>600</v>
      </c>
      <c r="EN15" s="28">
        <f>ROUND(VLOOKUP($D15,'Стартовый прайс-лист'!$C$10:$E$34,3,FALSE)*CHOOSE($A15+1,'Сценарий 0'!EP18,'Сценарий 1'!EP18,'Сценарий 2'!EP18),0)</f>
        <v>660</v>
      </c>
      <c r="EO15" s="28">
        <f>ROUND(VLOOKUP($D15,'Стартовый прайс-лист'!$C$10:$E$34,3,FALSE)*CHOOSE($A15+1,'Сценарий 0'!EQ18,'Сценарий 1'!EQ18,'Сценарий 2'!EQ18),0)</f>
        <v>660</v>
      </c>
      <c r="EP15" s="28">
        <f>ROUND(VLOOKUP($D15,'Стартовый прайс-лист'!$C$10:$E$34,3,FALSE)*CHOOSE($A15+1,'Сценарий 0'!ER18,'Сценарий 1'!ER18,'Сценарий 2'!ER18),0)</f>
        <v>660</v>
      </c>
      <c r="EQ15" s="28">
        <f>ROUND(VLOOKUP($D15,'Стартовый прайс-лист'!$C$10:$E$34,3,FALSE)*CHOOSE($A15+1,'Сценарий 0'!ES18,'Сценарий 1'!ES18,'Сценарий 2'!ES18),0)</f>
        <v>660</v>
      </c>
      <c r="ER15" s="28">
        <f>ROUND(VLOOKUP($D15,'Стартовый прайс-лист'!$C$10:$E$34,3,FALSE)*CHOOSE($A15+1,'Сценарий 0'!ET18,'Сценарий 1'!ET18,'Сценарий 2'!ET18),0)</f>
        <v>660</v>
      </c>
      <c r="ES15" s="28">
        <f>ROUND(VLOOKUP($D15,'Стартовый прайс-лист'!$C$10:$E$34,3,FALSE)*CHOOSE($A15+1,'Сценарий 0'!EU18,'Сценарий 1'!EU18,'Сценарий 2'!EU18),0)</f>
        <v>660</v>
      </c>
      <c r="ET15" s="28">
        <f>ROUND(VLOOKUP($D15,'Стартовый прайс-лист'!$C$10:$E$34,3,FALSE)*CHOOSE($A15+1,'Сценарий 0'!EV18,'Сценарий 1'!EV18,'Сценарий 2'!EV18),0)</f>
        <v>660</v>
      </c>
      <c r="EU15" s="28">
        <f>ROUND(VLOOKUP($D15,'Стартовый прайс-лист'!$C$10:$E$34,3,FALSE)*CHOOSE($A15+1,'Сценарий 0'!EW18,'Сценарий 1'!EW18,'Сценарий 2'!EW18),0)</f>
        <v>600</v>
      </c>
      <c r="EV15" s="28">
        <f>ROUND(VLOOKUP($D15,'Стартовый прайс-лист'!$C$10:$E$34,3,FALSE)*CHOOSE($A15+1,'Сценарий 0'!EX18,'Сценарий 1'!EX18,'Сценарий 2'!EX18),0)</f>
        <v>600</v>
      </c>
      <c r="EW15" s="28">
        <f>ROUND(VLOOKUP($D15,'Стартовый прайс-лист'!$C$10:$E$34,3,FALSE)*CHOOSE($A15+1,'Сценарий 0'!EY18,'Сценарий 1'!EY18,'Сценарий 2'!EY18),0)</f>
        <v>600</v>
      </c>
      <c r="EX15" s="28">
        <f>ROUND(VLOOKUP($D15,'Стартовый прайс-лист'!$C$10:$E$34,3,FALSE)*CHOOSE($A15+1,'Сценарий 0'!EZ18,'Сценарий 1'!EZ18,'Сценарий 2'!EZ18),0)</f>
        <v>600</v>
      </c>
      <c r="EY15" s="28">
        <f>ROUND(VLOOKUP($D15,'Стартовый прайс-лист'!$C$10:$E$34,3,FALSE)*CHOOSE($A15+1,'Сценарий 0'!FA18,'Сценарий 1'!FA18,'Сценарий 2'!FA18),0)</f>
        <v>600</v>
      </c>
      <c r="EZ15" s="28">
        <f>ROUND(VLOOKUP($D15,'Стартовый прайс-лист'!$C$10:$E$34,3,FALSE)*CHOOSE($A15+1,'Сценарий 0'!FB18,'Сценарий 1'!FB18,'Сценарий 2'!FB18),0)</f>
        <v>600</v>
      </c>
      <c r="FA15" s="28">
        <f>ROUND(VLOOKUP($D15,'Стартовый прайс-лист'!$C$10:$E$34,3,FALSE)*CHOOSE($A15+1,'Сценарий 0'!FC18,'Сценарий 1'!FC18,'Сценарий 2'!FC18),0)</f>
        <v>600</v>
      </c>
      <c r="FB15" s="28">
        <f>ROUND(VLOOKUP($D15,'Стартовый прайс-лист'!$C$10:$E$34,3,FALSE)*CHOOSE($A15+1,'Сценарий 0'!FD18,'Сценарий 1'!FD18,'Сценарий 2'!FD18),0)</f>
        <v>660</v>
      </c>
      <c r="FC15" s="28">
        <f>ROUND(VLOOKUP($D15,'Стартовый прайс-лист'!$C$10:$E$34,3,FALSE)*CHOOSE($A15+1,'Сценарий 0'!FE18,'Сценарий 1'!FE18,'Сценарий 2'!FE18),0)</f>
        <v>660</v>
      </c>
      <c r="FD15" s="28">
        <f>ROUND(VLOOKUP($D15,'Стартовый прайс-лист'!$C$10:$E$34,3,FALSE)*CHOOSE($A15+1,'Сценарий 0'!FF18,'Сценарий 1'!FF18,'Сценарий 2'!FF18),0)</f>
        <v>660</v>
      </c>
      <c r="FE15" s="28">
        <f>ROUND(VLOOKUP($D15,'Стартовый прайс-лист'!$C$10:$E$34,3,FALSE)*CHOOSE($A15+1,'Сценарий 0'!FG18,'Сценарий 1'!FG18,'Сценарий 2'!FG18),0)</f>
        <v>660</v>
      </c>
      <c r="FF15" s="28">
        <f>ROUND(VLOOKUP($D15,'Стартовый прайс-лист'!$C$10:$E$34,3,FALSE)*CHOOSE($A15+1,'Сценарий 0'!FH18,'Сценарий 1'!FH18,'Сценарий 2'!FH18),0)</f>
        <v>660</v>
      </c>
      <c r="FG15" s="28">
        <f>ROUND(VLOOKUP($D15,'Стартовый прайс-лист'!$C$10:$E$34,3,FALSE)*CHOOSE($A15+1,'Сценарий 0'!FI18,'Сценарий 1'!FI18,'Сценарий 2'!FI18),0)</f>
        <v>660</v>
      </c>
      <c r="FH15" s="28">
        <f>ROUND(VLOOKUP($D15,'Стартовый прайс-лист'!$C$10:$E$34,3,FALSE)*CHOOSE($A15+1,'Сценарий 0'!FJ18,'Сценарий 1'!FJ18,'Сценарий 2'!FJ18),0)</f>
        <v>660</v>
      </c>
      <c r="FI15" s="28">
        <f>ROUND(VLOOKUP($D15,'Стартовый прайс-лист'!$C$10:$E$34,3,FALSE)*CHOOSE($A15+1,'Сценарий 0'!FK18,'Сценарий 1'!FK18,'Сценарий 2'!FK18),0)</f>
        <v>600</v>
      </c>
      <c r="FJ15" s="28">
        <f>ROUND(VLOOKUP($D15,'Стартовый прайс-лист'!$C$10:$E$34,3,FALSE)*CHOOSE($A15+1,'Сценарий 0'!FL18,'Сценарий 1'!FL18,'Сценарий 2'!FL18),0)</f>
        <v>600</v>
      </c>
      <c r="FK15" s="28">
        <f>ROUND(VLOOKUP($D15,'Стартовый прайс-лист'!$C$10:$E$34,3,FALSE)*CHOOSE($A15+1,'Сценарий 0'!FM18,'Сценарий 1'!FM18,'Сценарий 2'!FM18),0)</f>
        <v>600</v>
      </c>
      <c r="FL15" s="28">
        <f>ROUND(VLOOKUP($D15,'Стартовый прайс-лист'!$C$10:$E$34,3,FALSE)*CHOOSE($A15+1,'Сценарий 0'!FN18,'Сценарий 1'!FN18,'Сценарий 2'!FN18),0)</f>
        <v>600</v>
      </c>
      <c r="FM15" s="28">
        <f>ROUND(VLOOKUP($D15,'Стартовый прайс-лист'!$C$10:$E$34,3,FALSE)*CHOOSE($A15+1,'Сценарий 0'!FO18,'Сценарий 1'!FO18,'Сценарий 2'!FO18),0)</f>
        <v>600</v>
      </c>
      <c r="FN15" s="28">
        <f>ROUND(VLOOKUP($D15,'Стартовый прайс-лист'!$C$10:$E$34,3,FALSE)*CHOOSE($A15+1,'Сценарий 0'!FP18,'Сценарий 1'!FP18,'Сценарий 2'!FP18),0)</f>
        <v>600</v>
      </c>
      <c r="FO15" s="28">
        <f>ROUND(VLOOKUP($D15,'Стартовый прайс-лист'!$C$10:$E$34,3,FALSE)*CHOOSE($A15+1,'Сценарий 0'!FQ18,'Сценарий 1'!FQ18,'Сценарий 2'!FQ18),0)</f>
        <v>600</v>
      </c>
      <c r="FP15" s="28">
        <f>ROUND(VLOOKUP($D15,'Стартовый прайс-лист'!$C$10:$E$34,3,FALSE)*CHOOSE($A15+1,'Сценарий 0'!FR18,'Сценарий 1'!FR18,'Сценарий 2'!FR18),0)</f>
        <v>660</v>
      </c>
      <c r="FQ15" s="28">
        <f>ROUND(VLOOKUP($D15,'Стартовый прайс-лист'!$C$10:$E$34,3,FALSE)*CHOOSE($A15+1,'Сценарий 0'!FS18,'Сценарий 1'!FS18,'Сценарий 2'!FS18),0)</f>
        <v>660</v>
      </c>
      <c r="FR15" s="28">
        <f>ROUND(VLOOKUP($D15,'Стартовый прайс-лист'!$C$10:$E$34,3,FALSE)*CHOOSE($A15+1,'Сценарий 0'!FT18,'Сценарий 1'!FT18,'Сценарий 2'!FT18),0)</f>
        <v>660</v>
      </c>
      <c r="FS15" s="28">
        <f>ROUND(VLOOKUP($D15,'Стартовый прайс-лист'!$C$10:$E$34,3,FALSE)*CHOOSE($A15+1,'Сценарий 0'!FU18,'Сценарий 1'!FU18,'Сценарий 2'!FU18),0)</f>
        <v>660</v>
      </c>
      <c r="FT15" s="28">
        <f>ROUND(VLOOKUP($D15,'Стартовый прайс-лист'!$C$10:$E$34,3,FALSE)*CHOOSE($A15+1,'Сценарий 0'!FV18,'Сценарий 1'!FV18,'Сценарий 2'!FV18),0)</f>
        <v>660</v>
      </c>
      <c r="FU15" s="28">
        <f>ROUND(VLOOKUP($D15,'Стартовый прайс-лист'!$C$10:$E$34,3,FALSE)*CHOOSE($A15+1,'Сценарий 0'!FW18,'Сценарий 1'!FW18,'Сценарий 2'!FW18),0)</f>
        <v>660</v>
      </c>
      <c r="FV15" s="28">
        <f>ROUND(VLOOKUP($D15,'Стартовый прайс-лист'!$C$10:$E$34,3,FALSE)*CHOOSE($A15+1,'Сценарий 0'!FX18,'Сценарий 1'!FX18,'Сценарий 2'!FX18),0)</f>
        <v>660</v>
      </c>
      <c r="FW15" s="28">
        <f>ROUND(VLOOKUP($D15,'Стартовый прайс-лист'!$C$10:$E$34,3,FALSE)*CHOOSE($A15+1,'Сценарий 0'!FY18,'Сценарий 1'!FY18,'Сценарий 2'!FY18),0)</f>
        <v>600</v>
      </c>
      <c r="FX15" s="28">
        <f>ROUND(VLOOKUP($D15,'Стартовый прайс-лист'!$C$10:$E$34,3,FALSE)*CHOOSE($A15+1,'Сценарий 0'!FZ18,'Сценарий 1'!FZ18,'Сценарий 2'!FZ18),0)</f>
        <v>600</v>
      </c>
      <c r="FY15" s="28">
        <f>ROUND(VLOOKUP($D15,'Стартовый прайс-лист'!$C$10:$E$34,3,FALSE)*CHOOSE($A15+1,'Сценарий 0'!GA18,'Сценарий 1'!GA18,'Сценарий 2'!GA18),0)</f>
        <v>600</v>
      </c>
      <c r="FZ15" s="28">
        <f>ROUND(VLOOKUP($D15,'Стартовый прайс-лист'!$C$10:$E$34,3,FALSE)*CHOOSE($A15+1,'Сценарий 0'!GB18,'Сценарий 1'!GB18,'Сценарий 2'!GB18),0)</f>
        <v>600</v>
      </c>
      <c r="GA15" s="28">
        <f>ROUND(VLOOKUP($D15,'Стартовый прайс-лист'!$C$10:$E$34,3,FALSE)*CHOOSE($A15+1,'Сценарий 0'!GC18,'Сценарий 1'!GC18,'Сценарий 2'!GC18),0)</f>
        <v>600</v>
      </c>
      <c r="GB15" s="28">
        <f>ROUND(VLOOKUP($D15,'Стартовый прайс-лист'!$C$10:$E$34,3,FALSE)*CHOOSE($A15+1,'Сценарий 0'!GD18,'Сценарий 1'!GD18,'Сценарий 2'!GD18),0)</f>
        <v>600</v>
      </c>
      <c r="GC15" s="28">
        <f>ROUND(VLOOKUP($D15,'Стартовый прайс-лист'!$C$10:$E$34,3,FALSE)*CHOOSE($A15+1,'Сценарий 0'!GE18,'Сценарий 1'!GE18,'Сценарий 2'!GE18),0)</f>
        <v>600</v>
      </c>
      <c r="GD15" s="28">
        <f>ROUND(VLOOKUP($D15,'Стартовый прайс-лист'!$C$10:$E$34,3,FALSE)*CHOOSE($A15+1,'Сценарий 0'!GF18,'Сценарий 1'!GF18,'Сценарий 2'!GF18),0)</f>
        <v>660</v>
      </c>
      <c r="GE15" s="28">
        <f>ROUND(VLOOKUP($D15,'Стартовый прайс-лист'!$C$10:$E$34,3,FALSE)*CHOOSE($A15+1,'Сценарий 0'!GG18,'Сценарий 1'!GG18,'Сценарий 2'!GG18),0)</f>
        <v>660</v>
      </c>
      <c r="GF15" s="28">
        <f>ROUND(VLOOKUP($D15,'Стартовый прайс-лист'!$C$10:$E$34,3,FALSE)*CHOOSE($A15+1,'Сценарий 0'!GH18,'Сценарий 1'!GH18,'Сценарий 2'!GH18),0)</f>
        <v>660</v>
      </c>
      <c r="GG15" s="28">
        <f>ROUND(VLOOKUP($D15,'Стартовый прайс-лист'!$C$10:$E$34,3,FALSE)*CHOOSE($A15+1,'Сценарий 0'!GI18,'Сценарий 1'!GI18,'Сценарий 2'!GI18),0)</f>
        <v>660</v>
      </c>
      <c r="GH15" s="28">
        <f>ROUND(VLOOKUP($D15,'Стартовый прайс-лист'!$C$10:$E$34,3,FALSE)*CHOOSE($A15+1,'Сценарий 0'!GJ18,'Сценарий 1'!GJ18,'Сценарий 2'!GJ18),0)</f>
        <v>660</v>
      </c>
      <c r="GI15" s="28">
        <f>ROUND(VLOOKUP($D15,'Стартовый прайс-лист'!$C$10:$E$34,3,FALSE)*CHOOSE($A15+1,'Сценарий 0'!GK18,'Сценарий 1'!GK18,'Сценарий 2'!GK18),0)</f>
        <v>660</v>
      </c>
      <c r="GJ15" s="28">
        <f>ROUND(VLOOKUP($D15,'Стартовый прайс-лист'!$C$10:$E$34,3,FALSE)*CHOOSE($A15+1,'Сценарий 0'!GL18,'Сценарий 1'!GL18,'Сценарий 2'!GL18),0)</f>
        <v>660</v>
      </c>
      <c r="GK15" s="28">
        <f>ROUND(VLOOKUP($D15,'Стартовый прайс-лист'!$C$10:$E$34,3,FALSE)*CHOOSE($A15+1,'Сценарий 0'!GM18,'Сценарий 1'!GM18,'Сценарий 2'!GM18),0)</f>
        <v>600</v>
      </c>
      <c r="GL15" s="28">
        <f>ROUND(VLOOKUP($D15,'Стартовый прайс-лист'!$C$10:$E$34,3,FALSE)*CHOOSE($A15+1,'Сценарий 0'!GN18,'Сценарий 1'!GN18,'Сценарий 2'!GN18),0)</f>
        <v>600</v>
      </c>
      <c r="GM15" s="28">
        <f>ROUND(VLOOKUP($D15,'Стартовый прайс-лист'!$C$10:$E$34,3,FALSE)*CHOOSE($A15+1,'Сценарий 0'!GO18,'Сценарий 1'!GO18,'Сценарий 2'!GO18),0)</f>
        <v>600</v>
      </c>
      <c r="GN15" s="28">
        <f>ROUND(VLOOKUP($D15,'Стартовый прайс-лист'!$C$10:$E$34,3,FALSE)*CHOOSE($A15+1,'Сценарий 0'!GP18,'Сценарий 1'!GP18,'Сценарий 2'!GP18),0)</f>
        <v>600</v>
      </c>
      <c r="GO15" s="28">
        <f>ROUND(VLOOKUP($D15,'Стартовый прайс-лист'!$C$10:$E$34,3,FALSE)*CHOOSE($A15+1,'Сценарий 0'!GQ18,'Сценарий 1'!GQ18,'Сценарий 2'!GQ18),0)</f>
        <v>600</v>
      </c>
      <c r="GP15" s="28">
        <f>ROUND(VLOOKUP($D15,'Стартовый прайс-лист'!$C$10:$E$34,3,FALSE)*CHOOSE($A15+1,'Сценарий 0'!GR18,'Сценарий 1'!GR18,'Сценарий 2'!GR18),0)</f>
        <v>600</v>
      </c>
      <c r="GQ15" s="28">
        <f>ROUND(VLOOKUP($D15,'Стартовый прайс-лист'!$C$10:$E$34,3,FALSE)*CHOOSE($A15+1,'Сценарий 0'!GS18,'Сценарий 1'!GS18,'Сценарий 2'!GS18),0)</f>
        <v>600</v>
      </c>
      <c r="GR15" s="28">
        <f>ROUND(VLOOKUP($D15,'Стартовый прайс-лист'!$C$10:$E$34,3,FALSE)*CHOOSE($A15+1,'Сценарий 0'!GT18,'Сценарий 1'!GT18,'Сценарий 2'!GT18),0)</f>
        <v>660</v>
      </c>
      <c r="GS15" s="28">
        <f>ROUND(VLOOKUP($D15,'Стартовый прайс-лист'!$C$10:$E$34,3,FALSE)*CHOOSE($A15+1,'Сценарий 0'!GU18,'Сценарий 1'!GU18,'Сценарий 2'!GU18),0)</f>
        <v>660</v>
      </c>
      <c r="GT15" s="28">
        <f>ROUND(VLOOKUP($D15,'Стартовый прайс-лист'!$C$10:$E$34,3,FALSE)*CHOOSE($A15+1,'Сценарий 0'!GV18,'Сценарий 1'!GV18,'Сценарий 2'!GV18),0)</f>
        <v>660</v>
      </c>
      <c r="GU15" s="28">
        <f>ROUND(VLOOKUP($D15,'Стартовый прайс-лист'!$C$10:$E$34,3,FALSE)*CHOOSE($A15+1,'Сценарий 0'!GW18,'Сценарий 1'!GW18,'Сценарий 2'!GW18),0)</f>
        <v>660</v>
      </c>
      <c r="GV15" s="28">
        <f>ROUND(VLOOKUP($D15,'Стартовый прайс-лист'!$C$10:$E$34,3,FALSE)*CHOOSE($A15+1,'Сценарий 0'!GX18,'Сценарий 1'!GX18,'Сценарий 2'!GX18),0)</f>
        <v>660</v>
      </c>
      <c r="GW15" s="28">
        <f>ROUND(VLOOKUP($D15,'Стартовый прайс-лист'!$C$10:$E$34,3,FALSE)*CHOOSE($A15+1,'Сценарий 0'!GY18,'Сценарий 1'!GY18,'Сценарий 2'!GY18),0)</f>
        <v>660</v>
      </c>
      <c r="GX15" s="28">
        <f>ROUND(VLOOKUP($D15,'Стартовый прайс-лист'!$C$10:$E$34,3,FALSE)*CHOOSE($A15+1,'Сценарий 0'!GZ18,'Сценарий 1'!GZ18,'Сценарий 2'!GZ18),0)</f>
        <v>660</v>
      </c>
      <c r="GY15" s="28">
        <f>ROUND(VLOOKUP($D15,'Стартовый прайс-лист'!$C$10:$E$34,3,FALSE)*CHOOSE($A15+1,'Сценарий 0'!HA18,'Сценарий 1'!HA18,'Сценарий 2'!HA18),0)</f>
        <v>600</v>
      </c>
      <c r="GZ15" s="28">
        <f>ROUND(VLOOKUP($D15,'Стартовый прайс-лист'!$C$10:$E$34,3,FALSE)*CHOOSE($A15+1,'Сценарий 0'!HB18,'Сценарий 1'!HB18,'Сценарий 2'!HB18),0)</f>
        <v>600</v>
      </c>
      <c r="HA15" s="28">
        <f>ROUND(VLOOKUP($D15,'Стартовый прайс-лист'!$C$10:$E$34,3,FALSE)*CHOOSE($A15+1,'Сценарий 0'!HC18,'Сценарий 1'!HC18,'Сценарий 2'!HC18),0)</f>
        <v>600</v>
      </c>
      <c r="HB15" s="28">
        <f>ROUND(VLOOKUP($D15,'Стартовый прайс-лист'!$C$10:$E$34,3,FALSE)*CHOOSE($A15+1,'Сценарий 0'!HD18,'Сценарий 1'!HD18,'Сценарий 2'!HD18),0)</f>
        <v>600</v>
      </c>
      <c r="HC15" s="28">
        <f>ROUND(VLOOKUP($D15,'Стартовый прайс-лист'!$C$10:$E$34,3,FALSE)*CHOOSE($A15+1,'Сценарий 0'!HE18,'Сценарий 1'!HE18,'Сценарий 2'!HE18),0)</f>
        <v>600</v>
      </c>
      <c r="HD15" s="28">
        <f>ROUND(VLOOKUP($D15,'Стартовый прайс-лист'!$C$10:$E$34,3,FALSE)*CHOOSE($A15+1,'Сценарий 0'!HF18,'Сценарий 1'!HF18,'Сценарий 2'!HF18),0)</f>
        <v>600</v>
      </c>
      <c r="HE15" s="28">
        <f>ROUND(VLOOKUP($D15,'Стартовый прайс-лист'!$C$10:$E$34,3,FALSE)*CHOOSE($A15+1,'Сценарий 0'!HG18,'Сценарий 1'!HG18,'Сценарий 2'!HG18),0)</f>
        <v>600</v>
      </c>
      <c r="HF15" s="28">
        <f>ROUND(VLOOKUP($D15,'Стартовый прайс-лист'!$C$10:$E$34,3,FALSE)*CHOOSE($A15+1,'Сценарий 0'!HH18,'Сценарий 1'!HH18,'Сценарий 2'!HH18),0)</f>
        <v>660</v>
      </c>
      <c r="HG15" s="28">
        <f>ROUND(VLOOKUP($D15,'Стартовый прайс-лист'!$C$10:$E$34,3,FALSE)*CHOOSE($A15+1,'Сценарий 0'!HI18,'Сценарий 1'!HI18,'Сценарий 2'!HI18),0)</f>
        <v>660</v>
      </c>
      <c r="HH15" s="28">
        <f>ROUND(VLOOKUP($D15,'Стартовый прайс-лист'!$C$10:$E$34,3,FALSE)*CHOOSE($A15+1,'Сценарий 0'!HJ18,'Сценарий 1'!HJ18,'Сценарий 2'!HJ18),0)</f>
        <v>660</v>
      </c>
      <c r="HI15" s="28">
        <f>ROUND(VLOOKUP($D15,'Стартовый прайс-лист'!$C$10:$E$34,3,FALSE)*CHOOSE($A15+1,'Сценарий 0'!HK18,'Сценарий 1'!HK18,'Сценарий 2'!HK18),0)</f>
        <v>660</v>
      </c>
      <c r="HJ15" s="28">
        <f>ROUND(VLOOKUP($D15,'Стартовый прайс-лист'!$C$10:$E$34,3,FALSE)*CHOOSE($A15+1,'Сценарий 0'!HL18,'Сценарий 1'!HL18,'Сценарий 2'!HL18),0)</f>
        <v>660</v>
      </c>
      <c r="HK15" s="28">
        <f>ROUND(VLOOKUP($D15,'Стартовый прайс-лист'!$C$10:$E$34,3,FALSE)*CHOOSE($A15+1,'Сценарий 0'!HM18,'Сценарий 1'!HM18,'Сценарий 2'!HM18),0)</f>
        <v>660</v>
      </c>
      <c r="HL15" s="28">
        <f>ROUND(VLOOKUP($D15,'Стартовый прайс-лист'!$C$10:$E$34,3,FALSE)*CHOOSE($A15+1,'Сценарий 0'!HN18,'Сценарий 1'!HN18,'Сценарий 2'!HN18),0)</f>
        <v>660</v>
      </c>
      <c r="HM15" s="28">
        <f>ROUND(VLOOKUP($D15,'Стартовый прайс-лист'!$C$10:$E$34,3,FALSE)*CHOOSE($A15+1,'Сценарий 0'!HO18,'Сценарий 1'!HO18,'Сценарий 2'!HO18),0)</f>
        <v>600</v>
      </c>
      <c r="HN15" s="28">
        <f>ROUND(VLOOKUP($D15,'Стартовый прайс-лист'!$C$10:$E$34,3,FALSE)*CHOOSE($A15+1,'Сценарий 0'!HP18,'Сценарий 1'!HP18,'Сценарий 2'!HP18),0)</f>
        <v>600</v>
      </c>
      <c r="HO15" s="28">
        <f>ROUND(VLOOKUP($D15,'Стартовый прайс-лист'!$C$10:$E$34,3,FALSE)*CHOOSE($A15+1,'Сценарий 0'!HQ18,'Сценарий 1'!HQ18,'Сценарий 2'!HQ18),0)</f>
        <v>600</v>
      </c>
      <c r="HP15" s="28">
        <f>ROUND(VLOOKUP($D15,'Стартовый прайс-лист'!$C$10:$E$34,3,FALSE)*CHOOSE($A15+1,'Сценарий 0'!HR18,'Сценарий 1'!HR18,'Сценарий 2'!HR18),0)</f>
        <v>600</v>
      </c>
      <c r="HQ15" s="28">
        <f>ROUND(VLOOKUP($D15,'Стартовый прайс-лист'!$C$10:$E$34,3,FALSE)*CHOOSE($A15+1,'Сценарий 0'!HS18,'Сценарий 1'!HS18,'Сценарий 2'!HS18),0)</f>
        <v>600</v>
      </c>
      <c r="HR15" s="28">
        <f>ROUND(VLOOKUP($D15,'Стартовый прайс-лист'!$C$10:$E$34,3,FALSE)*CHOOSE($A15+1,'Сценарий 0'!HT18,'Сценарий 1'!HT18,'Сценарий 2'!HT18),0)</f>
        <v>600</v>
      </c>
      <c r="HS15" s="28">
        <f>ROUND(VLOOKUP($D15,'Стартовый прайс-лист'!$C$10:$E$34,3,FALSE)*CHOOSE($A15+1,'Сценарий 0'!HU18,'Сценарий 1'!HU18,'Сценарий 2'!HU18),0)</f>
        <v>600</v>
      </c>
      <c r="HT15" s="28">
        <f>ROUND(VLOOKUP($D15,'Стартовый прайс-лист'!$C$10:$E$34,3,FALSE)*CHOOSE($A15+1,'Сценарий 0'!HV18,'Сценарий 1'!HV18,'Сценарий 2'!HV18),0)</f>
        <v>660</v>
      </c>
      <c r="HU15" s="28">
        <f>ROUND(VLOOKUP($D15,'Стартовый прайс-лист'!$C$10:$E$34,3,FALSE)*CHOOSE($A15+1,'Сценарий 0'!HW18,'Сценарий 1'!HW18,'Сценарий 2'!HW18),0)</f>
        <v>660</v>
      </c>
      <c r="HV15" s="28">
        <f>ROUND(VLOOKUP($D15,'Стартовый прайс-лист'!$C$10:$E$34,3,FALSE)*CHOOSE($A15+1,'Сценарий 0'!HX18,'Сценарий 1'!HX18,'Сценарий 2'!HX18),0)</f>
        <v>660</v>
      </c>
      <c r="HW15" s="28">
        <f>ROUND(VLOOKUP($D15,'Стартовый прайс-лист'!$C$10:$E$34,3,FALSE)*CHOOSE($A15+1,'Сценарий 0'!HY18,'Сценарий 1'!HY18,'Сценарий 2'!HY18),0)</f>
        <v>660</v>
      </c>
      <c r="HX15" s="28">
        <f>ROUND(VLOOKUP($D15,'Стартовый прайс-лист'!$C$10:$E$34,3,FALSE)*CHOOSE($A15+1,'Сценарий 0'!HZ18,'Сценарий 1'!HZ18,'Сценарий 2'!HZ18),0)</f>
        <v>660</v>
      </c>
      <c r="HY15" s="28">
        <f>ROUND(VLOOKUP($D15,'Стартовый прайс-лист'!$C$10:$E$34,3,FALSE)*CHOOSE($A15+1,'Сценарий 0'!IA18,'Сценарий 1'!IA18,'Сценарий 2'!IA18),0)</f>
        <v>660</v>
      </c>
      <c r="HZ15" s="28">
        <f>ROUND(VLOOKUP($D15,'Стартовый прайс-лист'!$C$10:$E$34,3,FALSE)*CHOOSE($A15+1,'Сценарий 0'!IB18,'Сценарий 1'!IB18,'Сценарий 2'!IB18),0)</f>
        <v>660</v>
      </c>
      <c r="IA15" s="28">
        <f>ROUND(VLOOKUP($D15,'Стартовый прайс-лист'!$C$10:$E$34,3,FALSE)*CHOOSE($A15+1,'Сценарий 0'!IC18,'Сценарий 1'!IC18,'Сценарий 2'!IC18),0)</f>
        <v>600</v>
      </c>
      <c r="IB15" s="28">
        <f>ROUND(VLOOKUP($D15,'Стартовый прайс-лист'!$C$10:$E$34,3,FALSE)*CHOOSE($A15+1,'Сценарий 0'!ID18,'Сценарий 1'!ID18,'Сценарий 2'!ID18),0)</f>
        <v>600</v>
      </c>
      <c r="IC15" s="28">
        <f>ROUND(VLOOKUP($D15,'Стартовый прайс-лист'!$C$10:$E$34,3,FALSE)*CHOOSE($A15+1,'Сценарий 0'!IE18,'Сценарий 1'!IE18,'Сценарий 2'!IE18),0)</f>
        <v>600</v>
      </c>
      <c r="ID15" s="28">
        <f>ROUND(VLOOKUP($D15,'Стартовый прайс-лист'!$C$10:$E$34,3,FALSE)*CHOOSE($A15+1,'Сценарий 0'!IF18,'Сценарий 1'!IF18,'Сценарий 2'!IF18),0)</f>
        <v>600</v>
      </c>
      <c r="IE15" s="28">
        <f>ROUND(VLOOKUP($D15,'Стартовый прайс-лист'!$C$10:$E$34,3,FALSE)*CHOOSE($A15+1,'Сценарий 0'!IG18,'Сценарий 1'!IG18,'Сценарий 2'!IG18),0)</f>
        <v>600</v>
      </c>
      <c r="IF15" s="28">
        <f>ROUND(VLOOKUP($D15,'Стартовый прайс-лист'!$C$10:$E$34,3,FALSE)*CHOOSE($A15+1,'Сценарий 0'!IH18,'Сценарий 1'!IH18,'Сценарий 2'!IH18),0)</f>
        <v>600</v>
      </c>
      <c r="IG15" s="28">
        <f>ROUND(VLOOKUP($D15,'Стартовый прайс-лист'!$C$10:$E$34,3,FALSE)*CHOOSE($A15+1,'Сценарий 0'!II18,'Сценарий 1'!II18,'Сценарий 2'!II18),0)</f>
        <v>600</v>
      </c>
      <c r="IH15" s="28">
        <f>ROUND(VLOOKUP($D15,'Стартовый прайс-лист'!$C$10:$E$34,3,FALSE)*CHOOSE($A15+1,'Сценарий 0'!IJ18,'Сценарий 1'!IJ18,'Сценарий 2'!IJ18),0)</f>
        <v>660</v>
      </c>
      <c r="II15" s="28">
        <f>ROUND(VLOOKUP($D15,'Стартовый прайс-лист'!$C$10:$E$34,3,FALSE)*CHOOSE($A15+1,'Сценарий 0'!IK18,'Сценарий 1'!IK18,'Сценарий 2'!IK18),0)</f>
        <v>660</v>
      </c>
      <c r="IJ15" s="28">
        <f>ROUND(VLOOKUP($D15,'Стартовый прайс-лист'!$C$10:$E$34,3,FALSE)*CHOOSE($A15+1,'Сценарий 0'!IL18,'Сценарий 1'!IL18,'Сценарий 2'!IL18),0)</f>
        <v>660</v>
      </c>
      <c r="IK15" s="28">
        <f>ROUND(VLOOKUP($D15,'Стартовый прайс-лист'!$C$10:$E$34,3,FALSE)*CHOOSE($A15+1,'Сценарий 0'!IM18,'Сценарий 1'!IM18,'Сценарий 2'!IM18),0)</f>
        <v>660</v>
      </c>
      <c r="IL15" s="28">
        <f>ROUND(VLOOKUP($D15,'Стартовый прайс-лист'!$C$10:$E$34,3,FALSE)*CHOOSE($A15+1,'Сценарий 0'!IN18,'Сценарий 1'!IN18,'Сценарий 2'!IN18),0)</f>
        <v>660</v>
      </c>
      <c r="IM15" s="28">
        <f>ROUND(VLOOKUP($D15,'Стартовый прайс-лист'!$C$10:$E$34,3,FALSE)*CHOOSE($A15+1,'Сценарий 0'!IO18,'Сценарий 1'!IO18,'Сценарий 2'!IO18),0)</f>
        <v>660</v>
      </c>
      <c r="IN15" s="28">
        <f>ROUND(VLOOKUP($D15,'Стартовый прайс-лист'!$C$10:$E$34,3,FALSE)*CHOOSE($A15+1,'Сценарий 0'!IP18,'Сценарий 1'!IP18,'Сценарий 2'!IP18),0)</f>
        <v>660</v>
      </c>
      <c r="IO15" s="28">
        <f>ROUND(VLOOKUP($D15,'Стартовый прайс-лист'!$C$10:$E$34,3,FALSE)*CHOOSE($A15+1,'Сценарий 0'!IQ18,'Сценарий 1'!IQ18,'Сценарий 2'!IQ18),0)</f>
        <v>600</v>
      </c>
      <c r="IP15" s="28">
        <f>ROUND(VLOOKUP($D15,'Стартовый прайс-лист'!$C$10:$E$34,3,FALSE)*CHOOSE($A15+1,'Сценарий 0'!IR18,'Сценарий 1'!IR18,'Сценарий 2'!IR18),0)</f>
        <v>600</v>
      </c>
      <c r="IQ15" s="28">
        <f>ROUND(VLOOKUP($D15,'Стартовый прайс-лист'!$C$10:$E$34,3,FALSE)*CHOOSE($A15+1,'Сценарий 0'!IS18,'Сценарий 1'!IS18,'Сценарий 2'!IS18),0)</f>
        <v>600</v>
      </c>
      <c r="IR15" s="28">
        <f>ROUND(VLOOKUP($D15,'Стартовый прайс-лист'!$C$10:$E$34,3,FALSE)*CHOOSE($A15+1,'Сценарий 0'!IT18,'Сценарий 1'!IT18,'Сценарий 2'!IT18),0)</f>
        <v>600</v>
      </c>
      <c r="IS15" s="28">
        <f>ROUND(VLOOKUP($D15,'Стартовый прайс-лист'!$C$10:$E$34,3,FALSE)*CHOOSE($A15+1,'Сценарий 0'!IU18,'Сценарий 1'!IU18,'Сценарий 2'!IU18),0)</f>
        <v>600</v>
      </c>
      <c r="IT15" s="28">
        <f>ROUND(VLOOKUP($D15,'Стартовый прайс-лист'!$C$10:$E$34,3,FALSE)*CHOOSE($A15+1,'Сценарий 0'!IV18,'Сценарий 1'!IV18,'Сценарий 2'!IV18),0)</f>
        <v>600</v>
      </c>
      <c r="IU15" s="28">
        <f>ROUND(VLOOKUP($D15,'Стартовый прайс-лист'!$C$10:$E$34,3,FALSE)*CHOOSE($A15+1,'Сценарий 0'!IW18,'Сценарий 1'!IW18,'Сценарий 2'!IW18),0)</f>
        <v>600</v>
      </c>
      <c r="IV15" s="28">
        <f>ROUND(VLOOKUP($D15,'Стартовый прайс-лист'!$C$10:$E$34,3,FALSE)*CHOOSE($A15+1,'Сценарий 0'!IX18,'Сценарий 1'!IX18,'Сценарий 2'!IX18),0)</f>
        <v>660</v>
      </c>
      <c r="IW15" s="28">
        <f>ROUND(VLOOKUP($D15,'Стартовый прайс-лист'!$C$10:$E$34,3,FALSE)*CHOOSE($A15+1,'Сценарий 0'!IY18,'Сценарий 1'!IY18,'Сценарий 2'!IY18),0)</f>
        <v>660</v>
      </c>
      <c r="IX15" s="28">
        <f>ROUND(VLOOKUP($D15,'Стартовый прайс-лист'!$C$10:$E$34,3,FALSE)*CHOOSE($A15+1,'Сценарий 0'!IZ18,'Сценарий 1'!IZ18,'Сценарий 2'!IZ18),0)</f>
        <v>660</v>
      </c>
      <c r="IY15" s="28">
        <f>ROUND(VLOOKUP($D15,'Стартовый прайс-лист'!$C$10:$E$34,3,FALSE)*CHOOSE($A15+1,'Сценарий 0'!JA18,'Сценарий 1'!JA18,'Сценарий 2'!JA18),0)</f>
        <v>660</v>
      </c>
      <c r="IZ15" s="28">
        <f>ROUND(VLOOKUP($D15,'Стартовый прайс-лист'!$C$10:$E$34,3,FALSE)*CHOOSE($A15+1,'Сценарий 0'!JB18,'Сценарий 1'!JB18,'Сценарий 2'!JB18),0)</f>
        <v>660</v>
      </c>
      <c r="JA15" s="28">
        <f>ROUND(VLOOKUP($D15,'Стартовый прайс-лист'!$C$10:$E$34,3,FALSE)*CHOOSE($A15+1,'Сценарий 0'!JC18,'Сценарий 1'!JC18,'Сценарий 2'!JC18),0)</f>
        <v>660</v>
      </c>
      <c r="JB15" s="28">
        <f>ROUND(VLOOKUP($D15,'Стартовый прайс-лист'!$C$10:$E$34,3,FALSE)*CHOOSE($A15+1,'Сценарий 0'!JD18,'Сценарий 1'!JD18,'Сценарий 2'!JD18),0)</f>
        <v>660</v>
      </c>
      <c r="JC15" s="28">
        <f>ROUND(VLOOKUP($D15,'Стартовый прайс-лист'!$C$10:$E$34,3,FALSE)*CHOOSE($A15+1,'Сценарий 0'!JE18,'Сценарий 1'!JE18,'Сценарий 2'!JE18),0)</f>
        <v>600</v>
      </c>
      <c r="JD15" s="28">
        <f>ROUND(VLOOKUP($D15,'Стартовый прайс-лист'!$C$10:$E$34,3,FALSE)*CHOOSE($A15+1,'Сценарий 0'!JF18,'Сценарий 1'!JF18,'Сценарий 2'!JF18),0)</f>
        <v>600</v>
      </c>
      <c r="JE15" s="28">
        <f>ROUND(VLOOKUP($D15,'Стартовый прайс-лист'!$C$10:$E$34,3,FALSE)*CHOOSE($A15+1,'Сценарий 0'!JG18,'Сценарий 1'!JG18,'Сценарий 2'!JG18),0)</f>
        <v>600</v>
      </c>
      <c r="JF15" s="28">
        <f>ROUND(VLOOKUP($D15,'Стартовый прайс-лист'!$C$10:$E$34,3,FALSE)*CHOOSE($A15+1,'Сценарий 0'!JH18,'Сценарий 1'!JH18,'Сценарий 2'!JH18),0)</f>
        <v>600</v>
      </c>
      <c r="JG15" s="28">
        <f>ROUND(VLOOKUP($D15,'Стартовый прайс-лист'!$C$10:$E$34,3,FALSE)*CHOOSE($A15+1,'Сценарий 0'!JI18,'Сценарий 1'!JI18,'Сценарий 2'!JI18),0)</f>
        <v>600</v>
      </c>
      <c r="JH15" s="28">
        <f>ROUND(VLOOKUP($D15,'Стартовый прайс-лист'!$C$10:$E$34,3,FALSE)*CHOOSE($A15+1,'Сценарий 0'!JJ18,'Сценарий 1'!JJ18,'Сценарий 2'!JJ18),0)</f>
        <v>600</v>
      </c>
      <c r="JI15" s="28">
        <f>ROUND(VLOOKUP($D15,'Стартовый прайс-лист'!$C$10:$E$34,3,FALSE)*CHOOSE($A15+1,'Сценарий 0'!JK18,'Сценарий 1'!JK18,'Сценарий 2'!JK18),0)</f>
        <v>600</v>
      </c>
      <c r="JJ15" s="28">
        <f>ROUND(VLOOKUP($D15,'Стартовый прайс-лист'!$C$10:$E$34,3,FALSE)*CHOOSE($A15+1,'Сценарий 0'!JL18,'Сценарий 1'!JL18,'Сценарий 2'!JL18),0)</f>
        <v>660</v>
      </c>
      <c r="JK15" s="28">
        <f>ROUND(VLOOKUP($D15,'Стартовый прайс-лист'!$C$10:$E$34,3,FALSE)*CHOOSE($A15+1,'Сценарий 0'!JM18,'Сценарий 1'!JM18,'Сценарий 2'!JM18),0)</f>
        <v>660</v>
      </c>
      <c r="JL15" s="28">
        <f>ROUND(VLOOKUP($D15,'Стартовый прайс-лист'!$C$10:$E$34,3,FALSE)*CHOOSE($A15+1,'Сценарий 0'!JN18,'Сценарий 1'!JN18,'Сценарий 2'!JN18),0)</f>
        <v>660</v>
      </c>
      <c r="JM15" s="28">
        <f>ROUND(VLOOKUP($D15,'Стартовый прайс-лист'!$C$10:$E$34,3,FALSE)*CHOOSE($A15+1,'Сценарий 0'!JO18,'Сценарий 1'!JO18,'Сценарий 2'!JO18),0)</f>
        <v>660</v>
      </c>
      <c r="JN15" s="28">
        <f>ROUND(VLOOKUP($D15,'Стартовый прайс-лист'!$C$10:$E$34,3,FALSE)*CHOOSE($A15+1,'Сценарий 0'!JP18,'Сценарий 1'!JP18,'Сценарий 2'!JP18),0)</f>
        <v>660</v>
      </c>
      <c r="JO15" s="28">
        <f>ROUND(VLOOKUP($D15,'Стартовый прайс-лист'!$C$10:$E$34,3,FALSE)*CHOOSE($A15+1,'Сценарий 0'!JQ18,'Сценарий 1'!JQ18,'Сценарий 2'!JQ18),0)</f>
        <v>660</v>
      </c>
      <c r="JP15" s="28">
        <f>ROUND(VLOOKUP($D15,'Стартовый прайс-лист'!$C$10:$E$34,3,FALSE)*CHOOSE($A15+1,'Сценарий 0'!JR18,'Сценарий 1'!JR18,'Сценарий 2'!JR18),0)</f>
        <v>660</v>
      </c>
      <c r="JQ15" s="28">
        <f>ROUND(VLOOKUP($D15,'Стартовый прайс-лист'!$C$10:$E$34,3,FALSE)*CHOOSE($A15+1,'Сценарий 0'!JS18,'Сценарий 1'!JS18,'Сценарий 2'!JS18),0)</f>
        <v>600</v>
      </c>
      <c r="JR15" s="28">
        <f>ROUND(VLOOKUP($D15,'Стартовый прайс-лист'!$C$10:$E$34,3,FALSE)*CHOOSE($A15+1,'Сценарий 0'!JT18,'Сценарий 1'!JT18,'Сценарий 2'!JT18),0)</f>
        <v>600</v>
      </c>
      <c r="JS15" s="28">
        <f>ROUND(VLOOKUP($D15,'Стартовый прайс-лист'!$C$10:$E$34,3,FALSE)*CHOOSE($A15+1,'Сценарий 0'!JU18,'Сценарий 1'!JU18,'Сценарий 2'!JU18),0)</f>
        <v>600</v>
      </c>
      <c r="JT15" s="28">
        <f>ROUND(VLOOKUP($D15,'Стартовый прайс-лист'!$C$10:$E$34,3,FALSE)*CHOOSE($A15+1,'Сценарий 0'!JV18,'Сценарий 1'!JV18,'Сценарий 2'!JV18),0)</f>
        <v>600</v>
      </c>
      <c r="JU15" s="28">
        <f>ROUND(VLOOKUP($D15,'Стартовый прайс-лист'!$C$10:$E$34,3,FALSE)*CHOOSE($A15+1,'Сценарий 0'!JW18,'Сценарий 1'!JW18,'Сценарий 2'!JW18),0)</f>
        <v>600</v>
      </c>
      <c r="JV15" s="28">
        <f>ROUND(VLOOKUP($D15,'Стартовый прайс-лист'!$C$10:$E$34,3,FALSE)*CHOOSE($A15+1,'Сценарий 0'!JX18,'Сценарий 1'!JX18,'Сценарий 2'!JX18),0)</f>
        <v>600</v>
      </c>
      <c r="JW15" s="28">
        <f>ROUND(VLOOKUP($D15,'Стартовый прайс-лист'!$C$10:$E$34,3,FALSE)*CHOOSE($A15+1,'Сценарий 0'!JY18,'Сценарий 1'!JY18,'Сценарий 2'!JY18),0)</f>
        <v>600</v>
      </c>
      <c r="JX15" s="28">
        <f>ROUND(VLOOKUP($D15,'Стартовый прайс-лист'!$C$10:$E$34,3,FALSE)*CHOOSE($A15+1,'Сценарий 0'!JZ18,'Сценарий 1'!JZ18,'Сценарий 2'!JZ18),0)</f>
        <v>660</v>
      </c>
      <c r="JY15" s="28">
        <f>ROUND(VLOOKUP($D15,'Стартовый прайс-лист'!$C$10:$E$34,3,FALSE)*CHOOSE($A15+1,'Сценарий 0'!KA18,'Сценарий 1'!KA18,'Сценарий 2'!KA18),0)</f>
        <v>660</v>
      </c>
      <c r="JZ15" s="28">
        <f>ROUND(VLOOKUP($D15,'Стартовый прайс-лист'!$C$10:$E$34,3,FALSE)*CHOOSE($A15+1,'Сценарий 0'!KB18,'Сценарий 1'!KB18,'Сценарий 2'!KB18),0)</f>
        <v>660</v>
      </c>
      <c r="KA15" s="28">
        <f>ROUND(VLOOKUP($D15,'Стартовый прайс-лист'!$C$10:$E$34,3,FALSE)*CHOOSE($A15+1,'Сценарий 0'!KC18,'Сценарий 1'!KC18,'Сценарий 2'!KC18),0)</f>
        <v>660</v>
      </c>
      <c r="KB15" s="28">
        <f>ROUND(VLOOKUP($D15,'Стартовый прайс-лист'!$C$10:$E$34,3,FALSE)*CHOOSE($A15+1,'Сценарий 0'!KD18,'Сценарий 1'!KD18,'Сценарий 2'!KD18),0)</f>
        <v>660</v>
      </c>
      <c r="KC15" s="28">
        <f>ROUND(VLOOKUP($D15,'Стартовый прайс-лист'!$C$10:$E$34,3,FALSE)*CHOOSE($A15+1,'Сценарий 0'!KE18,'Сценарий 1'!KE18,'Сценарий 2'!KE18),0)</f>
        <v>660</v>
      </c>
      <c r="KD15" s="28">
        <f>ROUND(VLOOKUP($D15,'Стартовый прайс-лист'!$C$10:$E$34,3,FALSE)*CHOOSE($A15+1,'Сценарий 0'!KF18,'Сценарий 1'!KF18,'Сценарий 2'!KF18),0)</f>
        <v>660</v>
      </c>
      <c r="KE15" s="28">
        <f>ROUND(VLOOKUP($D15,'Стартовый прайс-лист'!$C$10:$E$34,3,FALSE)*CHOOSE($A15+1,'Сценарий 0'!KG18,'Сценарий 1'!KG18,'Сценарий 2'!KG18),0)</f>
        <v>600</v>
      </c>
      <c r="KF15" s="28">
        <f>ROUND(VLOOKUP($D15,'Стартовый прайс-лист'!$C$10:$E$34,3,FALSE)*CHOOSE($A15+1,'Сценарий 0'!KH18,'Сценарий 1'!KH18,'Сценарий 2'!KH18),0)</f>
        <v>600</v>
      </c>
      <c r="KG15" s="28">
        <f>ROUND(VLOOKUP($D15,'Стартовый прайс-лист'!$C$10:$E$34,3,FALSE)*CHOOSE($A15+1,'Сценарий 0'!KI18,'Сценарий 1'!KI18,'Сценарий 2'!KI18),0)</f>
        <v>600</v>
      </c>
      <c r="KH15" s="28">
        <f>ROUND(VLOOKUP($D15,'Стартовый прайс-лист'!$C$10:$E$34,3,FALSE)*CHOOSE($A15+1,'Сценарий 0'!KJ18,'Сценарий 1'!KJ18,'Сценарий 2'!KJ18),0)</f>
        <v>600</v>
      </c>
      <c r="KI15" s="28">
        <f>ROUND(VLOOKUP($D15,'Стартовый прайс-лист'!$C$10:$E$34,3,FALSE)*CHOOSE($A15+1,'Сценарий 0'!KK18,'Сценарий 1'!KK18,'Сценарий 2'!KK18),0)</f>
        <v>600</v>
      </c>
      <c r="KJ15" s="28">
        <f>ROUND(VLOOKUP($D15,'Стартовый прайс-лист'!$C$10:$E$34,3,FALSE)*CHOOSE($A15+1,'Сценарий 0'!KL18,'Сценарий 1'!KL18,'Сценарий 2'!KL18),0)</f>
        <v>600</v>
      </c>
      <c r="KK15" s="28">
        <f>ROUND(VLOOKUP($D15,'Стартовый прайс-лист'!$C$10:$E$34,3,FALSE)*CHOOSE($A15+1,'Сценарий 0'!KM18,'Сценарий 1'!KM18,'Сценарий 2'!KM18),0)</f>
        <v>600</v>
      </c>
      <c r="KL15" s="28">
        <f>ROUND(VLOOKUP($D15,'Стартовый прайс-лист'!$C$10:$E$34,3,FALSE)*CHOOSE($A15+1,'Сценарий 0'!KN18,'Сценарий 1'!KN18,'Сценарий 2'!KN18),0)</f>
        <v>660</v>
      </c>
      <c r="KM15" s="28">
        <f>ROUND(VLOOKUP($D15,'Стартовый прайс-лист'!$C$10:$E$34,3,FALSE)*CHOOSE($A15+1,'Сценарий 0'!KO18,'Сценарий 1'!KO18,'Сценарий 2'!KO18),0)</f>
        <v>660</v>
      </c>
      <c r="KN15" s="28">
        <f>ROUND(VLOOKUP($D15,'Стартовый прайс-лист'!$C$10:$E$34,3,FALSE)*CHOOSE($A15+1,'Сценарий 0'!KP18,'Сценарий 1'!KP18,'Сценарий 2'!KP18),0)</f>
        <v>660</v>
      </c>
      <c r="KO15" s="28">
        <f>ROUND(VLOOKUP($D15,'Стартовый прайс-лист'!$C$10:$E$34,3,FALSE)*CHOOSE($A15+1,'Сценарий 0'!KQ18,'Сценарий 1'!KQ18,'Сценарий 2'!KQ18),0)</f>
        <v>660</v>
      </c>
      <c r="KP15" s="28">
        <f>ROUND(VLOOKUP($D15,'Стартовый прайс-лист'!$C$10:$E$34,3,FALSE)*CHOOSE($A15+1,'Сценарий 0'!KR18,'Сценарий 1'!KR18,'Сценарий 2'!KR18),0)</f>
        <v>660</v>
      </c>
      <c r="KQ15" s="28">
        <f>ROUND(VLOOKUP($D15,'Стартовый прайс-лист'!$C$10:$E$34,3,FALSE)*CHOOSE($A15+1,'Сценарий 0'!KS18,'Сценарий 1'!KS18,'Сценарий 2'!KS18),0)</f>
        <v>660</v>
      </c>
      <c r="KR15" s="28">
        <f>ROUND(VLOOKUP($D15,'Стартовый прайс-лист'!$C$10:$E$34,3,FALSE)*CHOOSE($A15+1,'Сценарий 0'!KT18,'Сценарий 1'!KT18,'Сценарий 2'!KT18),0)</f>
        <v>660</v>
      </c>
      <c r="KS15" s="28">
        <f>ROUND(VLOOKUP($D15,'Стартовый прайс-лист'!$C$10:$E$34,3,FALSE)*CHOOSE($A15+1,'Сценарий 0'!KU18,'Сценарий 1'!KU18,'Сценарий 2'!KU18),0)</f>
        <v>600</v>
      </c>
      <c r="KT15" s="28">
        <f>ROUND(VLOOKUP($D15,'Стартовый прайс-лист'!$C$10:$E$34,3,FALSE)*CHOOSE($A15+1,'Сценарий 0'!KV18,'Сценарий 1'!KV18,'Сценарий 2'!KV18),0)</f>
        <v>600</v>
      </c>
      <c r="KU15" s="28">
        <f>ROUND(VLOOKUP($D15,'Стартовый прайс-лист'!$C$10:$E$34,3,FALSE)*CHOOSE($A15+1,'Сценарий 0'!KW18,'Сценарий 1'!KW18,'Сценарий 2'!KW18),0)</f>
        <v>600</v>
      </c>
      <c r="KV15" s="28">
        <f>ROUND(VLOOKUP($D15,'Стартовый прайс-лист'!$C$10:$E$34,3,FALSE)*CHOOSE($A15+1,'Сценарий 0'!KX18,'Сценарий 1'!KX18,'Сценарий 2'!KX18),0)</f>
        <v>600</v>
      </c>
      <c r="KW15" s="28">
        <f>ROUND(VLOOKUP($D15,'Стартовый прайс-лист'!$C$10:$E$34,3,FALSE)*CHOOSE($A15+1,'Сценарий 0'!KY18,'Сценарий 1'!KY18,'Сценарий 2'!KY18),0)</f>
        <v>600</v>
      </c>
      <c r="KX15" s="28">
        <f>ROUND(VLOOKUP($D15,'Стартовый прайс-лист'!$C$10:$E$34,3,FALSE)*CHOOSE($A15+1,'Сценарий 0'!KZ18,'Сценарий 1'!KZ18,'Сценарий 2'!KZ18),0)</f>
        <v>600</v>
      </c>
      <c r="KY15" s="28">
        <f>ROUND(VLOOKUP($D15,'Стартовый прайс-лист'!$C$10:$E$34,3,FALSE)*CHOOSE($A15+1,'Сценарий 0'!LA18,'Сценарий 1'!LA18,'Сценарий 2'!LA18),0)</f>
        <v>600</v>
      </c>
      <c r="KZ15" s="28">
        <f>ROUND(VLOOKUP($D15,'Стартовый прайс-лист'!$C$10:$E$34,3,FALSE)*CHOOSE($A15+1,'Сценарий 0'!LB18,'Сценарий 1'!LB18,'Сценарий 2'!LB18),0)</f>
        <v>660</v>
      </c>
      <c r="LA15" s="28">
        <f>ROUND(VLOOKUP($D15,'Стартовый прайс-лист'!$C$10:$E$34,3,FALSE)*CHOOSE($A15+1,'Сценарий 0'!LC18,'Сценарий 1'!LC18,'Сценарий 2'!LC18),0)</f>
        <v>660</v>
      </c>
      <c r="LB15" s="28">
        <f>ROUND(VLOOKUP($D15,'Стартовый прайс-лист'!$C$10:$E$34,3,FALSE)*CHOOSE($A15+1,'Сценарий 0'!LD18,'Сценарий 1'!LD18,'Сценарий 2'!LD18),0)</f>
        <v>660</v>
      </c>
      <c r="LC15" s="28">
        <f>ROUND(VLOOKUP($D15,'Стартовый прайс-лист'!$C$10:$E$34,3,FALSE)*CHOOSE($A15+1,'Сценарий 0'!LE18,'Сценарий 1'!LE18,'Сценарий 2'!LE18),0)</f>
        <v>660</v>
      </c>
      <c r="LD15" s="28">
        <f>ROUND(VLOOKUP($D15,'Стартовый прайс-лист'!$C$10:$E$34,3,FALSE)*CHOOSE($A15+1,'Сценарий 0'!LF18,'Сценарий 1'!LF18,'Сценарий 2'!LF18),0)</f>
        <v>660</v>
      </c>
      <c r="LE15" s="28">
        <f>ROUND(VLOOKUP($D15,'Стартовый прайс-лист'!$C$10:$E$34,3,FALSE)*CHOOSE($A15+1,'Сценарий 0'!LG18,'Сценарий 1'!LG18,'Сценарий 2'!LG18),0)</f>
        <v>660</v>
      </c>
      <c r="LF15" s="28">
        <f>ROUND(VLOOKUP($D15,'Стартовый прайс-лист'!$C$10:$E$34,3,FALSE)*CHOOSE($A15+1,'Сценарий 0'!LH18,'Сценарий 1'!LH18,'Сценарий 2'!LH18),0)</f>
        <v>660</v>
      </c>
      <c r="LG15" s="28">
        <f>ROUND(VLOOKUP($D15,'Стартовый прайс-лист'!$C$10:$E$34,3,FALSE)*CHOOSE($A15+1,'Сценарий 0'!LI18,'Сценарий 1'!LI18,'Сценарий 2'!LI18),0)</f>
        <v>600</v>
      </c>
      <c r="LH15" s="28">
        <f>ROUND(VLOOKUP($D15,'Стартовый прайс-лист'!$C$10:$E$34,3,FALSE)*CHOOSE($A15+1,'Сценарий 0'!LJ18,'Сценарий 1'!LJ18,'Сценарий 2'!LJ18),0)</f>
        <v>600</v>
      </c>
      <c r="LI15" s="28">
        <f>ROUND(VLOOKUP($D15,'Стартовый прайс-лист'!$C$10:$E$34,3,FALSE)*CHOOSE($A15+1,'Сценарий 0'!LK18,'Сценарий 1'!LK18,'Сценарий 2'!LK18),0)</f>
        <v>600</v>
      </c>
      <c r="LJ15" s="28">
        <f>ROUND(VLOOKUP($D15,'Стартовый прайс-лист'!$C$10:$E$34,3,FALSE)*CHOOSE($A15+1,'Сценарий 0'!LL18,'Сценарий 1'!LL18,'Сценарий 2'!LL18),0)</f>
        <v>600</v>
      </c>
      <c r="LK15" s="28">
        <f>ROUND(VLOOKUP($D15,'Стартовый прайс-лист'!$C$10:$E$34,3,FALSE)*CHOOSE($A15+1,'Сценарий 0'!LM18,'Сценарий 1'!LM18,'Сценарий 2'!LM18),0)</f>
        <v>600</v>
      </c>
      <c r="LL15" s="28">
        <f>ROUND(VLOOKUP($D15,'Стартовый прайс-лист'!$C$10:$E$34,3,FALSE)*CHOOSE($A15+1,'Сценарий 0'!LN18,'Сценарий 1'!LN18,'Сценарий 2'!LN18),0)</f>
        <v>600</v>
      </c>
      <c r="LM15" s="28">
        <f>ROUND(VLOOKUP($D15,'Стартовый прайс-лист'!$C$10:$E$34,3,FALSE)*CHOOSE($A15+1,'Сценарий 0'!LO18,'Сценарий 1'!LO18,'Сценарий 2'!LO18),0)</f>
        <v>600</v>
      </c>
      <c r="LN15" s="28">
        <f>ROUND(VLOOKUP($D15,'Стартовый прайс-лист'!$C$10:$E$34,3,FALSE)*CHOOSE($A15+1,'Сценарий 0'!LP18,'Сценарий 1'!LP18,'Сценарий 2'!LP18),0)</f>
        <v>660</v>
      </c>
      <c r="LO15" s="28">
        <f>ROUND(VLOOKUP($D15,'Стартовый прайс-лист'!$C$10:$E$34,3,FALSE)*CHOOSE($A15+1,'Сценарий 0'!LQ18,'Сценарий 1'!LQ18,'Сценарий 2'!LQ18),0)</f>
        <v>660</v>
      </c>
      <c r="LP15" s="28">
        <f>ROUND(VLOOKUP($D15,'Стартовый прайс-лист'!$C$10:$E$34,3,FALSE)*CHOOSE($A15+1,'Сценарий 0'!LR18,'Сценарий 1'!LR18,'Сценарий 2'!LR18),0)</f>
        <v>660</v>
      </c>
      <c r="LQ15" s="28">
        <f>ROUND(VLOOKUP($D15,'Стартовый прайс-лист'!$C$10:$E$34,3,FALSE)*CHOOSE($A15+1,'Сценарий 0'!LS18,'Сценарий 1'!LS18,'Сценарий 2'!LS18),0)</f>
        <v>660</v>
      </c>
      <c r="LR15" s="28">
        <f>ROUND(VLOOKUP($D15,'Стартовый прайс-лист'!$C$10:$E$34,3,FALSE)*CHOOSE($A15+1,'Сценарий 0'!LT18,'Сценарий 1'!LT18,'Сценарий 2'!LT18),0)</f>
        <v>660</v>
      </c>
      <c r="LS15" s="28">
        <f>ROUND(VLOOKUP($D15,'Стартовый прайс-лист'!$C$10:$E$34,3,FALSE)*CHOOSE($A15+1,'Сценарий 0'!LU18,'Сценарий 1'!LU18,'Сценарий 2'!LU18),0)</f>
        <v>660</v>
      </c>
      <c r="LT15" s="28">
        <f>ROUND(VLOOKUP($D15,'Стартовый прайс-лист'!$C$10:$E$34,3,FALSE)*CHOOSE($A15+1,'Сценарий 0'!LV18,'Сценарий 1'!LV18,'Сценарий 2'!LV18),0)</f>
        <v>660</v>
      </c>
      <c r="LU15" s="28">
        <f>ROUND(VLOOKUP($D15,'Стартовый прайс-лист'!$C$10:$E$34,3,FALSE)*CHOOSE($A15+1,'Сценарий 0'!LW18,'Сценарий 1'!LW18,'Сценарий 2'!LW18),0)</f>
        <v>600</v>
      </c>
      <c r="LV15" s="28">
        <f>ROUND(VLOOKUP($D15,'Стартовый прайс-лист'!$C$10:$E$34,3,FALSE)*CHOOSE($A15+1,'Сценарий 0'!LX18,'Сценарий 1'!LX18,'Сценарий 2'!LX18),0)</f>
        <v>600</v>
      </c>
      <c r="LW15" s="28">
        <f>ROUND(VLOOKUP($D15,'Стартовый прайс-лист'!$C$10:$E$34,3,FALSE)*CHOOSE($A15+1,'Сценарий 0'!LY18,'Сценарий 1'!LY18,'Сценарий 2'!LY18),0)</f>
        <v>600</v>
      </c>
      <c r="LX15" s="28">
        <f>ROUND(VLOOKUP($D15,'Стартовый прайс-лист'!$C$10:$E$34,3,FALSE)*CHOOSE($A15+1,'Сценарий 0'!LZ18,'Сценарий 1'!LZ18,'Сценарий 2'!LZ18),0)</f>
        <v>600</v>
      </c>
      <c r="LY15" s="28">
        <f>ROUND(VLOOKUP($D15,'Стартовый прайс-лист'!$C$10:$E$34,3,FALSE)*CHOOSE($A15+1,'Сценарий 0'!MA18,'Сценарий 1'!MA18,'Сценарий 2'!MA18),0)</f>
        <v>600</v>
      </c>
      <c r="LZ15" s="28">
        <f>ROUND(VLOOKUP($D15,'Стартовый прайс-лист'!$C$10:$E$34,3,FALSE)*CHOOSE($A15+1,'Сценарий 0'!MB18,'Сценарий 1'!MB18,'Сценарий 2'!MB18),0)</f>
        <v>600</v>
      </c>
      <c r="MA15" s="28">
        <f>ROUND(VLOOKUP($D15,'Стартовый прайс-лист'!$C$10:$E$34,3,FALSE)*CHOOSE($A15+1,'Сценарий 0'!MC18,'Сценарий 1'!MC18,'Сценарий 2'!MC18),0)</f>
        <v>600</v>
      </c>
      <c r="MB15" s="28">
        <f>ROUND(VLOOKUP($D15,'Стартовый прайс-лист'!$C$10:$E$34,3,FALSE)*CHOOSE($A15+1,'Сценарий 0'!MD18,'Сценарий 1'!MD18,'Сценарий 2'!MD18),0)</f>
        <v>660</v>
      </c>
      <c r="MC15" s="28">
        <f>ROUND(VLOOKUP($D15,'Стартовый прайс-лист'!$C$10:$E$34,3,FALSE)*CHOOSE($A15+1,'Сценарий 0'!ME18,'Сценарий 1'!ME18,'Сценарий 2'!ME18),0)</f>
        <v>660</v>
      </c>
      <c r="MD15" s="28">
        <f>ROUND(VLOOKUP($D15,'Стартовый прайс-лист'!$C$10:$E$34,3,FALSE)*CHOOSE($A15+1,'Сценарий 0'!MF18,'Сценарий 1'!MF18,'Сценарий 2'!MF18),0)</f>
        <v>660</v>
      </c>
      <c r="ME15" s="28">
        <f>ROUND(VLOOKUP($D15,'Стартовый прайс-лист'!$C$10:$E$34,3,FALSE)*CHOOSE($A15+1,'Сценарий 0'!MG18,'Сценарий 1'!MG18,'Сценарий 2'!MG18),0)</f>
        <v>660</v>
      </c>
      <c r="MF15" s="28">
        <f>ROUND(VLOOKUP($D15,'Стартовый прайс-лист'!$C$10:$E$34,3,FALSE)*CHOOSE($A15+1,'Сценарий 0'!MH18,'Сценарий 1'!MH18,'Сценарий 2'!MH18),0)</f>
        <v>660</v>
      </c>
      <c r="MG15" s="28">
        <f>ROUND(VLOOKUP($D15,'Стартовый прайс-лист'!$C$10:$E$34,3,FALSE)*CHOOSE($A15+1,'Сценарий 0'!MI18,'Сценарий 1'!MI18,'Сценарий 2'!MI18),0)</f>
        <v>660</v>
      </c>
      <c r="MH15" s="28">
        <f>ROUND(VLOOKUP($D15,'Стартовый прайс-лист'!$C$10:$E$34,3,FALSE)*CHOOSE($A15+1,'Сценарий 0'!MJ18,'Сценарий 1'!MJ18,'Сценарий 2'!MJ18),0)</f>
        <v>660</v>
      </c>
      <c r="MI15" s="28">
        <f>ROUND(VLOOKUP($D15,'Стартовый прайс-лист'!$C$10:$E$34,3,FALSE)*CHOOSE($A15+1,'Сценарий 0'!MK18,'Сценарий 1'!MK18,'Сценарий 2'!MK18),0)</f>
        <v>600</v>
      </c>
      <c r="MJ15" s="28">
        <f>ROUND(VLOOKUP($D15,'Стартовый прайс-лист'!$C$10:$E$34,3,FALSE)*CHOOSE($A15+1,'Сценарий 0'!ML18,'Сценарий 1'!ML18,'Сценарий 2'!ML18),0)</f>
        <v>600</v>
      </c>
      <c r="MK15" s="28">
        <f>ROUND(VLOOKUP($D15,'Стартовый прайс-лист'!$C$10:$E$34,3,FALSE)*CHOOSE($A15+1,'Сценарий 0'!MM18,'Сценарий 1'!MM18,'Сценарий 2'!MM18),0)</f>
        <v>600</v>
      </c>
      <c r="ML15" s="28">
        <f>ROUND(VLOOKUP($D15,'Стартовый прайс-лист'!$C$10:$E$34,3,FALSE)*CHOOSE($A15+1,'Сценарий 0'!MN18,'Сценарий 1'!MN18,'Сценарий 2'!MN18),0)</f>
        <v>600</v>
      </c>
      <c r="MM15" s="28">
        <f>ROUND(VLOOKUP($D15,'Стартовый прайс-лист'!$C$10:$E$34,3,FALSE)*CHOOSE($A15+1,'Сценарий 0'!MO18,'Сценарий 1'!MO18,'Сценарий 2'!MO18),0)</f>
        <v>600</v>
      </c>
      <c r="MN15" s="28">
        <f>ROUND(VLOOKUP($D15,'Стартовый прайс-лист'!$C$10:$E$34,3,FALSE)*CHOOSE($A15+1,'Сценарий 0'!MP18,'Сценарий 1'!MP18,'Сценарий 2'!MP18),0)</f>
        <v>600</v>
      </c>
      <c r="MO15" s="28">
        <f>ROUND(VLOOKUP($D15,'Стартовый прайс-лист'!$C$10:$E$34,3,FALSE)*CHOOSE($A15+1,'Сценарий 0'!MQ18,'Сценарий 1'!MQ18,'Сценарий 2'!MQ18),0)</f>
        <v>600</v>
      </c>
      <c r="MP15" s="28">
        <f>ROUND(VLOOKUP($D15,'Стартовый прайс-лист'!$C$10:$E$34,3,FALSE)*CHOOSE($A15+1,'Сценарий 0'!MR18,'Сценарий 1'!MR18,'Сценарий 2'!MR18),0)</f>
        <v>660</v>
      </c>
      <c r="MQ15" s="28">
        <f>ROUND(VLOOKUP($D15,'Стартовый прайс-лист'!$C$10:$E$34,3,FALSE)*CHOOSE($A15+1,'Сценарий 0'!MS18,'Сценарий 1'!MS18,'Сценарий 2'!MS18),0)</f>
        <v>660</v>
      </c>
      <c r="MR15" s="28">
        <f>ROUND(VLOOKUP($D15,'Стартовый прайс-лист'!$C$10:$E$34,3,FALSE)*CHOOSE($A15+1,'Сценарий 0'!MT18,'Сценарий 1'!MT18,'Сценарий 2'!MT18),0)</f>
        <v>660</v>
      </c>
      <c r="MS15" s="28">
        <f>ROUND(VLOOKUP($D15,'Стартовый прайс-лист'!$C$10:$E$34,3,FALSE)*CHOOSE($A15+1,'Сценарий 0'!MU18,'Сценарий 1'!MU18,'Сценарий 2'!MU18),0)</f>
        <v>660</v>
      </c>
      <c r="MT15" s="28">
        <f>ROUND(VLOOKUP($D15,'Стартовый прайс-лист'!$C$10:$E$34,3,FALSE)*CHOOSE($A15+1,'Сценарий 0'!MV18,'Сценарий 1'!MV18,'Сценарий 2'!MV18),0)</f>
        <v>660</v>
      </c>
      <c r="MU15" s="28">
        <f>ROUND(VLOOKUP($D15,'Стартовый прайс-лист'!$C$10:$E$34,3,FALSE)*CHOOSE($A15+1,'Сценарий 0'!MW18,'Сценарий 1'!MW18,'Сценарий 2'!MW18),0)</f>
        <v>660</v>
      </c>
      <c r="MV15" s="28">
        <f>ROUND(VLOOKUP($D15,'Стартовый прайс-лист'!$C$10:$E$34,3,FALSE)*CHOOSE($A15+1,'Сценарий 0'!MX18,'Сценарий 1'!MX18,'Сценарий 2'!MX18),0)</f>
        <v>660</v>
      </c>
      <c r="MW15" s="28">
        <f>ROUND(VLOOKUP($D15,'Стартовый прайс-лист'!$C$10:$E$34,3,FALSE)*CHOOSE($A15+1,'Сценарий 0'!MY18,'Сценарий 1'!MY18,'Сценарий 2'!MY18),0)</f>
        <v>600</v>
      </c>
      <c r="MX15" s="28">
        <f>ROUND(VLOOKUP($D15,'Стартовый прайс-лист'!$C$10:$E$34,3,FALSE)*CHOOSE($A15+1,'Сценарий 0'!MZ18,'Сценарий 1'!MZ18,'Сценарий 2'!MZ18),0)</f>
        <v>600</v>
      </c>
      <c r="MY15" s="28">
        <f>ROUND(VLOOKUP($D15,'Стартовый прайс-лист'!$C$10:$E$34,3,FALSE)*CHOOSE($A15+1,'Сценарий 0'!NA18,'Сценарий 1'!NA18,'Сценарий 2'!NA18),0)</f>
        <v>600</v>
      </c>
      <c r="MZ15" s="28">
        <f>ROUND(VLOOKUP($D15,'Стартовый прайс-лист'!$C$10:$E$34,3,FALSE)*CHOOSE($A15+1,'Сценарий 0'!NB18,'Сценарий 1'!NB18,'Сценарий 2'!NB18),0)</f>
        <v>600</v>
      </c>
      <c r="NA15" s="28">
        <f>ROUND(VLOOKUP($D15,'Стартовый прайс-лист'!$C$10:$E$34,3,FALSE)*CHOOSE($A15+1,'Сценарий 0'!NC18,'Сценарий 1'!NC18,'Сценарий 2'!NC18),0)</f>
        <v>600</v>
      </c>
      <c r="NB15" s="28">
        <f>ROUND(VLOOKUP($D15,'Стартовый прайс-лист'!$C$10:$E$34,3,FALSE)*CHOOSE($A15+1,'Сценарий 0'!ND18,'Сценарий 1'!ND18,'Сценарий 2'!ND18),0)</f>
        <v>600</v>
      </c>
      <c r="NC15" s="28">
        <f>ROUND(VLOOKUP($D15,'Стартовый прайс-лист'!$C$10:$E$34,3,FALSE)*CHOOSE($A15+1,'Сценарий 0'!NE18,'Сценарий 1'!NE18,'Сценарий 2'!NE18),0)</f>
        <v>600</v>
      </c>
      <c r="ND15" s="28">
        <f>ROUND(VLOOKUP($D15,'Стартовый прайс-лист'!$C$10:$E$34,3,FALSE)*CHOOSE($A15+1,'Сценарий 0'!NF18,'Сценарий 1'!NF18,'Сценарий 2'!NF18),0)</f>
        <v>660</v>
      </c>
      <c r="NE15" s="28">
        <f>ROUND(VLOOKUP($D15,'Стартовый прайс-лист'!$C$10:$E$34,3,FALSE)*CHOOSE($A15+1,'Сценарий 0'!NG18,'Сценарий 1'!NG18,'Сценарий 2'!NG18),0)</f>
        <v>660</v>
      </c>
      <c r="NF15" s="28">
        <f>ROUND(VLOOKUP($D15,'Стартовый прайс-лист'!$C$10:$E$34,3,FALSE)*CHOOSE($A15+1,'Сценарий 0'!NH18,'Сценарий 1'!NH18,'Сценарий 2'!NH18),0)</f>
        <v>660</v>
      </c>
      <c r="NG15" s="28">
        <f>ROUND(VLOOKUP($D15,'Стартовый прайс-лист'!$C$10:$E$34,3,FALSE)*CHOOSE($A15+1,'Сценарий 0'!NI18,'Сценарий 1'!NI18,'Сценарий 2'!NI18),0)</f>
        <v>660</v>
      </c>
    </row>
    <row r="16" spans="1:371" x14ac:dyDescent="0.25">
      <c r="A16">
        <f t="shared" si="0"/>
        <v>1</v>
      </c>
      <c r="B16" s="27" t="str">
        <f>'Число жителей и объемы продаж'!G32</f>
        <v>A3</v>
      </c>
      <c r="C16" s="27" t="str">
        <f>'Число жителей и объемы продаж'!H32</f>
        <v>сыр мягкий</v>
      </c>
      <c r="D16" s="27" t="str">
        <f t="shared" si="1"/>
        <v>A3|сыр мягкий</v>
      </c>
      <c r="E16" s="28">
        <f>VLOOKUP('Прайс-лист на год'!D16,'Стартовый прайс-лист'!C22:E71,3,0)</f>
        <v>500</v>
      </c>
      <c r="F16" s="28">
        <f>ROUND(VLOOKUP($D16,'Стартовый прайс-лист'!$C$10:$E$34,3,FALSE)*CHOOSE($A16+1,'Сценарий 0'!H19,'Сценарий 1'!H19,'Сценарий 2'!H19),0)</f>
        <v>550</v>
      </c>
      <c r="G16" s="28">
        <f>ROUND(VLOOKUP($D16,'Стартовый прайс-лист'!$C$10:$E$34,3,FALSE)*CHOOSE($A16+1,'Сценарий 0'!I19,'Сценарий 1'!I19,'Сценарий 2'!I19),0)</f>
        <v>550</v>
      </c>
      <c r="H16" s="28">
        <f>ROUND(VLOOKUP($D16,'Стартовый прайс-лист'!$C$10:$E$34,3,FALSE)*CHOOSE($A16+1,'Сценарий 0'!J19,'Сценарий 1'!J19,'Сценарий 2'!J19),0)</f>
        <v>550</v>
      </c>
      <c r="I16" s="28">
        <f>ROUND(VLOOKUP($D16,'Стартовый прайс-лист'!$C$10:$E$34,3,FALSE)*CHOOSE($A16+1,'Сценарий 0'!K19,'Сценарий 1'!K19,'Сценарий 2'!K19),0)</f>
        <v>550</v>
      </c>
      <c r="J16" s="28">
        <f>ROUND(VLOOKUP($D16,'Стартовый прайс-лист'!$C$10:$E$34,3,FALSE)*CHOOSE($A16+1,'Сценарий 0'!L19,'Сценарий 1'!L19,'Сценарий 2'!L19),0)</f>
        <v>550</v>
      </c>
      <c r="K16" s="28">
        <f>ROUND(VLOOKUP($D16,'Стартовый прайс-лист'!$C$10:$E$34,3,FALSE)*CHOOSE($A16+1,'Сценарий 0'!M19,'Сценарий 1'!M19,'Сценарий 2'!M19),0)</f>
        <v>500</v>
      </c>
      <c r="L16" s="28">
        <f>ROUND(VLOOKUP($D16,'Стартовый прайс-лист'!$C$10:$E$34,3,FALSE)*CHOOSE($A16+1,'Сценарий 0'!N19,'Сценарий 1'!N19,'Сценарий 2'!N19),0)</f>
        <v>500</v>
      </c>
      <c r="M16" s="28">
        <f>ROUND(VLOOKUP($D16,'Стартовый прайс-лист'!$C$10:$E$34,3,FALSE)*CHOOSE($A16+1,'Сценарий 0'!O19,'Сценарий 1'!O19,'Сценарий 2'!O19),0)</f>
        <v>500</v>
      </c>
      <c r="N16" s="28">
        <f>ROUND(VLOOKUP($D16,'Стартовый прайс-лист'!$C$10:$E$34,3,FALSE)*CHOOSE($A16+1,'Сценарий 0'!P19,'Сценарий 1'!P19,'Сценарий 2'!P19),0)</f>
        <v>500</v>
      </c>
      <c r="O16" s="28">
        <f>ROUND(VLOOKUP($D16,'Стартовый прайс-лист'!$C$10:$E$34,3,FALSE)*CHOOSE($A16+1,'Сценарий 0'!Q19,'Сценарий 1'!Q19,'Сценарий 2'!Q19),0)</f>
        <v>500</v>
      </c>
      <c r="P16" s="28">
        <f>ROUND(VLOOKUP($D16,'Стартовый прайс-лист'!$C$10:$E$34,3,FALSE)*CHOOSE($A16+1,'Сценарий 0'!R19,'Сценарий 1'!R19,'Сценарий 2'!R19),0)</f>
        <v>500</v>
      </c>
      <c r="Q16" s="28">
        <f>ROUND(VLOOKUP($D16,'Стартовый прайс-лист'!$C$10:$E$34,3,FALSE)*CHOOSE($A16+1,'Сценарий 0'!S19,'Сценарий 1'!S19,'Сценарий 2'!S19),0)</f>
        <v>500</v>
      </c>
      <c r="R16" s="28">
        <f>ROUND(VLOOKUP($D16,'Стартовый прайс-лист'!$C$10:$E$34,3,FALSE)*CHOOSE($A16+1,'Сценарий 0'!T19,'Сценарий 1'!T19,'Сценарий 2'!T19),0)</f>
        <v>550</v>
      </c>
      <c r="S16" s="28">
        <f>ROUND(VLOOKUP($D16,'Стартовый прайс-лист'!$C$10:$E$34,3,FALSE)*CHOOSE($A16+1,'Сценарий 0'!U19,'Сценарий 1'!U19,'Сценарий 2'!U19),0)</f>
        <v>550</v>
      </c>
      <c r="T16" s="28">
        <f>ROUND(VLOOKUP($D16,'Стартовый прайс-лист'!$C$10:$E$34,3,FALSE)*CHOOSE($A16+1,'Сценарий 0'!V19,'Сценарий 1'!V19,'Сценарий 2'!V19),0)</f>
        <v>550</v>
      </c>
      <c r="U16" s="28">
        <f>ROUND(VLOOKUP($D16,'Стартовый прайс-лист'!$C$10:$E$34,3,FALSE)*CHOOSE($A16+1,'Сценарий 0'!W19,'Сценарий 1'!W19,'Сценарий 2'!W19),0)</f>
        <v>550</v>
      </c>
      <c r="V16" s="28">
        <f>ROUND(VLOOKUP($D16,'Стартовый прайс-лист'!$C$10:$E$34,3,FALSE)*CHOOSE($A16+1,'Сценарий 0'!X19,'Сценарий 1'!X19,'Сценарий 2'!X19),0)</f>
        <v>550</v>
      </c>
      <c r="W16" s="28">
        <f>ROUND(VLOOKUP($D16,'Стартовый прайс-лист'!$C$10:$E$34,3,FALSE)*CHOOSE($A16+1,'Сценарий 0'!Y19,'Сценарий 1'!Y19,'Сценарий 2'!Y19),0)</f>
        <v>550</v>
      </c>
      <c r="X16" s="28">
        <f>ROUND(VLOOKUP($D16,'Стартовый прайс-лист'!$C$10:$E$34,3,FALSE)*CHOOSE($A16+1,'Сценарий 0'!Z19,'Сценарий 1'!Z19,'Сценарий 2'!Z19),0)</f>
        <v>550</v>
      </c>
      <c r="Y16" s="28">
        <f>ROUND(VLOOKUP($D16,'Стартовый прайс-лист'!$C$10:$E$34,3,FALSE)*CHOOSE($A16+1,'Сценарий 0'!AA19,'Сценарий 1'!AA19,'Сценарий 2'!AA19),0)</f>
        <v>500</v>
      </c>
      <c r="Z16" s="28">
        <f>ROUND(VLOOKUP($D16,'Стартовый прайс-лист'!$C$10:$E$34,3,FALSE)*CHOOSE($A16+1,'Сценарий 0'!AB19,'Сценарий 1'!AB19,'Сценарий 2'!AB19),0)</f>
        <v>500</v>
      </c>
      <c r="AA16" s="28">
        <f>ROUND(VLOOKUP($D16,'Стартовый прайс-лист'!$C$10:$E$34,3,FALSE)*CHOOSE($A16+1,'Сценарий 0'!AC19,'Сценарий 1'!AC19,'Сценарий 2'!AC19),0)</f>
        <v>500</v>
      </c>
      <c r="AB16" s="28">
        <f>ROUND(VLOOKUP($D16,'Стартовый прайс-лист'!$C$10:$E$34,3,FALSE)*CHOOSE($A16+1,'Сценарий 0'!AD19,'Сценарий 1'!AD19,'Сценарий 2'!AD19),0)</f>
        <v>500</v>
      </c>
      <c r="AC16" s="28">
        <f>ROUND(VLOOKUP($D16,'Стартовый прайс-лист'!$C$10:$E$34,3,FALSE)*CHOOSE($A16+1,'Сценарий 0'!AE19,'Сценарий 1'!AE19,'Сценарий 2'!AE19),0)</f>
        <v>500</v>
      </c>
      <c r="AD16" s="28">
        <f>ROUND(VLOOKUP($D16,'Стартовый прайс-лист'!$C$10:$E$34,3,FALSE)*CHOOSE($A16+1,'Сценарий 0'!AF19,'Сценарий 1'!AF19,'Сценарий 2'!AF19),0)</f>
        <v>500</v>
      </c>
      <c r="AE16" s="28">
        <f>ROUND(VLOOKUP($D16,'Стартовый прайс-лист'!$C$10:$E$34,3,FALSE)*CHOOSE($A16+1,'Сценарий 0'!AG19,'Сценарий 1'!AG19,'Сценарий 2'!AG19),0)</f>
        <v>500</v>
      </c>
      <c r="AF16" s="28">
        <f>ROUND(VLOOKUP($D16,'Стартовый прайс-лист'!$C$10:$E$34,3,FALSE)*CHOOSE($A16+1,'Сценарий 0'!AH19,'Сценарий 1'!AH19,'Сценарий 2'!AH19),0)</f>
        <v>550</v>
      </c>
      <c r="AG16" s="28">
        <f>ROUND(VLOOKUP($D16,'Стартовый прайс-лист'!$C$10:$E$34,3,FALSE)*CHOOSE($A16+1,'Сценарий 0'!AI19,'Сценарий 1'!AI19,'Сценарий 2'!AI19),0)</f>
        <v>550</v>
      </c>
      <c r="AH16" s="28">
        <f>ROUND(VLOOKUP($D16,'Стартовый прайс-лист'!$C$10:$E$34,3,FALSE)*CHOOSE($A16+1,'Сценарий 0'!AJ19,'Сценарий 1'!AJ19,'Сценарий 2'!AJ19),0)</f>
        <v>550</v>
      </c>
      <c r="AI16" s="28">
        <f>ROUND(VLOOKUP($D16,'Стартовый прайс-лист'!$C$10:$E$34,3,FALSE)*CHOOSE($A16+1,'Сценарий 0'!AK19,'Сценарий 1'!AK19,'Сценарий 2'!AK19),0)</f>
        <v>550</v>
      </c>
      <c r="AJ16" s="28">
        <f>ROUND(VLOOKUP($D16,'Стартовый прайс-лист'!$C$10:$E$34,3,FALSE)*CHOOSE($A16+1,'Сценарий 0'!AL19,'Сценарий 1'!AL19,'Сценарий 2'!AL19),0)</f>
        <v>550</v>
      </c>
      <c r="AK16" s="28">
        <f>ROUND(VLOOKUP($D16,'Стартовый прайс-лист'!$C$10:$E$34,3,FALSE)*CHOOSE($A16+1,'Сценарий 0'!AM19,'Сценарий 1'!AM19,'Сценарий 2'!AM19),0)</f>
        <v>550</v>
      </c>
      <c r="AL16" s="28">
        <f>ROUND(VLOOKUP($D16,'Стартовый прайс-лист'!$C$10:$E$34,3,FALSE)*CHOOSE($A16+1,'Сценарий 0'!AN19,'Сценарий 1'!AN19,'Сценарий 2'!AN19),0)</f>
        <v>550</v>
      </c>
      <c r="AM16" s="28">
        <f>ROUND(VLOOKUP($D16,'Стартовый прайс-лист'!$C$10:$E$34,3,FALSE)*CHOOSE($A16+1,'Сценарий 0'!AO19,'Сценарий 1'!AO19,'Сценарий 2'!AO19),0)</f>
        <v>500</v>
      </c>
      <c r="AN16" s="28">
        <f>ROUND(VLOOKUP($D16,'Стартовый прайс-лист'!$C$10:$E$34,3,FALSE)*CHOOSE($A16+1,'Сценарий 0'!AP19,'Сценарий 1'!AP19,'Сценарий 2'!AP19),0)</f>
        <v>500</v>
      </c>
      <c r="AO16" s="28">
        <f>ROUND(VLOOKUP($D16,'Стартовый прайс-лист'!$C$10:$E$34,3,FALSE)*CHOOSE($A16+1,'Сценарий 0'!AQ19,'Сценарий 1'!AQ19,'Сценарий 2'!AQ19),0)</f>
        <v>500</v>
      </c>
      <c r="AP16" s="28">
        <f>ROUND(VLOOKUP($D16,'Стартовый прайс-лист'!$C$10:$E$34,3,FALSE)*CHOOSE($A16+1,'Сценарий 0'!AR19,'Сценарий 1'!AR19,'Сценарий 2'!AR19),0)</f>
        <v>500</v>
      </c>
      <c r="AQ16" s="28">
        <f>ROUND(VLOOKUP($D16,'Стартовый прайс-лист'!$C$10:$E$34,3,FALSE)*CHOOSE($A16+1,'Сценарий 0'!AS19,'Сценарий 1'!AS19,'Сценарий 2'!AS19),0)</f>
        <v>500</v>
      </c>
      <c r="AR16" s="28">
        <f>ROUND(VLOOKUP($D16,'Стартовый прайс-лист'!$C$10:$E$34,3,FALSE)*CHOOSE($A16+1,'Сценарий 0'!AT19,'Сценарий 1'!AT19,'Сценарий 2'!AT19),0)</f>
        <v>500</v>
      </c>
      <c r="AS16" s="28">
        <f>ROUND(VLOOKUP($D16,'Стартовый прайс-лист'!$C$10:$E$34,3,FALSE)*CHOOSE($A16+1,'Сценарий 0'!AU19,'Сценарий 1'!AU19,'Сценарий 2'!AU19),0)</f>
        <v>500</v>
      </c>
      <c r="AT16" s="28">
        <f>ROUND(VLOOKUP($D16,'Стартовый прайс-лист'!$C$10:$E$34,3,FALSE)*CHOOSE($A16+1,'Сценарий 0'!AV19,'Сценарий 1'!AV19,'Сценарий 2'!AV19),0)</f>
        <v>550</v>
      </c>
      <c r="AU16" s="28">
        <f>ROUND(VLOOKUP($D16,'Стартовый прайс-лист'!$C$10:$E$34,3,FALSE)*CHOOSE($A16+1,'Сценарий 0'!AW19,'Сценарий 1'!AW19,'Сценарий 2'!AW19),0)</f>
        <v>550</v>
      </c>
      <c r="AV16" s="28">
        <f>ROUND(VLOOKUP($D16,'Стартовый прайс-лист'!$C$10:$E$34,3,FALSE)*CHOOSE($A16+1,'Сценарий 0'!AX19,'Сценарий 1'!AX19,'Сценарий 2'!AX19),0)</f>
        <v>550</v>
      </c>
      <c r="AW16" s="28">
        <f>ROUND(VLOOKUP($D16,'Стартовый прайс-лист'!$C$10:$E$34,3,FALSE)*CHOOSE($A16+1,'Сценарий 0'!AY19,'Сценарий 1'!AY19,'Сценарий 2'!AY19),0)</f>
        <v>550</v>
      </c>
      <c r="AX16" s="28">
        <f>ROUND(VLOOKUP($D16,'Стартовый прайс-лист'!$C$10:$E$34,3,FALSE)*CHOOSE($A16+1,'Сценарий 0'!AZ19,'Сценарий 1'!AZ19,'Сценарий 2'!AZ19),0)</f>
        <v>550</v>
      </c>
      <c r="AY16" s="28">
        <f>ROUND(VLOOKUP($D16,'Стартовый прайс-лист'!$C$10:$E$34,3,FALSE)*CHOOSE($A16+1,'Сценарий 0'!BA19,'Сценарий 1'!BA19,'Сценарий 2'!BA19),0)</f>
        <v>550</v>
      </c>
      <c r="AZ16" s="28">
        <f>ROUND(VLOOKUP($D16,'Стартовый прайс-лист'!$C$10:$E$34,3,FALSE)*CHOOSE($A16+1,'Сценарий 0'!BB19,'Сценарий 1'!BB19,'Сценарий 2'!BB19),0)</f>
        <v>550</v>
      </c>
      <c r="BA16" s="28">
        <f>ROUND(VLOOKUP($D16,'Стартовый прайс-лист'!$C$10:$E$34,3,FALSE)*CHOOSE($A16+1,'Сценарий 0'!BC19,'Сценарий 1'!BC19,'Сценарий 2'!BC19),0)</f>
        <v>500</v>
      </c>
      <c r="BB16" s="28">
        <f>ROUND(VLOOKUP($D16,'Стартовый прайс-лист'!$C$10:$E$34,3,FALSE)*CHOOSE($A16+1,'Сценарий 0'!BD19,'Сценарий 1'!BD19,'Сценарий 2'!BD19),0)</f>
        <v>500</v>
      </c>
      <c r="BC16" s="28">
        <f>ROUND(VLOOKUP($D16,'Стартовый прайс-лист'!$C$10:$E$34,3,FALSE)*CHOOSE($A16+1,'Сценарий 0'!BE19,'Сценарий 1'!BE19,'Сценарий 2'!BE19),0)</f>
        <v>500</v>
      </c>
      <c r="BD16" s="28">
        <f>ROUND(VLOOKUP($D16,'Стартовый прайс-лист'!$C$10:$E$34,3,FALSE)*CHOOSE($A16+1,'Сценарий 0'!BF19,'Сценарий 1'!BF19,'Сценарий 2'!BF19),0)</f>
        <v>500</v>
      </c>
      <c r="BE16" s="28">
        <f>ROUND(VLOOKUP($D16,'Стартовый прайс-лист'!$C$10:$E$34,3,FALSE)*CHOOSE($A16+1,'Сценарий 0'!BG19,'Сценарий 1'!BG19,'Сценарий 2'!BG19),0)</f>
        <v>500</v>
      </c>
      <c r="BF16" s="28">
        <f>ROUND(VLOOKUP($D16,'Стартовый прайс-лист'!$C$10:$E$34,3,FALSE)*CHOOSE($A16+1,'Сценарий 0'!BH19,'Сценарий 1'!BH19,'Сценарий 2'!BH19),0)</f>
        <v>500</v>
      </c>
      <c r="BG16" s="28">
        <f>ROUND(VLOOKUP($D16,'Стартовый прайс-лист'!$C$10:$E$34,3,FALSE)*CHOOSE($A16+1,'Сценарий 0'!BI19,'Сценарий 1'!BI19,'Сценарий 2'!BI19),0)</f>
        <v>500</v>
      </c>
      <c r="BH16" s="28">
        <f>ROUND(VLOOKUP($D16,'Стартовый прайс-лист'!$C$10:$E$34,3,FALSE)*CHOOSE($A16+1,'Сценарий 0'!BJ19,'Сценарий 1'!BJ19,'Сценарий 2'!BJ19),0)</f>
        <v>550</v>
      </c>
      <c r="BI16" s="28">
        <f>ROUND(VLOOKUP($D16,'Стартовый прайс-лист'!$C$10:$E$34,3,FALSE)*CHOOSE($A16+1,'Сценарий 0'!BK19,'Сценарий 1'!BK19,'Сценарий 2'!BK19),0)</f>
        <v>550</v>
      </c>
      <c r="BJ16" s="28">
        <f>ROUND(VLOOKUP($D16,'Стартовый прайс-лист'!$C$10:$E$34,3,FALSE)*CHOOSE($A16+1,'Сценарий 0'!BL19,'Сценарий 1'!BL19,'Сценарий 2'!BL19),0)</f>
        <v>550</v>
      </c>
      <c r="BK16" s="28">
        <f>ROUND(VLOOKUP($D16,'Стартовый прайс-лист'!$C$10:$E$34,3,FALSE)*CHOOSE($A16+1,'Сценарий 0'!BM19,'Сценарий 1'!BM19,'Сценарий 2'!BM19),0)</f>
        <v>550</v>
      </c>
      <c r="BL16" s="28">
        <f>ROUND(VLOOKUP($D16,'Стартовый прайс-лист'!$C$10:$E$34,3,FALSE)*CHOOSE($A16+1,'Сценарий 0'!BN19,'Сценарий 1'!BN19,'Сценарий 2'!BN19),0)</f>
        <v>550</v>
      </c>
      <c r="BM16" s="28">
        <f>ROUND(VLOOKUP($D16,'Стартовый прайс-лист'!$C$10:$E$34,3,FALSE)*CHOOSE($A16+1,'Сценарий 0'!BO19,'Сценарий 1'!BO19,'Сценарий 2'!BO19),0)</f>
        <v>550</v>
      </c>
      <c r="BN16" s="28">
        <f>ROUND(VLOOKUP($D16,'Стартовый прайс-лист'!$C$10:$E$34,3,FALSE)*CHOOSE($A16+1,'Сценарий 0'!BP19,'Сценарий 1'!BP19,'Сценарий 2'!BP19),0)</f>
        <v>550</v>
      </c>
      <c r="BO16" s="28">
        <f>ROUND(VLOOKUP($D16,'Стартовый прайс-лист'!$C$10:$E$34,3,FALSE)*CHOOSE($A16+1,'Сценарий 0'!BQ19,'Сценарий 1'!BQ19,'Сценарий 2'!BQ19),0)</f>
        <v>500</v>
      </c>
      <c r="BP16" s="28">
        <f>ROUND(VLOOKUP($D16,'Стартовый прайс-лист'!$C$10:$E$34,3,FALSE)*CHOOSE($A16+1,'Сценарий 0'!BR19,'Сценарий 1'!BR19,'Сценарий 2'!BR19),0)</f>
        <v>500</v>
      </c>
      <c r="BQ16" s="28">
        <f>ROUND(VLOOKUP($D16,'Стартовый прайс-лист'!$C$10:$E$34,3,FALSE)*CHOOSE($A16+1,'Сценарий 0'!BS19,'Сценарий 1'!BS19,'Сценарий 2'!BS19),0)</f>
        <v>500</v>
      </c>
      <c r="BR16" s="28">
        <f>ROUND(VLOOKUP($D16,'Стартовый прайс-лист'!$C$10:$E$34,3,FALSE)*CHOOSE($A16+1,'Сценарий 0'!BT19,'Сценарий 1'!BT19,'Сценарий 2'!BT19),0)</f>
        <v>500</v>
      </c>
      <c r="BS16" s="28">
        <f>ROUND(VLOOKUP($D16,'Стартовый прайс-лист'!$C$10:$E$34,3,FALSE)*CHOOSE($A16+1,'Сценарий 0'!BU19,'Сценарий 1'!BU19,'Сценарий 2'!BU19),0)</f>
        <v>500</v>
      </c>
      <c r="BT16" s="28">
        <f>ROUND(VLOOKUP($D16,'Стартовый прайс-лист'!$C$10:$E$34,3,FALSE)*CHOOSE($A16+1,'Сценарий 0'!BV19,'Сценарий 1'!BV19,'Сценарий 2'!BV19),0)</f>
        <v>500</v>
      </c>
      <c r="BU16" s="28">
        <f>ROUND(VLOOKUP($D16,'Стартовый прайс-лист'!$C$10:$E$34,3,FALSE)*CHOOSE($A16+1,'Сценарий 0'!BW19,'Сценарий 1'!BW19,'Сценарий 2'!BW19),0)</f>
        <v>500</v>
      </c>
      <c r="BV16" s="28">
        <f>ROUND(VLOOKUP($D16,'Стартовый прайс-лист'!$C$10:$E$34,3,FALSE)*CHOOSE($A16+1,'Сценарий 0'!BX19,'Сценарий 1'!BX19,'Сценарий 2'!BX19),0)</f>
        <v>550</v>
      </c>
      <c r="BW16" s="28">
        <f>ROUND(VLOOKUP($D16,'Стартовый прайс-лист'!$C$10:$E$34,3,FALSE)*CHOOSE($A16+1,'Сценарий 0'!BY19,'Сценарий 1'!BY19,'Сценарий 2'!BY19),0)</f>
        <v>550</v>
      </c>
      <c r="BX16" s="28">
        <f>ROUND(VLOOKUP($D16,'Стартовый прайс-лист'!$C$10:$E$34,3,FALSE)*CHOOSE($A16+1,'Сценарий 0'!BZ19,'Сценарий 1'!BZ19,'Сценарий 2'!BZ19),0)</f>
        <v>550</v>
      </c>
      <c r="BY16" s="28">
        <f>ROUND(VLOOKUP($D16,'Стартовый прайс-лист'!$C$10:$E$34,3,FALSE)*CHOOSE($A16+1,'Сценарий 0'!CA19,'Сценарий 1'!CA19,'Сценарий 2'!CA19),0)</f>
        <v>550</v>
      </c>
      <c r="BZ16" s="28">
        <f>ROUND(VLOOKUP($D16,'Стартовый прайс-лист'!$C$10:$E$34,3,FALSE)*CHOOSE($A16+1,'Сценарий 0'!CB19,'Сценарий 1'!CB19,'Сценарий 2'!CB19),0)</f>
        <v>550</v>
      </c>
      <c r="CA16" s="28">
        <f>ROUND(VLOOKUP($D16,'Стартовый прайс-лист'!$C$10:$E$34,3,FALSE)*CHOOSE($A16+1,'Сценарий 0'!CC19,'Сценарий 1'!CC19,'Сценарий 2'!CC19),0)</f>
        <v>550</v>
      </c>
      <c r="CB16" s="28">
        <f>ROUND(VLOOKUP($D16,'Стартовый прайс-лист'!$C$10:$E$34,3,FALSE)*CHOOSE($A16+1,'Сценарий 0'!CD19,'Сценарий 1'!CD19,'Сценарий 2'!CD19),0)</f>
        <v>550</v>
      </c>
      <c r="CC16" s="28">
        <f>ROUND(VLOOKUP($D16,'Стартовый прайс-лист'!$C$10:$E$34,3,FALSE)*CHOOSE($A16+1,'Сценарий 0'!CE19,'Сценарий 1'!CE19,'Сценарий 2'!CE19),0)</f>
        <v>500</v>
      </c>
      <c r="CD16" s="28">
        <f>ROUND(VLOOKUP($D16,'Стартовый прайс-лист'!$C$10:$E$34,3,FALSE)*CHOOSE($A16+1,'Сценарий 0'!CF19,'Сценарий 1'!CF19,'Сценарий 2'!CF19),0)</f>
        <v>500</v>
      </c>
      <c r="CE16" s="28">
        <f>ROUND(VLOOKUP($D16,'Стартовый прайс-лист'!$C$10:$E$34,3,FALSE)*CHOOSE($A16+1,'Сценарий 0'!CG19,'Сценарий 1'!CG19,'Сценарий 2'!CG19),0)</f>
        <v>500</v>
      </c>
      <c r="CF16" s="28">
        <f>ROUND(VLOOKUP($D16,'Стартовый прайс-лист'!$C$10:$E$34,3,FALSE)*CHOOSE($A16+1,'Сценарий 0'!CH19,'Сценарий 1'!CH19,'Сценарий 2'!CH19),0)</f>
        <v>500</v>
      </c>
      <c r="CG16" s="28">
        <f>ROUND(VLOOKUP($D16,'Стартовый прайс-лист'!$C$10:$E$34,3,FALSE)*CHOOSE($A16+1,'Сценарий 0'!CI19,'Сценарий 1'!CI19,'Сценарий 2'!CI19),0)</f>
        <v>500</v>
      </c>
      <c r="CH16" s="28">
        <f>ROUND(VLOOKUP($D16,'Стартовый прайс-лист'!$C$10:$E$34,3,FALSE)*CHOOSE($A16+1,'Сценарий 0'!CJ19,'Сценарий 1'!CJ19,'Сценарий 2'!CJ19),0)</f>
        <v>500</v>
      </c>
      <c r="CI16" s="28">
        <f>ROUND(VLOOKUP($D16,'Стартовый прайс-лист'!$C$10:$E$34,3,FALSE)*CHOOSE($A16+1,'Сценарий 0'!CK19,'Сценарий 1'!CK19,'Сценарий 2'!CK19),0)</f>
        <v>500</v>
      </c>
      <c r="CJ16" s="28">
        <f>ROUND(VLOOKUP($D16,'Стартовый прайс-лист'!$C$10:$E$34,3,FALSE)*CHOOSE($A16+1,'Сценарий 0'!CL19,'Сценарий 1'!CL19,'Сценарий 2'!CL19),0)</f>
        <v>550</v>
      </c>
      <c r="CK16" s="28">
        <f>ROUND(VLOOKUP($D16,'Стартовый прайс-лист'!$C$10:$E$34,3,FALSE)*CHOOSE($A16+1,'Сценарий 0'!CM19,'Сценарий 1'!CM19,'Сценарий 2'!CM19),0)</f>
        <v>550</v>
      </c>
      <c r="CL16" s="28">
        <f>ROUND(VLOOKUP($D16,'Стартовый прайс-лист'!$C$10:$E$34,3,FALSE)*CHOOSE($A16+1,'Сценарий 0'!CN19,'Сценарий 1'!CN19,'Сценарий 2'!CN19),0)</f>
        <v>550</v>
      </c>
      <c r="CM16" s="28">
        <f>ROUND(VLOOKUP($D16,'Стартовый прайс-лист'!$C$10:$E$34,3,FALSE)*CHOOSE($A16+1,'Сценарий 0'!CO19,'Сценарий 1'!CO19,'Сценарий 2'!CO19),0)</f>
        <v>550</v>
      </c>
      <c r="CN16" s="28">
        <f>ROUND(VLOOKUP($D16,'Стартовый прайс-лист'!$C$10:$E$34,3,FALSE)*CHOOSE($A16+1,'Сценарий 0'!CP19,'Сценарий 1'!CP19,'Сценарий 2'!CP19),0)</f>
        <v>550</v>
      </c>
      <c r="CO16" s="28">
        <f>ROUND(VLOOKUP($D16,'Стартовый прайс-лист'!$C$10:$E$34,3,FALSE)*CHOOSE($A16+1,'Сценарий 0'!CQ19,'Сценарий 1'!CQ19,'Сценарий 2'!CQ19),0)</f>
        <v>550</v>
      </c>
      <c r="CP16" s="28">
        <f>ROUND(VLOOKUP($D16,'Стартовый прайс-лист'!$C$10:$E$34,3,FALSE)*CHOOSE($A16+1,'Сценарий 0'!CR19,'Сценарий 1'!CR19,'Сценарий 2'!CR19),0)</f>
        <v>550</v>
      </c>
      <c r="CQ16" s="28">
        <f>ROUND(VLOOKUP($D16,'Стартовый прайс-лист'!$C$10:$E$34,3,FALSE)*CHOOSE($A16+1,'Сценарий 0'!CS19,'Сценарий 1'!CS19,'Сценарий 2'!CS19),0)</f>
        <v>500</v>
      </c>
      <c r="CR16" s="28">
        <f>ROUND(VLOOKUP($D16,'Стартовый прайс-лист'!$C$10:$E$34,3,FALSE)*CHOOSE($A16+1,'Сценарий 0'!CT19,'Сценарий 1'!CT19,'Сценарий 2'!CT19),0)</f>
        <v>500</v>
      </c>
      <c r="CS16" s="28">
        <f>ROUND(VLOOKUP($D16,'Стартовый прайс-лист'!$C$10:$E$34,3,FALSE)*CHOOSE($A16+1,'Сценарий 0'!CU19,'Сценарий 1'!CU19,'Сценарий 2'!CU19),0)</f>
        <v>500</v>
      </c>
      <c r="CT16" s="28">
        <f>ROUND(VLOOKUP($D16,'Стартовый прайс-лист'!$C$10:$E$34,3,FALSE)*CHOOSE($A16+1,'Сценарий 0'!CV19,'Сценарий 1'!CV19,'Сценарий 2'!CV19),0)</f>
        <v>500</v>
      </c>
      <c r="CU16" s="28">
        <f>ROUND(VLOOKUP($D16,'Стартовый прайс-лист'!$C$10:$E$34,3,FALSE)*CHOOSE($A16+1,'Сценарий 0'!CW19,'Сценарий 1'!CW19,'Сценарий 2'!CW19),0)</f>
        <v>500</v>
      </c>
      <c r="CV16" s="28">
        <f>ROUND(VLOOKUP($D16,'Стартовый прайс-лист'!$C$10:$E$34,3,FALSE)*CHOOSE($A16+1,'Сценарий 0'!CX19,'Сценарий 1'!CX19,'Сценарий 2'!CX19),0)</f>
        <v>500</v>
      </c>
      <c r="CW16" s="28">
        <f>ROUND(VLOOKUP($D16,'Стартовый прайс-лист'!$C$10:$E$34,3,FALSE)*CHOOSE($A16+1,'Сценарий 0'!CY19,'Сценарий 1'!CY19,'Сценарий 2'!CY19),0)</f>
        <v>500</v>
      </c>
      <c r="CX16" s="28">
        <f>ROUND(VLOOKUP($D16,'Стартовый прайс-лист'!$C$10:$E$34,3,FALSE)*CHOOSE($A16+1,'Сценарий 0'!CZ19,'Сценарий 1'!CZ19,'Сценарий 2'!CZ19),0)</f>
        <v>550</v>
      </c>
      <c r="CY16" s="28">
        <f>ROUND(VLOOKUP($D16,'Стартовый прайс-лист'!$C$10:$E$34,3,FALSE)*CHOOSE($A16+1,'Сценарий 0'!DA19,'Сценарий 1'!DA19,'Сценарий 2'!DA19),0)</f>
        <v>550</v>
      </c>
      <c r="CZ16" s="28">
        <f>ROUND(VLOOKUP($D16,'Стартовый прайс-лист'!$C$10:$E$34,3,FALSE)*CHOOSE($A16+1,'Сценарий 0'!DB19,'Сценарий 1'!DB19,'Сценарий 2'!DB19),0)</f>
        <v>550</v>
      </c>
      <c r="DA16" s="28">
        <f>ROUND(VLOOKUP($D16,'Стартовый прайс-лист'!$C$10:$E$34,3,FALSE)*CHOOSE($A16+1,'Сценарий 0'!DC19,'Сценарий 1'!DC19,'Сценарий 2'!DC19),0)</f>
        <v>550</v>
      </c>
      <c r="DB16" s="28">
        <f>ROUND(VLOOKUP($D16,'Стартовый прайс-лист'!$C$10:$E$34,3,FALSE)*CHOOSE($A16+1,'Сценарий 0'!DD19,'Сценарий 1'!DD19,'Сценарий 2'!DD19),0)</f>
        <v>550</v>
      </c>
      <c r="DC16" s="28">
        <f>ROUND(VLOOKUP($D16,'Стартовый прайс-лист'!$C$10:$E$34,3,FALSE)*CHOOSE($A16+1,'Сценарий 0'!DE19,'Сценарий 1'!DE19,'Сценарий 2'!DE19),0)</f>
        <v>550</v>
      </c>
      <c r="DD16" s="28">
        <f>ROUND(VLOOKUP($D16,'Стартовый прайс-лист'!$C$10:$E$34,3,FALSE)*CHOOSE($A16+1,'Сценарий 0'!DF19,'Сценарий 1'!DF19,'Сценарий 2'!DF19),0)</f>
        <v>550</v>
      </c>
      <c r="DE16" s="28">
        <f>ROUND(VLOOKUP($D16,'Стартовый прайс-лист'!$C$10:$E$34,3,FALSE)*CHOOSE($A16+1,'Сценарий 0'!DG19,'Сценарий 1'!DG19,'Сценарий 2'!DG19),0)</f>
        <v>500</v>
      </c>
      <c r="DF16" s="28">
        <f>ROUND(VLOOKUP($D16,'Стартовый прайс-лист'!$C$10:$E$34,3,FALSE)*CHOOSE($A16+1,'Сценарий 0'!DH19,'Сценарий 1'!DH19,'Сценарий 2'!DH19),0)</f>
        <v>500</v>
      </c>
      <c r="DG16" s="28">
        <f>ROUND(VLOOKUP($D16,'Стартовый прайс-лист'!$C$10:$E$34,3,FALSE)*CHOOSE($A16+1,'Сценарий 0'!DI19,'Сценарий 1'!DI19,'Сценарий 2'!DI19),0)</f>
        <v>500</v>
      </c>
      <c r="DH16" s="28">
        <f>ROUND(VLOOKUP($D16,'Стартовый прайс-лист'!$C$10:$E$34,3,FALSE)*CHOOSE($A16+1,'Сценарий 0'!DJ19,'Сценарий 1'!DJ19,'Сценарий 2'!DJ19),0)</f>
        <v>500</v>
      </c>
      <c r="DI16" s="28">
        <f>ROUND(VLOOKUP($D16,'Стартовый прайс-лист'!$C$10:$E$34,3,FALSE)*CHOOSE($A16+1,'Сценарий 0'!DK19,'Сценарий 1'!DK19,'Сценарий 2'!DK19),0)</f>
        <v>500</v>
      </c>
      <c r="DJ16" s="28">
        <f>ROUND(VLOOKUP($D16,'Стартовый прайс-лист'!$C$10:$E$34,3,FALSE)*CHOOSE($A16+1,'Сценарий 0'!DL19,'Сценарий 1'!DL19,'Сценарий 2'!DL19),0)</f>
        <v>500</v>
      </c>
      <c r="DK16" s="28">
        <f>ROUND(VLOOKUP($D16,'Стартовый прайс-лист'!$C$10:$E$34,3,FALSE)*CHOOSE($A16+1,'Сценарий 0'!DM19,'Сценарий 1'!DM19,'Сценарий 2'!DM19),0)</f>
        <v>500</v>
      </c>
      <c r="DL16" s="28">
        <f>ROUND(VLOOKUP($D16,'Стартовый прайс-лист'!$C$10:$E$34,3,FALSE)*CHOOSE($A16+1,'Сценарий 0'!DN19,'Сценарий 1'!DN19,'Сценарий 2'!DN19),0)</f>
        <v>550</v>
      </c>
      <c r="DM16" s="28">
        <f>ROUND(VLOOKUP($D16,'Стартовый прайс-лист'!$C$10:$E$34,3,FALSE)*CHOOSE($A16+1,'Сценарий 0'!DO19,'Сценарий 1'!DO19,'Сценарий 2'!DO19),0)</f>
        <v>550</v>
      </c>
      <c r="DN16" s="28">
        <f>ROUND(VLOOKUP($D16,'Стартовый прайс-лист'!$C$10:$E$34,3,FALSE)*CHOOSE($A16+1,'Сценарий 0'!DP19,'Сценарий 1'!DP19,'Сценарий 2'!DP19),0)</f>
        <v>550</v>
      </c>
      <c r="DO16" s="28">
        <f>ROUND(VLOOKUP($D16,'Стартовый прайс-лист'!$C$10:$E$34,3,FALSE)*CHOOSE($A16+1,'Сценарий 0'!DQ19,'Сценарий 1'!DQ19,'Сценарий 2'!DQ19),0)</f>
        <v>550</v>
      </c>
      <c r="DP16" s="28">
        <f>ROUND(VLOOKUP($D16,'Стартовый прайс-лист'!$C$10:$E$34,3,FALSE)*CHOOSE($A16+1,'Сценарий 0'!DR19,'Сценарий 1'!DR19,'Сценарий 2'!DR19),0)</f>
        <v>550</v>
      </c>
      <c r="DQ16" s="28">
        <f>ROUND(VLOOKUP($D16,'Стартовый прайс-лист'!$C$10:$E$34,3,FALSE)*CHOOSE($A16+1,'Сценарий 0'!DS19,'Сценарий 1'!DS19,'Сценарий 2'!DS19),0)</f>
        <v>550</v>
      </c>
      <c r="DR16" s="28">
        <f>ROUND(VLOOKUP($D16,'Стартовый прайс-лист'!$C$10:$E$34,3,FALSE)*CHOOSE($A16+1,'Сценарий 0'!DT19,'Сценарий 1'!DT19,'Сценарий 2'!DT19),0)</f>
        <v>550</v>
      </c>
      <c r="DS16" s="28">
        <f>ROUND(VLOOKUP($D16,'Стартовый прайс-лист'!$C$10:$E$34,3,FALSE)*CHOOSE($A16+1,'Сценарий 0'!DU19,'Сценарий 1'!DU19,'Сценарий 2'!DU19),0)</f>
        <v>500</v>
      </c>
      <c r="DT16" s="28">
        <f>ROUND(VLOOKUP($D16,'Стартовый прайс-лист'!$C$10:$E$34,3,FALSE)*CHOOSE($A16+1,'Сценарий 0'!DV19,'Сценарий 1'!DV19,'Сценарий 2'!DV19),0)</f>
        <v>500</v>
      </c>
      <c r="DU16" s="28">
        <f>ROUND(VLOOKUP($D16,'Стартовый прайс-лист'!$C$10:$E$34,3,FALSE)*CHOOSE($A16+1,'Сценарий 0'!DW19,'Сценарий 1'!DW19,'Сценарий 2'!DW19),0)</f>
        <v>500</v>
      </c>
      <c r="DV16" s="28">
        <f>ROUND(VLOOKUP($D16,'Стартовый прайс-лист'!$C$10:$E$34,3,FALSE)*CHOOSE($A16+1,'Сценарий 0'!DX19,'Сценарий 1'!DX19,'Сценарий 2'!DX19),0)</f>
        <v>500</v>
      </c>
      <c r="DW16" s="28">
        <f>ROUND(VLOOKUP($D16,'Стартовый прайс-лист'!$C$10:$E$34,3,FALSE)*CHOOSE($A16+1,'Сценарий 0'!DY19,'Сценарий 1'!DY19,'Сценарий 2'!DY19),0)</f>
        <v>500</v>
      </c>
      <c r="DX16" s="28">
        <f>ROUND(VLOOKUP($D16,'Стартовый прайс-лист'!$C$10:$E$34,3,FALSE)*CHOOSE($A16+1,'Сценарий 0'!DZ19,'Сценарий 1'!DZ19,'Сценарий 2'!DZ19),0)</f>
        <v>500</v>
      </c>
      <c r="DY16" s="28">
        <f>ROUND(VLOOKUP($D16,'Стартовый прайс-лист'!$C$10:$E$34,3,FALSE)*CHOOSE($A16+1,'Сценарий 0'!EA19,'Сценарий 1'!EA19,'Сценарий 2'!EA19),0)</f>
        <v>500</v>
      </c>
      <c r="DZ16" s="28">
        <f>ROUND(VLOOKUP($D16,'Стартовый прайс-лист'!$C$10:$E$34,3,FALSE)*CHOOSE($A16+1,'Сценарий 0'!EB19,'Сценарий 1'!EB19,'Сценарий 2'!EB19),0)</f>
        <v>550</v>
      </c>
      <c r="EA16" s="28">
        <f>ROUND(VLOOKUP($D16,'Стартовый прайс-лист'!$C$10:$E$34,3,FALSE)*CHOOSE($A16+1,'Сценарий 0'!EC19,'Сценарий 1'!EC19,'Сценарий 2'!EC19),0)</f>
        <v>550</v>
      </c>
      <c r="EB16" s="28">
        <f>ROUND(VLOOKUP($D16,'Стартовый прайс-лист'!$C$10:$E$34,3,FALSE)*CHOOSE($A16+1,'Сценарий 0'!ED19,'Сценарий 1'!ED19,'Сценарий 2'!ED19),0)</f>
        <v>550</v>
      </c>
      <c r="EC16" s="28">
        <f>ROUND(VLOOKUP($D16,'Стартовый прайс-лист'!$C$10:$E$34,3,FALSE)*CHOOSE($A16+1,'Сценарий 0'!EE19,'Сценарий 1'!EE19,'Сценарий 2'!EE19),0)</f>
        <v>550</v>
      </c>
      <c r="ED16" s="28">
        <f>ROUND(VLOOKUP($D16,'Стартовый прайс-лист'!$C$10:$E$34,3,FALSE)*CHOOSE($A16+1,'Сценарий 0'!EF19,'Сценарий 1'!EF19,'Сценарий 2'!EF19),0)</f>
        <v>550</v>
      </c>
      <c r="EE16" s="28">
        <f>ROUND(VLOOKUP($D16,'Стартовый прайс-лист'!$C$10:$E$34,3,FALSE)*CHOOSE($A16+1,'Сценарий 0'!EG19,'Сценарий 1'!EG19,'Сценарий 2'!EG19),0)</f>
        <v>550</v>
      </c>
      <c r="EF16" s="28">
        <f>ROUND(VLOOKUP($D16,'Стартовый прайс-лист'!$C$10:$E$34,3,FALSE)*CHOOSE($A16+1,'Сценарий 0'!EH19,'Сценарий 1'!EH19,'Сценарий 2'!EH19),0)</f>
        <v>550</v>
      </c>
      <c r="EG16" s="28">
        <f>ROUND(VLOOKUP($D16,'Стартовый прайс-лист'!$C$10:$E$34,3,FALSE)*CHOOSE($A16+1,'Сценарий 0'!EI19,'Сценарий 1'!EI19,'Сценарий 2'!EI19),0)</f>
        <v>500</v>
      </c>
      <c r="EH16" s="28">
        <f>ROUND(VLOOKUP($D16,'Стартовый прайс-лист'!$C$10:$E$34,3,FALSE)*CHOOSE($A16+1,'Сценарий 0'!EJ19,'Сценарий 1'!EJ19,'Сценарий 2'!EJ19),0)</f>
        <v>500</v>
      </c>
      <c r="EI16" s="28">
        <f>ROUND(VLOOKUP($D16,'Стартовый прайс-лист'!$C$10:$E$34,3,FALSE)*CHOOSE($A16+1,'Сценарий 0'!EK19,'Сценарий 1'!EK19,'Сценарий 2'!EK19),0)</f>
        <v>500</v>
      </c>
      <c r="EJ16" s="28">
        <f>ROUND(VLOOKUP($D16,'Стартовый прайс-лист'!$C$10:$E$34,3,FALSE)*CHOOSE($A16+1,'Сценарий 0'!EL19,'Сценарий 1'!EL19,'Сценарий 2'!EL19),0)</f>
        <v>500</v>
      </c>
      <c r="EK16" s="28">
        <f>ROUND(VLOOKUP($D16,'Стартовый прайс-лист'!$C$10:$E$34,3,FALSE)*CHOOSE($A16+1,'Сценарий 0'!EM19,'Сценарий 1'!EM19,'Сценарий 2'!EM19),0)</f>
        <v>500</v>
      </c>
      <c r="EL16" s="28">
        <f>ROUND(VLOOKUP($D16,'Стартовый прайс-лист'!$C$10:$E$34,3,FALSE)*CHOOSE($A16+1,'Сценарий 0'!EN19,'Сценарий 1'!EN19,'Сценарий 2'!EN19),0)</f>
        <v>500</v>
      </c>
      <c r="EM16" s="28">
        <f>ROUND(VLOOKUP($D16,'Стартовый прайс-лист'!$C$10:$E$34,3,FALSE)*CHOOSE($A16+1,'Сценарий 0'!EO19,'Сценарий 1'!EO19,'Сценарий 2'!EO19),0)</f>
        <v>500</v>
      </c>
      <c r="EN16" s="28">
        <f>ROUND(VLOOKUP($D16,'Стартовый прайс-лист'!$C$10:$E$34,3,FALSE)*CHOOSE($A16+1,'Сценарий 0'!EP19,'Сценарий 1'!EP19,'Сценарий 2'!EP19),0)</f>
        <v>550</v>
      </c>
      <c r="EO16" s="28">
        <f>ROUND(VLOOKUP($D16,'Стартовый прайс-лист'!$C$10:$E$34,3,FALSE)*CHOOSE($A16+1,'Сценарий 0'!EQ19,'Сценарий 1'!EQ19,'Сценарий 2'!EQ19),0)</f>
        <v>550</v>
      </c>
      <c r="EP16" s="28">
        <f>ROUND(VLOOKUP($D16,'Стартовый прайс-лист'!$C$10:$E$34,3,FALSE)*CHOOSE($A16+1,'Сценарий 0'!ER19,'Сценарий 1'!ER19,'Сценарий 2'!ER19),0)</f>
        <v>550</v>
      </c>
      <c r="EQ16" s="28">
        <f>ROUND(VLOOKUP($D16,'Стартовый прайс-лист'!$C$10:$E$34,3,FALSE)*CHOOSE($A16+1,'Сценарий 0'!ES19,'Сценарий 1'!ES19,'Сценарий 2'!ES19),0)</f>
        <v>550</v>
      </c>
      <c r="ER16" s="28">
        <f>ROUND(VLOOKUP($D16,'Стартовый прайс-лист'!$C$10:$E$34,3,FALSE)*CHOOSE($A16+1,'Сценарий 0'!ET19,'Сценарий 1'!ET19,'Сценарий 2'!ET19),0)</f>
        <v>550</v>
      </c>
      <c r="ES16" s="28">
        <f>ROUND(VLOOKUP($D16,'Стартовый прайс-лист'!$C$10:$E$34,3,FALSE)*CHOOSE($A16+1,'Сценарий 0'!EU19,'Сценарий 1'!EU19,'Сценарий 2'!EU19),0)</f>
        <v>550</v>
      </c>
      <c r="ET16" s="28">
        <f>ROUND(VLOOKUP($D16,'Стартовый прайс-лист'!$C$10:$E$34,3,FALSE)*CHOOSE($A16+1,'Сценарий 0'!EV19,'Сценарий 1'!EV19,'Сценарий 2'!EV19),0)</f>
        <v>550</v>
      </c>
      <c r="EU16" s="28">
        <f>ROUND(VLOOKUP($D16,'Стартовый прайс-лист'!$C$10:$E$34,3,FALSE)*CHOOSE($A16+1,'Сценарий 0'!EW19,'Сценарий 1'!EW19,'Сценарий 2'!EW19),0)</f>
        <v>500</v>
      </c>
      <c r="EV16" s="28">
        <f>ROUND(VLOOKUP($D16,'Стартовый прайс-лист'!$C$10:$E$34,3,FALSE)*CHOOSE($A16+1,'Сценарий 0'!EX19,'Сценарий 1'!EX19,'Сценарий 2'!EX19),0)</f>
        <v>500</v>
      </c>
      <c r="EW16" s="28">
        <f>ROUND(VLOOKUP($D16,'Стартовый прайс-лист'!$C$10:$E$34,3,FALSE)*CHOOSE($A16+1,'Сценарий 0'!EY19,'Сценарий 1'!EY19,'Сценарий 2'!EY19),0)</f>
        <v>500</v>
      </c>
      <c r="EX16" s="28">
        <f>ROUND(VLOOKUP($D16,'Стартовый прайс-лист'!$C$10:$E$34,3,FALSE)*CHOOSE($A16+1,'Сценарий 0'!EZ19,'Сценарий 1'!EZ19,'Сценарий 2'!EZ19),0)</f>
        <v>500</v>
      </c>
      <c r="EY16" s="28">
        <f>ROUND(VLOOKUP($D16,'Стартовый прайс-лист'!$C$10:$E$34,3,FALSE)*CHOOSE($A16+1,'Сценарий 0'!FA19,'Сценарий 1'!FA19,'Сценарий 2'!FA19),0)</f>
        <v>500</v>
      </c>
      <c r="EZ16" s="28">
        <f>ROUND(VLOOKUP($D16,'Стартовый прайс-лист'!$C$10:$E$34,3,FALSE)*CHOOSE($A16+1,'Сценарий 0'!FB19,'Сценарий 1'!FB19,'Сценарий 2'!FB19),0)</f>
        <v>500</v>
      </c>
      <c r="FA16" s="28">
        <f>ROUND(VLOOKUP($D16,'Стартовый прайс-лист'!$C$10:$E$34,3,FALSE)*CHOOSE($A16+1,'Сценарий 0'!FC19,'Сценарий 1'!FC19,'Сценарий 2'!FC19),0)</f>
        <v>500</v>
      </c>
      <c r="FB16" s="28">
        <f>ROUND(VLOOKUP($D16,'Стартовый прайс-лист'!$C$10:$E$34,3,FALSE)*CHOOSE($A16+1,'Сценарий 0'!FD19,'Сценарий 1'!FD19,'Сценарий 2'!FD19),0)</f>
        <v>550</v>
      </c>
      <c r="FC16" s="28">
        <f>ROUND(VLOOKUP($D16,'Стартовый прайс-лист'!$C$10:$E$34,3,FALSE)*CHOOSE($A16+1,'Сценарий 0'!FE19,'Сценарий 1'!FE19,'Сценарий 2'!FE19),0)</f>
        <v>550</v>
      </c>
      <c r="FD16" s="28">
        <f>ROUND(VLOOKUP($D16,'Стартовый прайс-лист'!$C$10:$E$34,3,FALSE)*CHOOSE($A16+1,'Сценарий 0'!FF19,'Сценарий 1'!FF19,'Сценарий 2'!FF19),0)</f>
        <v>550</v>
      </c>
      <c r="FE16" s="28">
        <f>ROUND(VLOOKUP($D16,'Стартовый прайс-лист'!$C$10:$E$34,3,FALSE)*CHOOSE($A16+1,'Сценарий 0'!FG19,'Сценарий 1'!FG19,'Сценарий 2'!FG19),0)</f>
        <v>550</v>
      </c>
      <c r="FF16" s="28">
        <f>ROUND(VLOOKUP($D16,'Стартовый прайс-лист'!$C$10:$E$34,3,FALSE)*CHOOSE($A16+1,'Сценарий 0'!FH19,'Сценарий 1'!FH19,'Сценарий 2'!FH19),0)</f>
        <v>550</v>
      </c>
      <c r="FG16" s="28">
        <f>ROUND(VLOOKUP($D16,'Стартовый прайс-лист'!$C$10:$E$34,3,FALSE)*CHOOSE($A16+1,'Сценарий 0'!FI19,'Сценарий 1'!FI19,'Сценарий 2'!FI19),0)</f>
        <v>550</v>
      </c>
      <c r="FH16" s="28">
        <f>ROUND(VLOOKUP($D16,'Стартовый прайс-лист'!$C$10:$E$34,3,FALSE)*CHOOSE($A16+1,'Сценарий 0'!FJ19,'Сценарий 1'!FJ19,'Сценарий 2'!FJ19),0)</f>
        <v>550</v>
      </c>
      <c r="FI16" s="28">
        <f>ROUND(VLOOKUP($D16,'Стартовый прайс-лист'!$C$10:$E$34,3,FALSE)*CHOOSE($A16+1,'Сценарий 0'!FK19,'Сценарий 1'!FK19,'Сценарий 2'!FK19),0)</f>
        <v>500</v>
      </c>
      <c r="FJ16" s="28">
        <f>ROUND(VLOOKUP($D16,'Стартовый прайс-лист'!$C$10:$E$34,3,FALSE)*CHOOSE($A16+1,'Сценарий 0'!FL19,'Сценарий 1'!FL19,'Сценарий 2'!FL19),0)</f>
        <v>500</v>
      </c>
      <c r="FK16" s="28">
        <f>ROUND(VLOOKUP($D16,'Стартовый прайс-лист'!$C$10:$E$34,3,FALSE)*CHOOSE($A16+1,'Сценарий 0'!FM19,'Сценарий 1'!FM19,'Сценарий 2'!FM19),0)</f>
        <v>500</v>
      </c>
      <c r="FL16" s="28">
        <f>ROUND(VLOOKUP($D16,'Стартовый прайс-лист'!$C$10:$E$34,3,FALSE)*CHOOSE($A16+1,'Сценарий 0'!FN19,'Сценарий 1'!FN19,'Сценарий 2'!FN19),0)</f>
        <v>500</v>
      </c>
      <c r="FM16" s="28">
        <f>ROUND(VLOOKUP($D16,'Стартовый прайс-лист'!$C$10:$E$34,3,FALSE)*CHOOSE($A16+1,'Сценарий 0'!FO19,'Сценарий 1'!FO19,'Сценарий 2'!FO19),0)</f>
        <v>500</v>
      </c>
      <c r="FN16" s="28">
        <f>ROUND(VLOOKUP($D16,'Стартовый прайс-лист'!$C$10:$E$34,3,FALSE)*CHOOSE($A16+1,'Сценарий 0'!FP19,'Сценарий 1'!FP19,'Сценарий 2'!FP19),0)</f>
        <v>500</v>
      </c>
      <c r="FO16" s="28">
        <f>ROUND(VLOOKUP($D16,'Стартовый прайс-лист'!$C$10:$E$34,3,FALSE)*CHOOSE($A16+1,'Сценарий 0'!FQ19,'Сценарий 1'!FQ19,'Сценарий 2'!FQ19),0)</f>
        <v>500</v>
      </c>
      <c r="FP16" s="28">
        <f>ROUND(VLOOKUP($D16,'Стартовый прайс-лист'!$C$10:$E$34,3,FALSE)*CHOOSE($A16+1,'Сценарий 0'!FR19,'Сценарий 1'!FR19,'Сценарий 2'!FR19),0)</f>
        <v>550</v>
      </c>
      <c r="FQ16" s="28">
        <f>ROUND(VLOOKUP($D16,'Стартовый прайс-лист'!$C$10:$E$34,3,FALSE)*CHOOSE($A16+1,'Сценарий 0'!FS19,'Сценарий 1'!FS19,'Сценарий 2'!FS19),0)</f>
        <v>550</v>
      </c>
      <c r="FR16" s="28">
        <f>ROUND(VLOOKUP($D16,'Стартовый прайс-лист'!$C$10:$E$34,3,FALSE)*CHOOSE($A16+1,'Сценарий 0'!FT19,'Сценарий 1'!FT19,'Сценарий 2'!FT19),0)</f>
        <v>550</v>
      </c>
      <c r="FS16" s="28">
        <f>ROUND(VLOOKUP($D16,'Стартовый прайс-лист'!$C$10:$E$34,3,FALSE)*CHOOSE($A16+1,'Сценарий 0'!FU19,'Сценарий 1'!FU19,'Сценарий 2'!FU19),0)</f>
        <v>550</v>
      </c>
      <c r="FT16" s="28">
        <f>ROUND(VLOOKUP($D16,'Стартовый прайс-лист'!$C$10:$E$34,3,FALSE)*CHOOSE($A16+1,'Сценарий 0'!FV19,'Сценарий 1'!FV19,'Сценарий 2'!FV19),0)</f>
        <v>550</v>
      </c>
      <c r="FU16" s="28">
        <f>ROUND(VLOOKUP($D16,'Стартовый прайс-лист'!$C$10:$E$34,3,FALSE)*CHOOSE($A16+1,'Сценарий 0'!FW19,'Сценарий 1'!FW19,'Сценарий 2'!FW19),0)</f>
        <v>550</v>
      </c>
      <c r="FV16" s="28">
        <f>ROUND(VLOOKUP($D16,'Стартовый прайс-лист'!$C$10:$E$34,3,FALSE)*CHOOSE($A16+1,'Сценарий 0'!FX19,'Сценарий 1'!FX19,'Сценарий 2'!FX19),0)</f>
        <v>550</v>
      </c>
      <c r="FW16" s="28">
        <f>ROUND(VLOOKUP($D16,'Стартовый прайс-лист'!$C$10:$E$34,3,FALSE)*CHOOSE($A16+1,'Сценарий 0'!FY19,'Сценарий 1'!FY19,'Сценарий 2'!FY19),0)</f>
        <v>500</v>
      </c>
      <c r="FX16" s="28">
        <f>ROUND(VLOOKUP($D16,'Стартовый прайс-лист'!$C$10:$E$34,3,FALSE)*CHOOSE($A16+1,'Сценарий 0'!FZ19,'Сценарий 1'!FZ19,'Сценарий 2'!FZ19),0)</f>
        <v>500</v>
      </c>
      <c r="FY16" s="28">
        <f>ROUND(VLOOKUP($D16,'Стартовый прайс-лист'!$C$10:$E$34,3,FALSE)*CHOOSE($A16+1,'Сценарий 0'!GA19,'Сценарий 1'!GA19,'Сценарий 2'!GA19),0)</f>
        <v>500</v>
      </c>
      <c r="FZ16" s="28">
        <f>ROUND(VLOOKUP($D16,'Стартовый прайс-лист'!$C$10:$E$34,3,FALSE)*CHOOSE($A16+1,'Сценарий 0'!GB19,'Сценарий 1'!GB19,'Сценарий 2'!GB19),0)</f>
        <v>500</v>
      </c>
      <c r="GA16" s="28">
        <f>ROUND(VLOOKUP($D16,'Стартовый прайс-лист'!$C$10:$E$34,3,FALSE)*CHOOSE($A16+1,'Сценарий 0'!GC19,'Сценарий 1'!GC19,'Сценарий 2'!GC19),0)</f>
        <v>500</v>
      </c>
      <c r="GB16" s="28">
        <f>ROUND(VLOOKUP($D16,'Стартовый прайс-лист'!$C$10:$E$34,3,FALSE)*CHOOSE($A16+1,'Сценарий 0'!GD19,'Сценарий 1'!GD19,'Сценарий 2'!GD19),0)</f>
        <v>500</v>
      </c>
      <c r="GC16" s="28">
        <f>ROUND(VLOOKUP($D16,'Стартовый прайс-лист'!$C$10:$E$34,3,FALSE)*CHOOSE($A16+1,'Сценарий 0'!GE19,'Сценарий 1'!GE19,'Сценарий 2'!GE19),0)</f>
        <v>500</v>
      </c>
      <c r="GD16" s="28">
        <f>ROUND(VLOOKUP($D16,'Стартовый прайс-лист'!$C$10:$E$34,3,FALSE)*CHOOSE($A16+1,'Сценарий 0'!GF19,'Сценарий 1'!GF19,'Сценарий 2'!GF19),0)</f>
        <v>550</v>
      </c>
      <c r="GE16" s="28">
        <f>ROUND(VLOOKUP($D16,'Стартовый прайс-лист'!$C$10:$E$34,3,FALSE)*CHOOSE($A16+1,'Сценарий 0'!GG19,'Сценарий 1'!GG19,'Сценарий 2'!GG19),0)</f>
        <v>550</v>
      </c>
      <c r="GF16" s="28">
        <f>ROUND(VLOOKUP($D16,'Стартовый прайс-лист'!$C$10:$E$34,3,FALSE)*CHOOSE($A16+1,'Сценарий 0'!GH19,'Сценарий 1'!GH19,'Сценарий 2'!GH19),0)</f>
        <v>550</v>
      </c>
      <c r="GG16" s="28">
        <f>ROUND(VLOOKUP($D16,'Стартовый прайс-лист'!$C$10:$E$34,3,FALSE)*CHOOSE($A16+1,'Сценарий 0'!GI19,'Сценарий 1'!GI19,'Сценарий 2'!GI19),0)</f>
        <v>550</v>
      </c>
      <c r="GH16" s="28">
        <f>ROUND(VLOOKUP($D16,'Стартовый прайс-лист'!$C$10:$E$34,3,FALSE)*CHOOSE($A16+1,'Сценарий 0'!GJ19,'Сценарий 1'!GJ19,'Сценарий 2'!GJ19),0)</f>
        <v>550</v>
      </c>
      <c r="GI16" s="28">
        <f>ROUND(VLOOKUP($D16,'Стартовый прайс-лист'!$C$10:$E$34,3,FALSE)*CHOOSE($A16+1,'Сценарий 0'!GK19,'Сценарий 1'!GK19,'Сценарий 2'!GK19),0)</f>
        <v>550</v>
      </c>
      <c r="GJ16" s="28">
        <f>ROUND(VLOOKUP($D16,'Стартовый прайс-лист'!$C$10:$E$34,3,FALSE)*CHOOSE($A16+1,'Сценарий 0'!GL19,'Сценарий 1'!GL19,'Сценарий 2'!GL19),0)</f>
        <v>550</v>
      </c>
      <c r="GK16" s="28">
        <f>ROUND(VLOOKUP($D16,'Стартовый прайс-лист'!$C$10:$E$34,3,FALSE)*CHOOSE($A16+1,'Сценарий 0'!GM19,'Сценарий 1'!GM19,'Сценарий 2'!GM19),0)</f>
        <v>500</v>
      </c>
      <c r="GL16" s="28">
        <f>ROUND(VLOOKUP($D16,'Стартовый прайс-лист'!$C$10:$E$34,3,FALSE)*CHOOSE($A16+1,'Сценарий 0'!GN19,'Сценарий 1'!GN19,'Сценарий 2'!GN19),0)</f>
        <v>500</v>
      </c>
      <c r="GM16" s="28">
        <f>ROUND(VLOOKUP($D16,'Стартовый прайс-лист'!$C$10:$E$34,3,FALSE)*CHOOSE($A16+1,'Сценарий 0'!GO19,'Сценарий 1'!GO19,'Сценарий 2'!GO19),0)</f>
        <v>500</v>
      </c>
      <c r="GN16" s="28">
        <f>ROUND(VLOOKUP($D16,'Стартовый прайс-лист'!$C$10:$E$34,3,FALSE)*CHOOSE($A16+1,'Сценарий 0'!GP19,'Сценарий 1'!GP19,'Сценарий 2'!GP19),0)</f>
        <v>500</v>
      </c>
      <c r="GO16" s="28">
        <f>ROUND(VLOOKUP($D16,'Стартовый прайс-лист'!$C$10:$E$34,3,FALSE)*CHOOSE($A16+1,'Сценарий 0'!GQ19,'Сценарий 1'!GQ19,'Сценарий 2'!GQ19),0)</f>
        <v>500</v>
      </c>
      <c r="GP16" s="28">
        <f>ROUND(VLOOKUP($D16,'Стартовый прайс-лист'!$C$10:$E$34,3,FALSE)*CHOOSE($A16+1,'Сценарий 0'!GR19,'Сценарий 1'!GR19,'Сценарий 2'!GR19),0)</f>
        <v>500</v>
      </c>
      <c r="GQ16" s="28">
        <f>ROUND(VLOOKUP($D16,'Стартовый прайс-лист'!$C$10:$E$34,3,FALSE)*CHOOSE($A16+1,'Сценарий 0'!GS19,'Сценарий 1'!GS19,'Сценарий 2'!GS19),0)</f>
        <v>500</v>
      </c>
      <c r="GR16" s="28">
        <f>ROUND(VLOOKUP($D16,'Стартовый прайс-лист'!$C$10:$E$34,3,FALSE)*CHOOSE($A16+1,'Сценарий 0'!GT19,'Сценарий 1'!GT19,'Сценарий 2'!GT19),0)</f>
        <v>550</v>
      </c>
      <c r="GS16" s="28">
        <f>ROUND(VLOOKUP($D16,'Стартовый прайс-лист'!$C$10:$E$34,3,FALSE)*CHOOSE($A16+1,'Сценарий 0'!GU19,'Сценарий 1'!GU19,'Сценарий 2'!GU19),0)</f>
        <v>550</v>
      </c>
      <c r="GT16" s="28">
        <f>ROUND(VLOOKUP($D16,'Стартовый прайс-лист'!$C$10:$E$34,3,FALSE)*CHOOSE($A16+1,'Сценарий 0'!GV19,'Сценарий 1'!GV19,'Сценарий 2'!GV19),0)</f>
        <v>550</v>
      </c>
      <c r="GU16" s="28">
        <f>ROUND(VLOOKUP($D16,'Стартовый прайс-лист'!$C$10:$E$34,3,FALSE)*CHOOSE($A16+1,'Сценарий 0'!GW19,'Сценарий 1'!GW19,'Сценарий 2'!GW19),0)</f>
        <v>550</v>
      </c>
      <c r="GV16" s="28">
        <f>ROUND(VLOOKUP($D16,'Стартовый прайс-лист'!$C$10:$E$34,3,FALSE)*CHOOSE($A16+1,'Сценарий 0'!GX19,'Сценарий 1'!GX19,'Сценарий 2'!GX19),0)</f>
        <v>550</v>
      </c>
      <c r="GW16" s="28">
        <f>ROUND(VLOOKUP($D16,'Стартовый прайс-лист'!$C$10:$E$34,3,FALSE)*CHOOSE($A16+1,'Сценарий 0'!GY19,'Сценарий 1'!GY19,'Сценарий 2'!GY19),0)</f>
        <v>550</v>
      </c>
      <c r="GX16" s="28">
        <f>ROUND(VLOOKUP($D16,'Стартовый прайс-лист'!$C$10:$E$34,3,FALSE)*CHOOSE($A16+1,'Сценарий 0'!GZ19,'Сценарий 1'!GZ19,'Сценарий 2'!GZ19),0)</f>
        <v>550</v>
      </c>
      <c r="GY16" s="28">
        <f>ROUND(VLOOKUP($D16,'Стартовый прайс-лист'!$C$10:$E$34,3,FALSE)*CHOOSE($A16+1,'Сценарий 0'!HA19,'Сценарий 1'!HA19,'Сценарий 2'!HA19),0)</f>
        <v>500</v>
      </c>
      <c r="GZ16" s="28">
        <f>ROUND(VLOOKUP($D16,'Стартовый прайс-лист'!$C$10:$E$34,3,FALSE)*CHOOSE($A16+1,'Сценарий 0'!HB19,'Сценарий 1'!HB19,'Сценарий 2'!HB19),0)</f>
        <v>500</v>
      </c>
      <c r="HA16" s="28">
        <f>ROUND(VLOOKUP($D16,'Стартовый прайс-лист'!$C$10:$E$34,3,FALSE)*CHOOSE($A16+1,'Сценарий 0'!HC19,'Сценарий 1'!HC19,'Сценарий 2'!HC19),0)</f>
        <v>500</v>
      </c>
      <c r="HB16" s="28">
        <f>ROUND(VLOOKUP($D16,'Стартовый прайс-лист'!$C$10:$E$34,3,FALSE)*CHOOSE($A16+1,'Сценарий 0'!HD19,'Сценарий 1'!HD19,'Сценарий 2'!HD19),0)</f>
        <v>500</v>
      </c>
      <c r="HC16" s="28">
        <f>ROUND(VLOOKUP($D16,'Стартовый прайс-лист'!$C$10:$E$34,3,FALSE)*CHOOSE($A16+1,'Сценарий 0'!HE19,'Сценарий 1'!HE19,'Сценарий 2'!HE19),0)</f>
        <v>500</v>
      </c>
      <c r="HD16" s="28">
        <f>ROUND(VLOOKUP($D16,'Стартовый прайс-лист'!$C$10:$E$34,3,FALSE)*CHOOSE($A16+1,'Сценарий 0'!HF19,'Сценарий 1'!HF19,'Сценарий 2'!HF19),0)</f>
        <v>500</v>
      </c>
      <c r="HE16" s="28">
        <f>ROUND(VLOOKUP($D16,'Стартовый прайс-лист'!$C$10:$E$34,3,FALSE)*CHOOSE($A16+1,'Сценарий 0'!HG19,'Сценарий 1'!HG19,'Сценарий 2'!HG19),0)</f>
        <v>500</v>
      </c>
      <c r="HF16" s="28">
        <f>ROUND(VLOOKUP($D16,'Стартовый прайс-лист'!$C$10:$E$34,3,FALSE)*CHOOSE($A16+1,'Сценарий 0'!HH19,'Сценарий 1'!HH19,'Сценарий 2'!HH19),0)</f>
        <v>550</v>
      </c>
      <c r="HG16" s="28">
        <f>ROUND(VLOOKUP($D16,'Стартовый прайс-лист'!$C$10:$E$34,3,FALSE)*CHOOSE($A16+1,'Сценарий 0'!HI19,'Сценарий 1'!HI19,'Сценарий 2'!HI19),0)</f>
        <v>550</v>
      </c>
      <c r="HH16" s="28">
        <f>ROUND(VLOOKUP($D16,'Стартовый прайс-лист'!$C$10:$E$34,3,FALSE)*CHOOSE($A16+1,'Сценарий 0'!HJ19,'Сценарий 1'!HJ19,'Сценарий 2'!HJ19),0)</f>
        <v>550</v>
      </c>
      <c r="HI16" s="28">
        <f>ROUND(VLOOKUP($D16,'Стартовый прайс-лист'!$C$10:$E$34,3,FALSE)*CHOOSE($A16+1,'Сценарий 0'!HK19,'Сценарий 1'!HK19,'Сценарий 2'!HK19),0)</f>
        <v>550</v>
      </c>
      <c r="HJ16" s="28">
        <f>ROUND(VLOOKUP($D16,'Стартовый прайс-лист'!$C$10:$E$34,3,FALSE)*CHOOSE($A16+1,'Сценарий 0'!HL19,'Сценарий 1'!HL19,'Сценарий 2'!HL19),0)</f>
        <v>550</v>
      </c>
      <c r="HK16" s="28">
        <f>ROUND(VLOOKUP($D16,'Стартовый прайс-лист'!$C$10:$E$34,3,FALSE)*CHOOSE($A16+1,'Сценарий 0'!HM19,'Сценарий 1'!HM19,'Сценарий 2'!HM19),0)</f>
        <v>550</v>
      </c>
      <c r="HL16" s="28">
        <f>ROUND(VLOOKUP($D16,'Стартовый прайс-лист'!$C$10:$E$34,3,FALSE)*CHOOSE($A16+1,'Сценарий 0'!HN19,'Сценарий 1'!HN19,'Сценарий 2'!HN19),0)</f>
        <v>550</v>
      </c>
      <c r="HM16" s="28">
        <f>ROUND(VLOOKUP($D16,'Стартовый прайс-лист'!$C$10:$E$34,3,FALSE)*CHOOSE($A16+1,'Сценарий 0'!HO19,'Сценарий 1'!HO19,'Сценарий 2'!HO19),0)</f>
        <v>500</v>
      </c>
      <c r="HN16" s="28">
        <f>ROUND(VLOOKUP($D16,'Стартовый прайс-лист'!$C$10:$E$34,3,FALSE)*CHOOSE($A16+1,'Сценарий 0'!HP19,'Сценарий 1'!HP19,'Сценарий 2'!HP19),0)</f>
        <v>500</v>
      </c>
      <c r="HO16" s="28">
        <f>ROUND(VLOOKUP($D16,'Стартовый прайс-лист'!$C$10:$E$34,3,FALSE)*CHOOSE($A16+1,'Сценарий 0'!HQ19,'Сценарий 1'!HQ19,'Сценарий 2'!HQ19),0)</f>
        <v>500</v>
      </c>
      <c r="HP16" s="28">
        <f>ROUND(VLOOKUP($D16,'Стартовый прайс-лист'!$C$10:$E$34,3,FALSE)*CHOOSE($A16+1,'Сценарий 0'!HR19,'Сценарий 1'!HR19,'Сценарий 2'!HR19),0)</f>
        <v>500</v>
      </c>
      <c r="HQ16" s="28">
        <f>ROUND(VLOOKUP($D16,'Стартовый прайс-лист'!$C$10:$E$34,3,FALSE)*CHOOSE($A16+1,'Сценарий 0'!HS19,'Сценарий 1'!HS19,'Сценарий 2'!HS19),0)</f>
        <v>500</v>
      </c>
      <c r="HR16" s="28">
        <f>ROUND(VLOOKUP($D16,'Стартовый прайс-лист'!$C$10:$E$34,3,FALSE)*CHOOSE($A16+1,'Сценарий 0'!HT19,'Сценарий 1'!HT19,'Сценарий 2'!HT19),0)</f>
        <v>500</v>
      </c>
      <c r="HS16" s="28">
        <f>ROUND(VLOOKUP($D16,'Стартовый прайс-лист'!$C$10:$E$34,3,FALSE)*CHOOSE($A16+1,'Сценарий 0'!HU19,'Сценарий 1'!HU19,'Сценарий 2'!HU19),0)</f>
        <v>500</v>
      </c>
      <c r="HT16" s="28">
        <f>ROUND(VLOOKUP($D16,'Стартовый прайс-лист'!$C$10:$E$34,3,FALSE)*CHOOSE($A16+1,'Сценарий 0'!HV19,'Сценарий 1'!HV19,'Сценарий 2'!HV19),0)</f>
        <v>550</v>
      </c>
      <c r="HU16" s="28">
        <f>ROUND(VLOOKUP($D16,'Стартовый прайс-лист'!$C$10:$E$34,3,FALSE)*CHOOSE($A16+1,'Сценарий 0'!HW19,'Сценарий 1'!HW19,'Сценарий 2'!HW19),0)</f>
        <v>550</v>
      </c>
      <c r="HV16" s="28">
        <f>ROUND(VLOOKUP($D16,'Стартовый прайс-лист'!$C$10:$E$34,3,FALSE)*CHOOSE($A16+1,'Сценарий 0'!HX19,'Сценарий 1'!HX19,'Сценарий 2'!HX19),0)</f>
        <v>550</v>
      </c>
      <c r="HW16" s="28">
        <f>ROUND(VLOOKUP($D16,'Стартовый прайс-лист'!$C$10:$E$34,3,FALSE)*CHOOSE($A16+1,'Сценарий 0'!HY19,'Сценарий 1'!HY19,'Сценарий 2'!HY19),0)</f>
        <v>550</v>
      </c>
      <c r="HX16" s="28">
        <f>ROUND(VLOOKUP($D16,'Стартовый прайс-лист'!$C$10:$E$34,3,FALSE)*CHOOSE($A16+1,'Сценарий 0'!HZ19,'Сценарий 1'!HZ19,'Сценарий 2'!HZ19),0)</f>
        <v>550</v>
      </c>
      <c r="HY16" s="28">
        <f>ROUND(VLOOKUP($D16,'Стартовый прайс-лист'!$C$10:$E$34,3,FALSE)*CHOOSE($A16+1,'Сценарий 0'!IA19,'Сценарий 1'!IA19,'Сценарий 2'!IA19),0)</f>
        <v>550</v>
      </c>
      <c r="HZ16" s="28">
        <f>ROUND(VLOOKUP($D16,'Стартовый прайс-лист'!$C$10:$E$34,3,FALSE)*CHOOSE($A16+1,'Сценарий 0'!IB19,'Сценарий 1'!IB19,'Сценарий 2'!IB19),0)</f>
        <v>550</v>
      </c>
      <c r="IA16" s="28">
        <f>ROUND(VLOOKUP($D16,'Стартовый прайс-лист'!$C$10:$E$34,3,FALSE)*CHOOSE($A16+1,'Сценарий 0'!IC19,'Сценарий 1'!IC19,'Сценарий 2'!IC19),0)</f>
        <v>500</v>
      </c>
      <c r="IB16" s="28">
        <f>ROUND(VLOOKUP($D16,'Стартовый прайс-лист'!$C$10:$E$34,3,FALSE)*CHOOSE($A16+1,'Сценарий 0'!ID19,'Сценарий 1'!ID19,'Сценарий 2'!ID19),0)</f>
        <v>500</v>
      </c>
      <c r="IC16" s="28">
        <f>ROUND(VLOOKUP($D16,'Стартовый прайс-лист'!$C$10:$E$34,3,FALSE)*CHOOSE($A16+1,'Сценарий 0'!IE19,'Сценарий 1'!IE19,'Сценарий 2'!IE19),0)</f>
        <v>500</v>
      </c>
      <c r="ID16" s="28">
        <f>ROUND(VLOOKUP($D16,'Стартовый прайс-лист'!$C$10:$E$34,3,FALSE)*CHOOSE($A16+1,'Сценарий 0'!IF19,'Сценарий 1'!IF19,'Сценарий 2'!IF19),0)</f>
        <v>500</v>
      </c>
      <c r="IE16" s="28">
        <f>ROUND(VLOOKUP($D16,'Стартовый прайс-лист'!$C$10:$E$34,3,FALSE)*CHOOSE($A16+1,'Сценарий 0'!IG19,'Сценарий 1'!IG19,'Сценарий 2'!IG19),0)</f>
        <v>500</v>
      </c>
      <c r="IF16" s="28">
        <f>ROUND(VLOOKUP($D16,'Стартовый прайс-лист'!$C$10:$E$34,3,FALSE)*CHOOSE($A16+1,'Сценарий 0'!IH19,'Сценарий 1'!IH19,'Сценарий 2'!IH19),0)</f>
        <v>500</v>
      </c>
      <c r="IG16" s="28">
        <f>ROUND(VLOOKUP($D16,'Стартовый прайс-лист'!$C$10:$E$34,3,FALSE)*CHOOSE($A16+1,'Сценарий 0'!II19,'Сценарий 1'!II19,'Сценарий 2'!II19),0)</f>
        <v>500</v>
      </c>
      <c r="IH16" s="28">
        <f>ROUND(VLOOKUP($D16,'Стартовый прайс-лист'!$C$10:$E$34,3,FALSE)*CHOOSE($A16+1,'Сценарий 0'!IJ19,'Сценарий 1'!IJ19,'Сценарий 2'!IJ19),0)</f>
        <v>550</v>
      </c>
      <c r="II16" s="28">
        <f>ROUND(VLOOKUP($D16,'Стартовый прайс-лист'!$C$10:$E$34,3,FALSE)*CHOOSE($A16+1,'Сценарий 0'!IK19,'Сценарий 1'!IK19,'Сценарий 2'!IK19),0)</f>
        <v>550</v>
      </c>
      <c r="IJ16" s="28">
        <f>ROUND(VLOOKUP($D16,'Стартовый прайс-лист'!$C$10:$E$34,3,FALSE)*CHOOSE($A16+1,'Сценарий 0'!IL19,'Сценарий 1'!IL19,'Сценарий 2'!IL19),0)</f>
        <v>550</v>
      </c>
      <c r="IK16" s="28">
        <f>ROUND(VLOOKUP($D16,'Стартовый прайс-лист'!$C$10:$E$34,3,FALSE)*CHOOSE($A16+1,'Сценарий 0'!IM19,'Сценарий 1'!IM19,'Сценарий 2'!IM19),0)</f>
        <v>550</v>
      </c>
      <c r="IL16" s="28">
        <f>ROUND(VLOOKUP($D16,'Стартовый прайс-лист'!$C$10:$E$34,3,FALSE)*CHOOSE($A16+1,'Сценарий 0'!IN19,'Сценарий 1'!IN19,'Сценарий 2'!IN19),0)</f>
        <v>550</v>
      </c>
      <c r="IM16" s="28">
        <f>ROUND(VLOOKUP($D16,'Стартовый прайс-лист'!$C$10:$E$34,3,FALSE)*CHOOSE($A16+1,'Сценарий 0'!IO19,'Сценарий 1'!IO19,'Сценарий 2'!IO19),0)</f>
        <v>550</v>
      </c>
      <c r="IN16" s="28">
        <f>ROUND(VLOOKUP($D16,'Стартовый прайс-лист'!$C$10:$E$34,3,FALSE)*CHOOSE($A16+1,'Сценарий 0'!IP19,'Сценарий 1'!IP19,'Сценарий 2'!IP19),0)</f>
        <v>550</v>
      </c>
      <c r="IO16" s="28">
        <f>ROUND(VLOOKUP($D16,'Стартовый прайс-лист'!$C$10:$E$34,3,FALSE)*CHOOSE($A16+1,'Сценарий 0'!IQ19,'Сценарий 1'!IQ19,'Сценарий 2'!IQ19),0)</f>
        <v>500</v>
      </c>
      <c r="IP16" s="28">
        <f>ROUND(VLOOKUP($D16,'Стартовый прайс-лист'!$C$10:$E$34,3,FALSE)*CHOOSE($A16+1,'Сценарий 0'!IR19,'Сценарий 1'!IR19,'Сценарий 2'!IR19),0)</f>
        <v>500</v>
      </c>
      <c r="IQ16" s="28">
        <f>ROUND(VLOOKUP($D16,'Стартовый прайс-лист'!$C$10:$E$34,3,FALSE)*CHOOSE($A16+1,'Сценарий 0'!IS19,'Сценарий 1'!IS19,'Сценарий 2'!IS19),0)</f>
        <v>500</v>
      </c>
      <c r="IR16" s="28">
        <f>ROUND(VLOOKUP($D16,'Стартовый прайс-лист'!$C$10:$E$34,3,FALSE)*CHOOSE($A16+1,'Сценарий 0'!IT19,'Сценарий 1'!IT19,'Сценарий 2'!IT19),0)</f>
        <v>500</v>
      </c>
      <c r="IS16" s="28">
        <f>ROUND(VLOOKUP($D16,'Стартовый прайс-лист'!$C$10:$E$34,3,FALSE)*CHOOSE($A16+1,'Сценарий 0'!IU19,'Сценарий 1'!IU19,'Сценарий 2'!IU19),0)</f>
        <v>500</v>
      </c>
      <c r="IT16" s="28">
        <f>ROUND(VLOOKUP($D16,'Стартовый прайс-лист'!$C$10:$E$34,3,FALSE)*CHOOSE($A16+1,'Сценарий 0'!IV19,'Сценарий 1'!IV19,'Сценарий 2'!IV19),0)</f>
        <v>500</v>
      </c>
      <c r="IU16" s="28">
        <f>ROUND(VLOOKUP($D16,'Стартовый прайс-лист'!$C$10:$E$34,3,FALSE)*CHOOSE($A16+1,'Сценарий 0'!IW19,'Сценарий 1'!IW19,'Сценарий 2'!IW19),0)</f>
        <v>500</v>
      </c>
      <c r="IV16" s="28">
        <f>ROUND(VLOOKUP($D16,'Стартовый прайс-лист'!$C$10:$E$34,3,FALSE)*CHOOSE($A16+1,'Сценарий 0'!IX19,'Сценарий 1'!IX19,'Сценарий 2'!IX19),0)</f>
        <v>550</v>
      </c>
      <c r="IW16" s="28">
        <f>ROUND(VLOOKUP($D16,'Стартовый прайс-лист'!$C$10:$E$34,3,FALSE)*CHOOSE($A16+1,'Сценарий 0'!IY19,'Сценарий 1'!IY19,'Сценарий 2'!IY19),0)</f>
        <v>550</v>
      </c>
      <c r="IX16" s="28">
        <f>ROUND(VLOOKUP($D16,'Стартовый прайс-лист'!$C$10:$E$34,3,FALSE)*CHOOSE($A16+1,'Сценарий 0'!IZ19,'Сценарий 1'!IZ19,'Сценарий 2'!IZ19),0)</f>
        <v>550</v>
      </c>
      <c r="IY16" s="28">
        <f>ROUND(VLOOKUP($D16,'Стартовый прайс-лист'!$C$10:$E$34,3,FALSE)*CHOOSE($A16+1,'Сценарий 0'!JA19,'Сценарий 1'!JA19,'Сценарий 2'!JA19),0)</f>
        <v>550</v>
      </c>
      <c r="IZ16" s="28">
        <f>ROUND(VLOOKUP($D16,'Стартовый прайс-лист'!$C$10:$E$34,3,FALSE)*CHOOSE($A16+1,'Сценарий 0'!JB19,'Сценарий 1'!JB19,'Сценарий 2'!JB19),0)</f>
        <v>550</v>
      </c>
      <c r="JA16" s="28">
        <f>ROUND(VLOOKUP($D16,'Стартовый прайс-лист'!$C$10:$E$34,3,FALSE)*CHOOSE($A16+1,'Сценарий 0'!JC19,'Сценарий 1'!JC19,'Сценарий 2'!JC19),0)</f>
        <v>550</v>
      </c>
      <c r="JB16" s="28">
        <f>ROUND(VLOOKUP($D16,'Стартовый прайс-лист'!$C$10:$E$34,3,FALSE)*CHOOSE($A16+1,'Сценарий 0'!JD19,'Сценарий 1'!JD19,'Сценарий 2'!JD19),0)</f>
        <v>550</v>
      </c>
      <c r="JC16" s="28">
        <f>ROUND(VLOOKUP($D16,'Стартовый прайс-лист'!$C$10:$E$34,3,FALSE)*CHOOSE($A16+1,'Сценарий 0'!JE19,'Сценарий 1'!JE19,'Сценарий 2'!JE19),0)</f>
        <v>500</v>
      </c>
      <c r="JD16" s="28">
        <f>ROUND(VLOOKUP($D16,'Стартовый прайс-лист'!$C$10:$E$34,3,FALSE)*CHOOSE($A16+1,'Сценарий 0'!JF19,'Сценарий 1'!JF19,'Сценарий 2'!JF19),0)</f>
        <v>500</v>
      </c>
      <c r="JE16" s="28">
        <f>ROUND(VLOOKUP($D16,'Стартовый прайс-лист'!$C$10:$E$34,3,FALSE)*CHOOSE($A16+1,'Сценарий 0'!JG19,'Сценарий 1'!JG19,'Сценарий 2'!JG19),0)</f>
        <v>500</v>
      </c>
      <c r="JF16" s="28">
        <f>ROUND(VLOOKUP($D16,'Стартовый прайс-лист'!$C$10:$E$34,3,FALSE)*CHOOSE($A16+1,'Сценарий 0'!JH19,'Сценарий 1'!JH19,'Сценарий 2'!JH19),0)</f>
        <v>500</v>
      </c>
      <c r="JG16" s="28">
        <f>ROUND(VLOOKUP($D16,'Стартовый прайс-лист'!$C$10:$E$34,3,FALSE)*CHOOSE($A16+1,'Сценарий 0'!JI19,'Сценарий 1'!JI19,'Сценарий 2'!JI19),0)</f>
        <v>500</v>
      </c>
      <c r="JH16" s="28">
        <f>ROUND(VLOOKUP($D16,'Стартовый прайс-лист'!$C$10:$E$34,3,FALSE)*CHOOSE($A16+1,'Сценарий 0'!JJ19,'Сценарий 1'!JJ19,'Сценарий 2'!JJ19),0)</f>
        <v>500</v>
      </c>
      <c r="JI16" s="28">
        <f>ROUND(VLOOKUP($D16,'Стартовый прайс-лист'!$C$10:$E$34,3,FALSE)*CHOOSE($A16+1,'Сценарий 0'!JK19,'Сценарий 1'!JK19,'Сценарий 2'!JK19),0)</f>
        <v>500</v>
      </c>
      <c r="JJ16" s="28">
        <f>ROUND(VLOOKUP($D16,'Стартовый прайс-лист'!$C$10:$E$34,3,FALSE)*CHOOSE($A16+1,'Сценарий 0'!JL19,'Сценарий 1'!JL19,'Сценарий 2'!JL19),0)</f>
        <v>550</v>
      </c>
      <c r="JK16" s="28">
        <f>ROUND(VLOOKUP($D16,'Стартовый прайс-лист'!$C$10:$E$34,3,FALSE)*CHOOSE($A16+1,'Сценарий 0'!JM19,'Сценарий 1'!JM19,'Сценарий 2'!JM19),0)</f>
        <v>550</v>
      </c>
      <c r="JL16" s="28">
        <f>ROUND(VLOOKUP($D16,'Стартовый прайс-лист'!$C$10:$E$34,3,FALSE)*CHOOSE($A16+1,'Сценарий 0'!JN19,'Сценарий 1'!JN19,'Сценарий 2'!JN19),0)</f>
        <v>550</v>
      </c>
      <c r="JM16" s="28">
        <f>ROUND(VLOOKUP($D16,'Стартовый прайс-лист'!$C$10:$E$34,3,FALSE)*CHOOSE($A16+1,'Сценарий 0'!JO19,'Сценарий 1'!JO19,'Сценарий 2'!JO19),0)</f>
        <v>550</v>
      </c>
      <c r="JN16" s="28">
        <f>ROUND(VLOOKUP($D16,'Стартовый прайс-лист'!$C$10:$E$34,3,FALSE)*CHOOSE($A16+1,'Сценарий 0'!JP19,'Сценарий 1'!JP19,'Сценарий 2'!JP19),0)</f>
        <v>550</v>
      </c>
      <c r="JO16" s="28">
        <f>ROUND(VLOOKUP($D16,'Стартовый прайс-лист'!$C$10:$E$34,3,FALSE)*CHOOSE($A16+1,'Сценарий 0'!JQ19,'Сценарий 1'!JQ19,'Сценарий 2'!JQ19),0)</f>
        <v>550</v>
      </c>
      <c r="JP16" s="28">
        <f>ROUND(VLOOKUP($D16,'Стартовый прайс-лист'!$C$10:$E$34,3,FALSE)*CHOOSE($A16+1,'Сценарий 0'!JR19,'Сценарий 1'!JR19,'Сценарий 2'!JR19),0)</f>
        <v>550</v>
      </c>
      <c r="JQ16" s="28">
        <f>ROUND(VLOOKUP($D16,'Стартовый прайс-лист'!$C$10:$E$34,3,FALSE)*CHOOSE($A16+1,'Сценарий 0'!JS19,'Сценарий 1'!JS19,'Сценарий 2'!JS19),0)</f>
        <v>500</v>
      </c>
      <c r="JR16" s="28">
        <f>ROUND(VLOOKUP($D16,'Стартовый прайс-лист'!$C$10:$E$34,3,FALSE)*CHOOSE($A16+1,'Сценарий 0'!JT19,'Сценарий 1'!JT19,'Сценарий 2'!JT19),0)</f>
        <v>500</v>
      </c>
      <c r="JS16" s="28">
        <f>ROUND(VLOOKUP($D16,'Стартовый прайс-лист'!$C$10:$E$34,3,FALSE)*CHOOSE($A16+1,'Сценарий 0'!JU19,'Сценарий 1'!JU19,'Сценарий 2'!JU19),0)</f>
        <v>500</v>
      </c>
      <c r="JT16" s="28">
        <f>ROUND(VLOOKUP($D16,'Стартовый прайс-лист'!$C$10:$E$34,3,FALSE)*CHOOSE($A16+1,'Сценарий 0'!JV19,'Сценарий 1'!JV19,'Сценарий 2'!JV19),0)</f>
        <v>500</v>
      </c>
      <c r="JU16" s="28">
        <f>ROUND(VLOOKUP($D16,'Стартовый прайс-лист'!$C$10:$E$34,3,FALSE)*CHOOSE($A16+1,'Сценарий 0'!JW19,'Сценарий 1'!JW19,'Сценарий 2'!JW19),0)</f>
        <v>500</v>
      </c>
      <c r="JV16" s="28">
        <f>ROUND(VLOOKUP($D16,'Стартовый прайс-лист'!$C$10:$E$34,3,FALSE)*CHOOSE($A16+1,'Сценарий 0'!JX19,'Сценарий 1'!JX19,'Сценарий 2'!JX19),0)</f>
        <v>500</v>
      </c>
      <c r="JW16" s="28">
        <f>ROUND(VLOOKUP($D16,'Стартовый прайс-лист'!$C$10:$E$34,3,FALSE)*CHOOSE($A16+1,'Сценарий 0'!JY19,'Сценарий 1'!JY19,'Сценарий 2'!JY19),0)</f>
        <v>500</v>
      </c>
      <c r="JX16" s="28">
        <f>ROUND(VLOOKUP($D16,'Стартовый прайс-лист'!$C$10:$E$34,3,FALSE)*CHOOSE($A16+1,'Сценарий 0'!JZ19,'Сценарий 1'!JZ19,'Сценарий 2'!JZ19),0)</f>
        <v>550</v>
      </c>
      <c r="JY16" s="28">
        <f>ROUND(VLOOKUP($D16,'Стартовый прайс-лист'!$C$10:$E$34,3,FALSE)*CHOOSE($A16+1,'Сценарий 0'!KA19,'Сценарий 1'!KA19,'Сценарий 2'!KA19),0)</f>
        <v>550</v>
      </c>
      <c r="JZ16" s="28">
        <f>ROUND(VLOOKUP($D16,'Стартовый прайс-лист'!$C$10:$E$34,3,FALSE)*CHOOSE($A16+1,'Сценарий 0'!KB19,'Сценарий 1'!KB19,'Сценарий 2'!KB19),0)</f>
        <v>550</v>
      </c>
      <c r="KA16" s="28">
        <f>ROUND(VLOOKUP($D16,'Стартовый прайс-лист'!$C$10:$E$34,3,FALSE)*CHOOSE($A16+1,'Сценарий 0'!KC19,'Сценарий 1'!KC19,'Сценарий 2'!KC19),0)</f>
        <v>550</v>
      </c>
      <c r="KB16" s="28">
        <f>ROUND(VLOOKUP($D16,'Стартовый прайс-лист'!$C$10:$E$34,3,FALSE)*CHOOSE($A16+1,'Сценарий 0'!KD19,'Сценарий 1'!KD19,'Сценарий 2'!KD19),0)</f>
        <v>550</v>
      </c>
      <c r="KC16" s="28">
        <f>ROUND(VLOOKUP($D16,'Стартовый прайс-лист'!$C$10:$E$34,3,FALSE)*CHOOSE($A16+1,'Сценарий 0'!KE19,'Сценарий 1'!KE19,'Сценарий 2'!KE19),0)</f>
        <v>550</v>
      </c>
      <c r="KD16" s="28">
        <f>ROUND(VLOOKUP($D16,'Стартовый прайс-лист'!$C$10:$E$34,3,FALSE)*CHOOSE($A16+1,'Сценарий 0'!KF19,'Сценарий 1'!KF19,'Сценарий 2'!KF19),0)</f>
        <v>550</v>
      </c>
      <c r="KE16" s="28">
        <f>ROUND(VLOOKUP($D16,'Стартовый прайс-лист'!$C$10:$E$34,3,FALSE)*CHOOSE($A16+1,'Сценарий 0'!KG19,'Сценарий 1'!KG19,'Сценарий 2'!KG19),0)</f>
        <v>500</v>
      </c>
      <c r="KF16" s="28">
        <f>ROUND(VLOOKUP($D16,'Стартовый прайс-лист'!$C$10:$E$34,3,FALSE)*CHOOSE($A16+1,'Сценарий 0'!KH19,'Сценарий 1'!KH19,'Сценарий 2'!KH19),0)</f>
        <v>500</v>
      </c>
      <c r="KG16" s="28">
        <f>ROUND(VLOOKUP($D16,'Стартовый прайс-лист'!$C$10:$E$34,3,FALSE)*CHOOSE($A16+1,'Сценарий 0'!KI19,'Сценарий 1'!KI19,'Сценарий 2'!KI19),0)</f>
        <v>500</v>
      </c>
      <c r="KH16" s="28">
        <f>ROUND(VLOOKUP($D16,'Стартовый прайс-лист'!$C$10:$E$34,3,FALSE)*CHOOSE($A16+1,'Сценарий 0'!KJ19,'Сценарий 1'!KJ19,'Сценарий 2'!KJ19),0)</f>
        <v>500</v>
      </c>
      <c r="KI16" s="28">
        <f>ROUND(VLOOKUP($D16,'Стартовый прайс-лист'!$C$10:$E$34,3,FALSE)*CHOOSE($A16+1,'Сценарий 0'!KK19,'Сценарий 1'!KK19,'Сценарий 2'!KK19),0)</f>
        <v>500</v>
      </c>
      <c r="KJ16" s="28">
        <f>ROUND(VLOOKUP($D16,'Стартовый прайс-лист'!$C$10:$E$34,3,FALSE)*CHOOSE($A16+1,'Сценарий 0'!KL19,'Сценарий 1'!KL19,'Сценарий 2'!KL19),0)</f>
        <v>500</v>
      </c>
      <c r="KK16" s="28">
        <f>ROUND(VLOOKUP($D16,'Стартовый прайс-лист'!$C$10:$E$34,3,FALSE)*CHOOSE($A16+1,'Сценарий 0'!KM19,'Сценарий 1'!KM19,'Сценарий 2'!KM19),0)</f>
        <v>500</v>
      </c>
      <c r="KL16" s="28">
        <f>ROUND(VLOOKUP($D16,'Стартовый прайс-лист'!$C$10:$E$34,3,FALSE)*CHOOSE($A16+1,'Сценарий 0'!KN19,'Сценарий 1'!KN19,'Сценарий 2'!KN19),0)</f>
        <v>550</v>
      </c>
      <c r="KM16" s="28">
        <f>ROUND(VLOOKUP($D16,'Стартовый прайс-лист'!$C$10:$E$34,3,FALSE)*CHOOSE($A16+1,'Сценарий 0'!KO19,'Сценарий 1'!KO19,'Сценарий 2'!KO19),0)</f>
        <v>550</v>
      </c>
      <c r="KN16" s="28">
        <f>ROUND(VLOOKUP($D16,'Стартовый прайс-лист'!$C$10:$E$34,3,FALSE)*CHOOSE($A16+1,'Сценарий 0'!KP19,'Сценарий 1'!KP19,'Сценарий 2'!KP19),0)</f>
        <v>550</v>
      </c>
      <c r="KO16" s="28">
        <f>ROUND(VLOOKUP($D16,'Стартовый прайс-лист'!$C$10:$E$34,3,FALSE)*CHOOSE($A16+1,'Сценарий 0'!KQ19,'Сценарий 1'!KQ19,'Сценарий 2'!KQ19),0)</f>
        <v>550</v>
      </c>
      <c r="KP16" s="28">
        <f>ROUND(VLOOKUP($D16,'Стартовый прайс-лист'!$C$10:$E$34,3,FALSE)*CHOOSE($A16+1,'Сценарий 0'!KR19,'Сценарий 1'!KR19,'Сценарий 2'!KR19),0)</f>
        <v>550</v>
      </c>
      <c r="KQ16" s="28">
        <f>ROUND(VLOOKUP($D16,'Стартовый прайс-лист'!$C$10:$E$34,3,FALSE)*CHOOSE($A16+1,'Сценарий 0'!KS19,'Сценарий 1'!KS19,'Сценарий 2'!KS19),0)</f>
        <v>550</v>
      </c>
      <c r="KR16" s="28">
        <f>ROUND(VLOOKUP($D16,'Стартовый прайс-лист'!$C$10:$E$34,3,FALSE)*CHOOSE($A16+1,'Сценарий 0'!KT19,'Сценарий 1'!KT19,'Сценарий 2'!KT19),0)</f>
        <v>550</v>
      </c>
      <c r="KS16" s="28">
        <f>ROUND(VLOOKUP($D16,'Стартовый прайс-лист'!$C$10:$E$34,3,FALSE)*CHOOSE($A16+1,'Сценарий 0'!KU19,'Сценарий 1'!KU19,'Сценарий 2'!KU19),0)</f>
        <v>500</v>
      </c>
      <c r="KT16" s="28">
        <f>ROUND(VLOOKUP($D16,'Стартовый прайс-лист'!$C$10:$E$34,3,FALSE)*CHOOSE($A16+1,'Сценарий 0'!KV19,'Сценарий 1'!KV19,'Сценарий 2'!KV19),0)</f>
        <v>500</v>
      </c>
      <c r="KU16" s="28">
        <f>ROUND(VLOOKUP($D16,'Стартовый прайс-лист'!$C$10:$E$34,3,FALSE)*CHOOSE($A16+1,'Сценарий 0'!KW19,'Сценарий 1'!KW19,'Сценарий 2'!KW19),0)</f>
        <v>500</v>
      </c>
      <c r="KV16" s="28">
        <f>ROUND(VLOOKUP($D16,'Стартовый прайс-лист'!$C$10:$E$34,3,FALSE)*CHOOSE($A16+1,'Сценарий 0'!KX19,'Сценарий 1'!KX19,'Сценарий 2'!KX19),0)</f>
        <v>500</v>
      </c>
      <c r="KW16" s="28">
        <f>ROUND(VLOOKUP($D16,'Стартовый прайс-лист'!$C$10:$E$34,3,FALSE)*CHOOSE($A16+1,'Сценарий 0'!KY19,'Сценарий 1'!KY19,'Сценарий 2'!KY19),0)</f>
        <v>500</v>
      </c>
      <c r="KX16" s="28">
        <f>ROUND(VLOOKUP($D16,'Стартовый прайс-лист'!$C$10:$E$34,3,FALSE)*CHOOSE($A16+1,'Сценарий 0'!KZ19,'Сценарий 1'!KZ19,'Сценарий 2'!KZ19),0)</f>
        <v>500</v>
      </c>
      <c r="KY16" s="28">
        <f>ROUND(VLOOKUP($D16,'Стартовый прайс-лист'!$C$10:$E$34,3,FALSE)*CHOOSE($A16+1,'Сценарий 0'!LA19,'Сценарий 1'!LA19,'Сценарий 2'!LA19),0)</f>
        <v>500</v>
      </c>
      <c r="KZ16" s="28">
        <f>ROUND(VLOOKUP($D16,'Стартовый прайс-лист'!$C$10:$E$34,3,FALSE)*CHOOSE($A16+1,'Сценарий 0'!LB19,'Сценарий 1'!LB19,'Сценарий 2'!LB19),0)</f>
        <v>550</v>
      </c>
      <c r="LA16" s="28">
        <f>ROUND(VLOOKUP($D16,'Стартовый прайс-лист'!$C$10:$E$34,3,FALSE)*CHOOSE($A16+1,'Сценарий 0'!LC19,'Сценарий 1'!LC19,'Сценарий 2'!LC19),0)</f>
        <v>550</v>
      </c>
      <c r="LB16" s="28">
        <f>ROUND(VLOOKUP($D16,'Стартовый прайс-лист'!$C$10:$E$34,3,FALSE)*CHOOSE($A16+1,'Сценарий 0'!LD19,'Сценарий 1'!LD19,'Сценарий 2'!LD19),0)</f>
        <v>550</v>
      </c>
      <c r="LC16" s="28">
        <f>ROUND(VLOOKUP($D16,'Стартовый прайс-лист'!$C$10:$E$34,3,FALSE)*CHOOSE($A16+1,'Сценарий 0'!LE19,'Сценарий 1'!LE19,'Сценарий 2'!LE19),0)</f>
        <v>550</v>
      </c>
      <c r="LD16" s="28">
        <f>ROUND(VLOOKUP($D16,'Стартовый прайс-лист'!$C$10:$E$34,3,FALSE)*CHOOSE($A16+1,'Сценарий 0'!LF19,'Сценарий 1'!LF19,'Сценарий 2'!LF19),0)</f>
        <v>550</v>
      </c>
      <c r="LE16" s="28">
        <f>ROUND(VLOOKUP($D16,'Стартовый прайс-лист'!$C$10:$E$34,3,FALSE)*CHOOSE($A16+1,'Сценарий 0'!LG19,'Сценарий 1'!LG19,'Сценарий 2'!LG19),0)</f>
        <v>550</v>
      </c>
      <c r="LF16" s="28">
        <f>ROUND(VLOOKUP($D16,'Стартовый прайс-лист'!$C$10:$E$34,3,FALSE)*CHOOSE($A16+1,'Сценарий 0'!LH19,'Сценарий 1'!LH19,'Сценарий 2'!LH19),0)</f>
        <v>550</v>
      </c>
      <c r="LG16" s="28">
        <f>ROUND(VLOOKUP($D16,'Стартовый прайс-лист'!$C$10:$E$34,3,FALSE)*CHOOSE($A16+1,'Сценарий 0'!LI19,'Сценарий 1'!LI19,'Сценарий 2'!LI19),0)</f>
        <v>500</v>
      </c>
      <c r="LH16" s="28">
        <f>ROUND(VLOOKUP($D16,'Стартовый прайс-лист'!$C$10:$E$34,3,FALSE)*CHOOSE($A16+1,'Сценарий 0'!LJ19,'Сценарий 1'!LJ19,'Сценарий 2'!LJ19),0)</f>
        <v>500</v>
      </c>
      <c r="LI16" s="28">
        <f>ROUND(VLOOKUP($D16,'Стартовый прайс-лист'!$C$10:$E$34,3,FALSE)*CHOOSE($A16+1,'Сценарий 0'!LK19,'Сценарий 1'!LK19,'Сценарий 2'!LK19),0)</f>
        <v>500</v>
      </c>
      <c r="LJ16" s="28">
        <f>ROUND(VLOOKUP($D16,'Стартовый прайс-лист'!$C$10:$E$34,3,FALSE)*CHOOSE($A16+1,'Сценарий 0'!LL19,'Сценарий 1'!LL19,'Сценарий 2'!LL19),0)</f>
        <v>500</v>
      </c>
      <c r="LK16" s="28">
        <f>ROUND(VLOOKUP($D16,'Стартовый прайс-лист'!$C$10:$E$34,3,FALSE)*CHOOSE($A16+1,'Сценарий 0'!LM19,'Сценарий 1'!LM19,'Сценарий 2'!LM19),0)</f>
        <v>500</v>
      </c>
      <c r="LL16" s="28">
        <f>ROUND(VLOOKUP($D16,'Стартовый прайс-лист'!$C$10:$E$34,3,FALSE)*CHOOSE($A16+1,'Сценарий 0'!LN19,'Сценарий 1'!LN19,'Сценарий 2'!LN19),0)</f>
        <v>500</v>
      </c>
      <c r="LM16" s="28">
        <f>ROUND(VLOOKUP($D16,'Стартовый прайс-лист'!$C$10:$E$34,3,FALSE)*CHOOSE($A16+1,'Сценарий 0'!LO19,'Сценарий 1'!LO19,'Сценарий 2'!LO19),0)</f>
        <v>500</v>
      </c>
      <c r="LN16" s="28">
        <f>ROUND(VLOOKUP($D16,'Стартовый прайс-лист'!$C$10:$E$34,3,FALSE)*CHOOSE($A16+1,'Сценарий 0'!LP19,'Сценарий 1'!LP19,'Сценарий 2'!LP19),0)</f>
        <v>550</v>
      </c>
      <c r="LO16" s="28">
        <f>ROUND(VLOOKUP($D16,'Стартовый прайс-лист'!$C$10:$E$34,3,FALSE)*CHOOSE($A16+1,'Сценарий 0'!LQ19,'Сценарий 1'!LQ19,'Сценарий 2'!LQ19),0)</f>
        <v>550</v>
      </c>
      <c r="LP16" s="28">
        <f>ROUND(VLOOKUP($D16,'Стартовый прайс-лист'!$C$10:$E$34,3,FALSE)*CHOOSE($A16+1,'Сценарий 0'!LR19,'Сценарий 1'!LR19,'Сценарий 2'!LR19),0)</f>
        <v>550</v>
      </c>
      <c r="LQ16" s="28">
        <f>ROUND(VLOOKUP($D16,'Стартовый прайс-лист'!$C$10:$E$34,3,FALSE)*CHOOSE($A16+1,'Сценарий 0'!LS19,'Сценарий 1'!LS19,'Сценарий 2'!LS19),0)</f>
        <v>550</v>
      </c>
      <c r="LR16" s="28">
        <f>ROUND(VLOOKUP($D16,'Стартовый прайс-лист'!$C$10:$E$34,3,FALSE)*CHOOSE($A16+1,'Сценарий 0'!LT19,'Сценарий 1'!LT19,'Сценарий 2'!LT19),0)</f>
        <v>550</v>
      </c>
      <c r="LS16" s="28">
        <f>ROUND(VLOOKUP($D16,'Стартовый прайс-лист'!$C$10:$E$34,3,FALSE)*CHOOSE($A16+1,'Сценарий 0'!LU19,'Сценарий 1'!LU19,'Сценарий 2'!LU19),0)</f>
        <v>550</v>
      </c>
      <c r="LT16" s="28">
        <f>ROUND(VLOOKUP($D16,'Стартовый прайс-лист'!$C$10:$E$34,3,FALSE)*CHOOSE($A16+1,'Сценарий 0'!LV19,'Сценарий 1'!LV19,'Сценарий 2'!LV19),0)</f>
        <v>550</v>
      </c>
      <c r="LU16" s="28">
        <f>ROUND(VLOOKUP($D16,'Стартовый прайс-лист'!$C$10:$E$34,3,FALSE)*CHOOSE($A16+1,'Сценарий 0'!LW19,'Сценарий 1'!LW19,'Сценарий 2'!LW19),0)</f>
        <v>500</v>
      </c>
      <c r="LV16" s="28">
        <f>ROUND(VLOOKUP($D16,'Стартовый прайс-лист'!$C$10:$E$34,3,FALSE)*CHOOSE($A16+1,'Сценарий 0'!LX19,'Сценарий 1'!LX19,'Сценарий 2'!LX19),0)</f>
        <v>500</v>
      </c>
      <c r="LW16" s="28">
        <f>ROUND(VLOOKUP($D16,'Стартовый прайс-лист'!$C$10:$E$34,3,FALSE)*CHOOSE($A16+1,'Сценарий 0'!LY19,'Сценарий 1'!LY19,'Сценарий 2'!LY19),0)</f>
        <v>500</v>
      </c>
      <c r="LX16" s="28">
        <f>ROUND(VLOOKUP($D16,'Стартовый прайс-лист'!$C$10:$E$34,3,FALSE)*CHOOSE($A16+1,'Сценарий 0'!LZ19,'Сценарий 1'!LZ19,'Сценарий 2'!LZ19),0)</f>
        <v>500</v>
      </c>
      <c r="LY16" s="28">
        <f>ROUND(VLOOKUP($D16,'Стартовый прайс-лист'!$C$10:$E$34,3,FALSE)*CHOOSE($A16+1,'Сценарий 0'!MA19,'Сценарий 1'!MA19,'Сценарий 2'!MA19),0)</f>
        <v>500</v>
      </c>
      <c r="LZ16" s="28">
        <f>ROUND(VLOOKUP($D16,'Стартовый прайс-лист'!$C$10:$E$34,3,FALSE)*CHOOSE($A16+1,'Сценарий 0'!MB19,'Сценарий 1'!MB19,'Сценарий 2'!MB19),0)</f>
        <v>500</v>
      </c>
      <c r="MA16" s="28">
        <f>ROUND(VLOOKUP($D16,'Стартовый прайс-лист'!$C$10:$E$34,3,FALSE)*CHOOSE($A16+1,'Сценарий 0'!MC19,'Сценарий 1'!MC19,'Сценарий 2'!MC19),0)</f>
        <v>500</v>
      </c>
      <c r="MB16" s="28">
        <f>ROUND(VLOOKUP($D16,'Стартовый прайс-лист'!$C$10:$E$34,3,FALSE)*CHOOSE($A16+1,'Сценарий 0'!MD19,'Сценарий 1'!MD19,'Сценарий 2'!MD19),0)</f>
        <v>550</v>
      </c>
      <c r="MC16" s="28">
        <f>ROUND(VLOOKUP($D16,'Стартовый прайс-лист'!$C$10:$E$34,3,FALSE)*CHOOSE($A16+1,'Сценарий 0'!ME19,'Сценарий 1'!ME19,'Сценарий 2'!ME19),0)</f>
        <v>550</v>
      </c>
      <c r="MD16" s="28">
        <f>ROUND(VLOOKUP($D16,'Стартовый прайс-лист'!$C$10:$E$34,3,FALSE)*CHOOSE($A16+1,'Сценарий 0'!MF19,'Сценарий 1'!MF19,'Сценарий 2'!MF19),0)</f>
        <v>550</v>
      </c>
      <c r="ME16" s="28">
        <f>ROUND(VLOOKUP($D16,'Стартовый прайс-лист'!$C$10:$E$34,3,FALSE)*CHOOSE($A16+1,'Сценарий 0'!MG19,'Сценарий 1'!MG19,'Сценарий 2'!MG19),0)</f>
        <v>550</v>
      </c>
      <c r="MF16" s="28">
        <f>ROUND(VLOOKUP($D16,'Стартовый прайс-лист'!$C$10:$E$34,3,FALSE)*CHOOSE($A16+1,'Сценарий 0'!MH19,'Сценарий 1'!MH19,'Сценарий 2'!MH19),0)</f>
        <v>550</v>
      </c>
      <c r="MG16" s="28">
        <f>ROUND(VLOOKUP($D16,'Стартовый прайс-лист'!$C$10:$E$34,3,FALSE)*CHOOSE($A16+1,'Сценарий 0'!MI19,'Сценарий 1'!MI19,'Сценарий 2'!MI19),0)</f>
        <v>550</v>
      </c>
      <c r="MH16" s="28">
        <f>ROUND(VLOOKUP($D16,'Стартовый прайс-лист'!$C$10:$E$34,3,FALSE)*CHOOSE($A16+1,'Сценарий 0'!MJ19,'Сценарий 1'!MJ19,'Сценарий 2'!MJ19),0)</f>
        <v>550</v>
      </c>
      <c r="MI16" s="28">
        <f>ROUND(VLOOKUP($D16,'Стартовый прайс-лист'!$C$10:$E$34,3,FALSE)*CHOOSE($A16+1,'Сценарий 0'!MK19,'Сценарий 1'!MK19,'Сценарий 2'!MK19),0)</f>
        <v>500</v>
      </c>
      <c r="MJ16" s="28">
        <f>ROUND(VLOOKUP($D16,'Стартовый прайс-лист'!$C$10:$E$34,3,FALSE)*CHOOSE($A16+1,'Сценарий 0'!ML19,'Сценарий 1'!ML19,'Сценарий 2'!ML19),0)</f>
        <v>500</v>
      </c>
      <c r="MK16" s="28">
        <f>ROUND(VLOOKUP($D16,'Стартовый прайс-лист'!$C$10:$E$34,3,FALSE)*CHOOSE($A16+1,'Сценарий 0'!MM19,'Сценарий 1'!MM19,'Сценарий 2'!MM19),0)</f>
        <v>500</v>
      </c>
      <c r="ML16" s="28">
        <f>ROUND(VLOOKUP($D16,'Стартовый прайс-лист'!$C$10:$E$34,3,FALSE)*CHOOSE($A16+1,'Сценарий 0'!MN19,'Сценарий 1'!MN19,'Сценарий 2'!MN19),0)</f>
        <v>500</v>
      </c>
      <c r="MM16" s="28">
        <f>ROUND(VLOOKUP($D16,'Стартовый прайс-лист'!$C$10:$E$34,3,FALSE)*CHOOSE($A16+1,'Сценарий 0'!MO19,'Сценарий 1'!MO19,'Сценарий 2'!MO19),0)</f>
        <v>500</v>
      </c>
      <c r="MN16" s="28">
        <f>ROUND(VLOOKUP($D16,'Стартовый прайс-лист'!$C$10:$E$34,3,FALSE)*CHOOSE($A16+1,'Сценарий 0'!MP19,'Сценарий 1'!MP19,'Сценарий 2'!MP19),0)</f>
        <v>500</v>
      </c>
      <c r="MO16" s="28">
        <f>ROUND(VLOOKUP($D16,'Стартовый прайс-лист'!$C$10:$E$34,3,FALSE)*CHOOSE($A16+1,'Сценарий 0'!MQ19,'Сценарий 1'!MQ19,'Сценарий 2'!MQ19),0)</f>
        <v>500</v>
      </c>
      <c r="MP16" s="28">
        <f>ROUND(VLOOKUP($D16,'Стартовый прайс-лист'!$C$10:$E$34,3,FALSE)*CHOOSE($A16+1,'Сценарий 0'!MR19,'Сценарий 1'!MR19,'Сценарий 2'!MR19),0)</f>
        <v>550</v>
      </c>
      <c r="MQ16" s="28">
        <f>ROUND(VLOOKUP($D16,'Стартовый прайс-лист'!$C$10:$E$34,3,FALSE)*CHOOSE($A16+1,'Сценарий 0'!MS19,'Сценарий 1'!MS19,'Сценарий 2'!MS19),0)</f>
        <v>550</v>
      </c>
      <c r="MR16" s="28">
        <f>ROUND(VLOOKUP($D16,'Стартовый прайс-лист'!$C$10:$E$34,3,FALSE)*CHOOSE($A16+1,'Сценарий 0'!MT19,'Сценарий 1'!MT19,'Сценарий 2'!MT19),0)</f>
        <v>550</v>
      </c>
      <c r="MS16" s="28">
        <f>ROUND(VLOOKUP($D16,'Стартовый прайс-лист'!$C$10:$E$34,3,FALSE)*CHOOSE($A16+1,'Сценарий 0'!MU19,'Сценарий 1'!MU19,'Сценарий 2'!MU19),0)</f>
        <v>550</v>
      </c>
      <c r="MT16" s="28">
        <f>ROUND(VLOOKUP($D16,'Стартовый прайс-лист'!$C$10:$E$34,3,FALSE)*CHOOSE($A16+1,'Сценарий 0'!MV19,'Сценарий 1'!MV19,'Сценарий 2'!MV19),0)</f>
        <v>550</v>
      </c>
      <c r="MU16" s="28">
        <f>ROUND(VLOOKUP($D16,'Стартовый прайс-лист'!$C$10:$E$34,3,FALSE)*CHOOSE($A16+1,'Сценарий 0'!MW19,'Сценарий 1'!MW19,'Сценарий 2'!MW19),0)</f>
        <v>550</v>
      </c>
      <c r="MV16" s="28">
        <f>ROUND(VLOOKUP($D16,'Стартовый прайс-лист'!$C$10:$E$34,3,FALSE)*CHOOSE($A16+1,'Сценарий 0'!MX19,'Сценарий 1'!MX19,'Сценарий 2'!MX19),0)</f>
        <v>550</v>
      </c>
      <c r="MW16" s="28">
        <f>ROUND(VLOOKUP($D16,'Стартовый прайс-лист'!$C$10:$E$34,3,FALSE)*CHOOSE($A16+1,'Сценарий 0'!MY19,'Сценарий 1'!MY19,'Сценарий 2'!MY19),0)</f>
        <v>500</v>
      </c>
      <c r="MX16" s="28">
        <f>ROUND(VLOOKUP($D16,'Стартовый прайс-лист'!$C$10:$E$34,3,FALSE)*CHOOSE($A16+1,'Сценарий 0'!MZ19,'Сценарий 1'!MZ19,'Сценарий 2'!MZ19),0)</f>
        <v>500</v>
      </c>
      <c r="MY16" s="28">
        <f>ROUND(VLOOKUP($D16,'Стартовый прайс-лист'!$C$10:$E$34,3,FALSE)*CHOOSE($A16+1,'Сценарий 0'!NA19,'Сценарий 1'!NA19,'Сценарий 2'!NA19),0)</f>
        <v>500</v>
      </c>
      <c r="MZ16" s="28">
        <f>ROUND(VLOOKUP($D16,'Стартовый прайс-лист'!$C$10:$E$34,3,FALSE)*CHOOSE($A16+1,'Сценарий 0'!NB19,'Сценарий 1'!NB19,'Сценарий 2'!NB19),0)</f>
        <v>500</v>
      </c>
      <c r="NA16" s="28">
        <f>ROUND(VLOOKUP($D16,'Стартовый прайс-лист'!$C$10:$E$34,3,FALSE)*CHOOSE($A16+1,'Сценарий 0'!NC19,'Сценарий 1'!NC19,'Сценарий 2'!NC19),0)</f>
        <v>500</v>
      </c>
      <c r="NB16" s="28">
        <f>ROUND(VLOOKUP($D16,'Стартовый прайс-лист'!$C$10:$E$34,3,FALSE)*CHOOSE($A16+1,'Сценарий 0'!ND19,'Сценарий 1'!ND19,'Сценарий 2'!ND19),0)</f>
        <v>500</v>
      </c>
      <c r="NC16" s="28">
        <f>ROUND(VLOOKUP($D16,'Стартовый прайс-лист'!$C$10:$E$34,3,FALSE)*CHOOSE($A16+1,'Сценарий 0'!NE19,'Сценарий 1'!NE19,'Сценарий 2'!NE19),0)</f>
        <v>500</v>
      </c>
      <c r="ND16" s="28">
        <f>ROUND(VLOOKUP($D16,'Стартовый прайс-лист'!$C$10:$E$34,3,FALSE)*CHOOSE($A16+1,'Сценарий 0'!NF19,'Сценарий 1'!NF19,'Сценарий 2'!NF19),0)</f>
        <v>550</v>
      </c>
      <c r="NE16" s="28">
        <f>ROUND(VLOOKUP($D16,'Стартовый прайс-лист'!$C$10:$E$34,3,FALSE)*CHOOSE($A16+1,'Сценарий 0'!NG19,'Сценарий 1'!NG19,'Сценарий 2'!NG19),0)</f>
        <v>550</v>
      </c>
      <c r="NF16" s="28">
        <f>ROUND(VLOOKUP($D16,'Стартовый прайс-лист'!$C$10:$E$34,3,FALSE)*CHOOSE($A16+1,'Сценарий 0'!NH19,'Сценарий 1'!NH19,'Сценарий 2'!NH19),0)</f>
        <v>550</v>
      </c>
      <c r="NG16" s="28">
        <f>ROUND(VLOOKUP($D16,'Стартовый прайс-лист'!$C$10:$E$34,3,FALSE)*CHOOSE($A16+1,'Сценарий 0'!NI19,'Сценарий 1'!NI19,'Сценарий 2'!NI19),0)</f>
        <v>550</v>
      </c>
    </row>
    <row r="17" spans="1:371" x14ac:dyDescent="0.25">
      <c r="A17">
        <f t="shared" si="0"/>
        <v>1</v>
      </c>
      <c r="B17" s="27" t="str">
        <f>'Число жителей и объемы продаж'!G33</f>
        <v>A3</v>
      </c>
      <c r="C17" s="27" t="str">
        <f>'Число жителей и объемы продаж'!H33</f>
        <v>прочие сыры</v>
      </c>
      <c r="D17" s="27" t="str">
        <f t="shared" si="1"/>
        <v>A3|прочие сыры</v>
      </c>
      <c r="E17" s="28">
        <f>VLOOKUP('Прайс-лист на год'!D17,'Стартовый прайс-лист'!C23:E72,3,0)</f>
        <v>700</v>
      </c>
      <c r="F17" s="28">
        <f>ROUND(VLOOKUP($D17,'Стартовый прайс-лист'!$C$10:$E$34,3,FALSE)*CHOOSE($A17+1,'Сценарий 0'!H20,'Сценарий 1'!H20,'Сценарий 2'!H20),0)</f>
        <v>770</v>
      </c>
      <c r="G17" s="28">
        <f>ROUND(VLOOKUP($D17,'Стартовый прайс-лист'!$C$10:$E$34,3,FALSE)*CHOOSE($A17+1,'Сценарий 0'!I20,'Сценарий 1'!I20,'Сценарий 2'!I20),0)</f>
        <v>770</v>
      </c>
      <c r="H17" s="28">
        <f>ROUND(VLOOKUP($D17,'Стартовый прайс-лист'!$C$10:$E$34,3,FALSE)*CHOOSE($A17+1,'Сценарий 0'!J20,'Сценарий 1'!J20,'Сценарий 2'!J20),0)</f>
        <v>770</v>
      </c>
      <c r="I17" s="28">
        <f>ROUND(VLOOKUP($D17,'Стартовый прайс-лист'!$C$10:$E$34,3,FALSE)*CHOOSE($A17+1,'Сценарий 0'!K20,'Сценарий 1'!K20,'Сценарий 2'!K20),0)</f>
        <v>770</v>
      </c>
      <c r="J17" s="28">
        <f>ROUND(VLOOKUP($D17,'Стартовый прайс-лист'!$C$10:$E$34,3,FALSE)*CHOOSE($A17+1,'Сценарий 0'!L20,'Сценарий 1'!L20,'Сценарий 2'!L20),0)</f>
        <v>770</v>
      </c>
      <c r="K17" s="28">
        <f>ROUND(VLOOKUP($D17,'Стартовый прайс-лист'!$C$10:$E$34,3,FALSE)*CHOOSE($A17+1,'Сценарий 0'!M20,'Сценарий 1'!M20,'Сценарий 2'!M20),0)</f>
        <v>700</v>
      </c>
      <c r="L17" s="28">
        <f>ROUND(VLOOKUP($D17,'Стартовый прайс-лист'!$C$10:$E$34,3,FALSE)*CHOOSE($A17+1,'Сценарий 0'!N20,'Сценарий 1'!N20,'Сценарий 2'!N20),0)</f>
        <v>700</v>
      </c>
      <c r="M17" s="28">
        <f>ROUND(VLOOKUP($D17,'Стартовый прайс-лист'!$C$10:$E$34,3,FALSE)*CHOOSE($A17+1,'Сценарий 0'!O20,'Сценарий 1'!O20,'Сценарий 2'!O20),0)</f>
        <v>700</v>
      </c>
      <c r="N17" s="28">
        <f>ROUND(VLOOKUP($D17,'Стартовый прайс-лист'!$C$10:$E$34,3,FALSE)*CHOOSE($A17+1,'Сценарий 0'!P20,'Сценарий 1'!P20,'Сценарий 2'!P20),0)</f>
        <v>700</v>
      </c>
      <c r="O17" s="28">
        <f>ROUND(VLOOKUP($D17,'Стартовый прайс-лист'!$C$10:$E$34,3,FALSE)*CHOOSE($A17+1,'Сценарий 0'!Q20,'Сценарий 1'!Q20,'Сценарий 2'!Q20),0)</f>
        <v>700</v>
      </c>
      <c r="P17" s="28">
        <f>ROUND(VLOOKUP($D17,'Стартовый прайс-лист'!$C$10:$E$34,3,FALSE)*CHOOSE($A17+1,'Сценарий 0'!R20,'Сценарий 1'!R20,'Сценарий 2'!R20),0)</f>
        <v>700</v>
      </c>
      <c r="Q17" s="28">
        <f>ROUND(VLOOKUP($D17,'Стартовый прайс-лист'!$C$10:$E$34,3,FALSE)*CHOOSE($A17+1,'Сценарий 0'!S20,'Сценарий 1'!S20,'Сценарий 2'!S20),0)</f>
        <v>700</v>
      </c>
      <c r="R17" s="28">
        <f>ROUND(VLOOKUP($D17,'Стартовый прайс-лист'!$C$10:$E$34,3,FALSE)*CHOOSE($A17+1,'Сценарий 0'!T20,'Сценарий 1'!T20,'Сценарий 2'!T20),0)</f>
        <v>770</v>
      </c>
      <c r="S17" s="28">
        <f>ROUND(VLOOKUP($D17,'Стартовый прайс-лист'!$C$10:$E$34,3,FALSE)*CHOOSE($A17+1,'Сценарий 0'!U20,'Сценарий 1'!U20,'Сценарий 2'!U20),0)</f>
        <v>770</v>
      </c>
      <c r="T17" s="28">
        <f>ROUND(VLOOKUP($D17,'Стартовый прайс-лист'!$C$10:$E$34,3,FALSE)*CHOOSE($A17+1,'Сценарий 0'!V20,'Сценарий 1'!V20,'Сценарий 2'!V20),0)</f>
        <v>770</v>
      </c>
      <c r="U17" s="28">
        <f>ROUND(VLOOKUP($D17,'Стартовый прайс-лист'!$C$10:$E$34,3,FALSE)*CHOOSE($A17+1,'Сценарий 0'!W20,'Сценарий 1'!W20,'Сценарий 2'!W20),0)</f>
        <v>770</v>
      </c>
      <c r="V17" s="28">
        <f>ROUND(VLOOKUP($D17,'Стартовый прайс-лист'!$C$10:$E$34,3,FALSE)*CHOOSE($A17+1,'Сценарий 0'!X20,'Сценарий 1'!X20,'Сценарий 2'!X20),0)</f>
        <v>770</v>
      </c>
      <c r="W17" s="28">
        <f>ROUND(VLOOKUP($D17,'Стартовый прайс-лист'!$C$10:$E$34,3,FALSE)*CHOOSE($A17+1,'Сценарий 0'!Y20,'Сценарий 1'!Y20,'Сценарий 2'!Y20),0)</f>
        <v>770</v>
      </c>
      <c r="X17" s="28">
        <f>ROUND(VLOOKUP($D17,'Стартовый прайс-лист'!$C$10:$E$34,3,FALSE)*CHOOSE($A17+1,'Сценарий 0'!Z20,'Сценарий 1'!Z20,'Сценарий 2'!Z20),0)</f>
        <v>770</v>
      </c>
      <c r="Y17" s="28">
        <f>ROUND(VLOOKUP($D17,'Стартовый прайс-лист'!$C$10:$E$34,3,FALSE)*CHOOSE($A17+1,'Сценарий 0'!AA20,'Сценарий 1'!AA20,'Сценарий 2'!AA20),0)</f>
        <v>700</v>
      </c>
      <c r="Z17" s="28">
        <f>ROUND(VLOOKUP($D17,'Стартовый прайс-лист'!$C$10:$E$34,3,FALSE)*CHOOSE($A17+1,'Сценарий 0'!AB20,'Сценарий 1'!AB20,'Сценарий 2'!AB20),0)</f>
        <v>700</v>
      </c>
      <c r="AA17" s="28">
        <f>ROUND(VLOOKUP($D17,'Стартовый прайс-лист'!$C$10:$E$34,3,FALSE)*CHOOSE($A17+1,'Сценарий 0'!AC20,'Сценарий 1'!AC20,'Сценарий 2'!AC20),0)</f>
        <v>700</v>
      </c>
      <c r="AB17" s="28">
        <f>ROUND(VLOOKUP($D17,'Стартовый прайс-лист'!$C$10:$E$34,3,FALSE)*CHOOSE($A17+1,'Сценарий 0'!AD20,'Сценарий 1'!AD20,'Сценарий 2'!AD20),0)</f>
        <v>700</v>
      </c>
      <c r="AC17" s="28">
        <f>ROUND(VLOOKUP($D17,'Стартовый прайс-лист'!$C$10:$E$34,3,FALSE)*CHOOSE($A17+1,'Сценарий 0'!AE20,'Сценарий 1'!AE20,'Сценарий 2'!AE20),0)</f>
        <v>700</v>
      </c>
      <c r="AD17" s="28">
        <f>ROUND(VLOOKUP($D17,'Стартовый прайс-лист'!$C$10:$E$34,3,FALSE)*CHOOSE($A17+1,'Сценарий 0'!AF20,'Сценарий 1'!AF20,'Сценарий 2'!AF20),0)</f>
        <v>700</v>
      </c>
      <c r="AE17" s="28">
        <f>ROUND(VLOOKUP($D17,'Стартовый прайс-лист'!$C$10:$E$34,3,FALSE)*CHOOSE($A17+1,'Сценарий 0'!AG20,'Сценарий 1'!AG20,'Сценарий 2'!AG20),0)</f>
        <v>700</v>
      </c>
      <c r="AF17" s="28">
        <f>ROUND(VLOOKUP($D17,'Стартовый прайс-лист'!$C$10:$E$34,3,FALSE)*CHOOSE($A17+1,'Сценарий 0'!AH20,'Сценарий 1'!AH20,'Сценарий 2'!AH20),0)</f>
        <v>770</v>
      </c>
      <c r="AG17" s="28">
        <f>ROUND(VLOOKUP($D17,'Стартовый прайс-лист'!$C$10:$E$34,3,FALSE)*CHOOSE($A17+1,'Сценарий 0'!AI20,'Сценарий 1'!AI20,'Сценарий 2'!AI20),0)</f>
        <v>770</v>
      </c>
      <c r="AH17" s="28">
        <f>ROUND(VLOOKUP($D17,'Стартовый прайс-лист'!$C$10:$E$34,3,FALSE)*CHOOSE($A17+1,'Сценарий 0'!AJ20,'Сценарий 1'!AJ20,'Сценарий 2'!AJ20),0)</f>
        <v>770</v>
      </c>
      <c r="AI17" s="28">
        <f>ROUND(VLOOKUP($D17,'Стартовый прайс-лист'!$C$10:$E$34,3,FALSE)*CHOOSE($A17+1,'Сценарий 0'!AK20,'Сценарий 1'!AK20,'Сценарий 2'!AK20),0)</f>
        <v>770</v>
      </c>
      <c r="AJ17" s="28">
        <f>ROUND(VLOOKUP($D17,'Стартовый прайс-лист'!$C$10:$E$34,3,FALSE)*CHOOSE($A17+1,'Сценарий 0'!AL20,'Сценарий 1'!AL20,'Сценарий 2'!AL20),0)</f>
        <v>770</v>
      </c>
      <c r="AK17" s="28">
        <f>ROUND(VLOOKUP($D17,'Стартовый прайс-лист'!$C$10:$E$34,3,FALSE)*CHOOSE($A17+1,'Сценарий 0'!AM20,'Сценарий 1'!AM20,'Сценарий 2'!AM20),0)</f>
        <v>770</v>
      </c>
      <c r="AL17" s="28">
        <f>ROUND(VLOOKUP($D17,'Стартовый прайс-лист'!$C$10:$E$34,3,FALSE)*CHOOSE($A17+1,'Сценарий 0'!AN20,'Сценарий 1'!AN20,'Сценарий 2'!AN20),0)</f>
        <v>770</v>
      </c>
      <c r="AM17" s="28">
        <f>ROUND(VLOOKUP($D17,'Стартовый прайс-лист'!$C$10:$E$34,3,FALSE)*CHOOSE($A17+1,'Сценарий 0'!AO20,'Сценарий 1'!AO20,'Сценарий 2'!AO20),0)</f>
        <v>700</v>
      </c>
      <c r="AN17" s="28">
        <f>ROUND(VLOOKUP($D17,'Стартовый прайс-лист'!$C$10:$E$34,3,FALSE)*CHOOSE($A17+1,'Сценарий 0'!AP20,'Сценарий 1'!AP20,'Сценарий 2'!AP20),0)</f>
        <v>700</v>
      </c>
      <c r="AO17" s="28">
        <f>ROUND(VLOOKUP($D17,'Стартовый прайс-лист'!$C$10:$E$34,3,FALSE)*CHOOSE($A17+1,'Сценарий 0'!AQ20,'Сценарий 1'!AQ20,'Сценарий 2'!AQ20),0)</f>
        <v>700</v>
      </c>
      <c r="AP17" s="28">
        <f>ROUND(VLOOKUP($D17,'Стартовый прайс-лист'!$C$10:$E$34,3,FALSE)*CHOOSE($A17+1,'Сценарий 0'!AR20,'Сценарий 1'!AR20,'Сценарий 2'!AR20),0)</f>
        <v>700</v>
      </c>
      <c r="AQ17" s="28">
        <f>ROUND(VLOOKUP($D17,'Стартовый прайс-лист'!$C$10:$E$34,3,FALSE)*CHOOSE($A17+1,'Сценарий 0'!AS20,'Сценарий 1'!AS20,'Сценарий 2'!AS20),0)</f>
        <v>700</v>
      </c>
      <c r="AR17" s="28">
        <f>ROUND(VLOOKUP($D17,'Стартовый прайс-лист'!$C$10:$E$34,3,FALSE)*CHOOSE($A17+1,'Сценарий 0'!AT20,'Сценарий 1'!AT20,'Сценарий 2'!AT20),0)</f>
        <v>700</v>
      </c>
      <c r="AS17" s="28">
        <f>ROUND(VLOOKUP($D17,'Стартовый прайс-лист'!$C$10:$E$34,3,FALSE)*CHOOSE($A17+1,'Сценарий 0'!AU20,'Сценарий 1'!AU20,'Сценарий 2'!AU20),0)</f>
        <v>700</v>
      </c>
      <c r="AT17" s="28">
        <f>ROUND(VLOOKUP($D17,'Стартовый прайс-лист'!$C$10:$E$34,3,FALSE)*CHOOSE($A17+1,'Сценарий 0'!AV20,'Сценарий 1'!AV20,'Сценарий 2'!AV20),0)</f>
        <v>770</v>
      </c>
      <c r="AU17" s="28">
        <f>ROUND(VLOOKUP($D17,'Стартовый прайс-лист'!$C$10:$E$34,3,FALSE)*CHOOSE($A17+1,'Сценарий 0'!AW20,'Сценарий 1'!AW20,'Сценарий 2'!AW20),0)</f>
        <v>770</v>
      </c>
      <c r="AV17" s="28">
        <f>ROUND(VLOOKUP($D17,'Стартовый прайс-лист'!$C$10:$E$34,3,FALSE)*CHOOSE($A17+1,'Сценарий 0'!AX20,'Сценарий 1'!AX20,'Сценарий 2'!AX20),0)</f>
        <v>770</v>
      </c>
      <c r="AW17" s="28">
        <f>ROUND(VLOOKUP($D17,'Стартовый прайс-лист'!$C$10:$E$34,3,FALSE)*CHOOSE($A17+1,'Сценарий 0'!AY20,'Сценарий 1'!AY20,'Сценарий 2'!AY20),0)</f>
        <v>770</v>
      </c>
      <c r="AX17" s="28">
        <f>ROUND(VLOOKUP($D17,'Стартовый прайс-лист'!$C$10:$E$34,3,FALSE)*CHOOSE($A17+1,'Сценарий 0'!AZ20,'Сценарий 1'!AZ20,'Сценарий 2'!AZ20),0)</f>
        <v>770</v>
      </c>
      <c r="AY17" s="28">
        <f>ROUND(VLOOKUP($D17,'Стартовый прайс-лист'!$C$10:$E$34,3,FALSE)*CHOOSE($A17+1,'Сценарий 0'!BA20,'Сценарий 1'!BA20,'Сценарий 2'!BA20),0)</f>
        <v>770</v>
      </c>
      <c r="AZ17" s="28">
        <f>ROUND(VLOOKUP($D17,'Стартовый прайс-лист'!$C$10:$E$34,3,FALSE)*CHOOSE($A17+1,'Сценарий 0'!BB20,'Сценарий 1'!BB20,'Сценарий 2'!BB20),0)</f>
        <v>770</v>
      </c>
      <c r="BA17" s="28">
        <f>ROUND(VLOOKUP($D17,'Стартовый прайс-лист'!$C$10:$E$34,3,FALSE)*CHOOSE($A17+1,'Сценарий 0'!BC20,'Сценарий 1'!BC20,'Сценарий 2'!BC20),0)</f>
        <v>700</v>
      </c>
      <c r="BB17" s="28">
        <f>ROUND(VLOOKUP($D17,'Стартовый прайс-лист'!$C$10:$E$34,3,FALSE)*CHOOSE($A17+1,'Сценарий 0'!BD20,'Сценарий 1'!BD20,'Сценарий 2'!BD20),0)</f>
        <v>700</v>
      </c>
      <c r="BC17" s="28">
        <f>ROUND(VLOOKUP($D17,'Стартовый прайс-лист'!$C$10:$E$34,3,FALSE)*CHOOSE($A17+1,'Сценарий 0'!BE20,'Сценарий 1'!BE20,'Сценарий 2'!BE20),0)</f>
        <v>700</v>
      </c>
      <c r="BD17" s="28">
        <f>ROUND(VLOOKUP($D17,'Стартовый прайс-лист'!$C$10:$E$34,3,FALSE)*CHOOSE($A17+1,'Сценарий 0'!BF20,'Сценарий 1'!BF20,'Сценарий 2'!BF20),0)</f>
        <v>700</v>
      </c>
      <c r="BE17" s="28">
        <f>ROUND(VLOOKUP($D17,'Стартовый прайс-лист'!$C$10:$E$34,3,FALSE)*CHOOSE($A17+1,'Сценарий 0'!BG20,'Сценарий 1'!BG20,'Сценарий 2'!BG20),0)</f>
        <v>700</v>
      </c>
      <c r="BF17" s="28">
        <f>ROUND(VLOOKUP($D17,'Стартовый прайс-лист'!$C$10:$E$34,3,FALSE)*CHOOSE($A17+1,'Сценарий 0'!BH20,'Сценарий 1'!BH20,'Сценарий 2'!BH20),0)</f>
        <v>700</v>
      </c>
      <c r="BG17" s="28">
        <f>ROUND(VLOOKUP($D17,'Стартовый прайс-лист'!$C$10:$E$34,3,FALSE)*CHOOSE($A17+1,'Сценарий 0'!BI20,'Сценарий 1'!BI20,'Сценарий 2'!BI20),0)</f>
        <v>700</v>
      </c>
      <c r="BH17" s="28">
        <f>ROUND(VLOOKUP($D17,'Стартовый прайс-лист'!$C$10:$E$34,3,FALSE)*CHOOSE($A17+1,'Сценарий 0'!BJ20,'Сценарий 1'!BJ20,'Сценарий 2'!BJ20),0)</f>
        <v>770</v>
      </c>
      <c r="BI17" s="28">
        <f>ROUND(VLOOKUP($D17,'Стартовый прайс-лист'!$C$10:$E$34,3,FALSE)*CHOOSE($A17+1,'Сценарий 0'!BK20,'Сценарий 1'!BK20,'Сценарий 2'!BK20),0)</f>
        <v>770</v>
      </c>
      <c r="BJ17" s="28">
        <f>ROUND(VLOOKUP($D17,'Стартовый прайс-лист'!$C$10:$E$34,3,FALSE)*CHOOSE($A17+1,'Сценарий 0'!BL20,'Сценарий 1'!BL20,'Сценарий 2'!BL20),0)</f>
        <v>770</v>
      </c>
      <c r="BK17" s="28">
        <f>ROUND(VLOOKUP($D17,'Стартовый прайс-лист'!$C$10:$E$34,3,FALSE)*CHOOSE($A17+1,'Сценарий 0'!BM20,'Сценарий 1'!BM20,'Сценарий 2'!BM20),0)</f>
        <v>770</v>
      </c>
      <c r="BL17" s="28">
        <f>ROUND(VLOOKUP($D17,'Стартовый прайс-лист'!$C$10:$E$34,3,FALSE)*CHOOSE($A17+1,'Сценарий 0'!BN20,'Сценарий 1'!BN20,'Сценарий 2'!BN20),0)</f>
        <v>770</v>
      </c>
      <c r="BM17" s="28">
        <f>ROUND(VLOOKUP($D17,'Стартовый прайс-лист'!$C$10:$E$34,3,FALSE)*CHOOSE($A17+1,'Сценарий 0'!BO20,'Сценарий 1'!BO20,'Сценарий 2'!BO20),0)</f>
        <v>770</v>
      </c>
      <c r="BN17" s="28">
        <f>ROUND(VLOOKUP($D17,'Стартовый прайс-лист'!$C$10:$E$34,3,FALSE)*CHOOSE($A17+1,'Сценарий 0'!BP20,'Сценарий 1'!BP20,'Сценарий 2'!BP20),0)</f>
        <v>770</v>
      </c>
      <c r="BO17" s="28">
        <f>ROUND(VLOOKUP($D17,'Стартовый прайс-лист'!$C$10:$E$34,3,FALSE)*CHOOSE($A17+1,'Сценарий 0'!BQ20,'Сценарий 1'!BQ20,'Сценарий 2'!BQ20),0)</f>
        <v>700</v>
      </c>
      <c r="BP17" s="28">
        <f>ROUND(VLOOKUP($D17,'Стартовый прайс-лист'!$C$10:$E$34,3,FALSE)*CHOOSE($A17+1,'Сценарий 0'!BR20,'Сценарий 1'!BR20,'Сценарий 2'!BR20),0)</f>
        <v>700</v>
      </c>
      <c r="BQ17" s="28">
        <f>ROUND(VLOOKUP($D17,'Стартовый прайс-лист'!$C$10:$E$34,3,FALSE)*CHOOSE($A17+1,'Сценарий 0'!BS20,'Сценарий 1'!BS20,'Сценарий 2'!BS20),0)</f>
        <v>700</v>
      </c>
      <c r="BR17" s="28">
        <f>ROUND(VLOOKUP($D17,'Стартовый прайс-лист'!$C$10:$E$34,3,FALSE)*CHOOSE($A17+1,'Сценарий 0'!BT20,'Сценарий 1'!BT20,'Сценарий 2'!BT20),0)</f>
        <v>700</v>
      </c>
      <c r="BS17" s="28">
        <f>ROUND(VLOOKUP($D17,'Стартовый прайс-лист'!$C$10:$E$34,3,FALSE)*CHOOSE($A17+1,'Сценарий 0'!BU20,'Сценарий 1'!BU20,'Сценарий 2'!BU20),0)</f>
        <v>700</v>
      </c>
      <c r="BT17" s="28">
        <f>ROUND(VLOOKUP($D17,'Стартовый прайс-лист'!$C$10:$E$34,3,FALSE)*CHOOSE($A17+1,'Сценарий 0'!BV20,'Сценарий 1'!BV20,'Сценарий 2'!BV20),0)</f>
        <v>700</v>
      </c>
      <c r="BU17" s="28">
        <f>ROUND(VLOOKUP($D17,'Стартовый прайс-лист'!$C$10:$E$34,3,FALSE)*CHOOSE($A17+1,'Сценарий 0'!BW20,'Сценарий 1'!BW20,'Сценарий 2'!BW20),0)</f>
        <v>700</v>
      </c>
      <c r="BV17" s="28">
        <f>ROUND(VLOOKUP($D17,'Стартовый прайс-лист'!$C$10:$E$34,3,FALSE)*CHOOSE($A17+1,'Сценарий 0'!BX20,'Сценарий 1'!BX20,'Сценарий 2'!BX20),0)</f>
        <v>770</v>
      </c>
      <c r="BW17" s="28">
        <f>ROUND(VLOOKUP($D17,'Стартовый прайс-лист'!$C$10:$E$34,3,FALSE)*CHOOSE($A17+1,'Сценарий 0'!BY20,'Сценарий 1'!BY20,'Сценарий 2'!BY20),0)</f>
        <v>770</v>
      </c>
      <c r="BX17" s="28">
        <f>ROUND(VLOOKUP($D17,'Стартовый прайс-лист'!$C$10:$E$34,3,FALSE)*CHOOSE($A17+1,'Сценарий 0'!BZ20,'Сценарий 1'!BZ20,'Сценарий 2'!BZ20),0)</f>
        <v>770</v>
      </c>
      <c r="BY17" s="28">
        <f>ROUND(VLOOKUP($D17,'Стартовый прайс-лист'!$C$10:$E$34,3,FALSE)*CHOOSE($A17+1,'Сценарий 0'!CA20,'Сценарий 1'!CA20,'Сценарий 2'!CA20),0)</f>
        <v>770</v>
      </c>
      <c r="BZ17" s="28">
        <f>ROUND(VLOOKUP($D17,'Стартовый прайс-лист'!$C$10:$E$34,3,FALSE)*CHOOSE($A17+1,'Сценарий 0'!CB20,'Сценарий 1'!CB20,'Сценарий 2'!CB20),0)</f>
        <v>770</v>
      </c>
      <c r="CA17" s="28">
        <f>ROUND(VLOOKUP($D17,'Стартовый прайс-лист'!$C$10:$E$34,3,FALSE)*CHOOSE($A17+1,'Сценарий 0'!CC20,'Сценарий 1'!CC20,'Сценарий 2'!CC20),0)</f>
        <v>770</v>
      </c>
      <c r="CB17" s="28">
        <f>ROUND(VLOOKUP($D17,'Стартовый прайс-лист'!$C$10:$E$34,3,FALSE)*CHOOSE($A17+1,'Сценарий 0'!CD20,'Сценарий 1'!CD20,'Сценарий 2'!CD20),0)</f>
        <v>770</v>
      </c>
      <c r="CC17" s="28">
        <f>ROUND(VLOOKUP($D17,'Стартовый прайс-лист'!$C$10:$E$34,3,FALSE)*CHOOSE($A17+1,'Сценарий 0'!CE20,'Сценарий 1'!CE20,'Сценарий 2'!CE20),0)</f>
        <v>700</v>
      </c>
      <c r="CD17" s="28">
        <f>ROUND(VLOOKUP($D17,'Стартовый прайс-лист'!$C$10:$E$34,3,FALSE)*CHOOSE($A17+1,'Сценарий 0'!CF20,'Сценарий 1'!CF20,'Сценарий 2'!CF20),0)</f>
        <v>700</v>
      </c>
      <c r="CE17" s="28">
        <f>ROUND(VLOOKUP($D17,'Стартовый прайс-лист'!$C$10:$E$34,3,FALSE)*CHOOSE($A17+1,'Сценарий 0'!CG20,'Сценарий 1'!CG20,'Сценарий 2'!CG20),0)</f>
        <v>700</v>
      </c>
      <c r="CF17" s="28">
        <f>ROUND(VLOOKUP($D17,'Стартовый прайс-лист'!$C$10:$E$34,3,FALSE)*CHOOSE($A17+1,'Сценарий 0'!CH20,'Сценарий 1'!CH20,'Сценарий 2'!CH20),0)</f>
        <v>700</v>
      </c>
      <c r="CG17" s="28">
        <f>ROUND(VLOOKUP($D17,'Стартовый прайс-лист'!$C$10:$E$34,3,FALSE)*CHOOSE($A17+1,'Сценарий 0'!CI20,'Сценарий 1'!CI20,'Сценарий 2'!CI20),0)</f>
        <v>700</v>
      </c>
      <c r="CH17" s="28">
        <f>ROUND(VLOOKUP($D17,'Стартовый прайс-лист'!$C$10:$E$34,3,FALSE)*CHOOSE($A17+1,'Сценарий 0'!CJ20,'Сценарий 1'!CJ20,'Сценарий 2'!CJ20),0)</f>
        <v>700</v>
      </c>
      <c r="CI17" s="28">
        <f>ROUND(VLOOKUP($D17,'Стартовый прайс-лист'!$C$10:$E$34,3,FALSE)*CHOOSE($A17+1,'Сценарий 0'!CK20,'Сценарий 1'!CK20,'Сценарий 2'!CK20),0)</f>
        <v>700</v>
      </c>
      <c r="CJ17" s="28">
        <f>ROUND(VLOOKUP($D17,'Стартовый прайс-лист'!$C$10:$E$34,3,FALSE)*CHOOSE($A17+1,'Сценарий 0'!CL20,'Сценарий 1'!CL20,'Сценарий 2'!CL20),0)</f>
        <v>770</v>
      </c>
      <c r="CK17" s="28">
        <f>ROUND(VLOOKUP($D17,'Стартовый прайс-лист'!$C$10:$E$34,3,FALSE)*CHOOSE($A17+1,'Сценарий 0'!CM20,'Сценарий 1'!CM20,'Сценарий 2'!CM20),0)</f>
        <v>770</v>
      </c>
      <c r="CL17" s="28">
        <f>ROUND(VLOOKUP($D17,'Стартовый прайс-лист'!$C$10:$E$34,3,FALSE)*CHOOSE($A17+1,'Сценарий 0'!CN20,'Сценарий 1'!CN20,'Сценарий 2'!CN20),0)</f>
        <v>770</v>
      </c>
      <c r="CM17" s="28">
        <f>ROUND(VLOOKUP($D17,'Стартовый прайс-лист'!$C$10:$E$34,3,FALSE)*CHOOSE($A17+1,'Сценарий 0'!CO20,'Сценарий 1'!CO20,'Сценарий 2'!CO20),0)</f>
        <v>770</v>
      </c>
      <c r="CN17" s="28">
        <f>ROUND(VLOOKUP($D17,'Стартовый прайс-лист'!$C$10:$E$34,3,FALSE)*CHOOSE($A17+1,'Сценарий 0'!CP20,'Сценарий 1'!CP20,'Сценарий 2'!CP20),0)</f>
        <v>770</v>
      </c>
      <c r="CO17" s="28">
        <f>ROUND(VLOOKUP($D17,'Стартовый прайс-лист'!$C$10:$E$34,3,FALSE)*CHOOSE($A17+1,'Сценарий 0'!CQ20,'Сценарий 1'!CQ20,'Сценарий 2'!CQ20),0)</f>
        <v>770</v>
      </c>
      <c r="CP17" s="28">
        <f>ROUND(VLOOKUP($D17,'Стартовый прайс-лист'!$C$10:$E$34,3,FALSE)*CHOOSE($A17+1,'Сценарий 0'!CR20,'Сценарий 1'!CR20,'Сценарий 2'!CR20),0)</f>
        <v>770</v>
      </c>
      <c r="CQ17" s="28">
        <f>ROUND(VLOOKUP($D17,'Стартовый прайс-лист'!$C$10:$E$34,3,FALSE)*CHOOSE($A17+1,'Сценарий 0'!CS20,'Сценарий 1'!CS20,'Сценарий 2'!CS20),0)</f>
        <v>700</v>
      </c>
      <c r="CR17" s="28">
        <f>ROUND(VLOOKUP($D17,'Стартовый прайс-лист'!$C$10:$E$34,3,FALSE)*CHOOSE($A17+1,'Сценарий 0'!CT20,'Сценарий 1'!CT20,'Сценарий 2'!CT20),0)</f>
        <v>700</v>
      </c>
      <c r="CS17" s="28">
        <f>ROUND(VLOOKUP($D17,'Стартовый прайс-лист'!$C$10:$E$34,3,FALSE)*CHOOSE($A17+1,'Сценарий 0'!CU20,'Сценарий 1'!CU20,'Сценарий 2'!CU20),0)</f>
        <v>700</v>
      </c>
      <c r="CT17" s="28">
        <f>ROUND(VLOOKUP($D17,'Стартовый прайс-лист'!$C$10:$E$34,3,FALSE)*CHOOSE($A17+1,'Сценарий 0'!CV20,'Сценарий 1'!CV20,'Сценарий 2'!CV20),0)</f>
        <v>700</v>
      </c>
      <c r="CU17" s="28">
        <f>ROUND(VLOOKUP($D17,'Стартовый прайс-лист'!$C$10:$E$34,3,FALSE)*CHOOSE($A17+1,'Сценарий 0'!CW20,'Сценарий 1'!CW20,'Сценарий 2'!CW20),0)</f>
        <v>700</v>
      </c>
      <c r="CV17" s="28">
        <f>ROUND(VLOOKUP($D17,'Стартовый прайс-лист'!$C$10:$E$34,3,FALSE)*CHOOSE($A17+1,'Сценарий 0'!CX20,'Сценарий 1'!CX20,'Сценарий 2'!CX20),0)</f>
        <v>700</v>
      </c>
      <c r="CW17" s="28">
        <f>ROUND(VLOOKUP($D17,'Стартовый прайс-лист'!$C$10:$E$34,3,FALSE)*CHOOSE($A17+1,'Сценарий 0'!CY20,'Сценарий 1'!CY20,'Сценарий 2'!CY20),0)</f>
        <v>700</v>
      </c>
      <c r="CX17" s="28">
        <f>ROUND(VLOOKUP($D17,'Стартовый прайс-лист'!$C$10:$E$34,3,FALSE)*CHOOSE($A17+1,'Сценарий 0'!CZ20,'Сценарий 1'!CZ20,'Сценарий 2'!CZ20),0)</f>
        <v>770</v>
      </c>
      <c r="CY17" s="28">
        <f>ROUND(VLOOKUP($D17,'Стартовый прайс-лист'!$C$10:$E$34,3,FALSE)*CHOOSE($A17+1,'Сценарий 0'!DA20,'Сценарий 1'!DA20,'Сценарий 2'!DA20),0)</f>
        <v>770</v>
      </c>
      <c r="CZ17" s="28">
        <f>ROUND(VLOOKUP($D17,'Стартовый прайс-лист'!$C$10:$E$34,3,FALSE)*CHOOSE($A17+1,'Сценарий 0'!DB20,'Сценарий 1'!DB20,'Сценарий 2'!DB20),0)</f>
        <v>770</v>
      </c>
      <c r="DA17" s="28">
        <f>ROUND(VLOOKUP($D17,'Стартовый прайс-лист'!$C$10:$E$34,3,FALSE)*CHOOSE($A17+1,'Сценарий 0'!DC20,'Сценарий 1'!DC20,'Сценарий 2'!DC20),0)</f>
        <v>770</v>
      </c>
      <c r="DB17" s="28">
        <f>ROUND(VLOOKUP($D17,'Стартовый прайс-лист'!$C$10:$E$34,3,FALSE)*CHOOSE($A17+1,'Сценарий 0'!DD20,'Сценарий 1'!DD20,'Сценарий 2'!DD20),0)</f>
        <v>770</v>
      </c>
      <c r="DC17" s="28">
        <f>ROUND(VLOOKUP($D17,'Стартовый прайс-лист'!$C$10:$E$34,3,FALSE)*CHOOSE($A17+1,'Сценарий 0'!DE20,'Сценарий 1'!DE20,'Сценарий 2'!DE20),0)</f>
        <v>770</v>
      </c>
      <c r="DD17" s="28">
        <f>ROUND(VLOOKUP($D17,'Стартовый прайс-лист'!$C$10:$E$34,3,FALSE)*CHOOSE($A17+1,'Сценарий 0'!DF20,'Сценарий 1'!DF20,'Сценарий 2'!DF20),0)</f>
        <v>770</v>
      </c>
      <c r="DE17" s="28">
        <f>ROUND(VLOOKUP($D17,'Стартовый прайс-лист'!$C$10:$E$34,3,FALSE)*CHOOSE($A17+1,'Сценарий 0'!DG20,'Сценарий 1'!DG20,'Сценарий 2'!DG20),0)</f>
        <v>700</v>
      </c>
      <c r="DF17" s="28">
        <f>ROUND(VLOOKUP($D17,'Стартовый прайс-лист'!$C$10:$E$34,3,FALSE)*CHOOSE($A17+1,'Сценарий 0'!DH20,'Сценарий 1'!DH20,'Сценарий 2'!DH20),0)</f>
        <v>700</v>
      </c>
      <c r="DG17" s="28">
        <f>ROUND(VLOOKUP($D17,'Стартовый прайс-лист'!$C$10:$E$34,3,FALSE)*CHOOSE($A17+1,'Сценарий 0'!DI20,'Сценарий 1'!DI20,'Сценарий 2'!DI20),0)</f>
        <v>700</v>
      </c>
      <c r="DH17" s="28">
        <f>ROUND(VLOOKUP($D17,'Стартовый прайс-лист'!$C$10:$E$34,3,FALSE)*CHOOSE($A17+1,'Сценарий 0'!DJ20,'Сценарий 1'!DJ20,'Сценарий 2'!DJ20),0)</f>
        <v>700</v>
      </c>
      <c r="DI17" s="28">
        <f>ROUND(VLOOKUP($D17,'Стартовый прайс-лист'!$C$10:$E$34,3,FALSE)*CHOOSE($A17+1,'Сценарий 0'!DK20,'Сценарий 1'!DK20,'Сценарий 2'!DK20),0)</f>
        <v>700</v>
      </c>
      <c r="DJ17" s="28">
        <f>ROUND(VLOOKUP($D17,'Стартовый прайс-лист'!$C$10:$E$34,3,FALSE)*CHOOSE($A17+1,'Сценарий 0'!DL20,'Сценарий 1'!DL20,'Сценарий 2'!DL20),0)</f>
        <v>700</v>
      </c>
      <c r="DK17" s="28">
        <f>ROUND(VLOOKUP($D17,'Стартовый прайс-лист'!$C$10:$E$34,3,FALSE)*CHOOSE($A17+1,'Сценарий 0'!DM20,'Сценарий 1'!DM20,'Сценарий 2'!DM20),0)</f>
        <v>700</v>
      </c>
      <c r="DL17" s="28">
        <f>ROUND(VLOOKUP($D17,'Стартовый прайс-лист'!$C$10:$E$34,3,FALSE)*CHOOSE($A17+1,'Сценарий 0'!DN20,'Сценарий 1'!DN20,'Сценарий 2'!DN20),0)</f>
        <v>770</v>
      </c>
      <c r="DM17" s="28">
        <f>ROUND(VLOOKUP($D17,'Стартовый прайс-лист'!$C$10:$E$34,3,FALSE)*CHOOSE($A17+1,'Сценарий 0'!DO20,'Сценарий 1'!DO20,'Сценарий 2'!DO20),0)</f>
        <v>770</v>
      </c>
      <c r="DN17" s="28">
        <f>ROUND(VLOOKUP($D17,'Стартовый прайс-лист'!$C$10:$E$34,3,FALSE)*CHOOSE($A17+1,'Сценарий 0'!DP20,'Сценарий 1'!DP20,'Сценарий 2'!DP20),0)</f>
        <v>770</v>
      </c>
      <c r="DO17" s="28">
        <f>ROUND(VLOOKUP($D17,'Стартовый прайс-лист'!$C$10:$E$34,3,FALSE)*CHOOSE($A17+1,'Сценарий 0'!DQ20,'Сценарий 1'!DQ20,'Сценарий 2'!DQ20),0)</f>
        <v>770</v>
      </c>
      <c r="DP17" s="28">
        <f>ROUND(VLOOKUP($D17,'Стартовый прайс-лист'!$C$10:$E$34,3,FALSE)*CHOOSE($A17+1,'Сценарий 0'!DR20,'Сценарий 1'!DR20,'Сценарий 2'!DR20),0)</f>
        <v>770</v>
      </c>
      <c r="DQ17" s="28">
        <f>ROUND(VLOOKUP($D17,'Стартовый прайс-лист'!$C$10:$E$34,3,FALSE)*CHOOSE($A17+1,'Сценарий 0'!DS20,'Сценарий 1'!DS20,'Сценарий 2'!DS20),0)</f>
        <v>770</v>
      </c>
      <c r="DR17" s="28">
        <f>ROUND(VLOOKUP($D17,'Стартовый прайс-лист'!$C$10:$E$34,3,FALSE)*CHOOSE($A17+1,'Сценарий 0'!DT20,'Сценарий 1'!DT20,'Сценарий 2'!DT20),0)</f>
        <v>770</v>
      </c>
      <c r="DS17" s="28">
        <f>ROUND(VLOOKUP($D17,'Стартовый прайс-лист'!$C$10:$E$34,3,FALSE)*CHOOSE($A17+1,'Сценарий 0'!DU20,'Сценарий 1'!DU20,'Сценарий 2'!DU20),0)</f>
        <v>700</v>
      </c>
      <c r="DT17" s="28">
        <f>ROUND(VLOOKUP($D17,'Стартовый прайс-лист'!$C$10:$E$34,3,FALSE)*CHOOSE($A17+1,'Сценарий 0'!DV20,'Сценарий 1'!DV20,'Сценарий 2'!DV20),0)</f>
        <v>700</v>
      </c>
      <c r="DU17" s="28">
        <f>ROUND(VLOOKUP($D17,'Стартовый прайс-лист'!$C$10:$E$34,3,FALSE)*CHOOSE($A17+1,'Сценарий 0'!DW20,'Сценарий 1'!DW20,'Сценарий 2'!DW20),0)</f>
        <v>700</v>
      </c>
      <c r="DV17" s="28">
        <f>ROUND(VLOOKUP($D17,'Стартовый прайс-лист'!$C$10:$E$34,3,FALSE)*CHOOSE($A17+1,'Сценарий 0'!DX20,'Сценарий 1'!DX20,'Сценарий 2'!DX20),0)</f>
        <v>700</v>
      </c>
      <c r="DW17" s="28">
        <f>ROUND(VLOOKUP($D17,'Стартовый прайс-лист'!$C$10:$E$34,3,FALSE)*CHOOSE($A17+1,'Сценарий 0'!DY20,'Сценарий 1'!DY20,'Сценарий 2'!DY20),0)</f>
        <v>700</v>
      </c>
      <c r="DX17" s="28">
        <f>ROUND(VLOOKUP($D17,'Стартовый прайс-лист'!$C$10:$E$34,3,FALSE)*CHOOSE($A17+1,'Сценарий 0'!DZ20,'Сценарий 1'!DZ20,'Сценарий 2'!DZ20),0)</f>
        <v>700</v>
      </c>
      <c r="DY17" s="28">
        <f>ROUND(VLOOKUP($D17,'Стартовый прайс-лист'!$C$10:$E$34,3,FALSE)*CHOOSE($A17+1,'Сценарий 0'!EA20,'Сценарий 1'!EA20,'Сценарий 2'!EA20),0)</f>
        <v>700</v>
      </c>
      <c r="DZ17" s="28">
        <f>ROUND(VLOOKUP($D17,'Стартовый прайс-лист'!$C$10:$E$34,3,FALSE)*CHOOSE($A17+1,'Сценарий 0'!EB20,'Сценарий 1'!EB20,'Сценарий 2'!EB20),0)</f>
        <v>770</v>
      </c>
      <c r="EA17" s="28">
        <f>ROUND(VLOOKUP($D17,'Стартовый прайс-лист'!$C$10:$E$34,3,FALSE)*CHOOSE($A17+1,'Сценарий 0'!EC20,'Сценарий 1'!EC20,'Сценарий 2'!EC20),0)</f>
        <v>770</v>
      </c>
      <c r="EB17" s="28">
        <f>ROUND(VLOOKUP($D17,'Стартовый прайс-лист'!$C$10:$E$34,3,FALSE)*CHOOSE($A17+1,'Сценарий 0'!ED20,'Сценарий 1'!ED20,'Сценарий 2'!ED20),0)</f>
        <v>770</v>
      </c>
      <c r="EC17" s="28">
        <f>ROUND(VLOOKUP($D17,'Стартовый прайс-лист'!$C$10:$E$34,3,FALSE)*CHOOSE($A17+1,'Сценарий 0'!EE20,'Сценарий 1'!EE20,'Сценарий 2'!EE20),0)</f>
        <v>770</v>
      </c>
      <c r="ED17" s="28">
        <f>ROUND(VLOOKUP($D17,'Стартовый прайс-лист'!$C$10:$E$34,3,FALSE)*CHOOSE($A17+1,'Сценарий 0'!EF20,'Сценарий 1'!EF20,'Сценарий 2'!EF20),0)</f>
        <v>770</v>
      </c>
      <c r="EE17" s="28">
        <f>ROUND(VLOOKUP($D17,'Стартовый прайс-лист'!$C$10:$E$34,3,FALSE)*CHOOSE($A17+1,'Сценарий 0'!EG20,'Сценарий 1'!EG20,'Сценарий 2'!EG20),0)</f>
        <v>770</v>
      </c>
      <c r="EF17" s="28">
        <f>ROUND(VLOOKUP($D17,'Стартовый прайс-лист'!$C$10:$E$34,3,FALSE)*CHOOSE($A17+1,'Сценарий 0'!EH20,'Сценарий 1'!EH20,'Сценарий 2'!EH20),0)</f>
        <v>770</v>
      </c>
      <c r="EG17" s="28">
        <f>ROUND(VLOOKUP($D17,'Стартовый прайс-лист'!$C$10:$E$34,3,FALSE)*CHOOSE($A17+1,'Сценарий 0'!EI20,'Сценарий 1'!EI20,'Сценарий 2'!EI20),0)</f>
        <v>700</v>
      </c>
      <c r="EH17" s="28">
        <f>ROUND(VLOOKUP($D17,'Стартовый прайс-лист'!$C$10:$E$34,3,FALSE)*CHOOSE($A17+1,'Сценарий 0'!EJ20,'Сценарий 1'!EJ20,'Сценарий 2'!EJ20),0)</f>
        <v>700</v>
      </c>
      <c r="EI17" s="28">
        <f>ROUND(VLOOKUP($D17,'Стартовый прайс-лист'!$C$10:$E$34,3,FALSE)*CHOOSE($A17+1,'Сценарий 0'!EK20,'Сценарий 1'!EK20,'Сценарий 2'!EK20),0)</f>
        <v>700</v>
      </c>
      <c r="EJ17" s="28">
        <f>ROUND(VLOOKUP($D17,'Стартовый прайс-лист'!$C$10:$E$34,3,FALSE)*CHOOSE($A17+1,'Сценарий 0'!EL20,'Сценарий 1'!EL20,'Сценарий 2'!EL20),0)</f>
        <v>700</v>
      </c>
      <c r="EK17" s="28">
        <f>ROUND(VLOOKUP($D17,'Стартовый прайс-лист'!$C$10:$E$34,3,FALSE)*CHOOSE($A17+1,'Сценарий 0'!EM20,'Сценарий 1'!EM20,'Сценарий 2'!EM20),0)</f>
        <v>700</v>
      </c>
      <c r="EL17" s="28">
        <f>ROUND(VLOOKUP($D17,'Стартовый прайс-лист'!$C$10:$E$34,3,FALSE)*CHOOSE($A17+1,'Сценарий 0'!EN20,'Сценарий 1'!EN20,'Сценарий 2'!EN20),0)</f>
        <v>700</v>
      </c>
      <c r="EM17" s="28">
        <f>ROUND(VLOOKUP($D17,'Стартовый прайс-лист'!$C$10:$E$34,3,FALSE)*CHOOSE($A17+1,'Сценарий 0'!EO20,'Сценарий 1'!EO20,'Сценарий 2'!EO20),0)</f>
        <v>700</v>
      </c>
      <c r="EN17" s="28">
        <f>ROUND(VLOOKUP($D17,'Стартовый прайс-лист'!$C$10:$E$34,3,FALSE)*CHOOSE($A17+1,'Сценарий 0'!EP20,'Сценарий 1'!EP20,'Сценарий 2'!EP20),0)</f>
        <v>770</v>
      </c>
      <c r="EO17" s="28">
        <f>ROUND(VLOOKUP($D17,'Стартовый прайс-лист'!$C$10:$E$34,3,FALSE)*CHOOSE($A17+1,'Сценарий 0'!EQ20,'Сценарий 1'!EQ20,'Сценарий 2'!EQ20),0)</f>
        <v>770</v>
      </c>
      <c r="EP17" s="28">
        <f>ROUND(VLOOKUP($D17,'Стартовый прайс-лист'!$C$10:$E$34,3,FALSE)*CHOOSE($A17+1,'Сценарий 0'!ER20,'Сценарий 1'!ER20,'Сценарий 2'!ER20),0)</f>
        <v>770</v>
      </c>
      <c r="EQ17" s="28">
        <f>ROUND(VLOOKUP($D17,'Стартовый прайс-лист'!$C$10:$E$34,3,FALSE)*CHOOSE($A17+1,'Сценарий 0'!ES20,'Сценарий 1'!ES20,'Сценарий 2'!ES20),0)</f>
        <v>770</v>
      </c>
      <c r="ER17" s="28">
        <f>ROUND(VLOOKUP($D17,'Стартовый прайс-лист'!$C$10:$E$34,3,FALSE)*CHOOSE($A17+1,'Сценарий 0'!ET20,'Сценарий 1'!ET20,'Сценарий 2'!ET20),0)</f>
        <v>770</v>
      </c>
      <c r="ES17" s="28">
        <f>ROUND(VLOOKUP($D17,'Стартовый прайс-лист'!$C$10:$E$34,3,FALSE)*CHOOSE($A17+1,'Сценарий 0'!EU20,'Сценарий 1'!EU20,'Сценарий 2'!EU20),0)</f>
        <v>770</v>
      </c>
      <c r="ET17" s="28">
        <f>ROUND(VLOOKUP($D17,'Стартовый прайс-лист'!$C$10:$E$34,3,FALSE)*CHOOSE($A17+1,'Сценарий 0'!EV20,'Сценарий 1'!EV20,'Сценарий 2'!EV20),0)</f>
        <v>770</v>
      </c>
      <c r="EU17" s="28">
        <f>ROUND(VLOOKUP($D17,'Стартовый прайс-лист'!$C$10:$E$34,3,FALSE)*CHOOSE($A17+1,'Сценарий 0'!EW20,'Сценарий 1'!EW20,'Сценарий 2'!EW20),0)</f>
        <v>700</v>
      </c>
      <c r="EV17" s="28">
        <f>ROUND(VLOOKUP($D17,'Стартовый прайс-лист'!$C$10:$E$34,3,FALSE)*CHOOSE($A17+1,'Сценарий 0'!EX20,'Сценарий 1'!EX20,'Сценарий 2'!EX20),0)</f>
        <v>700</v>
      </c>
      <c r="EW17" s="28">
        <f>ROUND(VLOOKUP($D17,'Стартовый прайс-лист'!$C$10:$E$34,3,FALSE)*CHOOSE($A17+1,'Сценарий 0'!EY20,'Сценарий 1'!EY20,'Сценарий 2'!EY20),0)</f>
        <v>700</v>
      </c>
      <c r="EX17" s="28">
        <f>ROUND(VLOOKUP($D17,'Стартовый прайс-лист'!$C$10:$E$34,3,FALSE)*CHOOSE($A17+1,'Сценарий 0'!EZ20,'Сценарий 1'!EZ20,'Сценарий 2'!EZ20),0)</f>
        <v>700</v>
      </c>
      <c r="EY17" s="28">
        <f>ROUND(VLOOKUP($D17,'Стартовый прайс-лист'!$C$10:$E$34,3,FALSE)*CHOOSE($A17+1,'Сценарий 0'!FA20,'Сценарий 1'!FA20,'Сценарий 2'!FA20),0)</f>
        <v>700</v>
      </c>
      <c r="EZ17" s="28">
        <f>ROUND(VLOOKUP($D17,'Стартовый прайс-лист'!$C$10:$E$34,3,FALSE)*CHOOSE($A17+1,'Сценарий 0'!FB20,'Сценарий 1'!FB20,'Сценарий 2'!FB20),0)</f>
        <v>700</v>
      </c>
      <c r="FA17" s="28">
        <f>ROUND(VLOOKUP($D17,'Стартовый прайс-лист'!$C$10:$E$34,3,FALSE)*CHOOSE($A17+1,'Сценарий 0'!FC20,'Сценарий 1'!FC20,'Сценарий 2'!FC20),0)</f>
        <v>700</v>
      </c>
      <c r="FB17" s="28">
        <f>ROUND(VLOOKUP($D17,'Стартовый прайс-лист'!$C$10:$E$34,3,FALSE)*CHOOSE($A17+1,'Сценарий 0'!FD20,'Сценарий 1'!FD20,'Сценарий 2'!FD20),0)</f>
        <v>770</v>
      </c>
      <c r="FC17" s="28">
        <f>ROUND(VLOOKUP($D17,'Стартовый прайс-лист'!$C$10:$E$34,3,FALSE)*CHOOSE($A17+1,'Сценарий 0'!FE20,'Сценарий 1'!FE20,'Сценарий 2'!FE20),0)</f>
        <v>770</v>
      </c>
      <c r="FD17" s="28">
        <f>ROUND(VLOOKUP($D17,'Стартовый прайс-лист'!$C$10:$E$34,3,FALSE)*CHOOSE($A17+1,'Сценарий 0'!FF20,'Сценарий 1'!FF20,'Сценарий 2'!FF20),0)</f>
        <v>770</v>
      </c>
      <c r="FE17" s="28">
        <f>ROUND(VLOOKUP($D17,'Стартовый прайс-лист'!$C$10:$E$34,3,FALSE)*CHOOSE($A17+1,'Сценарий 0'!FG20,'Сценарий 1'!FG20,'Сценарий 2'!FG20),0)</f>
        <v>770</v>
      </c>
      <c r="FF17" s="28">
        <f>ROUND(VLOOKUP($D17,'Стартовый прайс-лист'!$C$10:$E$34,3,FALSE)*CHOOSE($A17+1,'Сценарий 0'!FH20,'Сценарий 1'!FH20,'Сценарий 2'!FH20),0)</f>
        <v>770</v>
      </c>
      <c r="FG17" s="28">
        <f>ROUND(VLOOKUP($D17,'Стартовый прайс-лист'!$C$10:$E$34,3,FALSE)*CHOOSE($A17+1,'Сценарий 0'!FI20,'Сценарий 1'!FI20,'Сценарий 2'!FI20),0)</f>
        <v>770</v>
      </c>
      <c r="FH17" s="28">
        <f>ROUND(VLOOKUP($D17,'Стартовый прайс-лист'!$C$10:$E$34,3,FALSE)*CHOOSE($A17+1,'Сценарий 0'!FJ20,'Сценарий 1'!FJ20,'Сценарий 2'!FJ20),0)</f>
        <v>770</v>
      </c>
      <c r="FI17" s="28">
        <f>ROUND(VLOOKUP($D17,'Стартовый прайс-лист'!$C$10:$E$34,3,FALSE)*CHOOSE($A17+1,'Сценарий 0'!FK20,'Сценарий 1'!FK20,'Сценарий 2'!FK20),0)</f>
        <v>700</v>
      </c>
      <c r="FJ17" s="28">
        <f>ROUND(VLOOKUP($D17,'Стартовый прайс-лист'!$C$10:$E$34,3,FALSE)*CHOOSE($A17+1,'Сценарий 0'!FL20,'Сценарий 1'!FL20,'Сценарий 2'!FL20),0)</f>
        <v>700</v>
      </c>
      <c r="FK17" s="28">
        <f>ROUND(VLOOKUP($D17,'Стартовый прайс-лист'!$C$10:$E$34,3,FALSE)*CHOOSE($A17+1,'Сценарий 0'!FM20,'Сценарий 1'!FM20,'Сценарий 2'!FM20),0)</f>
        <v>700</v>
      </c>
      <c r="FL17" s="28">
        <f>ROUND(VLOOKUP($D17,'Стартовый прайс-лист'!$C$10:$E$34,3,FALSE)*CHOOSE($A17+1,'Сценарий 0'!FN20,'Сценарий 1'!FN20,'Сценарий 2'!FN20),0)</f>
        <v>700</v>
      </c>
      <c r="FM17" s="28">
        <f>ROUND(VLOOKUP($D17,'Стартовый прайс-лист'!$C$10:$E$34,3,FALSE)*CHOOSE($A17+1,'Сценарий 0'!FO20,'Сценарий 1'!FO20,'Сценарий 2'!FO20),0)</f>
        <v>700</v>
      </c>
      <c r="FN17" s="28">
        <f>ROUND(VLOOKUP($D17,'Стартовый прайс-лист'!$C$10:$E$34,3,FALSE)*CHOOSE($A17+1,'Сценарий 0'!FP20,'Сценарий 1'!FP20,'Сценарий 2'!FP20),0)</f>
        <v>700</v>
      </c>
      <c r="FO17" s="28">
        <f>ROUND(VLOOKUP($D17,'Стартовый прайс-лист'!$C$10:$E$34,3,FALSE)*CHOOSE($A17+1,'Сценарий 0'!FQ20,'Сценарий 1'!FQ20,'Сценарий 2'!FQ20),0)</f>
        <v>700</v>
      </c>
      <c r="FP17" s="28">
        <f>ROUND(VLOOKUP($D17,'Стартовый прайс-лист'!$C$10:$E$34,3,FALSE)*CHOOSE($A17+1,'Сценарий 0'!FR20,'Сценарий 1'!FR20,'Сценарий 2'!FR20),0)</f>
        <v>770</v>
      </c>
      <c r="FQ17" s="28">
        <f>ROUND(VLOOKUP($D17,'Стартовый прайс-лист'!$C$10:$E$34,3,FALSE)*CHOOSE($A17+1,'Сценарий 0'!FS20,'Сценарий 1'!FS20,'Сценарий 2'!FS20),0)</f>
        <v>770</v>
      </c>
      <c r="FR17" s="28">
        <f>ROUND(VLOOKUP($D17,'Стартовый прайс-лист'!$C$10:$E$34,3,FALSE)*CHOOSE($A17+1,'Сценарий 0'!FT20,'Сценарий 1'!FT20,'Сценарий 2'!FT20),0)</f>
        <v>770</v>
      </c>
      <c r="FS17" s="28">
        <f>ROUND(VLOOKUP($D17,'Стартовый прайс-лист'!$C$10:$E$34,3,FALSE)*CHOOSE($A17+1,'Сценарий 0'!FU20,'Сценарий 1'!FU20,'Сценарий 2'!FU20),0)</f>
        <v>770</v>
      </c>
      <c r="FT17" s="28">
        <f>ROUND(VLOOKUP($D17,'Стартовый прайс-лист'!$C$10:$E$34,3,FALSE)*CHOOSE($A17+1,'Сценарий 0'!FV20,'Сценарий 1'!FV20,'Сценарий 2'!FV20),0)</f>
        <v>770</v>
      </c>
      <c r="FU17" s="28">
        <f>ROUND(VLOOKUP($D17,'Стартовый прайс-лист'!$C$10:$E$34,3,FALSE)*CHOOSE($A17+1,'Сценарий 0'!FW20,'Сценарий 1'!FW20,'Сценарий 2'!FW20),0)</f>
        <v>770</v>
      </c>
      <c r="FV17" s="28">
        <f>ROUND(VLOOKUP($D17,'Стартовый прайс-лист'!$C$10:$E$34,3,FALSE)*CHOOSE($A17+1,'Сценарий 0'!FX20,'Сценарий 1'!FX20,'Сценарий 2'!FX20),0)</f>
        <v>770</v>
      </c>
      <c r="FW17" s="28">
        <f>ROUND(VLOOKUP($D17,'Стартовый прайс-лист'!$C$10:$E$34,3,FALSE)*CHOOSE($A17+1,'Сценарий 0'!FY20,'Сценарий 1'!FY20,'Сценарий 2'!FY20),0)</f>
        <v>700</v>
      </c>
      <c r="FX17" s="28">
        <f>ROUND(VLOOKUP($D17,'Стартовый прайс-лист'!$C$10:$E$34,3,FALSE)*CHOOSE($A17+1,'Сценарий 0'!FZ20,'Сценарий 1'!FZ20,'Сценарий 2'!FZ20),0)</f>
        <v>700</v>
      </c>
      <c r="FY17" s="28">
        <f>ROUND(VLOOKUP($D17,'Стартовый прайс-лист'!$C$10:$E$34,3,FALSE)*CHOOSE($A17+1,'Сценарий 0'!GA20,'Сценарий 1'!GA20,'Сценарий 2'!GA20),0)</f>
        <v>700</v>
      </c>
      <c r="FZ17" s="28">
        <f>ROUND(VLOOKUP($D17,'Стартовый прайс-лист'!$C$10:$E$34,3,FALSE)*CHOOSE($A17+1,'Сценарий 0'!GB20,'Сценарий 1'!GB20,'Сценарий 2'!GB20),0)</f>
        <v>700</v>
      </c>
      <c r="GA17" s="28">
        <f>ROUND(VLOOKUP($D17,'Стартовый прайс-лист'!$C$10:$E$34,3,FALSE)*CHOOSE($A17+1,'Сценарий 0'!GC20,'Сценарий 1'!GC20,'Сценарий 2'!GC20),0)</f>
        <v>700</v>
      </c>
      <c r="GB17" s="28">
        <f>ROUND(VLOOKUP($D17,'Стартовый прайс-лист'!$C$10:$E$34,3,FALSE)*CHOOSE($A17+1,'Сценарий 0'!GD20,'Сценарий 1'!GD20,'Сценарий 2'!GD20),0)</f>
        <v>700</v>
      </c>
      <c r="GC17" s="28">
        <f>ROUND(VLOOKUP($D17,'Стартовый прайс-лист'!$C$10:$E$34,3,FALSE)*CHOOSE($A17+1,'Сценарий 0'!GE20,'Сценарий 1'!GE20,'Сценарий 2'!GE20),0)</f>
        <v>700</v>
      </c>
      <c r="GD17" s="28">
        <f>ROUND(VLOOKUP($D17,'Стартовый прайс-лист'!$C$10:$E$34,3,FALSE)*CHOOSE($A17+1,'Сценарий 0'!GF20,'Сценарий 1'!GF20,'Сценарий 2'!GF20),0)</f>
        <v>770</v>
      </c>
      <c r="GE17" s="28">
        <f>ROUND(VLOOKUP($D17,'Стартовый прайс-лист'!$C$10:$E$34,3,FALSE)*CHOOSE($A17+1,'Сценарий 0'!GG20,'Сценарий 1'!GG20,'Сценарий 2'!GG20),0)</f>
        <v>770</v>
      </c>
      <c r="GF17" s="28">
        <f>ROUND(VLOOKUP($D17,'Стартовый прайс-лист'!$C$10:$E$34,3,FALSE)*CHOOSE($A17+1,'Сценарий 0'!GH20,'Сценарий 1'!GH20,'Сценарий 2'!GH20),0)</f>
        <v>770</v>
      </c>
      <c r="GG17" s="28">
        <f>ROUND(VLOOKUP($D17,'Стартовый прайс-лист'!$C$10:$E$34,3,FALSE)*CHOOSE($A17+1,'Сценарий 0'!GI20,'Сценарий 1'!GI20,'Сценарий 2'!GI20),0)</f>
        <v>770</v>
      </c>
      <c r="GH17" s="28">
        <f>ROUND(VLOOKUP($D17,'Стартовый прайс-лист'!$C$10:$E$34,3,FALSE)*CHOOSE($A17+1,'Сценарий 0'!GJ20,'Сценарий 1'!GJ20,'Сценарий 2'!GJ20),0)</f>
        <v>770</v>
      </c>
      <c r="GI17" s="28">
        <f>ROUND(VLOOKUP($D17,'Стартовый прайс-лист'!$C$10:$E$34,3,FALSE)*CHOOSE($A17+1,'Сценарий 0'!GK20,'Сценарий 1'!GK20,'Сценарий 2'!GK20),0)</f>
        <v>770</v>
      </c>
      <c r="GJ17" s="28">
        <f>ROUND(VLOOKUP($D17,'Стартовый прайс-лист'!$C$10:$E$34,3,FALSE)*CHOOSE($A17+1,'Сценарий 0'!GL20,'Сценарий 1'!GL20,'Сценарий 2'!GL20),0)</f>
        <v>770</v>
      </c>
      <c r="GK17" s="28">
        <f>ROUND(VLOOKUP($D17,'Стартовый прайс-лист'!$C$10:$E$34,3,FALSE)*CHOOSE($A17+1,'Сценарий 0'!GM20,'Сценарий 1'!GM20,'Сценарий 2'!GM20),0)</f>
        <v>700</v>
      </c>
      <c r="GL17" s="28">
        <f>ROUND(VLOOKUP($D17,'Стартовый прайс-лист'!$C$10:$E$34,3,FALSE)*CHOOSE($A17+1,'Сценарий 0'!GN20,'Сценарий 1'!GN20,'Сценарий 2'!GN20),0)</f>
        <v>700</v>
      </c>
      <c r="GM17" s="28">
        <f>ROUND(VLOOKUP($D17,'Стартовый прайс-лист'!$C$10:$E$34,3,FALSE)*CHOOSE($A17+1,'Сценарий 0'!GO20,'Сценарий 1'!GO20,'Сценарий 2'!GO20),0)</f>
        <v>700</v>
      </c>
      <c r="GN17" s="28">
        <f>ROUND(VLOOKUP($D17,'Стартовый прайс-лист'!$C$10:$E$34,3,FALSE)*CHOOSE($A17+1,'Сценарий 0'!GP20,'Сценарий 1'!GP20,'Сценарий 2'!GP20),0)</f>
        <v>700</v>
      </c>
      <c r="GO17" s="28">
        <f>ROUND(VLOOKUP($D17,'Стартовый прайс-лист'!$C$10:$E$34,3,FALSE)*CHOOSE($A17+1,'Сценарий 0'!GQ20,'Сценарий 1'!GQ20,'Сценарий 2'!GQ20),0)</f>
        <v>700</v>
      </c>
      <c r="GP17" s="28">
        <f>ROUND(VLOOKUP($D17,'Стартовый прайс-лист'!$C$10:$E$34,3,FALSE)*CHOOSE($A17+1,'Сценарий 0'!GR20,'Сценарий 1'!GR20,'Сценарий 2'!GR20),0)</f>
        <v>700</v>
      </c>
      <c r="GQ17" s="28">
        <f>ROUND(VLOOKUP($D17,'Стартовый прайс-лист'!$C$10:$E$34,3,FALSE)*CHOOSE($A17+1,'Сценарий 0'!GS20,'Сценарий 1'!GS20,'Сценарий 2'!GS20),0)</f>
        <v>700</v>
      </c>
      <c r="GR17" s="28">
        <f>ROUND(VLOOKUP($D17,'Стартовый прайс-лист'!$C$10:$E$34,3,FALSE)*CHOOSE($A17+1,'Сценарий 0'!GT20,'Сценарий 1'!GT20,'Сценарий 2'!GT20),0)</f>
        <v>770</v>
      </c>
      <c r="GS17" s="28">
        <f>ROUND(VLOOKUP($D17,'Стартовый прайс-лист'!$C$10:$E$34,3,FALSE)*CHOOSE($A17+1,'Сценарий 0'!GU20,'Сценарий 1'!GU20,'Сценарий 2'!GU20),0)</f>
        <v>770</v>
      </c>
      <c r="GT17" s="28">
        <f>ROUND(VLOOKUP($D17,'Стартовый прайс-лист'!$C$10:$E$34,3,FALSE)*CHOOSE($A17+1,'Сценарий 0'!GV20,'Сценарий 1'!GV20,'Сценарий 2'!GV20),0)</f>
        <v>770</v>
      </c>
      <c r="GU17" s="28">
        <f>ROUND(VLOOKUP($D17,'Стартовый прайс-лист'!$C$10:$E$34,3,FALSE)*CHOOSE($A17+1,'Сценарий 0'!GW20,'Сценарий 1'!GW20,'Сценарий 2'!GW20),0)</f>
        <v>770</v>
      </c>
      <c r="GV17" s="28">
        <f>ROUND(VLOOKUP($D17,'Стартовый прайс-лист'!$C$10:$E$34,3,FALSE)*CHOOSE($A17+1,'Сценарий 0'!GX20,'Сценарий 1'!GX20,'Сценарий 2'!GX20),0)</f>
        <v>770</v>
      </c>
      <c r="GW17" s="28">
        <f>ROUND(VLOOKUP($D17,'Стартовый прайс-лист'!$C$10:$E$34,3,FALSE)*CHOOSE($A17+1,'Сценарий 0'!GY20,'Сценарий 1'!GY20,'Сценарий 2'!GY20),0)</f>
        <v>770</v>
      </c>
      <c r="GX17" s="28">
        <f>ROUND(VLOOKUP($D17,'Стартовый прайс-лист'!$C$10:$E$34,3,FALSE)*CHOOSE($A17+1,'Сценарий 0'!GZ20,'Сценарий 1'!GZ20,'Сценарий 2'!GZ20),0)</f>
        <v>770</v>
      </c>
      <c r="GY17" s="28">
        <f>ROUND(VLOOKUP($D17,'Стартовый прайс-лист'!$C$10:$E$34,3,FALSE)*CHOOSE($A17+1,'Сценарий 0'!HA20,'Сценарий 1'!HA20,'Сценарий 2'!HA20),0)</f>
        <v>700</v>
      </c>
      <c r="GZ17" s="28">
        <f>ROUND(VLOOKUP($D17,'Стартовый прайс-лист'!$C$10:$E$34,3,FALSE)*CHOOSE($A17+1,'Сценарий 0'!HB20,'Сценарий 1'!HB20,'Сценарий 2'!HB20),0)</f>
        <v>700</v>
      </c>
      <c r="HA17" s="28">
        <f>ROUND(VLOOKUP($D17,'Стартовый прайс-лист'!$C$10:$E$34,3,FALSE)*CHOOSE($A17+1,'Сценарий 0'!HC20,'Сценарий 1'!HC20,'Сценарий 2'!HC20),0)</f>
        <v>700</v>
      </c>
      <c r="HB17" s="28">
        <f>ROUND(VLOOKUP($D17,'Стартовый прайс-лист'!$C$10:$E$34,3,FALSE)*CHOOSE($A17+1,'Сценарий 0'!HD20,'Сценарий 1'!HD20,'Сценарий 2'!HD20),0)</f>
        <v>700</v>
      </c>
      <c r="HC17" s="28">
        <f>ROUND(VLOOKUP($D17,'Стартовый прайс-лист'!$C$10:$E$34,3,FALSE)*CHOOSE($A17+1,'Сценарий 0'!HE20,'Сценарий 1'!HE20,'Сценарий 2'!HE20),0)</f>
        <v>700</v>
      </c>
      <c r="HD17" s="28">
        <f>ROUND(VLOOKUP($D17,'Стартовый прайс-лист'!$C$10:$E$34,3,FALSE)*CHOOSE($A17+1,'Сценарий 0'!HF20,'Сценарий 1'!HF20,'Сценарий 2'!HF20),0)</f>
        <v>700</v>
      </c>
      <c r="HE17" s="28">
        <f>ROUND(VLOOKUP($D17,'Стартовый прайс-лист'!$C$10:$E$34,3,FALSE)*CHOOSE($A17+1,'Сценарий 0'!HG20,'Сценарий 1'!HG20,'Сценарий 2'!HG20),0)</f>
        <v>700</v>
      </c>
      <c r="HF17" s="28">
        <f>ROUND(VLOOKUP($D17,'Стартовый прайс-лист'!$C$10:$E$34,3,FALSE)*CHOOSE($A17+1,'Сценарий 0'!HH20,'Сценарий 1'!HH20,'Сценарий 2'!HH20),0)</f>
        <v>770</v>
      </c>
      <c r="HG17" s="28">
        <f>ROUND(VLOOKUP($D17,'Стартовый прайс-лист'!$C$10:$E$34,3,FALSE)*CHOOSE($A17+1,'Сценарий 0'!HI20,'Сценарий 1'!HI20,'Сценарий 2'!HI20),0)</f>
        <v>770</v>
      </c>
      <c r="HH17" s="28">
        <f>ROUND(VLOOKUP($D17,'Стартовый прайс-лист'!$C$10:$E$34,3,FALSE)*CHOOSE($A17+1,'Сценарий 0'!HJ20,'Сценарий 1'!HJ20,'Сценарий 2'!HJ20),0)</f>
        <v>770</v>
      </c>
      <c r="HI17" s="28">
        <f>ROUND(VLOOKUP($D17,'Стартовый прайс-лист'!$C$10:$E$34,3,FALSE)*CHOOSE($A17+1,'Сценарий 0'!HK20,'Сценарий 1'!HK20,'Сценарий 2'!HK20),0)</f>
        <v>770</v>
      </c>
      <c r="HJ17" s="28">
        <f>ROUND(VLOOKUP($D17,'Стартовый прайс-лист'!$C$10:$E$34,3,FALSE)*CHOOSE($A17+1,'Сценарий 0'!HL20,'Сценарий 1'!HL20,'Сценарий 2'!HL20),0)</f>
        <v>770</v>
      </c>
      <c r="HK17" s="28">
        <f>ROUND(VLOOKUP($D17,'Стартовый прайс-лист'!$C$10:$E$34,3,FALSE)*CHOOSE($A17+1,'Сценарий 0'!HM20,'Сценарий 1'!HM20,'Сценарий 2'!HM20),0)</f>
        <v>770</v>
      </c>
      <c r="HL17" s="28">
        <f>ROUND(VLOOKUP($D17,'Стартовый прайс-лист'!$C$10:$E$34,3,FALSE)*CHOOSE($A17+1,'Сценарий 0'!HN20,'Сценарий 1'!HN20,'Сценарий 2'!HN20),0)</f>
        <v>770</v>
      </c>
      <c r="HM17" s="28">
        <f>ROUND(VLOOKUP($D17,'Стартовый прайс-лист'!$C$10:$E$34,3,FALSE)*CHOOSE($A17+1,'Сценарий 0'!HO20,'Сценарий 1'!HO20,'Сценарий 2'!HO20),0)</f>
        <v>700</v>
      </c>
      <c r="HN17" s="28">
        <f>ROUND(VLOOKUP($D17,'Стартовый прайс-лист'!$C$10:$E$34,3,FALSE)*CHOOSE($A17+1,'Сценарий 0'!HP20,'Сценарий 1'!HP20,'Сценарий 2'!HP20),0)</f>
        <v>700</v>
      </c>
      <c r="HO17" s="28">
        <f>ROUND(VLOOKUP($D17,'Стартовый прайс-лист'!$C$10:$E$34,3,FALSE)*CHOOSE($A17+1,'Сценарий 0'!HQ20,'Сценарий 1'!HQ20,'Сценарий 2'!HQ20),0)</f>
        <v>700</v>
      </c>
      <c r="HP17" s="28">
        <f>ROUND(VLOOKUP($D17,'Стартовый прайс-лист'!$C$10:$E$34,3,FALSE)*CHOOSE($A17+1,'Сценарий 0'!HR20,'Сценарий 1'!HR20,'Сценарий 2'!HR20),0)</f>
        <v>700</v>
      </c>
      <c r="HQ17" s="28">
        <f>ROUND(VLOOKUP($D17,'Стартовый прайс-лист'!$C$10:$E$34,3,FALSE)*CHOOSE($A17+1,'Сценарий 0'!HS20,'Сценарий 1'!HS20,'Сценарий 2'!HS20),0)</f>
        <v>700</v>
      </c>
      <c r="HR17" s="28">
        <f>ROUND(VLOOKUP($D17,'Стартовый прайс-лист'!$C$10:$E$34,3,FALSE)*CHOOSE($A17+1,'Сценарий 0'!HT20,'Сценарий 1'!HT20,'Сценарий 2'!HT20),0)</f>
        <v>700</v>
      </c>
      <c r="HS17" s="28">
        <f>ROUND(VLOOKUP($D17,'Стартовый прайс-лист'!$C$10:$E$34,3,FALSE)*CHOOSE($A17+1,'Сценарий 0'!HU20,'Сценарий 1'!HU20,'Сценарий 2'!HU20),0)</f>
        <v>700</v>
      </c>
      <c r="HT17" s="28">
        <f>ROUND(VLOOKUP($D17,'Стартовый прайс-лист'!$C$10:$E$34,3,FALSE)*CHOOSE($A17+1,'Сценарий 0'!HV20,'Сценарий 1'!HV20,'Сценарий 2'!HV20),0)</f>
        <v>770</v>
      </c>
      <c r="HU17" s="28">
        <f>ROUND(VLOOKUP($D17,'Стартовый прайс-лист'!$C$10:$E$34,3,FALSE)*CHOOSE($A17+1,'Сценарий 0'!HW20,'Сценарий 1'!HW20,'Сценарий 2'!HW20),0)</f>
        <v>770</v>
      </c>
      <c r="HV17" s="28">
        <f>ROUND(VLOOKUP($D17,'Стартовый прайс-лист'!$C$10:$E$34,3,FALSE)*CHOOSE($A17+1,'Сценарий 0'!HX20,'Сценарий 1'!HX20,'Сценарий 2'!HX20),0)</f>
        <v>770</v>
      </c>
      <c r="HW17" s="28">
        <f>ROUND(VLOOKUP($D17,'Стартовый прайс-лист'!$C$10:$E$34,3,FALSE)*CHOOSE($A17+1,'Сценарий 0'!HY20,'Сценарий 1'!HY20,'Сценарий 2'!HY20),0)</f>
        <v>770</v>
      </c>
      <c r="HX17" s="28">
        <f>ROUND(VLOOKUP($D17,'Стартовый прайс-лист'!$C$10:$E$34,3,FALSE)*CHOOSE($A17+1,'Сценарий 0'!HZ20,'Сценарий 1'!HZ20,'Сценарий 2'!HZ20),0)</f>
        <v>770</v>
      </c>
      <c r="HY17" s="28">
        <f>ROUND(VLOOKUP($D17,'Стартовый прайс-лист'!$C$10:$E$34,3,FALSE)*CHOOSE($A17+1,'Сценарий 0'!IA20,'Сценарий 1'!IA20,'Сценарий 2'!IA20),0)</f>
        <v>770</v>
      </c>
      <c r="HZ17" s="28">
        <f>ROUND(VLOOKUP($D17,'Стартовый прайс-лист'!$C$10:$E$34,3,FALSE)*CHOOSE($A17+1,'Сценарий 0'!IB20,'Сценарий 1'!IB20,'Сценарий 2'!IB20),0)</f>
        <v>770</v>
      </c>
      <c r="IA17" s="28">
        <f>ROUND(VLOOKUP($D17,'Стартовый прайс-лист'!$C$10:$E$34,3,FALSE)*CHOOSE($A17+1,'Сценарий 0'!IC20,'Сценарий 1'!IC20,'Сценарий 2'!IC20),0)</f>
        <v>700</v>
      </c>
      <c r="IB17" s="28">
        <f>ROUND(VLOOKUP($D17,'Стартовый прайс-лист'!$C$10:$E$34,3,FALSE)*CHOOSE($A17+1,'Сценарий 0'!ID20,'Сценарий 1'!ID20,'Сценарий 2'!ID20),0)</f>
        <v>700</v>
      </c>
      <c r="IC17" s="28">
        <f>ROUND(VLOOKUP($D17,'Стартовый прайс-лист'!$C$10:$E$34,3,FALSE)*CHOOSE($A17+1,'Сценарий 0'!IE20,'Сценарий 1'!IE20,'Сценарий 2'!IE20),0)</f>
        <v>700</v>
      </c>
      <c r="ID17" s="28">
        <f>ROUND(VLOOKUP($D17,'Стартовый прайс-лист'!$C$10:$E$34,3,FALSE)*CHOOSE($A17+1,'Сценарий 0'!IF20,'Сценарий 1'!IF20,'Сценарий 2'!IF20),0)</f>
        <v>700</v>
      </c>
      <c r="IE17" s="28">
        <f>ROUND(VLOOKUP($D17,'Стартовый прайс-лист'!$C$10:$E$34,3,FALSE)*CHOOSE($A17+1,'Сценарий 0'!IG20,'Сценарий 1'!IG20,'Сценарий 2'!IG20),0)</f>
        <v>700</v>
      </c>
      <c r="IF17" s="28">
        <f>ROUND(VLOOKUP($D17,'Стартовый прайс-лист'!$C$10:$E$34,3,FALSE)*CHOOSE($A17+1,'Сценарий 0'!IH20,'Сценарий 1'!IH20,'Сценарий 2'!IH20),0)</f>
        <v>700</v>
      </c>
      <c r="IG17" s="28">
        <f>ROUND(VLOOKUP($D17,'Стартовый прайс-лист'!$C$10:$E$34,3,FALSE)*CHOOSE($A17+1,'Сценарий 0'!II20,'Сценарий 1'!II20,'Сценарий 2'!II20),0)</f>
        <v>700</v>
      </c>
      <c r="IH17" s="28">
        <f>ROUND(VLOOKUP($D17,'Стартовый прайс-лист'!$C$10:$E$34,3,FALSE)*CHOOSE($A17+1,'Сценарий 0'!IJ20,'Сценарий 1'!IJ20,'Сценарий 2'!IJ20),0)</f>
        <v>770</v>
      </c>
      <c r="II17" s="28">
        <f>ROUND(VLOOKUP($D17,'Стартовый прайс-лист'!$C$10:$E$34,3,FALSE)*CHOOSE($A17+1,'Сценарий 0'!IK20,'Сценарий 1'!IK20,'Сценарий 2'!IK20),0)</f>
        <v>770</v>
      </c>
      <c r="IJ17" s="28">
        <f>ROUND(VLOOKUP($D17,'Стартовый прайс-лист'!$C$10:$E$34,3,FALSE)*CHOOSE($A17+1,'Сценарий 0'!IL20,'Сценарий 1'!IL20,'Сценарий 2'!IL20),0)</f>
        <v>770</v>
      </c>
      <c r="IK17" s="28">
        <f>ROUND(VLOOKUP($D17,'Стартовый прайс-лист'!$C$10:$E$34,3,FALSE)*CHOOSE($A17+1,'Сценарий 0'!IM20,'Сценарий 1'!IM20,'Сценарий 2'!IM20),0)</f>
        <v>770</v>
      </c>
      <c r="IL17" s="28">
        <f>ROUND(VLOOKUP($D17,'Стартовый прайс-лист'!$C$10:$E$34,3,FALSE)*CHOOSE($A17+1,'Сценарий 0'!IN20,'Сценарий 1'!IN20,'Сценарий 2'!IN20),0)</f>
        <v>770</v>
      </c>
      <c r="IM17" s="28">
        <f>ROUND(VLOOKUP($D17,'Стартовый прайс-лист'!$C$10:$E$34,3,FALSE)*CHOOSE($A17+1,'Сценарий 0'!IO20,'Сценарий 1'!IO20,'Сценарий 2'!IO20),0)</f>
        <v>770</v>
      </c>
      <c r="IN17" s="28">
        <f>ROUND(VLOOKUP($D17,'Стартовый прайс-лист'!$C$10:$E$34,3,FALSE)*CHOOSE($A17+1,'Сценарий 0'!IP20,'Сценарий 1'!IP20,'Сценарий 2'!IP20),0)</f>
        <v>770</v>
      </c>
      <c r="IO17" s="28">
        <f>ROUND(VLOOKUP($D17,'Стартовый прайс-лист'!$C$10:$E$34,3,FALSE)*CHOOSE($A17+1,'Сценарий 0'!IQ20,'Сценарий 1'!IQ20,'Сценарий 2'!IQ20),0)</f>
        <v>700</v>
      </c>
      <c r="IP17" s="28">
        <f>ROUND(VLOOKUP($D17,'Стартовый прайс-лист'!$C$10:$E$34,3,FALSE)*CHOOSE($A17+1,'Сценарий 0'!IR20,'Сценарий 1'!IR20,'Сценарий 2'!IR20),0)</f>
        <v>700</v>
      </c>
      <c r="IQ17" s="28">
        <f>ROUND(VLOOKUP($D17,'Стартовый прайс-лист'!$C$10:$E$34,3,FALSE)*CHOOSE($A17+1,'Сценарий 0'!IS20,'Сценарий 1'!IS20,'Сценарий 2'!IS20),0)</f>
        <v>700</v>
      </c>
      <c r="IR17" s="28">
        <f>ROUND(VLOOKUP($D17,'Стартовый прайс-лист'!$C$10:$E$34,3,FALSE)*CHOOSE($A17+1,'Сценарий 0'!IT20,'Сценарий 1'!IT20,'Сценарий 2'!IT20),0)</f>
        <v>700</v>
      </c>
      <c r="IS17" s="28">
        <f>ROUND(VLOOKUP($D17,'Стартовый прайс-лист'!$C$10:$E$34,3,FALSE)*CHOOSE($A17+1,'Сценарий 0'!IU20,'Сценарий 1'!IU20,'Сценарий 2'!IU20),0)</f>
        <v>700</v>
      </c>
      <c r="IT17" s="28">
        <f>ROUND(VLOOKUP($D17,'Стартовый прайс-лист'!$C$10:$E$34,3,FALSE)*CHOOSE($A17+1,'Сценарий 0'!IV20,'Сценарий 1'!IV20,'Сценарий 2'!IV20),0)</f>
        <v>700</v>
      </c>
      <c r="IU17" s="28">
        <f>ROUND(VLOOKUP($D17,'Стартовый прайс-лист'!$C$10:$E$34,3,FALSE)*CHOOSE($A17+1,'Сценарий 0'!IW20,'Сценарий 1'!IW20,'Сценарий 2'!IW20),0)</f>
        <v>700</v>
      </c>
      <c r="IV17" s="28">
        <f>ROUND(VLOOKUP($D17,'Стартовый прайс-лист'!$C$10:$E$34,3,FALSE)*CHOOSE($A17+1,'Сценарий 0'!IX20,'Сценарий 1'!IX20,'Сценарий 2'!IX20),0)</f>
        <v>770</v>
      </c>
      <c r="IW17" s="28">
        <f>ROUND(VLOOKUP($D17,'Стартовый прайс-лист'!$C$10:$E$34,3,FALSE)*CHOOSE($A17+1,'Сценарий 0'!IY20,'Сценарий 1'!IY20,'Сценарий 2'!IY20),0)</f>
        <v>770</v>
      </c>
      <c r="IX17" s="28">
        <f>ROUND(VLOOKUP($D17,'Стартовый прайс-лист'!$C$10:$E$34,3,FALSE)*CHOOSE($A17+1,'Сценарий 0'!IZ20,'Сценарий 1'!IZ20,'Сценарий 2'!IZ20),0)</f>
        <v>770</v>
      </c>
      <c r="IY17" s="28">
        <f>ROUND(VLOOKUP($D17,'Стартовый прайс-лист'!$C$10:$E$34,3,FALSE)*CHOOSE($A17+1,'Сценарий 0'!JA20,'Сценарий 1'!JA20,'Сценарий 2'!JA20),0)</f>
        <v>770</v>
      </c>
      <c r="IZ17" s="28">
        <f>ROUND(VLOOKUP($D17,'Стартовый прайс-лист'!$C$10:$E$34,3,FALSE)*CHOOSE($A17+1,'Сценарий 0'!JB20,'Сценарий 1'!JB20,'Сценарий 2'!JB20),0)</f>
        <v>770</v>
      </c>
      <c r="JA17" s="28">
        <f>ROUND(VLOOKUP($D17,'Стартовый прайс-лист'!$C$10:$E$34,3,FALSE)*CHOOSE($A17+1,'Сценарий 0'!JC20,'Сценарий 1'!JC20,'Сценарий 2'!JC20),0)</f>
        <v>770</v>
      </c>
      <c r="JB17" s="28">
        <f>ROUND(VLOOKUP($D17,'Стартовый прайс-лист'!$C$10:$E$34,3,FALSE)*CHOOSE($A17+1,'Сценарий 0'!JD20,'Сценарий 1'!JD20,'Сценарий 2'!JD20),0)</f>
        <v>770</v>
      </c>
      <c r="JC17" s="28">
        <f>ROUND(VLOOKUP($D17,'Стартовый прайс-лист'!$C$10:$E$34,3,FALSE)*CHOOSE($A17+1,'Сценарий 0'!JE20,'Сценарий 1'!JE20,'Сценарий 2'!JE20),0)</f>
        <v>700</v>
      </c>
      <c r="JD17" s="28">
        <f>ROUND(VLOOKUP($D17,'Стартовый прайс-лист'!$C$10:$E$34,3,FALSE)*CHOOSE($A17+1,'Сценарий 0'!JF20,'Сценарий 1'!JF20,'Сценарий 2'!JF20),0)</f>
        <v>700</v>
      </c>
      <c r="JE17" s="28">
        <f>ROUND(VLOOKUP($D17,'Стартовый прайс-лист'!$C$10:$E$34,3,FALSE)*CHOOSE($A17+1,'Сценарий 0'!JG20,'Сценарий 1'!JG20,'Сценарий 2'!JG20),0)</f>
        <v>700</v>
      </c>
      <c r="JF17" s="28">
        <f>ROUND(VLOOKUP($D17,'Стартовый прайс-лист'!$C$10:$E$34,3,FALSE)*CHOOSE($A17+1,'Сценарий 0'!JH20,'Сценарий 1'!JH20,'Сценарий 2'!JH20),0)</f>
        <v>700</v>
      </c>
      <c r="JG17" s="28">
        <f>ROUND(VLOOKUP($D17,'Стартовый прайс-лист'!$C$10:$E$34,3,FALSE)*CHOOSE($A17+1,'Сценарий 0'!JI20,'Сценарий 1'!JI20,'Сценарий 2'!JI20),0)</f>
        <v>700</v>
      </c>
      <c r="JH17" s="28">
        <f>ROUND(VLOOKUP($D17,'Стартовый прайс-лист'!$C$10:$E$34,3,FALSE)*CHOOSE($A17+1,'Сценарий 0'!JJ20,'Сценарий 1'!JJ20,'Сценарий 2'!JJ20),0)</f>
        <v>700</v>
      </c>
      <c r="JI17" s="28">
        <f>ROUND(VLOOKUP($D17,'Стартовый прайс-лист'!$C$10:$E$34,3,FALSE)*CHOOSE($A17+1,'Сценарий 0'!JK20,'Сценарий 1'!JK20,'Сценарий 2'!JK20),0)</f>
        <v>700</v>
      </c>
      <c r="JJ17" s="28">
        <f>ROUND(VLOOKUP($D17,'Стартовый прайс-лист'!$C$10:$E$34,3,FALSE)*CHOOSE($A17+1,'Сценарий 0'!JL20,'Сценарий 1'!JL20,'Сценарий 2'!JL20),0)</f>
        <v>770</v>
      </c>
      <c r="JK17" s="28">
        <f>ROUND(VLOOKUP($D17,'Стартовый прайс-лист'!$C$10:$E$34,3,FALSE)*CHOOSE($A17+1,'Сценарий 0'!JM20,'Сценарий 1'!JM20,'Сценарий 2'!JM20),0)</f>
        <v>770</v>
      </c>
      <c r="JL17" s="28">
        <f>ROUND(VLOOKUP($D17,'Стартовый прайс-лист'!$C$10:$E$34,3,FALSE)*CHOOSE($A17+1,'Сценарий 0'!JN20,'Сценарий 1'!JN20,'Сценарий 2'!JN20),0)</f>
        <v>770</v>
      </c>
      <c r="JM17" s="28">
        <f>ROUND(VLOOKUP($D17,'Стартовый прайс-лист'!$C$10:$E$34,3,FALSE)*CHOOSE($A17+1,'Сценарий 0'!JO20,'Сценарий 1'!JO20,'Сценарий 2'!JO20),0)</f>
        <v>770</v>
      </c>
      <c r="JN17" s="28">
        <f>ROUND(VLOOKUP($D17,'Стартовый прайс-лист'!$C$10:$E$34,3,FALSE)*CHOOSE($A17+1,'Сценарий 0'!JP20,'Сценарий 1'!JP20,'Сценарий 2'!JP20),0)</f>
        <v>770</v>
      </c>
      <c r="JO17" s="28">
        <f>ROUND(VLOOKUP($D17,'Стартовый прайс-лист'!$C$10:$E$34,3,FALSE)*CHOOSE($A17+1,'Сценарий 0'!JQ20,'Сценарий 1'!JQ20,'Сценарий 2'!JQ20),0)</f>
        <v>770</v>
      </c>
      <c r="JP17" s="28">
        <f>ROUND(VLOOKUP($D17,'Стартовый прайс-лист'!$C$10:$E$34,3,FALSE)*CHOOSE($A17+1,'Сценарий 0'!JR20,'Сценарий 1'!JR20,'Сценарий 2'!JR20),0)</f>
        <v>770</v>
      </c>
      <c r="JQ17" s="28">
        <f>ROUND(VLOOKUP($D17,'Стартовый прайс-лист'!$C$10:$E$34,3,FALSE)*CHOOSE($A17+1,'Сценарий 0'!JS20,'Сценарий 1'!JS20,'Сценарий 2'!JS20),0)</f>
        <v>700</v>
      </c>
      <c r="JR17" s="28">
        <f>ROUND(VLOOKUP($D17,'Стартовый прайс-лист'!$C$10:$E$34,3,FALSE)*CHOOSE($A17+1,'Сценарий 0'!JT20,'Сценарий 1'!JT20,'Сценарий 2'!JT20),0)</f>
        <v>700</v>
      </c>
      <c r="JS17" s="28">
        <f>ROUND(VLOOKUP($D17,'Стартовый прайс-лист'!$C$10:$E$34,3,FALSE)*CHOOSE($A17+1,'Сценарий 0'!JU20,'Сценарий 1'!JU20,'Сценарий 2'!JU20),0)</f>
        <v>700</v>
      </c>
      <c r="JT17" s="28">
        <f>ROUND(VLOOKUP($D17,'Стартовый прайс-лист'!$C$10:$E$34,3,FALSE)*CHOOSE($A17+1,'Сценарий 0'!JV20,'Сценарий 1'!JV20,'Сценарий 2'!JV20),0)</f>
        <v>700</v>
      </c>
      <c r="JU17" s="28">
        <f>ROUND(VLOOKUP($D17,'Стартовый прайс-лист'!$C$10:$E$34,3,FALSE)*CHOOSE($A17+1,'Сценарий 0'!JW20,'Сценарий 1'!JW20,'Сценарий 2'!JW20),0)</f>
        <v>700</v>
      </c>
      <c r="JV17" s="28">
        <f>ROUND(VLOOKUP($D17,'Стартовый прайс-лист'!$C$10:$E$34,3,FALSE)*CHOOSE($A17+1,'Сценарий 0'!JX20,'Сценарий 1'!JX20,'Сценарий 2'!JX20),0)</f>
        <v>700</v>
      </c>
      <c r="JW17" s="28">
        <f>ROUND(VLOOKUP($D17,'Стартовый прайс-лист'!$C$10:$E$34,3,FALSE)*CHOOSE($A17+1,'Сценарий 0'!JY20,'Сценарий 1'!JY20,'Сценарий 2'!JY20),0)</f>
        <v>700</v>
      </c>
      <c r="JX17" s="28">
        <f>ROUND(VLOOKUP($D17,'Стартовый прайс-лист'!$C$10:$E$34,3,FALSE)*CHOOSE($A17+1,'Сценарий 0'!JZ20,'Сценарий 1'!JZ20,'Сценарий 2'!JZ20),0)</f>
        <v>770</v>
      </c>
      <c r="JY17" s="28">
        <f>ROUND(VLOOKUP($D17,'Стартовый прайс-лист'!$C$10:$E$34,3,FALSE)*CHOOSE($A17+1,'Сценарий 0'!KA20,'Сценарий 1'!KA20,'Сценарий 2'!KA20),0)</f>
        <v>770</v>
      </c>
      <c r="JZ17" s="28">
        <f>ROUND(VLOOKUP($D17,'Стартовый прайс-лист'!$C$10:$E$34,3,FALSE)*CHOOSE($A17+1,'Сценарий 0'!KB20,'Сценарий 1'!KB20,'Сценарий 2'!KB20),0)</f>
        <v>770</v>
      </c>
      <c r="KA17" s="28">
        <f>ROUND(VLOOKUP($D17,'Стартовый прайс-лист'!$C$10:$E$34,3,FALSE)*CHOOSE($A17+1,'Сценарий 0'!KC20,'Сценарий 1'!KC20,'Сценарий 2'!KC20),0)</f>
        <v>770</v>
      </c>
      <c r="KB17" s="28">
        <f>ROUND(VLOOKUP($D17,'Стартовый прайс-лист'!$C$10:$E$34,3,FALSE)*CHOOSE($A17+1,'Сценарий 0'!KD20,'Сценарий 1'!KD20,'Сценарий 2'!KD20),0)</f>
        <v>770</v>
      </c>
      <c r="KC17" s="28">
        <f>ROUND(VLOOKUP($D17,'Стартовый прайс-лист'!$C$10:$E$34,3,FALSE)*CHOOSE($A17+1,'Сценарий 0'!KE20,'Сценарий 1'!KE20,'Сценарий 2'!KE20),0)</f>
        <v>770</v>
      </c>
      <c r="KD17" s="28">
        <f>ROUND(VLOOKUP($D17,'Стартовый прайс-лист'!$C$10:$E$34,3,FALSE)*CHOOSE($A17+1,'Сценарий 0'!KF20,'Сценарий 1'!KF20,'Сценарий 2'!KF20),0)</f>
        <v>770</v>
      </c>
      <c r="KE17" s="28">
        <f>ROUND(VLOOKUP($D17,'Стартовый прайс-лист'!$C$10:$E$34,3,FALSE)*CHOOSE($A17+1,'Сценарий 0'!KG20,'Сценарий 1'!KG20,'Сценарий 2'!KG20),0)</f>
        <v>700</v>
      </c>
      <c r="KF17" s="28">
        <f>ROUND(VLOOKUP($D17,'Стартовый прайс-лист'!$C$10:$E$34,3,FALSE)*CHOOSE($A17+1,'Сценарий 0'!KH20,'Сценарий 1'!KH20,'Сценарий 2'!KH20),0)</f>
        <v>700</v>
      </c>
      <c r="KG17" s="28">
        <f>ROUND(VLOOKUP($D17,'Стартовый прайс-лист'!$C$10:$E$34,3,FALSE)*CHOOSE($A17+1,'Сценарий 0'!KI20,'Сценарий 1'!KI20,'Сценарий 2'!KI20),0)</f>
        <v>700</v>
      </c>
      <c r="KH17" s="28">
        <f>ROUND(VLOOKUP($D17,'Стартовый прайс-лист'!$C$10:$E$34,3,FALSE)*CHOOSE($A17+1,'Сценарий 0'!KJ20,'Сценарий 1'!KJ20,'Сценарий 2'!KJ20),0)</f>
        <v>700</v>
      </c>
      <c r="KI17" s="28">
        <f>ROUND(VLOOKUP($D17,'Стартовый прайс-лист'!$C$10:$E$34,3,FALSE)*CHOOSE($A17+1,'Сценарий 0'!KK20,'Сценарий 1'!KK20,'Сценарий 2'!KK20),0)</f>
        <v>700</v>
      </c>
      <c r="KJ17" s="28">
        <f>ROUND(VLOOKUP($D17,'Стартовый прайс-лист'!$C$10:$E$34,3,FALSE)*CHOOSE($A17+1,'Сценарий 0'!KL20,'Сценарий 1'!KL20,'Сценарий 2'!KL20),0)</f>
        <v>700</v>
      </c>
      <c r="KK17" s="28">
        <f>ROUND(VLOOKUP($D17,'Стартовый прайс-лист'!$C$10:$E$34,3,FALSE)*CHOOSE($A17+1,'Сценарий 0'!KM20,'Сценарий 1'!KM20,'Сценарий 2'!KM20),0)</f>
        <v>700</v>
      </c>
      <c r="KL17" s="28">
        <f>ROUND(VLOOKUP($D17,'Стартовый прайс-лист'!$C$10:$E$34,3,FALSE)*CHOOSE($A17+1,'Сценарий 0'!KN20,'Сценарий 1'!KN20,'Сценарий 2'!KN20),0)</f>
        <v>770</v>
      </c>
      <c r="KM17" s="28">
        <f>ROUND(VLOOKUP($D17,'Стартовый прайс-лист'!$C$10:$E$34,3,FALSE)*CHOOSE($A17+1,'Сценарий 0'!KO20,'Сценарий 1'!KO20,'Сценарий 2'!KO20),0)</f>
        <v>770</v>
      </c>
      <c r="KN17" s="28">
        <f>ROUND(VLOOKUP($D17,'Стартовый прайс-лист'!$C$10:$E$34,3,FALSE)*CHOOSE($A17+1,'Сценарий 0'!KP20,'Сценарий 1'!KP20,'Сценарий 2'!KP20),0)</f>
        <v>770</v>
      </c>
      <c r="KO17" s="28">
        <f>ROUND(VLOOKUP($D17,'Стартовый прайс-лист'!$C$10:$E$34,3,FALSE)*CHOOSE($A17+1,'Сценарий 0'!KQ20,'Сценарий 1'!KQ20,'Сценарий 2'!KQ20),0)</f>
        <v>770</v>
      </c>
      <c r="KP17" s="28">
        <f>ROUND(VLOOKUP($D17,'Стартовый прайс-лист'!$C$10:$E$34,3,FALSE)*CHOOSE($A17+1,'Сценарий 0'!KR20,'Сценарий 1'!KR20,'Сценарий 2'!KR20),0)</f>
        <v>770</v>
      </c>
      <c r="KQ17" s="28">
        <f>ROUND(VLOOKUP($D17,'Стартовый прайс-лист'!$C$10:$E$34,3,FALSE)*CHOOSE($A17+1,'Сценарий 0'!KS20,'Сценарий 1'!KS20,'Сценарий 2'!KS20),0)</f>
        <v>770</v>
      </c>
      <c r="KR17" s="28">
        <f>ROUND(VLOOKUP($D17,'Стартовый прайс-лист'!$C$10:$E$34,3,FALSE)*CHOOSE($A17+1,'Сценарий 0'!KT20,'Сценарий 1'!KT20,'Сценарий 2'!KT20),0)</f>
        <v>770</v>
      </c>
      <c r="KS17" s="28">
        <f>ROUND(VLOOKUP($D17,'Стартовый прайс-лист'!$C$10:$E$34,3,FALSE)*CHOOSE($A17+1,'Сценарий 0'!KU20,'Сценарий 1'!KU20,'Сценарий 2'!KU20),0)</f>
        <v>700</v>
      </c>
      <c r="KT17" s="28">
        <f>ROUND(VLOOKUP($D17,'Стартовый прайс-лист'!$C$10:$E$34,3,FALSE)*CHOOSE($A17+1,'Сценарий 0'!KV20,'Сценарий 1'!KV20,'Сценарий 2'!KV20),0)</f>
        <v>700</v>
      </c>
      <c r="KU17" s="28">
        <f>ROUND(VLOOKUP($D17,'Стартовый прайс-лист'!$C$10:$E$34,3,FALSE)*CHOOSE($A17+1,'Сценарий 0'!KW20,'Сценарий 1'!KW20,'Сценарий 2'!KW20),0)</f>
        <v>700</v>
      </c>
      <c r="KV17" s="28">
        <f>ROUND(VLOOKUP($D17,'Стартовый прайс-лист'!$C$10:$E$34,3,FALSE)*CHOOSE($A17+1,'Сценарий 0'!KX20,'Сценарий 1'!KX20,'Сценарий 2'!KX20),0)</f>
        <v>700</v>
      </c>
      <c r="KW17" s="28">
        <f>ROUND(VLOOKUP($D17,'Стартовый прайс-лист'!$C$10:$E$34,3,FALSE)*CHOOSE($A17+1,'Сценарий 0'!KY20,'Сценарий 1'!KY20,'Сценарий 2'!KY20),0)</f>
        <v>700</v>
      </c>
      <c r="KX17" s="28">
        <f>ROUND(VLOOKUP($D17,'Стартовый прайс-лист'!$C$10:$E$34,3,FALSE)*CHOOSE($A17+1,'Сценарий 0'!KZ20,'Сценарий 1'!KZ20,'Сценарий 2'!KZ20),0)</f>
        <v>700</v>
      </c>
      <c r="KY17" s="28">
        <f>ROUND(VLOOKUP($D17,'Стартовый прайс-лист'!$C$10:$E$34,3,FALSE)*CHOOSE($A17+1,'Сценарий 0'!LA20,'Сценарий 1'!LA20,'Сценарий 2'!LA20),0)</f>
        <v>700</v>
      </c>
      <c r="KZ17" s="28">
        <f>ROUND(VLOOKUP($D17,'Стартовый прайс-лист'!$C$10:$E$34,3,FALSE)*CHOOSE($A17+1,'Сценарий 0'!LB20,'Сценарий 1'!LB20,'Сценарий 2'!LB20),0)</f>
        <v>770</v>
      </c>
      <c r="LA17" s="28">
        <f>ROUND(VLOOKUP($D17,'Стартовый прайс-лист'!$C$10:$E$34,3,FALSE)*CHOOSE($A17+1,'Сценарий 0'!LC20,'Сценарий 1'!LC20,'Сценарий 2'!LC20),0)</f>
        <v>770</v>
      </c>
      <c r="LB17" s="28">
        <f>ROUND(VLOOKUP($D17,'Стартовый прайс-лист'!$C$10:$E$34,3,FALSE)*CHOOSE($A17+1,'Сценарий 0'!LD20,'Сценарий 1'!LD20,'Сценарий 2'!LD20),0)</f>
        <v>770</v>
      </c>
      <c r="LC17" s="28">
        <f>ROUND(VLOOKUP($D17,'Стартовый прайс-лист'!$C$10:$E$34,3,FALSE)*CHOOSE($A17+1,'Сценарий 0'!LE20,'Сценарий 1'!LE20,'Сценарий 2'!LE20),0)</f>
        <v>770</v>
      </c>
      <c r="LD17" s="28">
        <f>ROUND(VLOOKUP($D17,'Стартовый прайс-лист'!$C$10:$E$34,3,FALSE)*CHOOSE($A17+1,'Сценарий 0'!LF20,'Сценарий 1'!LF20,'Сценарий 2'!LF20),0)</f>
        <v>770</v>
      </c>
      <c r="LE17" s="28">
        <f>ROUND(VLOOKUP($D17,'Стартовый прайс-лист'!$C$10:$E$34,3,FALSE)*CHOOSE($A17+1,'Сценарий 0'!LG20,'Сценарий 1'!LG20,'Сценарий 2'!LG20),0)</f>
        <v>770</v>
      </c>
      <c r="LF17" s="28">
        <f>ROUND(VLOOKUP($D17,'Стартовый прайс-лист'!$C$10:$E$34,3,FALSE)*CHOOSE($A17+1,'Сценарий 0'!LH20,'Сценарий 1'!LH20,'Сценарий 2'!LH20),0)</f>
        <v>770</v>
      </c>
      <c r="LG17" s="28">
        <f>ROUND(VLOOKUP($D17,'Стартовый прайс-лист'!$C$10:$E$34,3,FALSE)*CHOOSE($A17+1,'Сценарий 0'!LI20,'Сценарий 1'!LI20,'Сценарий 2'!LI20),0)</f>
        <v>700</v>
      </c>
      <c r="LH17" s="28">
        <f>ROUND(VLOOKUP($D17,'Стартовый прайс-лист'!$C$10:$E$34,3,FALSE)*CHOOSE($A17+1,'Сценарий 0'!LJ20,'Сценарий 1'!LJ20,'Сценарий 2'!LJ20),0)</f>
        <v>700</v>
      </c>
      <c r="LI17" s="28">
        <f>ROUND(VLOOKUP($D17,'Стартовый прайс-лист'!$C$10:$E$34,3,FALSE)*CHOOSE($A17+1,'Сценарий 0'!LK20,'Сценарий 1'!LK20,'Сценарий 2'!LK20),0)</f>
        <v>700</v>
      </c>
      <c r="LJ17" s="28">
        <f>ROUND(VLOOKUP($D17,'Стартовый прайс-лист'!$C$10:$E$34,3,FALSE)*CHOOSE($A17+1,'Сценарий 0'!LL20,'Сценарий 1'!LL20,'Сценарий 2'!LL20),0)</f>
        <v>700</v>
      </c>
      <c r="LK17" s="28">
        <f>ROUND(VLOOKUP($D17,'Стартовый прайс-лист'!$C$10:$E$34,3,FALSE)*CHOOSE($A17+1,'Сценарий 0'!LM20,'Сценарий 1'!LM20,'Сценарий 2'!LM20),0)</f>
        <v>700</v>
      </c>
      <c r="LL17" s="28">
        <f>ROUND(VLOOKUP($D17,'Стартовый прайс-лист'!$C$10:$E$34,3,FALSE)*CHOOSE($A17+1,'Сценарий 0'!LN20,'Сценарий 1'!LN20,'Сценарий 2'!LN20),0)</f>
        <v>700</v>
      </c>
      <c r="LM17" s="28">
        <f>ROUND(VLOOKUP($D17,'Стартовый прайс-лист'!$C$10:$E$34,3,FALSE)*CHOOSE($A17+1,'Сценарий 0'!LO20,'Сценарий 1'!LO20,'Сценарий 2'!LO20),0)</f>
        <v>700</v>
      </c>
      <c r="LN17" s="28">
        <f>ROUND(VLOOKUP($D17,'Стартовый прайс-лист'!$C$10:$E$34,3,FALSE)*CHOOSE($A17+1,'Сценарий 0'!LP20,'Сценарий 1'!LP20,'Сценарий 2'!LP20),0)</f>
        <v>770</v>
      </c>
      <c r="LO17" s="28">
        <f>ROUND(VLOOKUP($D17,'Стартовый прайс-лист'!$C$10:$E$34,3,FALSE)*CHOOSE($A17+1,'Сценарий 0'!LQ20,'Сценарий 1'!LQ20,'Сценарий 2'!LQ20),0)</f>
        <v>770</v>
      </c>
      <c r="LP17" s="28">
        <f>ROUND(VLOOKUP($D17,'Стартовый прайс-лист'!$C$10:$E$34,3,FALSE)*CHOOSE($A17+1,'Сценарий 0'!LR20,'Сценарий 1'!LR20,'Сценарий 2'!LR20),0)</f>
        <v>770</v>
      </c>
      <c r="LQ17" s="28">
        <f>ROUND(VLOOKUP($D17,'Стартовый прайс-лист'!$C$10:$E$34,3,FALSE)*CHOOSE($A17+1,'Сценарий 0'!LS20,'Сценарий 1'!LS20,'Сценарий 2'!LS20),0)</f>
        <v>770</v>
      </c>
      <c r="LR17" s="28">
        <f>ROUND(VLOOKUP($D17,'Стартовый прайс-лист'!$C$10:$E$34,3,FALSE)*CHOOSE($A17+1,'Сценарий 0'!LT20,'Сценарий 1'!LT20,'Сценарий 2'!LT20),0)</f>
        <v>770</v>
      </c>
      <c r="LS17" s="28">
        <f>ROUND(VLOOKUP($D17,'Стартовый прайс-лист'!$C$10:$E$34,3,FALSE)*CHOOSE($A17+1,'Сценарий 0'!LU20,'Сценарий 1'!LU20,'Сценарий 2'!LU20),0)</f>
        <v>770</v>
      </c>
      <c r="LT17" s="28">
        <f>ROUND(VLOOKUP($D17,'Стартовый прайс-лист'!$C$10:$E$34,3,FALSE)*CHOOSE($A17+1,'Сценарий 0'!LV20,'Сценарий 1'!LV20,'Сценарий 2'!LV20),0)</f>
        <v>770</v>
      </c>
      <c r="LU17" s="28">
        <f>ROUND(VLOOKUP($D17,'Стартовый прайс-лист'!$C$10:$E$34,3,FALSE)*CHOOSE($A17+1,'Сценарий 0'!LW20,'Сценарий 1'!LW20,'Сценарий 2'!LW20),0)</f>
        <v>700</v>
      </c>
      <c r="LV17" s="28">
        <f>ROUND(VLOOKUP($D17,'Стартовый прайс-лист'!$C$10:$E$34,3,FALSE)*CHOOSE($A17+1,'Сценарий 0'!LX20,'Сценарий 1'!LX20,'Сценарий 2'!LX20),0)</f>
        <v>700</v>
      </c>
      <c r="LW17" s="28">
        <f>ROUND(VLOOKUP($D17,'Стартовый прайс-лист'!$C$10:$E$34,3,FALSE)*CHOOSE($A17+1,'Сценарий 0'!LY20,'Сценарий 1'!LY20,'Сценарий 2'!LY20),0)</f>
        <v>700</v>
      </c>
      <c r="LX17" s="28">
        <f>ROUND(VLOOKUP($D17,'Стартовый прайс-лист'!$C$10:$E$34,3,FALSE)*CHOOSE($A17+1,'Сценарий 0'!LZ20,'Сценарий 1'!LZ20,'Сценарий 2'!LZ20),0)</f>
        <v>700</v>
      </c>
      <c r="LY17" s="28">
        <f>ROUND(VLOOKUP($D17,'Стартовый прайс-лист'!$C$10:$E$34,3,FALSE)*CHOOSE($A17+1,'Сценарий 0'!MA20,'Сценарий 1'!MA20,'Сценарий 2'!MA20),0)</f>
        <v>700</v>
      </c>
      <c r="LZ17" s="28">
        <f>ROUND(VLOOKUP($D17,'Стартовый прайс-лист'!$C$10:$E$34,3,FALSE)*CHOOSE($A17+1,'Сценарий 0'!MB20,'Сценарий 1'!MB20,'Сценарий 2'!MB20),0)</f>
        <v>700</v>
      </c>
      <c r="MA17" s="28">
        <f>ROUND(VLOOKUP($D17,'Стартовый прайс-лист'!$C$10:$E$34,3,FALSE)*CHOOSE($A17+1,'Сценарий 0'!MC20,'Сценарий 1'!MC20,'Сценарий 2'!MC20),0)</f>
        <v>700</v>
      </c>
      <c r="MB17" s="28">
        <f>ROUND(VLOOKUP($D17,'Стартовый прайс-лист'!$C$10:$E$34,3,FALSE)*CHOOSE($A17+1,'Сценарий 0'!MD20,'Сценарий 1'!MD20,'Сценарий 2'!MD20),0)</f>
        <v>770</v>
      </c>
      <c r="MC17" s="28">
        <f>ROUND(VLOOKUP($D17,'Стартовый прайс-лист'!$C$10:$E$34,3,FALSE)*CHOOSE($A17+1,'Сценарий 0'!ME20,'Сценарий 1'!ME20,'Сценарий 2'!ME20),0)</f>
        <v>770</v>
      </c>
      <c r="MD17" s="28">
        <f>ROUND(VLOOKUP($D17,'Стартовый прайс-лист'!$C$10:$E$34,3,FALSE)*CHOOSE($A17+1,'Сценарий 0'!MF20,'Сценарий 1'!MF20,'Сценарий 2'!MF20),0)</f>
        <v>770</v>
      </c>
      <c r="ME17" s="28">
        <f>ROUND(VLOOKUP($D17,'Стартовый прайс-лист'!$C$10:$E$34,3,FALSE)*CHOOSE($A17+1,'Сценарий 0'!MG20,'Сценарий 1'!MG20,'Сценарий 2'!MG20),0)</f>
        <v>770</v>
      </c>
      <c r="MF17" s="28">
        <f>ROUND(VLOOKUP($D17,'Стартовый прайс-лист'!$C$10:$E$34,3,FALSE)*CHOOSE($A17+1,'Сценарий 0'!MH20,'Сценарий 1'!MH20,'Сценарий 2'!MH20),0)</f>
        <v>770</v>
      </c>
      <c r="MG17" s="28">
        <f>ROUND(VLOOKUP($D17,'Стартовый прайс-лист'!$C$10:$E$34,3,FALSE)*CHOOSE($A17+1,'Сценарий 0'!MI20,'Сценарий 1'!MI20,'Сценарий 2'!MI20),0)</f>
        <v>770</v>
      </c>
      <c r="MH17" s="28">
        <f>ROUND(VLOOKUP($D17,'Стартовый прайс-лист'!$C$10:$E$34,3,FALSE)*CHOOSE($A17+1,'Сценарий 0'!MJ20,'Сценарий 1'!MJ20,'Сценарий 2'!MJ20),0)</f>
        <v>770</v>
      </c>
      <c r="MI17" s="28">
        <f>ROUND(VLOOKUP($D17,'Стартовый прайс-лист'!$C$10:$E$34,3,FALSE)*CHOOSE($A17+1,'Сценарий 0'!MK20,'Сценарий 1'!MK20,'Сценарий 2'!MK20),0)</f>
        <v>700</v>
      </c>
      <c r="MJ17" s="28">
        <f>ROUND(VLOOKUP($D17,'Стартовый прайс-лист'!$C$10:$E$34,3,FALSE)*CHOOSE($A17+1,'Сценарий 0'!ML20,'Сценарий 1'!ML20,'Сценарий 2'!ML20),0)</f>
        <v>700</v>
      </c>
      <c r="MK17" s="28">
        <f>ROUND(VLOOKUP($D17,'Стартовый прайс-лист'!$C$10:$E$34,3,FALSE)*CHOOSE($A17+1,'Сценарий 0'!MM20,'Сценарий 1'!MM20,'Сценарий 2'!MM20),0)</f>
        <v>700</v>
      </c>
      <c r="ML17" s="28">
        <f>ROUND(VLOOKUP($D17,'Стартовый прайс-лист'!$C$10:$E$34,3,FALSE)*CHOOSE($A17+1,'Сценарий 0'!MN20,'Сценарий 1'!MN20,'Сценарий 2'!MN20),0)</f>
        <v>700</v>
      </c>
      <c r="MM17" s="28">
        <f>ROUND(VLOOKUP($D17,'Стартовый прайс-лист'!$C$10:$E$34,3,FALSE)*CHOOSE($A17+1,'Сценарий 0'!MO20,'Сценарий 1'!MO20,'Сценарий 2'!MO20),0)</f>
        <v>700</v>
      </c>
      <c r="MN17" s="28">
        <f>ROUND(VLOOKUP($D17,'Стартовый прайс-лист'!$C$10:$E$34,3,FALSE)*CHOOSE($A17+1,'Сценарий 0'!MP20,'Сценарий 1'!MP20,'Сценарий 2'!MP20),0)</f>
        <v>700</v>
      </c>
      <c r="MO17" s="28">
        <f>ROUND(VLOOKUP($D17,'Стартовый прайс-лист'!$C$10:$E$34,3,FALSE)*CHOOSE($A17+1,'Сценарий 0'!MQ20,'Сценарий 1'!MQ20,'Сценарий 2'!MQ20),0)</f>
        <v>700</v>
      </c>
      <c r="MP17" s="28">
        <f>ROUND(VLOOKUP($D17,'Стартовый прайс-лист'!$C$10:$E$34,3,FALSE)*CHOOSE($A17+1,'Сценарий 0'!MR20,'Сценарий 1'!MR20,'Сценарий 2'!MR20),0)</f>
        <v>770</v>
      </c>
      <c r="MQ17" s="28">
        <f>ROUND(VLOOKUP($D17,'Стартовый прайс-лист'!$C$10:$E$34,3,FALSE)*CHOOSE($A17+1,'Сценарий 0'!MS20,'Сценарий 1'!MS20,'Сценарий 2'!MS20),0)</f>
        <v>770</v>
      </c>
      <c r="MR17" s="28">
        <f>ROUND(VLOOKUP($D17,'Стартовый прайс-лист'!$C$10:$E$34,3,FALSE)*CHOOSE($A17+1,'Сценарий 0'!MT20,'Сценарий 1'!MT20,'Сценарий 2'!MT20),0)</f>
        <v>770</v>
      </c>
      <c r="MS17" s="28">
        <f>ROUND(VLOOKUP($D17,'Стартовый прайс-лист'!$C$10:$E$34,3,FALSE)*CHOOSE($A17+1,'Сценарий 0'!MU20,'Сценарий 1'!MU20,'Сценарий 2'!MU20),0)</f>
        <v>770</v>
      </c>
      <c r="MT17" s="28">
        <f>ROUND(VLOOKUP($D17,'Стартовый прайс-лист'!$C$10:$E$34,3,FALSE)*CHOOSE($A17+1,'Сценарий 0'!MV20,'Сценарий 1'!MV20,'Сценарий 2'!MV20),0)</f>
        <v>770</v>
      </c>
      <c r="MU17" s="28">
        <f>ROUND(VLOOKUP($D17,'Стартовый прайс-лист'!$C$10:$E$34,3,FALSE)*CHOOSE($A17+1,'Сценарий 0'!MW20,'Сценарий 1'!MW20,'Сценарий 2'!MW20),0)</f>
        <v>770</v>
      </c>
      <c r="MV17" s="28">
        <f>ROUND(VLOOKUP($D17,'Стартовый прайс-лист'!$C$10:$E$34,3,FALSE)*CHOOSE($A17+1,'Сценарий 0'!MX20,'Сценарий 1'!MX20,'Сценарий 2'!MX20),0)</f>
        <v>770</v>
      </c>
      <c r="MW17" s="28">
        <f>ROUND(VLOOKUP($D17,'Стартовый прайс-лист'!$C$10:$E$34,3,FALSE)*CHOOSE($A17+1,'Сценарий 0'!MY20,'Сценарий 1'!MY20,'Сценарий 2'!MY20),0)</f>
        <v>700</v>
      </c>
      <c r="MX17" s="28">
        <f>ROUND(VLOOKUP($D17,'Стартовый прайс-лист'!$C$10:$E$34,3,FALSE)*CHOOSE($A17+1,'Сценарий 0'!MZ20,'Сценарий 1'!MZ20,'Сценарий 2'!MZ20),0)</f>
        <v>700</v>
      </c>
      <c r="MY17" s="28">
        <f>ROUND(VLOOKUP($D17,'Стартовый прайс-лист'!$C$10:$E$34,3,FALSE)*CHOOSE($A17+1,'Сценарий 0'!NA20,'Сценарий 1'!NA20,'Сценарий 2'!NA20),0)</f>
        <v>700</v>
      </c>
      <c r="MZ17" s="28">
        <f>ROUND(VLOOKUP($D17,'Стартовый прайс-лист'!$C$10:$E$34,3,FALSE)*CHOOSE($A17+1,'Сценарий 0'!NB20,'Сценарий 1'!NB20,'Сценарий 2'!NB20),0)</f>
        <v>700</v>
      </c>
      <c r="NA17" s="28">
        <f>ROUND(VLOOKUP($D17,'Стартовый прайс-лист'!$C$10:$E$34,3,FALSE)*CHOOSE($A17+1,'Сценарий 0'!NC20,'Сценарий 1'!NC20,'Сценарий 2'!NC20),0)</f>
        <v>700</v>
      </c>
      <c r="NB17" s="28">
        <f>ROUND(VLOOKUP($D17,'Стартовый прайс-лист'!$C$10:$E$34,3,FALSE)*CHOOSE($A17+1,'Сценарий 0'!ND20,'Сценарий 1'!ND20,'Сценарий 2'!ND20),0)</f>
        <v>700</v>
      </c>
      <c r="NC17" s="28">
        <f>ROUND(VLOOKUP($D17,'Стартовый прайс-лист'!$C$10:$E$34,3,FALSE)*CHOOSE($A17+1,'Сценарий 0'!NE20,'Сценарий 1'!NE20,'Сценарий 2'!NE20),0)</f>
        <v>700</v>
      </c>
      <c r="ND17" s="28">
        <f>ROUND(VLOOKUP($D17,'Стартовый прайс-лист'!$C$10:$E$34,3,FALSE)*CHOOSE($A17+1,'Сценарий 0'!NF20,'Сценарий 1'!NF20,'Сценарий 2'!NF20),0)</f>
        <v>770</v>
      </c>
      <c r="NE17" s="28">
        <f>ROUND(VLOOKUP($D17,'Стартовый прайс-лист'!$C$10:$E$34,3,FALSE)*CHOOSE($A17+1,'Сценарий 0'!NG20,'Сценарий 1'!NG20,'Сценарий 2'!NG20),0)</f>
        <v>770</v>
      </c>
      <c r="NF17" s="28">
        <f>ROUND(VLOOKUP($D17,'Стартовый прайс-лист'!$C$10:$E$34,3,FALSE)*CHOOSE($A17+1,'Сценарий 0'!NH20,'Сценарий 1'!NH20,'Сценарий 2'!NH20),0)</f>
        <v>770</v>
      </c>
      <c r="NG17" s="28">
        <f>ROUND(VLOOKUP($D17,'Стартовый прайс-лист'!$C$10:$E$34,3,FALSE)*CHOOSE($A17+1,'Сценарий 0'!NI20,'Сценарий 1'!NI20,'Сценарий 2'!NI20),0)</f>
        <v>770</v>
      </c>
    </row>
    <row r="18" spans="1:371" x14ac:dyDescent="0.25">
      <c r="A18">
        <f t="shared" si="0"/>
        <v>1</v>
      </c>
      <c r="B18" s="27" t="str">
        <f>'Число жителей и объемы продаж'!G34</f>
        <v>A3</v>
      </c>
      <c r="C18" s="27" t="str">
        <f>'Число жителей и объемы продаж'!H34</f>
        <v>продукты сырные</v>
      </c>
      <c r="D18" s="27" t="str">
        <f t="shared" si="1"/>
        <v>A3|продукты сырные</v>
      </c>
      <c r="E18" s="28">
        <f>VLOOKUP('Прайс-лист на год'!D18,'Стартовый прайс-лист'!C24:E73,3,0)</f>
        <v>400</v>
      </c>
      <c r="F18" s="28">
        <f>ROUND(VLOOKUP($D18,'Стартовый прайс-лист'!$C$10:$E$34,3,FALSE)*CHOOSE($A18+1,'Сценарий 0'!H21,'Сценарий 1'!H21,'Сценарий 2'!H21),0)</f>
        <v>440</v>
      </c>
      <c r="G18" s="28">
        <f>ROUND(VLOOKUP($D18,'Стартовый прайс-лист'!$C$10:$E$34,3,FALSE)*CHOOSE($A18+1,'Сценарий 0'!I21,'Сценарий 1'!I21,'Сценарий 2'!I21),0)</f>
        <v>440</v>
      </c>
      <c r="H18" s="28">
        <f>ROUND(VLOOKUP($D18,'Стартовый прайс-лист'!$C$10:$E$34,3,FALSE)*CHOOSE($A18+1,'Сценарий 0'!J21,'Сценарий 1'!J21,'Сценарий 2'!J21),0)</f>
        <v>440</v>
      </c>
      <c r="I18" s="28">
        <f>ROUND(VLOOKUP($D18,'Стартовый прайс-лист'!$C$10:$E$34,3,FALSE)*CHOOSE($A18+1,'Сценарий 0'!K21,'Сценарий 1'!K21,'Сценарий 2'!K21),0)</f>
        <v>440</v>
      </c>
      <c r="J18" s="28">
        <f>ROUND(VLOOKUP($D18,'Стартовый прайс-лист'!$C$10:$E$34,3,FALSE)*CHOOSE($A18+1,'Сценарий 0'!L21,'Сценарий 1'!L21,'Сценарий 2'!L21),0)</f>
        <v>440</v>
      </c>
      <c r="K18" s="28">
        <f>ROUND(VLOOKUP($D18,'Стартовый прайс-лист'!$C$10:$E$34,3,FALSE)*CHOOSE($A18+1,'Сценарий 0'!M21,'Сценарий 1'!M21,'Сценарий 2'!M21),0)</f>
        <v>400</v>
      </c>
      <c r="L18" s="28">
        <f>ROUND(VLOOKUP($D18,'Стартовый прайс-лист'!$C$10:$E$34,3,FALSE)*CHOOSE($A18+1,'Сценарий 0'!N21,'Сценарий 1'!N21,'Сценарий 2'!N21),0)</f>
        <v>400</v>
      </c>
      <c r="M18" s="28">
        <f>ROUND(VLOOKUP($D18,'Стартовый прайс-лист'!$C$10:$E$34,3,FALSE)*CHOOSE($A18+1,'Сценарий 0'!O21,'Сценарий 1'!O21,'Сценарий 2'!O21),0)</f>
        <v>400</v>
      </c>
      <c r="N18" s="28">
        <f>ROUND(VLOOKUP($D18,'Стартовый прайс-лист'!$C$10:$E$34,3,FALSE)*CHOOSE($A18+1,'Сценарий 0'!P21,'Сценарий 1'!P21,'Сценарий 2'!P21),0)</f>
        <v>400</v>
      </c>
      <c r="O18" s="28">
        <f>ROUND(VLOOKUP($D18,'Стартовый прайс-лист'!$C$10:$E$34,3,FALSE)*CHOOSE($A18+1,'Сценарий 0'!Q21,'Сценарий 1'!Q21,'Сценарий 2'!Q21),0)</f>
        <v>400</v>
      </c>
      <c r="P18" s="28">
        <f>ROUND(VLOOKUP($D18,'Стартовый прайс-лист'!$C$10:$E$34,3,FALSE)*CHOOSE($A18+1,'Сценарий 0'!R21,'Сценарий 1'!R21,'Сценарий 2'!R21),0)</f>
        <v>400</v>
      </c>
      <c r="Q18" s="28">
        <f>ROUND(VLOOKUP($D18,'Стартовый прайс-лист'!$C$10:$E$34,3,FALSE)*CHOOSE($A18+1,'Сценарий 0'!S21,'Сценарий 1'!S21,'Сценарий 2'!S21),0)</f>
        <v>400</v>
      </c>
      <c r="R18" s="28">
        <f>ROUND(VLOOKUP($D18,'Стартовый прайс-лист'!$C$10:$E$34,3,FALSE)*CHOOSE($A18+1,'Сценарий 0'!T21,'Сценарий 1'!T21,'Сценарий 2'!T21),0)</f>
        <v>440</v>
      </c>
      <c r="S18" s="28">
        <f>ROUND(VLOOKUP($D18,'Стартовый прайс-лист'!$C$10:$E$34,3,FALSE)*CHOOSE($A18+1,'Сценарий 0'!U21,'Сценарий 1'!U21,'Сценарий 2'!U21),0)</f>
        <v>440</v>
      </c>
      <c r="T18" s="28">
        <f>ROUND(VLOOKUP($D18,'Стартовый прайс-лист'!$C$10:$E$34,3,FALSE)*CHOOSE($A18+1,'Сценарий 0'!V21,'Сценарий 1'!V21,'Сценарий 2'!V21),0)</f>
        <v>440</v>
      </c>
      <c r="U18" s="28">
        <f>ROUND(VLOOKUP($D18,'Стартовый прайс-лист'!$C$10:$E$34,3,FALSE)*CHOOSE($A18+1,'Сценарий 0'!W21,'Сценарий 1'!W21,'Сценарий 2'!W21),0)</f>
        <v>440</v>
      </c>
      <c r="V18" s="28">
        <f>ROUND(VLOOKUP($D18,'Стартовый прайс-лист'!$C$10:$E$34,3,FALSE)*CHOOSE($A18+1,'Сценарий 0'!X21,'Сценарий 1'!X21,'Сценарий 2'!X21),0)</f>
        <v>440</v>
      </c>
      <c r="W18" s="28">
        <f>ROUND(VLOOKUP($D18,'Стартовый прайс-лист'!$C$10:$E$34,3,FALSE)*CHOOSE($A18+1,'Сценарий 0'!Y21,'Сценарий 1'!Y21,'Сценарий 2'!Y21),0)</f>
        <v>440</v>
      </c>
      <c r="X18" s="28">
        <f>ROUND(VLOOKUP($D18,'Стартовый прайс-лист'!$C$10:$E$34,3,FALSE)*CHOOSE($A18+1,'Сценарий 0'!Z21,'Сценарий 1'!Z21,'Сценарий 2'!Z21),0)</f>
        <v>440</v>
      </c>
      <c r="Y18" s="28">
        <f>ROUND(VLOOKUP($D18,'Стартовый прайс-лист'!$C$10:$E$34,3,FALSE)*CHOOSE($A18+1,'Сценарий 0'!AA21,'Сценарий 1'!AA21,'Сценарий 2'!AA21),0)</f>
        <v>400</v>
      </c>
      <c r="Z18" s="28">
        <f>ROUND(VLOOKUP($D18,'Стартовый прайс-лист'!$C$10:$E$34,3,FALSE)*CHOOSE($A18+1,'Сценарий 0'!AB21,'Сценарий 1'!AB21,'Сценарий 2'!AB21),0)</f>
        <v>400</v>
      </c>
      <c r="AA18" s="28">
        <f>ROUND(VLOOKUP($D18,'Стартовый прайс-лист'!$C$10:$E$34,3,FALSE)*CHOOSE($A18+1,'Сценарий 0'!AC21,'Сценарий 1'!AC21,'Сценарий 2'!AC21),0)</f>
        <v>400</v>
      </c>
      <c r="AB18" s="28">
        <f>ROUND(VLOOKUP($D18,'Стартовый прайс-лист'!$C$10:$E$34,3,FALSE)*CHOOSE($A18+1,'Сценарий 0'!AD21,'Сценарий 1'!AD21,'Сценарий 2'!AD21),0)</f>
        <v>400</v>
      </c>
      <c r="AC18" s="28">
        <f>ROUND(VLOOKUP($D18,'Стартовый прайс-лист'!$C$10:$E$34,3,FALSE)*CHOOSE($A18+1,'Сценарий 0'!AE21,'Сценарий 1'!AE21,'Сценарий 2'!AE21),0)</f>
        <v>400</v>
      </c>
      <c r="AD18" s="28">
        <f>ROUND(VLOOKUP($D18,'Стартовый прайс-лист'!$C$10:$E$34,3,FALSE)*CHOOSE($A18+1,'Сценарий 0'!AF21,'Сценарий 1'!AF21,'Сценарий 2'!AF21),0)</f>
        <v>400</v>
      </c>
      <c r="AE18" s="28">
        <f>ROUND(VLOOKUP($D18,'Стартовый прайс-лист'!$C$10:$E$34,3,FALSE)*CHOOSE($A18+1,'Сценарий 0'!AG21,'Сценарий 1'!AG21,'Сценарий 2'!AG21),0)</f>
        <v>400</v>
      </c>
      <c r="AF18" s="28">
        <f>ROUND(VLOOKUP($D18,'Стартовый прайс-лист'!$C$10:$E$34,3,FALSE)*CHOOSE($A18+1,'Сценарий 0'!AH21,'Сценарий 1'!AH21,'Сценарий 2'!AH21),0)</f>
        <v>440</v>
      </c>
      <c r="AG18" s="28">
        <f>ROUND(VLOOKUP($D18,'Стартовый прайс-лист'!$C$10:$E$34,3,FALSE)*CHOOSE($A18+1,'Сценарий 0'!AI21,'Сценарий 1'!AI21,'Сценарий 2'!AI21),0)</f>
        <v>440</v>
      </c>
      <c r="AH18" s="28">
        <f>ROUND(VLOOKUP($D18,'Стартовый прайс-лист'!$C$10:$E$34,3,FALSE)*CHOOSE($A18+1,'Сценарий 0'!AJ21,'Сценарий 1'!AJ21,'Сценарий 2'!AJ21),0)</f>
        <v>440</v>
      </c>
      <c r="AI18" s="28">
        <f>ROUND(VLOOKUP($D18,'Стартовый прайс-лист'!$C$10:$E$34,3,FALSE)*CHOOSE($A18+1,'Сценарий 0'!AK21,'Сценарий 1'!AK21,'Сценарий 2'!AK21),0)</f>
        <v>440</v>
      </c>
      <c r="AJ18" s="28">
        <f>ROUND(VLOOKUP($D18,'Стартовый прайс-лист'!$C$10:$E$34,3,FALSE)*CHOOSE($A18+1,'Сценарий 0'!AL21,'Сценарий 1'!AL21,'Сценарий 2'!AL21),0)</f>
        <v>440</v>
      </c>
      <c r="AK18" s="28">
        <f>ROUND(VLOOKUP($D18,'Стартовый прайс-лист'!$C$10:$E$34,3,FALSE)*CHOOSE($A18+1,'Сценарий 0'!AM21,'Сценарий 1'!AM21,'Сценарий 2'!AM21),0)</f>
        <v>440</v>
      </c>
      <c r="AL18" s="28">
        <f>ROUND(VLOOKUP($D18,'Стартовый прайс-лист'!$C$10:$E$34,3,FALSE)*CHOOSE($A18+1,'Сценарий 0'!AN21,'Сценарий 1'!AN21,'Сценарий 2'!AN21),0)</f>
        <v>440</v>
      </c>
      <c r="AM18" s="28">
        <f>ROUND(VLOOKUP($D18,'Стартовый прайс-лист'!$C$10:$E$34,3,FALSE)*CHOOSE($A18+1,'Сценарий 0'!AO21,'Сценарий 1'!AO21,'Сценарий 2'!AO21),0)</f>
        <v>400</v>
      </c>
      <c r="AN18" s="28">
        <f>ROUND(VLOOKUP($D18,'Стартовый прайс-лист'!$C$10:$E$34,3,FALSE)*CHOOSE($A18+1,'Сценарий 0'!AP21,'Сценарий 1'!AP21,'Сценарий 2'!AP21),0)</f>
        <v>400</v>
      </c>
      <c r="AO18" s="28">
        <f>ROUND(VLOOKUP($D18,'Стартовый прайс-лист'!$C$10:$E$34,3,FALSE)*CHOOSE($A18+1,'Сценарий 0'!AQ21,'Сценарий 1'!AQ21,'Сценарий 2'!AQ21),0)</f>
        <v>400</v>
      </c>
      <c r="AP18" s="28">
        <f>ROUND(VLOOKUP($D18,'Стартовый прайс-лист'!$C$10:$E$34,3,FALSE)*CHOOSE($A18+1,'Сценарий 0'!AR21,'Сценарий 1'!AR21,'Сценарий 2'!AR21),0)</f>
        <v>400</v>
      </c>
      <c r="AQ18" s="28">
        <f>ROUND(VLOOKUP($D18,'Стартовый прайс-лист'!$C$10:$E$34,3,FALSE)*CHOOSE($A18+1,'Сценарий 0'!AS21,'Сценарий 1'!AS21,'Сценарий 2'!AS21),0)</f>
        <v>400</v>
      </c>
      <c r="AR18" s="28">
        <f>ROUND(VLOOKUP($D18,'Стартовый прайс-лист'!$C$10:$E$34,3,FALSE)*CHOOSE($A18+1,'Сценарий 0'!AT21,'Сценарий 1'!AT21,'Сценарий 2'!AT21),0)</f>
        <v>400</v>
      </c>
      <c r="AS18" s="28">
        <f>ROUND(VLOOKUP($D18,'Стартовый прайс-лист'!$C$10:$E$34,3,FALSE)*CHOOSE($A18+1,'Сценарий 0'!AU21,'Сценарий 1'!AU21,'Сценарий 2'!AU21),0)</f>
        <v>400</v>
      </c>
      <c r="AT18" s="28">
        <f>ROUND(VLOOKUP($D18,'Стартовый прайс-лист'!$C$10:$E$34,3,FALSE)*CHOOSE($A18+1,'Сценарий 0'!AV21,'Сценарий 1'!AV21,'Сценарий 2'!AV21),0)</f>
        <v>440</v>
      </c>
      <c r="AU18" s="28">
        <f>ROUND(VLOOKUP($D18,'Стартовый прайс-лист'!$C$10:$E$34,3,FALSE)*CHOOSE($A18+1,'Сценарий 0'!AW21,'Сценарий 1'!AW21,'Сценарий 2'!AW21),0)</f>
        <v>440</v>
      </c>
      <c r="AV18" s="28">
        <f>ROUND(VLOOKUP($D18,'Стартовый прайс-лист'!$C$10:$E$34,3,FALSE)*CHOOSE($A18+1,'Сценарий 0'!AX21,'Сценарий 1'!AX21,'Сценарий 2'!AX21),0)</f>
        <v>440</v>
      </c>
      <c r="AW18" s="28">
        <f>ROUND(VLOOKUP($D18,'Стартовый прайс-лист'!$C$10:$E$34,3,FALSE)*CHOOSE($A18+1,'Сценарий 0'!AY21,'Сценарий 1'!AY21,'Сценарий 2'!AY21),0)</f>
        <v>440</v>
      </c>
      <c r="AX18" s="28">
        <f>ROUND(VLOOKUP($D18,'Стартовый прайс-лист'!$C$10:$E$34,3,FALSE)*CHOOSE($A18+1,'Сценарий 0'!AZ21,'Сценарий 1'!AZ21,'Сценарий 2'!AZ21),0)</f>
        <v>440</v>
      </c>
      <c r="AY18" s="28">
        <f>ROUND(VLOOKUP($D18,'Стартовый прайс-лист'!$C$10:$E$34,3,FALSE)*CHOOSE($A18+1,'Сценарий 0'!BA21,'Сценарий 1'!BA21,'Сценарий 2'!BA21),0)</f>
        <v>440</v>
      </c>
      <c r="AZ18" s="28">
        <f>ROUND(VLOOKUP($D18,'Стартовый прайс-лист'!$C$10:$E$34,3,FALSE)*CHOOSE($A18+1,'Сценарий 0'!BB21,'Сценарий 1'!BB21,'Сценарий 2'!BB21),0)</f>
        <v>440</v>
      </c>
      <c r="BA18" s="28">
        <f>ROUND(VLOOKUP($D18,'Стартовый прайс-лист'!$C$10:$E$34,3,FALSE)*CHOOSE($A18+1,'Сценарий 0'!BC21,'Сценарий 1'!BC21,'Сценарий 2'!BC21),0)</f>
        <v>400</v>
      </c>
      <c r="BB18" s="28">
        <f>ROUND(VLOOKUP($D18,'Стартовый прайс-лист'!$C$10:$E$34,3,FALSE)*CHOOSE($A18+1,'Сценарий 0'!BD21,'Сценарий 1'!BD21,'Сценарий 2'!BD21),0)</f>
        <v>400</v>
      </c>
      <c r="BC18" s="28">
        <f>ROUND(VLOOKUP($D18,'Стартовый прайс-лист'!$C$10:$E$34,3,FALSE)*CHOOSE($A18+1,'Сценарий 0'!BE21,'Сценарий 1'!BE21,'Сценарий 2'!BE21),0)</f>
        <v>400</v>
      </c>
      <c r="BD18" s="28">
        <f>ROUND(VLOOKUP($D18,'Стартовый прайс-лист'!$C$10:$E$34,3,FALSE)*CHOOSE($A18+1,'Сценарий 0'!BF21,'Сценарий 1'!BF21,'Сценарий 2'!BF21),0)</f>
        <v>400</v>
      </c>
      <c r="BE18" s="28">
        <f>ROUND(VLOOKUP($D18,'Стартовый прайс-лист'!$C$10:$E$34,3,FALSE)*CHOOSE($A18+1,'Сценарий 0'!BG21,'Сценарий 1'!BG21,'Сценарий 2'!BG21),0)</f>
        <v>400</v>
      </c>
      <c r="BF18" s="28">
        <f>ROUND(VLOOKUP($D18,'Стартовый прайс-лист'!$C$10:$E$34,3,FALSE)*CHOOSE($A18+1,'Сценарий 0'!BH21,'Сценарий 1'!BH21,'Сценарий 2'!BH21),0)</f>
        <v>400</v>
      </c>
      <c r="BG18" s="28">
        <f>ROUND(VLOOKUP($D18,'Стартовый прайс-лист'!$C$10:$E$34,3,FALSE)*CHOOSE($A18+1,'Сценарий 0'!BI21,'Сценарий 1'!BI21,'Сценарий 2'!BI21),0)</f>
        <v>400</v>
      </c>
      <c r="BH18" s="28">
        <f>ROUND(VLOOKUP($D18,'Стартовый прайс-лист'!$C$10:$E$34,3,FALSE)*CHOOSE($A18+1,'Сценарий 0'!BJ21,'Сценарий 1'!BJ21,'Сценарий 2'!BJ21),0)</f>
        <v>440</v>
      </c>
      <c r="BI18" s="28">
        <f>ROUND(VLOOKUP($D18,'Стартовый прайс-лист'!$C$10:$E$34,3,FALSE)*CHOOSE($A18+1,'Сценарий 0'!BK21,'Сценарий 1'!BK21,'Сценарий 2'!BK21),0)</f>
        <v>440</v>
      </c>
      <c r="BJ18" s="28">
        <f>ROUND(VLOOKUP($D18,'Стартовый прайс-лист'!$C$10:$E$34,3,FALSE)*CHOOSE($A18+1,'Сценарий 0'!BL21,'Сценарий 1'!BL21,'Сценарий 2'!BL21),0)</f>
        <v>440</v>
      </c>
      <c r="BK18" s="28">
        <f>ROUND(VLOOKUP($D18,'Стартовый прайс-лист'!$C$10:$E$34,3,FALSE)*CHOOSE($A18+1,'Сценарий 0'!BM21,'Сценарий 1'!BM21,'Сценарий 2'!BM21),0)</f>
        <v>440</v>
      </c>
      <c r="BL18" s="28">
        <f>ROUND(VLOOKUP($D18,'Стартовый прайс-лист'!$C$10:$E$34,3,FALSE)*CHOOSE($A18+1,'Сценарий 0'!BN21,'Сценарий 1'!BN21,'Сценарий 2'!BN21),0)</f>
        <v>440</v>
      </c>
      <c r="BM18" s="28">
        <f>ROUND(VLOOKUP($D18,'Стартовый прайс-лист'!$C$10:$E$34,3,FALSE)*CHOOSE($A18+1,'Сценарий 0'!BO21,'Сценарий 1'!BO21,'Сценарий 2'!BO21),0)</f>
        <v>440</v>
      </c>
      <c r="BN18" s="28">
        <f>ROUND(VLOOKUP($D18,'Стартовый прайс-лист'!$C$10:$E$34,3,FALSE)*CHOOSE($A18+1,'Сценарий 0'!BP21,'Сценарий 1'!BP21,'Сценарий 2'!BP21),0)</f>
        <v>440</v>
      </c>
      <c r="BO18" s="28">
        <f>ROUND(VLOOKUP($D18,'Стартовый прайс-лист'!$C$10:$E$34,3,FALSE)*CHOOSE($A18+1,'Сценарий 0'!BQ21,'Сценарий 1'!BQ21,'Сценарий 2'!BQ21),0)</f>
        <v>400</v>
      </c>
      <c r="BP18" s="28">
        <f>ROUND(VLOOKUP($D18,'Стартовый прайс-лист'!$C$10:$E$34,3,FALSE)*CHOOSE($A18+1,'Сценарий 0'!BR21,'Сценарий 1'!BR21,'Сценарий 2'!BR21),0)</f>
        <v>400</v>
      </c>
      <c r="BQ18" s="28">
        <f>ROUND(VLOOKUP($D18,'Стартовый прайс-лист'!$C$10:$E$34,3,FALSE)*CHOOSE($A18+1,'Сценарий 0'!BS21,'Сценарий 1'!BS21,'Сценарий 2'!BS21),0)</f>
        <v>400</v>
      </c>
      <c r="BR18" s="28">
        <f>ROUND(VLOOKUP($D18,'Стартовый прайс-лист'!$C$10:$E$34,3,FALSE)*CHOOSE($A18+1,'Сценарий 0'!BT21,'Сценарий 1'!BT21,'Сценарий 2'!BT21),0)</f>
        <v>400</v>
      </c>
      <c r="BS18" s="28">
        <f>ROUND(VLOOKUP($D18,'Стартовый прайс-лист'!$C$10:$E$34,3,FALSE)*CHOOSE($A18+1,'Сценарий 0'!BU21,'Сценарий 1'!BU21,'Сценарий 2'!BU21),0)</f>
        <v>400</v>
      </c>
      <c r="BT18" s="28">
        <f>ROUND(VLOOKUP($D18,'Стартовый прайс-лист'!$C$10:$E$34,3,FALSE)*CHOOSE($A18+1,'Сценарий 0'!BV21,'Сценарий 1'!BV21,'Сценарий 2'!BV21),0)</f>
        <v>400</v>
      </c>
      <c r="BU18" s="28">
        <f>ROUND(VLOOKUP($D18,'Стартовый прайс-лист'!$C$10:$E$34,3,FALSE)*CHOOSE($A18+1,'Сценарий 0'!BW21,'Сценарий 1'!BW21,'Сценарий 2'!BW21),0)</f>
        <v>400</v>
      </c>
      <c r="BV18" s="28">
        <f>ROUND(VLOOKUP($D18,'Стартовый прайс-лист'!$C$10:$E$34,3,FALSE)*CHOOSE($A18+1,'Сценарий 0'!BX21,'Сценарий 1'!BX21,'Сценарий 2'!BX21),0)</f>
        <v>440</v>
      </c>
      <c r="BW18" s="28">
        <f>ROUND(VLOOKUP($D18,'Стартовый прайс-лист'!$C$10:$E$34,3,FALSE)*CHOOSE($A18+1,'Сценарий 0'!BY21,'Сценарий 1'!BY21,'Сценарий 2'!BY21),0)</f>
        <v>440</v>
      </c>
      <c r="BX18" s="28">
        <f>ROUND(VLOOKUP($D18,'Стартовый прайс-лист'!$C$10:$E$34,3,FALSE)*CHOOSE($A18+1,'Сценарий 0'!BZ21,'Сценарий 1'!BZ21,'Сценарий 2'!BZ21),0)</f>
        <v>440</v>
      </c>
      <c r="BY18" s="28">
        <f>ROUND(VLOOKUP($D18,'Стартовый прайс-лист'!$C$10:$E$34,3,FALSE)*CHOOSE($A18+1,'Сценарий 0'!CA21,'Сценарий 1'!CA21,'Сценарий 2'!CA21),0)</f>
        <v>440</v>
      </c>
      <c r="BZ18" s="28">
        <f>ROUND(VLOOKUP($D18,'Стартовый прайс-лист'!$C$10:$E$34,3,FALSE)*CHOOSE($A18+1,'Сценарий 0'!CB21,'Сценарий 1'!CB21,'Сценарий 2'!CB21),0)</f>
        <v>440</v>
      </c>
      <c r="CA18" s="28">
        <f>ROUND(VLOOKUP($D18,'Стартовый прайс-лист'!$C$10:$E$34,3,FALSE)*CHOOSE($A18+1,'Сценарий 0'!CC21,'Сценарий 1'!CC21,'Сценарий 2'!CC21),0)</f>
        <v>440</v>
      </c>
      <c r="CB18" s="28">
        <f>ROUND(VLOOKUP($D18,'Стартовый прайс-лист'!$C$10:$E$34,3,FALSE)*CHOOSE($A18+1,'Сценарий 0'!CD21,'Сценарий 1'!CD21,'Сценарий 2'!CD21),0)</f>
        <v>440</v>
      </c>
      <c r="CC18" s="28">
        <f>ROUND(VLOOKUP($D18,'Стартовый прайс-лист'!$C$10:$E$34,3,FALSE)*CHOOSE($A18+1,'Сценарий 0'!CE21,'Сценарий 1'!CE21,'Сценарий 2'!CE21),0)</f>
        <v>400</v>
      </c>
      <c r="CD18" s="28">
        <f>ROUND(VLOOKUP($D18,'Стартовый прайс-лист'!$C$10:$E$34,3,FALSE)*CHOOSE($A18+1,'Сценарий 0'!CF21,'Сценарий 1'!CF21,'Сценарий 2'!CF21),0)</f>
        <v>400</v>
      </c>
      <c r="CE18" s="28">
        <f>ROUND(VLOOKUP($D18,'Стартовый прайс-лист'!$C$10:$E$34,3,FALSE)*CHOOSE($A18+1,'Сценарий 0'!CG21,'Сценарий 1'!CG21,'Сценарий 2'!CG21),0)</f>
        <v>400</v>
      </c>
      <c r="CF18" s="28">
        <f>ROUND(VLOOKUP($D18,'Стартовый прайс-лист'!$C$10:$E$34,3,FALSE)*CHOOSE($A18+1,'Сценарий 0'!CH21,'Сценарий 1'!CH21,'Сценарий 2'!CH21),0)</f>
        <v>400</v>
      </c>
      <c r="CG18" s="28">
        <f>ROUND(VLOOKUP($D18,'Стартовый прайс-лист'!$C$10:$E$34,3,FALSE)*CHOOSE($A18+1,'Сценарий 0'!CI21,'Сценарий 1'!CI21,'Сценарий 2'!CI21),0)</f>
        <v>400</v>
      </c>
      <c r="CH18" s="28">
        <f>ROUND(VLOOKUP($D18,'Стартовый прайс-лист'!$C$10:$E$34,3,FALSE)*CHOOSE($A18+1,'Сценарий 0'!CJ21,'Сценарий 1'!CJ21,'Сценарий 2'!CJ21),0)</f>
        <v>400</v>
      </c>
      <c r="CI18" s="28">
        <f>ROUND(VLOOKUP($D18,'Стартовый прайс-лист'!$C$10:$E$34,3,FALSE)*CHOOSE($A18+1,'Сценарий 0'!CK21,'Сценарий 1'!CK21,'Сценарий 2'!CK21),0)</f>
        <v>400</v>
      </c>
      <c r="CJ18" s="28">
        <f>ROUND(VLOOKUP($D18,'Стартовый прайс-лист'!$C$10:$E$34,3,FALSE)*CHOOSE($A18+1,'Сценарий 0'!CL21,'Сценарий 1'!CL21,'Сценарий 2'!CL21),0)</f>
        <v>440</v>
      </c>
      <c r="CK18" s="28">
        <f>ROUND(VLOOKUP($D18,'Стартовый прайс-лист'!$C$10:$E$34,3,FALSE)*CHOOSE($A18+1,'Сценарий 0'!CM21,'Сценарий 1'!CM21,'Сценарий 2'!CM21),0)</f>
        <v>440</v>
      </c>
      <c r="CL18" s="28">
        <f>ROUND(VLOOKUP($D18,'Стартовый прайс-лист'!$C$10:$E$34,3,FALSE)*CHOOSE($A18+1,'Сценарий 0'!CN21,'Сценарий 1'!CN21,'Сценарий 2'!CN21),0)</f>
        <v>440</v>
      </c>
      <c r="CM18" s="28">
        <f>ROUND(VLOOKUP($D18,'Стартовый прайс-лист'!$C$10:$E$34,3,FALSE)*CHOOSE($A18+1,'Сценарий 0'!CO21,'Сценарий 1'!CO21,'Сценарий 2'!CO21),0)</f>
        <v>440</v>
      </c>
      <c r="CN18" s="28">
        <f>ROUND(VLOOKUP($D18,'Стартовый прайс-лист'!$C$10:$E$34,3,FALSE)*CHOOSE($A18+1,'Сценарий 0'!CP21,'Сценарий 1'!CP21,'Сценарий 2'!CP21),0)</f>
        <v>440</v>
      </c>
      <c r="CO18" s="28">
        <f>ROUND(VLOOKUP($D18,'Стартовый прайс-лист'!$C$10:$E$34,3,FALSE)*CHOOSE($A18+1,'Сценарий 0'!CQ21,'Сценарий 1'!CQ21,'Сценарий 2'!CQ21),0)</f>
        <v>440</v>
      </c>
      <c r="CP18" s="28">
        <f>ROUND(VLOOKUP($D18,'Стартовый прайс-лист'!$C$10:$E$34,3,FALSE)*CHOOSE($A18+1,'Сценарий 0'!CR21,'Сценарий 1'!CR21,'Сценарий 2'!CR21),0)</f>
        <v>440</v>
      </c>
      <c r="CQ18" s="28">
        <f>ROUND(VLOOKUP($D18,'Стартовый прайс-лист'!$C$10:$E$34,3,FALSE)*CHOOSE($A18+1,'Сценарий 0'!CS21,'Сценарий 1'!CS21,'Сценарий 2'!CS21),0)</f>
        <v>400</v>
      </c>
      <c r="CR18" s="28">
        <f>ROUND(VLOOKUP($D18,'Стартовый прайс-лист'!$C$10:$E$34,3,FALSE)*CHOOSE($A18+1,'Сценарий 0'!CT21,'Сценарий 1'!CT21,'Сценарий 2'!CT21),0)</f>
        <v>400</v>
      </c>
      <c r="CS18" s="28">
        <f>ROUND(VLOOKUP($D18,'Стартовый прайс-лист'!$C$10:$E$34,3,FALSE)*CHOOSE($A18+1,'Сценарий 0'!CU21,'Сценарий 1'!CU21,'Сценарий 2'!CU21),0)</f>
        <v>400</v>
      </c>
      <c r="CT18" s="28">
        <f>ROUND(VLOOKUP($D18,'Стартовый прайс-лист'!$C$10:$E$34,3,FALSE)*CHOOSE($A18+1,'Сценарий 0'!CV21,'Сценарий 1'!CV21,'Сценарий 2'!CV21),0)</f>
        <v>400</v>
      </c>
      <c r="CU18" s="28">
        <f>ROUND(VLOOKUP($D18,'Стартовый прайс-лист'!$C$10:$E$34,3,FALSE)*CHOOSE($A18+1,'Сценарий 0'!CW21,'Сценарий 1'!CW21,'Сценарий 2'!CW21),0)</f>
        <v>400</v>
      </c>
      <c r="CV18" s="28">
        <f>ROUND(VLOOKUP($D18,'Стартовый прайс-лист'!$C$10:$E$34,3,FALSE)*CHOOSE($A18+1,'Сценарий 0'!CX21,'Сценарий 1'!CX21,'Сценарий 2'!CX21),0)</f>
        <v>400</v>
      </c>
      <c r="CW18" s="28">
        <f>ROUND(VLOOKUP($D18,'Стартовый прайс-лист'!$C$10:$E$34,3,FALSE)*CHOOSE($A18+1,'Сценарий 0'!CY21,'Сценарий 1'!CY21,'Сценарий 2'!CY21),0)</f>
        <v>400</v>
      </c>
      <c r="CX18" s="28">
        <f>ROUND(VLOOKUP($D18,'Стартовый прайс-лист'!$C$10:$E$34,3,FALSE)*CHOOSE($A18+1,'Сценарий 0'!CZ21,'Сценарий 1'!CZ21,'Сценарий 2'!CZ21),0)</f>
        <v>440</v>
      </c>
      <c r="CY18" s="28">
        <f>ROUND(VLOOKUP($D18,'Стартовый прайс-лист'!$C$10:$E$34,3,FALSE)*CHOOSE($A18+1,'Сценарий 0'!DA21,'Сценарий 1'!DA21,'Сценарий 2'!DA21),0)</f>
        <v>440</v>
      </c>
      <c r="CZ18" s="28">
        <f>ROUND(VLOOKUP($D18,'Стартовый прайс-лист'!$C$10:$E$34,3,FALSE)*CHOOSE($A18+1,'Сценарий 0'!DB21,'Сценарий 1'!DB21,'Сценарий 2'!DB21),0)</f>
        <v>440</v>
      </c>
      <c r="DA18" s="28">
        <f>ROUND(VLOOKUP($D18,'Стартовый прайс-лист'!$C$10:$E$34,3,FALSE)*CHOOSE($A18+1,'Сценарий 0'!DC21,'Сценарий 1'!DC21,'Сценарий 2'!DC21),0)</f>
        <v>440</v>
      </c>
      <c r="DB18" s="28">
        <f>ROUND(VLOOKUP($D18,'Стартовый прайс-лист'!$C$10:$E$34,3,FALSE)*CHOOSE($A18+1,'Сценарий 0'!DD21,'Сценарий 1'!DD21,'Сценарий 2'!DD21),0)</f>
        <v>440</v>
      </c>
      <c r="DC18" s="28">
        <f>ROUND(VLOOKUP($D18,'Стартовый прайс-лист'!$C$10:$E$34,3,FALSE)*CHOOSE($A18+1,'Сценарий 0'!DE21,'Сценарий 1'!DE21,'Сценарий 2'!DE21),0)</f>
        <v>440</v>
      </c>
      <c r="DD18" s="28">
        <f>ROUND(VLOOKUP($D18,'Стартовый прайс-лист'!$C$10:$E$34,3,FALSE)*CHOOSE($A18+1,'Сценарий 0'!DF21,'Сценарий 1'!DF21,'Сценарий 2'!DF21),0)</f>
        <v>440</v>
      </c>
      <c r="DE18" s="28">
        <f>ROUND(VLOOKUP($D18,'Стартовый прайс-лист'!$C$10:$E$34,3,FALSE)*CHOOSE($A18+1,'Сценарий 0'!DG21,'Сценарий 1'!DG21,'Сценарий 2'!DG21),0)</f>
        <v>400</v>
      </c>
      <c r="DF18" s="28">
        <f>ROUND(VLOOKUP($D18,'Стартовый прайс-лист'!$C$10:$E$34,3,FALSE)*CHOOSE($A18+1,'Сценарий 0'!DH21,'Сценарий 1'!DH21,'Сценарий 2'!DH21),0)</f>
        <v>400</v>
      </c>
      <c r="DG18" s="28">
        <f>ROUND(VLOOKUP($D18,'Стартовый прайс-лист'!$C$10:$E$34,3,FALSE)*CHOOSE($A18+1,'Сценарий 0'!DI21,'Сценарий 1'!DI21,'Сценарий 2'!DI21),0)</f>
        <v>400</v>
      </c>
      <c r="DH18" s="28">
        <f>ROUND(VLOOKUP($D18,'Стартовый прайс-лист'!$C$10:$E$34,3,FALSE)*CHOOSE($A18+1,'Сценарий 0'!DJ21,'Сценарий 1'!DJ21,'Сценарий 2'!DJ21),0)</f>
        <v>400</v>
      </c>
      <c r="DI18" s="28">
        <f>ROUND(VLOOKUP($D18,'Стартовый прайс-лист'!$C$10:$E$34,3,FALSE)*CHOOSE($A18+1,'Сценарий 0'!DK21,'Сценарий 1'!DK21,'Сценарий 2'!DK21),0)</f>
        <v>400</v>
      </c>
      <c r="DJ18" s="28">
        <f>ROUND(VLOOKUP($D18,'Стартовый прайс-лист'!$C$10:$E$34,3,FALSE)*CHOOSE($A18+1,'Сценарий 0'!DL21,'Сценарий 1'!DL21,'Сценарий 2'!DL21),0)</f>
        <v>400</v>
      </c>
      <c r="DK18" s="28">
        <f>ROUND(VLOOKUP($D18,'Стартовый прайс-лист'!$C$10:$E$34,3,FALSE)*CHOOSE($A18+1,'Сценарий 0'!DM21,'Сценарий 1'!DM21,'Сценарий 2'!DM21),0)</f>
        <v>400</v>
      </c>
      <c r="DL18" s="28">
        <f>ROUND(VLOOKUP($D18,'Стартовый прайс-лист'!$C$10:$E$34,3,FALSE)*CHOOSE($A18+1,'Сценарий 0'!DN21,'Сценарий 1'!DN21,'Сценарий 2'!DN21),0)</f>
        <v>440</v>
      </c>
      <c r="DM18" s="28">
        <f>ROUND(VLOOKUP($D18,'Стартовый прайс-лист'!$C$10:$E$34,3,FALSE)*CHOOSE($A18+1,'Сценарий 0'!DO21,'Сценарий 1'!DO21,'Сценарий 2'!DO21),0)</f>
        <v>440</v>
      </c>
      <c r="DN18" s="28">
        <f>ROUND(VLOOKUP($D18,'Стартовый прайс-лист'!$C$10:$E$34,3,FALSE)*CHOOSE($A18+1,'Сценарий 0'!DP21,'Сценарий 1'!DP21,'Сценарий 2'!DP21),0)</f>
        <v>440</v>
      </c>
      <c r="DO18" s="28">
        <f>ROUND(VLOOKUP($D18,'Стартовый прайс-лист'!$C$10:$E$34,3,FALSE)*CHOOSE($A18+1,'Сценарий 0'!DQ21,'Сценарий 1'!DQ21,'Сценарий 2'!DQ21),0)</f>
        <v>440</v>
      </c>
      <c r="DP18" s="28">
        <f>ROUND(VLOOKUP($D18,'Стартовый прайс-лист'!$C$10:$E$34,3,FALSE)*CHOOSE($A18+1,'Сценарий 0'!DR21,'Сценарий 1'!DR21,'Сценарий 2'!DR21),0)</f>
        <v>440</v>
      </c>
      <c r="DQ18" s="28">
        <f>ROUND(VLOOKUP($D18,'Стартовый прайс-лист'!$C$10:$E$34,3,FALSE)*CHOOSE($A18+1,'Сценарий 0'!DS21,'Сценарий 1'!DS21,'Сценарий 2'!DS21),0)</f>
        <v>440</v>
      </c>
      <c r="DR18" s="28">
        <f>ROUND(VLOOKUP($D18,'Стартовый прайс-лист'!$C$10:$E$34,3,FALSE)*CHOOSE($A18+1,'Сценарий 0'!DT21,'Сценарий 1'!DT21,'Сценарий 2'!DT21),0)</f>
        <v>440</v>
      </c>
      <c r="DS18" s="28">
        <f>ROUND(VLOOKUP($D18,'Стартовый прайс-лист'!$C$10:$E$34,3,FALSE)*CHOOSE($A18+1,'Сценарий 0'!DU21,'Сценарий 1'!DU21,'Сценарий 2'!DU21),0)</f>
        <v>400</v>
      </c>
      <c r="DT18" s="28">
        <f>ROUND(VLOOKUP($D18,'Стартовый прайс-лист'!$C$10:$E$34,3,FALSE)*CHOOSE($A18+1,'Сценарий 0'!DV21,'Сценарий 1'!DV21,'Сценарий 2'!DV21),0)</f>
        <v>400</v>
      </c>
      <c r="DU18" s="28">
        <f>ROUND(VLOOKUP($D18,'Стартовый прайс-лист'!$C$10:$E$34,3,FALSE)*CHOOSE($A18+1,'Сценарий 0'!DW21,'Сценарий 1'!DW21,'Сценарий 2'!DW21),0)</f>
        <v>400</v>
      </c>
      <c r="DV18" s="28">
        <f>ROUND(VLOOKUP($D18,'Стартовый прайс-лист'!$C$10:$E$34,3,FALSE)*CHOOSE($A18+1,'Сценарий 0'!DX21,'Сценарий 1'!DX21,'Сценарий 2'!DX21),0)</f>
        <v>400</v>
      </c>
      <c r="DW18" s="28">
        <f>ROUND(VLOOKUP($D18,'Стартовый прайс-лист'!$C$10:$E$34,3,FALSE)*CHOOSE($A18+1,'Сценарий 0'!DY21,'Сценарий 1'!DY21,'Сценарий 2'!DY21),0)</f>
        <v>400</v>
      </c>
      <c r="DX18" s="28">
        <f>ROUND(VLOOKUP($D18,'Стартовый прайс-лист'!$C$10:$E$34,3,FALSE)*CHOOSE($A18+1,'Сценарий 0'!DZ21,'Сценарий 1'!DZ21,'Сценарий 2'!DZ21),0)</f>
        <v>400</v>
      </c>
      <c r="DY18" s="28">
        <f>ROUND(VLOOKUP($D18,'Стартовый прайс-лист'!$C$10:$E$34,3,FALSE)*CHOOSE($A18+1,'Сценарий 0'!EA21,'Сценарий 1'!EA21,'Сценарий 2'!EA21),0)</f>
        <v>400</v>
      </c>
      <c r="DZ18" s="28">
        <f>ROUND(VLOOKUP($D18,'Стартовый прайс-лист'!$C$10:$E$34,3,FALSE)*CHOOSE($A18+1,'Сценарий 0'!EB21,'Сценарий 1'!EB21,'Сценарий 2'!EB21),0)</f>
        <v>440</v>
      </c>
      <c r="EA18" s="28">
        <f>ROUND(VLOOKUP($D18,'Стартовый прайс-лист'!$C$10:$E$34,3,FALSE)*CHOOSE($A18+1,'Сценарий 0'!EC21,'Сценарий 1'!EC21,'Сценарий 2'!EC21),0)</f>
        <v>440</v>
      </c>
      <c r="EB18" s="28">
        <f>ROUND(VLOOKUP($D18,'Стартовый прайс-лист'!$C$10:$E$34,3,FALSE)*CHOOSE($A18+1,'Сценарий 0'!ED21,'Сценарий 1'!ED21,'Сценарий 2'!ED21),0)</f>
        <v>440</v>
      </c>
      <c r="EC18" s="28">
        <f>ROUND(VLOOKUP($D18,'Стартовый прайс-лист'!$C$10:$E$34,3,FALSE)*CHOOSE($A18+1,'Сценарий 0'!EE21,'Сценарий 1'!EE21,'Сценарий 2'!EE21),0)</f>
        <v>440</v>
      </c>
      <c r="ED18" s="28">
        <f>ROUND(VLOOKUP($D18,'Стартовый прайс-лист'!$C$10:$E$34,3,FALSE)*CHOOSE($A18+1,'Сценарий 0'!EF21,'Сценарий 1'!EF21,'Сценарий 2'!EF21),0)</f>
        <v>440</v>
      </c>
      <c r="EE18" s="28">
        <f>ROUND(VLOOKUP($D18,'Стартовый прайс-лист'!$C$10:$E$34,3,FALSE)*CHOOSE($A18+1,'Сценарий 0'!EG21,'Сценарий 1'!EG21,'Сценарий 2'!EG21),0)</f>
        <v>440</v>
      </c>
      <c r="EF18" s="28">
        <f>ROUND(VLOOKUP($D18,'Стартовый прайс-лист'!$C$10:$E$34,3,FALSE)*CHOOSE($A18+1,'Сценарий 0'!EH21,'Сценарий 1'!EH21,'Сценарий 2'!EH21),0)</f>
        <v>440</v>
      </c>
      <c r="EG18" s="28">
        <f>ROUND(VLOOKUP($D18,'Стартовый прайс-лист'!$C$10:$E$34,3,FALSE)*CHOOSE($A18+1,'Сценарий 0'!EI21,'Сценарий 1'!EI21,'Сценарий 2'!EI21),0)</f>
        <v>400</v>
      </c>
      <c r="EH18" s="28">
        <f>ROUND(VLOOKUP($D18,'Стартовый прайс-лист'!$C$10:$E$34,3,FALSE)*CHOOSE($A18+1,'Сценарий 0'!EJ21,'Сценарий 1'!EJ21,'Сценарий 2'!EJ21),0)</f>
        <v>400</v>
      </c>
      <c r="EI18" s="28">
        <f>ROUND(VLOOKUP($D18,'Стартовый прайс-лист'!$C$10:$E$34,3,FALSE)*CHOOSE($A18+1,'Сценарий 0'!EK21,'Сценарий 1'!EK21,'Сценарий 2'!EK21),0)</f>
        <v>400</v>
      </c>
      <c r="EJ18" s="28">
        <f>ROUND(VLOOKUP($D18,'Стартовый прайс-лист'!$C$10:$E$34,3,FALSE)*CHOOSE($A18+1,'Сценарий 0'!EL21,'Сценарий 1'!EL21,'Сценарий 2'!EL21),0)</f>
        <v>400</v>
      </c>
      <c r="EK18" s="28">
        <f>ROUND(VLOOKUP($D18,'Стартовый прайс-лист'!$C$10:$E$34,3,FALSE)*CHOOSE($A18+1,'Сценарий 0'!EM21,'Сценарий 1'!EM21,'Сценарий 2'!EM21),0)</f>
        <v>400</v>
      </c>
      <c r="EL18" s="28">
        <f>ROUND(VLOOKUP($D18,'Стартовый прайс-лист'!$C$10:$E$34,3,FALSE)*CHOOSE($A18+1,'Сценарий 0'!EN21,'Сценарий 1'!EN21,'Сценарий 2'!EN21),0)</f>
        <v>400</v>
      </c>
      <c r="EM18" s="28">
        <f>ROUND(VLOOKUP($D18,'Стартовый прайс-лист'!$C$10:$E$34,3,FALSE)*CHOOSE($A18+1,'Сценарий 0'!EO21,'Сценарий 1'!EO21,'Сценарий 2'!EO21),0)</f>
        <v>400</v>
      </c>
      <c r="EN18" s="28">
        <f>ROUND(VLOOKUP($D18,'Стартовый прайс-лист'!$C$10:$E$34,3,FALSE)*CHOOSE($A18+1,'Сценарий 0'!EP21,'Сценарий 1'!EP21,'Сценарий 2'!EP21),0)</f>
        <v>440</v>
      </c>
      <c r="EO18" s="28">
        <f>ROUND(VLOOKUP($D18,'Стартовый прайс-лист'!$C$10:$E$34,3,FALSE)*CHOOSE($A18+1,'Сценарий 0'!EQ21,'Сценарий 1'!EQ21,'Сценарий 2'!EQ21),0)</f>
        <v>440</v>
      </c>
      <c r="EP18" s="28">
        <f>ROUND(VLOOKUP($D18,'Стартовый прайс-лист'!$C$10:$E$34,3,FALSE)*CHOOSE($A18+1,'Сценарий 0'!ER21,'Сценарий 1'!ER21,'Сценарий 2'!ER21),0)</f>
        <v>440</v>
      </c>
      <c r="EQ18" s="28">
        <f>ROUND(VLOOKUP($D18,'Стартовый прайс-лист'!$C$10:$E$34,3,FALSE)*CHOOSE($A18+1,'Сценарий 0'!ES21,'Сценарий 1'!ES21,'Сценарий 2'!ES21),0)</f>
        <v>440</v>
      </c>
      <c r="ER18" s="28">
        <f>ROUND(VLOOKUP($D18,'Стартовый прайс-лист'!$C$10:$E$34,3,FALSE)*CHOOSE($A18+1,'Сценарий 0'!ET21,'Сценарий 1'!ET21,'Сценарий 2'!ET21),0)</f>
        <v>440</v>
      </c>
      <c r="ES18" s="28">
        <f>ROUND(VLOOKUP($D18,'Стартовый прайс-лист'!$C$10:$E$34,3,FALSE)*CHOOSE($A18+1,'Сценарий 0'!EU21,'Сценарий 1'!EU21,'Сценарий 2'!EU21),0)</f>
        <v>440</v>
      </c>
      <c r="ET18" s="28">
        <f>ROUND(VLOOKUP($D18,'Стартовый прайс-лист'!$C$10:$E$34,3,FALSE)*CHOOSE($A18+1,'Сценарий 0'!EV21,'Сценарий 1'!EV21,'Сценарий 2'!EV21),0)</f>
        <v>440</v>
      </c>
      <c r="EU18" s="28">
        <f>ROUND(VLOOKUP($D18,'Стартовый прайс-лист'!$C$10:$E$34,3,FALSE)*CHOOSE($A18+1,'Сценарий 0'!EW21,'Сценарий 1'!EW21,'Сценарий 2'!EW21),0)</f>
        <v>400</v>
      </c>
      <c r="EV18" s="28">
        <f>ROUND(VLOOKUP($D18,'Стартовый прайс-лист'!$C$10:$E$34,3,FALSE)*CHOOSE($A18+1,'Сценарий 0'!EX21,'Сценарий 1'!EX21,'Сценарий 2'!EX21),0)</f>
        <v>400</v>
      </c>
      <c r="EW18" s="28">
        <f>ROUND(VLOOKUP($D18,'Стартовый прайс-лист'!$C$10:$E$34,3,FALSE)*CHOOSE($A18+1,'Сценарий 0'!EY21,'Сценарий 1'!EY21,'Сценарий 2'!EY21),0)</f>
        <v>400</v>
      </c>
      <c r="EX18" s="28">
        <f>ROUND(VLOOKUP($D18,'Стартовый прайс-лист'!$C$10:$E$34,3,FALSE)*CHOOSE($A18+1,'Сценарий 0'!EZ21,'Сценарий 1'!EZ21,'Сценарий 2'!EZ21),0)</f>
        <v>400</v>
      </c>
      <c r="EY18" s="28">
        <f>ROUND(VLOOKUP($D18,'Стартовый прайс-лист'!$C$10:$E$34,3,FALSE)*CHOOSE($A18+1,'Сценарий 0'!FA21,'Сценарий 1'!FA21,'Сценарий 2'!FA21),0)</f>
        <v>400</v>
      </c>
      <c r="EZ18" s="28">
        <f>ROUND(VLOOKUP($D18,'Стартовый прайс-лист'!$C$10:$E$34,3,FALSE)*CHOOSE($A18+1,'Сценарий 0'!FB21,'Сценарий 1'!FB21,'Сценарий 2'!FB21),0)</f>
        <v>400</v>
      </c>
      <c r="FA18" s="28">
        <f>ROUND(VLOOKUP($D18,'Стартовый прайс-лист'!$C$10:$E$34,3,FALSE)*CHOOSE($A18+1,'Сценарий 0'!FC21,'Сценарий 1'!FC21,'Сценарий 2'!FC21),0)</f>
        <v>400</v>
      </c>
      <c r="FB18" s="28">
        <f>ROUND(VLOOKUP($D18,'Стартовый прайс-лист'!$C$10:$E$34,3,FALSE)*CHOOSE($A18+1,'Сценарий 0'!FD21,'Сценарий 1'!FD21,'Сценарий 2'!FD21),0)</f>
        <v>440</v>
      </c>
      <c r="FC18" s="28">
        <f>ROUND(VLOOKUP($D18,'Стартовый прайс-лист'!$C$10:$E$34,3,FALSE)*CHOOSE($A18+1,'Сценарий 0'!FE21,'Сценарий 1'!FE21,'Сценарий 2'!FE21),0)</f>
        <v>440</v>
      </c>
      <c r="FD18" s="28">
        <f>ROUND(VLOOKUP($D18,'Стартовый прайс-лист'!$C$10:$E$34,3,FALSE)*CHOOSE($A18+1,'Сценарий 0'!FF21,'Сценарий 1'!FF21,'Сценарий 2'!FF21),0)</f>
        <v>440</v>
      </c>
      <c r="FE18" s="28">
        <f>ROUND(VLOOKUP($D18,'Стартовый прайс-лист'!$C$10:$E$34,3,FALSE)*CHOOSE($A18+1,'Сценарий 0'!FG21,'Сценарий 1'!FG21,'Сценарий 2'!FG21),0)</f>
        <v>440</v>
      </c>
      <c r="FF18" s="28">
        <f>ROUND(VLOOKUP($D18,'Стартовый прайс-лист'!$C$10:$E$34,3,FALSE)*CHOOSE($A18+1,'Сценарий 0'!FH21,'Сценарий 1'!FH21,'Сценарий 2'!FH21),0)</f>
        <v>440</v>
      </c>
      <c r="FG18" s="28">
        <f>ROUND(VLOOKUP($D18,'Стартовый прайс-лист'!$C$10:$E$34,3,FALSE)*CHOOSE($A18+1,'Сценарий 0'!FI21,'Сценарий 1'!FI21,'Сценарий 2'!FI21),0)</f>
        <v>440</v>
      </c>
      <c r="FH18" s="28">
        <f>ROUND(VLOOKUP($D18,'Стартовый прайс-лист'!$C$10:$E$34,3,FALSE)*CHOOSE($A18+1,'Сценарий 0'!FJ21,'Сценарий 1'!FJ21,'Сценарий 2'!FJ21),0)</f>
        <v>440</v>
      </c>
      <c r="FI18" s="28">
        <f>ROUND(VLOOKUP($D18,'Стартовый прайс-лист'!$C$10:$E$34,3,FALSE)*CHOOSE($A18+1,'Сценарий 0'!FK21,'Сценарий 1'!FK21,'Сценарий 2'!FK21),0)</f>
        <v>400</v>
      </c>
      <c r="FJ18" s="28">
        <f>ROUND(VLOOKUP($D18,'Стартовый прайс-лист'!$C$10:$E$34,3,FALSE)*CHOOSE($A18+1,'Сценарий 0'!FL21,'Сценарий 1'!FL21,'Сценарий 2'!FL21),0)</f>
        <v>400</v>
      </c>
      <c r="FK18" s="28">
        <f>ROUND(VLOOKUP($D18,'Стартовый прайс-лист'!$C$10:$E$34,3,FALSE)*CHOOSE($A18+1,'Сценарий 0'!FM21,'Сценарий 1'!FM21,'Сценарий 2'!FM21),0)</f>
        <v>400</v>
      </c>
      <c r="FL18" s="28">
        <f>ROUND(VLOOKUP($D18,'Стартовый прайс-лист'!$C$10:$E$34,3,FALSE)*CHOOSE($A18+1,'Сценарий 0'!FN21,'Сценарий 1'!FN21,'Сценарий 2'!FN21),0)</f>
        <v>400</v>
      </c>
      <c r="FM18" s="28">
        <f>ROUND(VLOOKUP($D18,'Стартовый прайс-лист'!$C$10:$E$34,3,FALSE)*CHOOSE($A18+1,'Сценарий 0'!FO21,'Сценарий 1'!FO21,'Сценарий 2'!FO21),0)</f>
        <v>400</v>
      </c>
      <c r="FN18" s="28">
        <f>ROUND(VLOOKUP($D18,'Стартовый прайс-лист'!$C$10:$E$34,3,FALSE)*CHOOSE($A18+1,'Сценарий 0'!FP21,'Сценарий 1'!FP21,'Сценарий 2'!FP21),0)</f>
        <v>400</v>
      </c>
      <c r="FO18" s="28">
        <f>ROUND(VLOOKUP($D18,'Стартовый прайс-лист'!$C$10:$E$34,3,FALSE)*CHOOSE($A18+1,'Сценарий 0'!FQ21,'Сценарий 1'!FQ21,'Сценарий 2'!FQ21),0)</f>
        <v>400</v>
      </c>
      <c r="FP18" s="28">
        <f>ROUND(VLOOKUP($D18,'Стартовый прайс-лист'!$C$10:$E$34,3,FALSE)*CHOOSE($A18+1,'Сценарий 0'!FR21,'Сценарий 1'!FR21,'Сценарий 2'!FR21),0)</f>
        <v>440</v>
      </c>
      <c r="FQ18" s="28">
        <f>ROUND(VLOOKUP($D18,'Стартовый прайс-лист'!$C$10:$E$34,3,FALSE)*CHOOSE($A18+1,'Сценарий 0'!FS21,'Сценарий 1'!FS21,'Сценарий 2'!FS21),0)</f>
        <v>440</v>
      </c>
      <c r="FR18" s="28">
        <f>ROUND(VLOOKUP($D18,'Стартовый прайс-лист'!$C$10:$E$34,3,FALSE)*CHOOSE($A18+1,'Сценарий 0'!FT21,'Сценарий 1'!FT21,'Сценарий 2'!FT21),0)</f>
        <v>440</v>
      </c>
      <c r="FS18" s="28">
        <f>ROUND(VLOOKUP($D18,'Стартовый прайс-лист'!$C$10:$E$34,3,FALSE)*CHOOSE($A18+1,'Сценарий 0'!FU21,'Сценарий 1'!FU21,'Сценарий 2'!FU21),0)</f>
        <v>440</v>
      </c>
      <c r="FT18" s="28">
        <f>ROUND(VLOOKUP($D18,'Стартовый прайс-лист'!$C$10:$E$34,3,FALSE)*CHOOSE($A18+1,'Сценарий 0'!FV21,'Сценарий 1'!FV21,'Сценарий 2'!FV21),0)</f>
        <v>440</v>
      </c>
      <c r="FU18" s="28">
        <f>ROUND(VLOOKUP($D18,'Стартовый прайс-лист'!$C$10:$E$34,3,FALSE)*CHOOSE($A18+1,'Сценарий 0'!FW21,'Сценарий 1'!FW21,'Сценарий 2'!FW21),0)</f>
        <v>440</v>
      </c>
      <c r="FV18" s="28">
        <f>ROUND(VLOOKUP($D18,'Стартовый прайс-лист'!$C$10:$E$34,3,FALSE)*CHOOSE($A18+1,'Сценарий 0'!FX21,'Сценарий 1'!FX21,'Сценарий 2'!FX21),0)</f>
        <v>440</v>
      </c>
      <c r="FW18" s="28">
        <f>ROUND(VLOOKUP($D18,'Стартовый прайс-лист'!$C$10:$E$34,3,FALSE)*CHOOSE($A18+1,'Сценарий 0'!FY21,'Сценарий 1'!FY21,'Сценарий 2'!FY21),0)</f>
        <v>400</v>
      </c>
      <c r="FX18" s="28">
        <f>ROUND(VLOOKUP($D18,'Стартовый прайс-лист'!$C$10:$E$34,3,FALSE)*CHOOSE($A18+1,'Сценарий 0'!FZ21,'Сценарий 1'!FZ21,'Сценарий 2'!FZ21),0)</f>
        <v>400</v>
      </c>
      <c r="FY18" s="28">
        <f>ROUND(VLOOKUP($D18,'Стартовый прайс-лист'!$C$10:$E$34,3,FALSE)*CHOOSE($A18+1,'Сценарий 0'!GA21,'Сценарий 1'!GA21,'Сценарий 2'!GA21),0)</f>
        <v>400</v>
      </c>
      <c r="FZ18" s="28">
        <f>ROUND(VLOOKUP($D18,'Стартовый прайс-лист'!$C$10:$E$34,3,FALSE)*CHOOSE($A18+1,'Сценарий 0'!GB21,'Сценарий 1'!GB21,'Сценарий 2'!GB21),0)</f>
        <v>400</v>
      </c>
      <c r="GA18" s="28">
        <f>ROUND(VLOOKUP($D18,'Стартовый прайс-лист'!$C$10:$E$34,3,FALSE)*CHOOSE($A18+1,'Сценарий 0'!GC21,'Сценарий 1'!GC21,'Сценарий 2'!GC21),0)</f>
        <v>400</v>
      </c>
      <c r="GB18" s="28">
        <f>ROUND(VLOOKUP($D18,'Стартовый прайс-лист'!$C$10:$E$34,3,FALSE)*CHOOSE($A18+1,'Сценарий 0'!GD21,'Сценарий 1'!GD21,'Сценарий 2'!GD21),0)</f>
        <v>400</v>
      </c>
      <c r="GC18" s="28">
        <f>ROUND(VLOOKUP($D18,'Стартовый прайс-лист'!$C$10:$E$34,3,FALSE)*CHOOSE($A18+1,'Сценарий 0'!GE21,'Сценарий 1'!GE21,'Сценарий 2'!GE21),0)</f>
        <v>400</v>
      </c>
      <c r="GD18" s="28">
        <f>ROUND(VLOOKUP($D18,'Стартовый прайс-лист'!$C$10:$E$34,3,FALSE)*CHOOSE($A18+1,'Сценарий 0'!GF21,'Сценарий 1'!GF21,'Сценарий 2'!GF21),0)</f>
        <v>440</v>
      </c>
      <c r="GE18" s="28">
        <f>ROUND(VLOOKUP($D18,'Стартовый прайс-лист'!$C$10:$E$34,3,FALSE)*CHOOSE($A18+1,'Сценарий 0'!GG21,'Сценарий 1'!GG21,'Сценарий 2'!GG21),0)</f>
        <v>440</v>
      </c>
      <c r="GF18" s="28">
        <f>ROUND(VLOOKUP($D18,'Стартовый прайс-лист'!$C$10:$E$34,3,FALSE)*CHOOSE($A18+1,'Сценарий 0'!GH21,'Сценарий 1'!GH21,'Сценарий 2'!GH21),0)</f>
        <v>440</v>
      </c>
      <c r="GG18" s="28">
        <f>ROUND(VLOOKUP($D18,'Стартовый прайс-лист'!$C$10:$E$34,3,FALSE)*CHOOSE($A18+1,'Сценарий 0'!GI21,'Сценарий 1'!GI21,'Сценарий 2'!GI21),0)</f>
        <v>440</v>
      </c>
      <c r="GH18" s="28">
        <f>ROUND(VLOOKUP($D18,'Стартовый прайс-лист'!$C$10:$E$34,3,FALSE)*CHOOSE($A18+1,'Сценарий 0'!GJ21,'Сценарий 1'!GJ21,'Сценарий 2'!GJ21),0)</f>
        <v>440</v>
      </c>
      <c r="GI18" s="28">
        <f>ROUND(VLOOKUP($D18,'Стартовый прайс-лист'!$C$10:$E$34,3,FALSE)*CHOOSE($A18+1,'Сценарий 0'!GK21,'Сценарий 1'!GK21,'Сценарий 2'!GK21),0)</f>
        <v>440</v>
      </c>
      <c r="GJ18" s="28">
        <f>ROUND(VLOOKUP($D18,'Стартовый прайс-лист'!$C$10:$E$34,3,FALSE)*CHOOSE($A18+1,'Сценарий 0'!GL21,'Сценарий 1'!GL21,'Сценарий 2'!GL21),0)</f>
        <v>440</v>
      </c>
      <c r="GK18" s="28">
        <f>ROUND(VLOOKUP($D18,'Стартовый прайс-лист'!$C$10:$E$34,3,FALSE)*CHOOSE($A18+1,'Сценарий 0'!GM21,'Сценарий 1'!GM21,'Сценарий 2'!GM21),0)</f>
        <v>400</v>
      </c>
      <c r="GL18" s="28">
        <f>ROUND(VLOOKUP($D18,'Стартовый прайс-лист'!$C$10:$E$34,3,FALSE)*CHOOSE($A18+1,'Сценарий 0'!GN21,'Сценарий 1'!GN21,'Сценарий 2'!GN21),0)</f>
        <v>400</v>
      </c>
      <c r="GM18" s="28">
        <f>ROUND(VLOOKUP($D18,'Стартовый прайс-лист'!$C$10:$E$34,3,FALSE)*CHOOSE($A18+1,'Сценарий 0'!GO21,'Сценарий 1'!GO21,'Сценарий 2'!GO21),0)</f>
        <v>400</v>
      </c>
      <c r="GN18" s="28">
        <f>ROUND(VLOOKUP($D18,'Стартовый прайс-лист'!$C$10:$E$34,3,FALSE)*CHOOSE($A18+1,'Сценарий 0'!GP21,'Сценарий 1'!GP21,'Сценарий 2'!GP21),0)</f>
        <v>400</v>
      </c>
      <c r="GO18" s="28">
        <f>ROUND(VLOOKUP($D18,'Стартовый прайс-лист'!$C$10:$E$34,3,FALSE)*CHOOSE($A18+1,'Сценарий 0'!GQ21,'Сценарий 1'!GQ21,'Сценарий 2'!GQ21),0)</f>
        <v>400</v>
      </c>
      <c r="GP18" s="28">
        <f>ROUND(VLOOKUP($D18,'Стартовый прайс-лист'!$C$10:$E$34,3,FALSE)*CHOOSE($A18+1,'Сценарий 0'!GR21,'Сценарий 1'!GR21,'Сценарий 2'!GR21),0)</f>
        <v>400</v>
      </c>
      <c r="GQ18" s="28">
        <f>ROUND(VLOOKUP($D18,'Стартовый прайс-лист'!$C$10:$E$34,3,FALSE)*CHOOSE($A18+1,'Сценарий 0'!GS21,'Сценарий 1'!GS21,'Сценарий 2'!GS21),0)</f>
        <v>400</v>
      </c>
      <c r="GR18" s="28">
        <f>ROUND(VLOOKUP($D18,'Стартовый прайс-лист'!$C$10:$E$34,3,FALSE)*CHOOSE($A18+1,'Сценарий 0'!GT21,'Сценарий 1'!GT21,'Сценарий 2'!GT21),0)</f>
        <v>440</v>
      </c>
      <c r="GS18" s="28">
        <f>ROUND(VLOOKUP($D18,'Стартовый прайс-лист'!$C$10:$E$34,3,FALSE)*CHOOSE($A18+1,'Сценарий 0'!GU21,'Сценарий 1'!GU21,'Сценарий 2'!GU21),0)</f>
        <v>440</v>
      </c>
      <c r="GT18" s="28">
        <f>ROUND(VLOOKUP($D18,'Стартовый прайс-лист'!$C$10:$E$34,3,FALSE)*CHOOSE($A18+1,'Сценарий 0'!GV21,'Сценарий 1'!GV21,'Сценарий 2'!GV21),0)</f>
        <v>440</v>
      </c>
      <c r="GU18" s="28">
        <f>ROUND(VLOOKUP($D18,'Стартовый прайс-лист'!$C$10:$E$34,3,FALSE)*CHOOSE($A18+1,'Сценарий 0'!GW21,'Сценарий 1'!GW21,'Сценарий 2'!GW21),0)</f>
        <v>440</v>
      </c>
      <c r="GV18" s="28">
        <f>ROUND(VLOOKUP($D18,'Стартовый прайс-лист'!$C$10:$E$34,3,FALSE)*CHOOSE($A18+1,'Сценарий 0'!GX21,'Сценарий 1'!GX21,'Сценарий 2'!GX21),0)</f>
        <v>440</v>
      </c>
      <c r="GW18" s="28">
        <f>ROUND(VLOOKUP($D18,'Стартовый прайс-лист'!$C$10:$E$34,3,FALSE)*CHOOSE($A18+1,'Сценарий 0'!GY21,'Сценарий 1'!GY21,'Сценарий 2'!GY21),0)</f>
        <v>440</v>
      </c>
      <c r="GX18" s="28">
        <f>ROUND(VLOOKUP($D18,'Стартовый прайс-лист'!$C$10:$E$34,3,FALSE)*CHOOSE($A18+1,'Сценарий 0'!GZ21,'Сценарий 1'!GZ21,'Сценарий 2'!GZ21),0)</f>
        <v>440</v>
      </c>
      <c r="GY18" s="28">
        <f>ROUND(VLOOKUP($D18,'Стартовый прайс-лист'!$C$10:$E$34,3,FALSE)*CHOOSE($A18+1,'Сценарий 0'!HA21,'Сценарий 1'!HA21,'Сценарий 2'!HA21),0)</f>
        <v>400</v>
      </c>
      <c r="GZ18" s="28">
        <f>ROUND(VLOOKUP($D18,'Стартовый прайс-лист'!$C$10:$E$34,3,FALSE)*CHOOSE($A18+1,'Сценарий 0'!HB21,'Сценарий 1'!HB21,'Сценарий 2'!HB21),0)</f>
        <v>400</v>
      </c>
      <c r="HA18" s="28">
        <f>ROUND(VLOOKUP($D18,'Стартовый прайс-лист'!$C$10:$E$34,3,FALSE)*CHOOSE($A18+1,'Сценарий 0'!HC21,'Сценарий 1'!HC21,'Сценарий 2'!HC21),0)</f>
        <v>400</v>
      </c>
      <c r="HB18" s="28">
        <f>ROUND(VLOOKUP($D18,'Стартовый прайс-лист'!$C$10:$E$34,3,FALSE)*CHOOSE($A18+1,'Сценарий 0'!HD21,'Сценарий 1'!HD21,'Сценарий 2'!HD21),0)</f>
        <v>400</v>
      </c>
      <c r="HC18" s="28">
        <f>ROUND(VLOOKUP($D18,'Стартовый прайс-лист'!$C$10:$E$34,3,FALSE)*CHOOSE($A18+1,'Сценарий 0'!HE21,'Сценарий 1'!HE21,'Сценарий 2'!HE21),0)</f>
        <v>400</v>
      </c>
      <c r="HD18" s="28">
        <f>ROUND(VLOOKUP($D18,'Стартовый прайс-лист'!$C$10:$E$34,3,FALSE)*CHOOSE($A18+1,'Сценарий 0'!HF21,'Сценарий 1'!HF21,'Сценарий 2'!HF21),0)</f>
        <v>400</v>
      </c>
      <c r="HE18" s="28">
        <f>ROUND(VLOOKUP($D18,'Стартовый прайс-лист'!$C$10:$E$34,3,FALSE)*CHOOSE($A18+1,'Сценарий 0'!HG21,'Сценарий 1'!HG21,'Сценарий 2'!HG21),0)</f>
        <v>400</v>
      </c>
      <c r="HF18" s="28">
        <f>ROUND(VLOOKUP($D18,'Стартовый прайс-лист'!$C$10:$E$34,3,FALSE)*CHOOSE($A18+1,'Сценарий 0'!HH21,'Сценарий 1'!HH21,'Сценарий 2'!HH21),0)</f>
        <v>440</v>
      </c>
      <c r="HG18" s="28">
        <f>ROUND(VLOOKUP($D18,'Стартовый прайс-лист'!$C$10:$E$34,3,FALSE)*CHOOSE($A18+1,'Сценарий 0'!HI21,'Сценарий 1'!HI21,'Сценарий 2'!HI21),0)</f>
        <v>440</v>
      </c>
      <c r="HH18" s="28">
        <f>ROUND(VLOOKUP($D18,'Стартовый прайс-лист'!$C$10:$E$34,3,FALSE)*CHOOSE($A18+1,'Сценарий 0'!HJ21,'Сценарий 1'!HJ21,'Сценарий 2'!HJ21),0)</f>
        <v>440</v>
      </c>
      <c r="HI18" s="28">
        <f>ROUND(VLOOKUP($D18,'Стартовый прайс-лист'!$C$10:$E$34,3,FALSE)*CHOOSE($A18+1,'Сценарий 0'!HK21,'Сценарий 1'!HK21,'Сценарий 2'!HK21),0)</f>
        <v>440</v>
      </c>
      <c r="HJ18" s="28">
        <f>ROUND(VLOOKUP($D18,'Стартовый прайс-лист'!$C$10:$E$34,3,FALSE)*CHOOSE($A18+1,'Сценарий 0'!HL21,'Сценарий 1'!HL21,'Сценарий 2'!HL21),0)</f>
        <v>440</v>
      </c>
      <c r="HK18" s="28">
        <f>ROUND(VLOOKUP($D18,'Стартовый прайс-лист'!$C$10:$E$34,3,FALSE)*CHOOSE($A18+1,'Сценарий 0'!HM21,'Сценарий 1'!HM21,'Сценарий 2'!HM21),0)</f>
        <v>440</v>
      </c>
      <c r="HL18" s="28">
        <f>ROUND(VLOOKUP($D18,'Стартовый прайс-лист'!$C$10:$E$34,3,FALSE)*CHOOSE($A18+1,'Сценарий 0'!HN21,'Сценарий 1'!HN21,'Сценарий 2'!HN21),0)</f>
        <v>440</v>
      </c>
      <c r="HM18" s="28">
        <f>ROUND(VLOOKUP($D18,'Стартовый прайс-лист'!$C$10:$E$34,3,FALSE)*CHOOSE($A18+1,'Сценарий 0'!HO21,'Сценарий 1'!HO21,'Сценарий 2'!HO21),0)</f>
        <v>400</v>
      </c>
      <c r="HN18" s="28">
        <f>ROUND(VLOOKUP($D18,'Стартовый прайс-лист'!$C$10:$E$34,3,FALSE)*CHOOSE($A18+1,'Сценарий 0'!HP21,'Сценарий 1'!HP21,'Сценарий 2'!HP21),0)</f>
        <v>400</v>
      </c>
      <c r="HO18" s="28">
        <f>ROUND(VLOOKUP($D18,'Стартовый прайс-лист'!$C$10:$E$34,3,FALSE)*CHOOSE($A18+1,'Сценарий 0'!HQ21,'Сценарий 1'!HQ21,'Сценарий 2'!HQ21),0)</f>
        <v>400</v>
      </c>
      <c r="HP18" s="28">
        <f>ROUND(VLOOKUP($D18,'Стартовый прайс-лист'!$C$10:$E$34,3,FALSE)*CHOOSE($A18+1,'Сценарий 0'!HR21,'Сценарий 1'!HR21,'Сценарий 2'!HR21),0)</f>
        <v>400</v>
      </c>
      <c r="HQ18" s="28">
        <f>ROUND(VLOOKUP($D18,'Стартовый прайс-лист'!$C$10:$E$34,3,FALSE)*CHOOSE($A18+1,'Сценарий 0'!HS21,'Сценарий 1'!HS21,'Сценарий 2'!HS21),0)</f>
        <v>400</v>
      </c>
      <c r="HR18" s="28">
        <f>ROUND(VLOOKUP($D18,'Стартовый прайс-лист'!$C$10:$E$34,3,FALSE)*CHOOSE($A18+1,'Сценарий 0'!HT21,'Сценарий 1'!HT21,'Сценарий 2'!HT21),0)</f>
        <v>400</v>
      </c>
      <c r="HS18" s="28">
        <f>ROUND(VLOOKUP($D18,'Стартовый прайс-лист'!$C$10:$E$34,3,FALSE)*CHOOSE($A18+1,'Сценарий 0'!HU21,'Сценарий 1'!HU21,'Сценарий 2'!HU21),0)</f>
        <v>400</v>
      </c>
      <c r="HT18" s="28">
        <f>ROUND(VLOOKUP($D18,'Стартовый прайс-лист'!$C$10:$E$34,3,FALSE)*CHOOSE($A18+1,'Сценарий 0'!HV21,'Сценарий 1'!HV21,'Сценарий 2'!HV21),0)</f>
        <v>440</v>
      </c>
      <c r="HU18" s="28">
        <f>ROUND(VLOOKUP($D18,'Стартовый прайс-лист'!$C$10:$E$34,3,FALSE)*CHOOSE($A18+1,'Сценарий 0'!HW21,'Сценарий 1'!HW21,'Сценарий 2'!HW21),0)</f>
        <v>440</v>
      </c>
      <c r="HV18" s="28">
        <f>ROUND(VLOOKUP($D18,'Стартовый прайс-лист'!$C$10:$E$34,3,FALSE)*CHOOSE($A18+1,'Сценарий 0'!HX21,'Сценарий 1'!HX21,'Сценарий 2'!HX21),0)</f>
        <v>440</v>
      </c>
      <c r="HW18" s="28">
        <f>ROUND(VLOOKUP($D18,'Стартовый прайс-лист'!$C$10:$E$34,3,FALSE)*CHOOSE($A18+1,'Сценарий 0'!HY21,'Сценарий 1'!HY21,'Сценарий 2'!HY21),0)</f>
        <v>440</v>
      </c>
      <c r="HX18" s="28">
        <f>ROUND(VLOOKUP($D18,'Стартовый прайс-лист'!$C$10:$E$34,3,FALSE)*CHOOSE($A18+1,'Сценарий 0'!HZ21,'Сценарий 1'!HZ21,'Сценарий 2'!HZ21),0)</f>
        <v>440</v>
      </c>
      <c r="HY18" s="28">
        <f>ROUND(VLOOKUP($D18,'Стартовый прайс-лист'!$C$10:$E$34,3,FALSE)*CHOOSE($A18+1,'Сценарий 0'!IA21,'Сценарий 1'!IA21,'Сценарий 2'!IA21),0)</f>
        <v>440</v>
      </c>
      <c r="HZ18" s="28">
        <f>ROUND(VLOOKUP($D18,'Стартовый прайс-лист'!$C$10:$E$34,3,FALSE)*CHOOSE($A18+1,'Сценарий 0'!IB21,'Сценарий 1'!IB21,'Сценарий 2'!IB21),0)</f>
        <v>440</v>
      </c>
      <c r="IA18" s="28">
        <f>ROUND(VLOOKUP($D18,'Стартовый прайс-лист'!$C$10:$E$34,3,FALSE)*CHOOSE($A18+1,'Сценарий 0'!IC21,'Сценарий 1'!IC21,'Сценарий 2'!IC21),0)</f>
        <v>400</v>
      </c>
      <c r="IB18" s="28">
        <f>ROUND(VLOOKUP($D18,'Стартовый прайс-лист'!$C$10:$E$34,3,FALSE)*CHOOSE($A18+1,'Сценарий 0'!ID21,'Сценарий 1'!ID21,'Сценарий 2'!ID21),0)</f>
        <v>400</v>
      </c>
      <c r="IC18" s="28">
        <f>ROUND(VLOOKUP($D18,'Стартовый прайс-лист'!$C$10:$E$34,3,FALSE)*CHOOSE($A18+1,'Сценарий 0'!IE21,'Сценарий 1'!IE21,'Сценарий 2'!IE21),0)</f>
        <v>400</v>
      </c>
      <c r="ID18" s="28">
        <f>ROUND(VLOOKUP($D18,'Стартовый прайс-лист'!$C$10:$E$34,3,FALSE)*CHOOSE($A18+1,'Сценарий 0'!IF21,'Сценарий 1'!IF21,'Сценарий 2'!IF21),0)</f>
        <v>400</v>
      </c>
      <c r="IE18" s="28">
        <f>ROUND(VLOOKUP($D18,'Стартовый прайс-лист'!$C$10:$E$34,3,FALSE)*CHOOSE($A18+1,'Сценарий 0'!IG21,'Сценарий 1'!IG21,'Сценарий 2'!IG21),0)</f>
        <v>400</v>
      </c>
      <c r="IF18" s="28">
        <f>ROUND(VLOOKUP($D18,'Стартовый прайс-лист'!$C$10:$E$34,3,FALSE)*CHOOSE($A18+1,'Сценарий 0'!IH21,'Сценарий 1'!IH21,'Сценарий 2'!IH21),0)</f>
        <v>400</v>
      </c>
      <c r="IG18" s="28">
        <f>ROUND(VLOOKUP($D18,'Стартовый прайс-лист'!$C$10:$E$34,3,FALSE)*CHOOSE($A18+1,'Сценарий 0'!II21,'Сценарий 1'!II21,'Сценарий 2'!II21),0)</f>
        <v>400</v>
      </c>
      <c r="IH18" s="28">
        <f>ROUND(VLOOKUP($D18,'Стартовый прайс-лист'!$C$10:$E$34,3,FALSE)*CHOOSE($A18+1,'Сценарий 0'!IJ21,'Сценарий 1'!IJ21,'Сценарий 2'!IJ21),0)</f>
        <v>440</v>
      </c>
      <c r="II18" s="28">
        <f>ROUND(VLOOKUP($D18,'Стартовый прайс-лист'!$C$10:$E$34,3,FALSE)*CHOOSE($A18+1,'Сценарий 0'!IK21,'Сценарий 1'!IK21,'Сценарий 2'!IK21),0)</f>
        <v>440</v>
      </c>
      <c r="IJ18" s="28">
        <f>ROUND(VLOOKUP($D18,'Стартовый прайс-лист'!$C$10:$E$34,3,FALSE)*CHOOSE($A18+1,'Сценарий 0'!IL21,'Сценарий 1'!IL21,'Сценарий 2'!IL21),0)</f>
        <v>440</v>
      </c>
      <c r="IK18" s="28">
        <f>ROUND(VLOOKUP($D18,'Стартовый прайс-лист'!$C$10:$E$34,3,FALSE)*CHOOSE($A18+1,'Сценарий 0'!IM21,'Сценарий 1'!IM21,'Сценарий 2'!IM21),0)</f>
        <v>440</v>
      </c>
      <c r="IL18" s="28">
        <f>ROUND(VLOOKUP($D18,'Стартовый прайс-лист'!$C$10:$E$34,3,FALSE)*CHOOSE($A18+1,'Сценарий 0'!IN21,'Сценарий 1'!IN21,'Сценарий 2'!IN21),0)</f>
        <v>440</v>
      </c>
      <c r="IM18" s="28">
        <f>ROUND(VLOOKUP($D18,'Стартовый прайс-лист'!$C$10:$E$34,3,FALSE)*CHOOSE($A18+1,'Сценарий 0'!IO21,'Сценарий 1'!IO21,'Сценарий 2'!IO21),0)</f>
        <v>440</v>
      </c>
      <c r="IN18" s="28">
        <f>ROUND(VLOOKUP($D18,'Стартовый прайс-лист'!$C$10:$E$34,3,FALSE)*CHOOSE($A18+1,'Сценарий 0'!IP21,'Сценарий 1'!IP21,'Сценарий 2'!IP21),0)</f>
        <v>440</v>
      </c>
      <c r="IO18" s="28">
        <f>ROUND(VLOOKUP($D18,'Стартовый прайс-лист'!$C$10:$E$34,3,FALSE)*CHOOSE($A18+1,'Сценарий 0'!IQ21,'Сценарий 1'!IQ21,'Сценарий 2'!IQ21),0)</f>
        <v>400</v>
      </c>
      <c r="IP18" s="28">
        <f>ROUND(VLOOKUP($D18,'Стартовый прайс-лист'!$C$10:$E$34,3,FALSE)*CHOOSE($A18+1,'Сценарий 0'!IR21,'Сценарий 1'!IR21,'Сценарий 2'!IR21),0)</f>
        <v>400</v>
      </c>
      <c r="IQ18" s="28">
        <f>ROUND(VLOOKUP($D18,'Стартовый прайс-лист'!$C$10:$E$34,3,FALSE)*CHOOSE($A18+1,'Сценарий 0'!IS21,'Сценарий 1'!IS21,'Сценарий 2'!IS21),0)</f>
        <v>400</v>
      </c>
      <c r="IR18" s="28">
        <f>ROUND(VLOOKUP($D18,'Стартовый прайс-лист'!$C$10:$E$34,3,FALSE)*CHOOSE($A18+1,'Сценарий 0'!IT21,'Сценарий 1'!IT21,'Сценарий 2'!IT21),0)</f>
        <v>400</v>
      </c>
      <c r="IS18" s="28">
        <f>ROUND(VLOOKUP($D18,'Стартовый прайс-лист'!$C$10:$E$34,3,FALSE)*CHOOSE($A18+1,'Сценарий 0'!IU21,'Сценарий 1'!IU21,'Сценарий 2'!IU21),0)</f>
        <v>400</v>
      </c>
      <c r="IT18" s="28">
        <f>ROUND(VLOOKUP($D18,'Стартовый прайс-лист'!$C$10:$E$34,3,FALSE)*CHOOSE($A18+1,'Сценарий 0'!IV21,'Сценарий 1'!IV21,'Сценарий 2'!IV21),0)</f>
        <v>400</v>
      </c>
      <c r="IU18" s="28">
        <f>ROUND(VLOOKUP($D18,'Стартовый прайс-лист'!$C$10:$E$34,3,FALSE)*CHOOSE($A18+1,'Сценарий 0'!IW21,'Сценарий 1'!IW21,'Сценарий 2'!IW21),0)</f>
        <v>400</v>
      </c>
      <c r="IV18" s="28">
        <f>ROUND(VLOOKUP($D18,'Стартовый прайс-лист'!$C$10:$E$34,3,FALSE)*CHOOSE($A18+1,'Сценарий 0'!IX21,'Сценарий 1'!IX21,'Сценарий 2'!IX21),0)</f>
        <v>440</v>
      </c>
      <c r="IW18" s="28">
        <f>ROUND(VLOOKUP($D18,'Стартовый прайс-лист'!$C$10:$E$34,3,FALSE)*CHOOSE($A18+1,'Сценарий 0'!IY21,'Сценарий 1'!IY21,'Сценарий 2'!IY21),0)</f>
        <v>440</v>
      </c>
      <c r="IX18" s="28">
        <f>ROUND(VLOOKUP($D18,'Стартовый прайс-лист'!$C$10:$E$34,3,FALSE)*CHOOSE($A18+1,'Сценарий 0'!IZ21,'Сценарий 1'!IZ21,'Сценарий 2'!IZ21),0)</f>
        <v>440</v>
      </c>
      <c r="IY18" s="28">
        <f>ROUND(VLOOKUP($D18,'Стартовый прайс-лист'!$C$10:$E$34,3,FALSE)*CHOOSE($A18+1,'Сценарий 0'!JA21,'Сценарий 1'!JA21,'Сценарий 2'!JA21),0)</f>
        <v>440</v>
      </c>
      <c r="IZ18" s="28">
        <f>ROUND(VLOOKUP($D18,'Стартовый прайс-лист'!$C$10:$E$34,3,FALSE)*CHOOSE($A18+1,'Сценарий 0'!JB21,'Сценарий 1'!JB21,'Сценарий 2'!JB21),0)</f>
        <v>440</v>
      </c>
      <c r="JA18" s="28">
        <f>ROUND(VLOOKUP($D18,'Стартовый прайс-лист'!$C$10:$E$34,3,FALSE)*CHOOSE($A18+1,'Сценарий 0'!JC21,'Сценарий 1'!JC21,'Сценарий 2'!JC21),0)</f>
        <v>440</v>
      </c>
      <c r="JB18" s="28">
        <f>ROUND(VLOOKUP($D18,'Стартовый прайс-лист'!$C$10:$E$34,3,FALSE)*CHOOSE($A18+1,'Сценарий 0'!JD21,'Сценарий 1'!JD21,'Сценарий 2'!JD21),0)</f>
        <v>440</v>
      </c>
      <c r="JC18" s="28">
        <f>ROUND(VLOOKUP($D18,'Стартовый прайс-лист'!$C$10:$E$34,3,FALSE)*CHOOSE($A18+1,'Сценарий 0'!JE21,'Сценарий 1'!JE21,'Сценарий 2'!JE21),0)</f>
        <v>400</v>
      </c>
      <c r="JD18" s="28">
        <f>ROUND(VLOOKUP($D18,'Стартовый прайс-лист'!$C$10:$E$34,3,FALSE)*CHOOSE($A18+1,'Сценарий 0'!JF21,'Сценарий 1'!JF21,'Сценарий 2'!JF21),0)</f>
        <v>400</v>
      </c>
      <c r="JE18" s="28">
        <f>ROUND(VLOOKUP($D18,'Стартовый прайс-лист'!$C$10:$E$34,3,FALSE)*CHOOSE($A18+1,'Сценарий 0'!JG21,'Сценарий 1'!JG21,'Сценарий 2'!JG21),0)</f>
        <v>400</v>
      </c>
      <c r="JF18" s="28">
        <f>ROUND(VLOOKUP($D18,'Стартовый прайс-лист'!$C$10:$E$34,3,FALSE)*CHOOSE($A18+1,'Сценарий 0'!JH21,'Сценарий 1'!JH21,'Сценарий 2'!JH21),0)</f>
        <v>400</v>
      </c>
      <c r="JG18" s="28">
        <f>ROUND(VLOOKUP($D18,'Стартовый прайс-лист'!$C$10:$E$34,3,FALSE)*CHOOSE($A18+1,'Сценарий 0'!JI21,'Сценарий 1'!JI21,'Сценарий 2'!JI21),0)</f>
        <v>400</v>
      </c>
      <c r="JH18" s="28">
        <f>ROUND(VLOOKUP($D18,'Стартовый прайс-лист'!$C$10:$E$34,3,FALSE)*CHOOSE($A18+1,'Сценарий 0'!JJ21,'Сценарий 1'!JJ21,'Сценарий 2'!JJ21),0)</f>
        <v>400</v>
      </c>
      <c r="JI18" s="28">
        <f>ROUND(VLOOKUP($D18,'Стартовый прайс-лист'!$C$10:$E$34,3,FALSE)*CHOOSE($A18+1,'Сценарий 0'!JK21,'Сценарий 1'!JK21,'Сценарий 2'!JK21),0)</f>
        <v>400</v>
      </c>
      <c r="JJ18" s="28">
        <f>ROUND(VLOOKUP($D18,'Стартовый прайс-лист'!$C$10:$E$34,3,FALSE)*CHOOSE($A18+1,'Сценарий 0'!JL21,'Сценарий 1'!JL21,'Сценарий 2'!JL21),0)</f>
        <v>440</v>
      </c>
      <c r="JK18" s="28">
        <f>ROUND(VLOOKUP($D18,'Стартовый прайс-лист'!$C$10:$E$34,3,FALSE)*CHOOSE($A18+1,'Сценарий 0'!JM21,'Сценарий 1'!JM21,'Сценарий 2'!JM21),0)</f>
        <v>440</v>
      </c>
      <c r="JL18" s="28">
        <f>ROUND(VLOOKUP($D18,'Стартовый прайс-лист'!$C$10:$E$34,3,FALSE)*CHOOSE($A18+1,'Сценарий 0'!JN21,'Сценарий 1'!JN21,'Сценарий 2'!JN21),0)</f>
        <v>440</v>
      </c>
      <c r="JM18" s="28">
        <f>ROUND(VLOOKUP($D18,'Стартовый прайс-лист'!$C$10:$E$34,3,FALSE)*CHOOSE($A18+1,'Сценарий 0'!JO21,'Сценарий 1'!JO21,'Сценарий 2'!JO21),0)</f>
        <v>440</v>
      </c>
      <c r="JN18" s="28">
        <f>ROUND(VLOOKUP($D18,'Стартовый прайс-лист'!$C$10:$E$34,3,FALSE)*CHOOSE($A18+1,'Сценарий 0'!JP21,'Сценарий 1'!JP21,'Сценарий 2'!JP21),0)</f>
        <v>440</v>
      </c>
      <c r="JO18" s="28">
        <f>ROUND(VLOOKUP($D18,'Стартовый прайс-лист'!$C$10:$E$34,3,FALSE)*CHOOSE($A18+1,'Сценарий 0'!JQ21,'Сценарий 1'!JQ21,'Сценарий 2'!JQ21),0)</f>
        <v>440</v>
      </c>
      <c r="JP18" s="28">
        <f>ROUND(VLOOKUP($D18,'Стартовый прайс-лист'!$C$10:$E$34,3,FALSE)*CHOOSE($A18+1,'Сценарий 0'!JR21,'Сценарий 1'!JR21,'Сценарий 2'!JR21),0)</f>
        <v>440</v>
      </c>
      <c r="JQ18" s="28">
        <f>ROUND(VLOOKUP($D18,'Стартовый прайс-лист'!$C$10:$E$34,3,FALSE)*CHOOSE($A18+1,'Сценарий 0'!JS21,'Сценарий 1'!JS21,'Сценарий 2'!JS21),0)</f>
        <v>400</v>
      </c>
      <c r="JR18" s="28">
        <f>ROUND(VLOOKUP($D18,'Стартовый прайс-лист'!$C$10:$E$34,3,FALSE)*CHOOSE($A18+1,'Сценарий 0'!JT21,'Сценарий 1'!JT21,'Сценарий 2'!JT21),0)</f>
        <v>400</v>
      </c>
      <c r="JS18" s="28">
        <f>ROUND(VLOOKUP($D18,'Стартовый прайс-лист'!$C$10:$E$34,3,FALSE)*CHOOSE($A18+1,'Сценарий 0'!JU21,'Сценарий 1'!JU21,'Сценарий 2'!JU21),0)</f>
        <v>400</v>
      </c>
      <c r="JT18" s="28">
        <f>ROUND(VLOOKUP($D18,'Стартовый прайс-лист'!$C$10:$E$34,3,FALSE)*CHOOSE($A18+1,'Сценарий 0'!JV21,'Сценарий 1'!JV21,'Сценарий 2'!JV21),0)</f>
        <v>400</v>
      </c>
      <c r="JU18" s="28">
        <f>ROUND(VLOOKUP($D18,'Стартовый прайс-лист'!$C$10:$E$34,3,FALSE)*CHOOSE($A18+1,'Сценарий 0'!JW21,'Сценарий 1'!JW21,'Сценарий 2'!JW21),0)</f>
        <v>400</v>
      </c>
      <c r="JV18" s="28">
        <f>ROUND(VLOOKUP($D18,'Стартовый прайс-лист'!$C$10:$E$34,3,FALSE)*CHOOSE($A18+1,'Сценарий 0'!JX21,'Сценарий 1'!JX21,'Сценарий 2'!JX21),0)</f>
        <v>400</v>
      </c>
      <c r="JW18" s="28">
        <f>ROUND(VLOOKUP($D18,'Стартовый прайс-лист'!$C$10:$E$34,3,FALSE)*CHOOSE($A18+1,'Сценарий 0'!JY21,'Сценарий 1'!JY21,'Сценарий 2'!JY21),0)</f>
        <v>400</v>
      </c>
      <c r="JX18" s="28">
        <f>ROUND(VLOOKUP($D18,'Стартовый прайс-лист'!$C$10:$E$34,3,FALSE)*CHOOSE($A18+1,'Сценарий 0'!JZ21,'Сценарий 1'!JZ21,'Сценарий 2'!JZ21),0)</f>
        <v>440</v>
      </c>
      <c r="JY18" s="28">
        <f>ROUND(VLOOKUP($D18,'Стартовый прайс-лист'!$C$10:$E$34,3,FALSE)*CHOOSE($A18+1,'Сценарий 0'!KA21,'Сценарий 1'!KA21,'Сценарий 2'!KA21),0)</f>
        <v>440</v>
      </c>
      <c r="JZ18" s="28">
        <f>ROUND(VLOOKUP($D18,'Стартовый прайс-лист'!$C$10:$E$34,3,FALSE)*CHOOSE($A18+1,'Сценарий 0'!KB21,'Сценарий 1'!KB21,'Сценарий 2'!KB21),0)</f>
        <v>440</v>
      </c>
      <c r="KA18" s="28">
        <f>ROUND(VLOOKUP($D18,'Стартовый прайс-лист'!$C$10:$E$34,3,FALSE)*CHOOSE($A18+1,'Сценарий 0'!KC21,'Сценарий 1'!KC21,'Сценарий 2'!KC21),0)</f>
        <v>440</v>
      </c>
      <c r="KB18" s="28">
        <f>ROUND(VLOOKUP($D18,'Стартовый прайс-лист'!$C$10:$E$34,3,FALSE)*CHOOSE($A18+1,'Сценарий 0'!KD21,'Сценарий 1'!KD21,'Сценарий 2'!KD21),0)</f>
        <v>440</v>
      </c>
      <c r="KC18" s="28">
        <f>ROUND(VLOOKUP($D18,'Стартовый прайс-лист'!$C$10:$E$34,3,FALSE)*CHOOSE($A18+1,'Сценарий 0'!KE21,'Сценарий 1'!KE21,'Сценарий 2'!KE21),0)</f>
        <v>440</v>
      </c>
      <c r="KD18" s="28">
        <f>ROUND(VLOOKUP($D18,'Стартовый прайс-лист'!$C$10:$E$34,3,FALSE)*CHOOSE($A18+1,'Сценарий 0'!KF21,'Сценарий 1'!KF21,'Сценарий 2'!KF21),0)</f>
        <v>440</v>
      </c>
      <c r="KE18" s="28">
        <f>ROUND(VLOOKUP($D18,'Стартовый прайс-лист'!$C$10:$E$34,3,FALSE)*CHOOSE($A18+1,'Сценарий 0'!KG21,'Сценарий 1'!KG21,'Сценарий 2'!KG21),0)</f>
        <v>400</v>
      </c>
      <c r="KF18" s="28">
        <f>ROUND(VLOOKUP($D18,'Стартовый прайс-лист'!$C$10:$E$34,3,FALSE)*CHOOSE($A18+1,'Сценарий 0'!KH21,'Сценарий 1'!KH21,'Сценарий 2'!KH21),0)</f>
        <v>400</v>
      </c>
      <c r="KG18" s="28">
        <f>ROUND(VLOOKUP($D18,'Стартовый прайс-лист'!$C$10:$E$34,3,FALSE)*CHOOSE($A18+1,'Сценарий 0'!KI21,'Сценарий 1'!KI21,'Сценарий 2'!KI21),0)</f>
        <v>400</v>
      </c>
      <c r="KH18" s="28">
        <f>ROUND(VLOOKUP($D18,'Стартовый прайс-лист'!$C$10:$E$34,3,FALSE)*CHOOSE($A18+1,'Сценарий 0'!KJ21,'Сценарий 1'!KJ21,'Сценарий 2'!KJ21),0)</f>
        <v>400</v>
      </c>
      <c r="KI18" s="28">
        <f>ROUND(VLOOKUP($D18,'Стартовый прайс-лист'!$C$10:$E$34,3,FALSE)*CHOOSE($A18+1,'Сценарий 0'!KK21,'Сценарий 1'!KK21,'Сценарий 2'!KK21),0)</f>
        <v>400</v>
      </c>
      <c r="KJ18" s="28">
        <f>ROUND(VLOOKUP($D18,'Стартовый прайс-лист'!$C$10:$E$34,3,FALSE)*CHOOSE($A18+1,'Сценарий 0'!KL21,'Сценарий 1'!KL21,'Сценарий 2'!KL21),0)</f>
        <v>400</v>
      </c>
      <c r="KK18" s="28">
        <f>ROUND(VLOOKUP($D18,'Стартовый прайс-лист'!$C$10:$E$34,3,FALSE)*CHOOSE($A18+1,'Сценарий 0'!KM21,'Сценарий 1'!KM21,'Сценарий 2'!KM21),0)</f>
        <v>400</v>
      </c>
      <c r="KL18" s="28">
        <f>ROUND(VLOOKUP($D18,'Стартовый прайс-лист'!$C$10:$E$34,3,FALSE)*CHOOSE($A18+1,'Сценарий 0'!KN21,'Сценарий 1'!KN21,'Сценарий 2'!KN21),0)</f>
        <v>440</v>
      </c>
      <c r="KM18" s="28">
        <f>ROUND(VLOOKUP($D18,'Стартовый прайс-лист'!$C$10:$E$34,3,FALSE)*CHOOSE($A18+1,'Сценарий 0'!KO21,'Сценарий 1'!KO21,'Сценарий 2'!KO21),0)</f>
        <v>440</v>
      </c>
      <c r="KN18" s="28">
        <f>ROUND(VLOOKUP($D18,'Стартовый прайс-лист'!$C$10:$E$34,3,FALSE)*CHOOSE($A18+1,'Сценарий 0'!KP21,'Сценарий 1'!KP21,'Сценарий 2'!KP21),0)</f>
        <v>440</v>
      </c>
      <c r="KO18" s="28">
        <f>ROUND(VLOOKUP($D18,'Стартовый прайс-лист'!$C$10:$E$34,3,FALSE)*CHOOSE($A18+1,'Сценарий 0'!KQ21,'Сценарий 1'!KQ21,'Сценарий 2'!KQ21),0)</f>
        <v>440</v>
      </c>
      <c r="KP18" s="28">
        <f>ROUND(VLOOKUP($D18,'Стартовый прайс-лист'!$C$10:$E$34,3,FALSE)*CHOOSE($A18+1,'Сценарий 0'!KR21,'Сценарий 1'!KR21,'Сценарий 2'!KR21),0)</f>
        <v>440</v>
      </c>
      <c r="KQ18" s="28">
        <f>ROUND(VLOOKUP($D18,'Стартовый прайс-лист'!$C$10:$E$34,3,FALSE)*CHOOSE($A18+1,'Сценарий 0'!KS21,'Сценарий 1'!KS21,'Сценарий 2'!KS21),0)</f>
        <v>440</v>
      </c>
      <c r="KR18" s="28">
        <f>ROUND(VLOOKUP($D18,'Стартовый прайс-лист'!$C$10:$E$34,3,FALSE)*CHOOSE($A18+1,'Сценарий 0'!KT21,'Сценарий 1'!KT21,'Сценарий 2'!KT21),0)</f>
        <v>440</v>
      </c>
      <c r="KS18" s="28">
        <f>ROUND(VLOOKUP($D18,'Стартовый прайс-лист'!$C$10:$E$34,3,FALSE)*CHOOSE($A18+1,'Сценарий 0'!KU21,'Сценарий 1'!KU21,'Сценарий 2'!KU21),0)</f>
        <v>400</v>
      </c>
      <c r="KT18" s="28">
        <f>ROUND(VLOOKUP($D18,'Стартовый прайс-лист'!$C$10:$E$34,3,FALSE)*CHOOSE($A18+1,'Сценарий 0'!KV21,'Сценарий 1'!KV21,'Сценарий 2'!KV21),0)</f>
        <v>400</v>
      </c>
      <c r="KU18" s="28">
        <f>ROUND(VLOOKUP($D18,'Стартовый прайс-лист'!$C$10:$E$34,3,FALSE)*CHOOSE($A18+1,'Сценарий 0'!KW21,'Сценарий 1'!KW21,'Сценарий 2'!KW21),0)</f>
        <v>400</v>
      </c>
      <c r="KV18" s="28">
        <f>ROUND(VLOOKUP($D18,'Стартовый прайс-лист'!$C$10:$E$34,3,FALSE)*CHOOSE($A18+1,'Сценарий 0'!KX21,'Сценарий 1'!KX21,'Сценарий 2'!KX21),0)</f>
        <v>400</v>
      </c>
      <c r="KW18" s="28">
        <f>ROUND(VLOOKUP($D18,'Стартовый прайс-лист'!$C$10:$E$34,3,FALSE)*CHOOSE($A18+1,'Сценарий 0'!KY21,'Сценарий 1'!KY21,'Сценарий 2'!KY21),0)</f>
        <v>400</v>
      </c>
      <c r="KX18" s="28">
        <f>ROUND(VLOOKUP($D18,'Стартовый прайс-лист'!$C$10:$E$34,3,FALSE)*CHOOSE($A18+1,'Сценарий 0'!KZ21,'Сценарий 1'!KZ21,'Сценарий 2'!KZ21),0)</f>
        <v>400</v>
      </c>
      <c r="KY18" s="28">
        <f>ROUND(VLOOKUP($D18,'Стартовый прайс-лист'!$C$10:$E$34,3,FALSE)*CHOOSE($A18+1,'Сценарий 0'!LA21,'Сценарий 1'!LA21,'Сценарий 2'!LA21),0)</f>
        <v>400</v>
      </c>
      <c r="KZ18" s="28">
        <f>ROUND(VLOOKUP($D18,'Стартовый прайс-лист'!$C$10:$E$34,3,FALSE)*CHOOSE($A18+1,'Сценарий 0'!LB21,'Сценарий 1'!LB21,'Сценарий 2'!LB21),0)</f>
        <v>440</v>
      </c>
      <c r="LA18" s="28">
        <f>ROUND(VLOOKUP($D18,'Стартовый прайс-лист'!$C$10:$E$34,3,FALSE)*CHOOSE($A18+1,'Сценарий 0'!LC21,'Сценарий 1'!LC21,'Сценарий 2'!LC21),0)</f>
        <v>440</v>
      </c>
      <c r="LB18" s="28">
        <f>ROUND(VLOOKUP($D18,'Стартовый прайс-лист'!$C$10:$E$34,3,FALSE)*CHOOSE($A18+1,'Сценарий 0'!LD21,'Сценарий 1'!LD21,'Сценарий 2'!LD21),0)</f>
        <v>440</v>
      </c>
      <c r="LC18" s="28">
        <f>ROUND(VLOOKUP($D18,'Стартовый прайс-лист'!$C$10:$E$34,3,FALSE)*CHOOSE($A18+1,'Сценарий 0'!LE21,'Сценарий 1'!LE21,'Сценарий 2'!LE21),0)</f>
        <v>440</v>
      </c>
      <c r="LD18" s="28">
        <f>ROUND(VLOOKUP($D18,'Стартовый прайс-лист'!$C$10:$E$34,3,FALSE)*CHOOSE($A18+1,'Сценарий 0'!LF21,'Сценарий 1'!LF21,'Сценарий 2'!LF21),0)</f>
        <v>440</v>
      </c>
      <c r="LE18" s="28">
        <f>ROUND(VLOOKUP($D18,'Стартовый прайс-лист'!$C$10:$E$34,3,FALSE)*CHOOSE($A18+1,'Сценарий 0'!LG21,'Сценарий 1'!LG21,'Сценарий 2'!LG21),0)</f>
        <v>440</v>
      </c>
      <c r="LF18" s="28">
        <f>ROUND(VLOOKUP($D18,'Стартовый прайс-лист'!$C$10:$E$34,3,FALSE)*CHOOSE($A18+1,'Сценарий 0'!LH21,'Сценарий 1'!LH21,'Сценарий 2'!LH21),0)</f>
        <v>440</v>
      </c>
      <c r="LG18" s="28">
        <f>ROUND(VLOOKUP($D18,'Стартовый прайс-лист'!$C$10:$E$34,3,FALSE)*CHOOSE($A18+1,'Сценарий 0'!LI21,'Сценарий 1'!LI21,'Сценарий 2'!LI21),0)</f>
        <v>400</v>
      </c>
      <c r="LH18" s="28">
        <f>ROUND(VLOOKUP($D18,'Стартовый прайс-лист'!$C$10:$E$34,3,FALSE)*CHOOSE($A18+1,'Сценарий 0'!LJ21,'Сценарий 1'!LJ21,'Сценарий 2'!LJ21),0)</f>
        <v>400</v>
      </c>
      <c r="LI18" s="28">
        <f>ROUND(VLOOKUP($D18,'Стартовый прайс-лист'!$C$10:$E$34,3,FALSE)*CHOOSE($A18+1,'Сценарий 0'!LK21,'Сценарий 1'!LK21,'Сценарий 2'!LK21),0)</f>
        <v>400</v>
      </c>
      <c r="LJ18" s="28">
        <f>ROUND(VLOOKUP($D18,'Стартовый прайс-лист'!$C$10:$E$34,3,FALSE)*CHOOSE($A18+1,'Сценарий 0'!LL21,'Сценарий 1'!LL21,'Сценарий 2'!LL21),0)</f>
        <v>400</v>
      </c>
      <c r="LK18" s="28">
        <f>ROUND(VLOOKUP($D18,'Стартовый прайс-лист'!$C$10:$E$34,3,FALSE)*CHOOSE($A18+1,'Сценарий 0'!LM21,'Сценарий 1'!LM21,'Сценарий 2'!LM21),0)</f>
        <v>400</v>
      </c>
      <c r="LL18" s="28">
        <f>ROUND(VLOOKUP($D18,'Стартовый прайс-лист'!$C$10:$E$34,3,FALSE)*CHOOSE($A18+1,'Сценарий 0'!LN21,'Сценарий 1'!LN21,'Сценарий 2'!LN21),0)</f>
        <v>400</v>
      </c>
      <c r="LM18" s="28">
        <f>ROUND(VLOOKUP($D18,'Стартовый прайс-лист'!$C$10:$E$34,3,FALSE)*CHOOSE($A18+1,'Сценарий 0'!LO21,'Сценарий 1'!LO21,'Сценарий 2'!LO21),0)</f>
        <v>400</v>
      </c>
      <c r="LN18" s="28">
        <f>ROUND(VLOOKUP($D18,'Стартовый прайс-лист'!$C$10:$E$34,3,FALSE)*CHOOSE($A18+1,'Сценарий 0'!LP21,'Сценарий 1'!LP21,'Сценарий 2'!LP21),0)</f>
        <v>440</v>
      </c>
      <c r="LO18" s="28">
        <f>ROUND(VLOOKUP($D18,'Стартовый прайс-лист'!$C$10:$E$34,3,FALSE)*CHOOSE($A18+1,'Сценарий 0'!LQ21,'Сценарий 1'!LQ21,'Сценарий 2'!LQ21),0)</f>
        <v>440</v>
      </c>
      <c r="LP18" s="28">
        <f>ROUND(VLOOKUP($D18,'Стартовый прайс-лист'!$C$10:$E$34,3,FALSE)*CHOOSE($A18+1,'Сценарий 0'!LR21,'Сценарий 1'!LR21,'Сценарий 2'!LR21),0)</f>
        <v>440</v>
      </c>
      <c r="LQ18" s="28">
        <f>ROUND(VLOOKUP($D18,'Стартовый прайс-лист'!$C$10:$E$34,3,FALSE)*CHOOSE($A18+1,'Сценарий 0'!LS21,'Сценарий 1'!LS21,'Сценарий 2'!LS21),0)</f>
        <v>440</v>
      </c>
      <c r="LR18" s="28">
        <f>ROUND(VLOOKUP($D18,'Стартовый прайс-лист'!$C$10:$E$34,3,FALSE)*CHOOSE($A18+1,'Сценарий 0'!LT21,'Сценарий 1'!LT21,'Сценарий 2'!LT21),0)</f>
        <v>440</v>
      </c>
      <c r="LS18" s="28">
        <f>ROUND(VLOOKUP($D18,'Стартовый прайс-лист'!$C$10:$E$34,3,FALSE)*CHOOSE($A18+1,'Сценарий 0'!LU21,'Сценарий 1'!LU21,'Сценарий 2'!LU21),0)</f>
        <v>440</v>
      </c>
      <c r="LT18" s="28">
        <f>ROUND(VLOOKUP($D18,'Стартовый прайс-лист'!$C$10:$E$34,3,FALSE)*CHOOSE($A18+1,'Сценарий 0'!LV21,'Сценарий 1'!LV21,'Сценарий 2'!LV21),0)</f>
        <v>440</v>
      </c>
      <c r="LU18" s="28">
        <f>ROUND(VLOOKUP($D18,'Стартовый прайс-лист'!$C$10:$E$34,3,FALSE)*CHOOSE($A18+1,'Сценарий 0'!LW21,'Сценарий 1'!LW21,'Сценарий 2'!LW21),0)</f>
        <v>400</v>
      </c>
      <c r="LV18" s="28">
        <f>ROUND(VLOOKUP($D18,'Стартовый прайс-лист'!$C$10:$E$34,3,FALSE)*CHOOSE($A18+1,'Сценарий 0'!LX21,'Сценарий 1'!LX21,'Сценарий 2'!LX21),0)</f>
        <v>400</v>
      </c>
      <c r="LW18" s="28">
        <f>ROUND(VLOOKUP($D18,'Стартовый прайс-лист'!$C$10:$E$34,3,FALSE)*CHOOSE($A18+1,'Сценарий 0'!LY21,'Сценарий 1'!LY21,'Сценарий 2'!LY21),0)</f>
        <v>400</v>
      </c>
      <c r="LX18" s="28">
        <f>ROUND(VLOOKUP($D18,'Стартовый прайс-лист'!$C$10:$E$34,3,FALSE)*CHOOSE($A18+1,'Сценарий 0'!LZ21,'Сценарий 1'!LZ21,'Сценарий 2'!LZ21),0)</f>
        <v>400</v>
      </c>
      <c r="LY18" s="28">
        <f>ROUND(VLOOKUP($D18,'Стартовый прайс-лист'!$C$10:$E$34,3,FALSE)*CHOOSE($A18+1,'Сценарий 0'!MA21,'Сценарий 1'!MA21,'Сценарий 2'!MA21),0)</f>
        <v>400</v>
      </c>
      <c r="LZ18" s="28">
        <f>ROUND(VLOOKUP($D18,'Стартовый прайс-лист'!$C$10:$E$34,3,FALSE)*CHOOSE($A18+1,'Сценарий 0'!MB21,'Сценарий 1'!MB21,'Сценарий 2'!MB21),0)</f>
        <v>400</v>
      </c>
      <c r="MA18" s="28">
        <f>ROUND(VLOOKUP($D18,'Стартовый прайс-лист'!$C$10:$E$34,3,FALSE)*CHOOSE($A18+1,'Сценарий 0'!MC21,'Сценарий 1'!MC21,'Сценарий 2'!MC21),0)</f>
        <v>400</v>
      </c>
      <c r="MB18" s="28">
        <f>ROUND(VLOOKUP($D18,'Стартовый прайс-лист'!$C$10:$E$34,3,FALSE)*CHOOSE($A18+1,'Сценарий 0'!MD21,'Сценарий 1'!MD21,'Сценарий 2'!MD21),0)</f>
        <v>440</v>
      </c>
      <c r="MC18" s="28">
        <f>ROUND(VLOOKUP($D18,'Стартовый прайс-лист'!$C$10:$E$34,3,FALSE)*CHOOSE($A18+1,'Сценарий 0'!ME21,'Сценарий 1'!ME21,'Сценарий 2'!ME21),0)</f>
        <v>440</v>
      </c>
      <c r="MD18" s="28">
        <f>ROUND(VLOOKUP($D18,'Стартовый прайс-лист'!$C$10:$E$34,3,FALSE)*CHOOSE($A18+1,'Сценарий 0'!MF21,'Сценарий 1'!MF21,'Сценарий 2'!MF21),0)</f>
        <v>440</v>
      </c>
      <c r="ME18" s="28">
        <f>ROUND(VLOOKUP($D18,'Стартовый прайс-лист'!$C$10:$E$34,3,FALSE)*CHOOSE($A18+1,'Сценарий 0'!MG21,'Сценарий 1'!MG21,'Сценарий 2'!MG21),0)</f>
        <v>440</v>
      </c>
      <c r="MF18" s="28">
        <f>ROUND(VLOOKUP($D18,'Стартовый прайс-лист'!$C$10:$E$34,3,FALSE)*CHOOSE($A18+1,'Сценарий 0'!MH21,'Сценарий 1'!MH21,'Сценарий 2'!MH21),0)</f>
        <v>440</v>
      </c>
      <c r="MG18" s="28">
        <f>ROUND(VLOOKUP($D18,'Стартовый прайс-лист'!$C$10:$E$34,3,FALSE)*CHOOSE($A18+1,'Сценарий 0'!MI21,'Сценарий 1'!MI21,'Сценарий 2'!MI21),0)</f>
        <v>440</v>
      </c>
      <c r="MH18" s="28">
        <f>ROUND(VLOOKUP($D18,'Стартовый прайс-лист'!$C$10:$E$34,3,FALSE)*CHOOSE($A18+1,'Сценарий 0'!MJ21,'Сценарий 1'!MJ21,'Сценарий 2'!MJ21),0)</f>
        <v>440</v>
      </c>
      <c r="MI18" s="28">
        <f>ROUND(VLOOKUP($D18,'Стартовый прайс-лист'!$C$10:$E$34,3,FALSE)*CHOOSE($A18+1,'Сценарий 0'!MK21,'Сценарий 1'!MK21,'Сценарий 2'!MK21),0)</f>
        <v>400</v>
      </c>
      <c r="MJ18" s="28">
        <f>ROUND(VLOOKUP($D18,'Стартовый прайс-лист'!$C$10:$E$34,3,FALSE)*CHOOSE($A18+1,'Сценарий 0'!ML21,'Сценарий 1'!ML21,'Сценарий 2'!ML21),0)</f>
        <v>400</v>
      </c>
      <c r="MK18" s="28">
        <f>ROUND(VLOOKUP($D18,'Стартовый прайс-лист'!$C$10:$E$34,3,FALSE)*CHOOSE($A18+1,'Сценарий 0'!MM21,'Сценарий 1'!MM21,'Сценарий 2'!MM21),0)</f>
        <v>400</v>
      </c>
      <c r="ML18" s="28">
        <f>ROUND(VLOOKUP($D18,'Стартовый прайс-лист'!$C$10:$E$34,3,FALSE)*CHOOSE($A18+1,'Сценарий 0'!MN21,'Сценарий 1'!MN21,'Сценарий 2'!MN21),0)</f>
        <v>400</v>
      </c>
      <c r="MM18" s="28">
        <f>ROUND(VLOOKUP($D18,'Стартовый прайс-лист'!$C$10:$E$34,3,FALSE)*CHOOSE($A18+1,'Сценарий 0'!MO21,'Сценарий 1'!MO21,'Сценарий 2'!MO21),0)</f>
        <v>400</v>
      </c>
      <c r="MN18" s="28">
        <f>ROUND(VLOOKUP($D18,'Стартовый прайс-лист'!$C$10:$E$34,3,FALSE)*CHOOSE($A18+1,'Сценарий 0'!MP21,'Сценарий 1'!MP21,'Сценарий 2'!MP21),0)</f>
        <v>400</v>
      </c>
      <c r="MO18" s="28">
        <f>ROUND(VLOOKUP($D18,'Стартовый прайс-лист'!$C$10:$E$34,3,FALSE)*CHOOSE($A18+1,'Сценарий 0'!MQ21,'Сценарий 1'!MQ21,'Сценарий 2'!MQ21),0)</f>
        <v>400</v>
      </c>
      <c r="MP18" s="28">
        <f>ROUND(VLOOKUP($D18,'Стартовый прайс-лист'!$C$10:$E$34,3,FALSE)*CHOOSE($A18+1,'Сценарий 0'!MR21,'Сценарий 1'!MR21,'Сценарий 2'!MR21),0)</f>
        <v>440</v>
      </c>
      <c r="MQ18" s="28">
        <f>ROUND(VLOOKUP($D18,'Стартовый прайс-лист'!$C$10:$E$34,3,FALSE)*CHOOSE($A18+1,'Сценарий 0'!MS21,'Сценарий 1'!MS21,'Сценарий 2'!MS21),0)</f>
        <v>440</v>
      </c>
      <c r="MR18" s="28">
        <f>ROUND(VLOOKUP($D18,'Стартовый прайс-лист'!$C$10:$E$34,3,FALSE)*CHOOSE($A18+1,'Сценарий 0'!MT21,'Сценарий 1'!MT21,'Сценарий 2'!MT21),0)</f>
        <v>440</v>
      </c>
      <c r="MS18" s="28">
        <f>ROUND(VLOOKUP($D18,'Стартовый прайс-лист'!$C$10:$E$34,3,FALSE)*CHOOSE($A18+1,'Сценарий 0'!MU21,'Сценарий 1'!MU21,'Сценарий 2'!MU21),0)</f>
        <v>440</v>
      </c>
      <c r="MT18" s="28">
        <f>ROUND(VLOOKUP($D18,'Стартовый прайс-лист'!$C$10:$E$34,3,FALSE)*CHOOSE($A18+1,'Сценарий 0'!MV21,'Сценарий 1'!MV21,'Сценарий 2'!MV21),0)</f>
        <v>440</v>
      </c>
      <c r="MU18" s="28">
        <f>ROUND(VLOOKUP($D18,'Стартовый прайс-лист'!$C$10:$E$34,3,FALSE)*CHOOSE($A18+1,'Сценарий 0'!MW21,'Сценарий 1'!MW21,'Сценарий 2'!MW21),0)</f>
        <v>440</v>
      </c>
      <c r="MV18" s="28">
        <f>ROUND(VLOOKUP($D18,'Стартовый прайс-лист'!$C$10:$E$34,3,FALSE)*CHOOSE($A18+1,'Сценарий 0'!MX21,'Сценарий 1'!MX21,'Сценарий 2'!MX21),0)</f>
        <v>440</v>
      </c>
      <c r="MW18" s="28">
        <f>ROUND(VLOOKUP($D18,'Стартовый прайс-лист'!$C$10:$E$34,3,FALSE)*CHOOSE($A18+1,'Сценарий 0'!MY21,'Сценарий 1'!MY21,'Сценарий 2'!MY21),0)</f>
        <v>400</v>
      </c>
      <c r="MX18" s="28">
        <f>ROUND(VLOOKUP($D18,'Стартовый прайс-лист'!$C$10:$E$34,3,FALSE)*CHOOSE($A18+1,'Сценарий 0'!MZ21,'Сценарий 1'!MZ21,'Сценарий 2'!MZ21),0)</f>
        <v>400</v>
      </c>
      <c r="MY18" s="28">
        <f>ROUND(VLOOKUP($D18,'Стартовый прайс-лист'!$C$10:$E$34,3,FALSE)*CHOOSE($A18+1,'Сценарий 0'!NA21,'Сценарий 1'!NA21,'Сценарий 2'!NA21),0)</f>
        <v>400</v>
      </c>
      <c r="MZ18" s="28">
        <f>ROUND(VLOOKUP($D18,'Стартовый прайс-лист'!$C$10:$E$34,3,FALSE)*CHOOSE($A18+1,'Сценарий 0'!NB21,'Сценарий 1'!NB21,'Сценарий 2'!NB21),0)</f>
        <v>400</v>
      </c>
      <c r="NA18" s="28">
        <f>ROUND(VLOOKUP($D18,'Стартовый прайс-лист'!$C$10:$E$34,3,FALSE)*CHOOSE($A18+1,'Сценарий 0'!NC21,'Сценарий 1'!NC21,'Сценарий 2'!NC21),0)</f>
        <v>400</v>
      </c>
      <c r="NB18" s="28">
        <f>ROUND(VLOOKUP($D18,'Стартовый прайс-лист'!$C$10:$E$34,3,FALSE)*CHOOSE($A18+1,'Сценарий 0'!ND21,'Сценарий 1'!ND21,'Сценарий 2'!ND21),0)</f>
        <v>400</v>
      </c>
      <c r="NC18" s="28">
        <f>ROUND(VLOOKUP($D18,'Стартовый прайс-лист'!$C$10:$E$34,3,FALSE)*CHOOSE($A18+1,'Сценарий 0'!NE21,'Сценарий 1'!NE21,'Сценарий 2'!NE21),0)</f>
        <v>400</v>
      </c>
      <c r="ND18" s="28">
        <f>ROUND(VLOOKUP($D18,'Стартовый прайс-лист'!$C$10:$E$34,3,FALSE)*CHOOSE($A18+1,'Сценарий 0'!NF21,'Сценарий 1'!NF21,'Сценарий 2'!NF21),0)</f>
        <v>440</v>
      </c>
      <c r="NE18" s="28">
        <f>ROUND(VLOOKUP($D18,'Стартовый прайс-лист'!$C$10:$E$34,3,FALSE)*CHOOSE($A18+1,'Сценарий 0'!NG21,'Сценарий 1'!NG21,'Сценарий 2'!NG21),0)</f>
        <v>440</v>
      </c>
      <c r="NF18" s="28">
        <f>ROUND(VLOOKUP($D18,'Стартовый прайс-лист'!$C$10:$E$34,3,FALSE)*CHOOSE($A18+1,'Сценарий 0'!NH21,'Сценарий 1'!NH21,'Сценарий 2'!NH21),0)</f>
        <v>440</v>
      </c>
      <c r="NG18" s="28">
        <f>ROUND(VLOOKUP($D18,'Стартовый прайс-лист'!$C$10:$E$34,3,FALSE)*CHOOSE($A18+1,'Сценарий 0'!NI21,'Сценарий 1'!NI21,'Сценарий 2'!NI21),0)</f>
        <v>440</v>
      </c>
    </row>
    <row r="19" spans="1:371" x14ac:dyDescent="0.25">
      <c r="A19">
        <f t="shared" si="0"/>
        <v>1</v>
      </c>
      <c r="B19" s="27" t="str">
        <f>'Число жителей и объемы продаж'!G35</f>
        <v>A4</v>
      </c>
      <c r="C19" s="27" t="str">
        <f>'Число жителей и объемы продаж'!H35</f>
        <v>сыр твердый</v>
      </c>
      <c r="D19" s="27" t="str">
        <f t="shared" si="1"/>
        <v>A4|сыр твердый</v>
      </c>
      <c r="E19" s="28">
        <f>VLOOKUP('Прайс-лист на год'!D19,'Стартовый прайс-лист'!C25:E74,3,0)</f>
        <v>1050</v>
      </c>
      <c r="F19" s="28">
        <f>ROUND(VLOOKUP($D19,'Стартовый прайс-лист'!$C$10:$E$34,3,FALSE)*CHOOSE($A19+1,'Сценарий 0'!H22,'Сценарий 1'!H22,'Сценарий 2'!H22),0)</f>
        <v>1103</v>
      </c>
      <c r="G19" s="28">
        <f>ROUND(VLOOKUP($D19,'Стартовый прайс-лист'!$C$10:$E$34,3,FALSE)*CHOOSE($A19+1,'Сценарий 0'!I22,'Сценарий 1'!I22,'Сценарий 2'!I22),0)</f>
        <v>1103</v>
      </c>
      <c r="H19" s="28">
        <f>ROUND(VLOOKUP($D19,'Стартовый прайс-лист'!$C$10:$E$34,3,FALSE)*CHOOSE($A19+1,'Сценарий 0'!J22,'Сценарий 1'!J22,'Сценарий 2'!J22),0)</f>
        <v>1103</v>
      </c>
      <c r="I19" s="28">
        <f>ROUND(VLOOKUP($D19,'Стартовый прайс-лист'!$C$10:$E$34,3,FALSE)*CHOOSE($A19+1,'Сценарий 0'!K22,'Сценарий 1'!K22,'Сценарий 2'!K22),0)</f>
        <v>1103</v>
      </c>
      <c r="J19" s="28">
        <f>ROUND(VLOOKUP($D19,'Стартовый прайс-лист'!$C$10:$E$34,3,FALSE)*CHOOSE($A19+1,'Сценарий 0'!L22,'Сценарий 1'!L22,'Сценарий 2'!L22),0)</f>
        <v>1103</v>
      </c>
      <c r="K19" s="28">
        <f>ROUND(VLOOKUP($D19,'Стартовый прайс-лист'!$C$10:$E$34,3,FALSE)*CHOOSE($A19+1,'Сценарий 0'!M22,'Сценарий 1'!M22,'Сценарий 2'!M22),0)</f>
        <v>893</v>
      </c>
      <c r="L19" s="28">
        <f>ROUND(VLOOKUP($D19,'Стартовый прайс-лист'!$C$10:$E$34,3,FALSE)*CHOOSE($A19+1,'Сценарий 0'!N22,'Сценарий 1'!N22,'Сценарий 2'!N22),0)</f>
        <v>893</v>
      </c>
      <c r="M19" s="28">
        <f>ROUND(VLOOKUP($D19,'Стартовый прайс-лист'!$C$10:$E$34,3,FALSE)*CHOOSE($A19+1,'Сценарий 0'!O22,'Сценарий 1'!O22,'Сценарий 2'!O22),0)</f>
        <v>893</v>
      </c>
      <c r="N19" s="28">
        <f>ROUND(VLOOKUP($D19,'Стартовый прайс-лист'!$C$10:$E$34,3,FALSE)*CHOOSE($A19+1,'Сценарий 0'!P22,'Сценарий 1'!P22,'Сценарий 2'!P22),0)</f>
        <v>893</v>
      </c>
      <c r="O19" s="28">
        <f>ROUND(VLOOKUP($D19,'Стартовый прайс-лист'!$C$10:$E$34,3,FALSE)*CHOOSE($A19+1,'Сценарий 0'!Q22,'Сценарий 1'!Q22,'Сценарий 2'!Q22),0)</f>
        <v>893</v>
      </c>
      <c r="P19" s="28">
        <f>ROUND(VLOOKUP($D19,'Стартовый прайс-лист'!$C$10:$E$34,3,FALSE)*CHOOSE($A19+1,'Сценарий 0'!R22,'Сценарий 1'!R22,'Сценарий 2'!R22),0)</f>
        <v>893</v>
      </c>
      <c r="Q19" s="28">
        <f>ROUND(VLOOKUP($D19,'Стартовый прайс-лист'!$C$10:$E$34,3,FALSE)*CHOOSE($A19+1,'Сценарий 0'!S22,'Сценарий 1'!S22,'Сценарий 2'!S22),0)</f>
        <v>893</v>
      </c>
      <c r="R19" s="28">
        <f>ROUND(VLOOKUP($D19,'Стартовый прайс-лист'!$C$10:$E$34,3,FALSE)*CHOOSE($A19+1,'Сценарий 0'!T22,'Сценарий 1'!T22,'Сценарий 2'!T22),0)</f>
        <v>1103</v>
      </c>
      <c r="S19" s="28">
        <f>ROUND(VLOOKUP($D19,'Стартовый прайс-лист'!$C$10:$E$34,3,FALSE)*CHOOSE($A19+1,'Сценарий 0'!U22,'Сценарий 1'!U22,'Сценарий 2'!U22),0)</f>
        <v>1103</v>
      </c>
      <c r="T19" s="28">
        <f>ROUND(VLOOKUP($D19,'Стартовый прайс-лист'!$C$10:$E$34,3,FALSE)*CHOOSE($A19+1,'Сценарий 0'!V22,'Сценарий 1'!V22,'Сценарий 2'!V22),0)</f>
        <v>1103</v>
      </c>
      <c r="U19" s="28">
        <f>ROUND(VLOOKUP($D19,'Стартовый прайс-лист'!$C$10:$E$34,3,FALSE)*CHOOSE($A19+1,'Сценарий 0'!W22,'Сценарий 1'!W22,'Сценарий 2'!W22),0)</f>
        <v>1103</v>
      </c>
      <c r="V19" s="28">
        <f>ROUND(VLOOKUP($D19,'Стартовый прайс-лист'!$C$10:$E$34,3,FALSE)*CHOOSE($A19+1,'Сценарий 0'!X22,'Сценарий 1'!X22,'Сценарий 2'!X22),0)</f>
        <v>1103</v>
      </c>
      <c r="W19" s="28">
        <f>ROUND(VLOOKUP($D19,'Стартовый прайс-лист'!$C$10:$E$34,3,FALSE)*CHOOSE($A19+1,'Сценарий 0'!Y22,'Сценарий 1'!Y22,'Сценарий 2'!Y22),0)</f>
        <v>1103</v>
      </c>
      <c r="X19" s="28">
        <f>ROUND(VLOOKUP($D19,'Стартовый прайс-лист'!$C$10:$E$34,3,FALSE)*CHOOSE($A19+1,'Сценарий 0'!Z22,'Сценарий 1'!Z22,'Сценарий 2'!Z22),0)</f>
        <v>1103</v>
      </c>
      <c r="Y19" s="28">
        <f>ROUND(VLOOKUP($D19,'Стартовый прайс-лист'!$C$10:$E$34,3,FALSE)*CHOOSE($A19+1,'Сценарий 0'!AA22,'Сценарий 1'!AA22,'Сценарий 2'!AA22),0)</f>
        <v>893</v>
      </c>
      <c r="Z19" s="28">
        <f>ROUND(VLOOKUP($D19,'Стартовый прайс-лист'!$C$10:$E$34,3,FALSE)*CHOOSE($A19+1,'Сценарий 0'!AB22,'Сценарий 1'!AB22,'Сценарий 2'!AB22),0)</f>
        <v>893</v>
      </c>
      <c r="AA19" s="28">
        <f>ROUND(VLOOKUP($D19,'Стартовый прайс-лист'!$C$10:$E$34,3,FALSE)*CHOOSE($A19+1,'Сценарий 0'!AC22,'Сценарий 1'!AC22,'Сценарий 2'!AC22),0)</f>
        <v>893</v>
      </c>
      <c r="AB19" s="28">
        <f>ROUND(VLOOKUP($D19,'Стартовый прайс-лист'!$C$10:$E$34,3,FALSE)*CHOOSE($A19+1,'Сценарий 0'!AD22,'Сценарий 1'!AD22,'Сценарий 2'!AD22),0)</f>
        <v>893</v>
      </c>
      <c r="AC19" s="28">
        <f>ROUND(VLOOKUP($D19,'Стартовый прайс-лист'!$C$10:$E$34,3,FALSE)*CHOOSE($A19+1,'Сценарий 0'!AE22,'Сценарий 1'!AE22,'Сценарий 2'!AE22),0)</f>
        <v>893</v>
      </c>
      <c r="AD19" s="28">
        <f>ROUND(VLOOKUP($D19,'Стартовый прайс-лист'!$C$10:$E$34,3,FALSE)*CHOOSE($A19+1,'Сценарий 0'!AF22,'Сценарий 1'!AF22,'Сценарий 2'!AF22),0)</f>
        <v>893</v>
      </c>
      <c r="AE19" s="28">
        <f>ROUND(VLOOKUP($D19,'Стартовый прайс-лист'!$C$10:$E$34,3,FALSE)*CHOOSE($A19+1,'Сценарий 0'!AG22,'Сценарий 1'!AG22,'Сценарий 2'!AG22),0)</f>
        <v>893</v>
      </c>
      <c r="AF19" s="28">
        <f>ROUND(VLOOKUP($D19,'Стартовый прайс-лист'!$C$10:$E$34,3,FALSE)*CHOOSE($A19+1,'Сценарий 0'!AH22,'Сценарий 1'!AH22,'Сценарий 2'!AH22),0)</f>
        <v>1103</v>
      </c>
      <c r="AG19" s="28">
        <f>ROUND(VLOOKUP($D19,'Стартовый прайс-лист'!$C$10:$E$34,3,FALSE)*CHOOSE($A19+1,'Сценарий 0'!AI22,'Сценарий 1'!AI22,'Сценарий 2'!AI22),0)</f>
        <v>1103</v>
      </c>
      <c r="AH19" s="28">
        <f>ROUND(VLOOKUP($D19,'Стартовый прайс-лист'!$C$10:$E$34,3,FALSE)*CHOOSE($A19+1,'Сценарий 0'!AJ22,'Сценарий 1'!AJ22,'Сценарий 2'!AJ22),0)</f>
        <v>1103</v>
      </c>
      <c r="AI19" s="28">
        <f>ROUND(VLOOKUP($D19,'Стартовый прайс-лист'!$C$10:$E$34,3,FALSE)*CHOOSE($A19+1,'Сценарий 0'!AK22,'Сценарий 1'!AK22,'Сценарий 2'!AK22),0)</f>
        <v>1103</v>
      </c>
      <c r="AJ19" s="28">
        <f>ROUND(VLOOKUP($D19,'Стартовый прайс-лист'!$C$10:$E$34,3,FALSE)*CHOOSE($A19+1,'Сценарий 0'!AL22,'Сценарий 1'!AL22,'Сценарий 2'!AL22),0)</f>
        <v>1103</v>
      </c>
      <c r="AK19" s="28">
        <f>ROUND(VLOOKUP($D19,'Стартовый прайс-лист'!$C$10:$E$34,3,FALSE)*CHOOSE($A19+1,'Сценарий 0'!AM22,'Сценарий 1'!AM22,'Сценарий 2'!AM22),0)</f>
        <v>1103</v>
      </c>
      <c r="AL19" s="28">
        <f>ROUND(VLOOKUP($D19,'Стартовый прайс-лист'!$C$10:$E$34,3,FALSE)*CHOOSE($A19+1,'Сценарий 0'!AN22,'Сценарий 1'!AN22,'Сценарий 2'!AN22),0)</f>
        <v>1103</v>
      </c>
      <c r="AM19" s="28">
        <f>ROUND(VLOOKUP($D19,'Стартовый прайс-лист'!$C$10:$E$34,3,FALSE)*CHOOSE($A19+1,'Сценарий 0'!AO22,'Сценарий 1'!AO22,'Сценарий 2'!AO22),0)</f>
        <v>893</v>
      </c>
      <c r="AN19" s="28">
        <f>ROUND(VLOOKUP($D19,'Стартовый прайс-лист'!$C$10:$E$34,3,FALSE)*CHOOSE($A19+1,'Сценарий 0'!AP22,'Сценарий 1'!AP22,'Сценарий 2'!AP22),0)</f>
        <v>893</v>
      </c>
      <c r="AO19" s="28">
        <f>ROUND(VLOOKUP($D19,'Стартовый прайс-лист'!$C$10:$E$34,3,FALSE)*CHOOSE($A19+1,'Сценарий 0'!AQ22,'Сценарий 1'!AQ22,'Сценарий 2'!AQ22),0)</f>
        <v>893</v>
      </c>
      <c r="AP19" s="28">
        <f>ROUND(VLOOKUP($D19,'Стартовый прайс-лист'!$C$10:$E$34,3,FALSE)*CHOOSE($A19+1,'Сценарий 0'!AR22,'Сценарий 1'!AR22,'Сценарий 2'!AR22),0)</f>
        <v>893</v>
      </c>
      <c r="AQ19" s="28">
        <f>ROUND(VLOOKUP($D19,'Стартовый прайс-лист'!$C$10:$E$34,3,FALSE)*CHOOSE($A19+1,'Сценарий 0'!AS22,'Сценарий 1'!AS22,'Сценарий 2'!AS22),0)</f>
        <v>893</v>
      </c>
      <c r="AR19" s="28">
        <f>ROUND(VLOOKUP($D19,'Стартовый прайс-лист'!$C$10:$E$34,3,FALSE)*CHOOSE($A19+1,'Сценарий 0'!AT22,'Сценарий 1'!AT22,'Сценарий 2'!AT22),0)</f>
        <v>893</v>
      </c>
      <c r="AS19" s="28">
        <f>ROUND(VLOOKUP($D19,'Стартовый прайс-лист'!$C$10:$E$34,3,FALSE)*CHOOSE($A19+1,'Сценарий 0'!AU22,'Сценарий 1'!AU22,'Сценарий 2'!AU22),0)</f>
        <v>893</v>
      </c>
      <c r="AT19" s="28">
        <f>ROUND(VLOOKUP($D19,'Стартовый прайс-лист'!$C$10:$E$34,3,FALSE)*CHOOSE($A19+1,'Сценарий 0'!AV22,'Сценарий 1'!AV22,'Сценарий 2'!AV22),0)</f>
        <v>1103</v>
      </c>
      <c r="AU19" s="28">
        <f>ROUND(VLOOKUP($D19,'Стартовый прайс-лист'!$C$10:$E$34,3,FALSE)*CHOOSE($A19+1,'Сценарий 0'!AW22,'Сценарий 1'!AW22,'Сценарий 2'!AW22),0)</f>
        <v>1103</v>
      </c>
      <c r="AV19" s="28">
        <f>ROUND(VLOOKUP($D19,'Стартовый прайс-лист'!$C$10:$E$34,3,FALSE)*CHOOSE($A19+1,'Сценарий 0'!AX22,'Сценарий 1'!AX22,'Сценарий 2'!AX22),0)</f>
        <v>1103</v>
      </c>
      <c r="AW19" s="28">
        <f>ROUND(VLOOKUP($D19,'Стартовый прайс-лист'!$C$10:$E$34,3,FALSE)*CHOOSE($A19+1,'Сценарий 0'!AY22,'Сценарий 1'!AY22,'Сценарий 2'!AY22),0)</f>
        <v>1103</v>
      </c>
      <c r="AX19" s="28">
        <f>ROUND(VLOOKUP($D19,'Стартовый прайс-лист'!$C$10:$E$34,3,FALSE)*CHOOSE($A19+1,'Сценарий 0'!AZ22,'Сценарий 1'!AZ22,'Сценарий 2'!AZ22),0)</f>
        <v>1103</v>
      </c>
      <c r="AY19" s="28">
        <f>ROUND(VLOOKUP($D19,'Стартовый прайс-лист'!$C$10:$E$34,3,FALSE)*CHOOSE($A19+1,'Сценарий 0'!BA22,'Сценарий 1'!BA22,'Сценарий 2'!BA22),0)</f>
        <v>1103</v>
      </c>
      <c r="AZ19" s="28">
        <f>ROUND(VLOOKUP($D19,'Стартовый прайс-лист'!$C$10:$E$34,3,FALSE)*CHOOSE($A19+1,'Сценарий 0'!BB22,'Сценарий 1'!BB22,'Сценарий 2'!BB22),0)</f>
        <v>1103</v>
      </c>
      <c r="BA19" s="28">
        <f>ROUND(VLOOKUP($D19,'Стартовый прайс-лист'!$C$10:$E$34,3,FALSE)*CHOOSE($A19+1,'Сценарий 0'!BC22,'Сценарий 1'!BC22,'Сценарий 2'!BC22),0)</f>
        <v>893</v>
      </c>
      <c r="BB19" s="28">
        <f>ROUND(VLOOKUP($D19,'Стартовый прайс-лист'!$C$10:$E$34,3,FALSE)*CHOOSE($A19+1,'Сценарий 0'!BD22,'Сценарий 1'!BD22,'Сценарий 2'!BD22),0)</f>
        <v>893</v>
      </c>
      <c r="BC19" s="28">
        <f>ROUND(VLOOKUP($D19,'Стартовый прайс-лист'!$C$10:$E$34,3,FALSE)*CHOOSE($A19+1,'Сценарий 0'!BE22,'Сценарий 1'!BE22,'Сценарий 2'!BE22),0)</f>
        <v>893</v>
      </c>
      <c r="BD19" s="28">
        <f>ROUND(VLOOKUP($D19,'Стартовый прайс-лист'!$C$10:$E$34,3,FALSE)*CHOOSE($A19+1,'Сценарий 0'!BF22,'Сценарий 1'!BF22,'Сценарий 2'!BF22),0)</f>
        <v>893</v>
      </c>
      <c r="BE19" s="28">
        <f>ROUND(VLOOKUP($D19,'Стартовый прайс-лист'!$C$10:$E$34,3,FALSE)*CHOOSE($A19+1,'Сценарий 0'!BG22,'Сценарий 1'!BG22,'Сценарий 2'!BG22),0)</f>
        <v>893</v>
      </c>
      <c r="BF19" s="28">
        <f>ROUND(VLOOKUP($D19,'Стартовый прайс-лист'!$C$10:$E$34,3,FALSE)*CHOOSE($A19+1,'Сценарий 0'!BH22,'Сценарий 1'!BH22,'Сценарий 2'!BH22),0)</f>
        <v>893</v>
      </c>
      <c r="BG19" s="28">
        <f>ROUND(VLOOKUP($D19,'Стартовый прайс-лист'!$C$10:$E$34,3,FALSE)*CHOOSE($A19+1,'Сценарий 0'!BI22,'Сценарий 1'!BI22,'Сценарий 2'!BI22),0)</f>
        <v>893</v>
      </c>
      <c r="BH19" s="28">
        <f>ROUND(VLOOKUP($D19,'Стартовый прайс-лист'!$C$10:$E$34,3,FALSE)*CHOOSE($A19+1,'Сценарий 0'!BJ22,'Сценарий 1'!BJ22,'Сценарий 2'!BJ22),0)</f>
        <v>1103</v>
      </c>
      <c r="BI19" s="28">
        <f>ROUND(VLOOKUP($D19,'Стартовый прайс-лист'!$C$10:$E$34,3,FALSE)*CHOOSE($A19+1,'Сценарий 0'!BK22,'Сценарий 1'!BK22,'Сценарий 2'!BK22),0)</f>
        <v>1103</v>
      </c>
      <c r="BJ19" s="28">
        <f>ROUND(VLOOKUP($D19,'Стартовый прайс-лист'!$C$10:$E$34,3,FALSE)*CHOOSE($A19+1,'Сценарий 0'!BL22,'Сценарий 1'!BL22,'Сценарий 2'!BL22),0)</f>
        <v>1103</v>
      </c>
      <c r="BK19" s="28">
        <f>ROUND(VLOOKUP($D19,'Стартовый прайс-лист'!$C$10:$E$34,3,FALSE)*CHOOSE($A19+1,'Сценарий 0'!BM22,'Сценарий 1'!BM22,'Сценарий 2'!BM22),0)</f>
        <v>1103</v>
      </c>
      <c r="BL19" s="28">
        <f>ROUND(VLOOKUP($D19,'Стартовый прайс-лист'!$C$10:$E$34,3,FALSE)*CHOOSE($A19+1,'Сценарий 0'!BN22,'Сценарий 1'!BN22,'Сценарий 2'!BN22),0)</f>
        <v>1103</v>
      </c>
      <c r="BM19" s="28">
        <f>ROUND(VLOOKUP($D19,'Стартовый прайс-лист'!$C$10:$E$34,3,FALSE)*CHOOSE($A19+1,'Сценарий 0'!BO22,'Сценарий 1'!BO22,'Сценарий 2'!BO22),0)</f>
        <v>1103</v>
      </c>
      <c r="BN19" s="28">
        <f>ROUND(VLOOKUP($D19,'Стартовый прайс-лист'!$C$10:$E$34,3,FALSE)*CHOOSE($A19+1,'Сценарий 0'!BP22,'Сценарий 1'!BP22,'Сценарий 2'!BP22),0)</f>
        <v>1103</v>
      </c>
      <c r="BO19" s="28">
        <f>ROUND(VLOOKUP($D19,'Стартовый прайс-лист'!$C$10:$E$34,3,FALSE)*CHOOSE($A19+1,'Сценарий 0'!BQ22,'Сценарий 1'!BQ22,'Сценарий 2'!BQ22),0)</f>
        <v>893</v>
      </c>
      <c r="BP19" s="28">
        <f>ROUND(VLOOKUP($D19,'Стартовый прайс-лист'!$C$10:$E$34,3,FALSE)*CHOOSE($A19+1,'Сценарий 0'!BR22,'Сценарий 1'!BR22,'Сценарий 2'!BR22),0)</f>
        <v>893</v>
      </c>
      <c r="BQ19" s="28">
        <f>ROUND(VLOOKUP($D19,'Стартовый прайс-лист'!$C$10:$E$34,3,FALSE)*CHOOSE($A19+1,'Сценарий 0'!BS22,'Сценарий 1'!BS22,'Сценарий 2'!BS22),0)</f>
        <v>893</v>
      </c>
      <c r="BR19" s="28">
        <f>ROUND(VLOOKUP($D19,'Стартовый прайс-лист'!$C$10:$E$34,3,FALSE)*CHOOSE($A19+1,'Сценарий 0'!BT22,'Сценарий 1'!BT22,'Сценарий 2'!BT22),0)</f>
        <v>893</v>
      </c>
      <c r="BS19" s="28">
        <f>ROUND(VLOOKUP($D19,'Стартовый прайс-лист'!$C$10:$E$34,3,FALSE)*CHOOSE($A19+1,'Сценарий 0'!BU22,'Сценарий 1'!BU22,'Сценарий 2'!BU22),0)</f>
        <v>893</v>
      </c>
      <c r="BT19" s="28">
        <f>ROUND(VLOOKUP($D19,'Стартовый прайс-лист'!$C$10:$E$34,3,FALSE)*CHOOSE($A19+1,'Сценарий 0'!BV22,'Сценарий 1'!BV22,'Сценарий 2'!BV22),0)</f>
        <v>893</v>
      </c>
      <c r="BU19" s="28">
        <f>ROUND(VLOOKUP($D19,'Стартовый прайс-лист'!$C$10:$E$34,3,FALSE)*CHOOSE($A19+1,'Сценарий 0'!BW22,'Сценарий 1'!BW22,'Сценарий 2'!BW22),0)</f>
        <v>893</v>
      </c>
      <c r="BV19" s="28">
        <f>ROUND(VLOOKUP($D19,'Стартовый прайс-лист'!$C$10:$E$34,3,FALSE)*CHOOSE($A19+1,'Сценарий 0'!BX22,'Сценарий 1'!BX22,'Сценарий 2'!BX22),0)</f>
        <v>1103</v>
      </c>
      <c r="BW19" s="28">
        <f>ROUND(VLOOKUP($D19,'Стартовый прайс-лист'!$C$10:$E$34,3,FALSE)*CHOOSE($A19+1,'Сценарий 0'!BY22,'Сценарий 1'!BY22,'Сценарий 2'!BY22),0)</f>
        <v>1103</v>
      </c>
      <c r="BX19" s="28">
        <f>ROUND(VLOOKUP($D19,'Стартовый прайс-лист'!$C$10:$E$34,3,FALSE)*CHOOSE($A19+1,'Сценарий 0'!BZ22,'Сценарий 1'!BZ22,'Сценарий 2'!BZ22),0)</f>
        <v>1103</v>
      </c>
      <c r="BY19" s="28">
        <f>ROUND(VLOOKUP($D19,'Стартовый прайс-лист'!$C$10:$E$34,3,FALSE)*CHOOSE($A19+1,'Сценарий 0'!CA22,'Сценарий 1'!CA22,'Сценарий 2'!CA22),0)</f>
        <v>1103</v>
      </c>
      <c r="BZ19" s="28">
        <f>ROUND(VLOOKUP($D19,'Стартовый прайс-лист'!$C$10:$E$34,3,FALSE)*CHOOSE($A19+1,'Сценарий 0'!CB22,'Сценарий 1'!CB22,'Сценарий 2'!CB22),0)</f>
        <v>1103</v>
      </c>
      <c r="CA19" s="28">
        <f>ROUND(VLOOKUP($D19,'Стартовый прайс-лист'!$C$10:$E$34,3,FALSE)*CHOOSE($A19+1,'Сценарий 0'!CC22,'Сценарий 1'!CC22,'Сценарий 2'!CC22),0)</f>
        <v>1103</v>
      </c>
      <c r="CB19" s="28">
        <f>ROUND(VLOOKUP($D19,'Стартовый прайс-лист'!$C$10:$E$34,3,FALSE)*CHOOSE($A19+1,'Сценарий 0'!CD22,'Сценарий 1'!CD22,'Сценарий 2'!CD22),0)</f>
        <v>1103</v>
      </c>
      <c r="CC19" s="28">
        <f>ROUND(VLOOKUP($D19,'Стартовый прайс-лист'!$C$10:$E$34,3,FALSE)*CHOOSE($A19+1,'Сценарий 0'!CE22,'Сценарий 1'!CE22,'Сценарий 2'!CE22),0)</f>
        <v>893</v>
      </c>
      <c r="CD19" s="28">
        <f>ROUND(VLOOKUP($D19,'Стартовый прайс-лист'!$C$10:$E$34,3,FALSE)*CHOOSE($A19+1,'Сценарий 0'!CF22,'Сценарий 1'!CF22,'Сценарий 2'!CF22),0)</f>
        <v>893</v>
      </c>
      <c r="CE19" s="28">
        <f>ROUND(VLOOKUP($D19,'Стартовый прайс-лист'!$C$10:$E$34,3,FALSE)*CHOOSE($A19+1,'Сценарий 0'!CG22,'Сценарий 1'!CG22,'Сценарий 2'!CG22),0)</f>
        <v>893</v>
      </c>
      <c r="CF19" s="28">
        <f>ROUND(VLOOKUP($D19,'Стартовый прайс-лист'!$C$10:$E$34,3,FALSE)*CHOOSE($A19+1,'Сценарий 0'!CH22,'Сценарий 1'!CH22,'Сценарий 2'!CH22),0)</f>
        <v>893</v>
      </c>
      <c r="CG19" s="28">
        <f>ROUND(VLOOKUP($D19,'Стартовый прайс-лист'!$C$10:$E$34,3,FALSE)*CHOOSE($A19+1,'Сценарий 0'!CI22,'Сценарий 1'!CI22,'Сценарий 2'!CI22),0)</f>
        <v>893</v>
      </c>
      <c r="CH19" s="28">
        <f>ROUND(VLOOKUP($D19,'Стартовый прайс-лист'!$C$10:$E$34,3,FALSE)*CHOOSE($A19+1,'Сценарий 0'!CJ22,'Сценарий 1'!CJ22,'Сценарий 2'!CJ22),0)</f>
        <v>893</v>
      </c>
      <c r="CI19" s="28">
        <f>ROUND(VLOOKUP($D19,'Стартовый прайс-лист'!$C$10:$E$34,3,FALSE)*CHOOSE($A19+1,'Сценарий 0'!CK22,'Сценарий 1'!CK22,'Сценарий 2'!CK22),0)</f>
        <v>893</v>
      </c>
      <c r="CJ19" s="28">
        <f>ROUND(VLOOKUP($D19,'Стартовый прайс-лист'!$C$10:$E$34,3,FALSE)*CHOOSE($A19+1,'Сценарий 0'!CL22,'Сценарий 1'!CL22,'Сценарий 2'!CL22),0)</f>
        <v>1103</v>
      </c>
      <c r="CK19" s="28">
        <f>ROUND(VLOOKUP($D19,'Стартовый прайс-лист'!$C$10:$E$34,3,FALSE)*CHOOSE($A19+1,'Сценарий 0'!CM22,'Сценарий 1'!CM22,'Сценарий 2'!CM22),0)</f>
        <v>1103</v>
      </c>
      <c r="CL19" s="28">
        <f>ROUND(VLOOKUP($D19,'Стартовый прайс-лист'!$C$10:$E$34,3,FALSE)*CHOOSE($A19+1,'Сценарий 0'!CN22,'Сценарий 1'!CN22,'Сценарий 2'!CN22),0)</f>
        <v>1103</v>
      </c>
      <c r="CM19" s="28">
        <f>ROUND(VLOOKUP($D19,'Стартовый прайс-лист'!$C$10:$E$34,3,FALSE)*CHOOSE($A19+1,'Сценарий 0'!CO22,'Сценарий 1'!CO22,'Сценарий 2'!CO22),0)</f>
        <v>1103</v>
      </c>
      <c r="CN19" s="28">
        <f>ROUND(VLOOKUP($D19,'Стартовый прайс-лист'!$C$10:$E$34,3,FALSE)*CHOOSE($A19+1,'Сценарий 0'!CP22,'Сценарий 1'!CP22,'Сценарий 2'!CP22),0)</f>
        <v>1103</v>
      </c>
      <c r="CO19" s="28">
        <f>ROUND(VLOOKUP($D19,'Стартовый прайс-лист'!$C$10:$E$34,3,FALSE)*CHOOSE($A19+1,'Сценарий 0'!CQ22,'Сценарий 1'!CQ22,'Сценарий 2'!CQ22),0)</f>
        <v>1103</v>
      </c>
      <c r="CP19" s="28">
        <f>ROUND(VLOOKUP($D19,'Стартовый прайс-лист'!$C$10:$E$34,3,FALSE)*CHOOSE($A19+1,'Сценарий 0'!CR22,'Сценарий 1'!CR22,'Сценарий 2'!CR22),0)</f>
        <v>1103</v>
      </c>
      <c r="CQ19" s="28">
        <f>ROUND(VLOOKUP($D19,'Стартовый прайс-лист'!$C$10:$E$34,3,FALSE)*CHOOSE($A19+1,'Сценарий 0'!CS22,'Сценарий 1'!CS22,'Сценарий 2'!CS22),0)</f>
        <v>893</v>
      </c>
      <c r="CR19" s="28">
        <f>ROUND(VLOOKUP($D19,'Стартовый прайс-лист'!$C$10:$E$34,3,FALSE)*CHOOSE($A19+1,'Сценарий 0'!CT22,'Сценарий 1'!CT22,'Сценарий 2'!CT22),0)</f>
        <v>893</v>
      </c>
      <c r="CS19" s="28">
        <f>ROUND(VLOOKUP($D19,'Стартовый прайс-лист'!$C$10:$E$34,3,FALSE)*CHOOSE($A19+1,'Сценарий 0'!CU22,'Сценарий 1'!CU22,'Сценарий 2'!CU22),0)</f>
        <v>893</v>
      </c>
      <c r="CT19" s="28">
        <f>ROUND(VLOOKUP($D19,'Стартовый прайс-лист'!$C$10:$E$34,3,FALSE)*CHOOSE($A19+1,'Сценарий 0'!CV22,'Сценарий 1'!CV22,'Сценарий 2'!CV22),0)</f>
        <v>893</v>
      </c>
      <c r="CU19" s="28">
        <f>ROUND(VLOOKUP($D19,'Стартовый прайс-лист'!$C$10:$E$34,3,FALSE)*CHOOSE($A19+1,'Сценарий 0'!CW22,'Сценарий 1'!CW22,'Сценарий 2'!CW22),0)</f>
        <v>893</v>
      </c>
      <c r="CV19" s="28">
        <f>ROUND(VLOOKUP($D19,'Стартовый прайс-лист'!$C$10:$E$34,3,FALSE)*CHOOSE($A19+1,'Сценарий 0'!CX22,'Сценарий 1'!CX22,'Сценарий 2'!CX22),0)</f>
        <v>893</v>
      </c>
      <c r="CW19" s="28">
        <f>ROUND(VLOOKUP($D19,'Стартовый прайс-лист'!$C$10:$E$34,3,FALSE)*CHOOSE($A19+1,'Сценарий 0'!CY22,'Сценарий 1'!CY22,'Сценарий 2'!CY22),0)</f>
        <v>893</v>
      </c>
      <c r="CX19" s="28">
        <f>ROUND(VLOOKUP($D19,'Стартовый прайс-лист'!$C$10:$E$34,3,FALSE)*CHOOSE($A19+1,'Сценарий 0'!CZ22,'Сценарий 1'!CZ22,'Сценарий 2'!CZ22),0)</f>
        <v>1103</v>
      </c>
      <c r="CY19" s="28">
        <f>ROUND(VLOOKUP($D19,'Стартовый прайс-лист'!$C$10:$E$34,3,FALSE)*CHOOSE($A19+1,'Сценарий 0'!DA22,'Сценарий 1'!DA22,'Сценарий 2'!DA22),0)</f>
        <v>1103</v>
      </c>
      <c r="CZ19" s="28">
        <f>ROUND(VLOOKUP($D19,'Стартовый прайс-лист'!$C$10:$E$34,3,FALSE)*CHOOSE($A19+1,'Сценарий 0'!DB22,'Сценарий 1'!DB22,'Сценарий 2'!DB22),0)</f>
        <v>1103</v>
      </c>
      <c r="DA19" s="28">
        <f>ROUND(VLOOKUP($D19,'Стартовый прайс-лист'!$C$10:$E$34,3,FALSE)*CHOOSE($A19+1,'Сценарий 0'!DC22,'Сценарий 1'!DC22,'Сценарий 2'!DC22),0)</f>
        <v>1103</v>
      </c>
      <c r="DB19" s="28">
        <f>ROUND(VLOOKUP($D19,'Стартовый прайс-лист'!$C$10:$E$34,3,FALSE)*CHOOSE($A19+1,'Сценарий 0'!DD22,'Сценарий 1'!DD22,'Сценарий 2'!DD22),0)</f>
        <v>1103</v>
      </c>
      <c r="DC19" s="28">
        <f>ROUND(VLOOKUP($D19,'Стартовый прайс-лист'!$C$10:$E$34,3,FALSE)*CHOOSE($A19+1,'Сценарий 0'!DE22,'Сценарий 1'!DE22,'Сценарий 2'!DE22),0)</f>
        <v>1103</v>
      </c>
      <c r="DD19" s="28">
        <f>ROUND(VLOOKUP($D19,'Стартовый прайс-лист'!$C$10:$E$34,3,FALSE)*CHOOSE($A19+1,'Сценарий 0'!DF22,'Сценарий 1'!DF22,'Сценарий 2'!DF22),0)</f>
        <v>1103</v>
      </c>
      <c r="DE19" s="28">
        <f>ROUND(VLOOKUP($D19,'Стартовый прайс-лист'!$C$10:$E$34,3,FALSE)*CHOOSE($A19+1,'Сценарий 0'!DG22,'Сценарий 1'!DG22,'Сценарий 2'!DG22),0)</f>
        <v>893</v>
      </c>
      <c r="DF19" s="28">
        <f>ROUND(VLOOKUP($D19,'Стартовый прайс-лист'!$C$10:$E$34,3,FALSE)*CHOOSE($A19+1,'Сценарий 0'!DH22,'Сценарий 1'!DH22,'Сценарий 2'!DH22),0)</f>
        <v>893</v>
      </c>
      <c r="DG19" s="28">
        <f>ROUND(VLOOKUP($D19,'Стартовый прайс-лист'!$C$10:$E$34,3,FALSE)*CHOOSE($A19+1,'Сценарий 0'!DI22,'Сценарий 1'!DI22,'Сценарий 2'!DI22),0)</f>
        <v>893</v>
      </c>
      <c r="DH19" s="28">
        <f>ROUND(VLOOKUP($D19,'Стартовый прайс-лист'!$C$10:$E$34,3,FALSE)*CHOOSE($A19+1,'Сценарий 0'!DJ22,'Сценарий 1'!DJ22,'Сценарий 2'!DJ22),0)</f>
        <v>893</v>
      </c>
      <c r="DI19" s="28">
        <f>ROUND(VLOOKUP($D19,'Стартовый прайс-лист'!$C$10:$E$34,3,FALSE)*CHOOSE($A19+1,'Сценарий 0'!DK22,'Сценарий 1'!DK22,'Сценарий 2'!DK22),0)</f>
        <v>893</v>
      </c>
      <c r="DJ19" s="28">
        <f>ROUND(VLOOKUP($D19,'Стартовый прайс-лист'!$C$10:$E$34,3,FALSE)*CHOOSE($A19+1,'Сценарий 0'!DL22,'Сценарий 1'!DL22,'Сценарий 2'!DL22),0)</f>
        <v>893</v>
      </c>
      <c r="DK19" s="28">
        <f>ROUND(VLOOKUP($D19,'Стартовый прайс-лист'!$C$10:$E$34,3,FALSE)*CHOOSE($A19+1,'Сценарий 0'!DM22,'Сценарий 1'!DM22,'Сценарий 2'!DM22),0)</f>
        <v>893</v>
      </c>
      <c r="DL19" s="28">
        <f>ROUND(VLOOKUP($D19,'Стартовый прайс-лист'!$C$10:$E$34,3,FALSE)*CHOOSE($A19+1,'Сценарий 0'!DN22,'Сценарий 1'!DN22,'Сценарий 2'!DN22),0)</f>
        <v>1103</v>
      </c>
      <c r="DM19" s="28">
        <f>ROUND(VLOOKUP($D19,'Стартовый прайс-лист'!$C$10:$E$34,3,FALSE)*CHOOSE($A19+1,'Сценарий 0'!DO22,'Сценарий 1'!DO22,'Сценарий 2'!DO22),0)</f>
        <v>1103</v>
      </c>
      <c r="DN19" s="28">
        <f>ROUND(VLOOKUP($D19,'Стартовый прайс-лист'!$C$10:$E$34,3,FALSE)*CHOOSE($A19+1,'Сценарий 0'!DP22,'Сценарий 1'!DP22,'Сценарий 2'!DP22),0)</f>
        <v>1103</v>
      </c>
      <c r="DO19" s="28">
        <f>ROUND(VLOOKUP($D19,'Стартовый прайс-лист'!$C$10:$E$34,3,FALSE)*CHOOSE($A19+1,'Сценарий 0'!DQ22,'Сценарий 1'!DQ22,'Сценарий 2'!DQ22),0)</f>
        <v>1103</v>
      </c>
      <c r="DP19" s="28">
        <f>ROUND(VLOOKUP($D19,'Стартовый прайс-лист'!$C$10:$E$34,3,FALSE)*CHOOSE($A19+1,'Сценарий 0'!DR22,'Сценарий 1'!DR22,'Сценарий 2'!DR22),0)</f>
        <v>1103</v>
      </c>
      <c r="DQ19" s="28">
        <f>ROUND(VLOOKUP($D19,'Стартовый прайс-лист'!$C$10:$E$34,3,FALSE)*CHOOSE($A19+1,'Сценарий 0'!DS22,'Сценарий 1'!DS22,'Сценарий 2'!DS22),0)</f>
        <v>1103</v>
      </c>
      <c r="DR19" s="28">
        <f>ROUND(VLOOKUP($D19,'Стартовый прайс-лист'!$C$10:$E$34,3,FALSE)*CHOOSE($A19+1,'Сценарий 0'!DT22,'Сценарий 1'!DT22,'Сценарий 2'!DT22),0)</f>
        <v>1103</v>
      </c>
      <c r="DS19" s="28">
        <f>ROUND(VLOOKUP($D19,'Стартовый прайс-лист'!$C$10:$E$34,3,FALSE)*CHOOSE($A19+1,'Сценарий 0'!DU22,'Сценарий 1'!DU22,'Сценарий 2'!DU22),0)</f>
        <v>893</v>
      </c>
      <c r="DT19" s="28">
        <f>ROUND(VLOOKUP($D19,'Стартовый прайс-лист'!$C$10:$E$34,3,FALSE)*CHOOSE($A19+1,'Сценарий 0'!DV22,'Сценарий 1'!DV22,'Сценарий 2'!DV22),0)</f>
        <v>893</v>
      </c>
      <c r="DU19" s="28">
        <f>ROUND(VLOOKUP($D19,'Стартовый прайс-лист'!$C$10:$E$34,3,FALSE)*CHOOSE($A19+1,'Сценарий 0'!DW22,'Сценарий 1'!DW22,'Сценарий 2'!DW22),0)</f>
        <v>893</v>
      </c>
      <c r="DV19" s="28">
        <f>ROUND(VLOOKUP($D19,'Стартовый прайс-лист'!$C$10:$E$34,3,FALSE)*CHOOSE($A19+1,'Сценарий 0'!DX22,'Сценарий 1'!DX22,'Сценарий 2'!DX22),0)</f>
        <v>893</v>
      </c>
      <c r="DW19" s="28">
        <f>ROUND(VLOOKUP($D19,'Стартовый прайс-лист'!$C$10:$E$34,3,FALSE)*CHOOSE($A19+1,'Сценарий 0'!DY22,'Сценарий 1'!DY22,'Сценарий 2'!DY22),0)</f>
        <v>893</v>
      </c>
      <c r="DX19" s="28">
        <f>ROUND(VLOOKUP($D19,'Стартовый прайс-лист'!$C$10:$E$34,3,FALSE)*CHOOSE($A19+1,'Сценарий 0'!DZ22,'Сценарий 1'!DZ22,'Сценарий 2'!DZ22),0)</f>
        <v>893</v>
      </c>
      <c r="DY19" s="28">
        <f>ROUND(VLOOKUP($D19,'Стартовый прайс-лист'!$C$10:$E$34,3,FALSE)*CHOOSE($A19+1,'Сценарий 0'!EA22,'Сценарий 1'!EA22,'Сценарий 2'!EA22),0)</f>
        <v>893</v>
      </c>
      <c r="DZ19" s="28">
        <f>ROUND(VLOOKUP($D19,'Стартовый прайс-лист'!$C$10:$E$34,3,FALSE)*CHOOSE($A19+1,'Сценарий 0'!EB22,'Сценарий 1'!EB22,'Сценарий 2'!EB22),0)</f>
        <v>1103</v>
      </c>
      <c r="EA19" s="28">
        <f>ROUND(VLOOKUP($D19,'Стартовый прайс-лист'!$C$10:$E$34,3,FALSE)*CHOOSE($A19+1,'Сценарий 0'!EC22,'Сценарий 1'!EC22,'Сценарий 2'!EC22),0)</f>
        <v>1103</v>
      </c>
      <c r="EB19" s="28">
        <f>ROUND(VLOOKUP($D19,'Стартовый прайс-лист'!$C$10:$E$34,3,FALSE)*CHOOSE($A19+1,'Сценарий 0'!ED22,'Сценарий 1'!ED22,'Сценарий 2'!ED22),0)</f>
        <v>1103</v>
      </c>
      <c r="EC19" s="28">
        <f>ROUND(VLOOKUP($D19,'Стартовый прайс-лист'!$C$10:$E$34,3,FALSE)*CHOOSE($A19+1,'Сценарий 0'!EE22,'Сценарий 1'!EE22,'Сценарий 2'!EE22),0)</f>
        <v>1103</v>
      </c>
      <c r="ED19" s="28">
        <f>ROUND(VLOOKUP($D19,'Стартовый прайс-лист'!$C$10:$E$34,3,FALSE)*CHOOSE($A19+1,'Сценарий 0'!EF22,'Сценарий 1'!EF22,'Сценарий 2'!EF22),0)</f>
        <v>1103</v>
      </c>
      <c r="EE19" s="28">
        <f>ROUND(VLOOKUP($D19,'Стартовый прайс-лист'!$C$10:$E$34,3,FALSE)*CHOOSE($A19+1,'Сценарий 0'!EG22,'Сценарий 1'!EG22,'Сценарий 2'!EG22),0)</f>
        <v>1103</v>
      </c>
      <c r="EF19" s="28">
        <f>ROUND(VLOOKUP($D19,'Стартовый прайс-лист'!$C$10:$E$34,3,FALSE)*CHOOSE($A19+1,'Сценарий 0'!EH22,'Сценарий 1'!EH22,'Сценарий 2'!EH22),0)</f>
        <v>1103</v>
      </c>
      <c r="EG19" s="28">
        <f>ROUND(VLOOKUP($D19,'Стартовый прайс-лист'!$C$10:$E$34,3,FALSE)*CHOOSE($A19+1,'Сценарий 0'!EI22,'Сценарий 1'!EI22,'Сценарий 2'!EI22),0)</f>
        <v>893</v>
      </c>
      <c r="EH19" s="28">
        <f>ROUND(VLOOKUP($D19,'Стартовый прайс-лист'!$C$10:$E$34,3,FALSE)*CHOOSE($A19+1,'Сценарий 0'!EJ22,'Сценарий 1'!EJ22,'Сценарий 2'!EJ22),0)</f>
        <v>893</v>
      </c>
      <c r="EI19" s="28">
        <f>ROUND(VLOOKUP($D19,'Стартовый прайс-лист'!$C$10:$E$34,3,FALSE)*CHOOSE($A19+1,'Сценарий 0'!EK22,'Сценарий 1'!EK22,'Сценарий 2'!EK22),0)</f>
        <v>893</v>
      </c>
      <c r="EJ19" s="28">
        <f>ROUND(VLOOKUP($D19,'Стартовый прайс-лист'!$C$10:$E$34,3,FALSE)*CHOOSE($A19+1,'Сценарий 0'!EL22,'Сценарий 1'!EL22,'Сценарий 2'!EL22),0)</f>
        <v>893</v>
      </c>
      <c r="EK19" s="28">
        <f>ROUND(VLOOKUP($D19,'Стартовый прайс-лист'!$C$10:$E$34,3,FALSE)*CHOOSE($A19+1,'Сценарий 0'!EM22,'Сценарий 1'!EM22,'Сценарий 2'!EM22),0)</f>
        <v>893</v>
      </c>
      <c r="EL19" s="28">
        <f>ROUND(VLOOKUP($D19,'Стартовый прайс-лист'!$C$10:$E$34,3,FALSE)*CHOOSE($A19+1,'Сценарий 0'!EN22,'Сценарий 1'!EN22,'Сценарий 2'!EN22),0)</f>
        <v>893</v>
      </c>
      <c r="EM19" s="28">
        <f>ROUND(VLOOKUP($D19,'Стартовый прайс-лист'!$C$10:$E$34,3,FALSE)*CHOOSE($A19+1,'Сценарий 0'!EO22,'Сценарий 1'!EO22,'Сценарий 2'!EO22),0)</f>
        <v>893</v>
      </c>
      <c r="EN19" s="28">
        <f>ROUND(VLOOKUP($D19,'Стартовый прайс-лист'!$C$10:$E$34,3,FALSE)*CHOOSE($A19+1,'Сценарий 0'!EP22,'Сценарий 1'!EP22,'Сценарий 2'!EP22),0)</f>
        <v>1103</v>
      </c>
      <c r="EO19" s="28">
        <f>ROUND(VLOOKUP($D19,'Стартовый прайс-лист'!$C$10:$E$34,3,FALSE)*CHOOSE($A19+1,'Сценарий 0'!EQ22,'Сценарий 1'!EQ22,'Сценарий 2'!EQ22),0)</f>
        <v>1103</v>
      </c>
      <c r="EP19" s="28">
        <f>ROUND(VLOOKUP($D19,'Стартовый прайс-лист'!$C$10:$E$34,3,FALSE)*CHOOSE($A19+1,'Сценарий 0'!ER22,'Сценарий 1'!ER22,'Сценарий 2'!ER22),0)</f>
        <v>1103</v>
      </c>
      <c r="EQ19" s="28">
        <f>ROUND(VLOOKUP($D19,'Стартовый прайс-лист'!$C$10:$E$34,3,FALSE)*CHOOSE($A19+1,'Сценарий 0'!ES22,'Сценарий 1'!ES22,'Сценарий 2'!ES22),0)</f>
        <v>1103</v>
      </c>
      <c r="ER19" s="28">
        <f>ROUND(VLOOKUP($D19,'Стартовый прайс-лист'!$C$10:$E$34,3,FALSE)*CHOOSE($A19+1,'Сценарий 0'!ET22,'Сценарий 1'!ET22,'Сценарий 2'!ET22),0)</f>
        <v>1103</v>
      </c>
      <c r="ES19" s="28">
        <f>ROUND(VLOOKUP($D19,'Стартовый прайс-лист'!$C$10:$E$34,3,FALSE)*CHOOSE($A19+1,'Сценарий 0'!EU22,'Сценарий 1'!EU22,'Сценарий 2'!EU22),0)</f>
        <v>1103</v>
      </c>
      <c r="ET19" s="28">
        <f>ROUND(VLOOKUP($D19,'Стартовый прайс-лист'!$C$10:$E$34,3,FALSE)*CHOOSE($A19+1,'Сценарий 0'!EV22,'Сценарий 1'!EV22,'Сценарий 2'!EV22),0)</f>
        <v>1103</v>
      </c>
      <c r="EU19" s="28">
        <f>ROUND(VLOOKUP($D19,'Стартовый прайс-лист'!$C$10:$E$34,3,FALSE)*CHOOSE($A19+1,'Сценарий 0'!EW22,'Сценарий 1'!EW22,'Сценарий 2'!EW22),0)</f>
        <v>893</v>
      </c>
      <c r="EV19" s="28">
        <f>ROUND(VLOOKUP($D19,'Стартовый прайс-лист'!$C$10:$E$34,3,FALSE)*CHOOSE($A19+1,'Сценарий 0'!EX22,'Сценарий 1'!EX22,'Сценарий 2'!EX22),0)</f>
        <v>893</v>
      </c>
      <c r="EW19" s="28">
        <f>ROUND(VLOOKUP($D19,'Стартовый прайс-лист'!$C$10:$E$34,3,FALSE)*CHOOSE($A19+1,'Сценарий 0'!EY22,'Сценарий 1'!EY22,'Сценарий 2'!EY22),0)</f>
        <v>893</v>
      </c>
      <c r="EX19" s="28">
        <f>ROUND(VLOOKUP($D19,'Стартовый прайс-лист'!$C$10:$E$34,3,FALSE)*CHOOSE($A19+1,'Сценарий 0'!EZ22,'Сценарий 1'!EZ22,'Сценарий 2'!EZ22),0)</f>
        <v>893</v>
      </c>
      <c r="EY19" s="28">
        <f>ROUND(VLOOKUP($D19,'Стартовый прайс-лист'!$C$10:$E$34,3,FALSE)*CHOOSE($A19+1,'Сценарий 0'!FA22,'Сценарий 1'!FA22,'Сценарий 2'!FA22),0)</f>
        <v>893</v>
      </c>
      <c r="EZ19" s="28">
        <f>ROUND(VLOOKUP($D19,'Стартовый прайс-лист'!$C$10:$E$34,3,FALSE)*CHOOSE($A19+1,'Сценарий 0'!FB22,'Сценарий 1'!FB22,'Сценарий 2'!FB22),0)</f>
        <v>893</v>
      </c>
      <c r="FA19" s="28">
        <f>ROUND(VLOOKUP($D19,'Стартовый прайс-лист'!$C$10:$E$34,3,FALSE)*CHOOSE($A19+1,'Сценарий 0'!FC22,'Сценарий 1'!FC22,'Сценарий 2'!FC22),0)</f>
        <v>893</v>
      </c>
      <c r="FB19" s="28">
        <f>ROUND(VLOOKUP($D19,'Стартовый прайс-лист'!$C$10:$E$34,3,FALSE)*CHOOSE($A19+1,'Сценарий 0'!FD22,'Сценарий 1'!FD22,'Сценарий 2'!FD22),0)</f>
        <v>1103</v>
      </c>
      <c r="FC19" s="28">
        <f>ROUND(VLOOKUP($D19,'Стартовый прайс-лист'!$C$10:$E$34,3,FALSE)*CHOOSE($A19+1,'Сценарий 0'!FE22,'Сценарий 1'!FE22,'Сценарий 2'!FE22),0)</f>
        <v>1103</v>
      </c>
      <c r="FD19" s="28">
        <f>ROUND(VLOOKUP($D19,'Стартовый прайс-лист'!$C$10:$E$34,3,FALSE)*CHOOSE($A19+1,'Сценарий 0'!FF22,'Сценарий 1'!FF22,'Сценарий 2'!FF22),0)</f>
        <v>1103</v>
      </c>
      <c r="FE19" s="28">
        <f>ROUND(VLOOKUP($D19,'Стартовый прайс-лист'!$C$10:$E$34,3,FALSE)*CHOOSE($A19+1,'Сценарий 0'!FG22,'Сценарий 1'!FG22,'Сценарий 2'!FG22),0)</f>
        <v>1103</v>
      </c>
      <c r="FF19" s="28">
        <f>ROUND(VLOOKUP($D19,'Стартовый прайс-лист'!$C$10:$E$34,3,FALSE)*CHOOSE($A19+1,'Сценарий 0'!FH22,'Сценарий 1'!FH22,'Сценарий 2'!FH22),0)</f>
        <v>1103</v>
      </c>
      <c r="FG19" s="28">
        <f>ROUND(VLOOKUP($D19,'Стартовый прайс-лист'!$C$10:$E$34,3,FALSE)*CHOOSE($A19+1,'Сценарий 0'!FI22,'Сценарий 1'!FI22,'Сценарий 2'!FI22),0)</f>
        <v>1103</v>
      </c>
      <c r="FH19" s="28">
        <f>ROUND(VLOOKUP($D19,'Стартовый прайс-лист'!$C$10:$E$34,3,FALSE)*CHOOSE($A19+1,'Сценарий 0'!FJ22,'Сценарий 1'!FJ22,'Сценарий 2'!FJ22),0)</f>
        <v>1103</v>
      </c>
      <c r="FI19" s="28">
        <f>ROUND(VLOOKUP($D19,'Стартовый прайс-лист'!$C$10:$E$34,3,FALSE)*CHOOSE($A19+1,'Сценарий 0'!FK22,'Сценарий 1'!FK22,'Сценарий 2'!FK22),0)</f>
        <v>893</v>
      </c>
      <c r="FJ19" s="28">
        <f>ROUND(VLOOKUP($D19,'Стартовый прайс-лист'!$C$10:$E$34,3,FALSE)*CHOOSE($A19+1,'Сценарий 0'!FL22,'Сценарий 1'!FL22,'Сценарий 2'!FL22),0)</f>
        <v>893</v>
      </c>
      <c r="FK19" s="28">
        <f>ROUND(VLOOKUP($D19,'Стартовый прайс-лист'!$C$10:$E$34,3,FALSE)*CHOOSE($A19+1,'Сценарий 0'!FM22,'Сценарий 1'!FM22,'Сценарий 2'!FM22),0)</f>
        <v>893</v>
      </c>
      <c r="FL19" s="28">
        <f>ROUND(VLOOKUP($D19,'Стартовый прайс-лист'!$C$10:$E$34,3,FALSE)*CHOOSE($A19+1,'Сценарий 0'!FN22,'Сценарий 1'!FN22,'Сценарий 2'!FN22),0)</f>
        <v>893</v>
      </c>
      <c r="FM19" s="28">
        <f>ROUND(VLOOKUP($D19,'Стартовый прайс-лист'!$C$10:$E$34,3,FALSE)*CHOOSE($A19+1,'Сценарий 0'!FO22,'Сценарий 1'!FO22,'Сценарий 2'!FO22),0)</f>
        <v>893</v>
      </c>
      <c r="FN19" s="28">
        <f>ROUND(VLOOKUP($D19,'Стартовый прайс-лист'!$C$10:$E$34,3,FALSE)*CHOOSE($A19+1,'Сценарий 0'!FP22,'Сценарий 1'!FP22,'Сценарий 2'!FP22),0)</f>
        <v>893</v>
      </c>
      <c r="FO19" s="28">
        <f>ROUND(VLOOKUP($D19,'Стартовый прайс-лист'!$C$10:$E$34,3,FALSE)*CHOOSE($A19+1,'Сценарий 0'!FQ22,'Сценарий 1'!FQ22,'Сценарий 2'!FQ22),0)</f>
        <v>893</v>
      </c>
      <c r="FP19" s="28">
        <f>ROUND(VLOOKUP($D19,'Стартовый прайс-лист'!$C$10:$E$34,3,FALSE)*CHOOSE($A19+1,'Сценарий 0'!FR22,'Сценарий 1'!FR22,'Сценарий 2'!FR22),0)</f>
        <v>1103</v>
      </c>
      <c r="FQ19" s="28">
        <f>ROUND(VLOOKUP($D19,'Стартовый прайс-лист'!$C$10:$E$34,3,FALSE)*CHOOSE($A19+1,'Сценарий 0'!FS22,'Сценарий 1'!FS22,'Сценарий 2'!FS22),0)</f>
        <v>1103</v>
      </c>
      <c r="FR19" s="28">
        <f>ROUND(VLOOKUP($D19,'Стартовый прайс-лист'!$C$10:$E$34,3,FALSE)*CHOOSE($A19+1,'Сценарий 0'!FT22,'Сценарий 1'!FT22,'Сценарий 2'!FT22),0)</f>
        <v>1103</v>
      </c>
      <c r="FS19" s="28">
        <f>ROUND(VLOOKUP($D19,'Стартовый прайс-лист'!$C$10:$E$34,3,FALSE)*CHOOSE($A19+1,'Сценарий 0'!FU22,'Сценарий 1'!FU22,'Сценарий 2'!FU22),0)</f>
        <v>1103</v>
      </c>
      <c r="FT19" s="28">
        <f>ROUND(VLOOKUP($D19,'Стартовый прайс-лист'!$C$10:$E$34,3,FALSE)*CHOOSE($A19+1,'Сценарий 0'!FV22,'Сценарий 1'!FV22,'Сценарий 2'!FV22),0)</f>
        <v>1103</v>
      </c>
      <c r="FU19" s="28">
        <f>ROUND(VLOOKUP($D19,'Стартовый прайс-лист'!$C$10:$E$34,3,FALSE)*CHOOSE($A19+1,'Сценарий 0'!FW22,'Сценарий 1'!FW22,'Сценарий 2'!FW22),0)</f>
        <v>1103</v>
      </c>
      <c r="FV19" s="28">
        <f>ROUND(VLOOKUP($D19,'Стартовый прайс-лист'!$C$10:$E$34,3,FALSE)*CHOOSE($A19+1,'Сценарий 0'!FX22,'Сценарий 1'!FX22,'Сценарий 2'!FX22),0)</f>
        <v>1103</v>
      </c>
      <c r="FW19" s="28">
        <f>ROUND(VLOOKUP($D19,'Стартовый прайс-лист'!$C$10:$E$34,3,FALSE)*CHOOSE($A19+1,'Сценарий 0'!FY22,'Сценарий 1'!FY22,'Сценарий 2'!FY22),0)</f>
        <v>893</v>
      </c>
      <c r="FX19" s="28">
        <f>ROUND(VLOOKUP($D19,'Стартовый прайс-лист'!$C$10:$E$34,3,FALSE)*CHOOSE($A19+1,'Сценарий 0'!FZ22,'Сценарий 1'!FZ22,'Сценарий 2'!FZ22),0)</f>
        <v>893</v>
      </c>
      <c r="FY19" s="28">
        <f>ROUND(VLOOKUP($D19,'Стартовый прайс-лист'!$C$10:$E$34,3,FALSE)*CHOOSE($A19+1,'Сценарий 0'!GA22,'Сценарий 1'!GA22,'Сценарий 2'!GA22),0)</f>
        <v>893</v>
      </c>
      <c r="FZ19" s="28">
        <f>ROUND(VLOOKUP($D19,'Стартовый прайс-лист'!$C$10:$E$34,3,FALSE)*CHOOSE($A19+1,'Сценарий 0'!GB22,'Сценарий 1'!GB22,'Сценарий 2'!GB22),0)</f>
        <v>893</v>
      </c>
      <c r="GA19" s="28">
        <f>ROUND(VLOOKUP($D19,'Стартовый прайс-лист'!$C$10:$E$34,3,FALSE)*CHOOSE($A19+1,'Сценарий 0'!GC22,'Сценарий 1'!GC22,'Сценарий 2'!GC22),0)</f>
        <v>893</v>
      </c>
      <c r="GB19" s="28">
        <f>ROUND(VLOOKUP($D19,'Стартовый прайс-лист'!$C$10:$E$34,3,FALSE)*CHOOSE($A19+1,'Сценарий 0'!GD22,'Сценарий 1'!GD22,'Сценарий 2'!GD22),0)</f>
        <v>893</v>
      </c>
      <c r="GC19" s="28">
        <f>ROUND(VLOOKUP($D19,'Стартовый прайс-лист'!$C$10:$E$34,3,FALSE)*CHOOSE($A19+1,'Сценарий 0'!GE22,'Сценарий 1'!GE22,'Сценарий 2'!GE22),0)</f>
        <v>893</v>
      </c>
      <c r="GD19" s="28">
        <f>ROUND(VLOOKUP($D19,'Стартовый прайс-лист'!$C$10:$E$34,3,FALSE)*CHOOSE($A19+1,'Сценарий 0'!GF22,'Сценарий 1'!GF22,'Сценарий 2'!GF22),0)</f>
        <v>1103</v>
      </c>
      <c r="GE19" s="28">
        <f>ROUND(VLOOKUP($D19,'Стартовый прайс-лист'!$C$10:$E$34,3,FALSE)*CHOOSE($A19+1,'Сценарий 0'!GG22,'Сценарий 1'!GG22,'Сценарий 2'!GG22),0)</f>
        <v>1103</v>
      </c>
      <c r="GF19" s="28">
        <f>ROUND(VLOOKUP($D19,'Стартовый прайс-лист'!$C$10:$E$34,3,FALSE)*CHOOSE($A19+1,'Сценарий 0'!GH22,'Сценарий 1'!GH22,'Сценарий 2'!GH22),0)</f>
        <v>1103</v>
      </c>
      <c r="GG19" s="28">
        <f>ROUND(VLOOKUP($D19,'Стартовый прайс-лист'!$C$10:$E$34,3,FALSE)*CHOOSE($A19+1,'Сценарий 0'!GI22,'Сценарий 1'!GI22,'Сценарий 2'!GI22),0)</f>
        <v>1103</v>
      </c>
      <c r="GH19" s="28">
        <f>ROUND(VLOOKUP($D19,'Стартовый прайс-лист'!$C$10:$E$34,3,FALSE)*CHOOSE($A19+1,'Сценарий 0'!GJ22,'Сценарий 1'!GJ22,'Сценарий 2'!GJ22),0)</f>
        <v>1103</v>
      </c>
      <c r="GI19" s="28">
        <f>ROUND(VLOOKUP($D19,'Стартовый прайс-лист'!$C$10:$E$34,3,FALSE)*CHOOSE($A19+1,'Сценарий 0'!GK22,'Сценарий 1'!GK22,'Сценарий 2'!GK22),0)</f>
        <v>1103</v>
      </c>
      <c r="GJ19" s="28">
        <f>ROUND(VLOOKUP($D19,'Стартовый прайс-лист'!$C$10:$E$34,3,FALSE)*CHOOSE($A19+1,'Сценарий 0'!GL22,'Сценарий 1'!GL22,'Сценарий 2'!GL22),0)</f>
        <v>1103</v>
      </c>
      <c r="GK19" s="28">
        <f>ROUND(VLOOKUP($D19,'Стартовый прайс-лист'!$C$10:$E$34,3,FALSE)*CHOOSE($A19+1,'Сценарий 0'!GM22,'Сценарий 1'!GM22,'Сценарий 2'!GM22),0)</f>
        <v>893</v>
      </c>
      <c r="GL19" s="28">
        <f>ROUND(VLOOKUP($D19,'Стартовый прайс-лист'!$C$10:$E$34,3,FALSE)*CHOOSE($A19+1,'Сценарий 0'!GN22,'Сценарий 1'!GN22,'Сценарий 2'!GN22),0)</f>
        <v>893</v>
      </c>
      <c r="GM19" s="28">
        <f>ROUND(VLOOKUP($D19,'Стартовый прайс-лист'!$C$10:$E$34,3,FALSE)*CHOOSE($A19+1,'Сценарий 0'!GO22,'Сценарий 1'!GO22,'Сценарий 2'!GO22),0)</f>
        <v>893</v>
      </c>
      <c r="GN19" s="28">
        <f>ROUND(VLOOKUP($D19,'Стартовый прайс-лист'!$C$10:$E$34,3,FALSE)*CHOOSE($A19+1,'Сценарий 0'!GP22,'Сценарий 1'!GP22,'Сценарий 2'!GP22),0)</f>
        <v>893</v>
      </c>
      <c r="GO19" s="28">
        <f>ROUND(VLOOKUP($D19,'Стартовый прайс-лист'!$C$10:$E$34,3,FALSE)*CHOOSE($A19+1,'Сценарий 0'!GQ22,'Сценарий 1'!GQ22,'Сценарий 2'!GQ22),0)</f>
        <v>893</v>
      </c>
      <c r="GP19" s="28">
        <f>ROUND(VLOOKUP($D19,'Стартовый прайс-лист'!$C$10:$E$34,3,FALSE)*CHOOSE($A19+1,'Сценарий 0'!GR22,'Сценарий 1'!GR22,'Сценарий 2'!GR22),0)</f>
        <v>893</v>
      </c>
      <c r="GQ19" s="28">
        <f>ROUND(VLOOKUP($D19,'Стартовый прайс-лист'!$C$10:$E$34,3,FALSE)*CHOOSE($A19+1,'Сценарий 0'!GS22,'Сценарий 1'!GS22,'Сценарий 2'!GS22),0)</f>
        <v>893</v>
      </c>
      <c r="GR19" s="28">
        <f>ROUND(VLOOKUP($D19,'Стартовый прайс-лист'!$C$10:$E$34,3,FALSE)*CHOOSE($A19+1,'Сценарий 0'!GT22,'Сценарий 1'!GT22,'Сценарий 2'!GT22),0)</f>
        <v>1103</v>
      </c>
      <c r="GS19" s="28">
        <f>ROUND(VLOOKUP($D19,'Стартовый прайс-лист'!$C$10:$E$34,3,FALSE)*CHOOSE($A19+1,'Сценарий 0'!GU22,'Сценарий 1'!GU22,'Сценарий 2'!GU22),0)</f>
        <v>1103</v>
      </c>
      <c r="GT19" s="28">
        <f>ROUND(VLOOKUP($D19,'Стартовый прайс-лист'!$C$10:$E$34,3,FALSE)*CHOOSE($A19+1,'Сценарий 0'!GV22,'Сценарий 1'!GV22,'Сценарий 2'!GV22),0)</f>
        <v>1103</v>
      </c>
      <c r="GU19" s="28">
        <f>ROUND(VLOOKUP($D19,'Стартовый прайс-лист'!$C$10:$E$34,3,FALSE)*CHOOSE($A19+1,'Сценарий 0'!GW22,'Сценарий 1'!GW22,'Сценарий 2'!GW22),0)</f>
        <v>1103</v>
      </c>
      <c r="GV19" s="28">
        <f>ROUND(VLOOKUP($D19,'Стартовый прайс-лист'!$C$10:$E$34,3,FALSE)*CHOOSE($A19+1,'Сценарий 0'!GX22,'Сценарий 1'!GX22,'Сценарий 2'!GX22),0)</f>
        <v>1103</v>
      </c>
      <c r="GW19" s="28">
        <f>ROUND(VLOOKUP($D19,'Стартовый прайс-лист'!$C$10:$E$34,3,FALSE)*CHOOSE($A19+1,'Сценарий 0'!GY22,'Сценарий 1'!GY22,'Сценарий 2'!GY22),0)</f>
        <v>1103</v>
      </c>
      <c r="GX19" s="28">
        <f>ROUND(VLOOKUP($D19,'Стартовый прайс-лист'!$C$10:$E$34,3,FALSE)*CHOOSE($A19+1,'Сценарий 0'!GZ22,'Сценарий 1'!GZ22,'Сценарий 2'!GZ22),0)</f>
        <v>1103</v>
      </c>
      <c r="GY19" s="28">
        <f>ROUND(VLOOKUP($D19,'Стартовый прайс-лист'!$C$10:$E$34,3,FALSE)*CHOOSE($A19+1,'Сценарий 0'!HA22,'Сценарий 1'!HA22,'Сценарий 2'!HA22),0)</f>
        <v>893</v>
      </c>
      <c r="GZ19" s="28">
        <f>ROUND(VLOOKUP($D19,'Стартовый прайс-лист'!$C$10:$E$34,3,FALSE)*CHOOSE($A19+1,'Сценарий 0'!HB22,'Сценарий 1'!HB22,'Сценарий 2'!HB22),0)</f>
        <v>893</v>
      </c>
      <c r="HA19" s="28">
        <f>ROUND(VLOOKUP($D19,'Стартовый прайс-лист'!$C$10:$E$34,3,FALSE)*CHOOSE($A19+1,'Сценарий 0'!HC22,'Сценарий 1'!HC22,'Сценарий 2'!HC22),0)</f>
        <v>893</v>
      </c>
      <c r="HB19" s="28">
        <f>ROUND(VLOOKUP($D19,'Стартовый прайс-лист'!$C$10:$E$34,3,FALSE)*CHOOSE($A19+1,'Сценарий 0'!HD22,'Сценарий 1'!HD22,'Сценарий 2'!HD22),0)</f>
        <v>893</v>
      </c>
      <c r="HC19" s="28">
        <f>ROUND(VLOOKUP($D19,'Стартовый прайс-лист'!$C$10:$E$34,3,FALSE)*CHOOSE($A19+1,'Сценарий 0'!HE22,'Сценарий 1'!HE22,'Сценарий 2'!HE22),0)</f>
        <v>893</v>
      </c>
      <c r="HD19" s="28">
        <f>ROUND(VLOOKUP($D19,'Стартовый прайс-лист'!$C$10:$E$34,3,FALSE)*CHOOSE($A19+1,'Сценарий 0'!HF22,'Сценарий 1'!HF22,'Сценарий 2'!HF22),0)</f>
        <v>893</v>
      </c>
      <c r="HE19" s="28">
        <f>ROUND(VLOOKUP($D19,'Стартовый прайс-лист'!$C$10:$E$34,3,FALSE)*CHOOSE($A19+1,'Сценарий 0'!HG22,'Сценарий 1'!HG22,'Сценарий 2'!HG22),0)</f>
        <v>893</v>
      </c>
      <c r="HF19" s="28">
        <f>ROUND(VLOOKUP($D19,'Стартовый прайс-лист'!$C$10:$E$34,3,FALSE)*CHOOSE($A19+1,'Сценарий 0'!HH22,'Сценарий 1'!HH22,'Сценарий 2'!HH22),0)</f>
        <v>1103</v>
      </c>
      <c r="HG19" s="28">
        <f>ROUND(VLOOKUP($D19,'Стартовый прайс-лист'!$C$10:$E$34,3,FALSE)*CHOOSE($A19+1,'Сценарий 0'!HI22,'Сценарий 1'!HI22,'Сценарий 2'!HI22),0)</f>
        <v>1103</v>
      </c>
      <c r="HH19" s="28">
        <f>ROUND(VLOOKUP($D19,'Стартовый прайс-лист'!$C$10:$E$34,3,FALSE)*CHOOSE($A19+1,'Сценарий 0'!HJ22,'Сценарий 1'!HJ22,'Сценарий 2'!HJ22),0)</f>
        <v>1103</v>
      </c>
      <c r="HI19" s="28">
        <f>ROUND(VLOOKUP($D19,'Стартовый прайс-лист'!$C$10:$E$34,3,FALSE)*CHOOSE($A19+1,'Сценарий 0'!HK22,'Сценарий 1'!HK22,'Сценарий 2'!HK22),0)</f>
        <v>1103</v>
      </c>
      <c r="HJ19" s="28">
        <f>ROUND(VLOOKUP($D19,'Стартовый прайс-лист'!$C$10:$E$34,3,FALSE)*CHOOSE($A19+1,'Сценарий 0'!HL22,'Сценарий 1'!HL22,'Сценарий 2'!HL22),0)</f>
        <v>1103</v>
      </c>
      <c r="HK19" s="28">
        <f>ROUND(VLOOKUP($D19,'Стартовый прайс-лист'!$C$10:$E$34,3,FALSE)*CHOOSE($A19+1,'Сценарий 0'!HM22,'Сценарий 1'!HM22,'Сценарий 2'!HM22),0)</f>
        <v>1103</v>
      </c>
      <c r="HL19" s="28">
        <f>ROUND(VLOOKUP($D19,'Стартовый прайс-лист'!$C$10:$E$34,3,FALSE)*CHOOSE($A19+1,'Сценарий 0'!HN22,'Сценарий 1'!HN22,'Сценарий 2'!HN22),0)</f>
        <v>1103</v>
      </c>
      <c r="HM19" s="28">
        <f>ROUND(VLOOKUP($D19,'Стартовый прайс-лист'!$C$10:$E$34,3,FALSE)*CHOOSE($A19+1,'Сценарий 0'!HO22,'Сценарий 1'!HO22,'Сценарий 2'!HO22),0)</f>
        <v>893</v>
      </c>
      <c r="HN19" s="28">
        <f>ROUND(VLOOKUP($D19,'Стартовый прайс-лист'!$C$10:$E$34,3,FALSE)*CHOOSE($A19+1,'Сценарий 0'!HP22,'Сценарий 1'!HP22,'Сценарий 2'!HP22),0)</f>
        <v>893</v>
      </c>
      <c r="HO19" s="28">
        <f>ROUND(VLOOKUP($D19,'Стартовый прайс-лист'!$C$10:$E$34,3,FALSE)*CHOOSE($A19+1,'Сценарий 0'!HQ22,'Сценарий 1'!HQ22,'Сценарий 2'!HQ22),0)</f>
        <v>893</v>
      </c>
      <c r="HP19" s="28">
        <f>ROUND(VLOOKUP($D19,'Стартовый прайс-лист'!$C$10:$E$34,3,FALSE)*CHOOSE($A19+1,'Сценарий 0'!HR22,'Сценарий 1'!HR22,'Сценарий 2'!HR22),0)</f>
        <v>893</v>
      </c>
      <c r="HQ19" s="28">
        <f>ROUND(VLOOKUP($D19,'Стартовый прайс-лист'!$C$10:$E$34,3,FALSE)*CHOOSE($A19+1,'Сценарий 0'!HS22,'Сценарий 1'!HS22,'Сценарий 2'!HS22),0)</f>
        <v>893</v>
      </c>
      <c r="HR19" s="28">
        <f>ROUND(VLOOKUP($D19,'Стартовый прайс-лист'!$C$10:$E$34,3,FALSE)*CHOOSE($A19+1,'Сценарий 0'!HT22,'Сценарий 1'!HT22,'Сценарий 2'!HT22),0)</f>
        <v>893</v>
      </c>
      <c r="HS19" s="28">
        <f>ROUND(VLOOKUP($D19,'Стартовый прайс-лист'!$C$10:$E$34,3,FALSE)*CHOOSE($A19+1,'Сценарий 0'!HU22,'Сценарий 1'!HU22,'Сценарий 2'!HU22),0)</f>
        <v>893</v>
      </c>
      <c r="HT19" s="28">
        <f>ROUND(VLOOKUP($D19,'Стартовый прайс-лист'!$C$10:$E$34,3,FALSE)*CHOOSE($A19+1,'Сценарий 0'!HV22,'Сценарий 1'!HV22,'Сценарий 2'!HV22),0)</f>
        <v>1103</v>
      </c>
      <c r="HU19" s="28">
        <f>ROUND(VLOOKUP($D19,'Стартовый прайс-лист'!$C$10:$E$34,3,FALSE)*CHOOSE($A19+1,'Сценарий 0'!HW22,'Сценарий 1'!HW22,'Сценарий 2'!HW22),0)</f>
        <v>1103</v>
      </c>
      <c r="HV19" s="28">
        <f>ROUND(VLOOKUP($D19,'Стартовый прайс-лист'!$C$10:$E$34,3,FALSE)*CHOOSE($A19+1,'Сценарий 0'!HX22,'Сценарий 1'!HX22,'Сценарий 2'!HX22),0)</f>
        <v>1103</v>
      </c>
      <c r="HW19" s="28">
        <f>ROUND(VLOOKUP($D19,'Стартовый прайс-лист'!$C$10:$E$34,3,FALSE)*CHOOSE($A19+1,'Сценарий 0'!HY22,'Сценарий 1'!HY22,'Сценарий 2'!HY22),0)</f>
        <v>1103</v>
      </c>
      <c r="HX19" s="28">
        <f>ROUND(VLOOKUP($D19,'Стартовый прайс-лист'!$C$10:$E$34,3,FALSE)*CHOOSE($A19+1,'Сценарий 0'!HZ22,'Сценарий 1'!HZ22,'Сценарий 2'!HZ22),0)</f>
        <v>1103</v>
      </c>
      <c r="HY19" s="28">
        <f>ROUND(VLOOKUP($D19,'Стартовый прайс-лист'!$C$10:$E$34,3,FALSE)*CHOOSE($A19+1,'Сценарий 0'!IA22,'Сценарий 1'!IA22,'Сценарий 2'!IA22),0)</f>
        <v>1103</v>
      </c>
      <c r="HZ19" s="28">
        <f>ROUND(VLOOKUP($D19,'Стартовый прайс-лист'!$C$10:$E$34,3,FALSE)*CHOOSE($A19+1,'Сценарий 0'!IB22,'Сценарий 1'!IB22,'Сценарий 2'!IB22),0)</f>
        <v>1103</v>
      </c>
      <c r="IA19" s="28">
        <f>ROUND(VLOOKUP($D19,'Стартовый прайс-лист'!$C$10:$E$34,3,FALSE)*CHOOSE($A19+1,'Сценарий 0'!IC22,'Сценарий 1'!IC22,'Сценарий 2'!IC22),0)</f>
        <v>893</v>
      </c>
      <c r="IB19" s="28">
        <f>ROUND(VLOOKUP($D19,'Стартовый прайс-лист'!$C$10:$E$34,3,FALSE)*CHOOSE($A19+1,'Сценарий 0'!ID22,'Сценарий 1'!ID22,'Сценарий 2'!ID22),0)</f>
        <v>893</v>
      </c>
      <c r="IC19" s="28">
        <f>ROUND(VLOOKUP($D19,'Стартовый прайс-лист'!$C$10:$E$34,3,FALSE)*CHOOSE($A19+1,'Сценарий 0'!IE22,'Сценарий 1'!IE22,'Сценарий 2'!IE22),0)</f>
        <v>893</v>
      </c>
      <c r="ID19" s="28">
        <f>ROUND(VLOOKUP($D19,'Стартовый прайс-лист'!$C$10:$E$34,3,FALSE)*CHOOSE($A19+1,'Сценарий 0'!IF22,'Сценарий 1'!IF22,'Сценарий 2'!IF22),0)</f>
        <v>893</v>
      </c>
      <c r="IE19" s="28">
        <f>ROUND(VLOOKUP($D19,'Стартовый прайс-лист'!$C$10:$E$34,3,FALSE)*CHOOSE($A19+1,'Сценарий 0'!IG22,'Сценарий 1'!IG22,'Сценарий 2'!IG22),0)</f>
        <v>893</v>
      </c>
      <c r="IF19" s="28">
        <f>ROUND(VLOOKUP($D19,'Стартовый прайс-лист'!$C$10:$E$34,3,FALSE)*CHOOSE($A19+1,'Сценарий 0'!IH22,'Сценарий 1'!IH22,'Сценарий 2'!IH22),0)</f>
        <v>893</v>
      </c>
      <c r="IG19" s="28">
        <f>ROUND(VLOOKUP($D19,'Стартовый прайс-лист'!$C$10:$E$34,3,FALSE)*CHOOSE($A19+1,'Сценарий 0'!II22,'Сценарий 1'!II22,'Сценарий 2'!II22),0)</f>
        <v>893</v>
      </c>
      <c r="IH19" s="28">
        <f>ROUND(VLOOKUP($D19,'Стартовый прайс-лист'!$C$10:$E$34,3,FALSE)*CHOOSE($A19+1,'Сценарий 0'!IJ22,'Сценарий 1'!IJ22,'Сценарий 2'!IJ22),0)</f>
        <v>1103</v>
      </c>
      <c r="II19" s="28">
        <f>ROUND(VLOOKUP($D19,'Стартовый прайс-лист'!$C$10:$E$34,3,FALSE)*CHOOSE($A19+1,'Сценарий 0'!IK22,'Сценарий 1'!IK22,'Сценарий 2'!IK22),0)</f>
        <v>1103</v>
      </c>
      <c r="IJ19" s="28">
        <f>ROUND(VLOOKUP($D19,'Стартовый прайс-лист'!$C$10:$E$34,3,FALSE)*CHOOSE($A19+1,'Сценарий 0'!IL22,'Сценарий 1'!IL22,'Сценарий 2'!IL22),0)</f>
        <v>1103</v>
      </c>
      <c r="IK19" s="28">
        <f>ROUND(VLOOKUP($D19,'Стартовый прайс-лист'!$C$10:$E$34,3,FALSE)*CHOOSE($A19+1,'Сценарий 0'!IM22,'Сценарий 1'!IM22,'Сценарий 2'!IM22),0)</f>
        <v>1103</v>
      </c>
      <c r="IL19" s="28">
        <f>ROUND(VLOOKUP($D19,'Стартовый прайс-лист'!$C$10:$E$34,3,FALSE)*CHOOSE($A19+1,'Сценарий 0'!IN22,'Сценарий 1'!IN22,'Сценарий 2'!IN22),0)</f>
        <v>1103</v>
      </c>
      <c r="IM19" s="28">
        <f>ROUND(VLOOKUP($D19,'Стартовый прайс-лист'!$C$10:$E$34,3,FALSE)*CHOOSE($A19+1,'Сценарий 0'!IO22,'Сценарий 1'!IO22,'Сценарий 2'!IO22),0)</f>
        <v>1103</v>
      </c>
      <c r="IN19" s="28">
        <f>ROUND(VLOOKUP($D19,'Стартовый прайс-лист'!$C$10:$E$34,3,FALSE)*CHOOSE($A19+1,'Сценарий 0'!IP22,'Сценарий 1'!IP22,'Сценарий 2'!IP22),0)</f>
        <v>1103</v>
      </c>
      <c r="IO19" s="28">
        <f>ROUND(VLOOKUP($D19,'Стартовый прайс-лист'!$C$10:$E$34,3,FALSE)*CHOOSE($A19+1,'Сценарий 0'!IQ22,'Сценарий 1'!IQ22,'Сценарий 2'!IQ22),0)</f>
        <v>893</v>
      </c>
      <c r="IP19" s="28">
        <f>ROUND(VLOOKUP($D19,'Стартовый прайс-лист'!$C$10:$E$34,3,FALSE)*CHOOSE($A19+1,'Сценарий 0'!IR22,'Сценарий 1'!IR22,'Сценарий 2'!IR22),0)</f>
        <v>893</v>
      </c>
      <c r="IQ19" s="28">
        <f>ROUND(VLOOKUP($D19,'Стартовый прайс-лист'!$C$10:$E$34,3,FALSE)*CHOOSE($A19+1,'Сценарий 0'!IS22,'Сценарий 1'!IS22,'Сценарий 2'!IS22),0)</f>
        <v>893</v>
      </c>
      <c r="IR19" s="28">
        <f>ROUND(VLOOKUP($D19,'Стартовый прайс-лист'!$C$10:$E$34,3,FALSE)*CHOOSE($A19+1,'Сценарий 0'!IT22,'Сценарий 1'!IT22,'Сценарий 2'!IT22),0)</f>
        <v>893</v>
      </c>
      <c r="IS19" s="28">
        <f>ROUND(VLOOKUP($D19,'Стартовый прайс-лист'!$C$10:$E$34,3,FALSE)*CHOOSE($A19+1,'Сценарий 0'!IU22,'Сценарий 1'!IU22,'Сценарий 2'!IU22),0)</f>
        <v>893</v>
      </c>
      <c r="IT19" s="28">
        <f>ROUND(VLOOKUP($D19,'Стартовый прайс-лист'!$C$10:$E$34,3,FALSE)*CHOOSE($A19+1,'Сценарий 0'!IV22,'Сценарий 1'!IV22,'Сценарий 2'!IV22),0)</f>
        <v>893</v>
      </c>
      <c r="IU19" s="28">
        <f>ROUND(VLOOKUP($D19,'Стартовый прайс-лист'!$C$10:$E$34,3,FALSE)*CHOOSE($A19+1,'Сценарий 0'!IW22,'Сценарий 1'!IW22,'Сценарий 2'!IW22),0)</f>
        <v>893</v>
      </c>
      <c r="IV19" s="28">
        <f>ROUND(VLOOKUP($D19,'Стартовый прайс-лист'!$C$10:$E$34,3,FALSE)*CHOOSE($A19+1,'Сценарий 0'!IX22,'Сценарий 1'!IX22,'Сценарий 2'!IX22),0)</f>
        <v>1103</v>
      </c>
      <c r="IW19" s="28">
        <f>ROUND(VLOOKUP($D19,'Стартовый прайс-лист'!$C$10:$E$34,3,FALSE)*CHOOSE($A19+1,'Сценарий 0'!IY22,'Сценарий 1'!IY22,'Сценарий 2'!IY22),0)</f>
        <v>1103</v>
      </c>
      <c r="IX19" s="28">
        <f>ROUND(VLOOKUP($D19,'Стартовый прайс-лист'!$C$10:$E$34,3,FALSE)*CHOOSE($A19+1,'Сценарий 0'!IZ22,'Сценарий 1'!IZ22,'Сценарий 2'!IZ22),0)</f>
        <v>1103</v>
      </c>
      <c r="IY19" s="28">
        <f>ROUND(VLOOKUP($D19,'Стартовый прайс-лист'!$C$10:$E$34,3,FALSE)*CHOOSE($A19+1,'Сценарий 0'!JA22,'Сценарий 1'!JA22,'Сценарий 2'!JA22),0)</f>
        <v>1103</v>
      </c>
      <c r="IZ19" s="28">
        <f>ROUND(VLOOKUP($D19,'Стартовый прайс-лист'!$C$10:$E$34,3,FALSE)*CHOOSE($A19+1,'Сценарий 0'!JB22,'Сценарий 1'!JB22,'Сценарий 2'!JB22),0)</f>
        <v>1103</v>
      </c>
      <c r="JA19" s="28">
        <f>ROUND(VLOOKUP($D19,'Стартовый прайс-лист'!$C$10:$E$34,3,FALSE)*CHOOSE($A19+1,'Сценарий 0'!JC22,'Сценарий 1'!JC22,'Сценарий 2'!JC22),0)</f>
        <v>1103</v>
      </c>
      <c r="JB19" s="28">
        <f>ROUND(VLOOKUP($D19,'Стартовый прайс-лист'!$C$10:$E$34,3,FALSE)*CHOOSE($A19+1,'Сценарий 0'!JD22,'Сценарий 1'!JD22,'Сценарий 2'!JD22),0)</f>
        <v>1103</v>
      </c>
      <c r="JC19" s="28">
        <f>ROUND(VLOOKUP($D19,'Стартовый прайс-лист'!$C$10:$E$34,3,FALSE)*CHOOSE($A19+1,'Сценарий 0'!JE22,'Сценарий 1'!JE22,'Сценарий 2'!JE22),0)</f>
        <v>893</v>
      </c>
      <c r="JD19" s="28">
        <f>ROUND(VLOOKUP($D19,'Стартовый прайс-лист'!$C$10:$E$34,3,FALSE)*CHOOSE($A19+1,'Сценарий 0'!JF22,'Сценарий 1'!JF22,'Сценарий 2'!JF22),0)</f>
        <v>893</v>
      </c>
      <c r="JE19" s="28">
        <f>ROUND(VLOOKUP($D19,'Стартовый прайс-лист'!$C$10:$E$34,3,FALSE)*CHOOSE($A19+1,'Сценарий 0'!JG22,'Сценарий 1'!JG22,'Сценарий 2'!JG22),0)</f>
        <v>893</v>
      </c>
      <c r="JF19" s="28">
        <f>ROUND(VLOOKUP($D19,'Стартовый прайс-лист'!$C$10:$E$34,3,FALSE)*CHOOSE($A19+1,'Сценарий 0'!JH22,'Сценарий 1'!JH22,'Сценарий 2'!JH22),0)</f>
        <v>893</v>
      </c>
      <c r="JG19" s="28">
        <f>ROUND(VLOOKUP($D19,'Стартовый прайс-лист'!$C$10:$E$34,3,FALSE)*CHOOSE($A19+1,'Сценарий 0'!JI22,'Сценарий 1'!JI22,'Сценарий 2'!JI22),0)</f>
        <v>893</v>
      </c>
      <c r="JH19" s="28">
        <f>ROUND(VLOOKUP($D19,'Стартовый прайс-лист'!$C$10:$E$34,3,FALSE)*CHOOSE($A19+1,'Сценарий 0'!JJ22,'Сценарий 1'!JJ22,'Сценарий 2'!JJ22),0)</f>
        <v>893</v>
      </c>
      <c r="JI19" s="28">
        <f>ROUND(VLOOKUP($D19,'Стартовый прайс-лист'!$C$10:$E$34,3,FALSE)*CHOOSE($A19+1,'Сценарий 0'!JK22,'Сценарий 1'!JK22,'Сценарий 2'!JK22),0)</f>
        <v>893</v>
      </c>
      <c r="JJ19" s="28">
        <f>ROUND(VLOOKUP($D19,'Стартовый прайс-лист'!$C$10:$E$34,3,FALSE)*CHOOSE($A19+1,'Сценарий 0'!JL22,'Сценарий 1'!JL22,'Сценарий 2'!JL22),0)</f>
        <v>1103</v>
      </c>
      <c r="JK19" s="28">
        <f>ROUND(VLOOKUP($D19,'Стартовый прайс-лист'!$C$10:$E$34,3,FALSE)*CHOOSE($A19+1,'Сценарий 0'!JM22,'Сценарий 1'!JM22,'Сценарий 2'!JM22),0)</f>
        <v>1103</v>
      </c>
      <c r="JL19" s="28">
        <f>ROUND(VLOOKUP($D19,'Стартовый прайс-лист'!$C$10:$E$34,3,FALSE)*CHOOSE($A19+1,'Сценарий 0'!JN22,'Сценарий 1'!JN22,'Сценарий 2'!JN22),0)</f>
        <v>1103</v>
      </c>
      <c r="JM19" s="28">
        <f>ROUND(VLOOKUP($D19,'Стартовый прайс-лист'!$C$10:$E$34,3,FALSE)*CHOOSE($A19+1,'Сценарий 0'!JO22,'Сценарий 1'!JO22,'Сценарий 2'!JO22),0)</f>
        <v>1103</v>
      </c>
      <c r="JN19" s="28">
        <f>ROUND(VLOOKUP($D19,'Стартовый прайс-лист'!$C$10:$E$34,3,FALSE)*CHOOSE($A19+1,'Сценарий 0'!JP22,'Сценарий 1'!JP22,'Сценарий 2'!JP22),0)</f>
        <v>1103</v>
      </c>
      <c r="JO19" s="28">
        <f>ROUND(VLOOKUP($D19,'Стартовый прайс-лист'!$C$10:$E$34,3,FALSE)*CHOOSE($A19+1,'Сценарий 0'!JQ22,'Сценарий 1'!JQ22,'Сценарий 2'!JQ22),0)</f>
        <v>1103</v>
      </c>
      <c r="JP19" s="28">
        <f>ROUND(VLOOKUP($D19,'Стартовый прайс-лист'!$C$10:$E$34,3,FALSE)*CHOOSE($A19+1,'Сценарий 0'!JR22,'Сценарий 1'!JR22,'Сценарий 2'!JR22),0)</f>
        <v>1103</v>
      </c>
      <c r="JQ19" s="28">
        <f>ROUND(VLOOKUP($D19,'Стартовый прайс-лист'!$C$10:$E$34,3,FALSE)*CHOOSE($A19+1,'Сценарий 0'!JS22,'Сценарий 1'!JS22,'Сценарий 2'!JS22),0)</f>
        <v>893</v>
      </c>
      <c r="JR19" s="28">
        <f>ROUND(VLOOKUP($D19,'Стартовый прайс-лист'!$C$10:$E$34,3,FALSE)*CHOOSE($A19+1,'Сценарий 0'!JT22,'Сценарий 1'!JT22,'Сценарий 2'!JT22),0)</f>
        <v>893</v>
      </c>
      <c r="JS19" s="28">
        <f>ROUND(VLOOKUP($D19,'Стартовый прайс-лист'!$C$10:$E$34,3,FALSE)*CHOOSE($A19+1,'Сценарий 0'!JU22,'Сценарий 1'!JU22,'Сценарий 2'!JU22),0)</f>
        <v>893</v>
      </c>
      <c r="JT19" s="28">
        <f>ROUND(VLOOKUP($D19,'Стартовый прайс-лист'!$C$10:$E$34,3,FALSE)*CHOOSE($A19+1,'Сценарий 0'!JV22,'Сценарий 1'!JV22,'Сценарий 2'!JV22),0)</f>
        <v>893</v>
      </c>
      <c r="JU19" s="28">
        <f>ROUND(VLOOKUP($D19,'Стартовый прайс-лист'!$C$10:$E$34,3,FALSE)*CHOOSE($A19+1,'Сценарий 0'!JW22,'Сценарий 1'!JW22,'Сценарий 2'!JW22),0)</f>
        <v>893</v>
      </c>
      <c r="JV19" s="28">
        <f>ROUND(VLOOKUP($D19,'Стартовый прайс-лист'!$C$10:$E$34,3,FALSE)*CHOOSE($A19+1,'Сценарий 0'!JX22,'Сценарий 1'!JX22,'Сценарий 2'!JX22),0)</f>
        <v>893</v>
      </c>
      <c r="JW19" s="28">
        <f>ROUND(VLOOKUP($D19,'Стартовый прайс-лист'!$C$10:$E$34,3,FALSE)*CHOOSE($A19+1,'Сценарий 0'!JY22,'Сценарий 1'!JY22,'Сценарий 2'!JY22),0)</f>
        <v>893</v>
      </c>
      <c r="JX19" s="28">
        <f>ROUND(VLOOKUP($D19,'Стартовый прайс-лист'!$C$10:$E$34,3,FALSE)*CHOOSE($A19+1,'Сценарий 0'!JZ22,'Сценарий 1'!JZ22,'Сценарий 2'!JZ22),0)</f>
        <v>1103</v>
      </c>
      <c r="JY19" s="28">
        <f>ROUND(VLOOKUP($D19,'Стартовый прайс-лист'!$C$10:$E$34,3,FALSE)*CHOOSE($A19+1,'Сценарий 0'!KA22,'Сценарий 1'!KA22,'Сценарий 2'!KA22),0)</f>
        <v>1103</v>
      </c>
      <c r="JZ19" s="28">
        <f>ROUND(VLOOKUP($D19,'Стартовый прайс-лист'!$C$10:$E$34,3,FALSE)*CHOOSE($A19+1,'Сценарий 0'!KB22,'Сценарий 1'!KB22,'Сценарий 2'!KB22),0)</f>
        <v>1103</v>
      </c>
      <c r="KA19" s="28">
        <f>ROUND(VLOOKUP($D19,'Стартовый прайс-лист'!$C$10:$E$34,3,FALSE)*CHOOSE($A19+1,'Сценарий 0'!KC22,'Сценарий 1'!KC22,'Сценарий 2'!KC22),0)</f>
        <v>1103</v>
      </c>
      <c r="KB19" s="28">
        <f>ROUND(VLOOKUP($D19,'Стартовый прайс-лист'!$C$10:$E$34,3,FALSE)*CHOOSE($A19+1,'Сценарий 0'!KD22,'Сценарий 1'!KD22,'Сценарий 2'!KD22),0)</f>
        <v>1103</v>
      </c>
      <c r="KC19" s="28">
        <f>ROUND(VLOOKUP($D19,'Стартовый прайс-лист'!$C$10:$E$34,3,FALSE)*CHOOSE($A19+1,'Сценарий 0'!KE22,'Сценарий 1'!KE22,'Сценарий 2'!KE22),0)</f>
        <v>1103</v>
      </c>
      <c r="KD19" s="28">
        <f>ROUND(VLOOKUP($D19,'Стартовый прайс-лист'!$C$10:$E$34,3,FALSE)*CHOOSE($A19+1,'Сценарий 0'!KF22,'Сценарий 1'!KF22,'Сценарий 2'!KF22),0)</f>
        <v>1103</v>
      </c>
      <c r="KE19" s="28">
        <f>ROUND(VLOOKUP($D19,'Стартовый прайс-лист'!$C$10:$E$34,3,FALSE)*CHOOSE($A19+1,'Сценарий 0'!KG22,'Сценарий 1'!KG22,'Сценарий 2'!KG22),0)</f>
        <v>893</v>
      </c>
      <c r="KF19" s="28">
        <f>ROUND(VLOOKUP($D19,'Стартовый прайс-лист'!$C$10:$E$34,3,FALSE)*CHOOSE($A19+1,'Сценарий 0'!KH22,'Сценарий 1'!KH22,'Сценарий 2'!KH22),0)</f>
        <v>893</v>
      </c>
      <c r="KG19" s="28">
        <f>ROUND(VLOOKUP($D19,'Стартовый прайс-лист'!$C$10:$E$34,3,FALSE)*CHOOSE($A19+1,'Сценарий 0'!KI22,'Сценарий 1'!KI22,'Сценарий 2'!KI22),0)</f>
        <v>893</v>
      </c>
      <c r="KH19" s="28">
        <f>ROUND(VLOOKUP($D19,'Стартовый прайс-лист'!$C$10:$E$34,3,FALSE)*CHOOSE($A19+1,'Сценарий 0'!KJ22,'Сценарий 1'!KJ22,'Сценарий 2'!KJ22),0)</f>
        <v>893</v>
      </c>
      <c r="KI19" s="28">
        <f>ROUND(VLOOKUP($D19,'Стартовый прайс-лист'!$C$10:$E$34,3,FALSE)*CHOOSE($A19+1,'Сценарий 0'!KK22,'Сценарий 1'!KK22,'Сценарий 2'!KK22),0)</f>
        <v>893</v>
      </c>
      <c r="KJ19" s="28">
        <f>ROUND(VLOOKUP($D19,'Стартовый прайс-лист'!$C$10:$E$34,3,FALSE)*CHOOSE($A19+1,'Сценарий 0'!KL22,'Сценарий 1'!KL22,'Сценарий 2'!KL22),0)</f>
        <v>893</v>
      </c>
      <c r="KK19" s="28">
        <f>ROUND(VLOOKUP($D19,'Стартовый прайс-лист'!$C$10:$E$34,3,FALSE)*CHOOSE($A19+1,'Сценарий 0'!KM22,'Сценарий 1'!KM22,'Сценарий 2'!KM22),0)</f>
        <v>893</v>
      </c>
      <c r="KL19" s="28">
        <f>ROUND(VLOOKUP($D19,'Стартовый прайс-лист'!$C$10:$E$34,3,FALSE)*CHOOSE($A19+1,'Сценарий 0'!KN22,'Сценарий 1'!KN22,'Сценарий 2'!KN22),0)</f>
        <v>1103</v>
      </c>
      <c r="KM19" s="28">
        <f>ROUND(VLOOKUP($D19,'Стартовый прайс-лист'!$C$10:$E$34,3,FALSE)*CHOOSE($A19+1,'Сценарий 0'!KO22,'Сценарий 1'!KO22,'Сценарий 2'!KO22),0)</f>
        <v>1103</v>
      </c>
      <c r="KN19" s="28">
        <f>ROUND(VLOOKUP($D19,'Стартовый прайс-лист'!$C$10:$E$34,3,FALSE)*CHOOSE($A19+1,'Сценарий 0'!KP22,'Сценарий 1'!KP22,'Сценарий 2'!KP22),0)</f>
        <v>1103</v>
      </c>
      <c r="KO19" s="28">
        <f>ROUND(VLOOKUP($D19,'Стартовый прайс-лист'!$C$10:$E$34,3,FALSE)*CHOOSE($A19+1,'Сценарий 0'!KQ22,'Сценарий 1'!KQ22,'Сценарий 2'!KQ22),0)</f>
        <v>1103</v>
      </c>
      <c r="KP19" s="28">
        <f>ROUND(VLOOKUP($D19,'Стартовый прайс-лист'!$C$10:$E$34,3,FALSE)*CHOOSE($A19+1,'Сценарий 0'!KR22,'Сценарий 1'!KR22,'Сценарий 2'!KR22),0)</f>
        <v>1103</v>
      </c>
      <c r="KQ19" s="28">
        <f>ROUND(VLOOKUP($D19,'Стартовый прайс-лист'!$C$10:$E$34,3,FALSE)*CHOOSE($A19+1,'Сценарий 0'!KS22,'Сценарий 1'!KS22,'Сценарий 2'!KS22),0)</f>
        <v>1103</v>
      </c>
      <c r="KR19" s="28">
        <f>ROUND(VLOOKUP($D19,'Стартовый прайс-лист'!$C$10:$E$34,3,FALSE)*CHOOSE($A19+1,'Сценарий 0'!KT22,'Сценарий 1'!KT22,'Сценарий 2'!KT22),0)</f>
        <v>1103</v>
      </c>
      <c r="KS19" s="28">
        <f>ROUND(VLOOKUP($D19,'Стартовый прайс-лист'!$C$10:$E$34,3,FALSE)*CHOOSE($A19+1,'Сценарий 0'!KU22,'Сценарий 1'!KU22,'Сценарий 2'!KU22),0)</f>
        <v>893</v>
      </c>
      <c r="KT19" s="28">
        <f>ROUND(VLOOKUP($D19,'Стартовый прайс-лист'!$C$10:$E$34,3,FALSE)*CHOOSE($A19+1,'Сценарий 0'!KV22,'Сценарий 1'!KV22,'Сценарий 2'!KV22),0)</f>
        <v>893</v>
      </c>
      <c r="KU19" s="28">
        <f>ROUND(VLOOKUP($D19,'Стартовый прайс-лист'!$C$10:$E$34,3,FALSE)*CHOOSE($A19+1,'Сценарий 0'!KW22,'Сценарий 1'!KW22,'Сценарий 2'!KW22),0)</f>
        <v>893</v>
      </c>
      <c r="KV19" s="28">
        <f>ROUND(VLOOKUP($D19,'Стартовый прайс-лист'!$C$10:$E$34,3,FALSE)*CHOOSE($A19+1,'Сценарий 0'!KX22,'Сценарий 1'!KX22,'Сценарий 2'!KX22),0)</f>
        <v>893</v>
      </c>
      <c r="KW19" s="28">
        <f>ROUND(VLOOKUP($D19,'Стартовый прайс-лист'!$C$10:$E$34,3,FALSE)*CHOOSE($A19+1,'Сценарий 0'!KY22,'Сценарий 1'!KY22,'Сценарий 2'!KY22),0)</f>
        <v>893</v>
      </c>
      <c r="KX19" s="28">
        <f>ROUND(VLOOKUP($D19,'Стартовый прайс-лист'!$C$10:$E$34,3,FALSE)*CHOOSE($A19+1,'Сценарий 0'!KZ22,'Сценарий 1'!KZ22,'Сценарий 2'!KZ22),0)</f>
        <v>893</v>
      </c>
      <c r="KY19" s="28">
        <f>ROUND(VLOOKUP($D19,'Стартовый прайс-лист'!$C$10:$E$34,3,FALSE)*CHOOSE($A19+1,'Сценарий 0'!LA22,'Сценарий 1'!LA22,'Сценарий 2'!LA22),0)</f>
        <v>893</v>
      </c>
      <c r="KZ19" s="28">
        <f>ROUND(VLOOKUP($D19,'Стартовый прайс-лист'!$C$10:$E$34,3,FALSE)*CHOOSE($A19+1,'Сценарий 0'!LB22,'Сценарий 1'!LB22,'Сценарий 2'!LB22),0)</f>
        <v>1103</v>
      </c>
      <c r="LA19" s="28">
        <f>ROUND(VLOOKUP($D19,'Стартовый прайс-лист'!$C$10:$E$34,3,FALSE)*CHOOSE($A19+1,'Сценарий 0'!LC22,'Сценарий 1'!LC22,'Сценарий 2'!LC22),0)</f>
        <v>1103</v>
      </c>
      <c r="LB19" s="28">
        <f>ROUND(VLOOKUP($D19,'Стартовый прайс-лист'!$C$10:$E$34,3,FALSE)*CHOOSE($A19+1,'Сценарий 0'!LD22,'Сценарий 1'!LD22,'Сценарий 2'!LD22),0)</f>
        <v>1103</v>
      </c>
      <c r="LC19" s="28">
        <f>ROUND(VLOOKUP($D19,'Стартовый прайс-лист'!$C$10:$E$34,3,FALSE)*CHOOSE($A19+1,'Сценарий 0'!LE22,'Сценарий 1'!LE22,'Сценарий 2'!LE22),0)</f>
        <v>1103</v>
      </c>
      <c r="LD19" s="28">
        <f>ROUND(VLOOKUP($D19,'Стартовый прайс-лист'!$C$10:$E$34,3,FALSE)*CHOOSE($A19+1,'Сценарий 0'!LF22,'Сценарий 1'!LF22,'Сценарий 2'!LF22),0)</f>
        <v>1103</v>
      </c>
      <c r="LE19" s="28">
        <f>ROUND(VLOOKUP($D19,'Стартовый прайс-лист'!$C$10:$E$34,3,FALSE)*CHOOSE($A19+1,'Сценарий 0'!LG22,'Сценарий 1'!LG22,'Сценарий 2'!LG22),0)</f>
        <v>1103</v>
      </c>
      <c r="LF19" s="28">
        <f>ROUND(VLOOKUP($D19,'Стартовый прайс-лист'!$C$10:$E$34,3,FALSE)*CHOOSE($A19+1,'Сценарий 0'!LH22,'Сценарий 1'!LH22,'Сценарий 2'!LH22),0)</f>
        <v>1103</v>
      </c>
      <c r="LG19" s="28">
        <f>ROUND(VLOOKUP($D19,'Стартовый прайс-лист'!$C$10:$E$34,3,FALSE)*CHOOSE($A19+1,'Сценарий 0'!LI22,'Сценарий 1'!LI22,'Сценарий 2'!LI22),0)</f>
        <v>893</v>
      </c>
      <c r="LH19" s="28">
        <f>ROUND(VLOOKUP($D19,'Стартовый прайс-лист'!$C$10:$E$34,3,FALSE)*CHOOSE($A19+1,'Сценарий 0'!LJ22,'Сценарий 1'!LJ22,'Сценарий 2'!LJ22),0)</f>
        <v>893</v>
      </c>
      <c r="LI19" s="28">
        <f>ROUND(VLOOKUP($D19,'Стартовый прайс-лист'!$C$10:$E$34,3,FALSE)*CHOOSE($A19+1,'Сценарий 0'!LK22,'Сценарий 1'!LK22,'Сценарий 2'!LK22),0)</f>
        <v>893</v>
      </c>
      <c r="LJ19" s="28">
        <f>ROUND(VLOOKUP($D19,'Стартовый прайс-лист'!$C$10:$E$34,3,FALSE)*CHOOSE($A19+1,'Сценарий 0'!LL22,'Сценарий 1'!LL22,'Сценарий 2'!LL22),0)</f>
        <v>893</v>
      </c>
      <c r="LK19" s="28">
        <f>ROUND(VLOOKUP($D19,'Стартовый прайс-лист'!$C$10:$E$34,3,FALSE)*CHOOSE($A19+1,'Сценарий 0'!LM22,'Сценарий 1'!LM22,'Сценарий 2'!LM22),0)</f>
        <v>893</v>
      </c>
      <c r="LL19" s="28">
        <f>ROUND(VLOOKUP($D19,'Стартовый прайс-лист'!$C$10:$E$34,3,FALSE)*CHOOSE($A19+1,'Сценарий 0'!LN22,'Сценарий 1'!LN22,'Сценарий 2'!LN22),0)</f>
        <v>893</v>
      </c>
      <c r="LM19" s="28">
        <f>ROUND(VLOOKUP($D19,'Стартовый прайс-лист'!$C$10:$E$34,3,FALSE)*CHOOSE($A19+1,'Сценарий 0'!LO22,'Сценарий 1'!LO22,'Сценарий 2'!LO22),0)</f>
        <v>893</v>
      </c>
      <c r="LN19" s="28">
        <f>ROUND(VLOOKUP($D19,'Стартовый прайс-лист'!$C$10:$E$34,3,FALSE)*CHOOSE($A19+1,'Сценарий 0'!LP22,'Сценарий 1'!LP22,'Сценарий 2'!LP22),0)</f>
        <v>1103</v>
      </c>
      <c r="LO19" s="28">
        <f>ROUND(VLOOKUP($D19,'Стартовый прайс-лист'!$C$10:$E$34,3,FALSE)*CHOOSE($A19+1,'Сценарий 0'!LQ22,'Сценарий 1'!LQ22,'Сценарий 2'!LQ22),0)</f>
        <v>1103</v>
      </c>
      <c r="LP19" s="28">
        <f>ROUND(VLOOKUP($D19,'Стартовый прайс-лист'!$C$10:$E$34,3,FALSE)*CHOOSE($A19+1,'Сценарий 0'!LR22,'Сценарий 1'!LR22,'Сценарий 2'!LR22),0)</f>
        <v>1103</v>
      </c>
      <c r="LQ19" s="28">
        <f>ROUND(VLOOKUP($D19,'Стартовый прайс-лист'!$C$10:$E$34,3,FALSE)*CHOOSE($A19+1,'Сценарий 0'!LS22,'Сценарий 1'!LS22,'Сценарий 2'!LS22),0)</f>
        <v>1103</v>
      </c>
      <c r="LR19" s="28">
        <f>ROUND(VLOOKUP($D19,'Стартовый прайс-лист'!$C$10:$E$34,3,FALSE)*CHOOSE($A19+1,'Сценарий 0'!LT22,'Сценарий 1'!LT22,'Сценарий 2'!LT22),0)</f>
        <v>1103</v>
      </c>
      <c r="LS19" s="28">
        <f>ROUND(VLOOKUP($D19,'Стартовый прайс-лист'!$C$10:$E$34,3,FALSE)*CHOOSE($A19+1,'Сценарий 0'!LU22,'Сценарий 1'!LU22,'Сценарий 2'!LU22),0)</f>
        <v>1103</v>
      </c>
      <c r="LT19" s="28">
        <f>ROUND(VLOOKUP($D19,'Стартовый прайс-лист'!$C$10:$E$34,3,FALSE)*CHOOSE($A19+1,'Сценарий 0'!LV22,'Сценарий 1'!LV22,'Сценарий 2'!LV22),0)</f>
        <v>1103</v>
      </c>
      <c r="LU19" s="28">
        <f>ROUND(VLOOKUP($D19,'Стартовый прайс-лист'!$C$10:$E$34,3,FALSE)*CHOOSE($A19+1,'Сценарий 0'!LW22,'Сценарий 1'!LW22,'Сценарий 2'!LW22),0)</f>
        <v>893</v>
      </c>
      <c r="LV19" s="28">
        <f>ROUND(VLOOKUP($D19,'Стартовый прайс-лист'!$C$10:$E$34,3,FALSE)*CHOOSE($A19+1,'Сценарий 0'!LX22,'Сценарий 1'!LX22,'Сценарий 2'!LX22),0)</f>
        <v>893</v>
      </c>
      <c r="LW19" s="28">
        <f>ROUND(VLOOKUP($D19,'Стартовый прайс-лист'!$C$10:$E$34,3,FALSE)*CHOOSE($A19+1,'Сценарий 0'!LY22,'Сценарий 1'!LY22,'Сценарий 2'!LY22),0)</f>
        <v>893</v>
      </c>
      <c r="LX19" s="28">
        <f>ROUND(VLOOKUP($D19,'Стартовый прайс-лист'!$C$10:$E$34,3,FALSE)*CHOOSE($A19+1,'Сценарий 0'!LZ22,'Сценарий 1'!LZ22,'Сценарий 2'!LZ22),0)</f>
        <v>893</v>
      </c>
      <c r="LY19" s="28">
        <f>ROUND(VLOOKUP($D19,'Стартовый прайс-лист'!$C$10:$E$34,3,FALSE)*CHOOSE($A19+1,'Сценарий 0'!MA22,'Сценарий 1'!MA22,'Сценарий 2'!MA22),0)</f>
        <v>893</v>
      </c>
      <c r="LZ19" s="28">
        <f>ROUND(VLOOKUP($D19,'Стартовый прайс-лист'!$C$10:$E$34,3,FALSE)*CHOOSE($A19+1,'Сценарий 0'!MB22,'Сценарий 1'!MB22,'Сценарий 2'!MB22),0)</f>
        <v>893</v>
      </c>
      <c r="MA19" s="28">
        <f>ROUND(VLOOKUP($D19,'Стартовый прайс-лист'!$C$10:$E$34,3,FALSE)*CHOOSE($A19+1,'Сценарий 0'!MC22,'Сценарий 1'!MC22,'Сценарий 2'!MC22),0)</f>
        <v>893</v>
      </c>
      <c r="MB19" s="28">
        <f>ROUND(VLOOKUP($D19,'Стартовый прайс-лист'!$C$10:$E$34,3,FALSE)*CHOOSE($A19+1,'Сценарий 0'!MD22,'Сценарий 1'!MD22,'Сценарий 2'!MD22),0)</f>
        <v>1103</v>
      </c>
      <c r="MC19" s="28">
        <f>ROUND(VLOOKUP($D19,'Стартовый прайс-лист'!$C$10:$E$34,3,FALSE)*CHOOSE($A19+1,'Сценарий 0'!ME22,'Сценарий 1'!ME22,'Сценарий 2'!ME22),0)</f>
        <v>1103</v>
      </c>
      <c r="MD19" s="28">
        <f>ROUND(VLOOKUP($D19,'Стартовый прайс-лист'!$C$10:$E$34,3,FALSE)*CHOOSE($A19+1,'Сценарий 0'!MF22,'Сценарий 1'!MF22,'Сценарий 2'!MF22),0)</f>
        <v>1103</v>
      </c>
      <c r="ME19" s="28">
        <f>ROUND(VLOOKUP($D19,'Стартовый прайс-лист'!$C$10:$E$34,3,FALSE)*CHOOSE($A19+1,'Сценарий 0'!MG22,'Сценарий 1'!MG22,'Сценарий 2'!MG22),0)</f>
        <v>1103</v>
      </c>
      <c r="MF19" s="28">
        <f>ROUND(VLOOKUP($D19,'Стартовый прайс-лист'!$C$10:$E$34,3,FALSE)*CHOOSE($A19+1,'Сценарий 0'!MH22,'Сценарий 1'!MH22,'Сценарий 2'!MH22),0)</f>
        <v>1103</v>
      </c>
      <c r="MG19" s="28">
        <f>ROUND(VLOOKUP($D19,'Стартовый прайс-лист'!$C$10:$E$34,3,FALSE)*CHOOSE($A19+1,'Сценарий 0'!MI22,'Сценарий 1'!MI22,'Сценарий 2'!MI22),0)</f>
        <v>1103</v>
      </c>
      <c r="MH19" s="28">
        <f>ROUND(VLOOKUP($D19,'Стартовый прайс-лист'!$C$10:$E$34,3,FALSE)*CHOOSE($A19+1,'Сценарий 0'!MJ22,'Сценарий 1'!MJ22,'Сценарий 2'!MJ22),0)</f>
        <v>1103</v>
      </c>
      <c r="MI19" s="28">
        <f>ROUND(VLOOKUP($D19,'Стартовый прайс-лист'!$C$10:$E$34,3,FALSE)*CHOOSE($A19+1,'Сценарий 0'!MK22,'Сценарий 1'!MK22,'Сценарий 2'!MK22),0)</f>
        <v>893</v>
      </c>
      <c r="MJ19" s="28">
        <f>ROUND(VLOOKUP($D19,'Стартовый прайс-лист'!$C$10:$E$34,3,FALSE)*CHOOSE($A19+1,'Сценарий 0'!ML22,'Сценарий 1'!ML22,'Сценарий 2'!ML22),0)</f>
        <v>893</v>
      </c>
      <c r="MK19" s="28">
        <f>ROUND(VLOOKUP($D19,'Стартовый прайс-лист'!$C$10:$E$34,3,FALSE)*CHOOSE($A19+1,'Сценарий 0'!MM22,'Сценарий 1'!MM22,'Сценарий 2'!MM22),0)</f>
        <v>893</v>
      </c>
      <c r="ML19" s="28">
        <f>ROUND(VLOOKUP($D19,'Стартовый прайс-лист'!$C$10:$E$34,3,FALSE)*CHOOSE($A19+1,'Сценарий 0'!MN22,'Сценарий 1'!MN22,'Сценарий 2'!MN22),0)</f>
        <v>893</v>
      </c>
      <c r="MM19" s="28">
        <f>ROUND(VLOOKUP($D19,'Стартовый прайс-лист'!$C$10:$E$34,3,FALSE)*CHOOSE($A19+1,'Сценарий 0'!MO22,'Сценарий 1'!MO22,'Сценарий 2'!MO22),0)</f>
        <v>893</v>
      </c>
      <c r="MN19" s="28">
        <f>ROUND(VLOOKUP($D19,'Стартовый прайс-лист'!$C$10:$E$34,3,FALSE)*CHOOSE($A19+1,'Сценарий 0'!MP22,'Сценарий 1'!MP22,'Сценарий 2'!MP22),0)</f>
        <v>893</v>
      </c>
      <c r="MO19" s="28">
        <f>ROUND(VLOOKUP($D19,'Стартовый прайс-лист'!$C$10:$E$34,3,FALSE)*CHOOSE($A19+1,'Сценарий 0'!MQ22,'Сценарий 1'!MQ22,'Сценарий 2'!MQ22),0)</f>
        <v>893</v>
      </c>
      <c r="MP19" s="28">
        <f>ROUND(VLOOKUP($D19,'Стартовый прайс-лист'!$C$10:$E$34,3,FALSE)*CHOOSE($A19+1,'Сценарий 0'!MR22,'Сценарий 1'!MR22,'Сценарий 2'!MR22),0)</f>
        <v>1103</v>
      </c>
      <c r="MQ19" s="28">
        <f>ROUND(VLOOKUP($D19,'Стартовый прайс-лист'!$C$10:$E$34,3,FALSE)*CHOOSE($A19+1,'Сценарий 0'!MS22,'Сценарий 1'!MS22,'Сценарий 2'!MS22),0)</f>
        <v>1103</v>
      </c>
      <c r="MR19" s="28">
        <f>ROUND(VLOOKUP($D19,'Стартовый прайс-лист'!$C$10:$E$34,3,FALSE)*CHOOSE($A19+1,'Сценарий 0'!MT22,'Сценарий 1'!MT22,'Сценарий 2'!MT22),0)</f>
        <v>1103</v>
      </c>
      <c r="MS19" s="28">
        <f>ROUND(VLOOKUP($D19,'Стартовый прайс-лист'!$C$10:$E$34,3,FALSE)*CHOOSE($A19+1,'Сценарий 0'!MU22,'Сценарий 1'!MU22,'Сценарий 2'!MU22),0)</f>
        <v>1103</v>
      </c>
      <c r="MT19" s="28">
        <f>ROUND(VLOOKUP($D19,'Стартовый прайс-лист'!$C$10:$E$34,3,FALSE)*CHOOSE($A19+1,'Сценарий 0'!MV22,'Сценарий 1'!MV22,'Сценарий 2'!MV22),0)</f>
        <v>1103</v>
      </c>
      <c r="MU19" s="28">
        <f>ROUND(VLOOKUP($D19,'Стартовый прайс-лист'!$C$10:$E$34,3,FALSE)*CHOOSE($A19+1,'Сценарий 0'!MW22,'Сценарий 1'!MW22,'Сценарий 2'!MW22),0)</f>
        <v>1103</v>
      </c>
      <c r="MV19" s="28">
        <f>ROUND(VLOOKUP($D19,'Стартовый прайс-лист'!$C$10:$E$34,3,FALSE)*CHOOSE($A19+1,'Сценарий 0'!MX22,'Сценарий 1'!MX22,'Сценарий 2'!MX22),0)</f>
        <v>1103</v>
      </c>
      <c r="MW19" s="28">
        <f>ROUND(VLOOKUP($D19,'Стартовый прайс-лист'!$C$10:$E$34,3,FALSE)*CHOOSE($A19+1,'Сценарий 0'!MY22,'Сценарий 1'!MY22,'Сценарий 2'!MY22),0)</f>
        <v>893</v>
      </c>
      <c r="MX19" s="28">
        <f>ROUND(VLOOKUP($D19,'Стартовый прайс-лист'!$C$10:$E$34,3,FALSE)*CHOOSE($A19+1,'Сценарий 0'!MZ22,'Сценарий 1'!MZ22,'Сценарий 2'!MZ22),0)</f>
        <v>893</v>
      </c>
      <c r="MY19" s="28">
        <f>ROUND(VLOOKUP($D19,'Стартовый прайс-лист'!$C$10:$E$34,3,FALSE)*CHOOSE($A19+1,'Сценарий 0'!NA22,'Сценарий 1'!NA22,'Сценарий 2'!NA22),0)</f>
        <v>893</v>
      </c>
      <c r="MZ19" s="28">
        <f>ROUND(VLOOKUP($D19,'Стартовый прайс-лист'!$C$10:$E$34,3,FALSE)*CHOOSE($A19+1,'Сценарий 0'!NB22,'Сценарий 1'!NB22,'Сценарий 2'!NB22),0)</f>
        <v>893</v>
      </c>
      <c r="NA19" s="28">
        <f>ROUND(VLOOKUP($D19,'Стартовый прайс-лист'!$C$10:$E$34,3,FALSE)*CHOOSE($A19+1,'Сценарий 0'!NC22,'Сценарий 1'!NC22,'Сценарий 2'!NC22),0)</f>
        <v>893</v>
      </c>
      <c r="NB19" s="28">
        <f>ROUND(VLOOKUP($D19,'Стартовый прайс-лист'!$C$10:$E$34,3,FALSE)*CHOOSE($A19+1,'Сценарий 0'!ND22,'Сценарий 1'!ND22,'Сценарий 2'!ND22),0)</f>
        <v>893</v>
      </c>
      <c r="NC19" s="28">
        <f>ROUND(VLOOKUP($D19,'Стартовый прайс-лист'!$C$10:$E$34,3,FALSE)*CHOOSE($A19+1,'Сценарий 0'!NE22,'Сценарий 1'!NE22,'Сценарий 2'!NE22),0)</f>
        <v>893</v>
      </c>
      <c r="ND19" s="28">
        <f>ROUND(VLOOKUP($D19,'Стартовый прайс-лист'!$C$10:$E$34,3,FALSE)*CHOOSE($A19+1,'Сценарий 0'!NF22,'Сценарий 1'!NF22,'Сценарий 2'!NF22),0)</f>
        <v>1103</v>
      </c>
      <c r="NE19" s="28">
        <f>ROUND(VLOOKUP($D19,'Стартовый прайс-лист'!$C$10:$E$34,3,FALSE)*CHOOSE($A19+1,'Сценарий 0'!NG22,'Сценарий 1'!NG22,'Сценарий 2'!NG22),0)</f>
        <v>1103</v>
      </c>
      <c r="NF19" s="28">
        <f>ROUND(VLOOKUP($D19,'Стартовый прайс-лист'!$C$10:$E$34,3,FALSE)*CHOOSE($A19+1,'Сценарий 0'!NH22,'Сценарий 1'!NH22,'Сценарий 2'!NH22),0)</f>
        <v>1103</v>
      </c>
      <c r="NG19" s="28">
        <f>ROUND(VLOOKUP($D19,'Стартовый прайс-лист'!$C$10:$E$34,3,FALSE)*CHOOSE($A19+1,'Сценарий 0'!NI22,'Сценарий 1'!NI22,'Сценарий 2'!NI22),0)</f>
        <v>1103</v>
      </c>
    </row>
    <row r="20" spans="1:371" x14ac:dyDescent="0.25">
      <c r="A20">
        <f t="shared" si="0"/>
        <v>1</v>
      </c>
      <c r="B20" s="27" t="str">
        <f>'Число жителей и объемы продаж'!G36</f>
        <v>A4</v>
      </c>
      <c r="C20" s="27" t="str">
        <f>'Число жителей и объемы продаж'!H36</f>
        <v>сыр полутвердый</v>
      </c>
      <c r="D20" s="27" t="str">
        <f t="shared" si="1"/>
        <v>A4|сыр полутвердый</v>
      </c>
      <c r="E20" s="28">
        <f>VLOOKUP('Прайс-лист на год'!D20,'Стартовый прайс-лист'!C26:E75,3,0)</f>
        <v>630</v>
      </c>
      <c r="F20" s="28">
        <f>ROUND(VLOOKUP($D20,'Стартовый прайс-лист'!$C$10:$E$34,3,FALSE)*CHOOSE($A20+1,'Сценарий 0'!H23,'Сценарий 1'!H23,'Сценарий 2'!H23),0)</f>
        <v>662</v>
      </c>
      <c r="G20" s="28">
        <f>ROUND(VLOOKUP($D20,'Стартовый прайс-лист'!$C$10:$E$34,3,FALSE)*CHOOSE($A20+1,'Сценарий 0'!I23,'Сценарий 1'!I23,'Сценарий 2'!I23),0)</f>
        <v>662</v>
      </c>
      <c r="H20" s="28">
        <f>ROUND(VLOOKUP($D20,'Стартовый прайс-лист'!$C$10:$E$34,3,FALSE)*CHOOSE($A20+1,'Сценарий 0'!J23,'Сценарий 1'!J23,'Сценарий 2'!J23),0)</f>
        <v>662</v>
      </c>
      <c r="I20" s="28">
        <f>ROUND(VLOOKUP($D20,'Стартовый прайс-лист'!$C$10:$E$34,3,FALSE)*CHOOSE($A20+1,'Сценарий 0'!K23,'Сценарий 1'!K23,'Сценарий 2'!K23),0)</f>
        <v>662</v>
      </c>
      <c r="J20" s="28">
        <f>ROUND(VLOOKUP($D20,'Стартовый прайс-лист'!$C$10:$E$34,3,FALSE)*CHOOSE($A20+1,'Сценарий 0'!L23,'Сценарий 1'!L23,'Сценарий 2'!L23),0)</f>
        <v>662</v>
      </c>
      <c r="K20" s="28">
        <f>ROUND(VLOOKUP($D20,'Стартовый прайс-лист'!$C$10:$E$34,3,FALSE)*CHOOSE($A20+1,'Сценарий 0'!M23,'Сценарий 1'!M23,'Сценарий 2'!M23),0)</f>
        <v>662</v>
      </c>
      <c r="L20" s="28">
        <f>ROUND(VLOOKUP($D20,'Стартовый прайс-лист'!$C$10:$E$34,3,FALSE)*CHOOSE($A20+1,'Сценарий 0'!N23,'Сценарий 1'!N23,'Сценарий 2'!N23),0)</f>
        <v>662</v>
      </c>
      <c r="M20" s="28">
        <f>ROUND(VLOOKUP($D20,'Стартовый прайс-лист'!$C$10:$E$34,3,FALSE)*CHOOSE($A20+1,'Сценарий 0'!O23,'Сценарий 1'!O23,'Сценарий 2'!O23),0)</f>
        <v>662</v>
      </c>
      <c r="N20" s="28">
        <f>ROUND(VLOOKUP($D20,'Стартовый прайс-лист'!$C$10:$E$34,3,FALSE)*CHOOSE($A20+1,'Сценарий 0'!P23,'Сценарий 1'!P23,'Сценарий 2'!P23),0)</f>
        <v>662</v>
      </c>
      <c r="O20" s="28">
        <f>ROUND(VLOOKUP($D20,'Стартовый прайс-лист'!$C$10:$E$34,3,FALSE)*CHOOSE($A20+1,'Сценарий 0'!Q23,'Сценарий 1'!Q23,'Сценарий 2'!Q23),0)</f>
        <v>662</v>
      </c>
      <c r="P20" s="28">
        <f>ROUND(VLOOKUP($D20,'Стартовый прайс-лист'!$C$10:$E$34,3,FALSE)*CHOOSE($A20+1,'Сценарий 0'!R23,'Сценарий 1'!R23,'Сценарий 2'!R23),0)</f>
        <v>662</v>
      </c>
      <c r="Q20" s="28">
        <f>ROUND(VLOOKUP($D20,'Стартовый прайс-лист'!$C$10:$E$34,3,FALSE)*CHOOSE($A20+1,'Сценарий 0'!S23,'Сценарий 1'!S23,'Сценарий 2'!S23),0)</f>
        <v>662</v>
      </c>
      <c r="R20" s="28">
        <f>ROUND(VLOOKUP($D20,'Стартовый прайс-лист'!$C$10:$E$34,3,FALSE)*CHOOSE($A20+1,'Сценарий 0'!T23,'Сценарий 1'!T23,'Сценарий 2'!T23),0)</f>
        <v>536</v>
      </c>
      <c r="S20" s="28">
        <f>ROUND(VLOOKUP($D20,'Стартовый прайс-лист'!$C$10:$E$34,3,FALSE)*CHOOSE($A20+1,'Сценарий 0'!U23,'Сценарий 1'!U23,'Сценарий 2'!U23),0)</f>
        <v>536</v>
      </c>
      <c r="T20" s="28">
        <f>ROUND(VLOOKUP($D20,'Стартовый прайс-лист'!$C$10:$E$34,3,FALSE)*CHOOSE($A20+1,'Сценарий 0'!V23,'Сценарий 1'!V23,'Сценарий 2'!V23),0)</f>
        <v>536</v>
      </c>
      <c r="U20" s="28">
        <f>ROUND(VLOOKUP($D20,'Стартовый прайс-лист'!$C$10:$E$34,3,FALSE)*CHOOSE($A20+1,'Сценарий 0'!W23,'Сценарий 1'!W23,'Сценарий 2'!W23),0)</f>
        <v>536</v>
      </c>
      <c r="V20" s="28">
        <f>ROUND(VLOOKUP($D20,'Стартовый прайс-лист'!$C$10:$E$34,3,FALSE)*CHOOSE($A20+1,'Сценарий 0'!X23,'Сценарий 1'!X23,'Сценарий 2'!X23),0)</f>
        <v>536</v>
      </c>
      <c r="W20" s="28">
        <f>ROUND(VLOOKUP($D20,'Стартовый прайс-лист'!$C$10:$E$34,3,FALSE)*CHOOSE($A20+1,'Сценарий 0'!Y23,'Сценарий 1'!Y23,'Сценарий 2'!Y23),0)</f>
        <v>536</v>
      </c>
      <c r="X20" s="28">
        <f>ROUND(VLOOKUP($D20,'Стартовый прайс-лист'!$C$10:$E$34,3,FALSE)*CHOOSE($A20+1,'Сценарий 0'!Z23,'Сценарий 1'!Z23,'Сценарий 2'!Z23),0)</f>
        <v>536</v>
      </c>
      <c r="Y20" s="28">
        <f>ROUND(VLOOKUP($D20,'Стартовый прайс-лист'!$C$10:$E$34,3,FALSE)*CHOOSE($A20+1,'Сценарий 0'!AA23,'Сценарий 1'!AA23,'Сценарий 2'!AA23),0)</f>
        <v>662</v>
      </c>
      <c r="Z20" s="28">
        <f>ROUND(VLOOKUP($D20,'Стартовый прайс-лист'!$C$10:$E$34,3,FALSE)*CHOOSE($A20+1,'Сценарий 0'!AB23,'Сценарий 1'!AB23,'Сценарий 2'!AB23),0)</f>
        <v>662</v>
      </c>
      <c r="AA20" s="28">
        <f>ROUND(VLOOKUP($D20,'Стартовый прайс-лист'!$C$10:$E$34,3,FALSE)*CHOOSE($A20+1,'Сценарий 0'!AC23,'Сценарий 1'!AC23,'Сценарий 2'!AC23),0)</f>
        <v>662</v>
      </c>
      <c r="AB20" s="28">
        <f>ROUND(VLOOKUP($D20,'Стартовый прайс-лист'!$C$10:$E$34,3,FALSE)*CHOOSE($A20+1,'Сценарий 0'!AD23,'Сценарий 1'!AD23,'Сценарий 2'!AD23),0)</f>
        <v>662</v>
      </c>
      <c r="AC20" s="28">
        <f>ROUND(VLOOKUP($D20,'Стартовый прайс-лист'!$C$10:$E$34,3,FALSE)*CHOOSE($A20+1,'Сценарий 0'!AE23,'Сценарий 1'!AE23,'Сценарий 2'!AE23),0)</f>
        <v>662</v>
      </c>
      <c r="AD20" s="28">
        <f>ROUND(VLOOKUP($D20,'Стартовый прайс-лист'!$C$10:$E$34,3,FALSE)*CHOOSE($A20+1,'Сценарий 0'!AF23,'Сценарий 1'!AF23,'Сценарий 2'!AF23),0)</f>
        <v>662</v>
      </c>
      <c r="AE20" s="28">
        <f>ROUND(VLOOKUP($D20,'Стартовый прайс-лист'!$C$10:$E$34,3,FALSE)*CHOOSE($A20+1,'Сценарий 0'!AG23,'Сценарий 1'!AG23,'Сценарий 2'!AG23),0)</f>
        <v>662</v>
      </c>
      <c r="AF20" s="28">
        <f>ROUND(VLOOKUP($D20,'Стартовый прайс-лист'!$C$10:$E$34,3,FALSE)*CHOOSE($A20+1,'Сценарий 0'!AH23,'Сценарий 1'!AH23,'Сценарий 2'!AH23),0)</f>
        <v>662</v>
      </c>
      <c r="AG20" s="28">
        <f>ROUND(VLOOKUP($D20,'Стартовый прайс-лист'!$C$10:$E$34,3,FALSE)*CHOOSE($A20+1,'Сценарий 0'!AI23,'Сценарий 1'!AI23,'Сценарий 2'!AI23),0)</f>
        <v>662</v>
      </c>
      <c r="AH20" s="28">
        <f>ROUND(VLOOKUP($D20,'Стартовый прайс-лист'!$C$10:$E$34,3,FALSE)*CHOOSE($A20+1,'Сценарий 0'!AJ23,'Сценарий 1'!AJ23,'Сценарий 2'!AJ23),0)</f>
        <v>662</v>
      </c>
      <c r="AI20" s="28">
        <f>ROUND(VLOOKUP($D20,'Стартовый прайс-лист'!$C$10:$E$34,3,FALSE)*CHOOSE($A20+1,'Сценарий 0'!AK23,'Сценарий 1'!AK23,'Сценарий 2'!AK23),0)</f>
        <v>662</v>
      </c>
      <c r="AJ20" s="28">
        <f>ROUND(VLOOKUP($D20,'Стартовый прайс-лист'!$C$10:$E$34,3,FALSE)*CHOOSE($A20+1,'Сценарий 0'!AL23,'Сценарий 1'!AL23,'Сценарий 2'!AL23),0)</f>
        <v>662</v>
      </c>
      <c r="AK20" s="28">
        <f>ROUND(VLOOKUP($D20,'Стартовый прайс-лист'!$C$10:$E$34,3,FALSE)*CHOOSE($A20+1,'Сценарий 0'!AM23,'Сценарий 1'!AM23,'Сценарий 2'!AM23),0)</f>
        <v>662</v>
      </c>
      <c r="AL20" s="28">
        <f>ROUND(VLOOKUP($D20,'Стартовый прайс-лист'!$C$10:$E$34,3,FALSE)*CHOOSE($A20+1,'Сценарий 0'!AN23,'Сценарий 1'!AN23,'Сценарий 2'!AN23),0)</f>
        <v>662</v>
      </c>
      <c r="AM20" s="28">
        <f>ROUND(VLOOKUP($D20,'Стартовый прайс-лист'!$C$10:$E$34,3,FALSE)*CHOOSE($A20+1,'Сценарий 0'!AO23,'Сценарий 1'!AO23,'Сценарий 2'!AO23),0)</f>
        <v>536</v>
      </c>
      <c r="AN20" s="28">
        <f>ROUND(VLOOKUP($D20,'Стартовый прайс-лист'!$C$10:$E$34,3,FALSE)*CHOOSE($A20+1,'Сценарий 0'!AP23,'Сценарий 1'!AP23,'Сценарий 2'!AP23),0)</f>
        <v>536</v>
      </c>
      <c r="AO20" s="28">
        <f>ROUND(VLOOKUP($D20,'Стартовый прайс-лист'!$C$10:$E$34,3,FALSE)*CHOOSE($A20+1,'Сценарий 0'!AQ23,'Сценарий 1'!AQ23,'Сценарий 2'!AQ23),0)</f>
        <v>536</v>
      </c>
      <c r="AP20" s="28">
        <f>ROUND(VLOOKUP($D20,'Стартовый прайс-лист'!$C$10:$E$34,3,FALSE)*CHOOSE($A20+1,'Сценарий 0'!AR23,'Сценарий 1'!AR23,'Сценарий 2'!AR23),0)</f>
        <v>536</v>
      </c>
      <c r="AQ20" s="28">
        <f>ROUND(VLOOKUP($D20,'Стартовый прайс-лист'!$C$10:$E$34,3,FALSE)*CHOOSE($A20+1,'Сценарий 0'!AS23,'Сценарий 1'!AS23,'Сценарий 2'!AS23),0)</f>
        <v>536</v>
      </c>
      <c r="AR20" s="28">
        <f>ROUND(VLOOKUP($D20,'Стартовый прайс-лист'!$C$10:$E$34,3,FALSE)*CHOOSE($A20+1,'Сценарий 0'!AT23,'Сценарий 1'!AT23,'Сценарий 2'!AT23),0)</f>
        <v>536</v>
      </c>
      <c r="AS20" s="28">
        <f>ROUND(VLOOKUP($D20,'Стартовый прайс-лист'!$C$10:$E$34,3,FALSE)*CHOOSE($A20+1,'Сценарий 0'!AU23,'Сценарий 1'!AU23,'Сценарий 2'!AU23),0)</f>
        <v>536</v>
      </c>
      <c r="AT20" s="28">
        <f>ROUND(VLOOKUP($D20,'Стартовый прайс-лист'!$C$10:$E$34,3,FALSE)*CHOOSE($A20+1,'Сценарий 0'!AV23,'Сценарий 1'!AV23,'Сценарий 2'!AV23),0)</f>
        <v>662</v>
      </c>
      <c r="AU20" s="28">
        <f>ROUND(VLOOKUP($D20,'Стартовый прайс-лист'!$C$10:$E$34,3,FALSE)*CHOOSE($A20+1,'Сценарий 0'!AW23,'Сценарий 1'!AW23,'Сценарий 2'!AW23),0)</f>
        <v>662</v>
      </c>
      <c r="AV20" s="28">
        <f>ROUND(VLOOKUP($D20,'Стартовый прайс-лист'!$C$10:$E$34,3,FALSE)*CHOOSE($A20+1,'Сценарий 0'!AX23,'Сценарий 1'!AX23,'Сценарий 2'!AX23),0)</f>
        <v>662</v>
      </c>
      <c r="AW20" s="28">
        <f>ROUND(VLOOKUP($D20,'Стартовый прайс-лист'!$C$10:$E$34,3,FALSE)*CHOOSE($A20+1,'Сценарий 0'!AY23,'Сценарий 1'!AY23,'Сценарий 2'!AY23),0)</f>
        <v>662</v>
      </c>
      <c r="AX20" s="28">
        <f>ROUND(VLOOKUP($D20,'Стартовый прайс-лист'!$C$10:$E$34,3,FALSE)*CHOOSE($A20+1,'Сценарий 0'!AZ23,'Сценарий 1'!AZ23,'Сценарий 2'!AZ23),0)</f>
        <v>662</v>
      </c>
      <c r="AY20" s="28">
        <f>ROUND(VLOOKUP($D20,'Стартовый прайс-лист'!$C$10:$E$34,3,FALSE)*CHOOSE($A20+1,'Сценарий 0'!BA23,'Сценарий 1'!BA23,'Сценарий 2'!BA23),0)</f>
        <v>662</v>
      </c>
      <c r="AZ20" s="28">
        <f>ROUND(VLOOKUP($D20,'Стартовый прайс-лист'!$C$10:$E$34,3,FALSE)*CHOOSE($A20+1,'Сценарий 0'!BB23,'Сценарий 1'!BB23,'Сценарий 2'!BB23),0)</f>
        <v>662</v>
      </c>
      <c r="BA20" s="28">
        <f>ROUND(VLOOKUP($D20,'Стартовый прайс-лист'!$C$10:$E$34,3,FALSE)*CHOOSE($A20+1,'Сценарий 0'!BC23,'Сценарий 1'!BC23,'Сценарий 2'!BC23),0)</f>
        <v>662</v>
      </c>
      <c r="BB20" s="28">
        <f>ROUND(VLOOKUP($D20,'Стартовый прайс-лист'!$C$10:$E$34,3,FALSE)*CHOOSE($A20+1,'Сценарий 0'!BD23,'Сценарий 1'!BD23,'Сценарий 2'!BD23),0)</f>
        <v>662</v>
      </c>
      <c r="BC20" s="28">
        <f>ROUND(VLOOKUP($D20,'Стартовый прайс-лист'!$C$10:$E$34,3,FALSE)*CHOOSE($A20+1,'Сценарий 0'!BE23,'Сценарий 1'!BE23,'Сценарий 2'!BE23),0)</f>
        <v>662</v>
      </c>
      <c r="BD20" s="28">
        <f>ROUND(VLOOKUP($D20,'Стартовый прайс-лист'!$C$10:$E$34,3,FALSE)*CHOOSE($A20+1,'Сценарий 0'!BF23,'Сценарий 1'!BF23,'Сценарий 2'!BF23),0)</f>
        <v>662</v>
      </c>
      <c r="BE20" s="28">
        <f>ROUND(VLOOKUP($D20,'Стартовый прайс-лист'!$C$10:$E$34,3,FALSE)*CHOOSE($A20+1,'Сценарий 0'!BG23,'Сценарий 1'!BG23,'Сценарий 2'!BG23),0)</f>
        <v>662</v>
      </c>
      <c r="BF20" s="28">
        <f>ROUND(VLOOKUP($D20,'Стартовый прайс-лист'!$C$10:$E$34,3,FALSE)*CHOOSE($A20+1,'Сценарий 0'!BH23,'Сценарий 1'!BH23,'Сценарий 2'!BH23),0)</f>
        <v>662</v>
      </c>
      <c r="BG20" s="28">
        <f>ROUND(VLOOKUP($D20,'Стартовый прайс-лист'!$C$10:$E$34,3,FALSE)*CHOOSE($A20+1,'Сценарий 0'!BI23,'Сценарий 1'!BI23,'Сценарий 2'!BI23),0)</f>
        <v>662</v>
      </c>
      <c r="BH20" s="28">
        <f>ROUND(VLOOKUP($D20,'Стартовый прайс-лист'!$C$10:$E$34,3,FALSE)*CHOOSE($A20+1,'Сценарий 0'!BJ23,'Сценарий 1'!BJ23,'Сценарий 2'!BJ23),0)</f>
        <v>536</v>
      </c>
      <c r="BI20" s="28">
        <f>ROUND(VLOOKUP($D20,'Стартовый прайс-лист'!$C$10:$E$34,3,FALSE)*CHOOSE($A20+1,'Сценарий 0'!BK23,'Сценарий 1'!BK23,'Сценарий 2'!BK23),0)</f>
        <v>536</v>
      </c>
      <c r="BJ20" s="28">
        <f>ROUND(VLOOKUP($D20,'Стартовый прайс-лист'!$C$10:$E$34,3,FALSE)*CHOOSE($A20+1,'Сценарий 0'!BL23,'Сценарий 1'!BL23,'Сценарий 2'!BL23),0)</f>
        <v>536</v>
      </c>
      <c r="BK20" s="28">
        <f>ROUND(VLOOKUP($D20,'Стартовый прайс-лист'!$C$10:$E$34,3,FALSE)*CHOOSE($A20+1,'Сценарий 0'!BM23,'Сценарий 1'!BM23,'Сценарий 2'!BM23),0)</f>
        <v>536</v>
      </c>
      <c r="BL20" s="28">
        <f>ROUND(VLOOKUP($D20,'Стартовый прайс-лист'!$C$10:$E$34,3,FALSE)*CHOOSE($A20+1,'Сценарий 0'!BN23,'Сценарий 1'!BN23,'Сценарий 2'!BN23),0)</f>
        <v>536</v>
      </c>
      <c r="BM20" s="28">
        <f>ROUND(VLOOKUP($D20,'Стартовый прайс-лист'!$C$10:$E$34,3,FALSE)*CHOOSE($A20+1,'Сценарий 0'!BO23,'Сценарий 1'!BO23,'Сценарий 2'!BO23),0)</f>
        <v>536</v>
      </c>
      <c r="BN20" s="28">
        <f>ROUND(VLOOKUP($D20,'Стартовый прайс-лист'!$C$10:$E$34,3,FALSE)*CHOOSE($A20+1,'Сценарий 0'!BP23,'Сценарий 1'!BP23,'Сценарий 2'!BP23),0)</f>
        <v>536</v>
      </c>
      <c r="BO20" s="28">
        <f>ROUND(VLOOKUP($D20,'Стартовый прайс-лист'!$C$10:$E$34,3,FALSE)*CHOOSE($A20+1,'Сценарий 0'!BQ23,'Сценарий 1'!BQ23,'Сценарий 2'!BQ23),0)</f>
        <v>662</v>
      </c>
      <c r="BP20" s="28">
        <f>ROUND(VLOOKUP($D20,'Стартовый прайс-лист'!$C$10:$E$34,3,FALSE)*CHOOSE($A20+1,'Сценарий 0'!BR23,'Сценарий 1'!BR23,'Сценарий 2'!BR23),0)</f>
        <v>662</v>
      </c>
      <c r="BQ20" s="28">
        <f>ROUND(VLOOKUP($D20,'Стартовый прайс-лист'!$C$10:$E$34,3,FALSE)*CHOOSE($A20+1,'Сценарий 0'!BS23,'Сценарий 1'!BS23,'Сценарий 2'!BS23),0)</f>
        <v>662</v>
      </c>
      <c r="BR20" s="28">
        <f>ROUND(VLOOKUP($D20,'Стартовый прайс-лист'!$C$10:$E$34,3,FALSE)*CHOOSE($A20+1,'Сценарий 0'!BT23,'Сценарий 1'!BT23,'Сценарий 2'!BT23),0)</f>
        <v>662</v>
      </c>
      <c r="BS20" s="28">
        <f>ROUND(VLOOKUP($D20,'Стартовый прайс-лист'!$C$10:$E$34,3,FALSE)*CHOOSE($A20+1,'Сценарий 0'!BU23,'Сценарий 1'!BU23,'Сценарий 2'!BU23),0)</f>
        <v>662</v>
      </c>
      <c r="BT20" s="28">
        <f>ROUND(VLOOKUP($D20,'Стартовый прайс-лист'!$C$10:$E$34,3,FALSE)*CHOOSE($A20+1,'Сценарий 0'!BV23,'Сценарий 1'!BV23,'Сценарий 2'!BV23),0)</f>
        <v>662</v>
      </c>
      <c r="BU20" s="28">
        <f>ROUND(VLOOKUP($D20,'Стартовый прайс-лист'!$C$10:$E$34,3,FALSE)*CHOOSE($A20+1,'Сценарий 0'!BW23,'Сценарий 1'!BW23,'Сценарий 2'!BW23),0)</f>
        <v>662</v>
      </c>
      <c r="BV20" s="28">
        <f>ROUND(VLOOKUP($D20,'Стартовый прайс-лист'!$C$10:$E$34,3,FALSE)*CHOOSE($A20+1,'Сценарий 0'!BX23,'Сценарий 1'!BX23,'Сценарий 2'!BX23),0)</f>
        <v>662</v>
      </c>
      <c r="BW20" s="28">
        <f>ROUND(VLOOKUP($D20,'Стартовый прайс-лист'!$C$10:$E$34,3,FALSE)*CHOOSE($A20+1,'Сценарий 0'!BY23,'Сценарий 1'!BY23,'Сценарий 2'!BY23),0)</f>
        <v>662</v>
      </c>
      <c r="BX20" s="28">
        <f>ROUND(VLOOKUP($D20,'Стартовый прайс-лист'!$C$10:$E$34,3,FALSE)*CHOOSE($A20+1,'Сценарий 0'!BZ23,'Сценарий 1'!BZ23,'Сценарий 2'!BZ23),0)</f>
        <v>662</v>
      </c>
      <c r="BY20" s="28">
        <f>ROUND(VLOOKUP($D20,'Стартовый прайс-лист'!$C$10:$E$34,3,FALSE)*CHOOSE($A20+1,'Сценарий 0'!CA23,'Сценарий 1'!CA23,'Сценарий 2'!CA23),0)</f>
        <v>662</v>
      </c>
      <c r="BZ20" s="28">
        <f>ROUND(VLOOKUP($D20,'Стартовый прайс-лист'!$C$10:$E$34,3,FALSE)*CHOOSE($A20+1,'Сценарий 0'!CB23,'Сценарий 1'!CB23,'Сценарий 2'!CB23),0)</f>
        <v>662</v>
      </c>
      <c r="CA20" s="28">
        <f>ROUND(VLOOKUP($D20,'Стартовый прайс-лист'!$C$10:$E$34,3,FALSE)*CHOOSE($A20+1,'Сценарий 0'!CC23,'Сценарий 1'!CC23,'Сценарий 2'!CC23),0)</f>
        <v>662</v>
      </c>
      <c r="CB20" s="28">
        <f>ROUND(VLOOKUP($D20,'Стартовый прайс-лист'!$C$10:$E$34,3,FALSE)*CHOOSE($A20+1,'Сценарий 0'!CD23,'Сценарий 1'!CD23,'Сценарий 2'!CD23),0)</f>
        <v>662</v>
      </c>
      <c r="CC20" s="28">
        <f>ROUND(VLOOKUP($D20,'Стартовый прайс-лист'!$C$10:$E$34,3,FALSE)*CHOOSE($A20+1,'Сценарий 0'!CE23,'Сценарий 1'!CE23,'Сценарий 2'!CE23),0)</f>
        <v>536</v>
      </c>
      <c r="CD20" s="28">
        <f>ROUND(VLOOKUP($D20,'Стартовый прайс-лист'!$C$10:$E$34,3,FALSE)*CHOOSE($A20+1,'Сценарий 0'!CF23,'Сценарий 1'!CF23,'Сценарий 2'!CF23),0)</f>
        <v>536</v>
      </c>
      <c r="CE20" s="28">
        <f>ROUND(VLOOKUP($D20,'Стартовый прайс-лист'!$C$10:$E$34,3,FALSE)*CHOOSE($A20+1,'Сценарий 0'!CG23,'Сценарий 1'!CG23,'Сценарий 2'!CG23),0)</f>
        <v>536</v>
      </c>
      <c r="CF20" s="28">
        <f>ROUND(VLOOKUP($D20,'Стартовый прайс-лист'!$C$10:$E$34,3,FALSE)*CHOOSE($A20+1,'Сценарий 0'!CH23,'Сценарий 1'!CH23,'Сценарий 2'!CH23),0)</f>
        <v>536</v>
      </c>
      <c r="CG20" s="28">
        <f>ROUND(VLOOKUP($D20,'Стартовый прайс-лист'!$C$10:$E$34,3,FALSE)*CHOOSE($A20+1,'Сценарий 0'!CI23,'Сценарий 1'!CI23,'Сценарий 2'!CI23),0)</f>
        <v>536</v>
      </c>
      <c r="CH20" s="28">
        <f>ROUND(VLOOKUP($D20,'Стартовый прайс-лист'!$C$10:$E$34,3,FALSE)*CHOOSE($A20+1,'Сценарий 0'!CJ23,'Сценарий 1'!CJ23,'Сценарий 2'!CJ23),0)</f>
        <v>536</v>
      </c>
      <c r="CI20" s="28">
        <f>ROUND(VLOOKUP($D20,'Стартовый прайс-лист'!$C$10:$E$34,3,FALSE)*CHOOSE($A20+1,'Сценарий 0'!CK23,'Сценарий 1'!CK23,'Сценарий 2'!CK23),0)</f>
        <v>536</v>
      </c>
      <c r="CJ20" s="28">
        <f>ROUND(VLOOKUP($D20,'Стартовый прайс-лист'!$C$10:$E$34,3,FALSE)*CHOOSE($A20+1,'Сценарий 0'!CL23,'Сценарий 1'!CL23,'Сценарий 2'!CL23),0)</f>
        <v>662</v>
      </c>
      <c r="CK20" s="28">
        <f>ROUND(VLOOKUP($D20,'Стартовый прайс-лист'!$C$10:$E$34,3,FALSE)*CHOOSE($A20+1,'Сценарий 0'!CM23,'Сценарий 1'!CM23,'Сценарий 2'!CM23),0)</f>
        <v>662</v>
      </c>
      <c r="CL20" s="28">
        <f>ROUND(VLOOKUP($D20,'Стартовый прайс-лист'!$C$10:$E$34,3,FALSE)*CHOOSE($A20+1,'Сценарий 0'!CN23,'Сценарий 1'!CN23,'Сценарий 2'!CN23),0)</f>
        <v>662</v>
      </c>
      <c r="CM20" s="28">
        <f>ROUND(VLOOKUP($D20,'Стартовый прайс-лист'!$C$10:$E$34,3,FALSE)*CHOOSE($A20+1,'Сценарий 0'!CO23,'Сценарий 1'!CO23,'Сценарий 2'!CO23),0)</f>
        <v>662</v>
      </c>
      <c r="CN20" s="28">
        <f>ROUND(VLOOKUP($D20,'Стартовый прайс-лист'!$C$10:$E$34,3,FALSE)*CHOOSE($A20+1,'Сценарий 0'!CP23,'Сценарий 1'!CP23,'Сценарий 2'!CP23),0)</f>
        <v>662</v>
      </c>
      <c r="CO20" s="28">
        <f>ROUND(VLOOKUP($D20,'Стартовый прайс-лист'!$C$10:$E$34,3,FALSE)*CHOOSE($A20+1,'Сценарий 0'!CQ23,'Сценарий 1'!CQ23,'Сценарий 2'!CQ23),0)</f>
        <v>662</v>
      </c>
      <c r="CP20" s="28">
        <f>ROUND(VLOOKUP($D20,'Стартовый прайс-лист'!$C$10:$E$34,3,FALSE)*CHOOSE($A20+1,'Сценарий 0'!CR23,'Сценарий 1'!CR23,'Сценарий 2'!CR23),0)</f>
        <v>662</v>
      </c>
      <c r="CQ20" s="28">
        <f>ROUND(VLOOKUP($D20,'Стартовый прайс-лист'!$C$10:$E$34,3,FALSE)*CHOOSE($A20+1,'Сценарий 0'!CS23,'Сценарий 1'!CS23,'Сценарий 2'!CS23),0)</f>
        <v>662</v>
      </c>
      <c r="CR20" s="28">
        <f>ROUND(VLOOKUP($D20,'Стартовый прайс-лист'!$C$10:$E$34,3,FALSE)*CHOOSE($A20+1,'Сценарий 0'!CT23,'Сценарий 1'!CT23,'Сценарий 2'!CT23),0)</f>
        <v>662</v>
      </c>
      <c r="CS20" s="28">
        <f>ROUND(VLOOKUP($D20,'Стартовый прайс-лист'!$C$10:$E$34,3,FALSE)*CHOOSE($A20+1,'Сценарий 0'!CU23,'Сценарий 1'!CU23,'Сценарий 2'!CU23),0)</f>
        <v>662</v>
      </c>
      <c r="CT20" s="28">
        <f>ROUND(VLOOKUP($D20,'Стартовый прайс-лист'!$C$10:$E$34,3,FALSE)*CHOOSE($A20+1,'Сценарий 0'!CV23,'Сценарий 1'!CV23,'Сценарий 2'!CV23),0)</f>
        <v>662</v>
      </c>
      <c r="CU20" s="28">
        <f>ROUND(VLOOKUP($D20,'Стартовый прайс-лист'!$C$10:$E$34,3,FALSE)*CHOOSE($A20+1,'Сценарий 0'!CW23,'Сценарий 1'!CW23,'Сценарий 2'!CW23),0)</f>
        <v>662</v>
      </c>
      <c r="CV20" s="28">
        <f>ROUND(VLOOKUP($D20,'Стартовый прайс-лист'!$C$10:$E$34,3,FALSE)*CHOOSE($A20+1,'Сценарий 0'!CX23,'Сценарий 1'!CX23,'Сценарий 2'!CX23),0)</f>
        <v>662</v>
      </c>
      <c r="CW20" s="28">
        <f>ROUND(VLOOKUP($D20,'Стартовый прайс-лист'!$C$10:$E$34,3,FALSE)*CHOOSE($A20+1,'Сценарий 0'!CY23,'Сценарий 1'!CY23,'Сценарий 2'!CY23),0)</f>
        <v>662</v>
      </c>
      <c r="CX20" s="28">
        <f>ROUND(VLOOKUP($D20,'Стартовый прайс-лист'!$C$10:$E$34,3,FALSE)*CHOOSE($A20+1,'Сценарий 0'!CZ23,'Сценарий 1'!CZ23,'Сценарий 2'!CZ23),0)</f>
        <v>536</v>
      </c>
      <c r="CY20" s="28">
        <f>ROUND(VLOOKUP($D20,'Стартовый прайс-лист'!$C$10:$E$34,3,FALSE)*CHOOSE($A20+1,'Сценарий 0'!DA23,'Сценарий 1'!DA23,'Сценарий 2'!DA23),0)</f>
        <v>536</v>
      </c>
      <c r="CZ20" s="28">
        <f>ROUND(VLOOKUP($D20,'Стартовый прайс-лист'!$C$10:$E$34,3,FALSE)*CHOOSE($A20+1,'Сценарий 0'!DB23,'Сценарий 1'!DB23,'Сценарий 2'!DB23),0)</f>
        <v>536</v>
      </c>
      <c r="DA20" s="28">
        <f>ROUND(VLOOKUP($D20,'Стартовый прайс-лист'!$C$10:$E$34,3,FALSE)*CHOOSE($A20+1,'Сценарий 0'!DC23,'Сценарий 1'!DC23,'Сценарий 2'!DC23),0)</f>
        <v>536</v>
      </c>
      <c r="DB20" s="28">
        <f>ROUND(VLOOKUP($D20,'Стартовый прайс-лист'!$C$10:$E$34,3,FALSE)*CHOOSE($A20+1,'Сценарий 0'!DD23,'Сценарий 1'!DD23,'Сценарий 2'!DD23),0)</f>
        <v>536</v>
      </c>
      <c r="DC20" s="28">
        <f>ROUND(VLOOKUP($D20,'Стартовый прайс-лист'!$C$10:$E$34,3,FALSE)*CHOOSE($A20+1,'Сценарий 0'!DE23,'Сценарий 1'!DE23,'Сценарий 2'!DE23),0)</f>
        <v>536</v>
      </c>
      <c r="DD20" s="28">
        <f>ROUND(VLOOKUP($D20,'Стартовый прайс-лист'!$C$10:$E$34,3,FALSE)*CHOOSE($A20+1,'Сценарий 0'!DF23,'Сценарий 1'!DF23,'Сценарий 2'!DF23),0)</f>
        <v>536</v>
      </c>
      <c r="DE20" s="28">
        <f>ROUND(VLOOKUP($D20,'Стартовый прайс-лист'!$C$10:$E$34,3,FALSE)*CHOOSE($A20+1,'Сценарий 0'!DG23,'Сценарий 1'!DG23,'Сценарий 2'!DG23),0)</f>
        <v>662</v>
      </c>
      <c r="DF20" s="28">
        <f>ROUND(VLOOKUP($D20,'Стартовый прайс-лист'!$C$10:$E$34,3,FALSE)*CHOOSE($A20+1,'Сценарий 0'!DH23,'Сценарий 1'!DH23,'Сценарий 2'!DH23),0)</f>
        <v>662</v>
      </c>
      <c r="DG20" s="28">
        <f>ROUND(VLOOKUP($D20,'Стартовый прайс-лист'!$C$10:$E$34,3,FALSE)*CHOOSE($A20+1,'Сценарий 0'!DI23,'Сценарий 1'!DI23,'Сценарий 2'!DI23),0)</f>
        <v>662</v>
      </c>
      <c r="DH20" s="28">
        <f>ROUND(VLOOKUP($D20,'Стартовый прайс-лист'!$C$10:$E$34,3,FALSE)*CHOOSE($A20+1,'Сценарий 0'!DJ23,'Сценарий 1'!DJ23,'Сценарий 2'!DJ23),0)</f>
        <v>662</v>
      </c>
      <c r="DI20" s="28">
        <f>ROUND(VLOOKUP($D20,'Стартовый прайс-лист'!$C$10:$E$34,3,FALSE)*CHOOSE($A20+1,'Сценарий 0'!DK23,'Сценарий 1'!DK23,'Сценарий 2'!DK23),0)</f>
        <v>662</v>
      </c>
      <c r="DJ20" s="28">
        <f>ROUND(VLOOKUP($D20,'Стартовый прайс-лист'!$C$10:$E$34,3,FALSE)*CHOOSE($A20+1,'Сценарий 0'!DL23,'Сценарий 1'!DL23,'Сценарий 2'!DL23),0)</f>
        <v>662</v>
      </c>
      <c r="DK20" s="28">
        <f>ROUND(VLOOKUP($D20,'Стартовый прайс-лист'!$C$10:$E$34,3,FALSE)*CHOOSE($A20+1,'Сценарий 0'!DM23,'Сценарий 1'!DM23,'Сценарий 2'!DM23),0)</f>
        <v>662</v>
      </c>
      <c r="DL20" s="28">
        <f>ROUND(VLOOKUP($D20,'Стартовый прайс-лист'!$C$10:$E$34,3,FALSE)*CHOOSE($A20+1,'Сценарий 0'!DN23,'Сценарий 1'!DN23,'Сценарий 2'!DN23),0)</f>
        <v>662</v>
      </c>
      <c r="DM20" s="28">
        <f>ROUND(VLOOKUP($D20,'Стартовый прайс-лист'!$C$10:$E$34,3,FALSE)*CHOOSE($A20+1,'Сценарий 0'!DO23,'Сценарий 1'!DO23,'Сценарий 2'!DO23),0)</f>
        <v>662</v>
      </c>
      <c r="DN20" s="28">
        <f>ROUND(VLOOKUP($D20,'Стартовый прайс-лист'!$C$10:$E$34,3,FALSE)*CHOOSE($A20+1,'Сценарий 0'!DP23,'Сценарий 1'!DP23,'Сценарий 2'!DP23),0)</f>
        <v>662</v>
      </c>
      <c r="DO20" s="28">
        <f>ROUND(VLOOKUP($D20,'Стартовый прайс-лист'!$C$10:$E$34,3,FALSE)*CHOOSE($A20+1,'Сценарий 0'!DQ23,'Сценарий 1'!DQ23,'Сценарий 2'!DQ23),0)</f>
        <v>662</v>
      </c>
      <c r="DP20" s="28">
        <f>ROUND(VLOOKUP($D20,'Стартовый прайс-лист'!$C$10:$E$34,3,FALSE)*CHOOSE($A20+1,'Сценарий 0'!DR23,'Сценарий 1'!DR23,'Сценарий 2'!DR23),0)</f>
        <v>662</v>
      </c>
      <c r="DQ20" s="28">
        <f>ROUND(VLOOKUP($D20,'Стартовый прайс-лист'!$C$10:$E$34,3,FALSE)*CHOOSE($A20+1,'Сценарий 0'!DS23,'Сценарий 1'!DS23,'Сценарий 2'!DS23),0)</f>
        <v>662</v>
      </c>
      <c r="DR20" s="28">
        <f>ROUND(VLOOKUP($D20,'Стартовый прайс-лист'!$C$10:$E$34,3,FALSE)*CHOOSE($A20+1,'Сценарий 0'!DT23,'Сценарий 1'!DT23,'Сценарий 2'!DT23),0)</f>
        <v>662</v>
      </c>
      <c r="DS20" s="28">
        <f>ROUND(VLOOKUP($D20,'Стартовый прайс-лист'!$C$10:$E$34,3,FALSE)*CHOOSE($A20+1,'Сценарий 0'!DU23,'Сценарий 1'!DU23,'Сценарий 2'!DU23),0)</f>
        <v>536</v>
      </c>
      <c r="DT20" s="28">
        <f>ROUND(VLOOKUP($D20,'Стартовый прайс-лист'!$C$10:$E$34,3,FALSE)*CHOOSE($A20+1,'Сценарий 0'!DV23,'Сценарий 1'!DV23,'Сценарий 2'!DV23),0)</f>
        <v>536</v>
      </c>
      <c r="DU20" s="28">
        <f>ROUND(VLOOKUP($D20,'Стартовый прайс-лист'!$C$10:$E$34,3,FALSE)*CHOOSE($A20+1,'Сценарий 0'!DW23,'Сценарий 1'!DW23,'Сценарий 2'!DW23),0)</f>
        <v>536</v>
      </c>
      <c r="DV20" s="28">
        <f>ROUND(VLOOKUP($D20,'Стартовый прайс-лист'!$C$10:$E$34,3,FALSE)*CHOOSE($A20+1,'Сценарий 0'!DX23,'Сценарий 1'!DX23,'Сценарий 2'!DX23),0)</f>
        <v>536</v>
      </c>
      <c r="DW20" s="28">
        <f>ROUND(VLOOKUP($D20,'Стартовый прайс-лист'!$C$10:$E$34,3,FALSE)*CHOOSE($A20+1,'Сценарий 0'!DY23,'Сценарий 1'!DY23,'Сценарий 2'!DY23),0)</f>
        <v>536</v>
      </c>
      <c r="DX20" s="28">
        <f>ROUND(VLOOKUP($D20,'Стартовый прайс-лист'!$C$10:$E$34,3,FALSE)*CHOOSE($A20+1,'Сценарий 0'!DZ23,'Сценарий 1'!DZ23,'Сценарий 2'!DZ23),0)</f>
        <v>536</v>
      </c>
      <c r="DY20" s="28">
        <f>ROUND(VLOOKUP($D20,'Стартовый прайс-лист'!$C$10:$E$34,3,FALSE)*CHOOSE($A20+1,'Сценарий 0'!EA23,'Сценарий 1'!EA23,'Сценарий 2'!EA23),0)</f>
        <v>536</v>
      </c>
      <c r="DZ20" s="28">
        <f>ROUND(VLOOKUP($D20,'Стартовый прайс-лист'!$C$10:$E$34,3,FALSE)*CHOOSE($A20+1,'Сценарий 0'!EB23,'Сценарий 1'!EB23,'Сценарий 2'!EB23),0)</f>
        <v>662</v>
      </c>
      <c r="EA20" s="28">
        <f>ROUND(VLOOKUP($D20,'Стартовый прайс-лист'!$C$10:$E$34,3,FALSE)*CHOOSE($A20+1,'Сценарий 0'!EC23,'Сценарий 1'!EC23,'Сценарий 2'!EC23),0)</f>
        <v>662</v>
      </c>
      <c r="EB20" s="28">
        <f>ROUND(VLOOKUP($D20,'Стартовый прайс-лист'!$C$10:$E$34,3,FALSE)*CHOOSE($A20+1,'Сценарий 0'!ED23,'Сценарий 1'!ED23,'Сценарий 2'!ED23),0)</f>
        <v>662</v>
      </c>
      <c r="EC20" s="28">
        <f>ROUND(VLOOKUP($D20,'Стартовый прайс-лист'!$C$10:$E$34,3,FALSE)*CHOOSE($A20+1,'Сценарий 0'!EE23,'Сценарий 1'!EE23,'Сценарий 2'!EE23),0)</f>
        <v>662</v>
      </c>
      <c r="ED20" s="28">
        <f>ROUND(VLOOKUP($D20,'Стартовый прайс-лист'!$C$10:$E$34,3,FALSE)*CHOOSE($A20+1,'Сценарий 0'!EF23,'Сценарий 1'!EF23,'Сценарий 2'!EF23),0)</f>
        <v>662</v>
      </c>
      <c r="EE20" s="28">
        <f>ROUND(VLOOKUP($D20,'Стартовый прайс-лист'!$C$10:$E$34,3,FALSE)*CHOOSE($A20+1,'Сценарий 0'!EG23,'Сценарий 1'!EG23,'Сценарий 2'!EG23),0)</f>
        <v>662</v>
      </c>
      <c r="EF20" s="28">
        <f>ROUND(VLOOKUP($D20,'Стартовый прайс-лист'!$C$10:$E$34,3,FALSE)*CHOOSE($A20+1,'Сценарий 0'!EH23,'Сценарий 1'!EH23,'Сценарий 2'!EH23),0)</f>
        <v>662</v>
      </c>
      <c r="EG20" s="28">
        <f>ROUND(VLOOKUP($D20,'Стартовый прайс-лист'!$C$10:$E$34,3,FALSE)*CHOOSE($A20+1,'Сценарий 0'!EI23,'Сценарий 1'!EI23,'Сценарий 2'!EI23),0)</f>
        <v>662</v>
      </c>
      <c r="EH20" s="28">
        <f>ROUND(VLOOKUP($D20,'Стартовый прайс-лист'!$C$10:$E$34,3,FALSE)*CHOOSE($A20+1,'Сценарий 0'!EJ23,'Сценарий 1'!EJ23,'Сценарий 2'!EJ23),0)</f>
        <v>662</v>
      </c>
      <c r="EI20" s="28">
        <f>ROUND(VLOOKUP($D20,'Стартовый прайс-лист'!$C$10:$E$34,3,FALSE)*CHOOSE($A20+1,'Сценарий 0'!EK23,'Сценарий 1'!EK23,'Сценарий 2'!EK23),0)</f>
        <v>662</v>
      </c>
      <c r="EJ20" s="28">
        <f>ROUND(VLOOKUP($D20,'Стартовый прайс-лист'!$C$10:$E$34,3,FALSE)*CHOOSE($A20+1,'Сценарий 0'!EL23,'Сценарий 1'!EL23,'Сценарий 2'!EL23),0)</f>
        <v>662</v>
      </c>
      <c r="EK20" s="28">
        <f>ROUND(VLOOKUP($D20,'Стартовый прайс-лист'!$C$10:$E$34,3,FALSE)*CHOOSE($A20+1,'Сценарий 0'!EM23,'Сценарий 1'!EM23,'Сценарий 2'!EM23),0)</f>
        <v>662</v>
      </c>
      <c r="EL20" s="28">
        <f>ROUND(VLOOKUP($D20,'Стартовый прайс-лист'!$C$10:$E$34,3,FALSE)*CHOOSE($A20+1,'Сценарий 0'!EN23,'Сценарий 1'!EN23,'Сценарий 2'!EN23),0)</f>
        <v>662</v>
      </c>
      <c r="EM20" s="28">
        <f>ROUND(VLOOKUP($D20,'Стартовый прайс-лист'!$C$10:$E$34,3,FALSE)*CHOOSE($A20+1,'Сценарий 0'!EO23,'Сценарий 1'!EO23,'Сценарий 2'!EO23),0)</f>
        <v>662</v>
      </c>
      <c r="EN20" s="28">
        <f>ROUND(VLOOKUP($D20,'Стартовый прайс-лист'!$C$10:$E$34,3,FALSE)*CHOOSE($A20+1,'Сценарий 0'!EP23,'Сценарий 1'!EP23,'Сценарий 2'!EP23),0)</f>
        <v>536</v>
      </c>
      <c r="EO20" s="28">
        <f>ROUND(VLOOKUP($D20,'Стартовый прайс-лист'!$C$10:$E$34,3,FALSE)*CHOOSE($A20+1,'Сценарий 0'!EQ23,'Сценарий 1'!EQ23,'Сценарий 2'!EQ23),0)</f>
        <v>536</v>
      </c>
      <c r="EP20" s="28">
        <f>ROUND(VLOOKUP($D20,'Стартовый прайс-лист'!$C$10:$E$34,3,FALSE)*CHOOSE($A20+1,'Сценарий 0'!ER23,'Сценарий 1'!ER23,'Сценарий 2'!ER23),0)</f>
        <v>536</v>
      </c>
      <c r="EQ20" s="28">
        <f>ROUND(VLOOKUP($D20,'Стартовый прайс-лист'!$C$10:$E$34,3,FALSE)*CHOOSE($A20+1,'Сценарий 0'!ES23,'Сценарий 1'!ES23,'Сценарий 2'!ES23),0)</f>
        <v>536</v>
      </c>
      <c r="ER20" s="28">
        <f>ROUND(VLOOKUP($D20,'Стартовый прайс-лист'!$C$10:$E$34,3,FALSE)*CHOOSE($A20+1,'Сценарий 0'!ET23,'Сценарий 1'!ET23,'Сценарий 2'!ET23),0)</f>
        <v>536</v>
      </c>
      <c r="ES20" s="28">
        <f>ROUND(VLOOKUP($D20,'Стартовый прайс-лист'!$C$10:$E$34,3,FALSE)*CHOOSE($A20+1,'Сценарий 0'!EU23,'Сценарий 1'!EU23,'Сценарий 2'!EU23),0)</f>
        <v>536</v>
      </c>
      <c r="ET20" s="28">
        <f>ROUND(VLOOKUP($D20,'Стартовый прайс-лист'!$C$10:$E$34,3,FALSE)*CHOOSE($A20+1,'Сценарий 0'!EV23,'Сценарий 1'!EV23,'Сценарий 2'!EV23),0)</f>
        <v>536</v>
      </c>
      <c r="EU20" s="28">
        <f>ROUND(VLOOKUP($D20,'Стартовый прайс-лист'!$C$10:$E$34,3,FALSE)*CHOOSE($A20+1,'Сценарий 0'!EW23,'Сценарий 1'!EW23,'Сценарий 2'!EW23),0)</f>
        <v>662</v>
      </c>
      <c r="EV20" s="28">
        <f>ROUND(VLOOKUP($D20,'Стартовый прайс-лист'!$C$10:$E$34,3,FALSE)*CHOOSE($A20+1,'Сценарий 0'!EX23,'Сценарий 1'!EX23,'Сценарий 2'!EX23),0)</f>
        <v>662</v>
      </c>
      <c r="EW20" s="28">
        <f>ROUND(VLOOKUP($D20,'Стартовый прайс-лист'!$C$10:$E$34,3,FALSE)*CHOOSE($A20+1,'Сценарий 0'!EY23,'Сценарий 1'!EY23,'Сценарий 2'!EY23),0)</f>
        <v>662</v>
      </c>
      <c r="EX20" s="28">
        <f>ROUND(VLOOKUP($D20,'Стартовый прайс-лист'!$C$10:$E$34,3,FALSE)*CHOOSE($A20+1,'Сценарий 0'!EZ23,'Сценарий 1'!EZ23,'Сценарий 2'!EZ23),0)</f>
        <v>662</v>
      </c>
      <c r="EY20" s="28">
        <f>ROUND(VLOOKUP($D20,'Стартовый прайс-лист'!$C$10:$E$34,3,FALSE)*CHOOSE($A20+1,'Сценарий 0'!FA23,'Сценарий 1'!FA23,'Сценарий 2'!FA23),0)</f>
        <v>662</v>
      </c>
      <c r="EZ20" s="28">
        <f>ROUND(VLOOKUP($D20,'Стартовый прайс-лист'!$C$10:$E$34,3,FALSE)*CHOOSE($A20+1,'Сценарий 0'!FB23,'Сценарий 1'!FB23,'Сценарий 2'!FB23),0)</f>
        <v>662</v>
      </c>
      <c r="FA20" s="28">
        <f>ROUND(VLOOKUP($D20,'Стартовый прайс-лист'!$C$10:$E$34,3,FALSE)*CHOOSE($A20+1,'Сценарий 0'!FC23,'Сценарий 1'!FC23,'Сценарий 2'!FC23),0)</f>
        <v>662</v>
      </c>
      <c r="FB20" s="28">
        <f>ROUND(VLOOKUP($D20,'Стартовый прайс-лист'!$C$10:$E$34,3,FALSE)*CHOOSE($A20+1,'Сценарий 0'!FD23,'Сценарий 1'!FD23,'Сценарий 2'!FD23),0)</f>
        <v>662</v>
      </c>
      <c r="FC20" s="28">
        <f>ROUND(VLOOKUP($D20,'Стартовый прайс-лист'!$C$10:$E$34,3,FALSE)*CHOOSE($A20+1,'Сценарий 0'!FE23,'Сценарий 1'!FE23,'Сценарий 2'!FE23),0)</f>
        <v>662</v>
      </c>
      <c r="FD20" s="28">
        <f>ROUND(VLOOKUP($D20,'Стартовый прайс-лист'!$C$10:$E$34,3,FALSE)*CHOOSE($A20+1,'Сценарий 0'!FF23,'Сценарий 1'!FF23,'Сценарий 2'!FF23),0)</f>
        <v>662</v>
      </c>
      <c r="FE20" s="28">
        <f>ROUND(VLOOKUP($D20,'Стартовый прайс-лист'!$C$10:$E$34,3,FALSE)*CHOOSE($A20+1,'Сценарий 0'!FG23,'Сценарий 1'!FG23,'Сценарий 2'!FG23),0)</f>
        <v>662</v>
      </c>
      <c r="FF20" s="28">
        <f>ROUND(VLOOKUP($D20,'Стартовый прайс-лист'!$C$10:$E$34,3,FALSE)*CHOOSE($A20+1,'Сценарий 0'!FH23,'Сценарий 1'!FH23,'Сценарий 2'!FH23),0)</f>
        <v>662</v>
      </c>
      <c r="FG20" s="28">
        <f>ROUND(VLOOKUP($D20,'Стартовый прайс-лист'!$C$10:$E$34,3,FALSE)*CHOOSE($A20+1,'Сценарий 0'!FI23,'Сценарий 1'!FI23,'Сценарий 2'!FI23),0)</f>
        <v>662</v>
      </c>
      <c r="FH20" s="28">
        <f>ROUND(VLOOKUP($D20,'Стартовый прайс-лист'!$C$10:$E$34,3,FALSE)*CHOOSE($A20+1,'Сценарий 0'!FJ23,'Сценарий 1'!FJ23,'Сценарий 2'!FJ23),0)</f>
        <v>662</v>
      </c>
      <c r="FI20" s="28">
        <f>ROUND(VLOOKUP($D20,'Стартовый прайс-лист'!$C$10:$E$34,3,FALSE)*CHOOSE($A20+1,'Сценарий 0'!FK23,'Сценарий 1'!FK23,'Сценарий 2'!FK23),0)</f>
        <v>536</v>
      </c>
      <c r="FJ20" s="28">
        <f>ROUND(VLOOKUP($D20,'Стартовый прайс-лист'!$C$10:$E$34,3,FALSE)*CHOOSE($A20+1,'Сценарий 0'!FL23,'Сценарий 1'!FL23,'Сценарий 2'!FL23),0)</f>
        <v>536</v>
      </c>
      <c r="FK20" s="28">
        <f>ROUND(VLOOKUP($D20,'Стартовый прайс-лист'!$C$10:$E$34,3,FALSE)*CHOOSE($A20+1,'Сценарий 0'!FM23,'Сценарий 1'!FM23,'Сценарий 2'!FM23),0)</f>
        <v>536</v>
      </c>
      <c r="FL20" s="28">
        <f>ROUND(VLOOKUP($D20,'Стартовый прайс-лист'!$C$10:$E$34,3,FALSE)*CHOOSE($A20+1,'Сценарий 0'!FN23,'Сценарий 1'!FN23,'Сценарий 2'!FN23),0)</f>
        <v>536</v>
      </c>
      <c r="FM20" s="28">
        <f>ROUND(VLOOKUP($D20,'Стартовый прайс-лист'!$C$10:$E$34,3,FALSE)*CHOOSE($A20+1,'Сценарий 0'!FO23,'Сценарий 1'!FO23,'Сценарий 2'!FO23),0)</f>
        <v>536</v>
      </c>
      <c r="FN20" s="28">
        <f>ROUND(VLOOKUP($D20,'Стартовый прайс-лист'!$C$10:$E$34,3,FALSE)*CHOOSE($A20+1,'Сценарий 0'!FP23,'Сценарий 1'!FP23,'Сценарий 2'!FP23),0)</f>
        <v>536</v>
      </c>
      <c r="FO20" s="28">
        <f>ROUND(VLOOKUP($D20,'Стартовый прайс-лист'!$C$10:$E$34,3,FALSE)*CHOOSE($A20+1,'Сценарий 0'!FQ23,'Сценарий 1'!FQ23,'Сценарий 2'!FQ23),0)</f>
        <v>536</v>
      </c>
      <c r="FP20" s="28">
        <f>ROUND(VLOOKUP($D20,'Стартовый прайс-лист'!$C$10:$E$34,3,FALSE)*CHOOSE($A20+1,'Сценарий 0'!FR23,'Сценарий 1'!FR23,'Сценарий 2'!FR23),0)</f>
        <v>662</v>
      </c>
      <c r="FQ20" s="28">
        <f>ROUND(VLOOKUP($D20,'Стартовый прайс-лист'!$C$10:$E$34,3,FALSE)*CHOOSE($A20+1,'Сценарий 0'!FS23,'Сценарий 1'!FS23,'Сценарий 2'!FS23),0)</f>
        <v>662</v>
      </c>
      <c r="FR20" s="28">
        <f>ROUND(VLOOKUP($D20,'Стартовый прайс-лист'!$C$10:$E$34,3,FALSE)*CHOOSE($A20+1,'Сценарий 0'!FT23,'Сценарий 1'!FT23,'Сценарий 2'!FT23),0)</f>
        <v>662</v>
      </c>
      <c r="FS20" s="28">
        <f>ROUND(VLOOKUP($D20,'Стартовый прайс-лист'!$C$10:$E$34,3,FALSE)*CHOOSE($A20+1,'Сценарий 0'!FU23,'Сценарий 1'!FU23,'Сценарий 2'!FU23),0)</f>
        <v>662</v>
      </c>
      <c r="FT20" s="28">
        <f>ROUND(VLOOKUP($D20,'Стартовый прайс-лист'!$C$10:$E$34,3,FALSE)*CHOOSE($A20+1,'Сценарий 0'!FV23,'Сценарий 1'!FV23,'Сценарий 2'!FV23),0)</f>
        <v>662</v>
      </c>
      <c r="FU20" s="28">
        <f>ROUND(VLOOKUP($D20,'Стартовый прайс-лист'!$C$10:$E$34,3,FALSE)*CHOOSE($A20+1,'Сценарий 0'!FW23,'Сценарий 1'!FW23,'Сценарий 2'!FW23),0)</f>
        <v>662</v>
      </c>
      <c r="FV20" s="28">
        <f>ROUND(VLOOKUP($D20,'Стартовый прайс-лист'!$C$10:$E$34,3,FALSE)*CHOOSE($A20+1,'Сценарий 0'!FX23,'Сценарий 1'!FX23,'Сценарий 2'!FX23),0)</f>
        <v>662</v>
      </c>
      <c r="FW20" s="28">
        <f>ROUND(VLOOKUP($D20,'Стартовый прайс-лист'!$C$10:$E$34,3,FALSE)*CHOOSE($A20+1,'Сценарий 0'!FY23,'Сценарий 1'!FY23,'Сценарий 2'!FY23),0)</f>
        <v>662</v>
      </c>
      <c r="FX20" s="28">
        <f>ROUND(VLOOKUP($D20,'Стартовый прайс-лист'!$C$10:$E$34,3,FALSE)*CHOOSE($A20+1,'Сценарий 0'!FZ23,'Сценарий 1'!FZ23,'Сценарий 2'!FZ23),0)</f>
        <v>662</v>
      </c>
      <c r="FY20" s="28">
        <f>ROUND(VLOOKUP($D20,'Стартовый прайс-лист'!$C$10:$E$34,3,FALSE)*CHOOSE($A20+1,'Сценарий 0'!GA23,'Сценарий 1'!GA23,'Сценарий 2'!GA23),0)</f>
        <v>662</v>
      </c>
      <c r="FZ20" s="28">
        <f>ROUND(VLOOKUP($D20,'Стартовый прайс-лист'!$C$10:$E$34,3,FALSE)*CHOOSE($A20+1,'Сценарий 0'!GB23,'Сценарий 1'!GB23,'Сценарий 2'!GB23),0)</f>
        <v>662</v>
      </c>
      <c r="GA20" s="28">
        <f>ROUND(VLOOKUP($D20,'Стартовый прайс-лист'!$C$10:$E$34,3,FALSE)*CHOOSE($A20+1,'Сценарий 0'!GC23,'Сценарий 1'!GC23,'Сценарий 2'!GC23),0)</f>
        <v>662</v>
      </c>
      <c r="GB20" s="28">
        <f>ROUND(VLOOKUP($D20,'Стартовый прайс-лист'!$C$10:$E$34,3,FALSE)*CHOOSE($A20+1,'Сценарий 0'!GD23,'Сценарий 1'!GD23,'Сценарий 2'!GD23),0)</f>
        <v>662</v>
      </c>
      <c r="GC20" s="28">
        <f>ROUND(VLOOKUP($D20,'Стартовый прайс-лист'!$C$10:$E$34,3,FALSE)*CHOOSE($A20+1,'Сценарий 0'!GE23,'Сценарий 1'!GE23,'Сценарий 2'!GE23),0)</f>
        <v>662</v>
      </c>
      <c r="GD20" s="28">
        <f>ROUND(VLOOKUP($D20,'Стартовый прайс-лист'!$C$10:$E$34,3,FALSE)*CHOOSE($A20+1,'Сценарий 0'!GF23,'Сценарий 1'!GF23,'Сценарий 2'!GF23),0)</f>
        <v>536</v>
      </c>
      <c r="GE20" s="28">
        <f>ROUND(VLOOKUP($D20,'Стартовый прайс-лист'!$C$10:$E$34,3,FALSE)*CHOOSE($A20+1,'Сценарий 0'!GG23,'Сценарий 1'!GG23,'Сценарий 2'!GG23),0)</f>
        <v>536</v>
      </c>
      <c r="GF20" s="28">
        <f>ROUND(VLOOKUP($D20,'Стартовый прайс-лист'!$C$10:$E$34,3,FALSE)*CHOOSE($A20+1,'Сценарий 0'!GH23,'Сценарий 1'!GH23,'Сценарий 2'!GH23),0)</f>
        <v>536</v>
      </c>
      <c r="GG20" s="28">
        <f>ROUND(VLOOKUP($D20,'Стартовый прайс-лист'!$C$10:$E$34,3,FALSE)*CHOOSE($A20+1,'Сценарий 0'!GI23,'Сценарий 1'!GI23,'Сценарий 2'!GI23),0)</f>
        <v>536</v>
      </c>
      <c r="GH20" s="28">
        <f>ROUND(VLOOKUP($D20,'Стартовый прайс-лист'!$C$10:$E$34,3,FALSE)*CHOOSE($A20+1,'Сценарий 0'!GJ23,'Сценарий 1'!GJ23,'Сценарий 2'!GJ23),0)</f>
        <v>536</v>
      </c>
      <c r="GI20" s="28">
        <f>ROUND(VLOOKUP($D20,'Стартовый прайс-лист'!$C$10:$E$34,3,FALSE)*CHOOSE($A20+1,'Сценарий 0'!GK23,'Сценарий 1'!GK23,'Сценарий 2'!GK23),0)</f>
        <v>536</v>
      </c>
      <c r="GJ20" s="28">
        <f>ROUND(VLOOKUP($D20,'Стартовый прайс-лист'!$C$10:$E$34,3,FALSE)*CHOOSE($A20+1,'Сценарий 0'!GL23,'Сценарий 1'!GL23,'Сценарий 2'!GL23),0)</f>
        <v>536</v>
      </c>
      <c r="GK20" s="28">
        <f>ROUND(VLOOKUP($D20,'Стартовый прайс-лист'!$C$10:$E$34,3,FALSE)*CHOOSE($A20+1,'Сценарий 0'!GM23,'Сценарий 1'!GM23,'Сценарий 2'!GM23),0)</f>
        <v>662</v>
      </c>
      <c r="GL20" s="28">
        <f>ROUND(VLOOKUP($D20,'Стартовый прайс-лист'!$C$10:$E$34,3,FALSE)*CHOOSE($A20+1,'Сценарий 0'!GN23,'Сценарий 1'!GN23,'Сценарий 2'!GN23),0)</f>
        <v>662</v>
      </c>
      <c r="GM20" s="28">
        <f>ROUND(VLOOKUP($D20,'Стартовый прайс-лист'!$C$10:$E$34,3,FALSE)*CHOOSE($A20+1,'Сценарий 0'!GO23,'Сценарий 1'!GO23,'Сценарий 2'!GO23),0)</f>
        <v>662</v>
      </c>
      <c r="GN20" s="28">
        <f>ROUND(VLOOKUP($D20,'Стартовый прайс-лист'!$C$10:$E$34,3,FALSE)*CHOOSE($A20+1,'Сценарий 0'!GP23,'Сценарий 1'!GP23,'Сценарий 2'!GP23),0)</f>
        <v>662</v>
      </c>
      <c r="GO20" s="28">
        <f>ROUND(VLOOKUP($D20,'Стартовый прайс-лист'!$C$10:$E$34,3,FALSE)*CHOOSE($A20+1,'Сценарий 0'!GQ23,'Сценарий 1'!GQ23,'Сценарий 2'!GQ23),0)</f>
        <v>662</v>
      </c>
      <c r="GP20" s="28">
        <f>ROUND(VLOOKUP($D20,'Стартовый прайс-лист'!$C$10:$E$34,3,FALSE)*CHOOSE($A20+1,'Сценарий 0'!GR23,'Сценарий 1'!GR23,'Сценарий 2'!GR23),0)</f>
        <v>662</v>
      </c>
      <c r="GQ20" s="28">
        <f>ROUND(VLOOKUP($D20,'Стартовый прайс-лист'!$C$10:$E$34,3,FALSE)*CHOOSE($A20+1,'Сценарий 0'!GS23,'Сценарий 1'!GS23,'Сценарий 2'!GS23),0)</f>
        <v>662</v>
      </c>
      <c r="GR20" s="28">
        <f>ROUND(VLOOKUP($D20,'Стартовый прайс-лист'!$C$10:$E$34,3,FALSE)*CHOOSE($A20+1,'Сценарий 0'!GT23,'Сценарий 1'!GT23,'Сценарий 2'!GT23),0)</f>
        <v>662</v>
      </c>
      <c r="GS20" s="28">
        <f>ROUND(VLOOKUP($D20,'Стартовый прайс-лист'!$C$10:$E$34,3,FALSE)*CHOOSE($A20+1,'Сценарий 0'!GU23,'Сценарий 1'!GU23,'Сценарий 2'!GU23),0)</f>
        <v>662</v>
      </c>
      <c r="GT20" s="28">
        <f>ROUND(VLOOKUP($D20,'Стартовый прайс-лист'!$C$10:$E$34,3,FALSE)*CHOOSE($A20+1,'Сценарий 0'!GV23,'Сценарий 1'!GV23,'Сценарий 2'!GV23),0)</f>
        <v>662</v>
      </c>
      <c r="GU20" s="28">
        <f>ROUND(VLOOKUP($D20,'Стартовый прайс-лист'!$C$10:$E$34,3,FALSE)*CHOOSE($A20+1,'Сценарий 0'!GW23,'Сценарий 1'!GW23,'Сценарий 2'!GW23),0)</f>
        <v>662</v>
      </c>
      <c r="GV20" s="28">
        <f>ROUND(VLOOKUP($D20,'Стартовый прайс-лист'!$C$10:$E$34,3,FALSE)*CHOOSE($A20+1,'Сценарий 0'!GX23,'Сценарий 1'!GX23,'Сценарий 2'!GX23),0)</f>
        <v>662</v>
      </c>
      <c r="GW20" s="28">
        <f>ROUND(VLOOKUP($D20,'Стартовый прайс-лист'!$C$10:$E$34,3,FALSE)*CHOOSE($A20+1,'Сценарий 0'!GY23,'Сценарий 1'!GY23,'Сценарий 2'!GY23),0)</f>
        <v>662</v>
      </c>
      <c r="GX20" s="28">
        <f>ROUND(VLOOKUP($D20,'Стартовый прайс-лист'!$C$10:$E$34,3,FALSE)*CHOOSE($A20+1,'Сценарий 0'!GZ23,'Сценарий 1'!GZ23,'Сценарий 2'!GZ23),0)</f>
        <v>662</v>
      </c>
      <c r="GY20" s="28">
        <f>ROUND(VLOOKUP($D20,'Стартовый прайс-лист'!$C$10:$E$34,3,FALSE)*CHOOSE($A20+1,'Сценарий 0'!HA23,'Сценарий 1'!HA23,'Сценарий 2'!HA23),0)</f>
        <v>536</v>
      </c>
      <c r="GZ20" s="28">
        <f>ROUND(VLOOKUP($D20,'Стартовый прайс-лист'!$C$10:$E$34,3,FALSE)*CHOOSE($A20+1,'Сценарий 0'!HB23,'Сценарий 1'!HB23,'Сценарий 2'!HB23),0)</f>
        <v>536</v>
      </c>
      <c r="HA20" s="28">
        <f>ROUND(VLOOKUP($D20,'Стартовый прайс-лист'!$C$10:$E$34,3,FALSE)*CHOOSE($A20+1,'Сценарий 0'!HC23,'Сценарий 1'!HC23,'Сценарий 2'!HC23),0)</f>
        <v>536</v>
      </c>
      <c r="HB20" s="28">
        <f>ROUND(VLOOKUP($D20,'Стартовый прайс-лист'!$C$10:$E$34,3,FALSE)*CHOOSE($A20+1,'Сценарий 0'!HD23,'Сценарий 1'!HD23,'Сценарий 2'!HD23),0)</f>
        <v>536</v>
      </c>
      <c r="HC20" s="28">
        <f>ROUND(VLOOKUP($D20,'Стартовый прайс-лист'!$C$10:$E$34,3,FALSE)*CHOOSE($A20+1,'Сценарий 0'!HE23,'Сценарий 1'!HE23,'Сценарий 2'!HE23),0)</f>
        <v>536</v>
      </c>
      <c r="HD20" s="28">
        <f>ROUND(VLOOKUP($D20,'Стартовый прайс-лист'!$C$10:$E$34,3,FALSE)*CHOOSE($A20+1,'Сценарий 0'!HF23,'Сценарий 1'!HF23,'Сценарий 2'!HF23),0)</f>
        <v>536</v>
      </c>
      <c r="HE20" s="28">
        <f>ROUND(VLOOKUP($D20,'Стартовый прайс-лист'!$C$10:$E$34,3,FALSE)*CHOOSE($A20+1,'Сценарий 0'!HG23,'Сценарий 1'!HG23,'Сценарий 2'!HG23),0)</f>
        <v>536</v>
      </c>
      <c r="HF20" s="28">
        <f>ROUND(VLOOKUP($D20,'Стартовый прайс-лист'!$C$10:$E$34,3,FALSE)*CHOOSE($A20+1,'Сценарий 0'!HH23,'Сценарий 1'!HH23,'Сценарий 2'!HH23),0)</f>
        <v>662</v>
      </c>
      <c r="HG20" s="28">
        <f>ROUND(VLOOKUP($D20,'Стартовый прайс-лист'!$C$10:$E$34,3,FALSE)*CHOOSE($A20+1,'Сценарий 0'!HI23,'Сценарий 1'!HI23,'Сценарий 2'!HI23),0)</f>
        <v>662</v>
      </c>
      <c r="HH20" s="28">
        <f>ROUND(VLOOKUP($D20,'Стартовый прайс-лист'!$C$10:$E$34,3,FALSE)*CHOOSE($A20+1,'Сценарий 0'!HJ23,'Сценарий 1'!HJ23,'Сценарий 2'!HJ23),0)</f>
        <v>662</v>
      </c>
      <c r="HI20" s="28">
        <f>ROUND(VLOOKUP($D20,'Стартовый прайс-лист'!$C$10:$E$34,3,FALSE)*CHOOSE($A20+1,'Сценарий 0'!HK23,'Сценарий 1'!HK23,'Сценарий 2'!HK23),0)</f>
        <v>662</v>
      </c>
      <c r="HJ20" s="28">
        <f>ROUND(VLOOKUP($D20,'Стартовый прайс-лист'!$C$10:$E$34,3,FALSE)*CHOOSE($A20+1,'Сценарий 0'!HL23,'Сценарий 1'!HL23,'Сценарий 2'!HL23),0)</f>
        <v>662</v>
      </c>
      <c r="HK20" s="28">
        <f>ROUND(VLOOKUP($D20,'Стартовый прайс-лист'!$C$10:$E$34,3,FALSE)*CHOOSE($A20+1,'Сценарий 0'!HM23,'Сценарий 1'!HM23,'Сценарий 2'!HM23),0)</f>
        <v>662</v>
      </c>
      <c r="HL20" s="28">
        <f>ROUND(VLOOKUP($D20,'Стартовый прайс-лист'!$C$10:$E$34,3,FALSE)*CHOOSE($A20+1,'Сценарий 0'!HN23,'Сценарий 1'!HN23,'Сценарий 2'!HN23),0)</f>
        <v>662</v>
      </c>
      <c r="HM20" s="28">
        <f>ROUND(VLOOKUP($D20,'Стартовый прайс-лист'!$C$10:$E$34,3,FALSE)*CHOOSE($A20+1,'Сценарий 0'!HO23,'Сценарий 1'!HO23,'Сценарий 2'!HO23),0)</f>
        <v>662</v>
      </c>
      <c r="HN20" s="28">
        <f>ROUND(VLOOKUP($D20,'Стартовый прайс-лист'!$C$10:$E$34,3,FALSE)*CHOOSE($A20+1,'Сценарий 0'!HP23,'Сценарий 1'!HP23,'Сценарий 2'!HP23),0)</f>
        <v>662</v>
      </c>
      <c r="HO20" s="28">
        <f>ROUND(VLOOKUP($D20,'Стартовый прайс-лист'!$C$10:$E$34,3,FALSE)*CHOOSE($A20+1,'Сценарий 0'!HQ23,'Сценарий 1'!HQ23,'Сценарий 2'!HQ23),0)</f>
        <v>662</v>
      </c>
      <c r="HP20" s="28">
        <f>ROUND(VLOOKUP($D20,'Стартовый прайс-лист'!$C$10:$E$34,3,FALSE)*CHOOSE($A20+1,'Сценарий 0'!HR23,'Сценарий 1'!HR23,'Сценарий 2'!HR23),0)</f>
        <v>662</v>
      </c>
      <c r="HQ20" s="28">
        <f>ROUND(VLOOKUP($D20,'Стартовый прайс-лист'!$C$10:$E$34,3,FALSE)*CHOOSE($A20+1,'Сценарий 0'!HS23,'Сценарий 1'!HS23,'Сценарий 2'!HS23),0)</f>
        <v>662</v>
      </c>
      <c r="HR20" s="28">
        <f>ROUND(VLOOKUP($D20,'Стартовый прайс-лист'!$C$10:$E$34,3,FALSE)*CHOOSE($A20+1,'Сценарий 0'!HT23,'Сценарий 1'!HT23,'Сценарий 2'!HT23),0)</f>
        <v>662</v>
      </c>
      <c r="HS20" s="28">
        <f>ROUND(VLOOKUP($D20,'Стартовый прайс-лист'!$C$10:$E$34,3,FALSE)*CHOOSE($A20+1,'Сценарий 0'!HU23,'Сценарий 1'!HU23,'Сценарий 2'!HU23),0)</f>
        <v>662</v>
      </c>
      <c r="HT20" s="28">
        <f>ROUND(VLOOKUP($D20,'Стартовый прайс-лист'!$C$10:$E$34,3,FALSE)*CHOOSE($A20+1,'Сценарий 0'!HV23,'Сценарий 1'!HV23,'Сценарий 2'!HV23),0)</f>
        <v>536</v>
      </c>
      <c r="HU20" s="28">
        <f>ROUND(VLOOKUP($D20,'Стартовый прайс-лист'!$C$10:$E$34,3,FALSE)*CHOOSE($A20+1,'Сценарий 0'!HW23,'Сценарий 1'!HW23,'Сценарий 2'!HW23),0)</f>
        <v>536</v>
      </c>
      <c r="HV20" s="28">
        <f>ROUND(VLOOKUP($D20,'Стартовый прайс-лист'!$C$10:$E$34,3,FALSE)*CHOOSE($A20+1,'Сценарий 0'!HX23,'Сценарий 1'!HX23,'Сценарий 2'!HX23),0)</f>
        <v>536</v>
      </c>
      <c r="HW20" s="28">
        <f>ROUND(VLOOKUP($D20,'Стартовый прайс-лист'!$C$10:$E$34,3,FALSE)*CHOOSE($A20+1,'Сценарий 0'!HY23,'Сценарий 1'!HY23,'Сценарий 2'!HY23),0)</f>
        <v>536</v>
      </c>
      <c r="HX20" s="28">
        <f>ROUND(VLOOKUP($D20,'Стартовый прайс-лист'!$C$10:$E$34,3,FALSE)*CHOOSE($A20+1,'Сценарий 0'!HZ23,'Сценарий 1'!HZ23,'Сценарий 2'!HZ23),0)</f>
        <v>536</v>
      </c>
      <c r="HY20" s="28">
        <f>ROUND(VLOOKUP($D20,'Стартовый прайс-лист'!$C$10:$E$34,3,FALSE)*CHOOSE($A20+1,'Сценарий 0'!IA23,'Сценарий 1'!IA23,'Сценарий 2'!IA23),0)</f>
        <v>536</v>
      </c>
      <c r="HZ20" s="28">
        <f>ROUND(VLOOKUP($D20,'Стартовый прайс-лист'!$C$10:$E$34,3,FALSE)*CHOOSE($A20+1,'Сценарий 0'!IB23,'Сценарий 1'!IB23,'Сценарий 2'!IB23),0)</f>
        <v>536</v>
      </c>
      <c r="IA20" s="28">
        <f>ROUND(VLOOKUP($D20,'Стартовый прайс-лист'!$C$10:$E$34,3,FALSE)*CHOOSE($A20+1,'Сценарий 0'!IC23,'Сценарий 1'!IC23,'Сценарий 2'!IC23),0)</f>
        <v>662</v>
      </c>
      <c r="IB20" s="28">
        <f>ROUND(VLOOKUP($D20,'Стартовый прайс-лист'!$C$10:$E$34,3,FALSE)*CHOOSE($A20+1,'Сценарий 0'!ID23,'Сценарий 1'!ID23,'Сценарий 2'!ID23),0)</f>
        <v>662</v>
      </c>
      <c r="IC20" s="28">
        <f>ROUND(VLOOKUP($D20,'Стартовый прайс-лист'!$C$10:$E$34,3,FALSE)*CHOOSE($A20+1,'Сценарий 0'!IE23,'Сценарий 1'!IE23,'Сценарий 2'!IE23),0)</f>
        <v>662</v>
      </c>
      <c r="ID20" s="28">
        <f>ROUND(VLOOKUP($D20,'Стартовый прайс-лист'!$C$10:$E$34,3,FALSE)*CHOOSE($A20+1,'Сценарий 0'!IF23,'Сценарий 1'!IF23,'Сценарий 2'!IF23),0)</f>
        <v>662</v>
      </c>
      <c r="IE20" s="28">
        <f>ROUND(VLOOKUP($D20,'Стартовый прайс-лист'!$C$10:$E$34,3,FALSE)*CHOOSE($A20+1,'Сценарий 0'!IG23,'Сценарий 1'!IG23,'Сценарий 2'!IG23),0)</f>
        <v>662</v>
      </c>
      <c r="IF20" s="28">
        <f>ROUND(VLOOKUP($D20,'Стартовый прайс-лист'!$C$10:$E$34,3,FALSE)*CHOOSE($A20+1,'Сценарий 0'!IH23,'Сценарий 1'!IH23,'Сценарий 2'!IH23),0)</f>
        <v>662</v>
      </c>
      <c r="IG20" s="28">
        <f>ROUND(VLOOKUP($D20,'Стартовый прайс-лист'!$C$10:$E$34,3,FALSE)*CHOOSE($A20+1,'Сценарий 0'!II23,'Сценарий 1'!II23,'Сценарий 2'!II23),0)</f>
        <v>662</v>
      </c>
      <c r="IH20" s="28">
        <f>ROUND(VLOOKUP($D20,'Стартовый прайс-лист'!$C$10:$E$34,3,FALSE)*CHOOSE($A20+1,'Сценарий 0'!IJ23,'Сценарий 1'!IJ23,'Сценарий 2'!IJ23),0)</f>
        <v>662</v>
      </c>
      <c r="II20" s="28">
        <f>ROUND(VLOOKUP($D20,'Стартовый прайс-лист'!$C$10:$E$34,3,FALSE)*CHOOSE($A20+1,'Сценарий 0'!IK23,'Сценарий 1'!IK23,'Сценарий 2'!IK23),0)</f>
        <v>662</v>
      </c>
      <c r="IJ20" s="28">
        <f>ROUND(VLOOKUP($D20,'Стартовый прайс-лист'!$C$10:$E$34,3,FALSE)*CHOOSE($A20+1,'Сценарий 0'!IL23,'Сценарий 1'!IL23,'Сценарий 2'!IL23),0)</f>
        <v>662</v>
      </c>
      <c r="IK20" s="28">
        <f>ROUND(VLOOKUP($D20,'Стартовый прайс-лист'!$C$10:$E$34,3,FALSE)*CHOOSE($A20+1,'Сценарий 0'!IM23,'Сценарий 1'!IM23,'Сценарий 2'!IM23),0)</f>
        <v>662</v>
      </c>
      <c r="IL20" s="28">
        <f>ROUND(VLOOKUP($D20,'Стартовый прайс-лист'!$C$10:$E$34,3,FALSE)*CHOOSE($A20+1,'Сценарий 0'!IN23,'Сценарий 1'!IN23,'Сценарий 2'!IN23),0)</f>
        <v>662</v>
      </c>
      <c r="IM20" s="28">
        <f>ROUND(VLOOKUP($D20,'Стартовый прайс-лист'!$C$10:$E$34,3,FALSE)*CHOOSE($A20+1,'Сценарий 0'!IO23,'Сценарий 1'!IO23,'Сценарий 2'!IO23),0)</f>
        <v>662</v>
      </c>
      <c r="IN20" s="28">
        <f>ROUND(VLOOKUP($D20,'Стартовый прайс-лист'!$C$10:$E$34,3,FALSE)*CHOOSE($A20+1,'Сценарий 0'!IP23,'Сценарий 1'!IP23,'Сценарий 2'!IP23),0)</f>
        <v>662</v>
      </c>
      <c r="IO20" s="28">
        <f>ROUND(VLOOKUP($D20,'Стартовый прайс-лист'!$C$10:$E$34,3,FALSE)*CHOOSE($A20+1,'Сценарий 0'!IQ23,'Сценарий 1'!IQ23,'Сценарий 2'!IQ23),0)</f>
        <v>536</v>
      </c>
      <c r="IP20" s="28">
        <f>ROUND(VLOOKUP($D20,'Стартовый прайс-лист'!$C$10:$E$34,3,FALSE)*CHOOSE($A20+1,'Сценарий 0'!IR23,'Сценарий 1'!IR23,'Сценарий 2'!IR23),0)</f>
        <v>536</v>
      </c>
      <c r="IQ20" s="28">
        <f>ROUND(VLOOKUP($D20,'Стартовый прайс-лист'!$C$10:$E$34,3,FALSE)*CHOOSE($A20+1,'Сценарий 0'!IS23,'Сценарий 1'!IS23,'Сценарий 2'!IS23),0)</f>
        <v>536</v>
      </c>
      <c r="IR20" s="28">
        <f>ROUND(VLOOKUP($D20,'Стартовый прайс-лист'!$C$10:$E$34,3,FALSE)*CHOOSE($A20+1,'Сценарий 0'!IT23,'Сценарий 1'!IT23,'Сценарий 2'!IT23),0)</f>
        <v>536</v>
      </c>
      <c r="IS20" s="28">
        <f>ROUND(VLOOKUP($D20,'Стартовый прайс-лист'!$C$10:$E$34,3,FALSE)*CHOOSE($A20+1,'Сценарий 0'!IU23,'Сценарий 1'!IU23,'Сценарий 2'!IU23),0)</f>
        <v>536</v>
      </c>
      <c r="IT20" s="28">
        <f>ROUND(VLOOKUP($D20,'Стартовый прайс-лист'!$C$10:$E$34,3,FALSE)*CHOOSE($A20+1,'Сценарий 0'!IV23,'Сценарий 1'!IV23,'Сценарий 2'!IV23),0)</f>
        <v>536</v>
      </c>
      <c r="IU20" s="28">
        <f>ROUND(VLOOKUP($D20,'Стартовый прайс-лист'!$C$10:$E$34,3,FALSE)*CHOOSE($A20+1,'Сценарий 0'!IW23,'Сценарий 1'!IW23,'Сценарий 2'!IW23),0)</f>
        <v>536</v>
      </c>
      <c r="IV20" s="28">
        <f>ROUND(VLOOKUP($D20,'Стартовый прайс-лист'!$C$10:$E$34,3,FALSE)*CHOOSE($A20+1,'Сценарий 0'!IX23,'Сценарий 1'!IX23,'Сценарий 2'!IX23),0)</f>
        <v>662</v>
      </c>
      <c r="IW20" s="28">
        <f>ROUND(VLOOKUP($D20,'Стартовый прайс-лист'!$C$10:$E$34,3,FALSE)*CHOOSE($A20+1,'Сценарий 0'!IY23,'Сценарий 1'!IY23,'Сценарий 2'!IY23),0)</f>
        <v>662</v>
      </c>
      <c r="IX20" s="28">
        <f>ROUND(VLOOKUP($D20,'Стартовый прайс-лист'!$C$10:$E$34,3,FALSE)*CHOOSE($A20+1,'Сценарий 0'!IZ23,'Сценарий 1'!IZ23,'Сценарий 2'!IZ23),0)</f>
        <v>662</v>
      </c>
      <c r="IY20" s="28">
        <f>ROUND(VLOOKUP($D20,'Стартовый прайс-лист'!$C$10:$E$34,3,FALSE)*CHOOSE($A20+1,'Сценарий 0'!JA23,'Сценарий 1'!JA23,'Сценарий 2'!JA23),0)</f>
        <v>662</v>
      </c>
      <c r="IZ20" s="28">
        <f>ROUND(VLOOKUP($D20,'Стартовый прайс-лист'!$C$10:$E$34,3,FALSE)*CHOOSE($A20+1,'Сценарий 0'!JB23,'Сценарий 1'!JB23,'Сценарий 2'!JB23),0)</f>
        <v>662</v>
      </c>
      <c r="JA20" s="28">
        <f>ROUND(VLOOKUP($D20,'Стартовый прайс-лист'!$C$10:$E$34,3,FALSE)*CHOOSE($A20+1,'Сценарий 0'!JC23,'Сценарий 1'!JC23,'Сценарий 2'!JC23),0)</f>
        <v>662</v>
      </c>
      <c r="JB20" s="28">
        <f>ROUND(VLOOKUP($D20,'Стартовый прайс-лист'!$C$10:$E$34,3,FALSE)*CHOOSE($A20+1,'Сценарий 0'!JD23,'Сценарий 1'!JD23,'Сценарий 2'!JD23),0)</f>
        <v>662</v>
      </c>
      <c r="JC20" s="28">
        <f>ROUND(VLOOKUP($D20,'Стартовый прайс-лист'!$C$10:$E$34,3,FALSE)*CHOOSE($A20+1,'Сценарий 0'!JE23,'Сценарий 1'!JE23,'Сценарий 2'!JE23),0)</f>
        <v>662</v>
      </c>
      <c r="JD20" s="28">
        <f>ROUND(VLOOKUP($D20,'Стартовый прайс-лист'!$C$10:$E$34,3,FALSE)*CHOOSE($A20+1,'Сценарий 0'!JF23,'Сценарий 1'!JF23,'Сценарий 2'!JF23),0)</f>
        <v>662</v>
      </c>
      <c r="JE20" s="28">
        <f>ROUND(VLOOKUP($D20,'Стартовый прайс-лист'!$C$10:$E$34,3,FALSE)*CHOOSE($A20+1,'Сценарий 0'!JG23,'Сценарий 1'!JG23,'Сценарий 2'!JG23),0)</f>
        <v>662</v>
      </c>
      <c r="JF20" s="28">
        <f>ROUND(VLOOKUP($D20,'Стартовый прайс-лист'!$C$10:$E$34,3,FALSE)*CHOOSE($A20+1,'Сценарий 0'!JH23,'Сценарий 1'!JH23,'Сценарий 2'!JH23),0)</f>
        <v>662</v>
      </c>
      <c r="JG20" s="28">
        <f>ROUND(VLOOKUP($D20,'Стартовый прайс-лист'!$C$10:$E$34,3,FALSE)*CHOOSE($A20+1,'Сценарий 0'!JI23,'Сценарий 1'!JI23,'Сценарий 2'!JI23),0)</f>
        <v>662</v>
      </c>
      <c r="JH20" s="28">
        <f>ROUND(VLOOKUP($D20,'Стартовый прайс-лист'!$C$10:$E$34,3,FALSE)*CHOOSE($A20+1,'Сценарий 0'!JJ23,'Сценарий 1'!JJ23,'Сценарий 2'!JJ23),0)</f>
        <v>662</v>
      </c>
      <c r="JI20" s="28">
        <f>ROUND(VLOOKUP($D20,'Стартовый прайс-лист'!$C$10:$E$34,3,FALSE)*CHOOSE($A20+1,'Сценарий 0'!JK23,'Сценарий 1'!JK23,'Сценарий 2'!JK23),0)</f>
        <v>662</v>
      </c>
      <c r="JJ20" s="28">
        <f>ROUND(VLOOKUP($D20,'Стартовый прайс-лист'!$C$10:$E$34,3,FALSE)*CHOOSE($A20+1,'Сценарий 0'!JL23,'Сценарий 1'!JL23,'Сценарий 2'!JL23),0)</f>
        <v>536</v>
      </c>
      <c r="JK20" s="28">
        <f>ROUND(VLOOKUP($D20,'Стартовый прайс-лист'!$C$10:$E$34,3,FALSE)*CHOOSE($A20+1,'Сценарий 0'!JM23,'Сценарий 1'!JM23,'Сценарий 2'!JM23),0)</f>
        <v>536</v>
      </c>
      <c r="JL20" s="28">
        <f>ROUND(VLOOKUP($D20,'Стартовый прайс-лист'!$C$10:$E$34,3,FALSE)*CHOOSE($A20+1,'Сценарий 0'!JN23,'Сценарий 1'!JN23,'Сценарий 2'!JN23),0)</f>
        <v>536</v>
      </c>
      <c r="JM20" s="28">
        <f>ROUND(VLOOKUP($D20,'Стартовый прайс-лист'!$C$10:$E$34,3,FALSE)*CHOOSE($A20+1,'Сценарий 0'!JO23,'Сценарий 1'!JO23,'Сценарий 2'!JO23),0)</f>
        <v>536</v>
      </c>
      <c r="JN20" s="28">
        <f>ROUND(VLOOKUP($D20,'Стартовый прайс-лист'!$C$10:$E$34,3,FALSE)*CHOOSE($A20+1,'Сценарий 0'!JP23,'Сценарий 1'!JP23,'Сценарий 2'!JP23),0)</f>
        <v>536</v>
      </c>
      <c r="JO20" s="28">
        <f>ROUND(VLOOKUP($D20,'Стартовый прайс-лист'!$C$10:$E$34,3,FALSE)*CHOOSE($A20+1,'Сценарий 0'!JQ23,'Сценарий 1'!JQ23,'Сценарий 2'!JQ23),0)</f>
        <v>536</v>
      </c>
      <c r="JP20" s="28">
        <f>ROUND(VLOOKUP($D20,'Стартовый прайс-лист'!$C$10:$E$34,3,FALSE)*CHOOSE($A20+1,'Сценарий 0'!JR23,'Сценарий 1'!JR23,'Сценарий 2'!JR23),0)</f>
        <v>536</v>
      </c>
      <c r="JQ20" s="28">
        <f>ROUND(VLOOKUP($D20,'Стартовый прайс-лист'!$C$10:$E$34,3,FALSE)*CHOOSE($A20+1,'Сценарий 0'!JS23,'Сценарий 1'!JS23,'Сценарий 2'!JS23),0)</f>
        <v>662</v>
      </c>
      <c r="JR20" s="28">
        <f>ROUND(VLOOKUP($D20,'Стартовый прайс-лист'!$C$10:$E$34,3,FALSE)*CHOOSE($A20+1,'Сценарий 0'!JT23,'Сценарий 1'!JT23,'Сценарий 2'!JT23),0)</f>
        <v>662</v>
      </c>
      <c r="JS20" s="28">
        <f>ROUND(VLOOKUP($D20,'Стартовый прайс-лист'!$C$10:$E$34,3,FALSE)*CHOOSE($A20+1,'Сценарий 0'!JU23,'Сценарий 1'!JU23,'Сценарий 2'!JU23),0)</f>
        <v>662</v>
      </c>
      <c r="JT20" s="28">
        <f>ROUND(VLOOKUP($D20,'Стартовый прайс-лист'!$C$10:$E$34,3,FALSE)*CHOOSE($A20+1,'Сценарий 0'!JV23,'Сценарий 1'!JV23,'Сценарий 2'!JV23),0)</f>
        <v>662</v>
      </c>
      <c r="JU20" s="28">
        <f>ROUND(VLOOKUP($D20,'Стартовый прайс-лист'!$C$10:$E$34,3,FALSE)*CHOOSE($A20+1,'Сценарий 0'!JW23,'Сценарий 1'!JW23,'Сценарий 2'!JW23),0)</f>
        <v>662</v>
      </c>
      <c r="JV20" s="28">
        <f>ROUND(VLOOKUP($D20,'Стартовый прайс-лист'!$C$10:$E$34,3,FALSE)*CHOOSE($A20+1,'Сценарий 0'!JX23,'Сценарий 1'!JX23,'Сценарий 2'!JX23),0)</f>
        <v>662</v>
      </c>
      <c r="JW20" s="28">
        <f>ROUND(VLOOKUP($D20,'Стартовый прайс-лист'!$C$10:$E$34,3,FALSE)*CHOOSE($A20+1,'Сценарий 0'!JY23,'Сценарий 1'!JY23,'Сценарий 2'!JY23),0)</f>
        <v>662</v>
      </c>
      <c r="JX20" s="28">
        <f>ROUND(VLOOKUP($D20,'Стартовый прайс-лист'!$C$10:$E$34,3,FALSE)*CHOOSE($A20+1,'Сценарий 0'!JZ23,'Сценарий 1'!JZ23,'Сценарий 2'!JZ23),0)</f>
        <v>662</v>
      </c>
      <c r="JY20" s="28">
        <f>ROUND(VLOOKUP($D20,'Стартовый прайс-лист'!$C$10:$E$34,3,FALSE)*CHOOSE($A20+1,'Сценарий 0'!KA23,'Сценарий 1'!KA23,'Сценарий 2'!KA23),0)</f>
        <v>662</v>
      </c>
      <c r="JZ20" s="28">
        <f>ROUND(VLOOKUP($D20,'Стартовый прайс-лист'!$C$10:$E$34,3,FALSE)*CHOOSE($A20+1,'Сценарий 0'!KB23,'Сценарий 1'!KB23,'Сценарий 2'!KB23),0)</f>
        <v>662</v>
      </c>
      <c r="KA20" s="28">
        <f>ROUND(VLOOKUP($D20,'Стартовый прайс-лист'!$C$10:$E$34,3,FALSE)*CHOOSE($A20+1,'Сценарий 0'!KC23,'Сценарий 1'!KC23,'Сценарий 2'!KC23),0)</f>
        <v>662</v>
      </c>
      <c r="KB20" s="28">
        <f>ROUND(VLOOKUP($D20,'Стартовый прайс-лист'!$C$10:$E$34,3,FALSE)*CHOOSE($A20+1,'Сценарий 0'!KD23,'Сценарий 1'!KD23,'Сценарий 2'!KD23),0)</f>
        <v>662</v>
      </c>
      <c r="KC20" s="28">
        <f>ROUND(VLOOKUP($D20,'Стартовый прайс-лист'!$C$10:$E$34,3,FALSE)*CHOOSE($A20+1,'Сценарий 0'!KE23,'Сценарий 1'!KE23,'Сценарий 2'!KE23),0)</f>
        <v>662</v>
      </c>
      <c r="KD20" s="28">
        <f>ROUND(VLOOKUP($D20,'Стартовый прайс-лист'!$C$10:$E$34,3,FALSE)*CHOOSE($A20+1,'Сценарий 0'!KF23,'Сценарий 1'!KF23,'Сценарий 2'!KF23),0)</f>
        <v>662</v>
      </c>
      <c r="KE20" s="28">
        <f>ROUND(VLOOKUP($D20,'Стартовый прайс-лист'!$C$10:$E$34,3,FALSE)*CHOOSE($A20+1,'Сценарий 0'!KG23,'Сценарий 1'!KG23,'Сценарий 2'!KG23),0)</f>
        <v>536</v>
      </c>
      <c r="KF20" s="28">
        <f>ROUND(VLOOKUP($D20,'Стартовый прайс-лист'!$C$10:$E$34,3,FALSE)*CHOOSE($A20+1,'Сценарий 0'!KH23,'Сценарий 1'!KH23,'Сценарий 2'!KH23),0)</f>
        <v>536</v>
      </c>
      <c r="KG20" s="28">
        <f>ROUND(VLOOKUP($D20,'Стартовый прайс-лист'!$C$10:$E$34,3,FALSE)*CHOOSE($A20+1,'Сценарий 0'!KI23,'Сценарий 1'!KI23,'Сценарий 2'!KI23),0)</f>
        <v>536</v>
      </c>
      <c r="KH20" s="28">
        <f>ROUND(VLOOKUP($D20,'Стартовый прайс-лист'!$C$10:$E$34,3,FALSE)*CHOOSE($A20+1,'Сценарий 0'!KJ23,'Сценарий 1'!KJ23,'Сценарий 2'!KJ23),0)</f>
        <v>536</v>
      </c>
      <c r="KI20" s="28">
        <f>ROUND(VLOOKUP($D20,'Стартовый прайс-лист'!$C$10:$E$34,3,FALSE)*CHOOSE($A20+1,'Сценарий 0'!KK23,'Сценарий 1'!KK23,'Сценарий 2'!KK23),0)</f>
        <v>536</v>
      </c>
      <c r="KJ20" s="28">
        <f>ROUND(VLOOKUP($D20,'Стартовый прайс-лист'!$C$10:$E$34,3,FALSE)*CHOOSE($A20+1,'Сценарий 0'!KL23,'Сценарий 1'!KL23,'Сценарий 2'!KL23),0)</f>
        <v>536</v>
      </c>
      <c r="KK20" s="28">
        <f>ROUND(VLOOKUP($D20,'Стартовый прайс-лист'!$C$10:$E$34,3,FALSE)*CHOOSE($A20+1,'Сценарий 0'!KM23,'Сценарий 1'!KM23,'Сценарий 2'!KM23),0)</f>
        <v>536</v>
      </c>
      <c r="KL20" s="28">
        <f>ROUND(VLOOKUP($D20,'Стартовый прайс-лист'!$C$10:$E$34,3,FALSE)*CHOOSE($A20+1,'Сценарий 0'!KN23,'Сценарий 1'!KN23,'Сценарий 2'!KN23),0)</f>
        <v>662</v>
      </c>
      <c r="KM20" s="28">
        <f>ROUND(VLOOKUP($D20,'Стартовый прайс-лист'!$C$10:$E$34,3,FALSE)*CHOOSE($A20+1,'Сценарий 0'!KO23,'Сценарий 1'!KO23,'Сценарий 2'!KO23),0)</f>
        <v>662</v>
      </c>
      <c r="KN20" s="28">
        <f>ROUND(VLOOKUP($D20,'Стартовый прайс-лист'!$C$10:$E$34,3,FALSE)*CHOOSE($A20+1,'Сценарий 0'!KP23,'Сценарий 1'!KP23,'Сценарий 2'!KP23),0)</f>
        <v>662</v>
      </c>
      <c r="KO20" s="28">
        <f>ROUND(VLOOKUP($D20,'Стартовый прайс-лист'!$C$10:$E$34,3,FALSE)*CHOOSE($A20+1,'Сценарий 0'!KQ23,'Сценарий 1'!KQ23,'Сценарий 2'!KQ23),0)</f>
        <v>662</v>
      </c>
      <c r="KP20" s="28">
        <f>ROUND(VLOOKUP($D20,'Стартовый прайс-лист'!$C$10:$E$34,3,FALSE)*CHOOSE($A20+1,'Сценарий 0'!KR23,'Сценарий 1'!KR23,'Сценарий 2'!KR23),0)</f>
        <v>662</v>
      </c>
      <c r="KQ20" s="28">
        <f>ROUND(VLOOKUP($D20,'Стартовый прайс-лист'!$C$10:$E$34,3,FALSE)*CHOOSE($A20+1,'Сценарий 0'!KS23,'Сценарий 1'!KS23,'Сценарий 2'!KS23),0)</f>
        <v>662</v>
      </c>
      <c r="KR20" s="28">
        <f>ROUND(VLOOKUP($D20,'Стартовый прайс-лист'!$C$10:$E$34,3,FALSE)*CHOOSE($A20+1,'Сценарий 0'!KT23,'Сценарий 1'!KT23,'Сценарий 2'!KT23),0)</f>
        <v>662</v>
      </c>
      <c r="KS20" s="28">
        <f>ROUND(VLOOKUP($D20,'Стартовый прайс-лист'!$C$10:$E$34,3,FALSE)*CHOOSE($A20+1,'Сценарий 0'!KU23,'Сценарий 1'!KU23,'Сценарий 2'!KU23),0)</f>
        <v>662</v>
      </c>
      <c r="KT20" s="28">
        <f>ROUND(VLOOKUP($D20,'Стартовый прайс-лист'!$C$10:$E$34,3,FALSE)*CHOOSE($A20+1,'Сценарий 0'!KV23,'Сценарий 1'!KV23,'Сценарий 2'!KV23),0)</f>
        <v>662</v>
      </c>
      <c r="KU20" s="28">
        <f>ROUND(VLOOKUP($D20,'Стартовый прайс-лист'!$C$10:$E$34,3,FALSE)*CHOOSE($A20+1,'Сценарий 0'!KW23,'Сценарий 1'!KW23,'Сценарий 2'!KW23),0)</f>
        <v>662</v>
      </c>
      <c r="KV20" s="28">
        <f>ROUND(VLOOKUP($D20,'Стартовый прайс-лист'!$C$10:$E$34,3,FALSE)*CHOOSE($A20+1,'Сценарий 0'!KX23,'Сценарий 1'!KX23,'Сценарий 2'!KX23),0)</f>
        <v>662</v>
      </c>
      <c r="KW20" s="28">
        <f>ROUND(VLOOKUP($D20,'Стартовый прайс-лист'!$C$10:$E$34,3,FALSE)*CHOOSE($A20+1,'Сценарий 0'!KY23,'Сценарий 1'!KY23,'Сценарий 2'!KY23),0)</f>
        <v>662</v>
      </c>
      <c r="KX20" s="28">
        <f>ROUND(VLOOKUP($D20,'Стартовый прайс-лист'!$C$10:$E$34,3,FALSE)*CHOOSE($A20+1,'Сценарий 0'!KZ23,'Сценарий 1'!KZ23,'Сценарий 2'!KZ23),0)</f>
        <v>662</v>
      </c>
      <c r="KY20" s="28">
        <f>ROUND(VLOOKUP($D20,'Стартовый прайс-лист'!$C$10:$E$34,3,FALSE)*CHOOSE($A20+1,'Сценарий 0'!LA23,'Сценарий 1'!LA23,'Сценарий 2'!LA23),0)</f>
        <v>662</v>
      </c>
      <c r="KZ20" s="28">
        <f>ROUND(VLOOKUP($D20,'Стартовый прайс-лист'!$C$10:$E$34,3,FALSE)*CHOOSE($A20+1,'Сценарий 0'!LB23,'Сценарий 1'!LB23,'Сценарий 2'!LB23),0)</f>
        <v>536</v>
      </c>
      <c r="LA20" s="28">
        <f>ROUND(VLOOKUP($D20,'Стартовый прайс-лист'!$C$10:$E$34,3,FALSE)*CHOOSE($A20+1,'Сценарий 0'!LC23,'Сценарий 1'!LC23,'Сценарий 2'!LC23),0)</f>
        <v>536</v>
      </c>
      <c r="LB20" s="28">
        <f>ROUND(VLOOKUP($D20,'Стартовый прайс-лист'!$C$10:$E$34,3,FALSE)*CHOOSE($A20+1,'Сценарий 0'!LD23,'Сценарий 1'!LD23,'Сценарий 2'!LD23),0)</f>
        <v>536</v>
      </c>
      <c r="LC20" s="28">
        <f>ROUND(VLOOKUP($D20,'Стартовый прайс-лист'!$C$10:$E$34,3,FALSE)*CHOOSE($A20+1,'Сценарий 0'!LE23,'Сценарий 1'!LE23,'Сценарий 2'!LE23),0)</f>
        <v>536</v>
      </c>
      <c r="LD20" s="28">
        <f>ROUND(VLOOKUP($D20,'Стартовый прайс-лист'!$C$10:$E$34,3,FALSE)*CHOOSE($A20+1,'Сценарий 0'!LF23,'Сценарий 1'!LF23,'Сценарий 2'!LF23),0)</f>
        <v>536</v>
      </c>
      <c r="LE20" s="28">
        <f>ROUND(VLOOKUP($D20,'Стартовый прайс-лист'!$C$10:$E$34,3,FALSE)*CHOOSE($A20+1,'Сценарий 0'!LG23,'Сценарий 1'!LG23,'Сценарий 2'!LG23),0)</f>
        <v>536</v>
      </c>
      <c r="LF20" s="28">
        <f>ROUND(VLOOKUP($D20,'Стартовый прайс-лист'!$C$10:$E$34,3,FALSE)*CHOOSE($A20+1,'Сценарий 0'!LH23,'Сценарий 1'!LH23,'Сценарий 2'!LH23),0)</f>
        <v>536</v>
      </c>
      <c r="LG20" s="28">
        <f>ROUND(VLOOKUP($D20,'Стартовый прайс-лист'!$C$10:$E$34,3,FALSE)*CHOOSE($A20+1,'Сценарий 0'!LI23,'Сценарий 1'!LI23,'Сценарий 2'!LI23),0)</f>
        <v>662</v>
      </c>
      <c r="LH20" s="28">
        <f>ROUND(VLOOKUP($D20,'Стартовый прайс-лист'!$C$10:$E$34,3,FALSE)*CHOOSE($A20+1,'Сценарий 0'!LJ23,'Сценарий 1'!LJ23,'Сценарий 2'!LJ23),0)</f>
        <v>662</v>
      </c>
      <c r="LI20" s="28">
        <f>ROUND(VLOOKUP($D20,'Стартовый прайс-лист'!$C$10:$E$34,3,FALSE)*CHOOSE($A20+1,'Сценарий 0'!LK23,'Сценарий 1'!LK23,'Сценарий 2'!LK23),0)</f>
        <v>662</v>
      </c>
      <c r="LJ20" s="28">
        <f>ROUND(VLOOKUP($D20,'Стартовый прайс-лист'!$C$10:$E$34,3,FALSE)*CHOOSE($A20+1,'Сценарий 0'!LL23,'Сценарий 1'!LL23,'Сценарий 2'!LL23),0)</f>
        <v>662</v>
      </c>
      <c r="LK20" s="28">
        <f>ROUND(VLOOKUP($D20,'Стартовый прайс-лист'!$C$10:$E$34,3,FALSE)*CHOOSE($A20+1,'Сценарий 0'!LM23,'Сценарий 1'!LM23,'Сценарий 2'!LM23),0)</f>
        <v>662</v>
      </c>
      <c r="LL20" s="28">
        <f>ROUND(VLOOKUP($D20,'Стартовый прайс-лист'!$C$10:$E$34,3,FALSE)*CHOOSE($A20+1,'Сценарий 0'!LN23,'Сценарий 1'!LN23,'Сценарий 2'!LN23),0)</f>
        <v>662</v>
      </c>
      <c r="LM20" s="28">
        <f>ROUND(VLOOKUP($D20,'Стартовый прайс-лист'!$C$10:$E$34,3,FALSE)*CHOOSE($A20+1,'Сценарий 0'!LO23,'Сценарий 1'!LO23,'Сценарий 2'!LO23),0)</f>
        <v>662</v>
      </c>
      <c r="LN20" s="28">
        <f>ROUND(VLOOKUP($D20,'Стартовый прайс-лист'!$C$10:$E$34,3,FALSE)*CHOOSE($A20+1,'Сценарий 0'!LP23,'Сценарий 1'!LP23,'Сценарий 2'!LP23),0)</f>
        <v>662</v>
      </c>
      <c r="LO20" s="28">
        <f>ROUND(VLOOKUP($D20,'Стартовый прайс-лист'!$C$10:$E$34,3,FALSE)*CHOOSE($A20+1,'Сценарий 0'!LQ23,'Сценарий 1'!LQ23,'Сценарий 2'!LQ23),0)</f>
        <v>662</v>
      </c>
      <c r="LP20" s="28">
        <f>ROUND(VLOOKUP($D20,'Стартовый прайс-лист'!$C$10:$E$34,3,FALSE)*CHOOSE($A20+1,'Сценарий 0'!LR23,'Сценарий 1'!LR23,'Сценарий 2'!LR23),0)</f>
        <v>662</v>
      </c>
      <c r="LQ20" s="28">
        <f>ROUND(VLOOKUP($D20,'Стартовый прайс-лист'!$C$10:$E$34,3,FALSE)*CHOOSE($A20+1,'Сценарий 0'!LS23,'Сценарий 1'!LS23,'Сценарий 2'!LS23),0)</f>
        <v>662</v>
      </c>
      <c r="LR20" s="28">
        <f>ROUND(VLOOKUP($D20,'Стартовый прайс-лист'!$C$10:$E$34,3,FALSE)*CHOOSE($A20+1,'Сценарий 0'!LT23,'Сценарий 1'!LT23,'Сценарий 2'!LT23),0)</f>
        <v>662</v>
      </c>
      <c r="LS20" s="28">
        <f>ROUND(VLOOKUP($D20,'Стартовый прайс-лист'!$C$10:$E$34,3,FALSE)*CHOOSE($A20+1,'Сценарий 0'!LU23,'Сценарий 1'!LU23,'Сценарий 2'!LU23),0)</f>
        <v>662</v>
      </c>
      <c r="LT20" s="28">
        <f>ROUND(VLOOKUP($D20,'Стартовый прайс-лист'!$C$10:$E$34,3,FALSE)*CHOOSE($A20+1,'Сценарий 0'!LV23,'Сценарий 1'!LV23,'Сценарий 2'!LV23),0)</f>
        <v>662</v>
      </c>
      <c r="LU20" s="28">
        <f>ROUND(VLOOKUP($D20,'Стартовый прайс-лист'!$C$10:$E$34,3,FALSE)*CHOOSE($A20+1,'Сценарий 0'!LW23,'Сценарий 1'!LW23,'Сценарий 2'!LW23),0)</f>
        <v>536</v>
      </c>
      <c r="LV20" s="28">
        <f>ROUND(VLOOKUP($D20,'Стартовый прайс-лист'!$C$10:$E$34,3,FALSE)*CHOOSE($A20+1,'Сценарий 0'!LX23,'Сценарий 1'!LX23,'Сценарий 2'!LX23),0)</f>
        <v>536</v>
      </c>
      <c r="LW20" s="28">
        <f>ROUND(VLOOKUP($D20,'Стартовый прайс-лист'!$C$10:$E$34,3,FALSE)*CHOOSE($A20+1,'Сценарий 0'!LY23,'Сценарий 1'!LY23,'Сценарий 2'!LY23),0)</f>
        <v>536</v>
      </c>
      <c r="LX20" s="28">
        <f>ROUND(VLOOKUP($D20,'Стартовый прайс-лист'!$C$10:$E$34,3,FALSE)*CHOOSE($A20+1,'Сценарий 0'!LZ23,'Сценарий 1'!LZ23,'Сценарий 2'!LZ23),0)</f>
        <v>536</v>
      </c>
      <c r="LY20" s="28">
        <f>ROUND(VLOOKUP($D20,'Стартовый прайс-лист'!$C$10:$E$34,3,FALSE)*CHOOSE($A20+1,'Сценарий 0'!MA23,'Сценарий 1'!MA23,'Сценарий 2'!MA23),0)</f>
        <v>536</v>
      </c>
      <c r="LZ20" s="28">
        <f>ROUND(VLOOKUP($D20,'Стартовый прайс-лист'!$C$10:$E$34,3,FALSE)*CHOOSE($A20+1,'Сценарий 0'!MB23,'Сценарий 1'!MB23,'Сценарий 2'!MB23),0)</f>
        <v>536</v>
      </c>
      <c r="MA20" s="28">
        <f>ROUND(VLOOKUP($D20,'Стартовый прайс-лист'!$C$10:$E$34,3,FALSE)*CHOOSE($A20+1,'Сценарий 0'!MC23,'Сценарий 1'!MC23,'Сценарий 2'!MC23),0)</f>
        <v>536</v>
      </c>
      <c r="MB20" s="28">
        <f>ROUND(VLOOKUP($D20,'Стартовый прайс-лист'!$C$10:$E$34,3,FALSE)*CHOOSE($A20+1,'Сценарий 0'!MD23,'Сценарий 1'!MD23,'Сценарий 2'!MD23),0)</f>
        <v>662</v>
      </c>
      <c r="MC20" s="28">
        <f>ROUND(VLOOKUP($D20,'Стартовый прайс-лист'!$C$10:$E$34,3,FALSE)*CHOOSE($A20+1,'Сценарий 0'!ME23,'Сценарий 1'!ME23,'Сценарий 2'!ME23),0)</f>
        <v>662</v>
      </c>
      <c r="MD20" s="28">
        <f>ROUND(VLOOKUP($D20,'Стартовый прайс-лист'!$C$10:$E$34,3,FALSE)*CHOOSE($A20+1,'Сценарий 0'!MF23,'Сценарий 1'!MF23,'Сценарий 2'!MF23),0)</f>
        <v>662</v>
      </c>
      <c r="ME20" s="28">
        <f>ROUND(VLOOKUP($D20,'Стартовый прайс-лист'!$C$10:$E$34,3,FALSE)*CHOOSE($A20+1,'Сценарий 0'!MG23,'Сценарий 1'!MG23,'Сценарий 2'!MG23),0)</f>
        <v>662</v>
      </c>
      <c r="MF20" s="28">
        <f>ROUND(VLOOKUP($D20,'Стартовый прайс-лист'!$C$10:$E$34,3,FALSE)*CHOOSE($A20+1,'Сценарий 0'!MH23,'Сценарий 1'!MH23,'Сценарий 2'!MH23),0)</f>
        <v>662</v>
      </c>
      <c r="MG20" s="28">
        <f>ROUND(VLOOKUP($D20,'Стартовый прайс-лист'!$C$10:$E$34,3,FALSE)*CHOOSE($A20+1,'Сценарий 0'!MI23,'Сценарий 1'!MI23,'Сценарий 2'!MI23),0)</f>
        <v>662</v>
      </c>
      <c r="MH20" s="28">
        <f>ROUND(VLOOKUP($D20,'Стартовый прайс-лист'!$C$10:$E$34,3,FALSE)*CHOOSE($A20+1,'Сценарий 0'!MJ23,'Сценарий 1'!MJ23,'Сценарий 2'!MJ23),0)</f>
        <v>662</v>
      </c>
      <c r="MI20" s="28">
        <f>ROUND(VLOOKUP($D20,'Стартовый прайс-лист'!$C$10:$E$34,3,FALSE)*CHOOSE($A20+1,'Сценарий 0'!MK23,'Сценарий 1'!MK23,'Сценарий 2'!MK23),0)</f>
        <v>662</v>
      </c>
      <c r="MJ20" s="28">
        <f>ROUND(VLOOKUP($D20,'Стартовый прайс-лист'!$C$10:$E$34,3,FALSE)*CHOOSE($A20+1,'Сценарий 0'!ML23,'Сценарий 1'!ML23,'Сценарий 2'!ML23),0)</f>
        <v>662</v>
      </c>
      <c r="MK20" s="28">
        <f>ROUND(VLOOKUP($D20,'Стартовый прайс-лист'!$C$10:$E$34,3,FALSE)*CHOOSE($A20+1,'Сценарий 0'!MM23,'Сценарий 1'!MM23,'Сценарий 2'!MM23),0)</f>
        <v>662</v>
      </c>
      <c r="ML20" s="28">
        <f>ROUND(VLOOKUP($D20,'Стартовый прайс-лист'!$C$10:$E$34,3,FALSE)*CHOOSE($A20+1,'Сценарий 0'!MN23,'Сценарий 1'!MN23,'Сценарий 2'!MN23),0)</f>
        <v>662</v>
      </c>
      <c r="MM20" s="28">
        <f>ROUND(VLOOKUP($D20,'Стартовый прайс-лист'!$C$10:$E$34,3,FALSE)*CHOOSE($A20+1,'Сценарий 0'!MO23,'Сценарий 1'!MO23,'Сценарий 2'!MO23),0)</f>
        <v>662</v>
      </c>
      <c r="MN20" s="28">
        <f>ROUND(VLOOKUP($D20,'Стартовый прайс-лист'!$C$10:$E$34,3,FALSE)*CHOOSE($A20+1,'Сценарий 0'!MP23,'Сценарий 1'!MP23,'Сценарий 2'!MP23),0)</f>
        <v>662</v>
      </c>
      <c r="MO20" s="28">
        <f>ROUND(VLOOKUP($D20,'Стартовый прайс-лист'!$C$10:$E$34,3,FALSE)*CHOOSE($A20+1,'Сценарий 0'!MQ23,'Сценарий 1'!MQ23,'Сценарий 2'!MQ23),0)</f>
        <v>662</v>
      </c>
      <c r="MP20" s="28">
        <f>ROUND(VLOOKUP($D20,'Стартовый прайс-лист'!$C$10:$E$34,3,FALSE)*CHOOSE($A20+1,'Сценарий 0'!MR23,'Сценарий 1'!MR23,'Сценарий 2'!MR23),0)</f>
        <v>536</v>
      </c>
      <c r="MQ20" s="28">
        <f>ROUND(VLOOKUP($D20,'Стартовый прайс-лист'!$C$10:$E$34,3,FALSE)*CHOOSE($A20+1,'Сценарий 0'!MS23,'Сценарий 1'!MS23,'Сценарий 2'!MS23),0)</f>
        <v>536</v>
      </c>
      <c r="MR20" s="28">
        <f>ROUND(VLOOKUP($D20,'Стартовый прайс-лист'!$C$10:$E$34,3,FALSE)*CHOOSE($A20+1,'Сценарий 0'!MT23,'Сценарий 1'!MT23,'Сценарий 2'!MT23),0)</f>
        <v>536</v>
      </c>
      <c r="MS20" s="28">
        <f>ROUND(VLOOKUP($D20,'Стартовый прайс-лист'!$C$10:$E$34,3,FALSE)*CHOOSE($A20+1,'Сценарий 0'!MU23,'Сценарий 1'!MU23,'Сценарий 2'!MU23),0)</f>
        <v>536</v>
      </c>
      <c r="MT20" s="28">
        <f>ROUND(VLOOKUP($D20,'Стартовый прайс-лист'!$C$10:$E$34,3,FALSE)*CHOOSE($A20+1,'Сценарий 0'!MV23,'Сценарий 1'!MV23,'Сценарий 2'!MV23),0)</f>
        <v>536</v>
      </c>
      <c r="MU20" s="28">
        <f>ROUND(VLOOKUP($D20,'Стартовый прайс-лист'!$C$10:$E$34,3,FALSE)*CHOOSE($A20+1,'Сценарий 0'!MW23,'Сценарий 1'!MW23,'Сценарий 2'!MW23),0)</f>
        <v>536</v>
      </c>
      <c r="MV20" s="28">
        <f>ROUND(VLOOKUP($D20,'Стартовый прайс-лист'!$C$10:$E$34,3,FALSE)*CHOOSE($A20+1,'Сценарий 0'!MX23,'Сценарий 1'!MX23,'Сценарий 2'!MX23),0)</f>
        <v>536</v>
      </c>
      <c r="MW20" s="28">
        <f>ROUND(VLOOKUP($D20,'Стартовый прайс-лист'!$C$10:$E$34,3,FALSE)*CHOOSE($A20+1,'Сценарий 0'!MY23,'Сценарий 1'!MY23,'Сценарий 2'!MY23),0)</f>
        <v>662</v>
      </c>
      <c r="MX20" s="28">
        <f>ROUND(VLOOKUP($D20,'Стартовый прайс-лист'!$C$10:$E$34,3,FALSE)*CHOOSE($A20+1,'Сценарий 0'!MZ23,'Сценарий 1'!MZ23,'Сценарий 2'!MZ23),0)</f>
        <v>662</v>
      </c>
      <c r="MY20" s="28">
        <f>ROUND(VLOOKUP($D20,'Стартовый прайс-лист'!$C$10:$E$34,3,FALSE)*CHOOSE($A20+1,'Сценарий 0'!NA23,'Сценарий 1'!NA23,'Сценарий 2'!NA23),0)</f>
        <v>662</v>
      </c>
      <c r="MZ20" s="28">
        <f>ROUND(VLOOKUP($D20,'Стартовый прайс-лист'!$C$10:$E$34,3,FALSE)*CHOOSE($A20+1,'Сценарий 0'!NB23,'Сценарий 1'!NB23,'Сценарий 2'!NB23),0)</f>
        <v>662</v>
      </c>
      <c r="NA20" s="28">
        <f>ROUND(VLOOKUP($D20,'Стартовый прайс-лист'!$C$10:$E$34,3,FALSE)*CHOOSE($A20+1,'Сценарий 0'!NC23,'Сценарий 1'!NC23,'Сценарий 2'!NC23),0)</f>
        <v>662</v>
      </c>
      <c r="NB20" s="28">
        <f>ROUND(VLOOKUP($D20,'Стартовый прайс-лист'!$C$10:$E$34,3,FALSE)*CHOOSE($A20+1,'Сценарий 0'!ND23,'Сценарий 1'!ND23,'Сценарий 2'!ND23),0)</f>
        <v>662</v>
      </c>
      <c r="NC20" s="28">
        <f>ROUND(VLOOKUP($D20,'Стартовый прайс-лист'!$C$10:$E$34,3,FALSE)*CHOOSE($A20+1,'Сценарий 0'!NE23,'Сценарий 1'!NE23,'Сценарий 2'!NE23),0)</f>
        <v>662</v>
      </c>
      <c r="ND20" s="28">
        <f>ROUND(VLOOKUP($D20,'Стартовый прайс-лист'!$C$10:$E$34,3,FALSE)*CHOOSE($A20+1,'Сценарий 0'!NF23,'Сценарий 1'!NF23,'Сценарий 2'!NF23),0)</f>
        <v>662</v>
      </c>
      <c r="NE20" s="28">
        <f>ROUND(VLOOKUP($D20,'Стартовый прайс-лист'!$C$10:$E$34,3,FALSE)*CHOOSE($A20+1,'Сценарий 0'!NG23,'Сценарий 1'!NG23,'Сценарий 2'!NG23),0)</f>
        <v>662</v>
      </c>
      <c r="NF20" s="28">
        <f>ROUND(VLOOKUP($D20,'Стартовый прайс-лист'!$C$10:$E$34,3,FALSE)*CHOOSE($A20+1,'Сценарий 0'!NH23,'Сценарий 1'!NH23,'Сценарий 2'!NH23),0)</f>
        <v>662</v>
      </c>
      <c r="NG20" s="28">
        <f>ROUND(VLOOKUP($D20,'Стартовый прайс-лист'!$C$10:$E$34,3,FALSE)*CHOOSE($A20+1,'Сценарий 0'!NI23,'Сценарий 1'!NI23,'Сценарий 2'!NI23),0)</f>
        <v>662</v>
      </c>
    </row>
    <row r="21" spans="1:371" x14ac:dyDescent="0.25">
      <c r="A21">
        <f t="shared" si="0"/>
        <v>1</v>
      </c>
      <c r="B21" s="27" t="str">
        <f>'Число жителей и объемы продаж'!G37</f>
        <v>A4</v>
      </c>
      <c r="C21" s="27" t="str">
        <f>'Число жителей и объемы продаж'!H37</f>
        <v>сыр мягкий</v>
      </c>
      <c r="D21" s="27" t="str">
        <f t="shared" si="1"/>
        <v>A4|сыр мягкий</v>
      </c>
      <c r="E21" s="28">
        <f>VLOOKUP('Прайс-лист на год'!D21,'Стартовый прайс-лист'!C27:E76,3,0)</f>
        <v>525</v>
      </c>
      <c r="F21" s="28">
        <f>ROUND(VLOOKUP($D21,'Стартовый прайс-лист'!$C$10:$E$34,3,FALSE)*CHOOSE($A21+1,'Сценарий 0'!H24,'Сценарий 1'!H24,'Сценарий 2'!H24),0)</f>
        <v>551</v>
      </c>
      <c r="G21" s="28">
        <f>ROUND(VLOOKUP($D21,'Стартовый прайс-лист'!$C$10:$E$34,3,FALSE)*CHOOSE($A21+1,'Сценарий 0'!I24,'Сценарий 1'!I24,'Сценарий 2'!I24),0)</f>
        <v>551</v>
      </c>
      <c r="H21" s="28">
        <f>ROUND(VLOOKUP($D21,'Стартовый прайс-лист'!$C$10:$E$34,3,FALSE)*CHOOSE($A21+1,'Сценарий 0'!J24,'Сценарий 1'!J24,'Сценарий 2'!J24),0)</f>
        <v>551</v>
      </c>
      <c r="I21" s="28">
        <f>ROUND(VLOOKUP($D21,'Стартовый прайс-лист'!$C$10:$E$34,3,FALSE)*CHOOSE($A21+1,'Сценарий 0'!K24,'Сценарий 1'!K24,'Сценарий 2'!K24),0)</f>
        <v>551</v>
      </c>
      <c r="J21" s="28">
        <f>ROUND(VLOOKUP($D21,'Стартовый прайс-лист'!$C$10:$E$34,3,FALSE)*CHOOSE($A21+1,'Сценарий 0'!L24,'Сценарий 1'!L24,'Сценарий 2'!L24),0)</f>
        <v>551</v>
      </c>
      <c r="K21" s="28">
        <f>ROUND(VLOOKUP($D21,'Стартовый прайс-лист'!$C$10:$E$34,3,FALSE)*CHOOSE($A21+1,'Сценарий 0'!M24,'Сценарий 1'!M24,'Сценарий 2'!M24),0)</f>
        <v>551</v>
      </c>
      <c r="L21" s="28">
        <f>ROUND(VLOOKUP($D21,'Стартовый прайс-лист'!$C$10:$E$34,3,FALSE)*CHOOSE($A21+1,'Сценарий 0'!N24,'Сценарий 1'!N24,'Сценарий 2'!N24),0)</f>
        <v>551</v>
      </c>
      <c r="M21" s="28">
        <f>ROUND(VLOOKUP($D21,'Стартовый прайс-лист'!$C$10:$E$34,3,FALSE)*CHOOSE($A21+1,'Сценарий 0'!O24,'Сценарий 1'!O24,'Сценарий 2'!O24),0)</f>
        <v>551</v>
      </c>
      <c r="N21" s="28">
        <f>ROUND(VLOOKUP($D21,'Стартовый прайс-лист'!$C$10:$E$34,3,FALSE)*CHOOSE($A21+1,'Сценарий 0'!P24,'Сценарий 1'!P24,'Сценарий 2'!P24),0)</f>
        <v>551</v>
      </c>
      <c r="O21" s="28">
        <f>ROUND(VLOOKUP($D21,'Стартовый прайс-лист'!$C$10:$E$34,3,FALSE)*CHOOSE($A21+1,'Сценарий 0'!Q24,'Сценарий 1'!Q24,'Сценарий 2'!Q24),0)</f>
        <v>551</v>
      </c>
      <c r="P21" s="28">
        <f>ROUND(VLOOKUP($D21,'Стартовый прайс-лист'!$C$10:$E$34,3,FALSE)*CHOOSE($A21+1,'Сценарий 0'!R24,'Сценарий 1'!R24,'Сценарий 2'!R24),0)</f>
        <v>551</v>
      </c>
      <c r="Q21" s="28">
        <f>ROUND(VLOOKUP($D21,'Стартовый прайс-лист'!$C$10:$E$34,3,FALSE)*CHOOSE($A21+1,'Сценарий 0'!S24,'Сценарий 1'!S24,'Сценарий 2'!S24),0)</f>
        <v>551</v>
      </c>
      <c r="R21" s="28">
        <f>ROUND(VLOOKUP($D21,'Стартовый прайс-лист'!$C$10:$E$34,3,FALSE)*CHOOSE($A21+1,'Сценарий 0'!T24,'Сценарий 1'!T24,'Сценарий 2'!T24),0)</f>
        <v>551</v>
      </c>
      <c r="S21" s="28">
        <f>ROUND(VLOOKUP($D21,'Стартовый прайс-лист'!$C$10:$E$34,3,FALSE)*CHOOSE($A21+1,'Сценарий 0'!U24,'Сценарий 1'!U24,'Сценарий 2'!U24),0)</f>
        <v>551</v>
      </c>
      <c r="T21" s="28">
        <f>ROUND(VLOOKUP($D21,'Стартовый прайс-лист'!$C$10:$E$34,3,FALSE)*CHOOSE($A21+1,'Сценарий 0'!V24,'Сценарий 1'!V24,'Сценарий 2'!V24),0)</f>
        <v>551</v>
      </c>
      <c r="U21" s="28">
        <f>ROUND(VLOOKUP($D21,'Стартовый прайс-лист'!$C$10:$E$34,3,FALSE)*CHOOSE($A21+1,'Сценарий 0'!W24,'Сценарий 1'!W24,'Сценарий 2'!W24),0)</f>
        <v>551</v>
      </c>
      <c r="V21" s="28">
        <f>ROUND(VLOOKUP($D21,'Стартовый прайс-лист'!$C$10:$E$34,3,FALSE)*CHOOSE($A21+1,'Сценарий 0'!X24,'Сценарий 1'!X24,'Сценарий 2'!X24),0)</f>
        <v>551</v>
      </c>
      <c r="W21" s="28">
        <f>ROUND(VLOOKUP($D21,'Стартовый прайс-лист'!$C$10:$E$34,3,FALSE)*CHOOSE($A21+1,'Сценарий 0'!Y24,'Сценарий 1'!Y24,'Сценарий 2'!Y24),0)</f>
        <v>551</v>
      </c>
      <c r="X21" s="28">
        <f>ROUND(VLOOKUP($D21,'Стартовый прайс-лист'!$C$10:$E$34,3,FALSE)*CHOOSE($A21+1,'Сценарий 0'!Z24,'Сценарий 1'!Z24,'Сценарий 2'!Z24),0)</f>
        <v>551</v>
      </c>
      <c r="Y21" s="28">
        <f>ROUND(VLOOKUP($D21,'Стартовый прайс-лист'!$C$10:$E$34,3,FALSE)*CHOOSE($A21+1,'Сценарий 0'!AA24,'Сценарий 1'!AA24,'Сценарий 2'!AA24),0)</f>
        <v>446</v>
      </c>
      <c r="Z21" s="28">
        <f>ROUND(VLOOKUP($D21,'Стартовый прайс-лист'!$C$10:$E$34,3,FALSE)*CHOOSE($A21+1,'Сценарий 0'!AB24,'Сценарий 1'!AB24,'Сценарий 2'!AB24),0)</f>
        <v>446</v>
      </c>
      <c r="AA21" s="28">
        <f>ROUND(VLOOKUP($D21,'Стартовый прайс-лист'!$C$10:$E$34,3,FALSE)*CHOOSE($A21+1,'Сценарий 0'!AC24,'Сценарий 1'!AC24,'Сценарий 2'!AC24),0)</f>
        <v>446</v>
      </c>
      <c r="AB21" s="28">
        <f>ROUND(VLOOKUP($D21,'Стартовый прайс-лист'!$C$10:$E$34,3,FALSE)*CHOOSE($A21+1,'Сценарий 0'!AD24,'Сценарий 1'!AD24,'Сценарий 2'!AD24),0)</f>
        <v>446</v>
      </c>
      <c r="AC21" s="28">
        <f>ROUND(VLOOKUP($D21,'Стартовый прайс-лист'!$C$10:$E$34,3,FALSE)*CHOOSE($A21+1,'Сценарий 0'!AE24,'Сценарий 1'!AE24,'Сценарий 2'!AE24),0)</f>
        <v>446</v>
      </c>
      <c r="AD21" s="28">
        <f>ROUND(VLOOKUP($D21,'Стартовый прайс-лист'!$C$10:$E$34,3,FALSE)*CHOOSE($A21+1,'Сценарий 0'!AF24,'Сценарий 1'!AF24,'Сценарий 2'!AF24),0)</f>
        <v>446</v>
      </c>
      <c r="AE21" s="28">
        <f>ROUND(VLOOKUP($D21,'Стартовый прайс-лист'!$C$10:$E$34,3,FALSE)*CHOOSE($A21+1,'Сценарий 0'!AG24,'Сценарий 1'!AG24,'Сценарий 2'!AG24),0)</f>
        <v>446</v>
      </c>
      <c r="AF21" s="28">
        <f>ROUND(VLOOKUP($D21,'Стартовый прайс-лист'!$C$10:$E$34,3,FALSE)*CHOOSE($A21+1,'Сценарий 0'!AH24,'Сценарий 1'!AH24,'Сценарий 2'!AH24),0)</f>
        <v>551</v>
      </c>
      <c r="AG21" s="28">
        <f>ROUND(VLOOKUP($D21,'Стартовый прайс-лист'!$C$10:$E$34,3,FALSE)*CHOOSE($A21+1,'Сценарий 0'!AI24,'Сценарий 1'!AI24,'Сценарий 2'!AI24),0)</f>
        <v>551</v>
      </c>
      <c r="AH21" s="28">
        <f>ROUND(VLOOKUP($D21,'Стартовый прайс-лист'!$C$10:$E$34,3,FALSE)*CHOOSE($A21+1,'Сценарий 0'!AJ24,'Сценарий 1'!AJ24,'Сценарий 2'!AJ24),0)</f>
        <v>551</v>
      </c>
      <c r="AI21" s="28">
        <f>ROUND(VLOOKUP($D21,'Стартовый прайс-лист'!$C$10:$E$34,3,FALSE)*CHOOSE($A21+1,'Сценарий 0'!AK24,'Сценарий 1'!AK24,'Сценарий 2'!AK24),0)</f>
        <v>551</v>
      </c>
      <c r="AJ21" s="28">
        <f>ROUND(VLOOKUP($D21,'Стартовый прайс-лист'!$C$10:$E$34,3,FALSE)*CHOOSE($A21+1,'Сценарий 0'!AL24,'Сценарий 1'!AL24,'Сценарий 2'!AL24),0)</f>
        <v>551</v>
      </c>
      <c r="AK21" s="28">
        <f>ROUND(VLOOKUP($D21,'Стартовый прайс-лист'!$C$10:$E$34,3,FALSE)*CHOOSE($A21+1,'Сценарий 0'!AM24,'Сценарий 1'!AM24,'Сценарий 2'!AM24),0)</f>
        <v>551</v>
      </c>
      <c r="AL21" s="28">
        <f>ROUND(VLOOKUP($D21,'Стартовый прайс-лист'!$C$10:$E$34,3,FALSE)*CHOOSE($A21+1,'Сценарий 0'!AN24,'Сценарий 1'!AN24,'Сценарий 2'!AN24),0)</f>
        <v>551</v>
      </c>
      <c r="AM21" s="28">
        <f>ROUND(VLOOKUP($D21,'Стартовый прайс-лист'!$C$10:$E$34,3,FALSE)*CHOOSE($A21+1,'Сценарий 0'!AO24,'Сценарий 1'!AO24,'Сценарий 2'!AO24),0)</f>
        <v>551</v>
      </c>
      <c r="AN21" s="28">
        <f>ROUND(VLOOKUP($D21,'Стартовый прайс-лист'!$C$10:$E$34,3,FALSE)*CHOOSE($A21+1,'Сценарий 0'!AP24,'Сценарий 1'!AP24,'Сценарий 2'!AP24),0)</f>
        <v>551</v>
      </c>
      <c r="AO21" s="28">
        <f>ROUND(VLOOKUP($D21,'Стартовый прайс-лист'!$C$10:$E$34,3,FALSE)*CHOOSE($A21+1,'Сценарий 0'!AQ24,'Сценарий 1'!AQ24,'Сценарий 2'!AQ24),0)</f>
        <v>551</v>
      </c>
      <c r="AP21" s="28">
        <f>ROUND(VLOOKUP($D21,'Стартовый прайс-лист'!$C$10:$E$34,3,FALSE)*CHOOSE($A21+1,'Сценарий 0'!AR24,'Сценарий 1'!AR24,'Сценарий 2'!AR24),0)</f>
        <v>551</v>
      </c>
      <c r="AQ21" s="28">
        <f>ROUND(VLOOKUP($D21,'Стартовый прайс-лист'!$C$10:$E$34,3,FALSE)*CHOOSE($A21+1,'Сценарий 0'!AS24,'Сценарий 1'!AS24,'Сценарий 2'!AS24),0)</f>
        <v>551</v>
      </c>
      <c r="AR21" s="28">
        <f>ROUND(VLOOKUP($D21,'Стартовый прайс-лист'!$C$10:$E$34,3,FALSE)*CHOOSE($A21+1,'Сценарий 0'!AT24,'Сценарий 1'!AT24,'Сценарий 2'!AT24),0)</f>
        <v>551</v>
      </c>
      <c r="AS21" s="28">
        <f>ROUND(VLOOKUP($D21,'Стартовый прайс-лист'!$C$10:$E$34,3,FALSE)*CHOOSE($A21+1,'Сценарий 0'!AU24,'Сценарий 1'!AU24,'Сценарий 2'!AU24),0)</f>
        <v>551</v>
      </c>
      <c r="AT21" s="28">
        <f>ROUND(VLOOKUP($D21,'Стартовый прайс-лист'!$C$10:$E$34,3,FALSE)*CHOOSE($A21+1,'Сценарий 0'!AV24,'Сценарий 1'!AV24,'Сценарий 2'!AV24),0)</f>
        <v>551</v>
      </c>
      <c r="AU21" s="28">
        <f>ROUND(VLOOKUP($D21,'Стартовый прайс-лист'!$C$10:$E$34,3,FALSE)*CHOOSE($A21+1,'Сценарий 0'!AW24,'Сценарий 1'!AW24,'Сценарий 2'!AW24),0)</f>
        <v>551</v>
      </c>
      <c r="AV21" s="28">
        <f>ROUND(VLOOKUP($D21,'Стартовый прайс-лист'!$C$10:$E$34,3,FALSE)*CHOOSE($A21+1,'Сценарий 0'!AX24,'Сценарий 1'!AX24,'Сценарий 2'!AX24),0)</f>
        <v>551</v>
      </c>
      <c r="AW21" s="28">
        <f>ROUND(VLOOKUP($D21,'Стартовый прайс-лист'!$C$10:$E$34,3,FALSE)*CHOOSE($A21+1,'Сценарий 0'!AY24,'Сценарий 1'!AY24,'Сценарий 2'!AY24),0)</f>
        <v>551</v>
      </c>
      <c r="AX21" s="28">
        <f>ROUND(VLOOKUP($D21,'Стартовый прайс-лист'!$C$10:$E$34,3,FALSE)*CHOOSE($A21+1,'Сценарий 0'!AZ24,'Сценарий 1'!AZ24,'Сценарий 2'!AZ24),0)</f>
        <v>551</v>
      </c>
      <c r="AY21" s="28">
        <f>ROUND(VLOOKUP($D21,'Стартовый прайс-лист'!$C$10:$E$34,3,FALSE)*CHOOSE($A21+1,'Сценарий 0'!BA24,'Сценарий 1'!BA24,'Сценарий 2'!BA24),0)</f>
        <v>551</v>
      </c>
      <c r="AZ21" s="28">
        <f>ROUND(VLOOKUP($D21,'Стартовый прайс-лист'!$C$10:$E$34,3,FALSE)*CHOOSE($A21+1,'Сценарий 0'!BB24,'Сценарий 1'!BB24,'Сценарий 2'!BB24),0)</f>
        <v>551</v>
      </c>
      <c r="BA21" s="28">
        <f>ROUND(VLOOKUP($D21,'Стартовый прайс-лист'!$C$10:$E$34,3,FALSE)*CHOOSE($A21+1,'Сценарий 0'!BC24,'Сценарий 1'!BC24,'Сценарий 2'!BC24),0)</f>
        <v>446</v>
      </c>
      <c r="BB21" s="28">
        <f>ROUND(VLOOKUP($D21,'Стартовый прайс-лист'!$C$10:$E$34,3,FALSE)*CHOOSE($A21+1,'Сценарий 0'!BD24,'Сценарий 1'!BD24,'Сценарий 2'!BD24),0)</f>
        <v>446</v>
      </c>
      <c r="BC21" s="28">
        <f>ROUND(VLOOKUP($D21,'Стартовый прайс-лист'!$C$10:$E$34,3,FALSE)*CHOOSE($A21+1,'Сценарий 0'!BE24,'Сценарий 1'!BE24,'Сценарий 2'!BE24),0)</f>
        <v>446</v>
      </c>
      <c r="BD21" s="28">
        <f>ROUND(VLOOKUP($D21,'Стартовый прайс-лист'!$C$10:$E$34,3,FALSE)*CHOOSE($A21+1,'Сценарий 0'!BF24,'Сценарий 1'!BF24,'Сценарий 2'!BF24),0)</f>
        <v>446</v>
      </c>
      <c r="BE21" s="28">
        <f>ROUND(VLOOKUP($D21,'Стартовый прайс-лист'!$C$10:$E$34,3,FALSE)*CHOOSE($A21+1,'Сценарий 0'!BG24,'Сценарий 1'!BG24,'Сценарий 2'!BG24),0)</f>
        <v>446</v>
      </c>
      <c r="BF21" s="28">
        <f>ROUND(VLOOKUP($D21,'Стартовый прайс-лист'!$C$10:$E$34,3,FALSE)*CHOOSE($A21+1,'Сценарий 0'!BH24,'Сценарий 1'!BH24,'Сценарий 2'!BH24),0)</f>
        <v>446</v>
      </c>
      <c r="BG21" s="28">
        <f>ROUND(VLOOKUP($D21,'Стартовый прайс-лист'!$C$10:$E$34,3,FALSE)*CHOOSE($A21+1,'Сценарий 0'!BI24,'Сценарий 1'!BI24,'Сценарий 2'!BI24),0)</f>
        <v>446</v>
      </c>
      <c r="BH21" s="28">
        <f>ROUND(VLOOKUP($D21,'Стартовый прайс-лист'!$C$10:$E$34,3,FALSE)*CHOOSE($A21+1,'Сценарий 0'!BJ24,'Сценарий 1'!BJ24,'Сценарий 2'!BJ24),0)</f>
        <v>551</v>
      </c>
      <c r="BI21" s="28">
        <f>ROUND(VLOOKUP($D21,'Стартовый прайс-лист'!$C$10:$E$34,3,FALSE)*CHOOSE($A21+1,'Сценарий 0'!BK24,'Сценарий 1'!BK24,'Сценарий 2'!BK24),0)</f>
        <v>551</v>
      </c>
      <c r="BJ21" s="28">
        <f>ROUND(VLOOKUP($D21,'Стартовый прайс-лист'!$C$10:$E$34,3,FALSE)*CHOOSE($A21+1,'Сценарий 0'!BL24,'Сценарий 1'!BL24,'Сценарий 2'!BL24),0)</f>
        <v>551</v>
      </c>
      <c r="BK21" s="28">
        <f>ROUND(VLOOKUP($D21,'Стартовый прайс-лист'!$C$10:$E$34,3,FALSE)*CHOOSE($A21+1,'Сценарий 0'!BM24,'Сценарий 1'!BM24,'Сценарий 2'!BM24),0)</f>
        <v>551</v>
      </c>
      <c r="BL21" s="28">
        <f>ROUND(VLOOKUP($D21,'Стартовый прайс-лист'!$C$10:$E$34,3,FALSE)*CHOOSE($A21+1,'Сценарий 0'!BN24,'Сценарий 1'!BN24,'Сценарий 2'!BN24),0)</f>
        <v>551</v>
      </c>
      <c r="BM21" s="28">
        <f>ROUND(VLOOKUP($D21,'Стартовый прайс-лист'!$C$10:$E$34,3,FALSE)*CHOOSE($A21+1,'Сценарий 0'!BO24,'Сценарий 1'!BO24,'Сценарий 2'!BO24),0)</f>
        <v>551</v>
      </c>
      <c r="BN21" s="28">
        <f>ROUND(VLOOKUP($D21,'Стартовый прайс-лист'!$C$10:$E$34,3,FALSE)*CHOOSE($A21+1,'Сценарий 0'!BP24,'Сценарий 1'!BP24,'Сценарий 2'!BP24),0)</f>
        <v>551</v>
      </c>
      <c r="BO21" s="28">
        <f>ROUND(VLOOKUP($D21,'Стартовый прайс-лист'!$C$10:$E$34,3,FALSE)*CHOOSE($A21+1,'Сценарий 0'!BQ24,'Сценарий 1'!BQ24,'Сценарий 2'!BQ24),0)</f>
        <v>551</v>
      </c>
      <c r="BP21" s="28">
        <f>ROUND(VLOOKUP($D21,'Стартовый прайс-лист'!$C$10:$E$34,3,FALSE)*CHOOSE($A21+1,'Сценарий 0'!BR24,'Сценарий 1'!BR24,'Сценарий 2'!BR24),0)</f>
        <v>551</v>
      </c>
      <c r="BQ21" s="28">
        <f>ROUND(VLOOKUP($D21,'Стартовый прайс-лист'!$C$10:$E$34,3,FALSE)*CHOOSE($A21+1,'Сценарий 0'!BS24,'Сценарий 1'!BS24,'Сценарий 2'!BS24),0)</f>
        <v>551</v>
      </c>
      <c r="BR21" s="28">
        <f>ROUND(VLOOKUP($D21,'Стартовый прайс-лист'!$C$10:$E$34,3,FALSE)*CHOOSE($A21+1,'Сценарий 0'!BT24,'Сценарий 1'!BT24,'Сценарий 2'!BT24),0)</f>
        <v>551</v>
      </c>
      <c r="BS21" s="28">
        <f>ROUND(VLOOKUP($D21,'Стартовый прайс-лист'!$C$10:$E$34,3,FALSE)*CHOOSE($A21+1,'Сценарий 0'!BU24,'Сценарий 1'!BU24,'Сценарий 2'!BU24),0)</f>
        <v>551</v>
      </c>
      <c r="BT21" s="28">
        <f>ROUND(VLOOKUP($D21,'Стартовый прайс-лист'!$C$10:$E$34,3,FALSE)*CHOOSE($A21+1,'Сценарий 0'!BV24,'Сценарий 1'!BV24,'Сценарий 2'!BV24),0)</f>
        <v>551</v>
      </c>
      <c r="BU21" s="28">
        <f>ROUND(VLOOKUP($D21,'Стартовый прайс-лист'!$C$10:$E$34,3,FALSE)*CHOOSE($A21+1,'Сценарий 0'!BW24,'Сценарий 1'!BW24,'Сценарий 2'!BW24),0)</f>
        <v>551</v>
      </c>
      <c r="BV21" s="28">
        <f>ROUND(VLOOKUP($D21,'Стартовый прайс-лист'!$C$10:$E$34,3,FALSE)*CHOOSE($A21+1,'Сценарий 0'!BX24,'Сценарий 1'!BX24,'Сценарий 2'!BX24),0)</f>
        <v>551</v>
      </c>
      <c r="BW21" s="28">
        <f>ROUND(VLOOKUP($D21,'Стартовый прайс-лист'!$C$10:$E$34,3,FALSE)*CHOOSE($A21+1,'Сценарий 0'!BY24,'Сценарий 1'!BY24,'Сценарий 2'!BY24),0)</f>
        <v>551</v>
      </c>
      <c r="BX21" s="28">
        <f>ROUND(VLOOKUP($D21,'Стартовый прайс-лист'!$C$10:$E$34,3,FALSE)*CHOOSE($A21+1,'Сценарий 0'!BZ24,'Сценарий 1'!BZ24,'Сценарий 2'!BZ24),0)</f>
        <v>551</v>
      </c>
      <c r="BY21" s="28">
        <f>ROUND(VLOOKUP($D21,'Стартовый прайс-лист'!$C$10:$E$34,3,FALSE)*CHOOSE($A21+1,'Сценарий 0'!CA24,'Сценарий 1'!CA24,'Сценарий 2'!CA24),0)</f>
        <v>551</v>
      </c>
      <c r="BZ21" s="28">
        <f>ROUND(VLOOKUP($D21,'Стартовый прайс-лист'!$C$10:$E$34,3,FALSE)*CHOOSE($A21+1,'Сценарий 0'!CB24,'Сценарий 1'!CB24,'Сценарий 2'!CB24),0)</f>
        <v>551</v>
      </c>
      <c r="CA21" s="28">
        <f>ROUND(VLOOKUP($D21,'Стартовый прайс-лист'!$C$10:$E$34,3,FALSE)*CHOOSE($A21+1,'Сценарий 0'!CC24,'Сценарий 1'!CC24,'Сценарий 2'!CC24),0)</f>
        <v>551</v>
      </c>
      <c r="CB21" s="28">
        <f>ROUND(VLOOKUP($D21,'Стартовый прайс-лист'!$C$10:$E$34,3,FALSE)*CHOOSE($A21+1,'Сценарий 0'!CD24,'Сценарий 1'!CD24,'Сценарий 2'!CD24),0)</f>
        <v>551</v>
      </c>
      <c r="CC21" s="28">
        <f>ROUND(VLOOKUP($D21,'Стартовый прайс-лист'!$C$10:$E$34,3,FALSE)*CHOOSE($A21+1,'Сценарий 0'!CE24,'Сценарий 1'!CE24,'Сценарий 2'!CE24),0)</f>
        <v>446</v>
      </c>
      <c r="CD21" s="28">
        <f>ROUND(VLOOKUP($D21,'Стартовый прайс-лист'!$C$10:$E$34,3,FALSE)*CHOOSE($A21+1,'Сценарий 0'!CF24,'Сценарий 1'!CF24,'Сценарий 2'!CF24),0)</f>
        <v>446</v>
      </c>
      <c r="CE21" s="28">
        <f>ROUND(VLOOKUP($D21,'Стартовый прайс-лист'!$C$10:$E$34,3,FALSE)*CHOOSE($A21+1,'Сценарий 0'!CG24,'Сценарий 1'!CG24,'Сценарий 2'!CG24),0)</f>
        <v>446</v>
      </c>
      <c r="CF21" s="28">
        <f>ROUND(VLOOKUP($D21,'Стартовый прайс-лист'!$C$10:$E$34,3,FALSE)*CHOOSE($A21+1,'Сценарий 0'!CH24,'Сценарий 1'!CH24,'Сценарий 2'!CH24),0)</f>
        <v>446</v>
      </c>
      <c r="CG21" s="28">
        <f>ROUND(VLOOKUP($D21,'Стартовый прайс-лист'!$C$10:$E$34,3,FALSE)*CHOOSE($A21+1,'Сценарий 0'!CI24,'Сценарий 1'!CI24,'Сценарий 2'!CI24),0)</f>
        <v>446</v>
      </c>
      <c r="CH21" s="28">
        <f>ROUND(VLOOKUP($D21,'Стартовый прайс-лист'!$C$10:$E$34,3,FALSE)*CHOOSE($A21+1,'Сценарий 0'!CJ24,'Сценарий 1'!CJ24,'Сценарий 2'!CJ24),0)</f>
        <v>446</v>
      </c>
      <c r="CI21" s="28">
        <f>ROUND(VLOOKUP($D21,'Стартовый прайс-лист'!$C$10:$E$34,3,FALSE)*CHOOSE($A21+1,'Сценарий 0'!CK24,'Сценарий 1'!CK24,'Сценарий 2'!CK24),0)</f>
        <v>446</v>
      </c>
      <c r="CJ21" s="28">
        <f>ROUND(VLOOKUP($D21,'Стартовый прайс-лист'!$C$10:$E$34,3,FALSE)*CHOOSE($A21+1,'Сценарий 0'!CL24,'Сценарий 1'!CL24,'Сценарий 2'!CL24),0)</f>
        <v>551</v>
      </c>
      <c r="CK21" s="28">
        <f>ROUND(VLOOKUP($D21,'Стартовый прайс-лист'!$C$10:$E$34,3,FALSE)*CHOOSE($A21+1,'Сценарий 0'!CM24,'Сценарий 1'!CM24,'Сценарий 2'!CM24),0)</f>
        <v>551</v>
      </c>
      <c r="CL21" s="28">
        <f>ROUND(VLOOKUP($D21,'Стартовый прайс-лист'!$C$10:$E$34,3,FALSE)*CHOOSE($A21+1,'Сценарий 0'!CN24,'Сценарий 1'!CN24,'Сценарий 2'!CN24),0)</f>
        <v>551</v>
      </c>
      <c r="CM21" s="28">
        <f>ROUND(VLOOKUP($D21,'Стартовый прайс-лист'!$C$10:$E$34,3,FALSE)*CHOOSE($A21+1,'Сценарий 0'!CO24,'Сценарий 1'!CO24,'Сценарий 2'!CO24),0)</f>
        <v>551</v>
      </c>
      <c r="CN21" s="28">
        <f>ROUND(VLOOKUP($D21,'Стартовый прайс-лист'!$C$10:$E$34,3,FALSE)*CHOOSE($A21+1,'Сценарий 0'!CP24,'Сценарий 1'!CP24,'Сценарий 2'!CP24),0)</f>
        <v>551</v>
      </c>
      <c r="CO21" s="28">
        <f>ROUND(VLOOKUP($D21,'Стартовый прайс-лист'!$C$10:$E$34,3,FALSE)*CHOOSE($A21+1,'Сценарий 0'!CQ24,'Сценарий 1'!CQ24,'Сценарий 2'!CQ24),0)</f>
        <v>551</v>
      </c>
      <c r="CP21" s="28">
        <f>ROUND(VLOOKUP($D21,'Стартовый прайс-лист'!$C$10:$E$34,3,FALSE)*CHOOSE($A21+1,'Сценарий 0'!CR24,'Сценарий 1'!CR24,'Сценарий 2'!CR24),0)</f>
        <v>551</v>
      </c>
      <c r="CQ21" s="28">
        <f>ROUND(VLOOKUP($D21,'Стартовый прайс-лист'!$C$10:$E$34,3,FALSE)*CHOOSE($A21+1,'Сценарий 0'!CS24,'Сценарий 1'!CS24,'Сценарий 2'!CS24),0)</f>
        <v>551</v>
      </c>
      <c r="CR21" s="28">
        <f>ROUND(VLOOKUP($D21,'Стартовый прайс-лист'!$C$10:$E$34,3,FALSE)*CHOOSE($A21+1,'Сценарий 0'!CT24,'Сценарий 1'!CT24,'Сценарий 2'!CT24),0)</f>
        <v>551</v>
      </c>
      <c r="CS21" s="28">
        <f>ROUND(VLOOKUP($D21,'Стартовый прайс-лист'!$C$10:$E$34,3,FALSE)*CHOOSE($A21+1,'Сценарий 0'!CU24,'Сценарий 1'!CU24,'Сценарий 2'!CU24),0)</f>
        <v>551</v>
      </c>
      <c r="CT21" s="28">
        <f>ROUND(VLOOKUP($D21,'Стартовый прайс-лист'!$C$10:$E$34,3,FALSE)*CHOOSE($A21+1,'Сценарий 0'!CV24,'Сценарий 1'!CV24,'Сценарий 2'!CV24),0)</f>
        <v>551</v>
      </c>
      <c r="CU21" s="28">
        <f>ROUND(VLOOKUP($D21,'Стартовый прайс-лист'!$C$10:$E$34,3,FALSE)*CHOOSE($A21+1,'Сценарий 0'!CW24,'Сценарий 1'!CW24,'Сценарий 2'!CW24),0)</f>
        <v>551</v>
      </c>
      <c r="CV21" s="28">
        <f>ROUND(VLOOKUP($D21,'Стартовый прайс-лист'!$C$10:$E$34,3,FALSE)*CHOOSE($A21+1,'Сценарий 0'!CX24,'Сценарий 1'!CX24,'Сценарий 2'!CX24),0)</f>
        <v>551</v>
      </c>
      <c r="CW21" s="28">
        <f>ROUND(VLOOKUP($D21,'Стартовый прайс-лист'!$C$10:$E$34,3,FALSE)*CHOOSE($A21+1,'Сценарий 0'!CY24,'Сценарий 1'!CY24,'Сценарий 2'!CY24),0)</f>
        <v>551</v>
      </c>
      <c r="CX21" s="28">
        <f>ROUND(VLOOKUP($D21,'Стартовый прайс-лист'!$C$10:$E$34,3,FALSE)*CHOOSE($A21+1,'Сценарий 0'!CZ24,'Сценарий 1'!CZ24,'Сценарий 2'!CZ24),0)</f>
        <v>551</v>
      </c>
      <c r="CY21" s="28">
        <f>ROUND(VLOOKUP($D21,'Стартовый прайс-лист'!$C$10:$E$34,3,FALSE)*CHOOSE($A21+1,'Сценарий 0'!DA24,'Сценарий 1'!DA24,'Сценарий 2'!DA24),0)</f>
        <v>551</v>
      </c>
      <c r="CZ21" s="28">
        <f>ROUND(VLOOKUP($D21,'Стартовый прайс-лист'!$C$10:$E$34,3,FALSE)*CHOOSE($A21+1,'Сценарий 0'!DB24,'Сценарий 1'!DB24,'Сценарий 2'!DB24),0)</f>
        <v>551</v>
      </c>
      <c r="DA21" s="28">
        <f>ROUND(VLOOKUP($D21,'Стартовый прайс-лист'!$C$10:$E$34,3,FALSE)*CHOOSE($A21+1,'Сценарий 0'!DC24,'Сценарий 1'!DC24,'Сценарий 2'!DC24),0)</f>
        <v>551</v>
      </c>
      <c r="DB21" s="28">
        <f>ROUND(VLOOKUP($D21,'Стартовый прайс-лист'!$C$10:$E$34,3,FALSE)*CHOOSE($A21+1,'Сценарий 0'!DD24,'Сценарий 1'!DD24,'Сценарий 2'!DD24),0)</f>
        <v>551</v>
      </c>
      <c r="DC21" s="28">
        <f>ROUND(VLOOKUP($D21,'Стартовый прайс-лист'!$C$10:$E$34,3,FALSE)*CHOOSE($A21+1,'Сценарий 0'!DE24,'Сценарий 1'!DE24,'Сценарий 2'!DE24),0)</f>
        <v>551</v>
      </c>
      <c r="DD21" s="28">
        <f>ROUND(VLOOKUP($D21,'Стартовый прайс-лист'!$C$10:$E$34,3,FALSE)*CHOOSE($A21+1,'Сценарий 0'!DF24,'Сценарий 1'!DF24,'Сценарий 2'!DF24),0)</f>
        <v>551</v>
      </c>
      <c r="DE21" s="28">
        <f>ROUND(VLOOKUP($D21,'Стартовый прайс-лист'!$C$10:$E$34,3,FALSE)*CHOOSE($A21+1,'Сценарий 0'!DG24,'Сценарий 1'!DG24,'Сценарий 2'!DG24),0)</f>
        <v>446</v>
      </c>
      <c r="DF21" s="28">
        <f>ROUND(VLOOKUP($D21,'Стартовый прайс-лист'!$C$10:$E$34,3,FALSE)*CHOOSE($A21+1,'Сценарий 0'!DH24,'Сценарий 1'!DH24,'Сценарий 2'!DH24),0)</f>
        <v>446</v>
      </c>
      <c r="DG21" s="28">
        <f>ROUND(VLOOKUP($D21,'Стартовый прайс-лист'!$C$10:$E$34,3,FALSE)*CHOOSE($A21+1,'Сценарий 0'!DI24,'Сценарий 1'!DI24,'Сценарий 2'!DI24),0)</f>
        <v>446</v>
      </c>
      <c r="DH21" s="28">
        <f>ROUND(VLOOKUP($D21,'Стартовый прайс-лист'!$C$10:$E$34,3,FALSE)*CHOOSE($A21+1,'Сценарий 0'!DJ24,'Сценарий 1'!DJ24,'Сценарий 2'!DJ24),0)</f>
        <v>446</v>
      </c>
      <c r="DI21" s="28">
        <f>ROUND(VLOOKUP($D21,'Стартовый прайс-лист'!$C$10:$E$34,3,FALSE)*CHOOSE($A21+1,'Сценарий 0'!DK24,'Сценарий 1'!DK24,'Сценарий 2'!DK24),0)</f>
        <v>446</v>
      </c>
      <c r="DJ21" s="28">
        <f>ROUND(VLOOKUP($D21,'Стартовый прайс-лист'!$C$10:$E$34,3,FALSE)*CHOOSE($A21+1,'Сценарий 0'!DL24,'Сценарий 1'!DL24,'Сценарий 2'!DL24),0)</f>
        <v>446</v>
      </c>
      <c r="DK21" s="28">
        <f>ROUND(VLOOKUP($D21,'Стартовый прайс-лист'!$C$10:$E$34,3,FALSE)*CHOOSE($A21+1,'Сценарий 0'!DM24,'Сценарий 1'!DM24,'Сценарий 2'!DM24),0)</f>
        <v>446</v>
      </c>
      <c r="DL21" s="28">
        <f>ROUND(VLOOKUP($D21,'Стартовый прайс-лист'!$C$10:$E$34,3,FALSE)*CHOOSE($A21+1,'Сценарий 0'!DN24,'Сценарий 1'!DN24,'Сценарий 2'!DN24),0)</f>
        <v>551</v>
      </c>
      <c r="DM21" s="28">
        <f>ROUND(VLOOKUP($D21,'Стартовый прайс-лист'!$C$10:$E$34,3,FALSE)*CHOOSE($A21+1,'Сценарий 0'!DO24,'Сценарий 1'!DO24,'Сценарий 2'!DO24),0)</f>
        <v>551</v>
      </c>
      <c r="DN21" s="28">
        <f>ROUND(VLOOKUP($D21,'Стартовый прайс-лист'!$C$10:$E$34,3,FALSE)*CHOOSE($A21+1,'Сценарий 0'!DP24,'Сценарий 1'!DP24,'Сценарий 2'!DP24),0)</f>
        <v>551</v>
      </c>
      <c r="DO21" s="28">
        <f>ROUND(VLOOKUP($D21,'Стартовый прайс-лист'!$C$10:$E$34,3,FALSE)*CHOOSE($A21+1,'Сценарий 0'!DQ24,'Сценарий 1'!DQ24,'Сценарий 2'!DQ24),0)</f>
        <v>551</v>
      </c>
      <c r="DP21" s="28">
        <f>ROUND(VLOOKUP($D21,'Стартовый прайс-лист'!$C$10:$E$34,3,FALSE)*CHOOSE($A21+1,'Сценарий 0'!DR24,'Сценарий 1'!DR24,'Сценарий 2'!DR24),0)</f>
        <v>551</v>
      </c>
      <c r="DQ21" s="28">
        <f>ROUND(VLOOKUP($D21,'Стартовый прайс-лист'!$C$10:$E$34,3,FALSE)*CHOOSE($A21+1,'Сценарий 0'!DS24,'Сценарий 1'!DS24,'Сценарий 2'!DS24),0)</f>
        <v>551</v>
      </c>
      <c r="DR21" s="28">
        <f>ROUND(VLOOKUP($D21,'Стартовый прайс-лист'!$C$10:$E$34,3,FALSE)*CHOOSE($A21+1,'Сценарий 0'!DT24,'Сценарий 1'!DT24,'Сценарий 2'!DT24),0)</f>
        <v>551</v>
      </c>
      <c r="DS21" s="28">
        <f>ROUND(VLOOKUP($D21,'Стартовый прайс-лист'!$C$10:$E$34,3,FALSE)*CHOOSE($A21+1,'Сценарий 0'!DU24,'Сценарий 1'!DU24,'Сценарий 2'!DU24),0)</f>
        <v>551</v>
      </c>
      <c r="DT21" s="28">
        <f>ROUND(VLOOKUP($D21,'Стартовый прайс-лист'!$C$10:$E$34,3,FALSE)*CHOOSE($A21+1,'Сценарий 0'!DV24,'Сценарий 1'!DV24,'Сценарий 2'!DV24),0)</f>
        <v>551</v>
      </c>
      <c r="DU21" s="28">
        <f>ROUND(VLOOKUP($D21,'Стартовый прайс-лист'!$C$10:$E$34,3,FALSE)*CHOOSE($A21+1,'Сценарий 0'!DW24,'Сценарий 1'!DW24,'Сценарий 2'!DW24),0)</f>
        <v>551</v>
      </c>
      <c r="DV21" s="28">
        <f>ROUND(VLOOKUP($D21,'Стартовый прайс-лист'!$C$10:$E$34,3,FALSE)*CHOOSE($A21+1,'Сценарий 0'!DX24,'Сценарий 1'!DX24,'Сценарий 2'!DX24),0)</f>
        <v>551</v>
      </c>
      <c r="DW21" s="28">
        <f>ROUND(VLOOKUP($D21,'Стартовый прайс-лист'!$C$10:$E$34,3,FALSE)*CHOOSE($A21+1,'Сценарий 0'!DY24,'Сценарий 1'!DY24,'Сценарий 2'!DY24),0)</f>
        <v>551</v>
      </c>
      <c r="DX21" s="28">
        <f>ROUND(VLOOKUP($D21,'Стартовый прайс-лист'!$C$10:$E$34,3,FALSE)*CHOOSE($A21+1,'Сценарий 0'!DZ24,'Сценарий 1'!DZ24,'Сценарий 2'!DZ24),0)</f>
        <v>551</v>
      </c>
      <c r="DY21" s="28">
        <f>ROUND(VLOOKUP($D21,'Стартовый прайс-лист'!$C$10:$E$34,3,FALSE)*CHOOSE($A21+1,'Сценарий 0'!EA24,'Сценарий 1'!EA24,'Сценарий 2'!EA24),0)</f>
        <v>551</v>
      </c>
      <c r="DZ21" s="28">
        <f>ROUND(VLOOKUP($D21,'Стартовый прайс-лист'!$C$10:$E$34,3,FALSE)*CHOOSE($A21+1,'Сценарий 0'!EB24,'Сценарий 1'!EB24,'Сценарий 2'!EB24),0)</f>
        <v>551</v>
      </c>
      <c r="EA21" s="28">
        <f>ROUND(VLOOKUP($D21,'Стартовый прайс-лист'!$C$10:$E$34,3,FALSE)*CHOOSE($A21+1,'Сценарий 0'!EC24,'Сценарий 1'!EC24,'Сценарий 2'!EC24),0)</f>
        <v>551</v>
      </c>
      <c r="EB21" s="28">
        <f>ROUND(VLOOKUP($D21,'Стартовый прайс-лист'!$C$10:$E$34,3,FALSE)*CHOOSE($A21+1,'Сценарий 0'!ED24,'Сценарий 1'!ED24,'Сценарий 2'!ED24),0)</f>
        <v>551</v>
      </c>
      <c r="EC21" s="28">
        <f>ROUND(VLOOKUP($D21,'Стартовый прайс-лист'!$C$10:$E$34,3,FALSE)*CHOOSE($A21+1,'Сценарий 0'!EE24,'Сценарий 1'!EE24,'Сценарий 2'!EE24),0)</f>
        <v>551</v>
      </c>
      <c r="ED21" s="28">
        <f>ROUND(VLOOKUP($D21,'Стартовый прайс-лист'!$C$10:$E$34,3,FALSE)*CHOOSE($A21+1,'Сценарий 0'!EF24,'Сценарий 1'!EF24,'Сценарий 2'!EF24),0)</f>
        <v>551</v>
      </c>
      <c r="EE21" s="28">
        <f>ROUND(VLOOKUP($D21,'Стартовый прайс-лист'!$C$10:$E$34,3,FALSE)*CHOOSE($A21+1,'Сценарий 0'!EG24,'Сценарий 1'!EG24,'Сценарий 2'!EG24),0)</f>
        <v>551</v>
      </c>
      <c r="EF21" s="28">
        <f>ROUND(VLOOKUP($D21,'Стартовый прайс-лист'!$C$10:$E$34,3,FALSE)*CHOOSE($A21+1,'Сценарий 0'!EH24,'Сценарий 1'!EH24,'Сценарий 2'!EH24),0)</f>
        <v>551</v>
      </c>
      <c r="EG21" s="28">
        <f>ROUND(VLOOKUP($D21,'Стартовый прайс-лист'!$C$10:$E$34,3,FALSE)*CHOOSE($A21+1,'Сценарий 0'!EI24,'Сценарий 1'!EI24,'Сценарий 2'!EI24),0)</f>
        <v>446</v>
      </c>
      <c r="EH21" s="28">
        <f>ROUND(VLOOKUP($D21,'Стартовый прайс-лист'!$C$10:$E$34,3,FALSE)*CHOOSE($A21+1,'Сценарий 0'!EJ24,'Сценарий 1'!EJ24,'Сценарий 2'!EJ24),0)</f>
        <v>446</v>
      </c>
      <c r="EI21" s="28">
        <f>ROUND(VLOOKUP($D21,'Стартовый прайс-лист'!$C$10:$E$34,3,FALSE)*CHOOSE($A21+1,'Сценарий 0'!EK24,'Сценарий 1'!EK24,'Сценарий 2'!EK24),0)</f>
        <v>446</v>
      </c>
      <c r="EJ21" s="28">
        <f>ROUND(VLOOKUP($D21,'Стартовый прайс-лист'!$C$10:$E$34,3,FALSE)*CHOOSE($A21+1,'Сценарий 0'!EL24,'Сценарий 1'!EL24,'Сценарий 2'!EL24),0)</f>
        <v>446</v>
      </c>
      <c r="EK21" s="28">
        <f>ROUND(VLOOKUP($D21,'Стартовый прайс-лист'!$C$10:$E$34,3,FALSE)*CHOOSE($A21+1,'Сценарий 0'!EM24,'Сценарий 1'!EM24,'Сценарий 2'!EM24),0)</f>
        <v>446</v>
      </c>
      <c r="EL21" s="28">
        <f>ROUND(VLOOKUP($D21,'Стартовый прайс-лист'!$C$10:$E$34,3,FALSE)*CHOOSE($A21+1,'Сценарий 0'!EN24,'Сценарий 1'!EN24,'Сценарий 2'!EN24),0)</f>
        <v>446</v>
      </c>
      <c r="EM21" s="28">
        <f>ROUND(VLOOKUP($D21,'Стартовый прайс-лист'!$C$10:$E$34,3,FALSE)*CHOOSE($A21+1,'Сценарий 0'!EO24,'Сценарий 1'!EO24,'Сценарий 2'!EO24),0)</f>
        <v>446</v>
      </c>
      <c r="EN21" s="28">
        <f>ROUND(VLOOKUP($D21,'Стартовый прайс-лист'!$C$10:$E$34,3,FALSE)*CHOOSE($A21+1,'Сценарий 0'!EP24,'Сценарий 1'!EP24,'Сценарий 2'!EP24),0)</f>
        <v>551</v>
      </c>
      <c r="EO21" s="28">
        <f>ROUND(VLOOKUP($D21,'Стартовый прайс-лист'!$C$10:$E$34,3,FALSE)*CHOOSE($A21+1,'Сценарий 0'!EQ24,'Сценарий 1'!EQ24,'Сценарий 2'!EQ24),0)</f>
        <v>551</v>
      </c>
      <c r="EP21" s="28">
        <f>ROUND(VLOOKUP($D21,'Стартовый прайс-лист'!$C$10:$E$34,3,FALSE)*CHOOSE($A21+1,'Сценарий 0'!ER24,'Сценарий 1'!ER24,'Сценарий 2'!ER24),0)</f>
        <v>551</v>
      </c>
      <c r="EQ21" s="28">
        <f>ROUND(VLOOKUP($D21,'Стартовый прайс-лист'!$C$10:$E$34,3,FALSE)*CHOOSE($A21+1,'Сценарий 0'!ES24,'Сценарий 1'!ES24,'Сценарий 2'!ES24),0)</f>
        <v>551</v>
      </c>
      <c r="ER21" s="28">
        <f>ROUND(VLOOKUP($D21,'Стартовый прайс-лист'!$C$10:$E$34,3,FALSE)*CHOOSE($A21+1,'Сценарий 0'!ET24,'Сценарий 1'!ET24,'Сценарий 2'!ET24),0)</f>
        <v>551</v>
      </c>
      <c r="ES21" s="28">
        <f>ROUND(VLOOKUP($D21,'Стартовый прайс-лист'!$C$10:$E$34,3,FALSE)*CHOOSE($A21+1,'Сценарий 0'!EU24,'Сценарий 1'!EU24,'Сценарий 2'!EU24),0)</f>
        <v>551</v>
      </c>
      <c r="ET21" s="28">
        <f>ROUND(VLOOKUP($D21,'Стартовый прайс-лист'!$C$10:$E$34,3,FALSE)*CHOOSE($A21+1,'Сценарий 0'!EV24,'Сценарий 1'!EV24,'Сценарий 2'!EV24),0)</f>
        <v>551</v>
      </c>
      <c r="EU21" s="28">
        <f>ROUND(VLOOKUP($D21,'Стартовый прайс-лист'!$C$10:$E$34,3,FALSE)*CHOOSE($A21+1,'Сценарий 0'!EW24,'Сценарий 1'!EW24,'Сценарий 2'!EW24),0)</f>
        <v>551</v>
      </c>
      <c r="EV21" s="28">
        <f>ROUND(VLOOKUP($D21,'Стартовый прайс-лист'!$C$10:$E$34,3,FALSE)*CHOOSE($A21+1,'Сценарий 0'!EX24,'Сценарий 1'!EX24,'Сценарий 2'!EX24),0)</f>
        <v>551</v>
      </c>
      <c r="EW21" s="28">
        <f>ROUND(VLOOKUP($D21,'Стартовый прайс-лист'!$C$10:$E$34,3,FALSE)*CHOOSE($A21+1,'Сценарий 0'!EY24,'Сценарий 1'!EY24,'Сценарий 2'!EY24),0)</f>
        <v>551</v>
      </c>
      <c r="EX21" s="28">
        <f>ROUND(VLOOKUP($D21,'Стартовый прайс-лист'!$C$10:$E$34,3,FALSE)*CHOOSE($A21+1,'Сценарий 0'!EZ24,'Сценарий 1'!EZ24,'Сценарий 2'!EZ24),0)</f>
        <v>551</v>
      </c>
      <c r="EY21" s="28">
        <f>ROUND(VLOOKUP($D21,'Стартовый прайс-лист'!$C$10:$E$34,3,FALSE)*CHOOSE($A21+1,'Сценарий 0'!FA24,'Сценарий 1'!FA24,'Сценарий 2'!FA24),0)</f>
        <v>551</v>
      </c>
      <c r="EZ21" s="28">
        <f>ROUND(VLOOKUP($D21,'Стартовый прайс-лист'!$C$10:$E$34,3,FALSE)*CHOOSE($A21+1,'Сценарий 0'!FB24,'Сценарий 1'!FB24,'Сценарий 2'!FB24),0)</f>
        <v>551</v>
      </c>
      <c r="FA21" s="28">
        <f>ROUND(VLOOKUP($D21,'Стартовый прайс-лист'!$C$10:$E$34,3,FALSE)*CHOOSE($A21+1,'Сценарий 0'!FC24,'Сценарий 1'!FC24,'Сценарий 2'!FC24),0)</f>
        <v>551</v>
      </c>
      <c r="FB21" s="28">
        <f>ROUND(VLOOKUP($D21,'Стартовый прайс-лист'!$C$10:$E$34,3,FALSE)*CHOOSE($A21+1,'Сценарий 0'!FD24,'Сценарий 1'!FD24,'Сценарий 2'!FD24),0)</f>
        <v>551</v>
      </c>
      <c r="FC21" s="28">
        <f>ROUND(VLOOKUP($D21,'Стартовый прайс-лист'!$C$10:$E$34,3,FALSE)*CHOOSE($A21+1,'Сценарий 0'!FE24,'Сценарий 1'!FE24,'Сценарий 2'!FE24),0)</f>
        <v>551</v>
      </c>
      <c r="FD21" s="28">
        <f>ROUND(VLOOKUP($D21,'Стартовый прайс-лист'!$C$10:$E$34,3,FALSE)*CHOOSE($A21+1,'Сценарий 0'!FF24,'Сценарий 1'!FF24,'Сценарий 2'!FF24),0)</f>
        <v>551</v>
      </c>
      <c r="FE21" s="28">
        <f>ROUND(VLOOKUP($D21,'Стартовый прайс-лист'!$C$10:$E$34,3,FALSE)*CHOOSE($A21+1,'Сценарий 0'!FG24,'Сценарий 1'!FG24,'Сценарий 2'!FG24),0)</f>
        <v>551</v>
      </c>
      <c r="FF21" s="28">
        <f>ROUND(VLOOKUP($D21,'Стартовый прайс-лист'!$C$10:$E$34,3,FALSE)*CHOOSE($A21+1,'Сценарий 0'!FH24,'Сценарий 1'!FH24,'Сценарий 2'!FH24),0)</f>
        <v>551</v>
      </c>
      <c r="FG21" s="28">
        <f>ROUND(VLOOKUP($D21,'Стартовый прайс-лист'!$C$10:$E$34,3,FALSE)*CHOOSE($A21+1,'Сценарий 0'!FI24,'Сценарий 1'!FI24,'Сценарий 2'!FI24),0)</f>
        <v>551</v>
      </c>
      <c r="FH21" s="28">
        <f>ROUND(VLOOKUP($D21,'Стартовый прайс-лист'!$C$10:$E$34,3,FALSE)*CHOOSE($A21+1,'Сценарий 0'!FJ24,'Сценарий 1'!FJ24,'Сценарий 2'!FJ24),0)</f>
        <v>551</v>
      </c>
      <c r="FI21" s="28">
        <f>ROUND(VLOOKUP($D21,'Стартовый прайс-лист'!$C$10:$E$34,3,FALSE)*CHOOSE($A21+1,'Сценарий 0'!FK24,'Сценарий 1'!FK24,'Сценарий 2'!FK24),0)</f>
        <v>446</v>
      </c>
      <c r="FJ21" s="28">
        <f>ROUND(VLOOKUP($D21,'Стартовый прайс-лист'!$C$10:$E$34,3,FALSE)*CHOOSE($A21+1,'Сценарий 0'!FL24,'Сценарий 1'!FL24,'Сценарий 2'!FL24),0)</f>
        <v>446</v>
      </c>
      <c r="FK21" s="28">
        <f>ROUND(VLOOKUP($D21,'Стартовый прайс-лист'!$C$10:$E$34,3,FALSE)*CHOOSE($A21+1,'Сценарий 0'!FM24,'Сценарий 1'!FM24,'Сценарий 2'!FM24),0)</f>
        <v>446</v>
      </c>
      <c r="FL21" s="28">
        <f>ROUND(VLOOKUP($D21,'Стартовый прайс-лист'!$C$10:$E$34,3,FALSE)*CHOOSE($A21+1,'Сценарий 0'!FN24,'Сценарий 1'!FN24,'Сценарий 2'!FN24),0)</f>
        <v>446</v>
      </c>
      <c r="FM21" s="28">
        <f>ROUND(VLOOKUP($D21,'Стартовый прайс-лист'!$C$10:$E$34,3,FALSE)*CHOOSE($A21+1,'Сценарий 0'!FO24,'Сценарий 1'!FO24,'Сценарий 2'!FO24),0)</f>
        <v>446</v>
      </c>
      <c r="FN21" s="28">
        <f>ROUND(VLOOKUP($D21,'Стартовый прайс-лист'!$C$10:$E$34,3,FALSE)*CHOOSE($A21+1,'Сценарий 0'!FP24,'Сценарий 1'!FP24,'Сценарий 2'!FP24),0)</f>
        <v>446</v>
      </c>
      <c r="FO21" s="28">
        <f>ROUND(VLOOKUP($D21,'Стартовый прайс-лист'!$C$10:$E$34,3,FALSE)*CHOOSE($A21+1,'Сценарий 0'!FQ24,'Сценарий 1'!FQ24,'Сценарий 2'!FQ24),0)</f>
        <v>446</v>
      </c>
      <c r="FP21" s="28">
        <f>ROUND(VLOOKUP($D21,'Стартовый прайс-лист'!$C$10:$E$34,3,FALSE)*CHOOSE($A21+1,'Сценарий 0'!FR24,'Сценарий 1'!FR24,'Сценарий 2'!FR24),0)</f>
        <v>551</v>
      </c>
      <c r="FQ21" s="28">
        <f>ROUND(VLOOKUP($D21,'Стартовый прайс-лист'!$C$10:$E$34,3,FALSE)*CHOOSE($A21+1,'Сценарий 0'!FS24,'Сценарий 1'!FS24,'Сценарий 2'!FS24),0)</f>
        <v>551</v>
      </c>
      <c r="FR21" s="28">
        <f>ROUND(VLOOKUP($D21,'Стартовый прайс-лист'!$C$10:$E$34,3,FALSE)*CHOOSE($A21+1,'Сценарий 0'!FT24,'Сценарий 1'!FT24,'Сценарий 2'!FT24),0)</f>
        <v>551</v>
      </c>
      <c r="FS21" s="28">
        <f>ROUND(VLOOKUP($D21,'Стартовый прайс-лист'!$C$10:$E$34,3,FALSE)*CHOOSE($A21+1,'Сценарий 0'!FU24,'Сценарий 1'!FU24,'Сценарий 2'!FU24),0)</f>
        <v>551</v>
      </c>
      <c r="FT21" s="28">
        <f>ROUND(VLOOKUP($D21,'Стартовый прайс-лист'!$C$10:$E$34,3,FALSE)*CHOOSE($A21+1,'Сценарий 0'!FV24,'Сценарий 1'!FV24,'Сценарий 2'!FV24),0)</f>
        <v>551</v>
      </c>
      <c r="FU21" s="28">
        <f>ROUND(VLOOKUP($D21,'Стартовый прайс-лист'!$C$10:$E$34,3,FALSE)*CHOOSE($A21+1,'Сценарий 0'!FW24,'Сценарий 1'!FW24,'Сценарий 2'!FW24),0)</f>
        <v>551</v>
      </c>
      <c r="FV21" s="28">
        <f>ROUND(VLOOKUP($D21,'Стартовый прайс-лист'!$C$10:$E$34,3,FALSE)*CHOOSE($A21+1,'Сценарий 0'!FX24,'Сценарий 1'!FX24,'Сценарий 2'!FX24),0)</f>
        <v>551</v>
      </c>
      <c r="FW21" s="28">
        <f>ROUND(VLOOKUP($D21,'Стартовый прайс-лист'!$C$10:$E$34,3,FALSE)*CHOOSE($A21+1,'Сценарий 0'!FY24,'Сценарий 1'!FY24,'Сценарий 2'!FY24),0)</f>
        <v>551</v>
      </c>
      <c r="FX21" s="28">
        <f>ROUND(VLOOKUP($D21,'Стартовый прайс-лист'!$C$10:$E$34,3,FALSE)*CHOOSE($A21+1,'Сценарий 0'!FZ24,'Сценарий 1'!FZ24,'Сценарий 2'!FZ24),0)</f>
        <v>551</v>
      </c>
      <c r="FY21" s="28">
        <f>ROUND(VLOOKUP($D21,'Стартовый прайс-лист'!$C$10:$E$34,3,FALSE)*CHOOSE($A21+1,'Сценарий 0'!GA24,'Сценарий 1'!GA24,'Сценарий 2'!GA24),0)</f>
        <v>551</v>
      </c>
      <c r="FZ21" s="28">
        <f>ROUND(VLOOKUP($D21,'Стартовый прайс-лист'!$C$10:$E$34,3,FALSE)*CHOOSE($A21+1,'Сценарий 0'!GB24,'Сценарий 1'!GB24,'Сценарий 2'!GB24),0)</f>
        <v>551</v>
      </c>
      <c r="GA21" s="28">
        <f>ROUND(VLOOKUP($D21,'Стартовый прайс-лист'!$C$10:$E$34,3,FALSE)*CHOOSE($A21+1,'Сценарий 0'!GC24,'Сценарий 1'!GC24,'Сценарий 2'!GC24),0)</f>
        <v>551</v>
      </c>
      <c r="GB21" s="28">
        <f>ROUND(VLOOKUP($D21,'Стартовый прайс-лист'!$C$10:$E$34,3,FALSE)*CHOOSE($A21+1,'Сценарий 0'!GD24,'Сценарий 1'!GD24,'Сценарий 2'!GD24),0)</f>
        <v>551</v>
      </c>
      <c r="GC21" s="28">
        <f>ROUND(VLOOKUP($D21,'Стартовый прайс-лист'!$C$10:$E$34,3,FALSE)*CHOOSE($A21+1,'Сценарий 0'!GE24,'Сценарий 1'!GE24,'Сценарий 2'!GE24),0)</f>
        <v>551</v>
      </c>
      <c r="GD21" s="28">
        <f>ROUND(VLOOKUP($D21,'Стартовый прайс-лист'!$C$10:$E$34,3,FALSE)*CHOOSE($A21+1,'Сценарий 0'!GF24,'Сценарий 1'!GF24,'Сценарий 2'!GF24),0)</f>
        <v>551</v>
      </c>
      <c r="GE21" s="28">
        <f>ROUND(VLOOKUP($D21,'Стартовый прайс-лист'!$C$10:$E$34,3,FALSE)*CHOOSE($A21+1,'Сценарий 0'!GG24,'Сценарий 1'!GG24,'Сценарий 2'!GG24),0)</f>
        <v>551</v>
      </c>
      <c r="GF21" s="28">
        <f>ROUND(VLOOKUP($D21,'Стартовый прайс-лист'!$C$10:$E$34,3,FALSE)*CHOOSE($A21+1,'Сценарий 0'!GH24,'Сценарий 1'!GH24,'Сценарий 2'!GH24),0)</f>
        <v>551</v>
      </c>
      <c r="GG21" s="28">
        <f>ROUND(VLOOKUP($D21,'Стартовый прайс-лист'!$C$10:$E$34,3,FALSE)*CHOOSE($A21+1,'Сценарий 0'!GI24,'Сценарий 1'!GI24,'Сценарий 2'!GI24),0)</f>
        <v>551</v>
      </c>
      <c r="GH21" s="28">
        <f>ROUND(VLOOKUP($D21,'Стартовый прайс-лист'!$C$10:$E$34,3,FALSE)*CHOOSE($A21+1,'Сценарий 0'!GJ24,'Сценарий 1'!GJ24,'Сценарий 2'!GJ24),0)</f>
        <v>551</v>
      </c>
      <c r="GI21" s="28">
        <f>ROUND(VLOOKUP($D21,'Стартовый прайс-лист'!$C$10:$E$34,3,FALSE)*CHOOSE($A21+1,'Сценарий 0'!GK24,'Сценарий 1'!GK24,'Сценарий 2'!GK24),0)</f>
        <v>551</v>
      </c>
      <c r="GJ21" s="28">
        <f>ROUND(VLOOKUP($D21,'Стартовый прайс-лист'!$C$10:$E$34,3,FALSE)*CHOOSE($A21+1,'Сценарий 0'!GL24,'Сценарий 1'!GL24,'Сценарий 2'!GL24),0)</f>
        <v>551</v>
      </c>
      <c r="GK21" s="28">
        <f>ROUND(VLOOKUP($D21,'Стартовый прайс-лист'!$C$10:$E$34,3,FALSE)*CHOOSE($A21+1,'Сценарий 0'!GM24,'Сценарий 1'!GM24,'Сценарий 2'!GM24),0)</f>
        <v>446</v>
      </c>
      <c r="GL21" s="28">
        <f>ROUND(VLOOKUP($D21,'Стартовый прайс-лист'!$C$10:$E$34,3,FALSE)*CHOOSE($A21+1,'Сценарий 0'!GN24,'Сценарий 1'!GN24,'Сценарий 2'!GN24),0)</f>
        <v>446</v>
      </c>
      <c r="GM21" s="28">
        <f>ROUND(VLOOKUP($D21,'Стартовый прайс-лист'!$C$10:$E$34,3,FALSE)*CHOOSE($A21+1,'Сценарий 0'!GO24,'Сценарий 1'!GO24,'Сценарий 2'!GO24),0)</f>
        <v>446</v>
      </c>
      <c r="GN21" s="28">
        <f>ROUND(VLOOKUP($D21,'Стартовый прайс-лист'!$C$10:$E$34,3,FALSE)*CHOOSE($A21+1,'Сценарий 0'!GP24,'Сценарий 1'!GP24,'Сценарий 2'!GP24),0)</f>
        <v>446</v>
      </c>
      <c r="GO21" s="28">
        <f>ROUND(VLOOKUP($D21,'Стартовый прайс-лист'!$C$10:$E$34,3,FALSE)*CHOOSE($A21+1,'Сценарий 0'!GQ24,'Сценарий 1'!GQ24,'Сценарий 2'!GQ24),0)</f>
        <v>446</v>
      </c>
      <c r="GP21" s="28">
        <f>ROUND(VLOOKUP($D21,'Стартовый прайс-лист'!$C$10:$E$34,3,FALSE)*CHOOSE($A21+1,'Сценарий 0'!GR24,'Сценарий 1'!GR24,'Сценарий 2'!GR24),0)</f>
        <v>446</v>
      </c>
      <c r="GQ21" s="28">
        <f>ROUND(VLOOKUP($D21,'Стартовый прайс-лист'!$C$10:$E$34,3,FALSE)*CHOOSE($A21+1,'Сценарий 0'!GS24,'Сценарий 1'!GS24,'Сценарий 2'!GS24),0)</f>
        <v>446</v>
      </c>
      <c r="GR21" s="28">
        <f>ROUND(VLOOKUP($D21,'Стартовый прайс-лист'!$C$10:$E$34,3,FALSE)*CHOOSE($A21+1,'Сценарий 0'!GT24,'Сценарий 1'!GT24,'Сценарий 2'!GT24),0)</f>
        <v>551</v>
      </c>
      <c r="GS21" s="28">
        <f>ROUND(VLOOKUP($D21,'Стартовый прайс-лист'!$C$10:$E$34,3,FALSE)*CHOOSE($A21+1,'Сценарий 0'!GU24,'Сценарий 1'!GU24,'Сценарий 2'!GU24),0)</f>
        <v>551</v>
      </c>
      <c r="GT21" s="28">
        <f>ROUND(VLOOKUP($D21,'Стартовый прайс-лист'!$C$10:$E$34,3,FALSE)*CHOOSE($A21+1,'Сценарий 0'!GV24,'Сценарий 1'!GV24,'Сценарий 2'!GV24),0)</f>
        <v>551</v>
      </c>
      <c r="GU21" s="28">
        <f>ROUND(VLOOKUP($D21,'Стартовый прайс-лист'!$C$10:$E$34,3,FALSE)*CHOOSE($A21+1,'Сценарий 0'!GW24,'Сценарий 1'!GW24,'Сценарий 2'!GW24),0)</f>
        <v>551</v>
      </c>
      <c r="GV21" s="28">
        <f>ROUND(VLOOKUP($D21,'Стартовый прайс-лист'!$C$10:$E$34,3,FALSE)*CHOOSE($A21+1,'Сценарий 0'!GX24,'Сценарий 1'!GX24,'Сценарий 2'!GX24),0)</f>
        <v>551</v>
      </c>
      <c r="GW21" s="28">
        <f>ROUND(VLOOKUP($D21,'Стартовый прайс-лист'!$C$10:$E$34,3,FALSE)*CHOOSE($A21+1,'Сценарий 0'!GY24,'Сценарий 1'!GY24,'Сценарий 2'!GY24),0)</f>
        <v>551</v>
      </c>
      <c r="GX21" s="28">
        <f>ROUND(VLOOKUP($D21,'Стартовый прайс-лист'!$C$10:$E$34,3,FALSE)*CHOOSE($A21+1,'Сценарий 0'!GZ24,'Сценарий 1'!GZ24,'Сценарий 2'!GZ24),0)</f>
        <v>551</v>
      </c>
      <c r="GY21" s="28">
        <f>ROUND(VLOOKUP($D21,'Стартовый прайс-лист'!$C$10:$E$34,3,FALSE)*CHOOSE($A21+1,'Сценарий 0'!HA24,'Сценарий 1'!HA24,'Сценарий 2'!HA24),0)</f>
        <v>551</v>
      </c>
      <c r="GZ21" s="28">
        <f>ROUND(VLOOKUP($D21,'Стартовый прайс-лист'!$C$10:$E$34,3,FALSE)*CHOOSE($A21+1,'Сценарий 0'!HB24,'Сценарий 1'!HB24,'Сценарий 2'!HB24),0)</f>
        <v>551</v>
      </c>
      <c r="HA21" s="28">
        <f>ROUND(VLOOKUP($D21,'Стартовый прайс-лист'!$C$10:$E$34,3,FALSE)*CHOOSE($A21+1,'Сценарий 0'!HC24,'Сценарий 1'!HC24,'Сценарий 2'!HC24),0)</f>
        <v>551</v>
      </c>
      <c r="HB21" s="28">
        <f>ROUND(VLOOKUP($D21,'Стартовый прайс-лист'!$C$10:$E$34,3,FALSE)*CHOOSE($A21+1,'Сценарий 0'!HD24,'Сценарий 1'!HD24,'Сценарий 2'!HD24),0)</f>
        <v>551</v>
      </c>
      <c r="HC21" s="28">
        <f>ROUND(VLOOKUP($D21,'Стартовый прайс-лист'!$C$10:$E$34,3,FALSE)*CHOOSE($A21+1,'Сценарий 0'!HE24,'Сценарий 1'!HE24,'Сценарий 2'!HE24),0)</f>
        <v>551</v>
      </c>
      <c r="HD21" s="28">
        <f>ROUND(VLOOKUP($D21,'Стартовый прайс-лист'!$C$10:$E$34,3,FALSE)*CHOOSE($A21+1,'Сценарий 0'!HF24,'Сценарий 1'!HF24,'Сценарий 2'!HF24),0)</f>
        <v>551</v>
      </c>
      <c r="HE21" s="28">
        <f>ROUND(VLOOKUP($D21,'Стартовый прайс-лист'!$C$10:$E$34,3,FALSE)*CHOOSE($A21+1,'Сценарий 0'!HG24,'Сценарий 1'!HG24,'Сценарий 2'!HG24),0)</f>
        <v>551</v>
      </c>
      <c r="HF21" s="28">
        <f>ROUND(VLOOKUP($D21,'Стартовый прайс-лист'!$C$10:$E$34,3,FALSE)*CHOOSE($A21+1,'Сценарий 0'!HH24,'Сценарий 1'!HH24,'Сценарий 2'!HH24),0)</f>
        <v>551</v>
      </c>
      <c r="HG21" s="28">
        <f>ROUND(VLOOKUP($D21,'Стартовый прайс-лист'!$C$10:$E$34,3,FALSE)*CHOOSE($A21+1,'Сценарий 0'!HI24,'Сценарий 1'!HI24,'Сценарий 2'!HI24),0)</f>
        <v>551</v>
      </c>
      <c r="HH21" s="28">
        <f>ROUND(VLOOKUP($D21,'Стартовый прайс-лист'!$C$10:$E$34,3,FALSE)*CHOOSE($A21+1,'Сценарий 0'!HJ24,'Сценарий 1'!HJ24,'Сценарий 2'!HJ24),0)</f>
        <v>551</v>
      </c>
      <c r="HI21" s="28">
        <f>ROUND(VLOOKUP($D21,'Стартовый прайс-лист'!$C$10:$E$34,3,FALSE)*CHOOSE($A21+1,'Сценарий 0'!HK24,'Сценарий 1'!HK24,'Сценарий 2'!HK24),0)</f>
        <v>551</v>
      </c>
      <c r="HJ21" s="28">
        <f>ROUND(VLOOKUP($D21,'Стартовый прайс-лист'!$C$10:$E$34,3,FALSE)*CHOOSE($A21+1,'Сценарий 0'!HL24,'Сценарий 1'!HL24,'Сценарий 2'!HL24),0)</f>
        <v>551</v>
      </c>
      <c r="HK21" s="28">
        <f>ROUND(VLOOKUP($D21,'Стартовый прайс-лист'!$C$10:$E$34,3,FALSE)*CHOOSE($A21+1,'Сценарий 0'!HM24,'Сценарий 1'!HM24,'Сценарий 2'!HM24),0)</f>
        <v>551</v>
      </c>
      <c r="HL21" s="28">
        <f>ROUND(VLOOKUP($D21,'Стартовый прайс-лист'!$C$10:$E$34,3,FALSE)*CHOOSE($A21+1,'Сценарий 0'!HN24,'Сценарий 1'!HN24,'Сценарий 2'!HN24),0)</f>
        <v>551</v>
      </c>
      <c r="HM21" s="28">
        <f>ROUND(VLOOKUP($D21,'Стартовый прайс-лист'!$C$10:$E$34,3,FALSE)*CHOOSE($A21+1,'Сценарий 0'!HO24,'Сценарий 1'!HO24,'Сценарий 2'!HO24),0)</f>
        <v>446</v>
      </c>
      <c r="HN21" s="28">
        <f>ROUND(VLOOKUP($D21,'Стартовый прайс-лист'!$C$10:$E$34,3,FALSE)*CHOOSE($A21+1,'Сценарий 0'!HP24,'Сценарий 1'!HP24,'Сценарий 2'!HP24),0)</f>
        <v>446</v>
      </c>
      <c r="HO21" s="28">
        <f>ROUND(VLOOKUP($D21,'Стартовый прайс-лист'!$C$10:$E$34,3,FALSE)*CHOOSE($A21+1,'Сценарий 0'!HQ24,'Сценарий 1'!HQ24,'Сценарий 2'!HQ24),0)</f>
        <v>446</v>
      </c>
      <c r="HP21" s="28">
        <f>ROUND(VLOOKUP($D21,'Стартовый прайс-лист'!$C$10:$E$34,3,FALSE)*CHOOSE($A21+1,'Сценарий 0'!HR24,'Сценарий 1'!HR24,'Сценарий 2'!HR24),0)</f>
        <v>446</v>
      </c>
      <c r="HQ21" s="28">
        <f>ROUND(VLOOKUP($D21,'Стартовый прайс-лист'!$C$10:$E$34,3,FALSE)*CHOOSE($A21+1,'Сценарий 0'!HS24,'Сценарий 1'!HS24,'Сценарий 2'!HS24),0)</f>
        <v>446</v>
      </c>
      <c r="HR21" s="28">
        <f>ROUND(VLOOKUP($D21,'Стартовый прайс-лист'!$C$10:$E$34,3,FALSE)*CHOOSE($A21+1,'Сценарий 0'!HT24,'Сценарий 1'!HT24,'Сценарий 2'!HT24),0)</f>
        <v>446</v>
      </c>
      <c r="HS21" s="28">
        <f>ROUND(VLOOKUP($D21,'Стартовый прайс-лист'!$C$10:$E$34,3,FALSE)*CHOOSE($A21+1,'Сценарий 0'!HU24,'Сценарий 1'!HU24,'Сценарий 2'!HU24),0)</f>
        <v>446</v>
      </c>
      <c r="HT21" s="28">
        <f>ROUND(VLOOKUP($D21,'Стартовый прайс-лист'!$C$10:$E$34,3,FALSE)*CHOOSE($A21+1,'Сценарий 0'!HV24,'Сценарий 1'!HV24,'Сценарий 2'!HV24),0)</f>
        <v>551</v>
      </c>
      <c r="HU21" s="28">
        <f>ROUND(VLOOKUP($D21,'Стартовый прайс-лист'!$C$10:$E$34,3,FALSE)*CHOOSE($A21+1,'Сценарий 0'!HW24,'Сценарий 1'!HW24,'Сценарий 2'!HW24),0)</f>
        <v>551</v>
      </c>
      <c r="HV21" s="28">
        <f>ROUND(VLOOKUP($D21,'Стартовый прайс-лист'!$C$10:$E$34,3,FALSE)*CHOOSE($A21+1,'Сценарий 0'!HX24,'Сценарий 1'!HX24,'Сценарий 2'!HX24),0)</f>
        <v>551</v>
      </c>
      <c r="HW21" s="28">
        <f>ROUND(VLOOKUP($D21,'Стартовый прайс-лист'!$C$10:$E$34,3,FALSE)*CHOOSE($A21+1,'Сценарий 0'!HY24,'Сценарий 1'!HY24,'Сценарий 2'!HY24),0)</f>
        <v>551</v>
      </c>
      <c r="HX21" s="28">
        <f>ROUND(VLOOKUP($D21,'Стартовый прайс-лист'!$C$10:$E$34,3,FALSE)*CHOOSE($A21+1,'Сценарий 0'!HZ24,'Сценарий 1'!HZ24,'Сценарий 2'!HZ24),0)</f>
        <v>551</v>
      </c>
      <c r="HY21" s="28">
        <f>ROUND(VLOOKUP($D21,'Стартовый прайс-лист'!$C$10:$E$34,3,FALSE)*CHOOSE($A21+1,'Сценарий 0'!IA24,'Сценарий 1'!IA24,'Сценарий 2'!IA24),0)</f>
        <v>551</v>
      </c>
      <c r="HZ21" s="28">
        <f>ROUND(VLOOKUP($D21,'Стартовый прайс-лист'!$C$10:$E$34,3,FALSE)*CHOOSE($A21+1,'Сценарий 0'!IB24,'Сценарий 1'!IB24,'Сценарий 2'!IB24),0)</f>
        <v>551</v>
      </c>
      <c r="IA21" s="28">
        <f>ROUND(VLOOKUP($D21,'Стартовый прайс-лист'!$C$10:$E$34,3,FALSE)*CHOOSE($A21+1,'Сценарий 0'!IC24,'Сценарий 1'!IC24,'Сценарий 2'!IC24),0)</f>
        <v>551</v>
      </c>
      <c r="IB21" s="28">
        <f>ROUND(VLOOKUP($D21,'Стартовый прайс-лист'!$C$10:$E$34,3,FALSE)*CHOOSE($A21+1,'Сценарий 0'!ID24,'Сценарий 1'!ID24,'Сценарий 2'!ID24),0)</f>
        <v>551</v>
      </c>
      <c r="IC21" s="28">
        <f>ROUND(VLOOKUP($D21,'Стартовый прайс-лист'!$C$10:$E$34,3,FALSE)*CHOOSE($A21+1,'Сценарий 0'!IE24,'Сценарий 1'!IE24,'Сценарий 2'!IE24),0)</f>
        <v>551</v>
      </c>
      <c r="ID21" s="28">
        <f>ROUND(VLOOKUP($D21,'Стартовый прайс-лист'!$C$10:$E$34,3,FALSE)*CHOOSE($A21+1,'Сценарий 0'!IF24,'Сценарий 1'!IF24,'Сценарий 2'!IF24),0)</f>
        <v>551</v>
      </c>
      <c r="IE21" s="28">
        <f>ROUND(VLOOKUP($D21,'Стартовый прайс-лист'!$C$10:$E$34,3,FALSE)*CHOOSE($A21+1,'Сценарий 0'!IG24,'Сценарий 1'!IG24,'Сценарий 2'!IG24),0)</f>
        <v>551</v>
      </c>
      <c r="IF21" s="28">
        <f>ROUND(VLOOKUP($D21,'Стартовый прайс-лист'!$C$10:$E$34,3,FALSE)*CHOOSE($A21+1,'Сценарий 0'!IH24,'Сценарий 1'!IH24,'Сценарий 2'!IH24),0)</f>
        <v>551</v>
      </c>
      <c r="IG21" s="28">
        <f>ROUND(VLOOKUP($D21,'Стартовый прайс-лист'!$C$10:$E$34,3,FALSE)*CHOOSE($A21+1,'Сценарий 0'!II24,'Сценарий 1'!II24,'Сценарий 2'!II24),0)</f>
        <v>551</v>
      </c>
      <c r="IH21" s="28">
        <f>ROUND(VLOOKUP($D21,'Стартовый прайс-лист'!$C$10:$E$34,3,FALSE)*CHOOSE($A21+1,'Сценарий 0'!IJ24,'Сценарий 1'!IJ24,'Сценарий 2'!IJ24),0)</f>
        <v>551</v>
      </c>
      <c r="II21" s="28">
        <f>ROUND(VLOOKUP($D21,'Стартовый прайс-лист'!$C$10:$E$34,3,FALSE)*CHOOSE($A21+1,'Сценарий 0'!IK24,'Сценарий 1'!IK24,'Сценарий 2'!IK24),0)</f>
        <v>551</v>
      </c>
      <c r="IJ21" s="28">
        <f>ROUND(VLOOKUP($D21,'Стартовый прайс-лист'!$C$10:$E$34,3,FALSE)*CHOOSE($A21+1,'Сценарий 0'!IL24,'Сценарий 1'!IL24,'Сценарий 2'!IL24),0)</f>
        <v>551</v>
      </c>
      <c r="IK21" s="28">
        <f>ROUND(VLOOKUP($D21,'Стартовый прайс-лист'!$C$10:$E$34,3,FALSE)*CHOOSE($A21+1,'Сценарий 0'!IM24,'Сценарий 1'!IM24,'Сценарий 2'!IM24),0)</f>
        <v>551</v>
      </c>
      <c r="IL21" s="28">
        <f>ROUND(VLOOKUP($D21,'Стартовый прайс-лист'!$C$10:$E$34,3,FALSE)*CHOOSE($A21+1,'Сценарий 0'!IN24,'Сценарий 1'!IN24,'Сценарий 2'!IN24),0)</f>
        <v>551</v>
      </c>
      <c r="IM21" s="28">
        <f>ROUND(VLOOKUP($D21,'Стартовый прайс-лист'!$C$10:$E$34,3,FALSE)*CHOOSE($A21+1,'Сценарий 0'!IO24,'Сценарий 1'!IO24,'Сценарий 2'!IO24),0)</f>
        <v>551</v>
      </c>
      <c r="IN21" s="28">
        <f>ROUND(VLOOKUP($D21,'Стартовый прайс-лист'!$C$10:$E$34,3,FALSE)*CHOOSE($A21+1,'Сценарий 0'!IP24,'Сценарий 1'!IP24,'Сценарий 2'!IP24),0)</f>
        <v>551</v>
      </c>
      <c r="IO21" s="28">
        <f>ROUND(VLOOKUP($D21,'Стартовый прайс-лист'!$C$10:$E$34,3,FALSE)*CHOOSE($A21+1,'Сценарий 0'!IQ24,'Сценарий 1'!IQ24,'Сценарий 2'!IQ24),0)</f>
        <v>446</v>
      </c>
      <c r="IP21" s="28">
        <f>ROUND(VLOOKUP($D21,'Стартовый прайс-лист'!$C$10:$E$34,3,FALSE)*CHOOSE($A21+1,'Сценарий 0'!IR24,'Сценарий 1'!IR24,'Сценарий 2'!IR24),0)</f>
        <v>446</v>
      </c>
      <c r="IQ21" s="28">
        <f>ROUND(VLOOKUP($D21,'Стартовый прайс-лист'!$C$10:$E$34,3,FALSE)*CHOOSE($A21+1,'Сценарий 0'!IS24,'Сценарий 1'!IS24,'Сценарий 2'!IS24),0)</f>
        <v>446</v>
      </c>
      <c r="IR21" s="28">
        <f>ROUND(VLOOKUP($D21,'Стартовый прайс-лист'!$C$10:$E$34,3,FALSE)*CHOOSE($A21+1,'Сценарий 0'!IT24,'Сценарий 1'!IT24,'Сценарий 2'!IT24),0)</f>
        <v>446</v>
      </c>
      <c r="IS21" s="28">
        <f>ROUND(VLOOKUP($D21,'Стартовый прайс-лист'!$C$10:$E$34,3,FALSE)*CHOOSE($A21+1,'Сценарий 0'!IU24,'Сценарий 1'!IU24,'Сценарий 2'!IU24),0)</f>
        <v>446</v>
      </c>
      <c r="IT21" s="28">
        <f>ROUND(VLOOKUP($D21,'Стартовый прайс-лист'!$C$10:$E$34,3,FALSE)*CHOOSE($A21+1,'Сценарий 0'!IV24,'Сценарий 1'!IV24,'Сценарий 2'!IV24),0)</f>
        <v>446</v>
      </c>
      <c r="IU21" s="28">
        <f>ROUND(VLOOKUP($D21,'Стартовый прайс-лист'!$C$10:$E$34,3,FALSE)*CHOOSE($A21+1,'Сценарий 0'!IW24,'Сценарий 1'!IW24,'Сценарий 2'!IW24),0)</f>
        <v>446</v>
      </c>
      <c r="IV21" s="28">
        <f>ROUND(VLOOKUP($D21,'Стартовый прайс-лист'!$C$10:$E$34,3,FALSE)*CHOOSE($A21+1,'Сценарий 0'!IX24,'Сценарий 1'!IX24,'Сценарий 2'!IX24),0)</f>
        <v>551</v>
      </c>
      <c r="IW21" s="28">
        <f>ROUND(VLOOKUP($D21,'Стартовый прайс-лист'!$C$10:$E$34,3,FALSE)*CHOOSE($A21+1,'Сценарий 0'!IY24,'Сценарий 1'!IY24,'Сценарий 2'!IY24),0)</f>
        <v>551</v>
      </c>
      <c r="IX21" s="28">
        <f>ROUND(VLOOKUP($D21,'Стартовый прайс-лист'!$C$10:$E$34,3,FALSE)*CHOOSE($A21+1,'Сценарий 0'!IZ24,'Сценарий 1'!IZ24,'Сценарий 2'!IZ24),0)</f>
        <v>551</v>
      </c>
      <c r="IY21" s="28">
        <f>ROUND(VLOOKUP($D21,'Стартовый прайс-лист'!$C$10:$E$34,3,FALSE)*CHOOSE($A21+1,'Сценарий 0'!JA24,'Сценарий 1'!JA24,'Сценарий 2'!JA24),0)</f>
        <v>551</v>
      </c>
      <c r="IZ21" s="28">
        <f>ROUND(VLOOKUP($D21,'Стартовый прайс-лист'!$C$10:$E$34,3,FALSE)*CHOOSE($A21+1,'Сценарий 0'!JB24,'Сценарий 1'!JB24,'Сценарий 2'!JB24),0)</f>
        <v>551</v>
      </c>
      <c r="JA21" s="28">
        <f>ROUND(VLOOKUP($D21,'Стартовый прайс-лист'!$C$10:$E$34,3,FALSE)*CHOOSE($A21+1,'Сценарий 0'!JC24,'Сценарий 1'!JC24,'Сценарий 2'!JC24),0)</f>
        <v>551</v>
      </c>
      <c r="JB21" s="28">
        <f>ROUND(VLOOKUP($D21,'Стартовый прайс-лист'!$C$10:$E$34,3,FALSE)*CHOOSE($A21+1,'Сценарий 0'!JD24,'Сценарий 1'!JD24,'Сценарий 2'!JD24),0)</f>
        <v>551</v>
      </c>
      <c r="JC21" s="28">
        <f>ROUND(VLOOKUP($D21,'Стартовый прайс-лист'!$C$10:$E$34,3,FALSE)*CHOOSE($A21+1,'Сценарий 0'!JE24,'Сценарий 1'!JE24,'Сценарий 2'!JE24),0)</f>
        <v>551</v>
      </c>
      <c r="JD21" s="28">
        <f>ROUND(VLOOKUP($D21,'Стартовый прайс-лист'!$C$10:$E$34,3,FALSE)*CHOOSE($A21+1,'Сценарий 0'!JF24,'Сценарий 1'!JF24,'Сценарий 2'!JF24),0)</f>
        <v>551</v>
      </c>
      <c r="JE21" s="28">
        <f>ROUND(VLOOKUP($D21,'Стартовый прайс-лист'!$C$10:$E$34,3,FALSE)*CHOOSE($A21+1,'Сценарий 0'!JG24,'Сценарий 1'!JG24,'Сценарий 2'!JG24),0)</f>
        <v>551</v>
      </c>
      <c r="JF21" s="28">
        <f>ROUND(VLOOKUP($D21,'Стартовый прайс-лист'!$C$10:$E$34,3,FALSE)*CHOOSE($A21+1,'Сценарий 0'!JH24,'Сценарий 1'!JH24,'Сценарий 2'!JH24),0)</f>
        <v>551</v>
      </c>
      <c r="JG21" s="28">
        <f>ROUND(VLOOKUP($D21,'Стартовый прайс-лист'!$C$10:$E$34,3,FALSE)*CHOOSE($A21+1,'Сценарий 0'!JI24,'Сценарий 1'!JI24,'Сценарий 2'!JI24),0)</f>
        <v>551</v>
      </c>
      <c r="JH21" s="28">
        <f>ROUND(VLOOKUP($D21,'Стартовый прайс-лист'!$C$10:$E$34,3,FALSE)*CHOOSE($A21+1,'Сценарий 0'!JJ24,'Сценарий 1'!JJ24,'Сценарий 2'!JJ24),0)</f>
        <v>551</v>
      </c>
      <c r="JI21" s="28">
        <f>ROUND(VLOOKUP($D21,'Стартовый прайс-лист'!$C$10:$E$34,3,FALSE)*CHOOSE($A21+1,'Сценарий 0'!JK24,'Сценарий 1'!JK24,'Сценарий 2'!JK24),0)</f>
        <v>551</v>
      </c>
      <c r="JJ21" s="28">
        <f>ROUND(VLOOKUP($D21,'Стартовый прайс-лист'!$C$10:$E$34,3,FALSE)*CHOOSE($A21+1,'Сценарий 0'!JL24,'Сценарий 1'!JL24,'Сценарий 2'!JL24),0)</f>
        <v>551</v>
      </c>
      <c r="JK21" s="28">
        <f>ROUND(VLOOKUP($D21,'Стартовый прайс-лист'!$C$10:$E$34,3,FALSE)*CHOOSE($A21+1,'Сценарий 0'!JM24,'Сценарий 1'!JM24,'Сценарий 2'!JM24),0)</f>
        <v>551</v>
      </c>
      <c r="JL21" s="28">
        <f>ROUND(VLOOKUP($D21,'Стартовый прайс-лист'!$C$10:$E$34,3,FALSE)*CHOOSE($A21+1,'Сценарий 0'!JN24,'Сценарий 1'!JN24,'Сценарий 2'!JN24),0)</f>
        <v>551</v>
      </c>
      <c r="JM21" s="28">
        <f>ROUND(VLOOKUP($D21,'Стартовый прайс-лист'!$C$10:$E$34,3,FALSE)*CHOOSE($A21+1,'Сценарий 0'!JO24,'Сценарий 1'!JO24,'Сценарий 2'!JO24),0)</f>
        <v>551</v>
      </c>
      <c r="JN21" s="28">
        <f>ROUND(VLOOKUP($D21,'Стартовый прайс-лист'!$C$10:$E$34,3,FALSE)*CHOOSE($A21+1,'Сценарий 0'!JP24,'Сценарий 1'!JP24,'Сценарий 2'!JP24),0)</f>
        <v>551</v>
      </c>
      <c r="JO21" s="28">
        <f>ROUND(VLOOKUP($D21,'Стартовый прайс-лист'!$C$10:$E$34,3,FALSE)*CHOOSE($A21+1,'Сценарий 0'!JQ24,'Сценарий 1'!JQ24,'Сценарий 2'!JQ24),0)</f>
        <v>551</v>
      </c>
      <c r="JP21" s="28">
        <f>ROUND(VLOOKUP($D21,'Стартовый прайс-лист'!$C$10:$E$34,3,FALSE)*CHOOSE($A21+1,'Сценарий 0'!JR24,'Сценарий 1'!JR24,'Сценарий 2'!JR24),0)</f>
        <v>551</v>
      </c>
      <c r="JQ21" s="28">
        <f>ROUND(VLOOKUP($D21,'Стартовый прайс-лист'!$C$10:$E$34,3,FALSE)*CHOOSE($A21+1,'Сценарий 0'!JS24,'Сценарий 1'!JS24,'Сценарий 2'!JS24),0)</f>
        <v>446</v>
      </c>
      <c r="JR21" s="28">
        <f>ROUND(VLOOKUP($D21,'Стартовый прайс-лист'!$C$10:$E$34,3,FALSE)*CHOOSE($A21+1,'Сценарий 0'!JT24,'Сценарий 1'!JT24,'Сценарий 2'!JT24),0)</f>
        <v>446</v>
      </c>
      <c r="JS21" s="28">
        <f>ROUND(VLOOKUP($D21,'Стартовый прайс-лист'!$C$10:$E$34,3,FALSE)*CHOOSE($A21+1,'Сценарий 0'!JU24,'Сценарий 1'!JU24,'Сценарий 2'!JU24),0)</f>
        <v>446</v>
      </c>
      <c r="JT21" s="28">
        <f>ROUND(VLOOKUP($D21,'Стартовый прайс-лист'!$C$10:$E$34,3,FALSE)*CHOOSE($A21+1,'Сценарий 0'!JV24,'Сценарий 1'!JV24,'Сценарий 2'!JV24),0)</f>
        <v>446</v>
      </c>
      <c r="JU21" s="28">
        <f>ROUND(VLOOKUP($D21,'Стартовый прайс-лист'!$C$10:$E$34,3,FALSE)*CHOOSE($A21+1,'Сценарий 0'!JW24,'Сценарий 1'!JW24,'Сценарий 2'!JW24),0)</f>
        <v>446</v>
      </c>
      <c r="JV21" s="28">
        <f>ROUND(VLOOKUP($D21,'Стартовый прайс-лист'!$C$10:$E$34,3,FALSE)*CHOOSE($A21+1,'Сценарий 0'!JX24,'Сценарий 1'!JX24,'Сценарий 2'!JX24),0)</f>
        <v>446</v>
      </c>
      <c r="JW21" s="28">
        <f>ROUND(VLOOKUP($D21,'Стартовый прайс-лист'!$C$10:$E$34,3,FALSE)*CHOOSE($A21+1,'Сценарий 0'!JY24,'Сценарий 1'!JY24,'Сценарий 2'!JY24),0)</f>
        <v>446</v>
      </c>
      <c r="JX21" s="28">
        <f>ROUND(VLOOKUP($D21,'Стартовый прайс-лист'!$C$10:$E$34,3,FALSE)*CHOOSE($A21+1,'Сценарий 0'!JZ24,'Сценарий 1'!JZ24,'Сценарий 2'!JZ24),0)</f>
        <v>551</v>
      </c>
      <c r="JY21" s="28">
        <f>ROUND(VLOOKUP($D21,'Стартовый прайс-лист'!$C$10:$E$34,3,FALSE)*CHOOSE($A21+1,'Сценарий 0'!KA24,'Сценарий 1'!KA24,'Сценарий 2'!KA24),0)</f>
        <v>551</v>
      </c>
      <c r="JZ21" s="28">
        <f>ROUND(VLOOKUP($D21,'Стартовый прайс-лист'!$C$10:$E$34,3,FALSE)*CHOOSE($A21+1,'Сценарий 0'!KB24,'Сценарий 1'!KB24,'Сценарий 2'!KB24),0)</f>
        <v>551</v>
      </c>
      <c r="KA21" s="28">
        <f>ROUND(VLOOKUP($D21,'Стартовый прайс-лист'!$C$10:$E$34,3,FALSE)*CHOOSE($A21+1,'Сценарий 0'!KC24,'Сценарий 1'!KC24,'Сценарий 2'!KC24),0)</f>
        <v>551</v>
      </c>
      <c r="KB21" s="28">
        <f>ROUND(VLOOKUP($D21,'Стартовый прайс-лист'!$C$10:$E$34,3,FALSE)*CHOOSE($A21+1,'Сценарий 0'!KD24,'Сценарий 1'!KD24,'Сценарий 2'!KD24),0)</f>
        <v>551</v>
      </c>
      <c r="KC21" s="28">
        <f>ROUND(VLOOKUP($D21,'Стартовый прайс-лист'!$C$10:$E$34,3,FALSE)*CHOOSE($A21+1,'Сценарий 0'!KE24,'Сценарий 1'!KE24,'Сценарий 2'!KE24),0)</f>
        <v>551</v>
      </c>
      <c r="KD21" s="28">
        <f>ROUND(VLOOKUP($D21,'Стартовый прайс-лист'!$C$10:$E$34,3,FALSE)*CHOOSE($A21+1,'Сценарий 0'!KF24,'Сценарий 1'!KF24,'Сценарий 2'!KF24),0)</f>
        <v>551</v>
      </c>
      <c r="KE21" s="28">
        <f>ROUND(VLOOKUP($D21,'Стартовый прайс-лист'!$C$10:$E$34,3,FALSE)*CHOOSE($A21+1,'Сценарий 0'!KG24,'Сценарий 1'!KG24,'Сценарий 2'!KG24),0)</f>
        <v>551</v>
      </c>
      <c r="KF21" s="28">
        <f>ROUND(VLOOKUP($D21,'Стартовый прайс-лист'!$C$10:$E$34,3,FALSE)*CHOOSE($A21+1,'Сценарий 0'!KH24,'Сценарий 1'!KH24,'Сценарий 2'!KH24),0)</f>
        <v>551</v>
      </c>
      <c r="KG21" s="28">
        <f>ROUND(VLOOKUP($D21,'Стартовый прайс-лист'!$C$10:$E$34,3,FALSE)*CHOOSE($A21+1,'Сценарий 0'!KI24,'Сценарий 1'!KI24,'Сценарий 2'!KI24),0)</f>
        <v>551</v>
      </c>
      <c r="KH21" s="28">
        <f>ROUND(VLOOKUP($D21,'Стартовый прайс-лист'!$C$10:$E$34,3,FALSE)*CHOOSE($A21+1,'Сценарий 0'!KJ24,'Сценарий 1'!KJ24,'Сценарий 2'!KJ24),0)</f>
        <v>551</v>
      </c>
      <c r="KI21" s="28">
        <f>ROUND(VLOOKUP($D21,'Стартовый прайс-лист'!$C$10:$E$34,3,FALSE)*CHOOSE($A21+1,'Сценарий 0'!KK24,'Сценарий 1'!KK24,'Сценарий 2'!KK24),0)</f>
        <v>551</v>
      </c>
      <c r="KJ21" s="28">
        <f>ROUND(VLOOKUP($D21,'Стартовый прайс-лист'!$C$10:$E$34,3,FALSE)*CHOOSE($A21+1,'Сценарий 0'!KL24,'Сценарий 1'!KL24,'Сценарий 2'!KL24),0)</f>
        <v>551</v>
      </c>
      <c r="KK21" s="28">
        <f>ROUND(VLOOKUP($D21,'Стартовый прайс-лист'!$C$10:$E$34,3,FALSE)*CHOOSE($A21+1,'Сценарий 0'!KM24,'Сценарий 1'!KM24,'Сценарий 2'!KM24),0)</f>
        <v>551</v>
      </c>
      <c r="KL21" s="28">
        <f>ROUND(VLOOKUP($D21,'Стартовый прайс-лист'!$C$10:$E$34,3,FALSE)*CHOOSE($A21+1,'Сценарий 0'!KN24,'Сценарий 1'!KN24,'Сценарий 2'!KN24),0)</f>
        <v>551</v>
      </c>
      <c r="KM21" s="28">
        <f>ROUND(VLOOKUP($D21,'Стартовый прайс-лист'!$C$10:$E$34,3,FALSE)*CHOOSE($A21+1,'Сценарий 0'!KO24,'Сценарий 1'!KO24,'Сценарий 2'!KO24),0)</f>
        <v>551</v>
      </c>
      <c r="KN21" s="28">
        <f>ROUND(VLOOKUP($D21,'Стартовый прайс-лист'!$C$10:$E$34,3,FALSE)*CHOOSE($A21+1,'Сценарий 0'!KP24,'Сценарий 1'!KP24,'Сценарий 2'!KP24),0)</f>
        <v>551</v>
      </c>
      <c r="KO21" s="28">
        <f>ROUND(VLOOKUP($D21,'Стартовый прайс-лист'!$C$10:$E$34,3,FALSE)*CHOOSE($A21+1,'Сценарий 0'!KQ24,'Сценарий 1'!KQ24,'Сценарий 2'!KQ24),0)</f>
        <v>551</v>
      </c>
      <c r="KP21" s="28">
        <f>ROUND(VLOOKUP($D21,'Стартовый прайс-лист'!$C$10:$E$34,3,FALSE)*CHOOSE($A21+1,'Сценарий 0'!KR24,'Сценарий 1'!KR24,'Сценарий 2'!KR24),0)</f>
        <v>551</v>
      </c>
      <c r="KQ21" s="28">
        <f>ROUND(VLOOKUP($D21,'Стартовый прайс-лист'!$C$10:$E$34,3,FALSE)*CHOOSE($A21+1,'Сценарий 0'!KS24,'Сценарий 1'!KS24,'Сценарий 2'!KS24),0)</f>
        <v>551</v>
      </c>
      <c r="KR21" s="28">
        <f>ROUND(VLOOKUP($D21,'Стартовый прайс-лист'!$C$10:$E$34,3,FALSE)*CHOOSE($A21+1,'Сценарий 0'!KT24,'Сценарий 1'!KT24,'Сценарий 2'!KT24),0)</f>
        <v>551</v>
      </c>
      <c r="KS21" s="28">
        <f>ROUND(VLOOKUP($D21,'Стартовый прайс-лист'!$C$10:$E$34,3,FALSE)*CHOOSE($A21+1,'Сценарий 0'!KU24,'Сценарий 1'!KU24,'Сценарий 2'!KU24),0)</f>
        <v>446</v>
      </c>
      <c r="KT21" s="28">
        <f>ROUND(VLOOKUP($D21,'Стартовый прайс-лист'!$C$10:$E$34,3,FALSE)*CHOOSE($A21+1,'Сценарий 0'!KV24,'Сценарий 1'!KV24,'Сценарий 2'!KV24),0)</f>
        <v>446</v>
      </c>
      <c r="KU21" s="28">
        <f>ROUND(VLOOKUP($D21,'Стартовый прайс-лист'!$C$10:$E$34,3,FALSE)*CHOOSE($A21+1,'Сценарий 0'!KW24,'Сценарий 1'!KW24,'Сценарий 2'!KW24),0)</f>
        <v>446</v>
      </c>
      <c r="KV21" s="28">
        <f>ROUND(VLOOKUP($D21,'Стартовый прайс-лист'!$C$10:$E$34,3,FALSE)*CHOOSE($A21+1,'Сценарий 0'!KX24,'Сценарий 1'!KX24,'Сценарий 2'!KX24),0)</f>
        <v>446</v>
      </c>
      <c r="KW21" s="28">
        <f>ROUND(VLOOKUP($D21,'Стартовый прайс-лист'!$C$10:$E$34,3,FALSE)*CHOOSE($A21+1,'Сценарий 0'!KY24,'Сценарий 1'!KY24,'Сценарий 2'!KY24),0)</f>
        <v>446</v>
      </c>
      <c r="KX21" s="28">
        <f>ROUND(VLOOKUP($D21,'Стартовый прайс-лист'!$C$10:$E$34,3,FALSE)*CHOOSE($A21+1,'Сценарий 0'!KZ24,'Сценарий 1'!KZ24,'Сценарий 2'!KZ24),0)</f>
        <v>446</v>
      </c>
      <c r="KY21" s="28">
        <f>ROUND(VLOOKUP($D21,'Стартовый прайс-лист'!$C$10:$E$34,3,FALSE)*CHOOSE($A21+1,'Сценарий 0'!LA24,'Сценарий 1'!LA24,'Сценарий 2'!LA24),0)</f>
        <v>446</v>
      </c>
      <c r="KZ21" s="28">
        <f>ROUND(VLOOKUP($D21,'Стартовый прайс-лист'!$C$10:$E$34,3,FALSE)*CHOOSE($A21+1,'Сценарий 0'!LB24,'Сценарий 1'!LB24,'Сценарий 2'!LB24),0)</f>
        <v>551</v>
      </c>
      <c r="LA21" s="28">
        <f>ROUND(VLOOKUP($D21,'Стартовый прайс-лист'!$C$10:$E$34,3,FALSE)*CHOOSE($A21+1,'Сценарий 0'!LC24,'Сценарий 1'!LC24,'Сценарий 2'!LC24),0)</f>
        <v>551</v>
      </c>
      <c r="LB21" s="28">
        <f>ROUND(VLOOKUP($D21,'Стартовый прайс-лист'!$C$10:$E$34,3,FALSE)*CHOOSE($A21+1,'Сценарий 0'!LD24,'Сценарий 1'!LD24,'Сценарий 2'!LD24),0)</f>
        <v>551</v>
      </c>
      <c r="LC21" s="28">
        <f>ROUND(VLOOKUP($D21,'Стартовый прайс-лист'!$C$10:$E$34,3,FALSE)*CHOOSE($A21+1,'Сценарий 0'!LE24,'Сценарий 1'!LE24,'Сценарий 2'!LE24),0)</f>
        <v>551</v>
      </c>
      <c r="LD21" s="28">
        <f>ROUND(VLOOKUP($D21,'Стартовый прайс-лист'!$C$10:$E$34,3,FALSE)*CHOOSE($A21+1,'Сценарий 0'!LF24,'Сценарий 1'!LF24,'Сценарий 2'!LF24),0)</f>
        <v>551</v>
      </c>
      <c r="LE21" s="28">
        <f>ROUND(VLOOKUP($D21,'Стартовый прайс-лист'!$C$10:$E$34,3,FALSE)*CHOOSE($A21+1,'Сценарий 0'!LG24,'Сценарий 1'!LG24,'Сценарий 2'!LG24),0)</f>
        <v>551</v>
      </c>
      <c r="LF21" s="28">
        <f>ROUND(VLOOKUP($D21,'Стартовый прайс-лист'!$C$10:$E$34,3,FALSE)*CHOOSE($A21+1,'Сценарий 0'!LH24,'Сценарий 1'!LH24,'Сценарий 2'!LH24),0)</f>
        <v>551</v>
      </c>
      <c r="LG21" s="28">
        <f>ROUND(VLOOKUP($D21,'Стартовый прайс-лист'!$C$10:$E$34,3,FALSE)*CHOOSE($A21+1,'Сценарий 0'!LI24,'Сценарий 1'!LI24,'Сценарий 2'!LI24),0)</f>
        <v>551</v>
      </c>
      <c r="LH21" s="28">
        <f>ROUND(VLOOKUP($D21,'Стартовый прайс-лист'!$C$10:$E$34,3,FALSE)*CHOOSE($A21+1,'Сценарий 0'!LJ24,'Сценарий 1'!LJ24,'Сценарий 2'!LJ24),0)</f>
        <v>551</v>
      </c>
      <c r="LI21" s="28">
        <f>ROUND(VLOOKUP($D21,'Стартовый прайс-лист'!$C$10:$E$34,3,FALSE)*CHOOSE($A21+1,'Сценарий 0'!LK24,'Сценарий 1'!LK24,'Сценарий 2'!LK24),0)</f>
        <v>551</v>
      </c>
      <c r="LJ21" s="28">
        <f>ROUND(VLOOKUP($D21,'Стартовый прайс-лист'!$C$10:$E$34,3,FALSE)*CHOOSE($A21+1,'Сценарий 0'!LL24,'Сценарий 1'!LL24,'Сценарий 2'!LL24),0)</f>
        <v>551</v>
      </c>
      <c r="LK21" s="28">
        <f>ROUND(VLOOKUP($D21,'Стартовый прайс-лист'!$C$10:$E$34,3,FALSE)*CHOOSE($A21+1,'Сценарий 0'!LM24,'Сценарий 1'!LM24,'Сценарий 2'!LM24),0)</f>
        <v>551</v>
      </c>
      <c r="LL21" s="28">
        <f>ROUND(VLOOKUP($D21,'Стартовый прайс-лист'!$C$10:$E$34,3,FALSE)*CHOOSE($A21+1,'Сценарий 0'!LN24,'Сценарий 1'!LN24,'Сценарий 2'!LN24),0)</f>
        <v>551</v>
      </c>
      <c r="LM21" s="28">
        <f>ROUND(VLOOKUP($D21,'Стартовый прайс-лист'!$C$10:$E$34,3,FALSE)*CHOOSE($A21+1,'Сценарий 0'!LO24,'Сценарий 1'!LO24,'Сценарий 2'!LO24),0)</f>
        <v>551</v>
      </c>
      <c r="LN21" s="28">
        <f>ROUND(VLOOKUP($D21,'Стартовый прайс-лист'!$C$10:$E$34,3,FALSE)*CHOOSE($A21+1,'Сценарий 0'!LP24,'Сценарий 1'!LP24,'Сценарий 2'!LP24),0)</f>
        <v>551</v>
      </c>
      <c r="LO21" s="28">
        <f>ROUND(VLOOKUP($D21,'Стартовый прайс-лист'!$C$10:$E$34,3,FALSE)*CHOOSE($A21+1,'Сценарий 0'!LQ24,'Сценарий 1'!LQ24,'Сценарий 2'!LQ24),0)</f>
        <v>551</v>
      </c>
      <c r="LP21" s="28">
        <f>ROUND(VLOOKUP($D21,'Стартовый прайс-лист'!$C$10:$E$34,3,FALSE)*CHOOSE($A21+1,'Сценарий 0'!LR24,'Сценарий 1'!LR24,'Сценарий 2'!LR24),0)</f>
        <v>551</v>
      </c>
      <c r="LQ21" s="28">
        <f>ROUND(VLOOKUP($D21,'Стартовый прайс-лист'!$C$10:$E$34,3,FALSE)*CHOOSE($A21+1,'Сценарий 0'!LS24,'Сценарий 1'!LS24,'Сценарий 2'!LS24),0)</f>
        <v>551</v>
      </c>
      <c r="LR21" s="28">
        <f>ROUND(VLOOKUP($D21,'Стартовый прайс-лист'!$C$10:$E$34,3,FALSE)*CHOOSE($A21+1,'Сценарий 0'!LT24,'Сценарий 1'!LT24,'Сценарий 2'!LT24),0)</f>
        <v>551</v>
      </c>
      <c r="LS21" s="28">
        <f>ROUND(VLOOKUP($D21,'Стартовый прайс-лист'!$C$10:$E$34,3,FALSE)*CHOOSE($A21+1,'Сценарий 0'!LU24,'Сценарий 1'!LU24,'Сценарий 2'!LU24),0)</f>
        <v>551</v>
      </c>
      <c r="LT21" s="28">
        <f>ROUND(VLOOKUP($D21,'Стартовый прайс-лист'!$C$10:$E$34,3,FALSE)*CHOOSE($A21+1,'Сценарий 0'!LV24,'Сценарий 1'!LV24,'Сценарий 2'!LV24),0)</f>
        <v>551</v>
      </c>
      <c r="LU21" s="28">
        <f>ROUND(VLOOKUP($D21,'Стартовый прайс-лист'!$C$10:$E$34,3,FALSE)*CHOOSE($A21+1,'Сценарий 0'!LW24,'Сценарий 1'!LW24,'Сценарий 2'!LW24),0)</f>
        <v>446</v>
      </c>
      <c r="LV21" s="28">
        <f>ROUND(VLOOKUP($D21,'Стартовый прайс-лист'!$C$10:$E$34,3,FALSE)*CHOOSE($A21+1,'Сценарий 0'!LX24,'Сценарий 1'!LX24,'Сценарий 2'!LX24),0)</f>
        <v>446</v>
      </c>
      <c r="LW21" s="28">
        <f>ROUND(VLOOKUP($D21,'Стартовый прайс-лист'!$C$10:$E$34,3,FALSE)*CHOOSE($A21+1,'Сценарий 0'!LY24,'Сценарий 1'!LY24,'Сценарий 2'!LY24),0)</f>
        <v>446</v>
      </c>
      <c r="LX21" s="28">
        <f>ROUND(VLOOKUP($D21,'Стартовый прайс-лист'!$C$10:$E$34,3,FALSE)*CHOOSE($A21+1,'Сценарий 0'!LZ24,'Сценарий 1'!LZ24,'Сценарий 2'!LZ24),0)</f>
        <v>446</v>
      </c>
      <c r="LY21" s="28">
        <f>ROUND(VLOOKUP($D21,'Стартовый прайс-лист'!$C$10:$E$34,3,FALSE)*CHOOSE($A21+1,'Сценарий 0'!MA24,'Сценарий 1'!MA24,'Сценарий 2'!MA24),0)</f>
        <v>446</v>
      </c>
      <c r="LZ21" s="28">
        <f>ROUND(VLOOKUP($D21,'Стартовый прайс-лист'!$C$10:$E$34,3,FALSE)*CHOOSE($A21+1,'Сценарий 0'!MB24,'Сценарий 1'!MB24,'Сценарий 2'!MB24),0)</f>
        <v>446</v>
      </c>
      <c r="MA21" s="28">
        <f>ROUND(VLOOKUP($D21,'Стартовый прайс-лист'!$C$10:$E$34,3,FALSE)*CHOOSE($A21+1,'Сценарий 0'!MC24,'Сценарий 1'!MC24,'Сценарий 2'!MC24),0)</f>
        <v>446</v>
      </c>
      <c r="MB21" s="28">
        <f>ROUND(VLOOKUP($D21,'Стартовый прайс-лист'!$C$10:$E$34,3,FALSE)*CHOOSE($A21+1,'Сценарий 0'!MD24,'Сценарий 1'!MD24,'Сценарий 2'!MD24),0)</f>
        <v>551</v>
      </c>
      <c r="MC21" s="28">
        <f>ROUND(VLOOKUP($D21,'Стартовый прайс-лист'!$C$10:$E$34,3,FALSE)*CHOOSE($A21+1,'Сценарий 0'!ME24,'Сценарий 1'!ME24,'Сценарий 2'!ME24),0)</f>
        <v>551</v>
      </c>
      <c r="MD21" s="28">
        <f>ROUND(VLOOKUP($D21,'Стартовый прайс-лист'!$C$10:$E$34,3,FALSE)*CHOOSE($A21+1,'Сценарий 0'!MF24,'Сценарий 1'!MF24,'Сценарий 2'!MF24),0)</f>
        <v>551</v>
      </c>
      <c r="ME21" s="28">
        <f>ROUND(VLOOKUP($D21,'Стартовый прайс-лист'!$C$10:$E$34,3,FALSE)*CHOOSE($A21+1,'Сценарий 0'!MG24,'Сценарий 1'!MG24,'Сценарий 2'!MG24),0)</f>
        <v>551</v>
      </c>
      <c r="MF21" s="28">
        <f>ROUND(VLOOKUP($D21,'Стартовый прайс-лист'!$C$10:$E$34,3,FALSE)*CHOOSE($A21+1,'Сценарий 0'!MH24,'Сценарий 1'!MH24,'Сценарий 2'!MH24),0)</f>
        <v>551</v>
      </c>
      <c r="MG21" s="28">
        <f>ROUND(VLOOKUP($D21,'Стартовый прайс-лист'!$C$10:$E$34,3,FALSE)*CHOOSE($A21+1,'Сценарий 0'!MI24,'Сценарий 1'!MI24,'Сценарий 2'!MI24),0)</f>
        <v>551</v>
      </c>
      <c r="MH21" s="28">
        <f>ROUND(VLOOKUP($D21,'Стартовый прайс-лист'!$C$10:$E$34,3,FALSE)*CHOOSE($A21+1,'Сценарий 0'!MJ24,'Сценарий 1'!MJ24,'Сценарий 2'!MJ24),0)</f>
        <v>551</v>
      </c>
      <c r="MI21" s="28">
        <f>ROUND(VLOOKUP($D21,'Стартовый прайс-лист'!$C$10:$E$34,3,FALSE)*CHOOSE($A21+1,'Сценарий 0'!MK24,'Сценарий 1'!MK24,'Сценарий 2'!MK24),0)</f>
        <v>551</v>
      </c>
      <c r="MJ21" s="28">
        <f>ROUND(VLOOKUP($D21,'Стартовый прайс-лист'!$C$10:$E$34,3,FALSE)*CHOOSE($A21+1,'Сценарий 0'!ML24,'Сценарий 1'!ML24,'Сценарий 2'!ML24),0)</f>
        <v>551</v>
      </c>
      <c r="MK21" s="28">
        <f>ROUND(VLOOKUP($D21,'Стартовый прайс-лист'!$C$10:$E$34,3,FALSE)*CHOOSE($A21+1,'Сценарий 0'!MM24,'Сценарий 1'!MM24,'Сценарий 2'!MM24),0)</f>
        <v>551</v>
      </c>
      <c r="ML21" s="28">
        <f>ROUND(VLOOKUP($D21,'Стартовый прайс-лист'!$C$10:$E$34,3,FALSE)*CHOOSE($A21+1,'Сценарий 0'!MN24,'Сценарий 1'!MN24,'Сценарий 2'!MN24),0)</f>
        <v>551</v>
      </c>
      <c r="MM21" s="28">
        <f>ROUND(VLOOKUP($D21,'Стартовый прайс-лист'!$C$10:$E$34,3,FALSE)*CHOOSE($A21+1,'Сценарий 0'!MO24,'Сценарий 1'!MO24,'Сценарий 2'!MO24),0)</f>
        <v>551</v>
      </c>
      <c r="MN21" s="28">
        <f>ROUND(VLOOKUP($D21,'Стартовый прайс-лист'!$C$10:$E$34,3,FALSE)*CHOOSE($A21+1,'Сценарий 0'!MP24,'Сценарий 1'!MP24,'Сценарий 2'!MP24),0)</f>
        <v>551</v>
      </c>
      <c r="MO21" s="28">
        <f>ROUND(VLOOKUP($D21,'Стартовый прайс-лист'!$C$10:$E$34,3,FALSE)*CHOOSE($A21+1,'Сценарий 0'!MQ24,'Сценарий 1'!MQ24,'Сценарий 2'!MQ24),0)</f>
        <v>551</v>
      </c>
      <c r="MP21" s="28">
        <f>ROUND(VLOOKUP($D21,'Стартовый прайс-лист'!$C$10:$E$34,3,FALSE)*CHOOSE($A21+1,'Сценарий 0'!MR24,'Сценарий 1'!MR24,'Сценарий 2'!MR24),0)</f>
        <v>551</v>
      </c>
      <c r="MQ21" s="28">
        <f>ROUND(VLOOKUP($D21,'Стартовый прайс-лист'!$C$10:$E$34,3,FALSE)*CHOOSE($A21+1,'Сценарий 0'!MS24,'Сценарий 1'!MS24,'Сценарий 2'!MS24),0)</f>
        <v>551</v>
      </c>
      <c r="MR21" s="28">
        <f>ROUND(VLOOKUP($D21,'Стартовый прайс-лист'!$C$10:$E$34,3,FALSE)*CHOOSE($A21+1,'Сценарий 0'!MT24,'Сценарий 1'!MT24,'Сценарий 2'!MT24),0)</f>
        <v>551</v>
      </c>
      <c r="MS21" s="28">
        <f>ROUND(VLOOKUP($D21,'Стартовый прайс-лист'!$C$10:$E$34,3,FALSE)*CHOOSE($A21+1,'Сценарий 0'!MU24,'Сценарий 1'!MU24,'Сценарий 2'!MU24),0)</f>
        <v>551</v>
      </c>
      <c r="MT21" s="28">
        <f>ROUND(VLOOKUP($D21,'Стартовый прайс-лист'!$C$10:$E$34,3,FALSE)*CHOOSE($A21+1,'Сценарий 0'!MV24,'Сценарий 1'!MV24,'Сценарий 2'!MV24),0)</f>
        <v>551</v>
      </c>
      <c r="MU21" s="28">
        <f>ROUND(VLOOKUP($D21,'Стартовый прайс-лист'!$C$10:$E$34,3,FALSE)*CHOOSE($A21+1,'Сценарий 0'!MW24,'Сценарий 1'!MW24,'Сценарий 2'!MW24),0)</f>
        <v>551</v>
      </c>
      <c r="MV21" s="28">
        <f>ROUND(VLOOKUP($D21,'Стартовый прайс-лист'!$C$10:$E$34,3,FALSE)*CHOOSE($A21+1,'Сценарий 0'!MX24,'Сценарий 1'!MX24,'Сценарий 2'!MX24),0)</f>
        <v>551</v>
      </c>
      <c r="MW21" s="28">
        <f>ROUND(VLOOKUP($D21,'Стартовый прайс-лист'!$C$10:$E$34,3,FALSE)*CHOOSE($A21+1,'Сценарий 0'!MY24,'Сценарий 1'!MY24,'Сценарий 2'!MY24),0)</f>
        <v>446</v>
      </c>
      <c r="MX21" s="28">
        <f>ROUND(VLOOKUP($D21,'Стартовый прайс-лист'!$C$10:$E$34,3,FALSE)*CHOOSE($A21+1,'Сценарий 0'!MZ24,'Сценарий 1'!MZ24,'Сценарий 2'!MZ24),0)</f>
        <v>446</v>
      </c>
      <c r="MY21" s="28">
        <f>ROUND(VLOOKUP($D21,'Стартовый прайс-лист'!$C$10:$E$34,3,FALSE)*CHOOSE($A21+1,'Сценарий 0'!NA24,'Сценарий 1'!NA24,'Сценарий 2'!NA24),0)</f>
        <v>446</v>
      </c>
      <c r="MZ21" s="28">
        <f>ROUND(VLOOKUP($D21,'Стартовый прайс-лист'!$C$10:$E$34,3,FALSE)*CHOOSE($A21+1,'Сценарий 0'!NB24,'Сценарий 1'!NB24,'Сценарий 2'!NB24),0)</f>
        <v>446</v>
      </c>
      <c r="NA21" s="28">
        <f>ROUND(VLOOKUP($D21,'Стартовый прайс-лист'!$C$10:$E$34,3,FALSE)*CHOOSE($A21+1,'Сценарий 0'!NC24,'Сценарий 1'!NC24,'Сценарий 2'!NC24),0)</f>
        <v>446</v>
      </c>
      <c r="NB21" s="28">
        <f>ROUND(VLOOKUP($D21,'Стартовый прайс-лист'!$C$10:$E$34,3,FALSE)*CHOOSE($A21+1,'Сценарий 0'!ND24,'Сценарий 1'!ND24,'Сценарий 2'!ND24),0)</f>
        <v>446</v>
      </c>
      <c r="NC21" s="28">
        <f>ROUND(VLOOKUP($D21,'Стартовый прайс-лист'!$C$10:$E$34,3,FALSE)*CHOOSE($A21+1,'Сценарий 0'!NE24,'Сценарий 1'!NE24,'Сценарий 2'!NE24),0)</f>
        <v>446</v>
      </c>
      <c r="ND21" s="28">
        <f>ROUND(VLOOKUP($D21,'Стартовый прайс-лист'!$C$10:$E$34,3,FALSE)*CHOOSE($A21+1,'Сценарий 0'!NF24,'Сценарий 1'!NF24,'Сценарий 2'!NF24),0)</f>
        <v>551</v>
      </c>
      <c r="NE21" s="28">
        <f>ROUND(VLOOKUP($D21,'Стартовый прайс-лист'!$C$10:$E$34,3,FALSE)*CHOOSE($A21+1,'Сценарий 0'!NG24,'Сценарий 1'!NG24,'Сценарий 2'!NG24),0)</f>
        <v>551</v>
      </c>
      <c r="NF21" s="28">
        <f>ROUND(VLOOKUP($D21,'Стартовый прайс-лист'!$C$10:$E$34,3,FALSE)*CHOOSE($A21+1,'Сценарий 0'!NH24,'Сценарий 1'!NH24,'Сценарий 2'!NH24),0)</f>
        <v>551</v>
      </c>
      <c r="NG21" s="28">
        <f>ROUND(VLOOKUP($D21,'Стартовый прайс-лист'!$C$10:$E$34,3,FALSE)*CHOOSE($A21+1,'Сценарий 0'!NI24,'Сценарий 1'!NI24,'Сценарий 2'!NI24),0)</f>
        <v>551</v>
      </c>
    </row>
    <row r="22" spans="1:371" x14ac:dyDescent="0.25">
      <c r="A22">
        <f t="shared" si="0"/>
        <v>1</v>
      </c>
      <c r="B22" s="27" t="str">
        <f>'Число жителей и объемы продаж'!G38</f>
        <v>A4</v>
      </c>
      <c r="C22" s="27" t="str">
        <f>'Число жителей и объемы продаж'!H38</f>
        <v>прочие сыры</v>
      </c>
      <c r="D22" s="27" t="str">
        <f t="shared" si="1"/>
        <v>A4|прочие сыры</v>
      </c>
      <c r="E22" s="28">
        <f>VLOOKUP('Прайс-лист на год'!D22,'Стартовый прайс-лист'!C28:E77,3,0)</f>
        <v>770.00000000000011</v>
      </c>
      <c r="F22" s="28">
        <f>ROUND(VLOOKUP($D22,'Стартовый прайс-лист'!$C$10:$E$34,3,FALSE)*CHOOSE($A22+1,'Сценарий 0'!H25,'Сценарий 1'!H25,'Сценарий 2'!H25),0)</f>
        <v>847</v>
      </c>
      <c r="G22" s="28">
        <f>ROUND(VLOOKUP($D22,'Стартовый прайс-лист'!$C$10:$E$34,3,FALSE)*CHOOSE($A22+1,'Сценарий 0'!I25,'Сценарий 1'!I25,'Сценарий 2'!I25),0)</f>
        <v>847</v>
      </c>
      <c r="H22" s="28">
        <f>ROUND(VLOOKUP($D22,'Стартовый прайс-лист'!$C$10:$E$34,3,FALSE)*CHOOSE($A22+1,'Сценарий 0'!J25,'Сценарий 1'!J25,'Сценарий 2'!J25),0)</f>
        <v>847</v>
      </c>
      <c r="I22" s="28">
        <f>ROUND(VLOOKUP($D22,'Стартовый прайс-лист'!$C$10:$E$34,3,FALSE)*CHOOSE($A22+1,'Сценарий 0'!K25,'Сценарий 1'!K25,'Сценарий 2'!K25),0)</f>
        <v>847</v>
      </c>
      <c r="J22" s="28">
        <f>ROUND(VLOOKUP($D22,'Стартовый прайс-лист'!$C$10:$E$34,3,FALSE)*CHOOSE($A22+1,'Сценарий 0'!L25,'Сценарий 1'!L25,'Сценарий 2'!L25),0)</f>
        <v>847</v>
      </c>
      <c r="K22" s="28">
        <f>ROUND(VLOOKUP($D22,'Стартовый прайс-лист'!$C$10:$E$34,3,FALSE)*CHOOSE($A22+1,'Сценарий 0'!M25,'Сценарий 1'!M25,'Сценарий 2'!M25),0)</f>
        <v>847</v>
      </c>
      <c r="L22" s="28">
        <f>ROUND(VLOOKUP($D22,'Стартовый прайс-лист'!$C$10:$E$34,3,FALSE)*CHOOSE($A22+1,'Сценарий 0'!N25,'Сценарий 1'!N25,'Сценарий 2'!N25),0)</f>
        <v>847</v>
      </c>
      <c r="M22" s="28">
        <f>ROUND(VLOOKUP($D22,'Стартовый прайс-лист'!$C$10:$E$34,3,FALSE)*CHOOSE($A22+1,'Сценарий 0'!O25,'Сценарий 1'!O25,'Сценарий 2'!O25),0)</f>
        <v>847</v>
      </c>
      <c r="N22" s="28">
        <f>ROUND(VLOOKUP($D22,'Стартовый прайс-лист'!$C$10:$E$34,3,FALSE)*CHOOSE($A22+1,'Сценарий 0'!P25,'Сценарий 1'!P25,'Сценарий 2'!P25),0)</f>
        <v>847</v>
      </c>
      <c r="O22" s="28">
        <f>ROUND(VLOOKUP($D22,'Стартовый прайс-лист'!$C$10:$E$34,3,FALSE)*CHOOSE($A22+1,'Сценарий 0'!Q25,'Сценарий 1'!Q25,'Сценарий 2'!Q25),0)</f>
        <v>847</v>
      </c>
      <c r="P22" s="28">
        <f>ROUND(VLOOKUP($D22,'Стартовый прайс-лист'!$C$10:$E$34,3,FALSE)*CHOOSE($A22+1,'Сценарий 0'!R25,'Сценарий 1'!R25,'Сценарий 2'!R25),0)</f>
        <v>847</v>
      </c>
      <c r="Q22" s="28">
        <f>ROUND(VLOOKUP($D22,'Стартовый прайс-лист'!$C$10:$E$34,3,FALSE)*CHOOSE($A22+1,'Сценарий 0'!S25,'Сценарий 1'!S25,'Сценарий 2'!S25),0)</f>
        <v>847</v>
      </c>
      <c r="R22" s="28">
        <f>ROUND(VLOOKUP($D22,'Стартовый прайс-лист'!$C$10:$E$34,3,FALSE)*CHOOSE($A22+1,'Сценарий 0'!T25,'Сценарий 1'!T25,'Сценарий 2'!T25),0)</f>
        <v>847</v>
      </c>
      <c r="S22" s="28">
        <f>ROUND(VLOOKUP($D22,'Стартовый прайс-лист'!$C$10:$E$34,3,FALSE)*CHOOSE($A22+1,'Сценарий 0'!U25,'Сценарий 1'!U25,'Сценарий 2'!U25),0)</f>
        <v>847</v>
      </c>
      <c r="T22" s="28">
        <f>ROUND(VLOOKUP($D22,'Стартовый прайс-лист'!$C$10:$E$34,3,FALSE)*CHOOSE($A22+1,'Сценарий 0'!V25,'Сценарий 1'!V25,'Сценарий 2'!V25),0)</f>
        <v>847</v>
      </c>
      <c r="U22" s="28">
        <f>ROUND(VLOOKUP($D22,'Стартовый прайс-лист'!$C$10:$E$34,3,FALSE)*CHOOSE($A22+1,'Сценарий 0'!W25,'Сценарий 1'!W25,'Сценарий 2'!W25),0)</f>
        <v>847</v>
      </c>
      <c r="V22" s="28">
        <f>ROUND(VLOOKUP($D22,'Стартовый прайс-лист'!$C$10:$E$34,3,FALSE)*CHOOSE($A22+1,'Сценарий 0'!X25,'Сценарий 1'!X25,'Сценарий 2'!X25),0)</f>
        <v>847</v>
      </c>
      <c r="W22" s="28">
        <f>ROUND(VLOOKUP($D22,'Стартовый прайс-лист'!$C$10:$E$34,3,FALSE)*CHOOSE($A22+1,'Сценарий 0'!Y25,'Сценарий 1'!Y25,'Сценарий 2'!Y25),0)</f>
        <v>847</v>
      </c>
      <c r="X22" s="28">
        <f>ROUND(VLOOKUP($D22,'Стартовый прайс-лист'!$C$10:$E$34,3,FALSE)*CHOOSE($A22+1,'Сценарий 0'!Z25,'Сценарий 1'!Z25,'Сценарий 2'!Z25),0)</f>
        <v>847</v>
      </c>
      <c r="Y22" s="28">
        <f>ROUND(VLOOKUP($D22,'Стартовый прайс-лист'!$C$10:$E$34,3,FALSE)*CHOOSE($A22+1,'Сценарий 0'!AA25,'Сценарий 1'!AA25,'Сценарий 2'!AA25),0)</f>
        <v>847</v>
      </c>
      <c r="Z22" s="28">
        <f>ROUND(VLOOKUP($D22,'Стартовый прайс-лист'!$C$10:$E$34,3,FALSE)*CHOOSE($A22+1,'Сценарий 0'!AB25,'Сценарий 1'!AB25,'Сценарий 2'!AB25),0)</f>
        <v>847</v>
      </c>
      <c r="AA22" s="28">
        <f>ROUND(VLOOKUP($D22,'Стартовый прайс-лист'!$C$10:$E$34,3,FALSE)*CHOOSE($A22+1,'Сценарий 0'!AC25,'Сценарий 1'!AC25,'Сценарий 2'!AC25),0)</f>
        <v>847</v>
      </c>
      <c r="AB22" s="28">
        <f>ROUND(VLOOKUP($D22,'Стартовый прайс-лист'!$C$10:$E$34,3,FALSE)*CHOOSE($A22+1,'Сценарий 0'!AD25,'Сценарий 1'!AD25,'Сценарий 2'!AD25),0)</f>
        <v>847</v>
      </c>
      <c r="AC22" s="28">
        <f>ROUND(VLOOKUP($D22,'Стартовый прайс-лист'!$C$10:$E$34,3,FALSE)*CHOOSE($A22+1,'Сценарий 0'!AE25,'Сценарий 1'!AE25,'Сценарий 2'!AE25),0)</f>
        <v>847</v>
      </c>
      <c r="AD22" s="28">
        <f>ROUND(VLOOKUP($D22,'Стартовый прайс-лист'!$C$10:$E$34,3,FALSE)*CHOOSE($A22+1,'Сценарий 0'!AF25,'Сценарий 1'!AF25,'Сценарий 2'!AF25),0)</f>
        <v>847</v>
      </c>
      <c r="AE22" s="28">
        <f>ROUND(VLOOKUP($D22,'Стартовый прайс-лист'!$C$10:$E$34,3,FALSE)*CHOOSE($A22+1,'Сценарий 0'!AG25,'Сценарий 1'!AG25,'Сценарий 2'!AG25),0)</f>
        <v>847</v>
      </c>
      <c r="AF22" s="28">
        <f>ROUND(VLOOKUP($D22,'Стартовый прайс-лист'!$C$10:$E$34,3,FALSE)*CHOOSE($A22+1,'Сценарий 0'!AH25,'Сценарий 1'!AH25,'Сценарий 2'!AH25),0)</f>
        <v>732</v>
      </c>
      <c r="AG22" s="28">
        <f>ROUND(VLOOKUP($D22,'Стартовый прайс-лист'!$C$10:$E$34,3,FALSE)*CHOOSE($A22+1,'Сценарий 0'!AI25,'Сценарий 1'!AI25,'Сценарий 2'!AI25),0)</f>
        <v>732</v>
      </c>
      <c r="AH22" s="28">
        <f>ROUND(VLOOKUP($D22,'Стартовый прайс-лист'!$C$10:$E$34,3,FALSE)*CHOOSE($A22+1,'Сценарий 0'!AJ25,'Сценарий 1'!AJ25,'Сценарий 2'!AJ25),0)</f>
        <v>732</v>
      </c>
      <c r="AI22" s="28">
        <f>ROUND(VLOOKUP($D22,'Стартовый прайс-лист'!$C$10:$E$34,3,FALSE)*CHOOSE($A22+1,'Сценарий 0'!AK25,'Сценарий 1'!AK25,'Сценарий 2'!AK25),0)</f>
        <v>732</v>
      </c>
      <c r="AJ22" s="28">
        <f>ROUND(VLOOKUP($D22,'Стартовый прайс-лист'!$C$10:$E$34,3,FALSE)*CHOOSE($A22+1,'Сценарий 0'!AL25,'Сценарий 1'!AL25,'Сценарий 2'!AL25),0)</f>
        <v>732</v>
      </c>
      <c r="AK22" s="28">
        <f>ROUND(VLOOKUP($D22,'Стартовый прайс-лист'!$C$10:$E$34,3,FALSE)*CHOOSE($A22+1,'Сценарий 0'!AM25,'Сценарий 1'!AM25,'Сценарий 2'!AM25),0)</f>
        <v>732</v>
      </c>
      <c r="AL22" s="28">
        <f>ROUND(VLOOKUP($D22,'Стартовый прайс-лист'!$C$10:$E$34,3,FALSE)*CHOOSE($A22+1,'Сценарий 0'!AN25,'Сценарий 1'!AN25,'Сценарий 2'!AN25),0)</f>
        <v>732</v>
      </c>
      <c r="AM22" s="28">
        <f>ROUND(VLOOKUP($D22,'Стартовый прайс-лист'!$C$10:$E$34,3,FALSE)*CHOOSE($A22+1,'Сценарий 0'!AO25,'Сценарий 1'!AO25,'Сценарий 2'!AO25),0)</f>
        <v>847</v>
      </c>
      <c r="AN22" s="28">
        <f>ROUND(VLOOKUP($D22,'Стартовый прайс-лист'!$C$10:$E$34,3,FALSE)*CHOOSE($A22+1,'Сценарий 0'!AP25,'Сценарий 1'!AP25,'Сценарий 2'!AP25),0)</f>
        <v>847</v>
      </c>
      <c r="AO22" s="28">
        <f>ROUND(VLOOKUP($D22,'Стартовый прайс-лист'!$C$10:$E$34,3,FALSE)*CHOOSE($A22+1,'Сценарий 0'!AQ25,'Сценарий 1'!AQ25,'Сценарий 2'!AQ25),0)</f>
        <v>847</v>
      </c>
      <c r="AP22" s="28">
        <f>ROUND(VLOOKUP($D22,'Стартовый прайс-лист'!$C$10:$E$34,3,FALSE)*CHOOSE($A22+1,'Сценарий 0'!AR25,'Сценарий 1'!AR25,'Сценарий 2'!AR25),0)</f>
        <v>847</v>
      </c>
      <c r="AQ22" s="28">
        <f>ROUND(VLOOKUP($D22,'Стартовый прайс-лист'!$C$10:$E$34,3,FALSE)*CHOOSE($A22+1,'Сценарий 0'!AS25,'Сценарий 1'!AS25,'Сценарий 2'!AS25),0)</f>
        <v>847</v>
      </c>
      <c r="AR22" s="28">
        <f>ROUND(VLOOKUP($D22,'Стартовый прайс-лист'!$C$10:$E$34,3,FALSE)*CHOOSE($A22+1,'Сценарий 0'!AT25,'Сценарий 1'!AT25,'Сценарий 2'!AT25),0)</f>
        <v>847</v>
      </c>
      <c r="AS22" s="28">
        <f>ROUND(VLOOKUP($D22,'Стартовый прайс-лист'!$C$10:$E$34,3,FALSE)*CHOOSE($A22+1,'Сценарий 0'!AU25,'Сценарий 1'!AU25,'Сценарий 2'!AU25),0)</f>
        <v>847</v>
      </c>
      <c r="AT22" s="28">
        <f>ROUND(VLOOKUP($D22,'Стартовый прайс-лист'!$C$10:$E$34,3,FALSE)*CHOOSE($A22+1,'Сценарий 0'!AV25,'Сценарий 1'!AV25,'Сценарий 2'!AV25),0)</f>
        <v>847</v>
      </c>
      <c r="AU22" s="28">
        <f>ROUND(VLOOKUP($D22,'Стартовый прайс-лист'!$C$10:$E$34,3,FALSE)*CHOOSE($A22+1,'Сценарий 0'!AW25,'Сценарий 1'!AW25,'Сценарий 2'!AW25),0)</f>
        <v>847</v>
      </c>
      <c r="AV22" s="28">
        <f>ROUND(VLOOKUP($D22,'Стартовый прайс-лист'!$C$10:$E$34,3,FALSE)*CHOOSE($A22+1,'Сценарий 0'!AX25,'Сценарий 1'!AX25,'Сценарий 2'!AX25),0)</f>
        <v>847</v>
      </c>
      <c r="AW22" s="28">
        <f>ROUND(VLOOKUP($D22,'Стартовый прайс-лист'!$C$10:$E$34,3,FALSE)*CHOOSE($A22+1,'Сценарий 0'!AY25,'Сценарий 1'!AY25,'Сценарий 2'!AY25),0)</f>
        <v>847</v>
      </c>
      <c r="AX22" s="28">
        <f>ROUND(VLOOKUP($D22,'Стартовый прайс-лист'!$C$10:$E$34,3,FALSE)*CHOOSE($A22+1,'Сценарий 0'!AZ25,'Сценарий 1'!AZ25,'Сценарий 2'!AZ25),0)</f>
        <v>847</v>
      </c>
      <c r="AY22" s="28">
        <f>ROUND(VLOOKUP($D22,'Стартовый прайс-лист'!$C$10:$E$34,3,FALSE)*CHOOSE($A22+1,'Сценарий 0'!BA25,'Сценарий 1'!BA25,'Сценарий 2'!BA25),0)</f>
        <v>847</v>
      </c>
      <c r="AZ22" s="28">
        <f>ROUND(VLOOKUP($D22,'Стартовый прайс-лист'!$C$10:$E$34,3,FALSE)*CHOOSE($A22+1,'Сценарий 0'!BB25,'Сценарий 1'!BB25,'Сценарий 2'!BB25),0)</f>
        <v>847</v>
      </c>
      <c r="BA22" s="28">
        <f>ROUND(VLOOKUP($D22,'Стартовый прайс-лист'!$C$10:$E$34,3,FALSE)*CHOOSE($A22+1,'Сценарий 0'!BC25,'Сценарий 1'!BC25,'Сценарий 2'!BC25),0)</f>
        <v>847</v>
      </c>
      <c r="BB22" s="28">
        <f>ROUND(VLOOKUP($D22,'Стартовый прайс-лист'!$C$10:$E$34,3,FALSE)*CHOOSE($A22+1,'Сценарий 0'!BD25,'Сценарий 1'!BD25,'Сценарий 2'!BD25),0)</f>
        <v>847</v>
      </c>
      <c r="BC22" s="28">
        <f>ROUND(VLOOKUP($D22,'Стартовый прайс-лист'!$C$10:$E$34,3,FALSE)*CHOOSE($A22+1,'Сценарий 0'!BE25,'Сценарий 1'!BE25,'Сценарий 2'!BE25),0)</f>
        <v>847</v>
      </c>
      <c r="BD22" s="28">
        <f>ROUND(VLOOKUP($D22,'Стартовый прайс-лист'!$C$10:$E$34,3,FALSE)*CHOOSE($A22+1,'Сценарий 0'!BF25,'Сценарий 1'!BF25,'Сценарий 2'!BF25),0)</f>
        <v>847</v>
      </c>
      <c r="BE22" s="28">
        <f>ROUND(VLOOKUP($D22,'Стартовый прайс-лист'!$C$10:$E$34,3,FALSE)*CHOOSE($A22+1,'Сценарий 0'!BG25,'Сценарий 1'!BG25,'Сценарий 2'!BG25),0)</f>
        <v>847</v>
      </c>
      <c r="BF22" s="28">
        <f>ROUND(VLOOKUP($D22,'Стартовый прайс-лист'!$C$10:$E$34,3,FALSE)*CHOOSE($A22+1,'Сценарий 0'!BH25,'Сценарий 1'!BH25,'Сценарий 2'!BH25),0)</f>
        <v>847</v>
      </c>
      <c r="BG22" s="28">
        <f>ROUND(VLOOKUP($D22,'Стартовый прайс-лист'!$C$10:$E$34,3,FALSE)*CHOOSE($A22+1,'Сценарий 0'!BI25,'Сценарий 1'!BI25,'Сценарий 2'!BI25),0)</f>
        <v>847</v>
      </c>
      <c r="BH22" s="28">
        <f>ROUND(VLOOKUP($D22,'Стартовый прайс-лист'!$C$10:$E$34,3,FALSE)*CHOOSE($A22+1,'Сценарий 0'!BJ25,'Сценарий 1'!BJ25,'Сценарий 2'!BJ25),0)</f>
        <v>847</v>
      </c>
      <c r="BI22" s="28">
        <f>ROUND(VLOOKUP($D22,'Стартовый прайс-лист'!$C$10:$E$34,3,FALSE)*CHOOSE($A22+1,'Сценарий 0'!BK25,'Сценарий 1'!BK25,'Сценарий 2'!BK25),0)</f>
        <v>847</v>
      </c>
      <c r="BJ22" s="28">
        <f>ROUND(VLOOKUP($D22,'Стартовый прайс-лист'!$C$10:$E$34,3,FALSE)*CHOOSE($A22+1,'Сценарий 0'!BL25,'Сценарий 1'!BL25,'Сценарий 2'!BL25),0)</f>
        <v>847</v>
      </c>
      <c r="BK22" s="28">
        <f>ROUND(VLOOKUP($D22,'Стартовый прайс-лист'!$C$10:$E$34,3,FALSE)*CHOOSE($A22+1,'Сценарий 0'!BM25,'Сценарий 1'!BM25,'Сценарий 2'!BM25),0)</f>
        <v>847</v>
      </c>
      <c r="BL22" s="28">
        <f>ROUND(VLOOKUP($D22,'Стартовый прайс-лист'!$C$10:$E$34,3,FALSE)*CHOOSE($A22+1,'Сценарий 0'!BN25,'Сценарий 1'!BN25,'Сценарий 2'!BN25),0)</f>
        <v>847</v>
      </c>
      <c r="BM22" s="28">
        <f>ROUND(VLOOKUP($D22,'Стартовый прайс-лист'!$C$10:$E$34,3,FALSE)*CHOOSE($A22+1,'Сценарий 0'!BO25,'Сценарий 1'!BO25,'Сценарий 2'!BO25),0)</f>
        <v>847</v>
      </c>
      <c r="BN22" s="28">
        <f>ROUND(VLOOKUP($D22,'Стартовый прайс-лист'!$C$10:$E$34,3,FALSE)*CHOOSE($A22+1,'Сценарий 0'!BP25,'Сценарий 1'!BP25,'Сценарий 2'!BP25),0)</f>
        <v>847</v>
      </c>
      <c r="BO22" s="28">
        <f>ROUND(VLOOKUP($D22,'Стартовый прайс-лист'!$C$10:$E$34,3,FALSE)*CHOOSE($A22+1,'Сценарий 0'!BQ25,'Сценарий 1'!BQ25,'Сценарий 2'!BQ25),0)</f>
        <v>732</v>
      </c>
      <c r="BP22" s="28">
        <f>ROUND(VLOOKUP($D22,'Стартовый прайс-лист'!$C$10:$E$34,3,FALSE)*CHOOSE($A22+1,'Сценарий 0'!BR25,'Сценарий 1'!BR25,'Сценарий 2'!BR25),0)</f>
        <v>732</v>
      </c>
      <c r="BQ22" s="28">
        <f>ROUND(VLOOKUP($D22,'Стартовый прайс-лист'!$C$10:$E$34,3,FALSE)*CHOOSE($A22+1,'Сценарий 0'!BS25,'Сценарий 1'!BS25,'Сценарий 2'!BS25),0)</f>
        <v>732</v>
      </c>
      <c r="BR22" s="28">
        <f>ROUND(VLOOKUP($D22,'Стартовый прайс-лист'!$C$10:$E$34,3,FALSE)*CHOOSE($A22+1,'Сценарий 0'!BT25,'Сценарий 1'!BT25,'Сценарий 2'!BT25),0)</f>
        <v>732</v>
      </c>
      <c r="BS22" s="28">
        <f>ROUND(VLOOKUP($D22,'Стартовый прайс-лист'!$C$10:$E$34,3,FALSE)*CHOOSE($A22+1,'Сценарий 0'!BU25,'Сценарий 1'!BU25,'Сценарий 2'!BU25),0)</f>
        <v>732</v>
      </c>
      <c r="BT22" s="28">
        <f>ROUND(VLOOKUP($D22,'Стартовый прайс-лист'!$C$10:$E$34,3,FALSE)*CHOOSE($A22+1,'Сценарий 0'!BV25,'Сценарий 1'!BV25,'Сценарий 2'!BV25),0)</f>
        <v>732</v>
      </c>
      <c r="BU22" s="28">
        <f>ROUND(VLOOKUP($D22,'Стартовый прайс-лист'!$C$10:$E$34,3,FALSE)*CHOOSE($A22+1,'Сценарий 0'!BW25,'Сценарий 1'!BW25,'Сценарий 2'!BW25),0)</f>
        <v>732</v>
      </c>
      <c r="BV22" s="28">
        <f>ROUND(VLOOKUP($D22,'Стартовый прайс-лист'!$C$10:$E$34,3,FALSE)*CHOOSE($A22+1,'Сценарий 0'!BX25,'Сценарий 1'!BX25,'Сценарий 2'!BX25),0)</f>
        <v>847</v>
      </c>
      <c r="BW22" s="28">
        <f>ROUND(VLOOKUP($D22,'Стартовый прайс-лист'!$C$10:$E$34,3,FALSE)*CHOOSE($A22+1,'Сценарий 0'!BY25,'Сценарий 1'!BY25,'Сценарий 2'!BY25),0)</f>
        <v>847</v>
      </c>
      <c r="BX22" s="28">
        <f>ROUND(VLOOKUP($D22,'Стартовый прайс-лист'!$C$10:$E$34,3,FALSE)*CHOOSE($A22+1,'Сценарий 0'!BZ25,'Сценарий 1'!BZ25,'Сценарий 2'!BZ25),0)</f>
        <v>847</v>
      </c>
      <c r="BY22" s="28">
        <f>ROUND(VLOOKUP($D22,'Стартовый прайс-лист'!$C$10:$E$34,3,FALSE)*CHOOSE($A22+1,'Сценарий 0'!CA25,'Сценарий 1'!CA25,'Сценарий 2'!CA25),0)</f>
        <v>847</v>
      </c>
      <c r="BZ22" s="28">
        <f>ROUND(VLOOKUP($D22,'Стартовый прайс-лист'!$C$10:$E$34,3,FALSE)*CHOOSE($A22+1,'Сценарий 0'!CB25,'Сценарий 1'!CB25,'Сценарий 2'!CB25),0)</f>
        <v>847</v>
      </c>
      <c r="CA22" s="28">
        <f>ROUND(VLOOKUP($D22,'Стартовый прайс-лист'!$C$10:$E$34,3,FALSE)*CHOOSE($A22+1,'Сценарий 0'!CC25,'Сценарий 1'!CC25,'Сценарий 2'!CC25),0)</f>
        <v>847</v>
      </c>
      <c r="CB22" s="28">
        <f>ROUND(VLOOKUP($D22,'Стартовый прайс-лист'!$C$10:$E$34,3,FALSE)*CHOOSE($A22+1,'Сценарий 0'!CD25,'Сценарий 1'!CD25,'Сценарий 2'!CD25),0)</f>
        <v>847</v>
      </c>
      <c r="CC22" s="28">
        <f>ROUND(VLOOKUP($D22,'Стартовый прайс-лист'!$C$10:$E$34,3,FALSE)*CHOOSE($A22+1,'Сценарий 0'!CE25,'Сценарий 1'!CE25,'Сценарий 2'!CE25),0)</f>
        <v>847</v>
      </c>
      <c r="CD22" s="28">
        <f>ROUND(VLOOKUP($D22,'Стартовый прайс-лист'!$C$10:$E$34,3,FALSE)*CHOOSE($A22+1,'Сценарий 0'!CF25,'Сценарий 1'!CF25,'Сценарий 2'!CF25),0)</f>
        <v>847</v>
      </c>
      <c r="CE22" s="28">
        <f>ROUND(VLOOKUP($D22,'Стартовый прайс-лист'!$C$10:$E$34,3,FALSE)*CHOOSE($A22+1,'Сценарий 0'!CG25,'Сценарий 1'!CG25,'Сценарий 2'!CG25),0)</f>
        <v>847</v>
      </c>
      <c r="CF22" s="28">
        <f>ROUND(VLOOKUP($D22,'Стартовый прайс-лист'!$C$10:$E$34,3,FALSE)*CHOOSE($A22+1,'Сценарий 0'!CH25,'Сценарий 1'!CH25,'Сценарий 2'!CH25),0)</f>
        <v>847</v>
      </c>
      <c r="CG22" s="28">
        <f>ROUND(VLOOKUP($D22,'Стартовый прайс-лист'!$C$10:$E$34,3,FALSE)*CHOOSE($A22+1,'Сценарий 0'!CI25,'Сценарий 1'!CI25,'Сценарий 2'!CI25),0)</f>
        <v>847</v>
      </c>
      <c r="CH22" s="28">
        <f>ROUND(VLOOKUP($D22,'Стартовый прайс-лист'!$C$10:$E$34,3,FALSE)*CHOOSE($A22+1,'Сценарий 0'!CJ25,'Сценарий 1'!CJ25,'Сценарий 2'!CJ25),0)</f>
        <v>847</v>
      </c>
      <c r="CI22" s="28">
        <f>ROUND(VLOOKUP($D22,'Стартовый прайс-лист'!$C$10:$E$34,3,FALSE)*CHOOSE($A22+1,'Сценарий 0'!CK25,'Сценарий 1'!CK25,'Сценарий 2'!CK25),0)</f>
        <v>847</v>
      </c>
      <c r="CJ22" s="28">
        <f>ROUND(VLOOKUP($D22,'Стартовый прайс-лист'!$C$10:$E$34,3,FALSE)*CHOOSE($A22+1,'Сценарий 0'!CL25,'Сценарий 1'!CL25,'Сценарий 2'!CL25),0)</f>
        <v>847</v>
      </c>
      <c r="CK22" s="28">
        <f>ROUND(VLOOKUP($D22,'Стартовый прайс-лист'!$C$10:$E$34,3,FALSE)*CHOOSE($A22+1,'Сценарий 0'!CM25,'Сценарий 1'!CM25,'Сценарий 2'!CM25),0)</f>
        <v>847</v>
      </c>
      <c r="CL22" s="28">
        <f>ROUND(VLOOKUP($D22,'Стартовый прайс-лист'!$C$10:$E$34,3,FALSE)*CHOOSE($A22+1,'Сценарий 0'!CN25,'Сценарий 1'!CN25,'Сценарий 2'!CN25),0)</f>
        <v>847</v>
      </c>
      <c r="CM22" s="28">
        <f>ROUND(VLOOKUP($D22,'Стартовый прайс-лист'!$C$10:$E$34,3,FALSE)*CHOOSE($A22+1,'Сценарий 0'!CO25,'Сценарий 1'!CO25,'Сценарий 2'!CO25),0)</f>
        <v>847</v>
      </c>
      <c r="CN22" s="28">
        <f>ROUND(VLOOKUP($D22,'Стартовый прайс-лист'!$C$10:$E$34,3,FALSE)*CHOOSE($A22+1,'Сценарий 0'!CP25,'Сценарий 1'!CP25,'Сценарий 2'!CP25),0)</f>
        <v>847</v>
      </c>
      <c r="CO22" s="28">
        <f>ROUND(VLOOKUP($D22,'Стартовый прайс-лист'!$C$10:$E$34,3,FALSE)*CHOOSE($A22+1,'Сценарий 0'!CQ25,'Сценарий 1'!CQ25,'Сценарий 2'!CQ25),0)</f>
        <v>847</v>
      </c>
      <c r="CP22" s="28">
        <f>ROUND(VLOOKUP($D22,'Стартовый прайс-лист'!$C$10:$E$34,3,FALSE)*CHOOSE($A22+1,'Сценарий 0'!CR25,'Сценарий 1'!CR25,'Сценарий 2'!CR25),0)</f>
        <v>847</v>
      </c>
      <c r="CQ22" s="28">
        <f>ROUND(VLOOKUP($D22,'Стартовый прайс-лист'!$C$10:$E$34,3,FALSE)*CHOOSE($A22+1,'Сценарий 0'!CS25,'Сценарий 1'!CS25,'Сценарий 2'!CS25),0)</f>
        <v>847</v>
      </c>
      <c r="CR22" s="28">
        <f>ROUND(VLOOKUP($D22,'Стартовый прайс-лист'!$C$10:$E$34,3,FALSE)*CHOOSE($A22+1,'Сценарий 0'!CT25,'Сценарий 1'!CT25,'Сценарий 2'!CT25),0)</f>
        <v>847</v>
      </c>
      <c r="CS22" s="28">
        <f>ROUND(VLOOKUP($D22,'Стартовый прайс-лист'!$C$10:$E$34,3,FALSE)*CHOOSE($A22+1,'Сценарий 0'!CU25,'Сценарий 1'!CU25,'Сценарий 2'!CU25),0)</f>
        <v>847</v>
      </c>
      <c r="CT22" s="28">
        <f>ROUND(VLOOKUP($D22,'Стартовый прайс-лист'!$C$10:$E$34,3,FALSE)*CHOOSE($A22+1,'Сценарий 0'!CV25,'Сценарий 1'!CV25,'Сценарий 2'!CV25),0)</f>
        <v>847</v>
      </c>
      <c r="CU22" s="28">
        <f>ROUND(VLOOKUP($D22,'Стартовый прайс-лист'!$C$10:$E$34,3,FALSE)*CHOOSE($A22+1,'Сценарий 0'!CW25,'Сценарий 1'!CW25,'Сценарий 2'!CW25),0)</f>
        <v>847</v>
      </c>
      <c r="CV22" s="28">
        <f>ROUND(VLOOKUP($D22,'Стартовый прайс-лист'!$C$10:$E$34,3,FALSE)*CHOOSE($A22+1,'Сценарий 0'!CX25,'Сценарий 1'!CX25,'Сценарий 2'!CX25),0)</f>
        <v>847</v>
      </c>
      <c r="CW22" s="28">
        <f>ROUND(VLOOKUP($D22,'Стартовый прайс-лист'!$C$10:$E$34,3,FALSE)*CHOOSE($A22+1,'Сценарий 0'!CY25,'Сценарий 1'!CY25,'Сценарий 2'!CY25),0)</f>
        <v>847</v>
      </c>
      <c r="CX22" s="28">
        <f>ROUND(VLOOKUP($D22,'Стартовый прайс-лист'!$C$10:$E$34,3,FALSE)*CHOOSE($A22+1,'Сценарий 0'!CZ25,'Сценарий 1'!CZ25,'Сценарий 2'!CZ25),0)</f>
        <v>732</v>
      </c>
      <c r="CY22" s="28">
        <f>ROUND(VLOOKUP($D22,'Стартовый прайс-лист'!$C$10:$E$34,3,FALSE)*CHOOSE($A22+1,'Сценарий 0'!DA25,'Сценарий 1'!DA25,'Сценарий 2'!DA25),0)</f>
        <v>732</v>
      </c>
      <c r="CZ22" s="28">
        <f>ROUND(VLOOKUP($D22,'Стартовый прайс-лист'!$C$10:$E$34,3,FALSE)*CHOOSE($A22+1,'Сценарий 0'!DB25,'Сценарий 1'!DB25,'Сценарий 2'!DB25),0)</f>
        <v>732</v>
      </c>
      <c r="DA22" s="28">
        <f>ROUND(VLOOKUP($D22,'Стартовый прайс-лист'!$C$10:$E$34,3,FALSE)*CHOOSE($A22+1,'Сценарий 0'!DC25,'Сценарий 1'!DC25,'Сценарий 2'!DC25),0)</f>
        <v>732</v>
      </c>
      <c r="DB22" s="28">
        <f>ROUND(VLOOKUP($D22,'Стартовый прайс-лист'!$C$10:$E$34,3,FALSE)*CHOOSE($A22+1,'Сценарий 0'!DD25,'Сценарий 1'!DD25,'Сценарий 2'!DD25),0)</f>
        <v>732</v>
      </c>
      <c r="DC22" s="28">
        <f>ROUND(VLOOKUP($D22,'Стартовый прайс-лист'!$C$10:$E$34,3,FALSE)*CHOOSE($A22+1,'Сценарий 0'!DE25,'Сценарий 1'!DE25,'Сценарий 2'!DE25),0)</f>
        <v>732</v>
      </c>
      <c r="DD22" s="28">
        <f>ROUND(VLOOKUP($D22,'Стартовый прайс-лист'!$C$10:$E$34,3,FALSE)*CHOOSE($A22+1,'Сценарий 0'!DF25,'Сценарий 1'!DF25,'Сценарий 2'!DF25),0)</f>
        <v>732</v>
      </c>
      <c r="DE22" s="28">
        <f>ROUND(VLOOKUP($D22,'Стартовый прайс-лист'!$C$10:$E$34,3,FALSE)*CHOOSE($A22+1,'Сценарий 0'!DG25,'Сценарий 1'!DG25,'Сценарий 2'!DG25),0)</f>
        <v>847</v>
      </c>
      <c r="DF22" s="28">
        <f>ROUND(VLOOKUP($D22,'Стартовый прайс-лист'!$C$10:$E$34,3,FALSE)*CHOOSE($A22+1,'Сценарий 0'!DH25,'Сценарий 1'!DH25,'Сценарий 2'!DH25),0)</f>
        <v>847</v>
      </c>
      <c r="DG22" s="28">
        <f>ROUND(VLOOKUP($D22,'Стартовый прайс-лист'!$C$10:$E$34,3,FALSE)*CHOOSE($A22+1,'Сценарий 0'!DI25,'Сценарий 1'!DI25,'Сценарий 2'!DI25),0)</f>
        <v>847</v>
      </c>
      <c r="DH22" s="28">
        <f>ROUND(VLOOKUP($D22,'Стартовый прайс-лист'!$C$10:$E$34,3,FALSE)*CHOOSE($A22+1,'Сценарий 0'!DJ25,'Сценарий 1'!DJ25,'Сценарий 2'!DJ25),0)</f>
        <v>847</v>
      </c>
      <c r="DI22" s="28">
        <f>ROUND(VLOOKUP($D22,'Стартовый прайс-лист'!$C$10:$E$34,3,FALSE)*CHOOSE($A22+1,'Сценарий 0'!DK25,'Сценарий 1'!DK25,'Сценарий 2'!DK25),0)</f>
        <v>847</v>
      </c>
      <c r="DJ22" s="28">
        <f>ROUND(VLOOKUP($D22,'Стартовый прайс-лист'!$C$10:$E$34,3,FALSE)*CHOOSE($A22+1,'Сценарий 0'!DL25,'Сценарий 1'!DL25,'Сценарий 2'!DL25),0)</f>
        <v>847</v>
      </c>
      <c r="DK22" s="28">
        <f>ROUND(VLOOKUP($D22,'Стартовый прайс-лист'!$C$10:$E$34,3,FALSE)*CHOOSE($A22+1,'Сценарий 0'!DM25,'Сценарий 1'!DM25,'Сценарий 2'!DM25),0)</f>
        <v>847</v>
      </c>
      <c r="DL22" s="28">
        <f>ROUND(VLOOKUP($D22,'Стартовый прайс-лист'!$C$10:$E$34,3,FALSE)*CHOOSE($A22+1,'Сценарий 0'!DN25,'Сценарий 1'!DN25,'Сценарий 2'!DN25),0)</f>
        <v>847</v>
      </c>
      <c r="DM22" s="28">
        <f>ROUND(VLOOKUP($D22,'Стартовый прайс-лист'!$C$10:$E$34,3,FALSE)*CHOOSE($A22+1,'Сценарий 0'!DO25,'Сценарий 1'!DO25,'Сценарий 2'!DO25),0)</f>
        <v>847</v>
      </c>
      <c r="DN22" s="28">
        <f>ROUND(VLOOKUP($D22,'Стартовый прайс-лист'!$C$10:$E$34,3,FALSE)*CHOOSE($A22+1,'Сценарий 0'!DP25,'Сценарий 1'!DP25,'Сценарий 2'!DP25),0)</f>
        <v>847</v>
      </c>
      <c r="DO22" s="28">
        <f>ROUND(VLOOKUP($D22,'Стартовый прайс-лист'!$C$10:$E$34,3,FALSE)*CHOOSE($A22+1,'Сценарий 0'!DQ25,'Сценарий 1'!DQ25,'Сценарий 2'!DQ25),0)</f>
        <v>847</v>
      </c>
      <c r="DP22" s="28">
        <f>ROUND(VLOOKUP($D22,'Стартовый прайс-лист'!$C$10:$E$34,3,FALSE)*CHOOSE($A22+1,'Сценарий 0'!DR25,'Сценарий 1'!DR25,'Сценарий 2'!DR25),0)</f>
        <v>847</v>
      </c>
      <c r="DQ22" s="28">
        <f>ROUND(VLOOKUP($D22,'Стартовый прайс-лист'!$C$10:$E$34,3,FALSE)*CHOOSE($A22+1,'Сценарий 0'!DS25,'Сценарий 1'!DS25,'Сценарий 2'!DS25),0)</f>
        <v>847</v>
      </c>
      <c r="DR22" s="28">
        <f>ROUND(VLOOKUP($D22,'Стартовый прайс-лист'!$C$10:$E$34,3,FALSE)*CHOOSE($A22+1,'Сценарий 0'!DT25,'Сценарий 1'!DT25,'Сценарий 2'!DT25),0)</f>
        <v>847</v>
      </c>
      <c r="DS22" s="28">
        <f>ROUND(VLOOKUP($D22,'Стартовый прайс-лист'!$C$10:$E$34,3,FALSE)*CHOOSE($A22+1,'Сценарий 0'!DU25,'Сценарий 1'!DU25,'Сценарий 2'!DU25),0)</f>
        <v>847</v>
      </c>
      <c r="DT22" s="28">
        <f>ROUND(VLOOKUP($D22,'Стартовый прайс-лист'!$C$10:$E$34,3,FALSE)*CHOOSE($A22+1,'Сценарий 0'!DV25,'Сценарий 1'!DV25,'Сценарий 2'!DV25),0)</f>
        <v>847</v>
      </c>
      <c r="DU22" s="28">
        <f>ROUND(VLOOKUP($D22,'Стартовый прайс-лист'!$C$10:$E$34,3,FALSE)*CHOOSE($A22+1,'Сценарий 0'!DW25,'Сценарий 1'!DW25,'Сценарий 2'!DW25),0)</f>
        <v>847</v>
      </c>
      <c r="DV22" s="28">
        <f>ROUND(VLOOKUP($D22,'Стартовый прайс-лист'!$C$10:$E$34,3,FALSE)*CHOOSE($A22+1,'Сценарий 0'!DX25,'Сценарий 1'!DX25,'Сценарий 2'!DX25),0)</f>
        <v>847</v>
      </c>
      <c r="DW22" s="28">
        <f>ROUND(VLOOKUP($D22,'Стартовый прайс-лист'!$C$10:$E$34,3,FALSE)*CHOOSE($A22+1,'Сценарий 0'!DY25,'Сценарий 1'!DY25,'Сценарий 2'!DY25),0)</f>
        <v>847</v>
      </c>
      <c r="DX22" s="28">
        <f>ROUND(VLOOKUP($D22,'Стартовый прайс-лист'!$C$10:$E$34,3,FALSE)*CHOOSE($A22+1,'Сценарий 0'!DZ25,'Сценарий 1'!DZ25,'Сценарий 2'!DZ25),0)</f>
        <v>847</v>
      </c>
      <c r="DY22" s="28">
        <f>ROUND(VLOOKUP($D22,'Стартовый прайс-лист'!$C$10:$E$34,3,FALSE)*CHOOSE($A22+1,'Сценарий 0'!EA25,'Сценарий 1'!EA25,'Сценарий 2'!EA25),0)</f>
        <v>847</v>
      </c>
      <c r="DZ22" s="28">
        <f>ROUND(VLOOKUP($D22,'Стартовый прайс-лист'!$C$10:$E$34,3,FALSE)*CHOOSE($A22+1,'Сценарий 0'!EB25,'Сценарий 1'!EB25,'Сценарий 2'!EB25),0)</f>
        <v>847</v>
      </c>
      <c r="EA22" s="28">
        <f>ROUND(VLOOKUP($D22,'Стартовый прайс-лист'!$C$10:$E$34,3,FALSE)*CHOOSE($A22+1,'Сценарий 0'!EC25,'Сценарий 1'!EC25,'Сценарий 2'!EC25),0)</f>
        <v>847</v>
      </c>
      <c r="EB22" s="28">
        <f>ROUND(VLOOKUP($D22,'Стартовый прайс-лист'!$C$10:$E$34,3,FALSE)*CHOOSE($A22+1,'Сценарий 0'!ED25,'Сценарий 1'!ED25,'Сценарий 2'!ED25),0)</f>
        <v>847</v>
      </c>
      <c r="EC22" s="28">
        <f>ROUND(VLOOKUP($D22,'Стартовый прайс-лист'!$C$10:$E$34,3,FALSE)*CHOOSE($A22+1,'Сценарий 0'!EE25,'Сценарий 1'!EE25,'Сценарий 2'!EE25),0)</f>
        <v>847</v>
      </c>
      <c r="ED22" s="28">
        <f>ROUND(VLOOKUP($D22,'Стартовый прайс-лист'!$C$10:$E$34,3,FALSE)*CHOOSE($A22+1,'Сценарий 0'!EF25,'Сценарий 1'!EF25,'Сценарий 2'!EF25),0)</f>
        <v>847</v>
      </c>
      <c r="EE22" s="28">
        <f>ROUND(VLOOKUP($D22,'Стартовый прайс-лист'!$C$10:$E$34,3,FALSE)*CHOOSE($A22+1,'Сценарий 0'!EG25,'Сценарий 1'!EG25,'Сценарий 2'!EG25),0)</f>
        <v>847</v>
      </c>
      <c r="EF22" s="28">
        <f>ROUND(VLOOKUP($D22,'Стартовый прайс-лист'!$C$10:$E$34,3,FALSE)*CHOOSE($A22+1,'Сценарий 0'!EH25,'Сценарий 1'!EH25,'Сценарий 2'!EH25),0)</f>
        <v>847</v>
      </c>
      <c r="EG22" s="28">
        <f>ROUND(VLOOKUP($D22,'Стартовый прайс-лист'!$C$10:$E$34,3,FALSE)*CHOOSE($A22+1,'Сценарий 0'!EI25,'Сценарий 1'!EI25,'Сценарий 2'!EI25),0)</f>
        <v>732</v>
      </c>
      <c r="EH22" s="28">
        <f>ROUND(VLOOKUP($D22,'Стартовый прайс-лист'!$C$10:$E$34,3,FALSE)*CHOOSE($A22+1,'Сценарий 0'!EJ25,'Сценарий 1'!EJ25,'Сценарий 2'!EJ25),0)</f>
        <v>732</v>
      </c>
      <c r="EI22" s="28">
        <f>ROUND(VLOOKUP($D22,'Стартовый прайс-лист'!$C$10:$E$34,3,FALSE)*CHOOSE($A22+1,'Сценарий 0'!EK25,'Сценарий 1'!EK25,'Сценарий 2'!EK25),0)</f>
        <v>732</v>
      </c>
      <c r="EJ22" s="28">
        <f>ROUND(VLOOKUP($D22,'Стартовый прайс-лист'!$C$10:$E$34,3,FALSE)*CHOOSE($A22+1,'Сценарий 0'!EL25,'Сценарий 1'!EL25,'Сценарий 2'!EL25),0)</f>
        <v>732</v>
      </c>
      <c r="EK22" s="28">
        <f>ROUND(VLOOKUP($D22,'Стартовый прайс-лист'!$C$10:$E$34,3,FALSE)*CHOOSE($A22+1,'Сценарий 0'!EM25,'Сценарий 1'!EM25,'Сценарий 2'!EM25),0)</f>
        <v>732</v>
      </c>
      <c r="EL22" s="28">
        <f>ROUND(VLOOKUP($D22,'Стартовый прайс-лист'!$C$10:$E$34,3,FALSE)*CHOOSE($A22+1,'Сценарий 0'!EN25,'Сценарий 1'!EN25,'Сценарий 2'!EN25),0)</f>
        <v>732</v>
      </c>
      <c r="EM22" s="28">
        <f>ROUND(VLOOKUP($D22,'Стартовый прайс-лист'!$C$10:$E$34,3,FALSE)*CHOOSE($A22+1,'Сценарий 0'!EO25,'Сценарий 1'!EO25,'Сценарий 2'!EO25),0)</f>
        <v>732</v>
      </c>
      <c r="EN22" s="28">
        <f>ROUND(VLOOKUP($D22,'Стартовый прайс-лист'!$C$10:$E$34,3,FALSE)*CHOOSE($A22+1,'Сценарий 0'!EP25,'Сценарий 1'!EP25,'Сценарий 2'!EP25),0)</f>
        <v>847</v>
      </c>
      <c r="EO22" s="28">
        <f>ROUND(VLOOKUP($D22,'Стартовый прайс-лист'!$C$10:$E$34,3,FALSE)*CHOOSE($A22+1,'Сценарий 0'!EQ25,'Сценарий 1'!EQ25,'Сценарий 2'!EQ25),0)</f>
        <v>847</v>
      </c>
      <c r="EP22" s="28">
        <f>ROUND(VLOOKUP($D22,'Стартовый прайс-лист'!$C$10:$E$34,3,FALSE)*CHOOSE($A22+1,'Сценарий 0'!ER25,'Сценарий 1'!ER25,'Сценарий 2'!ER25),0)</f>
        <v>847</v>
      </c>
      <c r="EQ22" s="28">
        <f>ROUND(VLOOKUP($D22,'Стартовый прайс-лист'!$C$10:$E$34,3,FALSE)*CHOOSE($A22+1,'Сценарий 0'!ES25,'Сценарий 1'!ES25,'Сценарий 2'!ES25),0)</f>
        <v>847</v>
      </c>
      <c r="ER22" s="28">
        <f>ROUND(VLOOKUP($D22,'Стартовый прайс-лист'!$C$10:$E$34,3,FALSE)*CHOOSE($A22+1,'Сценарий 0'!ET25,'Сценарий 1'!ET25,'Сценарий 2'!ET25),0)</f>
        <v>847</v>
      </c>
      <c r="ES22" s="28">
        <f>ROUND(VLOOKUP($D22,'Стартовый прайс-лист'!$C$10:$E$34,3,FALSE)*CHOOSE($A22+1,'Сценарий 0'!EU25,'Сценарий 1'!EU25,'Сценарий 2'!EU25),0)</f>
        <v>847</v>
      </c>
      <c r="ET22" s="28">
        <f>ROUND(VLOOKUP($D22,'Стартовый прайс-лист'!$C$10:$E$34,3,FALSE)*CHOOSE($A22+1,'Сценарий 0'!EV25,'Сценарий 1'!EV25,'Сценарий 2'!EV25),0)</f>
        <v>847</v>
      </c>
      <c r="EU22" s="28">
        <f>ROUND(VLOOKUP($D22,'Стартовый прайс-лист'!$C$10:$E$34,3,FALSE)*CHOOSE($A22+1,'Сценарий 0'!EW25,'Сценарий 1'!EW25,'Сценарий 2'!EW25),0)</f>
        <v>847</v>
      </c>
      <c r="EV22" s="28">
        <f>ROUND(VLOOKUP($D22,'Стартовый прайс-лист'!$C$10:$E$34,3,FALSE)*CHOOSE($A22+1,'Сценарий 0'!EX25,'Сценарий 1'!EX25,'Сценарий 2'!EX25),0)</f>
        <v>847</v>
      </c>
      <c r="EW22" s="28">
        <f>ROUND(VLOOKUP($D22,'Стартовый прайс-лист'!$C$10:$E$34,3,FALSE)*CHOOSE($A22+1,'Сценарий 0'!EY25,'Сценарий 1'!EY25,'Сценарий 2'!EY25),0)</f>
        <v>847</v>
      </c>
      <c r="EX22" s="28">
        <f>ROUND(VLOOKUP($D22,'Стартовый прайс-лист'!$C$10:$E$34,3,FALSE)*CHOOSE($A22+1,'Сценарий 0'!EZ25,'Сценарий 1'!EZ25,'Сценарий 2'!EZ25),0)</f>
        <v>847</v>
      </c>
      <c r="EY22" s="28">
        <f>ROUND(VLOOKUP($D22,'Стартовый прайс-лист'!$C$10:$E$34,3,FALSE)*CHOOSE($A22+1,'Сценарий 0'!FA25,'Сценарий 1'!FA25,'Сценарий 2'!FA25),0)</f>
        <v>847</v>
      </c>
      <c r="EZ22" s="28">
        <f>ROUND(VLOOKUP($D22,'Стартовый прайс-лист'!$C$10:$E$34,3,FALSE)*CHOOSE($A22+1,'Сценарий 0'!FB25,'Сценарий 1'!FB25,'Сценарий 2'!FB25),0)</f>
        <v>847</v>
      </c>
      <c r="FA22" s="28">
        <f>ROUND(VLOOKUP($D22,'Стартовый прайс-лист'!$C$10:$E$34,3,FALSE)*CHOOSE($A22+1,'Сценарий 0'!FC25,'Сценарий 1'!FC25,'Сценарий 2'!FC25),0)</f>
        <v>847</v>
      </c>
      <c r="FB22" s="28">
        <f>ROUND(VLOOKUP($D22,'Стартовый прайс-лист'!$C$10:$E$34,3,FALSE)*CHOOSE($A22+1,'Сценарий 0'!FD25,'Сценарий 1'!FD25,'Сценарий 2'!FD25),0)</f>
        <v>847</v>
      </c>
      <c r="FC22" s="28">
        <f>ROUND(VLOOKUP($D22,'Стартовый прайс-лист'!$C$10:$E$34,3,FALSE)*CHOOSE($A22+1,'Сценарий 0'!FE25,'Сценарий 1'!FE25,'Сценарий 2'!FE25),0)</f>
        <v>847</v>
      </c>
      <c r="FD22" s="28">
        <f>ROUND(VLOOKUP($D22,'Стартовый прайс-лист'!$C$10:$E$34,3,FALSE)*CHOOSE($A22+1,'Сценарий 0'!FF25,'Сценарий 1'!FF25,'Сценарий 2'!FF25),0)</f>
        <v>847</v>
      </c>
      <c r="FE22" s="28">
        <f>ROUND(VLOOKUP($D22,'Стартовый прайс-лист'!$C$10:$E$34,3,FALSE)*CHOOSE($A22+1,'Сценарий 0'!FG25,'Сценарий 1'!FG25,'Сценарий 2'!FG25),0)</f>
        <v>847</v>
      </c>
      <c r="FF22" s="28">
        <f>ROUND(VLOOKUP($D22,'Стартовый прайс-лист'!$C$10:$E$34,3,FALSE)*CHOOSE($A22+1,'Сценарий 0'!FH25,'Сценарий 1'!FH25,'Сценарий 2'!FH25),0)</f>
        <v>847</v>
      </c>
      <c r="FG22" s="28">
        <f>ROUND(VLOOKUP($D22,'Стартовый прайс-лист'!$C$10:$E$34,3,FALSE)*CHOOSE($A22+1,'Сценарий 0'!FI25,'Сценарий 1'!FI25,'Сценарий 2'!FI25),0)</f>
        <v>847</v>
      </c>
      <c r="FH22" s="28">
        <f>ROUND(VLOOKUP($D22,'Стартовый прайс-лист'!$C$10:$E$34,3,FALSE)*CHOOSE($A22+1,'Сценарий 0'!FJ25,'Сценарий 1'!FJ25,'Сценарий 2'!FJ25),0)</f>
        <v>847</v>
      </c>
      <c r="FI22" s="28">
        <f>ROUND(VLOOKUP($D22,'Стартовый прайс-лист'!$C$10:$E$34,3,FALSE)*CHOOSE($A22+1,'Сценарий 0'!FK25,'Сценарий 1'!FK25,'Сценарий 2'!FK25),0)</f>
        <v>847</v>
      </c>
      <c r="FJ22" s="28">
        <f>ROUND(VLOOKUP($D22,'Стартовый прайс-лист'!$C$10:$E$34,3,FALSE)*CHOOSE($A22+1,'Сценарий 0'!FL25,'Сценарий 1'!FL25,'Сценарий 2'!FL25),0)</f>
        <v>847</v>
      </c>
      <c r="FK22" s="28">
        <f>ROUND(VLOOKUP($D22,'Стартовый прайс-лист'!$C$10:$E$34,3,FALSE)*CHOOSE($A22+1,'Сценарий 0'!FM25,'Сценарий 1'!FM25,'Сценарий 2'!FM25),0)</f>
        <v>847</v>
      </c>
      <c r="FL22" s="28">
        <f>ROUND(VLOOKUP($D22,'Стартовый прайс-лист'!$C$10:$E$34,3,FALSE)*CHOOSE($A22+1,'Сценарий 0'!FN25,'Сценарий 1'!FN25,'Сценарий 2'!FN25),0)</f>
        <v>847</v>
      </c>
      <c r="FM22" s="28">
        <f>ROUND(VLOOKUP($D22,'Стартовый прайс-лист'!$C$10:$E$34,3,FALSE)*CHOOSE($A22+1,'Сценарий 0'!FO25,'Сценарий 1'!FO25,'Сценарий 2'!FO25),0)</f>
        <v>847</v>
      </c>
      <c r="FN22" s="28">
        <f>ROUND(VLOOKUP($D22,'Стартовый прайс-лист'!$C$10:$E$34,3,FALSE)*CHOOSE($A22+1,'Сценарий 0'!FP25,'Сценарий 1'!FP25,'Сценарий 2'!FP25),0)</f>
        <v>847</v>
      </c>
      <c r="FO22" s="28">
        <f>ROUND(VLOOKUP($D22,'Стартовый прайс-лист'!$C$10:$E$34,3,FALSE)*CHOOSE($A22+1,'Сценарий 0'!FQ25,'Сценарий 1'!FQ25,'Сценарий 2'!FQ25),0)</f>
        <v>847</v>
      </c>
      <c r="FP22" s="28">
        <f>ROUND(VLOOKUP($D22,'Стартовый прайс-лист'!$C$10:$E$34,3,FALSE)*CHOOSE($A22+1,'Сценарий 0'!FR25,'Сценарий 1'!FR25,'Сценарий 2'!FR25),0)</f>
        <v>732</v>
      </c>
      <c r="FQ22" s="28">
        <f>ROUND(VLOOKUP($D22,'Стартовый прайс-лист'!$C$10:$E$34,3,FALSE)*CHOOSE($A22+1,'Сценарий 0'!FS25,'Сценарий 1'!FS25,'Сценарий 2'!FS25),0)</f>
        <v>732</v>
      </c>
      <c r="FR22" s="28">
        <f>ROUND(VLOOKUP($D22,'Стартовый прайс-лист'!$C$10:$E$34,3,FALSE)*CHOOSE($A22+1,'Сценарий 0'!FT25,'Сценарий 1'!FT25,'Сценарий 2'!FT25),0)</f>
        <v>732</v>
      </c>
      <c r="FS22" s="28">
        <f>ROUND(VLOOKUP($D22,'Стартовый прайс-лист'!$C$10:$E$34,3,FALSE)*CHOOSE($A22+1,'Сценарий 0'!FU25,'Сценарий 1'!FU25,'Сценарий 2'!FU25),0)</f>
        <v>732</v>
      </c>
      <c r="FT22" s="28">
        <f>ROUND(VLOOKUP($D22,'Стартовый прайс-лист'!$C$10:$E$34,3,FALSE)*CHOOSE($A22+1,'Сценарий 0'!FV25,'Сценарий 1'!FV25,'Сценарий 2'!FV25),0)</f>
        <v>732</v>
      </c>
      <c r="FU22" s="28">
        <f>ROUND(VLOOKUP($D22,'Стартовый прайс-лист'!$C$10:$E$34,3,FALSE)*CHOOSE($A22+1,'Сценарий 0'!FW25,'Сценарий 1'!FW25,'Сценарий 2'!FW25),0)</f>
        <v>732</v>
      </c>
      <c r="FV22" s="28">
        <f>ROUND(VLOOKUP($D22,'Стартовый прайс-лист'!$C$10:$E$34,3,FALSE)*CHOOSE($A22+1,'Сценарий 0'!FX25,'Сценарий 1'!FX25,'Сценарий 2'!FX25),0)</f>
        <v>732</v>
      </c>
      <c r="FW22" s="28">
        <f>ROUND(VLOOKUP($D22,'Стартовый прайс-лист'!$C$10:$E$34,3,FALSE)*CHOOSE($A22+1,'Сценарий 0'!FY25,'Сценарий 1'!FY25,'Сценарий 2'!FY25),0)</f>
        <v>847</v>
      </c>
      <c r="FX22" s="28">
        <f>ROUND(VLOOKUP($D22,'Стартовый прайс-лист'!$C$10:$E$34,3,FALSE)*CHOOSE($A22+1,'Сценарий 0'!FZ25,'Сценарий 1'!FZ25,'Сценарий 2'!FZ25),0)</f>
        <v>847</v>
      </c>
      <c r="FY22" s="28">
        <f>ROUND(VLOOKUP($D22,'Стартовый прайс-лист'!$C$10:$E$34,3,FALSE)*CHOOSE($A22+1,'Сценарий 0'!GA25,'Сценарий 1'!GA25,'Сценарий 2'!GA25),0)</f>
        <v>847</v>
      </c>
      <c r="FZ22" s="28">
        <f>ROUND(VLOOKUP($D22,'Стартовый прайс-лист'!$C$10:$E$34,3,FALSE)*CHOOSE($A22+1,'Сценарий 0'!GB25,'Сценарий 1'!GB25,'Сценарий 2'!GB25),0)</f>
        <v>847</v>
      </c>
      <c r="GA22" s="28">
        <f>ROUND(VLOOKUP($D22,'Стартовый прайс-лист'!$C$10:$E$34,3,FALSE)*CHOOSE($A22+1,'Сценарий 0'!GC25,'Сценарий 1'!GC25,'Сценарий 2'!GC25),0)</f>
        <v>847</v>
      </c>
      <c r="GB22" s="28">
        <f>ROUND(VLOOKUP($D22,'Стартовый прайс-лист'!$C$10:$E$34,3,FALSE)*CHOOSE($A22+1,'Сценарий 0'!GD25,'Сценарий 1'!GD25,'Сценарий 2'!GD25),0)</f>
        <v>847</v>
      </c>
      <c r="GC22" s="28">
        <f>ROUND(VLOOKUP($D22,'Стартовый прайс-лист'!$C$10:$E$34,3,FALSE)*CHOOSE($A22+1,'Сценарий 0'!GE25,'Сценарий 1'!GE25,'Сценарий 2'!GE25),0)</f>
        <v>847</v>
      </c>
      <c r="GD22" s="28">
        <f>ROUND(VLOOKUP($D22,'Стартовый прайс-лист'!$C$10:$E$34,3,FALSE)*CHOOSE($A22+1,'Сценарий 0'!GF25,'Сценарий 1'!GF25,'Сценарий 2'!GF25),0)</f>
        <v>847</v>
      </c>
      <c r="GE22" s="28">
        <f>ROUND(VLOOKUP($D22,'Стартовый прайс-лист'!$C$10:$E$34,3,FALSE)*CHOOSE($A22+1,'Сценарий 0'!GG25,'Сценарий 1'!GG25,'Сценарий 2'!GG25),0)</f>
        <v>847</v>
      </c>
      <c r="GF22" s="28">
        <f>ROUND(VLOOKUP($D22,'Стартовый прайс-лист'!$C$10:$E$34,3,FALSE)*CHOOSE($A22+1,'Сценарий 0'!GH25,'Сценарий 1'!GH25,'Сценарий 2'!GH25),0)</f>
        <v>847</v>
      </c>
      <c r="GG22" s="28">
        <f>ROUND(VLOOKUP($D22,'Стартовый прайс-лист'!$C$10:$E$34,3,FALSE)*CHOOSE($A22+1,'Сценарий 0'!GI25,'Сценарий 1'!GI25,'Сценарий 2'!GI25),0)</f>
        <v>847</v>
      </c>
      <c r="GH22" s="28">
        <f>ROUND(VLOOKUP($D22,'Стартовый прайс-лист'!$C$10:$E$34,3,FALSE)*CHOOSE($A22+1,'Сценарий 0'!GJ25,'Сценарий 1'!GJ25,'Сценарий 2'!GJ25),0)</f>
        <v>847</v>
      </c>
      <c r="GI22" s="28">
        <f>ROUND(VLOOKUP($D22,'Стартовый прайс-лист'!$C$10:$E$34,3,FALSE)*CHOOSE($A22+1,'Сценарий 0'!GK25,'Сценарий 1'!GK25,'Сценарий 2'!GK25),0)</f>
        <v>847</v>
      </c>
      <c r="GJ22" s="28">
        <f>ROUND(VLOOKUP($D22,'Стартовый прайс-лист'!$C$10:$E$34,3,FALSE)*CHOOSE($A22+1,'Сценарий 0'!GL25,'Сценарий 1'!GL25,'Сценарий 2'!GL25),0)</f>
        <v>847</v>
      </c>
      <c r="GK22" s="28">
        <f>ROUND(VLOOKUP($D22,'Стартовый прайс-лист'!$C$10:$E$34,3,FALSE)*CHOOSE($A22+1,'Сценарий 0'!GM25,'Сценарий 1'!GM25,'Сценарий 2'!GM25),0)</f>
        <v>847</v>
      </c>
      <c r="GL22" s="28">
        <f>ROUND(VLOOKUP($D22,'Стартовый прайс-лист'!$C$10:$E$34,3,FALSE)*CHOOSE($A22+1,'Сценарий 0'!GN25,'Сценарий 1'!GN25,'Сценарий 2'!GN25),0)</f>
        <v>847</v>
      </c>
      <c r="GM22" s="28">
        <f>ROUND(VLOOKUP($D22,'Стартовый прайс-лист'!$C$10:$E$34,3,FALSE)*CHOOSE($A22+1,'Сценарий 0'!GO25,'Сценарий 1'!GO25,'Сценарий 2'!GO25),0)</f>
        <v>847</v>
      </c>
      <c r="GN22" s="28">
        <f>ROUND(VLOOKUP($D22,'Стартовый прайс-лист'!$C$10:$E$34,3,FALSE)*CHOOSE($A22+1,'Сценарий 0'!GP25,'Сценарий 1'!GP25,'Сценарий 2'!GP25),0)</f>
        <v>847</v>
      </c>
      <c r="GO22" s="28">
        <f>ROUND(VLOOKUP($D22,'Стартовый прайс-лист'!$C$10:$E$34,3,FALSE)*CHOOSE($A22+1,'Сценарий 0'!GQ25,'Сценарий 1'!GQ25,'Сценарий 2'!GQ25),0)</f>
        <v>847</v>
      </c>
      <c r="GP22" s="28">
        <f>ROUND(VLOOKUP($D22,'Стартовый прайс-лист'!$C$10:$E$34,3,FALSE)*CHOOSE($A22+1,'Сценарий 0'!GR25,'Сценарий 1'!GR25,'Сценарий 2'!GR25),0)</f>
        <v>847</v>
      </c>
      <c r="GQ22" s="28">
        <f>ROUND(VLOOKUP($D22,'Стартовый прайс-лист'!$C$10:$E$34,3,FALSE)*CHOOSE($A22+1,'Сценарий 0'!GS25,'Сценарий 1'!GS25,'Сценарий 2'!GS25),0)</f>
        <v>847</v>
      </c>
      <c r="GR22" s="28">
        <f>ROUND(VLOOKUP($D22,'Стартовый прайс-лист'!$C$10:$E$34,3,FALSE)*CHOOSE($A22+1,'Сценарий 0'!GT25,'Сценарий 1'!GT25,'Сценарий 2'!GT25),0)</f>
        <v>847</v>
      </c>
      <c r="GS22" s="28">
        <f>ROUND(VLOOKUP($D22,'Стартовый прайс-лист'!$C$10:$E$34,3,FALSE)*CHOOSE($A22+1,'Сценарий 0'!GU25,'Сценарий 1'!GU25,'Сценарий 2'!GU25),0)</f>
        <v>847</v>
      </c>
      <c r="GT22" s="28">
        <f>ROUND(VLOOKUP($D22,'Стартовый прайс-лист'!$C$10:$E$34,3,FALSE)*CHOOSE($A22+1,'Сценарий 0'!GV25,'Сценарий 1'!GV25,'Сценарий 2'!GV25),0)</f>
        <v>847</v>
      </c>
      <c r="GU22" s="28">
        <f>ROUND(VLOOKUP($D22,'Стартовый прайс-лист'!$C$10:$E$34,3,FALSE)*CHOOSE($A22+1,'Сценарий 0'!GW25,'Сценарий 1'!GW25,'Сценарий 2'!GW25),0)</f>
        <v>847</v>
      </c>
      <c r="GV22" s="28">
        <f>ROUND(VLOOKUP($D22,'Стартовый прайс-лист'!$C$10:$E$34,3,FALSE)*CHOOSE($A22+1,'Сценарий 0'!GX25,'Сценарий 1'!GX25,'Сценарий 2'!GX25),0)</f>
        <v>847</v>
      </c>
      <c r="GW22" s="28">
        <f>ROUND(VLOOKUP($D22,'Стартовый прайс-лист'!$C$10:$E$34,3,FALSE)*CHOOSE($A22+1,'Сценарий 0'!GY25,'Сценарий 1'!GY25,'Сценарий 2'!GY25),0)</f>
        <v>847</v>
      </c>
      <c r="GX22" s="28">
        <f>ROUND(VLOOKUP($D22,'Стартовый прайс-лист'!$C$10:$E$34,3,FALSE)*CHOOSE($A22+1,'Сценарий 0'!GZ25,'Сценарий 1'!GZ25,'Сценарий 2'!GZ25),0)</f>
        <v>847</v>
      </c>
      <c r="GY22" s="28">
        <f>ROUND(VLOOKUP($D22,'Стартовый прайс-лист'!$C$10:$E$34,3,FALSE)*CHOOSE($A22+1,'Сценарий 0'!HA25,'Сценарий 1'!HA25,'Сценарий 2'!HA25),0)</f>
        <v>732</v>
      </c>
      <c r="GZ22" s="28">
        <f>ROUND(VLOOKUP($D22,'Стартовый прайс-лист'!$C$10:$E$34,3,FALSE)*CHOOSE($A22+1,'Сценарий 0'!HB25,'Сценарий 1'!HB25,'Сценарий 2'!HB25),0)</f>
        <v>732</v>
      </c>
      <c r="HA22" s="28">
        <f>ROUND(VLOOKUP($D22,'Стартовый прайс-лист'!$C$10:$E$34,3,FALSE)*CHOOSE($A22+1,'Сценарий 0'!HC25,'Сценарий 1'!HC25,'Сценарий 2'!HC25),0)</f>
        <v>732</v>
      </c>
      <c r="HB22" s="28">
        <f>ROUND(VLOOKUP($D22,'Стартовый прайс-лист'!$C$10:$E$34,3,FALSE)*CHOOSE($A22+1,'Сценарий 0'!HD25,'Сценарий 1'!HD25,'Сценарий 2'!HD25),0)</f>
        <v>732</v>
      </c>
      <c r="HC22" s="28">
        <f>ROUND(VLOOKUP($D22,'Стартовый прайс-лист'!$C$10:$E$34,3,FALSE)*CHOOSE($A22+1,'Сценарий 0'!HE25,'Сценарий 1'!HE25,'Сценарий 2'!HE25),0)</f>
        <v>732</v>
      </c>
      <c r="HD22" s="28">
        <f>ROUND(VLOOKUP($D22,'Стартовый прайс-лист'!$C$10:$E$34,3,FALSE)*CHOOSE($A22+1,'Сценарий 0'!HF25,'Сценарий 1'!HF25,'Сценарий 2'!HF25),0)</f>
        <v>732</v>
      </c>
      <c r="HE22" s="28">
        <f>ROUND(VLOOKUP($D22,'Стартовый прайс-лист'!$C$10:$E$34,3,FALSE)*CHOOSE($A22+1,'Сценарий 0'!HG25,'Сценарий 1'!HG25,'Сценарий 2'!HG25),0)</f>
        <v>732</v>
      </c>
      <c r="HF22" s="28">
        <f>ROUND(VLOOKUP($D22,'Стартовый прайс-лист'!$C$10:$E$34,3,FALSE)*CHOOSE($A22+1,'Сценарий 0'!HH25,'Сценарий 1'!HH25,'Сценарий 2'!HH25),0)</f>
        <v>847</v>
      </c>
      <c r="HG22" s="28">
        <f>ROUND(VLOOKUP($D22,'Стартовый прайс-лист'!$C$10:$E$34,3,FALSE)*CHOOSE($A22+1,'Сценарий 0'!HI25,'Сценарий 1'!HI25,'Сценарий 2'!HI25),0)</f>
        <v>847</v>
      </c>
      <c r="HH22" s="28">
        <f>ROUND(VLOOKUP($D22,'Стартовый прайс-лист'!$C$10:$E$34,3,FALSE)*CHOOSE($A22+1,'Сценарий 0'!HJ25,'Сценарий 1'!HJ25,'Сценарий 2'!HJ25),0)</f>
        <v>847</v>
      </c>
      <c r="HI22" s="28">
        <f>ROUND(VLOOKUP($D22,'Стартовый прайс-лист'!$C$10:$E$34,3,FALSE)*CHOOSE($A22+1,'Сценарий 0'!HK25,'Сценарий 1'!HK25,'Сценарий 2'!HK25),0)</f>
        <v>847</v>
      </c>
      <c r="HJ22" s="28">
        <f>ROUND(VLOOKUP($D22,'Стартовый прайс-лист'!$C$10:$E$34,3,FALSE)*CHOOSE($A22+1,'Сценарий 0'!HL25,'Сценарий 1'!HL25,'Сценарий 2'!HL25),0)</f>
        <v>847</v>
      </c>
      <c r="HK22" s="28">
        <f>ROUND(VLOOKUP($D22,'Стартовый прайс-лист'!$C$10:$E$34,3,FALSE)*CHOOSE($A22+1,'Сценарий 0'!HM25,'Сценарий 1'!HM25,'Сценарий 2'!HM25),0)</f>
        <v>847</v>
      </c>
      <c r="HL22" s="28">
        <f>ROUND(VLOOKUP($D22,'Стартовый прайс-лист'!$C$10:$E$34,3,FALSE)*CHOOSE($A22+1,'Сценарий 0'!HN25,'Сценарий 1'!HN25,'Сценарий 2'!HN25),0)</f>
        <v>847</v>
      </c>
      <c r="HM22" s="28">
        <f>ROUND(VLOOKUP($D22,'Стартовый прайс-лист'!$C$10:$E$34,3,FALSE)*CHOOSE($A22+1,'Сценарий 0'!HO25,'Сценарий 1'!HO25,'Сценарий 2'!HO25),0)</f>
        <v>847</v>
      </c>
      <c r="HN22" s="28">
        <f>ROUND(VLOOKUP($D22,'Стартовый прайс-лист'!$C$10:$E$34,3,FALSE)*CHOOSE($A22+1,'Сценарий 0'!HP25,'Сценарий 1'!HP25,'Сценарий 2'!HP25),0)</f>
        <v>847</v>
      </c>
      <c r="HO22" s="28">
        <f>ROUND(VLOOKUP($D22,'Стартовый прайс-лист'!$C$10:$E$34,3,FALSE)*CHOOSE($A22+1,'Сценарий 0'!HQ25,'Сценарий 1'!HQ25,'Сценарий 2'!HQ25),0)</f>
        <v>847</v>
      </c>
      <c r="HP22" s="28">
        <f>ROUND(VLOOKUP($D22,'Стартовый прайс-лист'!$C$10:$E$34,3,FALSE)*CHOOSE($A22+1,'Сценарий 0'!HR25,'Сценарий 1'!HR25,'Сценарий 2'!HR25),0)</f>
        <v>847</v>
      </c>
      <c r="HQ22" s="28">
        <f>ROUND(VLOOKUP($D22,'Стартовый прайс-лист'!$C$10:$E$34,3,FALSE)*CHOOSE($A22+1,'Сценарий 0'!HS25,'Сценарий 1'!HS25,'Сценарий 2'!HS25),0)</f>
        <v>847</v>
      </c>
      <c r="HR22" s="28">
        <f>ROUND(VLOOKUP($D22,'Стартовый прайс-лист'!$C$10:$E$34,3,FALSE)*CHOOSE($A22+1,'Сценарий 0'!HT25,'Сценарий 1'!HT25,'Сценарий 2'!HT25),0)</f>
        <v>847</v>
      </c>
      <c r="HS22" s="28">
        <f>ROUND(VLOOKUP($D22,'Стартовый прайс-лист'!$C$10:$E$34,3,FALSE)*CHOOSE($A22+1,'Сценарий 0'!HU25,'Сценарий 1'!HU25,'Сценарий 2'!HU25),0)</f>
        <v>847</v>
      </c>
      <c r="HT22" s="28">
        <f>ROUND(VLOOKUP($D22,'Стартовый прайс-лист'!$C$10:$E$34,3,FALSE)*CHOOSE($A22+1,'Сценарий 0'!HV25,'Сценарий 1'!HV25,'Сценарий 2'!HV25),0)</f>
        <v>847</v>
      </c>
      <c r="HU22" s="28">
        <f>ROUND(VLOOKUP($D22,'Стартовый прайс-лист'!$C$10:$E$34,3,FALSE)*CHOOSE($A22+1,'Сценарий 0'!HW25,'Сценарий 1'!HW25,'Сценарий 2'!HW25),0)</f>
        <v>847</v>
      </c>
      <c r="HV22" s="28">
        <f>ROUND(VLOOKUP($D22,'Стартовый прайс-лист'!$C$10:$E$34,3,FALSE)*CHOOSE($A22+1,'Сценарий 0'!HX25,'Сценарий 1'!HX25,'Сценарий 2'!HX25),0)</f>
        <v>847</v>
      </c>
      <c r="HW22" s="28">
        <f>ROUND(VLOOKUP($D22,'Стартовый прайс-лист'!$C$10:$E$34,3,FALSE)*CHOOSE($A22+1,'Сценарий 0'!HY25,'Сценарий 1'!HY25,'Сценарий 2'!HY25),0)</f>
        <v>847</v>
      </c>
      <c r="HX22" s="28">
        <f>ROUND(VLOOKUP($D22,'Стартовый прайс-лист'!$C$10:$E$34,3,FALSE)*CHOOSE($A22+1,'Сценарий 0'!HZ25,'Сценарий 1'!HZ25,'Сценарий 2'!HZ25),0)</f>
        <v>847</v>
      </c>
      <c r="HY22" s="28">
        <f>ROUND(VLOOKUP($D22,'Стартовый прайс-лист'!$C$10:$E$34,3,FALSE)*CHOOSE($A22+1,'Сценарий 0'!IA25,'Сценарий 1'!IA25,'Сценарий 2'!IA25),0)</f>
        <v>847</v>
      </c>
      <c r="HZ22" s="28">
        <f>ROUND(VLOOKUP($D22,'Стартовый прайс-лист'!$C$10:$E$34,3,FALSE)*CHOOSE($A22+1,'Сценарий 0'!IB25,'Сценарий 1'!IB25,'Сценарий 2'!IB25),0)</f>
        <v>847</v>
      </c>
      <c r="IA22" s="28">
        <f>ROUND(VLOOKUP($D22,'Стартовый прайс-лист'!$C$10:$E$34,3,FALSE)*CHOOSE($A22+1,'Сценарий 0'!IC25,'Сценарий 1'!IC25,'Сценарий 2'!IC25),0)</f>
        <v>847</v>
      </c>
      <c r="IB22" s="28">
        <f>ROUND(VLOOKUP($D22,'Стартовый прайс-лист'!$C$10:$E$34,3,FALSE)*CHOOSE($A22+1,'Сценарий 0'!ID25,'Сценарий 1'!ID25,'Сценарий 2'!ID25),0)</f>
        <v>847</v>
      </c>
      <c r="IC22" s="28">
        <f>ROUND(VLOOKUP($D22,'Стартовый прайс-лист'!$C$10:$E$34,3,FALSE)*CHOOSE($A22+1,'Сценарий 0'!IE25,'Сценарий 1'!IE25,'Сценарий 2'!IE25),0)</f>
        <v>847</v>
      </c>
      <c r="ID22" s="28">
        <f>ROUND(VLOOKUP($D22,'Стартовый прайс-лист'!$C$10:$E$34,3,FALSE)*CHOOSE($A22+1,'Сценарий 0'!IF25,'Сценарий 1'!IF25,'Сценарий 2'!IF25),0)</f>
        <v>847</v>
      </c>
      <c r="IE22" s="28">
        <f>ROUND(VLOOKUP($D22,'Стартовый прайс-лист'!$C$10:$E$34,3,FALSE)*CHOOSE($A22+1,'Сценарий 0'!IG25,'Сценарий 1'!IG25,'Сценарий 2'!IG25),0)</f>
        <v>847</v>
      </c>
      <c r="IF22" s="28">
        <f>ROUND(VLOOKUP($D22,'Стартовый прайс-лист'!$C$10:$E$34,3,FALSE)*CHOOSE($A22+1,'Сценарий 0'!IH25,'Сценарий 1'!IH25,'Сценарий 2'!IH25),0)</f>
        <v>847</v>
      </c>
      <c r="IG22" s="28">
        <f>ROUND(VLOOKUP($D22,'Стартовый прайс-лист'!$C$10:$E$34,3,FALSE)*CHOOSE($A22+1,'Сценарий 0'!II25,'Сценарий 1'!II25,'Сценарий 2'!II25),0)</f>
        <v>847</v>
      </c>
      <c r="IH22" s="28">
        <f>ROUND(VLOOKUP($D22,'Стартовый прайс-лист'!$C$10:$E$34,3,FALSE)*CHOOSE($A22+1,'Сценарий 0'!IJ25,'Сценарий 1'!IJ25,'Сценарий 2'!IJ25),0)</f>
        <v>732</v>
      </c>
      <c r="II22" s="28">
        <f>ROUND(VLOOKUP($D22,'Стартовый прайс-лист'!$C$10:$E$34,3,FALSE)*CHOOSE($A22+1,'Сценарий 0'!IK25,'Сценарий 1'!IK25,'Сценарий 2'!IK25),0)</f>
        <v>732</v>
      </c>
      <c r="IJ22" s="28">
        <f>ROUND(VLOOKUP($D22,'Стартовый прайс-лист'!$C$10:$E$34,3,FALSE)*CHOOSE($A22+1,'Сценарий 0'!IL25,'Сценарий 1'!IL25,'Сценарий 2'!IL25),0)</f>
        <v>732</v>
      </c>
      <c r="IK22" s="28">
        <f>ROUND(VLOOKUP($D22,'Стартовый прайс-лист'!$C$10:$E$34,3,FALSE)*CHOOSE($A22+1,'Сценарий 0'!IM25,'Сценарий 1'!IM25,'Сценарий 2'!IM25),0)</f>
        <v>732</v>
      </c>
      <c r="IL22" s="28">
        <f>ROUND(VLOOKUP($D22,'Стартовый прайс-лист'!$C$10:$E$34,3,FALSE)*CHOOSE($A22+1,'Сценарий 0'!IN25,'Сценарий 1'!IN25,'Сценарий 2'!IN25),0)</f>
        <v>732</v>
      </c>
      <c r="IM22" s="28">
        <f>ROUND(VLOOKUP($D22,'Стартовый прайс-лист'!$C$10:$E$34,3,FALSE)*CHOOSE($A22+1,'Сценарий 0'!IO25,'Сценарий 1'!IO25,'Сценарий 2'!IO25),0)</f>
        <v>732</v>
      </c>
      <c r="IN22" s="28">
        <f>ROUND(VLOOKUP($D22,'Стартовый прайс-лист'!$C$10:$E$34,3,FALSE)*CHOOSE($A22+1,'Сценарий 0'!IP25,'Сценарий 1'!IP25,'Сценарий 2'!IP25),0)</f>
        <v>732</v>
      </c>
      <c r="IO22" s="28">
        <f>ROUND(VLOOKUP($D22,'Стартовый прайс-лист'!$C$10:$E$34,3,FALSE)*CHOOSE($A22+1,'Сценарий 0'!IQ25,'Сценарий 1'!IQ25,'Сценарий 2'!IQ25),0)</f>
        <v>847</v>
      </c>
      <c r="IP22" s="28">
        <f>ROUND(VLOOKUP($D22,'Стартовый прайс-лист'!$C$10:$E$34,3,FALSE)*CHOOSE($A22+1,'Сценарий 0'!IR25,'Сценарий 1'!IR25,'Сценарий 2'!IR25),0)</f>
        <v>847</v>
      </c>
      <c r="IQ22" s="28">
        <f>ROUND(VLOOKUP($D22,'Стартовый прайс-лист'!$C$10:$E$34,3,FALSE)*CHOOSE($A22+1,'Сценарий 0'!IS25,'Сценарий 1'!IS25,'Сценарий 2'!IS25),0)</f>
        <v>847</v>
      </c>
      <c r="IR22" s="28">
        <f>ROUND(VLOOKUP($D22,'Стартовый прайс-лист'!$C$10:$E$34,3,FALSE)*CHOOSE($A22+1,'Сценарий 0'!IT25,'Сценарий 1'!IT25,'Сценарий 2'!IT25),0)</f>
        <v>847</v>
      </c>
      <c r="IS22" s="28">
        <f>ROUND(VLOOKUP($D22,'Стартовый прайс-лист'!$C$10:$E$34,3,FALSE)*CHOOSE($A22+1,'Сценарий 0'!IU25,'Сценарий 1'!IU25,'Сценарий 2'!IU25),0)</f>
        <v>847</v>
      </c>
      <c r="IT22" s="28">
        <f>ROUND(VLOOKUP($D22,'Стартовый прайс-лист'!$C$10:$E$34,3,FALSE)*CHOOSE($A22+1,'Сценарий 0'!IV25,'Сценарий 1'!IV25,'Сценарий 2'!IV25),0)</f>
        <v>847</v>
      </c>
      <c r="IU22" s="28">
        <f>ROUND(VLOOKUP($D22,'Стартовый прайс-лист'!$C$10:$E$34,3,FALSE)*CHOOSE($A22+1,'Сценарий 0'!IW25,'Сценарий 1'!IW25,'Сценарий 2'!IW25),0)</f>
        <v>847</v>
      </c>
      <c r="IV22" s="28">
        <f>ROUND(VLOOKUP($D22,'Стартовый прайс-лист'!$C$10:$E$34,3,FALSE)*CHOOSE($A22+1,'Сценарий 0'!IX25,'Сценарий 1'!IX25,'Сценарий 2'!IX25),0)</f>
        <v>847</v>
      </c>
      <c r="IW22" s="28">
        <f>ROUND(VLOOKUP($D22,'Стартовый прайс-лист'!$C$10:$E$34,3,FALSE)*CHOOSE($A22+1,'Сценарий 0'!IY25,'Сценарий 1'!IY25,'Сценарий 2'!IY25),0)</f>
        <v>847</v>
      </c>
      <c r="IX22" s="28">
        <f>ROUND(VLOOKUP($D22,'Стартовый прайс-лист'!$C$10:$E$34,3,FALSE)*CHOOSE($A22+1,'Сценарий 0'!IZ25,'Сценарий 1'!IZ25,'Сценарий 2'!IZ25),0)</f>
        <v>847</v>
      </c>
      <c r="IY22" s="28">
        <f>ROUND(VLOOKUP($D22,'Стартовый прайс-лист'!$C$10:$E$34,3,FALSE)*CHOOSE($A22+1,'Сценарий 0'!JA25,'Сценарий 1'!JA25,'Сценарий 2'!JA25),0)</f>
        <v>847</v>
      </c>
      <c r="IZ22" s="28">
        <f>ROUND(VLOOKUP($D22,'Стартовый прайс-лист'!$C$10:$E$34,3,FALSE)*CHOOSE($A22+1,'Сценарий 0'!JB25,'Сценарий 1'!JB25,'Сценарий 2'!JB25),0)</f>
        <v>847</v>
      </c>
      <c r="JA22" s="28">
        <f>ROUND(VLOOKUP($D22,'Стартовый прайс-лист'!$C$10:$E$34,3,FALSE)*CHOOSE($A22+1,'Сценарий 0'!JC25,'Сценарий 1'!JC25,'Сценарий 2'!JC25),0)</f>
        <v>847</v>
      </c>
      <c r="JB22" s="28">
        <f>ROUND(VLOOKUP($D22,'Стартовый прайс-лист'!$C$10:$E$34,3,FALSE)*CHOOSE($A22+1,'Сценарий 0'!JD25,'Сценарий 1'!JD25,'Сценарий 2'!JD25),0)</f>
        <v>847</v>
      </c>
      <c r="JC22" s="28">
        <f>ROUND(VLOOKUP($D22,'Стартовый прайс-лист'!$C$10:$E$34,3,FALSE)*CHOOSE($A22+1,'Сценарий 0'!JE25,'Сценарий 1'!JE25,'Сценарий 2'!JE25),0)</f>
        <v>847</v>
      </c>
      <c r="JD22" s="28">
        <f>ROUND(VLOOKUP($D22,'Стартовый прайс-лист'!$C$10:$E$34,3,FALSE)*CHOOSE($A22+1,'Сценарий 0'!JF25,'Сценарий 1'!JF25,'Сценарий 2'!JF25),0)</f>
        <v>847</v>
      </c>
      <c r="JE22" s="28">
        <f>ROUND(VLOOKUP($D22,'Стартовый прайс-лист'!$C$10:$E$34,3,FALSE)*CHOOSE($A22+1,'Сценарий 0'!JG25,'Сценарий 1'!JG25,'Сценарий 2'!JG25),0)</f>
        <v>847</v>
      </c>
      <c r="JF22" s="28">
        <f>ROUND(VLOOKUP($D22,'Стартовый прайс-лист'!$C$10:$E$34,3,FALSE)*CHOOSE($A22+1,'Сценарий 0'!JH25,'Сценарий 1'!JH25,'Сценарий 2'!JH25),0)</f>
        <v>847</v>
      </c>
      <c r="JG22" s="28">
        <f>ROUND(VLOOKUP($D22,'Стартовый прайс-лист'!$C$10:$E$34,3,FALSE)*CHOOSE($A22+1,'Сценарий 0'!JI25,'Сценарий 1'!JI25,'Сценарий 2'!JI25),0)</f>
        <v>847</v>
      </c>
      <c r="JH22" s="28">
        <f>ROUND(VLOOKUP($D22,'Стартовый прайс-лист'!$C$10:$E$34,3,FALSE)*CHOOSE($A22+1,'Сценарий 0'!JJ25,'Сценарий 1'!JJ25,'Сценарий 2'!JJ25),0)</f>
        <v>847</v>
      </c>
      <c r="JI22" s="28">
        <f>ROUND(VLOOKUP($D22,'Стартовый прайс-лист'!$C$10:$E$34,3,FALSE)*CHOOSE($A22+1,'Сценарий 0'!JK25,'Сценарий 1'!JK25,'Сценарий 2'!JK25),0)</f>
        <v>847</v>
      </c>
      <c r="JJ22" s="28">
        <f>ROUND(VLOOKUP($D22,'Стартовый прайс-лист'!$C$10:$E$34,3,FALSE)*CHOOSE($A22+1,'Сценарий 0'!JL25,'Сценарий 1'!JL25,'Сценарий 2'!JL25),0)</f>
        <v>847</v>
      </c>
      <c r="JK22" s="28">
        <f>ROUND(VLOOKUP($D22,'Стартовый прайс-лист'!$C$10:$E$34,3,FALSE)*CHOOSE($A22+1,'Сценарий 0'!JM25,'Сценарий 1'!JM25,'Сценарий 2'!JM25),0)</f>
        <v>847</v>
      </c>
      <c r="JL22" s="28">
        <f>ROUND(VLOOKUP($D22,'Стартовый прайс-лист'!$C$10:$E$34,3,FALSE)*CHOOSE($A22+1,'Сценарий 0'!JN25,'Сценарий 1'!JN25,'Сценарий 2'!JN25),0)</f>
        <v>847</v>
      </c>
      <c r="JM22" s="28">
        <f>ROUND(VLOOKUP($D22,'Стартовый прайс-лист'!$C$10:$E$34,3,FALSE)*CHOOSE($A22+1,'Сценарий 0'!JO25,'Сценарий 1'!JO25,'Сценарий 2'!JO25),0)</f>
        <v>847</v>
      </c>
      <c r="JN22" s="28">
        <f>ROUND(VLOOKUP($D22,'Стартовый прайс-лист'!$C$10:$E$34,3,FALSE)*CHOOSE($A22+1,'Сценарий 0'!JP25,'Сценарий 1'!JP25,'Сценарий 2'!JP25),0)</f>
        <v>847</v>
      </c>
      <c r="JO22" s="28">
        <f>ROUND(VLOOKUP($D22,'Стартовый прайс-лист'!$C$10:$E$34,3,FALSE)*CHOOSE($A22+1,'Сценарий 0'!JQ25,'Сценарий 1'!JQ25,'Сценарий 2'!JQ25),0)</f>
        <v>847</v>
      </c>
      <c r="JP22" s="28">
        <f>ROUND(VLOOKUP($D22,'Стартовый прайс-лист'!$C$10:$E$34,3,FALSE)*CHOOSE($A22+1,'Сценарий 0'!JR25,'Сценарий 1'!JR25,'Сценарий 2'!JR25),0)</f>
        <v>847</v>
      </c>
      <c r="JQ22" s="28">
        <f>ROUND(VLOOKUP($D22,'Стартовый прайс-лист'!$C$10:$E$34,3,FALSE)*CHOOSE($A22+1,'Сценарий 0'!JS25,'Сценарий 1'!JS25,'Сценарий 2'!JS25),0)</f>
        <v>732</v>
      </c>
      <c r="JR22" s="28">
        <f>ROUND(VLOOKUP($D22,'Стартовый прайс-лист'!$C$10:$E$34,3,FALSE)*CHOOSE($A22+1,'Сценарий 0'!JT25,'Сценарий 1'!JT25,'Сценарий 2'!JT25),0)</f>
        <v>732</v>
      </c>
      <c r="JS22" s="28">
        <f>ROUND(VLOOKUP($D22,'Стартовый прайс-лист'!$C$10:$E$34,3,FALSE)*CHOOSE($A22+1,'Сценарий 0'!JU25,'Сценарий 1'!JU25,'Сценарий 2'!JU25),0)</f>
        <v>732</v>
      </c>
      <c r="JT22" s="28">
        <f>ROUND(VLOOKUP($D22,'Стартовый прайс-лист'!$C$10:$E$34,3,FALSE)*CHOOSE($A22+1,'Сценарий 0'!JV25,'Сценарий 1'!JV25,'Сценарий 2'!JV25),0)</f>
        <v>732</v>
      </c>
      <c r="JU22" s="28">
        <f>ROUND(VLOOKUP($D22,'Стартовый прайс-лист'!$C$10:$E$34,3,FALSE)*CHOOSE($A22+1,'Сценарий 0'!JW25,'Сценарий 1'!JW25,'Сценарий 2'!JW25),0)</f>
        <v>732</v>
      </c>
      <c r="JV22" s="28">
        <f>ROUND(VLOOKUP($D22,'Стартовый прайс-лист'!$C$10:$E$34,3,FALSE)*CHOOSE($A22+1,'Сценарий 0'!JX25,'Сценарий 1'!JX25,'Сценарий 2'!JX25),0)</f>
        <v>732</v>
      </c>
      <c r="JW22" s="28">
        <f>ROUND(VLOOKUP($D22,'Стартовый прайс-лист'!$C$10:$E$34,3,FALSE)*CHOOSE($A22+1,'Сценарий 0'!JY25,'Сценарий 1'!JY25,'Сценарий 2'!JY25),0)</f>
        <v>732</v>
      </c>
      <c r="JX22" s="28">
        <f>ROUND(VLOOKUP($D22,'Стартовый прайс-лист'!$C$10:$E$34,3,FALSE)*CHOOSE($A22+1,'Сценарий 0'!JZ25,'Сценарий 1'!JZ25,'Сценарий 2'!JZ25),0)</f>
        <v>847</v>
      </c>
      <c r="JY22" s="28">
        <f>ROUND(VLOOKUP($D22,'Стартовый прайс-лист'!$C$10:$E$34,3,FALSE)*CHOOSE($A22+1,'Сценарий 0'!KA25,'Сценарий 1'!KA25,'Сценарий 2'!KA25),0)</f>
        <v>847</v>
      </c>
      <c r="JZ22" s="28">
        <f>ROUND(VLOOKUP($D22,'Стартовый прайс-лист'!$C$10:$E$34,3,FALSE)*CHOOSE($A22+1,'Сценарий 0'!KB25,'Сценарий 1'!KB25,'Сценарий 2'!KB25),0)</f>
        <v>847</v>
      </c>
      <c r="KA22" s="28">
        <f>ROUND(VLOOKUP($D22,'Стартовый прайс-лист'!$C$10:$E$34,3,FALSE)*CHOOSE($A22+1,'Сценарий 0'!KC25,'Сценарий 1'!KC25,'Сценарий 2'!KC25),0)</f>
        <v>847</v>
      </c>
      <c r="KB22" s="28">
        <f>ROUND(VLOOKUP($D22,'Стартовый прайс-лист'!$C$10:$E$34,3,FALSE)*CHOOSE($A22+1,'Сценарий 0'!KD25,'Сценарий 1'!KD25,'Сценарий 2'!KD25),0)</f>
        <v>847</v>
      </c>
      <c r="KC22" s="28">
        <f>ROUND(VLOOKUP($D22,'Стартовый прайс-лист'!$C$10:$E$34,3,FALSE)*CHOOSE($A22+1,'Сценарий 0'!KE25,'Сценарий 1'!KE25,'Сценарий 2'!KE25),0)</f>
        <v>847</v>
      </c>
      <c r="KD22" s="28">
        <f>ROUND(VLOOKUP($D22,'Стартовый прайс-лист'!$C$10:$E$34,3,FALSE)*CHOOSE($A22+1,'Сценарий 0'!KF25,'Сценарий 1'!KF25,'Сценарий 2'!KF25),0)</f>
        <v>847</v>
      </c>
      <c r="KE22" s="28">
        <f>ROUND(VLOOKUP($D22,'Стартовый прайс-лист'!$C$10:$E$34,3,FALSE)*CHOOSE($A22+1,'Сценарий 0'!KG25,'Сценарий 1'!KG25,'Сценарий 2'!KG25),0)</f>
        <v>847</v>
      </c>
      <c r="KF22" s="28">
        <f>ROUND(VLOOKUP($D22,'Стартовый прайс-лист'!$C$10:$E$34,3,FALSE)*CHOOSE($A22+1,'Сценарий 0'!KH25,'Сценарий 1'!KH25,'Сценарий 2'!KH25),0)</f>
        <v>847</v>
      </c>
      <c r="KG22" s="28">
        <f>ROUND(VLOOKUP($D22,'Стартовый прайс-лист'!$C$10:$E$34,3,FALSE)*CHOOSE($A22+1,'Сценарий 0'!KI25,'Сценарий 1'!KI25,'Сценарий 2'!KI25),0)</f>
        <v>847</v>
      </c>
      <c r="KH22" s="28">
        <f>ROUND(VLOOKUP($D22,'Стартовый прайс-лист'!$C$10:$E$34,3,FALSE)*CHOOSE($A22+1,'Сценарий 0'!KJ25,'Сценарий 1'!KJ25,'Сценарий 2'!KJ25),0)</f>
        <v>847</v>
      </c>
      <c r="KI22" s="28">
        <f>ROUND(VLOOKUP($D22,'Стартовый прайс-лист'!$C$10:$E$34,3,FALSE)*CHOOSE($A22+1,'Сценарий 0'!KK25,'Сценарий 1'!KK25,'Сценарий 2'!KK25),0)</f>
        <v>847</v>
      </c>
      <c r="KJ22" s="28">
        <f>ROUND(VLOOKUP($D22,'Стартовый прайс-лист'!$C$10:$E$34,3,FALSE)*CHOOSE($A22+1,'Сценарий 0'!KL25,'Сценарий 1'!KL25,'Сценарий 2'!KL25),0)</f>
        <v>847</v>
      </c>
      <c r="KK22" s="28">
        <f>ROUND(VLOOKUP($D22,'Стартовый прайс-лист'!$C$10:$E$34,3,FALSE)*CHOOSE($A22+1,'Сценарий 0'!KM25,'Сценарий 1'!KM25,'Сценарий 2'!KM25),0)</f>
        <v>847</v>
      </c>
      <c r="KL22" s="28">
        <f>ROUND(VLOOKUP($D22,'Стартовый прайс-лист'!$C$10:$E$34,3,FALSE)*CHOOSE($A22+1,'Сценарий 0'!KN25,'Сценарий 1'!KN25,'Сценарий 2'!KN25),0)</f>
        <v>847</v>
      </c>
      <c r="KM22" s="28">
        <f>ROUND(VLOOKUP($D22,'Стартовый прайс-лист'!$C$10:$E$34,3,FALSE)*CHOOSE($A22+1,'Сценарий 0'!KO25,'Сценарий 1'!KO25,'Сценарий 2'!KO25),0)</f>
        <v>847</v>
      </c>
      <c r="KN22" s="28">
        <f>ROUND(VLOOKUP($D22,'Стартовый прайс-лист'!$C$10:$E$34,3,FALSE)*CHOOSE($A22+1,'Сценарий 0'!KP25,'Сценарий 1'!KP25,'Сценарий 2'!KP25),0)</f>
        <v>847</v>
      </c>
      <c r="KO22" s="28">
        <f>ROUND(VLOOKUP($D22,'Стартовый прайс-лист'!$C$10:$E$34,3,FALSE)*CHOOSE($A22+1,'Сценарий 0'!KQ25,'Сценарий 1'!KQ25,'Сценарий 2'!KQ25),0)</f>
        <v>847</v>
      </c>
      <c r="KP22" s="28">
        <f>ROUND(VLOOKUP($D22,'Стартовый прайс-лист'!$C$10:$E$34,3,FALSE)*CHOOSE($A22+1,'Сценарий 0'!KR25,'Сценарий 1'!KR25,'Сценарий 2'!KR25),0)</f>
        <v>847</v>
      </c>
      <c r="KQ22" s="28">
        <f>ROUND(VLOOKUP($D22,'Стартовый прайс-лист'!$C$10:$E$34,3,FALSE)*CHOOSE($A22+1,'Сценарий 0'!KS25,'Сценарий 1'!KS25,'Сценарий 2'!KS25),0)</f>
        <v>847</v>
      </c>
      <c r="KR22" s="28">
        <f>ROUND(VLOOKUP($D22,'Стартовый прайс-лист'!$C$10:$E$34,3,FALSE)*CHOOSE($A22+1,'Сценарий 0'!KT25,'Сценарий 1'!KT25,'Сценарий 2'!KT25),0)</f>
        <v>847</v>
      </c>
      <c r="KS22" s="28">
        <f>ROUND(VLOOKUP($D22,'Стартовый прайс-лист'!$C$10:$E$34,3,FALSE)*CHOOSE($A22+1,'Сценарий 0'!KU25,'Сценарий 1'!KU25,'Сценарий 2'!KU25),0)</f>
        <v>847</v>
      </c>
      <c r="KT22" s="28">
        <f>ROUND(VLOOKUP($D22,'Стартовый прайс-лист'!$C$10:$E$34,3,FALSE)*CHOOSE($A22+1,'Сценарий 0'!KV25,'Сценарий 1'!KV25,'Сценарий 2'!KV25),0)</f>
        <v>847</v>
      </c>
      <c r="KU22" s="28">
        <f>ROUND(VLOOKUP($D22,'Стартовый прайс-лист'!$C$10:$E$34,3,FALSE)*CHOOSE($A22+1,'Сценарий 0'!KW25,'Сценарий 1'!KW25,'Сценарий 2'!KW25),0)</f>
        <v>847</v>
      </c>
      <c r="KV22" s="28">
        <f>ROUND(VLOOKUP($D22,'Стартовый прайс-лист'!$C$10:$E$34,3,FALSE)*CHOOSE($A22+1,'Сценарий 0'!KX25,'Сценарий 1'!KX25,'Сценарий 2'!KX25),0)</f>
        <v>847</v>
      </c>
      <c r="KW22" s="28">
        <f>ROUND(VLOOKUP($D22,'Стартовый прайс-лист'!$C$10:$E$34,3,FALSE)*CHOOSE($A22+1,'Сценарий 0'!KY25,'Сценарий 1'!KY25,'Сценарий 2'!KY25),0)</f>
        <v>847</v>
      </c>
      <c r="KX22" s="28">
        <f>ROUND(VLOOKUP($D22,'Стартовый прайс-лист'!$C$10:$E$34,3,FALSE)*CHOOSE($A22+1,'Сценарий 0'!KZ25,'Сценарий 1'!KZ25,'Сценарий 2'!KZ25),0)</f>
        <v>847</v>
      </c>
      <c r="KY22" s="28">
        <f>ROUND(VLOOKUP($D22,'Стартовый прайс-лист'!$C$10:$E$34,3,FALSE)*CHOOSE($A22+1,'Сценарий 0'!LA25,'Сценарий 1'!LA25,'Сценарий 2'!LA25),0)</f>
        <v>847</v>
      </c>
      <c r="KZ22" s="28">
        <f>ROUND(VLOOKUP($D22,'Стартовый прайс-лист'!$C$10:$E$34,3,FALSE)*CHOOSE($A22+1,'Сценарий 0'!LB25,'Сценарий 1'!LB25,'Сценарий 2'!LB25),0)</f>
        <v>732</v>
      </c>
      <c r="LA22" s="28">
        <f>ROUND(VLOOKUP($D22,'Стартовый прайс-лист'!$C$10:$E$34,3,FALSE)*CHOOSE($A22+1,'Сценарий 0'!LC25,'Сценарий 1'!LC25,'Сценарий 2'!LC25),0)</f>
        <v>732</v>
      </c>
      <c r="LB22" s="28">
        <f>ROUND(VLOOKUP($D22,'Стартовый прайс-лист'!$C$10:$E$34,3,FALSE)*CHOOSE($A22+1,'Сценарий 0'!LD25,'Сценарий 1'!LD25,'Сценарий 2'!LD25),0)</f>
        <v>732</v>
      </c>
      <c r="LC22" s="28">
        <f>ROUND(VLOOKUP($D22,'Стартовый прайс-лист'!$C$10:$E$34,3,FALSE)*CHOOSE($A22+1,'Сценарий 0'!LE25,'Сценарий 1'!LE25,'Сценарий 2'!LE25),0)</f>
        <v>732</v>
      </c>
      <c r="LD22" s="28">
        <f>ROUND(VLOOKUP($D22,'Стартовый прайс-лист'!$C$10:$E$34,3,FALSE)*CHOOSE($A22+1,'Сценарий 0'!LF25,'Сценарий 1'!LF25,'Сценарий 2'!LF25),0)</f>
        <v>732</v>
      </c>
      <c r="LE22" s="28">
        <f>ROUND(VLOOKUP($D22,'Стартовый прайс-лист'!$C$10:$E$34,3,FALSE)*CHOOSE($A22+1,'Сценарий 0'!LG25,'Сценарий 1'!LG25,'Сценарий 2'!LG25),0)</f>
        <v>732</v>
      </c>
      <c r="LF22" s="28">
        <f>ROUND(VLOOKUP($D22,'Стартовый прайс-лист'!$C$10:$E$34,3,FALSE)*CHOOSE($A22+1,'Сценарий 0'!LH25,'Сценарий 1'!LH25,'Сценарий 2'!LH25),0)</f>
        <v>732</v>
      </c>
      <c r="LG22" s="28">
        <f>ROUND(VLOOKUP($D22,'Стартовый прайс-лист'!$C$10:$E$34,3,FALSE)*CHOOSE($A22+1,'Сценарий 0'!LI25,'Сценарий 1'!LI25,'Сценарий 2'!LI25),0)</f>
        <v>847</v>
      </c>
      <c r="LH22" s="28">
        <f>ROUND(VLOOKUP($D22,'Стартовый прайс-лист'!$C$10:$E$34,3,FALSE)*CHOOSE($A22+1,'Сценарий 0'!LJ25,'Сценарий 1'!LJ25,'Сценарий 2'!LJ25),0)</f>
        <v>847</v>
      </c>
      <c r="LI22" s="28">
        <f>ROUND(VLOOKUP($D22,'Стартовый прайс-лист'!$C$10:$E$34,3,FALSE)*CHOOSE($A22+1,'Сценарий 0'!LK25,'Сценарий 1'!LK25,'Сценарий 2'!LK25),0)</f>
        <v>847</v>
      </c>
      <c r="LJ22" s="28">
        <f>ROUND(VLOOKUP($D22,'Стартовый прайс-лист'!$C$10:$E$34,3,FALSE)*CHOOSE($A22+1,'Сценарий 0'!LL25,'Сценарий 1'!LL25,'Сценарий 2'!LL25),0)</f>
        <v>847</v>
      </c>
      <c r="LK22" s="28">
        <f>ROUND(VLOOKUP($D22,'Стартовый прайс-лист'!$C$10:$E$34,3,FALSE)*CHOOSE($A22+1,'Сценарий 0'!LM25,'Сценарий 1'!LM25,'Сценарий 2'!LM25),0)</f>
        <v>847</v>
      </c>
      <c r="LL22" s="28">
        <f>ROUND(VLOOKUP($D22,'Стартовый прайс-лист'!$C$10:$E$34,3,FALSE)*CHOOSE($A22+1,'Сценарий 0'!LN25,'Сценарий 1'!LN25,'Сценарий 2'!LN25),0)</f>
        <v>847</v>
      </c>
      <c r="LM22" s="28">
        <f>ROUND(VLOOKUP($D22,'Стартовый прайс-лист'!$C$10:$E$34,3,FALSE)*CHOOSE($A22+1,'Сценарий 0'!LO25,'Сценарий 1'!LO25,'Сценарий 2'!LO25),0)</f>
        <v>847</v>
      </c>
      <c r="LN22" s="28">
        <f>ROUND(VLOOKUP($D22,'Стартовый прайс-лист'!$C$10:$E$34,3,FALSE)*CHOOSE($A22+1,'Сценарий 0'!LP25,'Сценарий 1'!LP25,'Сценарий 2'!LP25),0)</f>
        <v>847</v>
      </c>
      <c r="LO22" s="28">
        <f>ROUND(VLOOKUP($D22,'Стартовый прайс-лист'!$C$10:$E$34,3,FALSE)*CHOOSE($A22+1,'Сценарий 0'!LQ25,'Сценарий 1'!LQ25,'Сценарий 2'!LQ25),0)</f>
        <v>847</v>
      </c>
      <c r="LP22" s="28">
        <f>ROUND(VLOOKUP($D22,'Стартовый прайс-лист'!$C$10:$E$34,3,FALSE)*CHOOSE($A22+1,'Сценарий 0'!LR25,'Сценарий 1'!LR25,'Сценарий 2'!LR25),0)</f>
        <v>847</v>
      </c>
      <c r="LQ22" s="28">
        <f>ROUND(VLOOKUP($D22,'Стартовый прайс-лист'!$C$10:$E$34,3,FALSE)*CHOOSE($A22+1,'Сценарий 0'!LS25,'Сценарий 1'!LS25,'Сценарий 2'!LS25),0)</f>
        <v>847</v>
      </c>
      <c r="LR22" s="28">
        <f>ROUND(VLOOKUP($D22,'Стартовый прайс-лист'!$C$10:$E$34,3,FALSE)*CHOOSE($A22+1,'Сценарий 0'!LT25,'Сценарий 1'!LT25,'Сценарий 2'!LT25),0)</f>
        <v>847</v>
      </c>
      <c r="LS22" s="28">
        <f>ROUND(VLOOKUP($D22,'Стартовый прайс-лист'!$C$10:$E$34,3,FALSE)*CHOOSE($A22+1,'Сценарий 0'!LU25,'Сценарий 1'!LU25,'Сценарий 2'!LU25),0)</f>
        <v>847</v>
      </c>
      <c r="LT22" s="28">
        <f>ROUND(VLOOKUP($D22,'Стартовый прайс-лист'!$C$10:$E$34,3,FALSE)*CHOOSE($A22+1,'Сценарий 0'!LV25,'Сценарий 1'!LV25,'Сценарий 2'!LV25),0)</f>
        <v>847</v>
      </c>
      <c r="LU22" s="28">
        <f>ROUND(VLOOKUP($D22,'Стартовый прайс-лист'!$C$10:$E$34,3,FALSE)*CHOOSE($A22+1,'Сценарий 0'!LW25,'Сценарий 1'!LW25,'Сценарий 2'!LW25),0)</f>
        <v>847</v>
      </c>
      <c r="LV22" s="28">
        <f>ROUND(VLOOKUP($D22,'Стартовый прайс-лист'!$C$10:$E$34,3,FALSE)*CHOOSE($A22+1,'Сценарий 0'!LX25,'Сценарий 1'!LX25,'Сценарий 2'!LX25),0)</f>
        <v>847</v>
      </c>
      <c r="LW22" s="28">
        <f>ROUND(VLOOKUP($D22,'Стартовый прайс-лист'!$C$10:$E$34,3,FALSE)*CHOOSE($A22+1,'Сценарий 0'!LY25,'Сценарий 1'!LY25,'Сценарий 2'!LY25),0)</f>
        <v>847</v>
      </c>
      <c r="LX22" s="28">
        <f>ROUND(VLOOKUP($D22,'Стартовый прайс-лист'!$C$10:$E$34,3,FALSE)*CHOOSE($A22+1,'Сценарий 0'!LZ25,'Сценарий 1'!LZ25,'Сценарий 2'!LZ25),0)</f>
        <v>847</v>
      </c>
      <c r="LY22" s="28">
        <f>ROUND(VLOOKUP($D22,'Стартовый прайс-лист'!$C$10:$E$34,3,FALSE)*CHOOSE($A22+1,'Сценарий 0'!MA25,'Сценарий 1'!MA25,'Сценарий 2'!MA25),0)</f>
        <v>847</v>
      </c>
      <c r="LZ22" s="28">
        <f>ROUND(VLOOKUP($D22,'Стартовый прайс-лист'!$C$10:$E$34,3,FALSE)*CHOOSE($A22+1,'Сценарий 0'!MB25,'Сценарий 1'!MB25,'Сценарий 2'!MB25),0)</f>
        <v>847</v>
      </c>
      <c r="MA22" s="28">
        <f>ROUND(VLOOKUP($D22,'Стартовый прайс-лист'!$C$10:$E$34,3,FALSE)*CHOOSE($A22+1,'Сценарий 0'!MC25,'Сценарий 1'!MC25,'Сценарий 2'!MC25),0)</f>
        <v>847</v>
      </c>
      <c r="MB22" s="28">
        <f>ROUND(VLOOKUP($D22,'Стартовый прайс-лист'!$C$10:$E$34,3,FALSE)*CHOOSE($A22+1,'Сценарий 0'!MD25,'Сценарий 1'!MD25,'Сценарий 2'!MD25),0)</f>
        <v>847</v>
      </c>
      <c r="MC22" s="28">
        <f>ROUND(VLOOKUP($D22,'Стартовый прайс-лист'!$C$10:$E$34,3,FALSE)*CHOOSE($A22+1,'Сценарий 0'!ME25,'Сценарий 1'!ME25,'Сценарий 2'!ME25),0)</f>
        <v>847</v>
      </c>
      <c r="MD22" s="28">
        <f>ROUND(VLOOKUP($D22,'Стартовый прайс-лист'!$C$10:$E$34,3,FALSE)*CHOOSE($A22+1,'Сценарий 0'!MF25,'Сценарий 1'!MF25,'Сценарий 2'!MF25),0)</f>
        <v>847</v>
      </c>
      <c r="ME22" s="28">
        <f>ROUND(VLOOKUP($D22,'Стартовый прайс-лист'!$C$10:$E$34,3,FALSE)*CHOOSE($A22+1,'Сценарий 0'!MG25,'Сценарий 1'!MG25,'Сценарий 2'!MG25),0)</f>
        <v>847</v>
      </c>
      <c r="MF22" s="28">
        <f>ROUND(VLOOKUP($D22,'Стартовый прайс-лист'!$C$10:$E$34,3,FALSE)*CHOOSE($A22+1,'Сценарий 0'!MH25,'Сценарий 1'!MH25,'Сценарий 2'!MH25),0)</f>
        <v>847</v>
      </c>
      <c r="MG22" s="28">
        <f>ROUND(VLOOKUP($D22,'Стартовый прайс-лист'!$C$10:$E$34,3,FALSE)*CHOOSE($A22+1,'Сценарий 0'!MI25,'Сценарий 1'!MI25,'Сценарий 2'!MI25),0)</f>
        <v>847</v>
      </c>
      <c r="MH22" s="28">
        <f>ROUND(VLOOKUP($D22,'Стартовый прайс-лист'!$C$10:$E$34,3,FALSE)*CHOOSE($A22+1,'Сценарий 0'!MJ25,'Сценарий 1'!MJ25,'Сценарий 2'!MJ25),0)</f>
        <v>847</v>
      </c>
      <c r="MI22" s="28">
        <f>ROUND(VLOOKUP($D22,'Стартовый прайс-лист'!$C$10:$E$34,3,FALSE)*CHOOSE($A22+1,'Сценарий 0'!MK25,'Сценарий 1'!MK25,'Сценарий 2'!MK25),0)</f>
        <v>732</v>
      </c>
      <c r="MJ22" s="28">
        <f>ROUND(VLOOKUP($D22,'Стартовый прайс-лист'!$C$10:$E$34,3,FALSE)*CHOOSE($A22+1,'Сценарий 0'!ML25,'Сценарий 1'!ML25,'Сценарий 2'!ML25),0)</f>
        <v>732</v>
      </c>
      <c r="MK22" s="28">
        <f>ROUND(VLOOKUP($D22,'Стартовый прайс-лист'!$C$10:$E$34,3,FALSE)*CHOOSE($A22+1,'Сценарий 0'!MM25,'Сценарий 1'!MM25,'Сценарий 2'!MM25),0)</f>
        <v>732</v>
      </c>
      <c r="ML22" s="28">
        <f>ROUND(VLOOKUP($D22,'Стартовый прайс-лист'!$C$10:$E$34,3,FALSE)*CHOOSE($A22+1,'Сценарий 0'!MN25,'Сценарий 1'!MN25,'Сценарий 2'!MN25),0)</f>
        <v>732</v>
      </c>
      <c r="MM22" s="28">
        <f>ROUND(VLOOKUP($D22,'Стартовый прайс-лист'!$C$10:$E$34,3,FALSE)*CHOOSE($A22+1,'Сценарий 0'!MO25,'Сценарий 1'!MO25,'Сценарий 2'!MO25),0)</f>
        <v>732</v>
      </c>
      <c r="MN22" s="28">
        <f>ROUND(VLOOKUP($D22,'Стартовый прайс-лист'!$C$10:$E$34,3,FALSE)*CHOOSE($A22+1,'Сценарий 0'!MP25,'Сценарий 1'!MP25,'Сценарий 2'!MP25),0)</f>
        <v>732</v>
      </c>
      <c r="MO22" s="28">
        <f>ROUND(VLOOKUP($D22,'Стартовый прайс-лист'!$C$10:$E$34,3,FALSE)*CHOOSE($A22+1,'Сценарий 0'!MQ25,'Сценарий 1'!MQ25,'Сценарий 2'!MQ25),0)</f>
        <v>732</v>
      </c>
      <c r="MP22" s="28">
        <f>ROUND(VLOOKUP($D22,'Стартовый прайс-лист'!$C$10:$E$34,3,FALSE)*CHOOSE($A22+1,'Сценарий 0'!MR25,'Сценарий 1'!MR25,'Сценарий 2'!MR25),0)</f>
        <v>847</v>
      </c>
      <c r="MQ22" s="28">
        <f>ROUND(VLOOKUP($D22,'Стартовый прайс-лист'!$C$10:$E$34,3,FALSE)*CHOOSE($A22+1,'Сценарий 0'!MS25,'Сценарий 1'!MS25,'Сценарий 2'!MS25),0)</f>
        <v>847</v>
      </c>
      <c r="MR22" s="28">
        <f>ROUND(VLOOKUP($D22,'Стартовый прайс-лист'!$C$10:$E$34,3,FALSE)*CHOOSE($A22+1,'Сценарий 0'!MT25,'Сценарий 1'!MT25,'Сценарий 2'!MT25),0)</f>
        <v>847</v>
      </c>
      <c r="MS22" s="28">
        <f>ROUND(VLOOKUP($D22,'Стартовый прайс-лист'!$C$10:$E$34,3,FALSE)*CHOOSE($A22+1,'Сценарий 0'!MU25,'Сценарий 1'!MU25,'Сценарий 2'!MU25),0)</f>
        <v>847</v>
      </c>
      <c r="MT22" s="28">
        <f>ROUND(VLOOKUP($D22,'Стартовый прайс-лист'!$C$10:$E$34,3,FALSE)*CHOOSE($A22+1,'Сценарий 0'!MV25,'Сценарий 1'!MV25,'Сценарий 2'!MV25),0)</f>
        <v>847</v>
      </c>
      <c r="MU22" s="28">
        <f>ROUND(VLOOKUP($D22,'Стартовый прайс-лист'!$C$10:$E$34,3,FALSE)*CHOOSE($A22+1,'Сценарий 0'!MW25,'Сценарий 1'!MW25,'Сценарий 2'!MW25),0)</f>
        <v>847</v>
      </c>
      <c r="MV22" s="28">
        <f>ROUND(VLOOKUP($D22,'Стартовый прайс-лист'!$C$10:$E$34,3,FALSE)*CHOOSE($A22+1,'Сценарий 0'!MX25,'Сценарий 1'!MX25,'Сценарий 2'!MX25),0)</f>
        <v>847</v>
      </c>
      <c r="MW22" s="28">
        <f>ROUND(VLOOKUP($D22,'Стартовый прайс-лист'!$C$10:$E$34,3,FALSE)*CHOOSE($A22+1,'Сценарий 0'!MY25,'Сценарий 1'!MY25,'Сценарий 2'!MY25),0)</f>
        <v>847</v>
      </c>
      <c r="MX22" s="28">
        <f>ROUND(VLOOKUP($D22,'Стартовый прайс-лист'!$C$10:$E$34,3,FALSE)*CHOOSE($A22+1,'Сценарий 0'!MZ25,'Сценарий 1'!MZ25,'Сценарий 2'!MZ25),0)</f>
        <v>847</v>
      </c>
      <c r="MY22" s="28">
        <f>ROUND(VLOOKUP($D22,'Стартовый прайс-лист'!$C$10:$E$34,3,FALSE)*CHOOSE($A22+1,'Сценарий 0'!NA25,'Сценарий 1'!NA25,'Сценарий 2'!NA25),0)</f>
        <v>847</v>
      </c>
      <c r="MZ22" s="28">
        <f>ROUND(VLOOKUP($D22,'Стартовый прайс-лист'!$C$10:$E$34,3,FALSE)*CHOOSE($A22+1,'Сценарий 0'!NB25,'Сценарий 1'!NB25,'Сценарий 2'!NB25),0)</f>
        <v>847</v>
      </c>
      <c r="NA22" s="28">
        <f>ROUND(VLOOKUP($D22,'Стартовый прайс-лист'!$C$10:$E$34,3,FALSE)*CHOOSE($A22+1,'Сценарий 0'!NC25,'Сценарий 1'!NC25,'Сценарий 2'!NC25),0)</f>
        <v>847</v>
      </c>
      <c r="NB22" s="28">
        <f>ROUND(VLOOKUP($D22,'Стартовый прайс-лист'!$C$10:$E$34,3,FALSE)*CHOOSE($A22+1,'Сценарий 0'!ND25,'Сценарий 1'!ND25,'Сценарий 2'!ND25),0)</f>
        <v>847</v>
      </c>
      <c r="NC22" s="28">
        <f>ROUND(VLOOKUP($D22,'Стартовый прайс-лист'!$C$10:$E$34,3,FALSE)*CHOOSE($A22+1,'Сценарий 0'!NE25,'Сценарий 1'!NE25,'Сценарий 2'!NE25),0)</f>
        <v>847</v>
      </c>
      <c r="ND22" s="28">
        <f>ROUND(VLOOKUP($D22,'Стартовый прайс-лист'!$C$10:$E$34,3,FALSE)*CHOOSE($A22+1,'Сценарий 0'!NF25,'Сценарий 1'!NF25,'Сценарий 2'!NF25),0)</f>
        <v>847</v>
      </c>
      <c r="NE22" s="28">
        <f>ROUND(VLOOKUP($D22,'Стартовый прайс-лист'!$C$10:$E$34,3,FALSE)*CHOOSE($A22+1,'Сценарий 0'!NG25,'Сценарий 1'!NG25,'Сценарий 2'!NG25),0)</f>
        <v>847</v>
      </c>
      <c r="NF22" s="28">
        <f>ROUND(VLOOKUP($D22,'Стартовый прайс-лист'!$C$10:$E$34,3,FALSE)*CHOOSE($A22+1,'Сценарий 0'!NH25,'Сценарий 1'!NH25,'Сценарий 2'!NH25),0)</f>
        <v>847</v>
      </c>
      <c r="NG22" s="28">
        <f>ROUND(VLOOKUP($D22,'Стартовый прайс-лист'!$C$10:$E$34,3,FALSE)*CHOOSE($A22+1,'Сценарий 0'!NI25,'Сценарий 1'!NI25,'Сценарий 2'!NI25),0)</f>
        <v>847</v>
      </c>
    </row>
    <row r="23" spans="1:371" x14ac:dyDescent="0.25">
      <c r="A23">
        <f t="shared" si="0"/>
        <v>1</v>
      </c>
      <c r="B23" s="27" t="str">
        <f>'Число жителей и объемы продаж'!G39</f>
        <v>A4</v>
      </c>
      <c r="C23" s="27" t="str">
        <f>'Число жителей и объемы продаж'!H39</f>
        <v>продукты сырные</v>
      </c>
      <c r="D23" s="27" t="str">
        <f t="shared" si="1"/>
        <v>A4|продукты сырные</v>
      </c>
      <c r="E23" s="28">
        <f>VLOOKUP('Прайс-лист на год'!D23,'Стартовый прайс-лист'!C29:E78,3,0)</f>
        <v>340</v>
      </c>
      <c r="F23" s="28">
        <f>ROUND(VLOOKUP($D23,'Стартовый прайс-лист'!$C$10:$E$34,3,FALSE)*CHOOSE($A23+1,'Сценарий 0'!H26,'Сценарий 1'!H26,'Сценарий 2'!H26),0)</f>
        <v>340</v>
      </c>
      <c r="G23" s="28">
        <f>ROUND(VLOOKUP($D23,'Стартовый прайс-лист'!$C$10:$E$34,3,FALSE)*CHOOSE($A23+1,'Сценарий 0'!I26,'Сценарий 1'!I26,'Сценарий 2'!I26),0)</f>
        <v>340</v>
      </c>
      <c r="H23" s="28">
        <f>ROUND(VLOOKUP($D23,'Стартовый прайс-лист'!$C$10:$E$34,3,FALSE)*CHOOSE($A23+1,'Сценарий 0'!J26,'Сценарий 1'!J26,'Сценарий 2'!J26),0)</f>
        <v>340</v>
      </c>
      <c r="I23" s="28">
        <f>ROUND(VLOOKUP($D23,'Стартовый прайс-лист'!$C$10:$E$34,3,FALSE)*CHOOSE($A23+1,'Сценарий 0'!K26,'Сценарий 1'!K26,'Сценарий 2'!K26),0)</f>
        <v>340</v>
      </c>
      <c r="J23" s="28">
        <f>ROUND(VLOOKUP($D23,'Стартовый прайс-лист'!$C$10:$E$34,3,FALSE)*CHOOSE($A23+1,'Сценарий 0'!L26,'Сценарий 1'!L26,'Сценарий 2'!L26),0)</f>
        <v>340</v>
      </c>
      <c r="K23" s="28">
        <f>ROUND(VLOOKUP($D23,'Стартовый прайс-лист'!$C$10:$E$34,3,FALSE)*CHOOSE($A23+1,'Сценарий 0'!M26,'Сценарий 1'!M26,'Сценарий 2'!M26),0)</f>
        <v>340</v>
      </c>
      <c r="L23" s="28">
        <f>ROUND(VLOOKUP($D23,'Стартовый прайс-лист'!$C$10:$E$34,3,FALSE)*CHOOSE($A23+1,'Сценарий 0'!N26,'Сценарий 1'!N26,'Сценарий 2'!N26),0)</f>
        <v>340</v>
      </c>
      <c r="M23" s="28">
        <f>ROUND(VLOOKUP($D23,'Стартовый прайс-лист'!$C$10:$E$34,3,FALSE)*CHOOSE($A23+1,'Сценарий 0'!O26,'Сценарий 1'!O26,'Сценарий 2'!O26),0)</f>
        <v>340</v>
      </c>
      <c r="N23" s="28">
        <f>ROUND(VLOOKUP($D23,'Стартовый прайс-лист'!$C$10:$E$34,3,FALSE)*CHOOSE($A23+1,'Сценарий 0'!P26,'Сценарий 1'!P26,'Сценарий 2'!P26),0)</f>
        <v>340</v>
      </c>
      <c r="O23" s="28">
        <f>ROUND(VLOOKUP($D23,'Стартовый прайс-лист'!$C$10:$E$34,3,FALSE)*CHOOSE($A23+1,'Сценарий 0'!Q26,'Сценарий 1'!Q26,'Сценарий 2'!Q26),0)</f>
        <v>340</v>
      </c>
      <c r="P23" s="28">
        <f>ROUND(VLOOKUP($D23,'Стартовый прайс-лист'!$C$10:$E$34,3,FALSE)*CHOOSE($A23+1,'Сценарий 0'!R26,'Сценарий 1'!R26,'Сценарий 2'!R26),0)</f>
        <v>340</v>
      </c>
      <c r="Q23" s="28">
        <f>ROUND(VLOOKUP($D23,'Стартовый прайс-лист'!$C$10:$E$34,3,FALSE)*CHOOSE($A23+1,'Сценарий 0'!S26,'Сценарий 1'!S26,'Сценарий 2'!S26),0)</f>
        <v>340</v>
      </c>
      <c r="R23" s="28">
        <f>ROUND(VLOOKUP($D23,'Стартовый прайс-лист'!$C$10:$E$34,3,FALSE)*CHOOSE($A23+1,'Сценарий 0'!T26,'Сценарий 1'!T26,'Сценарий 2'!T26),0)</f>
        <v>340</v>
      </c>
      <c r="S23" s="28">
        <f>ROUND(VLOOKUP($D23,'Стартовый прайс-лист'!$C$10:$E$34,3,FALSE)*CHOOSE($A23+1,'Сценарий 0'!U26,'Сценарий 1'!U26,'Сценарий 2'!U26),0)</f>
        <v>340</v>
      </c>
      <c r="T23" s="28">
        <f>ROUND(VLOOKUP($D23,'Стартовый прайс-лист'!$C$10:$E$34,3,FALSE)*CHOOSE($A23+1,'Сценарий 0'!V26,'Сценарий 1'!V26,'Сценарий 2'!V26),0)</f>
        <v>340</v>
      </c>
      <c r="U23" s="28">
        <f>ROUND(VLOOKUP($D23,'Стартовый прайс-лист'!$C$10:$E$34,3,FALSE)*CHOOSE($A23+1,'Сценарий 0'!W26,'Сценарий 1'!W26,'Сценарий 2'!W26),0)</f>
        <v>340</v>
      </c>
      <c r="V23" s="28">
        <f>ROUND(VLOOKUP($D23,'Стартовый прайс-лист'!$C$10:$E$34,3,FALSE)*CHOOSE($A23+1,'Сценарий 0'!X26,'Сценарий 1'!X26,'Сценарий 2'!X26),0)</f>
        <v>340</v>
      </c>
      <c r="W23" s="28">
        <f>ROUND(VLOOKUP($D23,'Стартовый прайс-лист'!$C$10:$E$34,3,FALSE)*CHOOSE($A23+1,'Сценарий 0'!Y26,'Сценарий 1'!Y26,'Сценарий 2'!Y26),0)</f>
        <v>340</v>
      </c>
      <c r="X23" s="28">
        <f>ROUND(VLOOKUP($D23,'Стартовый прайс-лист'!$C$10:$E$34,3,FALSE)*CHOOSE($A23+1,'Сценарий 0'!Z26,'Сценарий 1'!Z26,'Сценарий 2'!Z26),0)</f>
        <v>340</v>
      </c>
      <c r="Y23" s="28">
        <f>ROUND(VLOOKUP($D23,'Стартовый прайс-лист'!$C$10:$E$34,3,FALSE)*CHOOSE($A23+1,'Сценарий 0'!AA26,'Сценарий 1'!AA26,'Сценарий 2'!AA26),0)</f>
        <v>340</v>
      </c>
      <c r="Z23" s="28">
        <f>ROUND(VLOOKUP($D23,'Стартовый прайс-лист'!$C$10:$E$34,3,FALSE)*CHOOSE($A23+1,'Сценарий 0'!AB26,'Сценарий 1'!AB26,'Сценарий 2'!AB26),0)</f>
        <v>340</v>
      </c>
      <c r="AA23" s="28">
        <f>ROUND(VLOOKUP($D23,'Стартовый прайс-лист'!$C$10:$E$34,3,FALSE)*CHOOSE($A23+1,'Сценарий 0'!AC26,'Сценарий 1'!AC26,'Сценарий 2'!AC26),0)</f>
        <v>340</v>
      </c>
      <c r="AB23" s="28">
        <f>ROUND(VLOOKUP($D23,'Стартовый прайс-лист'!$C$10:$E$34,3,FALSE)*CHOOSE($A23+1,'Сценарий 0'!AD26,'Сценарий 1'!AD26,'Сценарий 2'!AD26),0)</f>
        <v>340</v>
      </c>
      <c r="AC23" s="28">
        <f>ROUND(VLOOKUP($D23,'Стартовый прайс-лист'!$C$10:$E$34,3,FALSE)*CHOOSE($A23+1,'Сценарий 0'!AE26,'Сценарий 1'!AE26,'Сценарий 2'!AE26),0)</f>
        <v>340</v>
      </c>
      <c r="AD23" s="28">
        <f>ROUND(VLOOKUP($D23,'Стартовый прайс-лист'!$C$10:$E$34,3,FALSE)*CHOOSE($A23+1,'Сценарий 0'!AF26,'Сценарий 1'!AF26,'Сценарий 2'!AF26),0)</f>
        <v>340</v>
      </c>
      <c r="AE23" s="28">
        <f>ROUND(VLOOKUP($D23,'Стартовый прайс-лист'!$C$10:$E$34,3,FALSE)*CHOOSE($A23+1,'Сценарий 0'!AG26,'Сценарий 1'!AG26,'Сценарий 2'!AG26),0)</f>
        <v>340</v>
      </c>
      <c r="AF23" s="28">
        <f>ROUND(VLOOKUP($D23,'Стартовый прайс-лист'!$C$10:$E$34,3,FALSE)*CHOOSE($A23+1,'Сценарий 0'!AH26,'Сценарий 1'!AH26,'Сценарий 2'!AH26),0)</f>
        <v>340</v>
      </c>
      <c r="AG23" s="28">
        <f>ROUND(VLOOKUP($D23,'Стартовый прайс-лист'!$C$10:$E$34,3,FALSE)*CHOOSE($A23+1,'Сценарий 0'!AI26,'Сценарий 1'!AI26,'Сценарий 2'!AI26),0)</f>
        <v>340</v>
      </c>
      <c r="AH23" s="28">
        <f>ROUND(VLOOKUP($D23,'Стартовый прайс-лист'!$C$10:$E$34,3,FALSE)*CHOOSE($A23+1,'Сценарий 0'!AJ26,'Сценарий 1'!AJ26,'Сценарий 2'!AJ26),0)</f>
        <v>340</v>
      </c>
      <c r="AI23" s="28">
        <f>ROUND(VLOOKUP($D23,'Стартовый прайс-лист'!$C$10:$E$34,3,FALSE)*CHOOSE($A23+1,'Сценарий 0'!AK26,'Сценарий 1'!AK26,'Сценарий 2'!AK26),0)</f>
        <v>340</v>
      </c>
      <c r="AJ23" s="28">
        <f>ROUND(VLOOKUP($D23,'Стартовый прайс-лист'!$C$10:$E$34,3,FALSE)*CHOOSE($A23+1,'Сценарий 0'!AL26,'Сценарий 1'!AL26,'Сценарий 2'!AL26),0)</f>
        <v>340</v>
      </c>
      <c r="AK23" s="28">
        <f>ROUND(VLOOKUP($D23,'Стартовый прайс-лист'!$C$10:$E$34,3,FALSE)*CHOOSE($A23+1,'Сценарий 0'!AM26,'Сценарий 1'!AM26,'Сценарий 2'!AM26),0)</f>
        <v>340</v>
      </c>
      <c r="AL23" s="28">
        <f>ROUND(VLOOKUP($D23,'Стартовый прайс-лист'!$C$10:$E$34,3,FALSE)*CHOOSE($A23+1,'Сценарий 0'!AN26,'Сценарий 1'!AN26,'Сценарий 2'!AN26),0)</f>
        <v>340</v>
      </c>
      <c r="AM23" s="28">
        <f>ROUND(VLOOKUP($D23,'Стартовый прайс-лист'!$C$10:$E$34,3,FALSE)*CHOOSE($A23+1,'Сценарий 0'!AO26,'Сценарий 1'!AO26,'Сценарий 2'!AO26),0)</f>
        <v>340</v>
      </c>
      <c r="AN23" s="28">
        <f>ROUND(VLOOKUP($D23,'Стартовый прайс-лист'!$C$10:$E$34,3,FALSE)*CHOOSE($A23+1,'Сценарий 0'!AP26,'Сценарий 1'!AP26,'Сценарий 2'!AP26),0)</f>
        <v>340</v>
      </c>
      <c r="AO23" s="28">
        <f>ROUND(VLOOKUP($D23,'Стартовый прайс-лист'!$C$10:$E$34,3,FALSE)*CHOOSE($A23+1,'Сценарий 0'!AQ26,'Сценарий 1'!AQ26,'Сценарий 2'!AQ26),0)</f>
        <v>340</v>
      </c>
      <c r="AP23" s="28">
        <f>ROUND(VLOOKUP($D23,'Стартовый прайс-лист'!$C$10:$E$34,3,FALSE)*CHOOSE($A23+1,'Сценарий 0'!AR26,'Сценарий 1'!AR26,'Сценарий 2'!AR26),0)</f>
        <v>340</v>
      </c>
      <c r="AQ23" s="28">
        <f>ROUND(VLOOKUP($D23,'Стартовый прайс-лист'!$C$10:$E$34,3,FALSE)*CHOOSE($A23+1,'Сценарий 0'!AS26,'Сценарий 1'!AS26,'Сценарий 2'!AS26),0)</f>
        <v>340</v>
      </c>
      <c r="AR23" s="28">
        <f>ROUND(VLOOKUP($D23,'Стартовый прайс-лист'!$C$10:$E$34,3,FALSE)*CHOOSE($A23+1,'Сценарий 0'!AT26,'Сценарий 1'!AT26,'Сценарий 2'!AT26),0)</f>
        <v>340</v>
      </c>
      <c r="AS23" s="28">
        <f>ROUND(VLOOKUP($D23,'Стартовый прайс-лист'!$C$10:$E$34,3,FALSE)*CHOOSE($A23+1,'Сценарий 0'!AU26,'Сценарий 1'!AU26,'Сценарий 2'!AU26),0)</f>
        <v>340</v>
      </c>
      <c r="AT23" s="28">
        <f>ROUND(VLOOKUP($D23,'Стартовый прайс-лист'!$C$10:$E$34,3,FALSE)*CHOOSE($A23+1,'Сценарий 0'!AV26,'Сценарий 1'!AV26,'Сценарий 2'!AV26),0)</f>
        <v>340</v>
      </c>
      <c r="AU23" s="28">
        <f>ROUND(VLOOKUP($D23,'Стартовый прайс-лист'!$C$10:$E$34,3,FALSE)*CHOOSE($A23+1,'Сценарий 0'!AW26,'Сценарий 1'!AW26,'Сценарий 2'!AW26),0)</f>
        <v>340</v>
      </c>
      <c r="AV23" s="28">
        <f>ROUND(VLOOKUP($D23,'Стартовый прайс-лист'!$C$10:$E$34,3,FALSE)*CHOOSE($A23+1,'Сценарий 0'!AX26,'Сценарий 1'!AX26,'Сценарий 2'!AX26),0)</f>
        <v>340</v>
      </c>
      <c r="AW23" s="28">
        <f>ROUND(VLOOKUP($D23,'Стартовый прайс-лист'!$C$10:$E$34,3,FALSE)*CHOOSE($A23+1,'Сценарий 0'!AY26,'Сценарий 1'!AY26,'Сценарий 2'!AY26),0)</f>
        <v>340</v>
      </c>
      <c r="AX23" s="28">
        <f>ROUND(VLOOKUP($D23,'Стартовый прайс-лист'!$C$10:$E$34,3,FALSE)*CHOOSE($A23+1,'Сценарий 0'!AZ26,'Сценарий 1'!AZ26,'Сценарий 2'!AZ26),0)</f>
        <v>340</v>
      </c>
      <c r="AY23" s="28">
        <f>ROUND(VLOOKUP($D23,'Стартовый прайс-лист'!$C$10:$E$34,3,FALSE)*CHOOSE($A23+1,'Сценарий 0'!BA26,'Сценарий 1'!BA26,'Сценарий 2'!BA26),0)</f>
        <v>340</v>
      </c>
      <c r="AZ23" s="28">
        <f>ROUND(VLOOKUP($D23,'Стартовый прайс-лист'!$C$10:$E$34,3,FALSE)*CHOOSE($A23+1,'Сценарий 0'!BB26,'Сценарий 1'!BB26,'Сценарий 2'!BB26),0)</f>
        <v>340</v>
      </c>
      <c r="BA23" s="28">
        <f>ROUND(VLOOKUP($D23,'Стартовый прайс-лист'!$C$10:$E$34,3,FALSE)*CHOOSE($A23+1,'Сценарий 0'!BC26,'Сценарий 1'!BC26,'Сценарий 2'!BC26),0)</f>
        <v>340</v>
      </c>
      <c r="BB23" s="28">
        <f>ROUND(VLOOKUP($D23,'Стартовый прайс-лист'!$C$10:$E$34,3,FALSE)*CHOOSE($A23+1,'Сценарий 0'!BD26,'Сценарий 1'!BD26,'Сценарий 2'!BD26),0)</f>
        <v>340</v>
      </c>
      <c r="BC23" s="28">
        <f>ROUND(VLOOKUP($D23,'Стартовый прайс-лист'!$C$10:$E$34,3,FALSE)*CHOOSE($A23+1,'Сценарий 0'!BE26,'Сценарий 1'!BE26,'Сценарий 2'!BE26),0)</f>
        <v>340</v>
      </c>
      <c r="BD23" s="28">
        <f>ROUND(VLOOKUP($D23,'Стартовый прайс-лист'!$C$10:$E$34,3,FALSE)*CHOOSE($A23+1,'Сценарий 0'!BF26,'Сценарий 1'!BF26,'Сценарий 2'!BF26),0)</f>
        <v>340</v>
      </c>
      <c r="BE23" s="28">
        <f>ROUND(VLOOKUP($D23,'Стартовый прайс-лист'!$C$10:$E$34,3,FALSE)*CHOOSE($A23+1,'Сценарий 0'!BG26,'Сценарий 1'!BG26,'Сценарий 2'!BG26),0)</f>
        <v>340</v>
      </c>
      <c r="BF23" s="28">
        <f>ROUND(VLOOKUP($D23,'Стартовый прайс-лист'!$C$10:$E$34,3,FALSE)*CHOOSE($A23+1,'Сценарий 0'!BH26,'Сценарий 1'!BH26,'Сценарий 2'!BH26),0)</f>
        <v>340</v>
      </c>
      <c r="BG23" s="28">
        <f>ROUND(VLOOKUP($D23,'Стартовый прайс-лист'!$C$10:$E$34,3,FALSE)*CHOOSE($A23+1,'Сценарий 0'!BI26,'Сценарий 1'!BI26,'Сценарий 2'!BI26),0)</f>
        <v>340</v>
      </c>
      <c r="BH23" s="28">
        <f>ROUND(VLOOKUP($D23,'Стартовый прайс-лист'!$C$10:$E$34,3,FALSE)*CHOOSE($A23+1,'Сценарий 0'!BJ26,'Сценарий 1'!BJ26,'Сценарий 2'!BJ26),0)</f>
        <v>340</v>
      </c>
      <c r="BI23" s="28">
        <f>ROUND(VLOOKUP($D23,'Стартовый прайс-лист'!$C$10:$E$34,3,FALSE)*CHOOSE($A23+1,'Сценарий 0'!BK26,'Сценарий 1'!BK26,'Сценарий 2'!BK26),0)</f>
        <v>340</v>
      </c>
      <c r="BJ23" s="28">
        <f>ROUND(VLOOKUP($D23,'Стартовый прайс-лист'!$C$10:$E$34,3,FALSE)*CHOOSE($A23+1,'Сценарий 0'!BL26,'Сценарий 1'!BL26,'Сценарий 2'!BL26),0)</f>
        <v>340</v>
      </c>
      <c r="BK23" s="28">
        <f>ROUND(VLOOKUP($D23,'Стартовый прайс-лист'!$C$10:$E$34,3,FALSE)*CHOOSE($A23+1,'Сценарий 0'!BM26,'Сценарий 1'!BM26,'Сценарий 2'!BM26),0)</f>
        <v>340</v>
      </c>
      <c r="BL23" s="28">
        <f>ROUND(VLOOKUP($D23,'Стартовый прайс-лист'!$C$10:$E$34,3,FALSE)*CHOOSE($A23+1,'Сценарий 0'!BN26,'Сценарий 1'!BN26,'Сценарий 2'!BN26),0)</f>
        <v>340</v>
      </c>
      <c r="BM23" s="28">
        <f>ROUND(VLOOKUP($D23,'Стартовый прайс-лист'!$C$10:$E$34,3,FALSE)*CHOOSE($A23+1,'Сценарий 0'!BO26,'Сценарий 1'!BO26,'Сценарий 2'!BO26),0)</f>
        <v>340</v>
      </c>
      <c r="BN23" s="28">
        <f>ROUND(VLOOKUP($D23,'Стартовый прайс-лист'!$C$10:$E$34,3,FALSE)*CHOOSE($A23+1,'Сценарий 0'!BP26,'Сценарий 1'!BP26,'Сценарий 2'!BP26),0)</f>
        <v>340</v>
      </c>
      <c r="BO23" s="28">
        <f>ROUND(VLOOKUP($D23,'Стартовый прайс-лист'!$C$10:$E$34,3,FALSE)*CHOOSE($A23+1,'Сценарий 0'!BQ26,'Сценарий 1'!BQ26,'Сценарий 2'!BQ26),0)</f>
        <v>340</v>
      </c>
      <c r="BP23" s="28">
        <f>ROUND(VLOOKUP($D23,'Стартовый прайс-лист'!$C$10:$E$34,3,FALSE)*CHOOSE($A23+1,'Сценарий 0'!BR26,'Сценарий 1'!BR26,'Сценарий 2'!BR26),0)</f>
        <v>340</v>
      </c>
      <c r="BQ23" s="28">
        <f>ROUND(VLOOKUP($D23,'Стартовый прайс-лист'!$C$10:$E$34,3,FALSE)*CHOOSE($A23+1,'Сценарий 0'!BS26,'Сценарий 1'!BS26,'Сценарий 2'!BS26),0)</f>
        <v>340</v>
      </c>
      <c r="BR23" s="28">
        <f>ROUND(VLOOKUP($D23,'Стартовый прайс-лист'!$C$10:$E$34,3,FALSE)*CHOOSE($A23+1,'Сценарий 0'!BT26,'Сценарий 1'!BT26,'Сценарий 2'!BT26),0)</f>
        <v>340</v>
      </c>
      <c r="BS23" s="28">
        <f>ROUND(VLOOKUP($D23,'Стартовый прайс-лист'!$C$10:$E$34,3,FALSE)*CHOOSE($A23+1,'Сценарий 0'!BU26,'Сценарий 1'!BU26,'Сценарий 2'!BU26),0)</f>
        <v>340</v>
      </c>
      <c r="BT23" s="28">
        <f>ROUND(VLOOKUP($D23,'Стартовый прайс-лист'!$C$10:$E$34,3,FALSE)*CHOOSE($A23+1,'Сценарий 0'!BV26,'Сценарий 1'!BV26,'Сценарий 2'!BV26),0)</f>
        <v>340</v>
      </c>
      <c r="BU23" s="28">
        <f>ROUND(VLOOKUP($D23,'Стартовый прайс-лист'!$C$10:$E$34,3,FALSE)*CHOOSE($A23+1,'Сценарий 0'!BW26,'Сценарий 1'!BW26,'Сценарий 2'!BW26),0)</f>
        <v>340</v>
      </c>
      <c r="BV23" s="28">
        <f>ROUND(VLOOKUP($D23,'Стартовый прайс-лист'!$C$10:$E$34,3,FALSE)*CHOOSE($A23+1,'Сценарий 0'!BX26,'Сценарий 1'!BX26,'Сценарий 2'!BX26),0)</f>
        <v>340</v>
      </c>
      <c r="BW23" s="28">
        <f>ROUND(VLOOKUP($D23,'Стартовый прайс-лист'!$C$10:$E$34,3,FALSE)*CHOOSE($A23+1,'Сценарий 0'!BY26,'Сценарий 1'!BY26,'Сценарий 2'!BY26),0)</f>
        <v>340</v>
      </c>
      <c r="BX23" s="28">
        <f>ROUND(VLOOKUP($D23,'Стартовый прайс-лист'!$C$10:$E$34,3,FALSE)*CHOOSE($A23+1,'Сценарий 0'!BZ26,'Сценарий 1'!BZ26,'Сценарий 2'!BZ26),0)</f>
        <v>340</v>
      </c>
      <c r="BY23" s="28">
        <f>ROUND(VLOOKUP($D23,'Стартовый прайс-лист'!$C$10:$E$34,3,FALSE)*CHOOSE($A23+1,'Сценарий 0'!CA26,'Сценарий 1'!CA26,'Сценарий 2'!CA26),0)</f>
        <v>340</v>
      </c>
      <c r="BZ23" s="28">
        <f>ROUND(VLOOKUP($D23,'Стартовый прайс-лист'!$C$10:$E$34,3,FALSE)*CHOOSE($A23+1,'Сценарий 0'!CB26,'Сценарий 1'!CB26,'Сценарий 2'!CB26),0)</f>
        <v>340</v>
      </c>
      <c r="CA23" s="28">
        <f>ROUND(VLOOKUP($D23,'Стартовый прайс-лист'!$C$10:$E$34,3,FALSE)*CHOOSE($A23+1,'Сценарий 0'!CC26,'Сценарий 1'!CC26,'Сценарий 2'!CC26),0)</f>
        <v>340</v>
      </c>
      <c r="CB23" s="28">
        <f>ROUND(VLOOKUP($D23,'Стартовый прайс-лист'!$C$10:$E$34,3,FALSE)*CHOOSE($A23+1,'Сценарий 0'!CD26,'Сценарий 1'!CD26,'Сценарий 2'!CD26),0)</f>
        <v>340</v>
      </c>
      <c r="CC23" s="28">
        <f>ROUND(VLOOKUP($D23,'Стартовый прайс-лист'!$C$10:$E$34,3,FALSE)*CHOOSE($A23+1,'Сценарий 0'!CE26,'Сценарий 1'!CE26,'Сценарий 2'!CE26),0)</f>
        <v>340</v>
      </c>
      <c r="CD23" s="28">
        <f>ROUND(VLOOKUP($D23,'Стартовый прайс-лист'!$C$10:$E$34,3,FALSE)*CHOOSE($A23+1,'Сценарий 0'!CF26,'Сценарий 1'!CF26,'Сценарий 2'!CF26),0)</f>
        <v>340</v>
      </c>
      <c r="CE23" s="28">
        <f>ROUND(VLOOKUP($D23,'Стартовый прайс-лист'!$C$10:$E$34,3,FALSE)*CHOOSE($A23+1,'Сценарий 0'!CG26,'Сценарий 1'!CG26,'Сценарий 2'!CG26),0)</f>
        <v>340</v>
      </c>
      <c r="CF23" s="28">
        <f>ROUND(VLOOKUP($D23,'Стартовый прайс-лист'!$C$10:$E$34,3,FALSE)*CHOOSE($A23+1,'Сценарий 0'!CH26,'Сценарий 1'!CH26,'Сценарий 2'!CH26),0)</f>
        <v>340</v>
      </c>
      <c r="CG23" s="28">
        <f>ROUND(VLOOKUP($D23,'Стартовый прайс-лист'!$C$10:$E$34,3,FALSE)*CHOOSE($A23+1,'Сценарий 0'!CI26,'Сценарий 1'!CI26,'Сценарий 2'!CI26),0)</f>
        <v>340</v>
      </c>
      <c r="CH23" s="28">
        <f>ROUND(VLOOKUP($D23,'Стартовый прайс-лист'!$C$10:$E$34,3,FALSE)*CHOOSE($A23+1,'Сценарий 0'!CJ26,'Сценарий 1'!CJ26,'Сценарий 2'!CJ26),0)</f>
        <v>340</v>
      </c>
      <c r="CI23" s="28">
        <f>ROUND(VLOOKUP($D23,'Стартовый прайс-лист'!$C$10:$E$34,3,FALSE)*CHOOSE($A23+1,'Сценарий 0'!CK26,'Сценарий 1'!CK26,'Сценарий 2'!CK26),0)</f>
        <v>340</v>
      </c>
      <c r="CJ23" s="28">
        <f>ROUND(VLOOKUP($D23,'Стартовый прайс-лист'!$C$10:$E$34,3,FALSE)*CHOOSE($A23+1,'Сценарий 0'!CL26,'Сценарий 1'!CL26,'Сценарий 2'!CL26),0)</f>
        <v>340</v>
      </c>
      <c r="CK23" s="28">
        <f>ROUND(VLOOKUP($D23,'Стартовый прайс-лист'!$C$10:$E$34,3,FALSE)*CHOOSE($A23+1,'Сценарий 0'!CM26,'Сценарий 1'!CM26,'Сценарий 2'!CM26),0)</f>
        <v>340</v>
      </c>
      <c r="CL23" s="28">
        <f>ROUND(VLOOKUP($D23,'Стартовый прайс-лист'!$C$10:$E$34,3,FALSE)*CHOOSE($A23+1,'Сценарий 0'!CN26,'Сценарий 1'!CN26,'Сценарий 2'!CN26),0)</f>
        <v>340</v>
      </c>
      <c r="CM23" s="28">
        <f>ROUND(VLOOKUP($D23,'Стартовый прайс-лист'!$C$10:$E$34,3,FALSE)*CHOOSE($A23+1,'Сценарий 0'!CO26,'Сценарий 1'!CO26,'Сценарий 2'!CO26),0)</f>
        <v>340</v>
      </c>
      <c r="CN23" s="28">
        <f>ROUND(VLOOKUP($D23,'Стартовый прайс-лист'!$C$10:$E$34,3,FALSE)*CHOOSE($A23+1,'Сценарий 0'!CP26,'Сценарий 1'!CP26,'Сценарий 2'!CP26),0)</f>
        <v>340</v>
      </c>
      <c r="CO23" s="28">
        <f>ROUND(VLOOKUP($D23,'Стартовый прайс-лист'!$C$10:$E$34,3,FALSE)*CHOOSE($A23+1,'Сценарий 0'!CQ26,'Сценарий 1'!CQ26,'Сценарий 2'!CQ26),0)</f>
        <v>340</v>
      </c>
      <c r="CP23" s="28">
        <f>ROUND(VLOOKUP($D23,'Стартовый прайс-лист'!$C$10:$E$34,3,FALSE)*CHOOSE($A23+1,'Сценарий 0'!CR26,'Сценарий 1'!CR26,'Сценарий 2'!CR26),0)</f>
        <v>340</v>
      </c>
      <c r="CQ23" s="28">
        <f>ROUND(VLOOKUP($D23,'Стартовый прайс-лист'!$C$10:$E$34,3,FALSE)*CHOOSE($A23+1,'Сценарий 0'!CS26,'Сценарий 1'!CS26,'Сценарий 2'!CS26),0)</f>
        <v>340</v>
      </c>
      <c r="CR23" s="28">
        <f>ROUND(VLOOKUP($D23,'Стартовый прайс-лист'!$C$10:$E$34,3,FALSE)*CHOOSE($A23+1,'Сценарий 0'!CT26,'Сценарий 1'!CT26,'Сценарий 2'!CT26),0)</f>
        <v>340</v>
      </c>
      <c r="CS23" s="28">
        <f>ROUND(VLOOKUP($D23,'Стартовый прайс-лист'!$C$10:$E$34,3,FALSE)*CHOOSE($A23+1,'Сценарий 0'!CU26,'Сценарий 1'!CU26,'Сценарий 2'!CU26),0)</f>
        <v>340</v>
      </c>
      <c r="CT23" s="28">
        <f>ROUND(VLOOKUP($D23,'Стартовый прайс-лист'!$C$10:$E$34,3,FALSE)*CHOOSE($A23+1,'Сценарий 0'!CV26,'Сценарий 1'!CV26,'Сценарий 2'!CV26),0)</f>
        <v>340</v>
      </c>
      <c r="CU23" s="28">
        <f>ROUND(VLOOKUP($D23,'Стартовый прайс-лист'!$C$10:$E$34,3,FALSE)*CHOOSE($A23+1,'Сценарий 0'!CW26,'Сценарий 1'!CW26,'Сценарий 2'!CW26),0)</f>
        <v>340</v>
      </c>
      <c r="CV23" s="28">
        <f>ROUND(VLOOKUP($D23,'Стартовый прайс-лист'!$C$10:$E$34,3,FALSE)*CHOOSE($A23+1,'Сценарий 0'!CX26,'Сценарий 1'!CX26,'Сценарий 2'!CX26),0)</f>
        <v>340</v>
      </c>
      <c r="CW23" s="28">
        <f>ROUND(VLOOKUP($D23,'Стартовый прайс-лист'!$C$10:$E$34,3,FALSE)*CHOOSE($A23+1,'Сценарий 0'!CY26,'Сценарий 1'!CY26,'Сценарий 2'!CY26),0)</f>
        <v>340</v>
      </c>
      <c r="CX23" s="28">
        <f>ROUND(VLOOKUP($D23,'Стартовый прайс-лист'!$C$10:$E$34,3,FALSE)*CHOOSE($A23+1,'Сценарий 0'!CZ26,'Сценарий 1'!CZ26,'Сценарий 2'!CZ26),0)</f>
        <v>340</v>
      </c>
      <c r="CY23" s="28">
        <f>ROUND(VLOOKUP($D23,'Стартовый прайс-лист'!$C$10:$E$34,3,FALSE)*CHOOSE($A23+1,'Сценарий 0'!DA26,'Сценарий 1'!DA26,'Сценарий 2'!DA26),0)</f>
        <v>340</v>
      </c>
      <c r="CZ23" s="28">
        <f>ROUND(VLOOKUP($D23,'Стартовый прайс-лист'!$C$10:$E$34,3,FALSE)*CHOOSE($A23+1,'Сценарий 0'!DB26,'Сценарий 1'!DB26,'Сценарий 2'!DB26),0)</f>
        <v>340</v>
      </c>
      <c r="DA23" s="28">
        <f>ROUND(VLOOKUP($D23,'Стартовый прайс-лист'!$C$10:$E$34,3,FALSE)*CHOOSE($A23+1,'Сценарий 0'!DC26,'Сценарий 1'!DC26,'Сценарий 2'!DC26),0)</f>
        <v>340</v>
      </c>
      <c r="DB23" s="28">
        <f>ROUND(VLOOKUP($D23,'Стартовый прайс-лист'!$C$10:$E$34,3,FALSE)*CHOOSE($A23+1,'Сценарий 0'!DD26,'Сценарий 1'!DD26,'Сценарий 2'!DD26),0)</f>
        <v>340</v>
      </c>
      <c r="DC23" s="28">
        <f>ROUND(VLOOKUP($D23,'Стартовый прайс-лист'!$C$10:$E$34,3,FALSE)*CHOOSE($A23+1,'Сценарий 0'!DE26,'Сценарий 1'!DE26,'Сценарий 2'!DE26),0)</f>
        <v>340</v>
      </c>
      <c r="DD23" s="28">
        <f>ROUND(VLOOKUP($D23,'Стартовый прайс-лист'!$C$10:$E$34,3,FALSE)*CHOOSE($A23+1,'Сценарий 0'!DF26,'Сценарий 1'!DF26,'Сценарий 2'!DF26),0)</f>
        <v>340</v>
      </c>
      <c r="DE23" s="28">
        <f>ROUND(VLOOKUP($D23,'Стартовый прайс-лист'!$C$10:$E$34,3,FALSE)*CHOOSE($A23+1,'Сценарий 0'!DG26,'Сценарий 1'!DG26,'Сценарий 2'!DG26),0)</f>
        <v>340</v>
      </c>
      <c r="DF23" s="28">
        <f>ROUND(VLOOKUP($D23,'Стартовый прайс-лист'!$C$10:$E$34,3,FALSE)*CHOOSE($A23+1,'Сценарий 0'!DH26,'Сценарий 1'!DH26,'Сценарий 2'!DH26),0)</f>
        <v>340</v>
      </c>
      <c r="DG23" s="28">
        <f>ROUND(VLOOKUP($D23,'Стартовый прайс-лист'!$C$10:$E$34,3,FALSE)*CHOOSE($A23+1,'Сценарий 0'!DI26,'Сценарий 1'!DI26,'Сценарий 2'!DI26),0)</f>
        <v>340</v>
      </c>
      <c r="DH23" s="28">
        <f>ROUND(VLOOKUP($D23,'Стартовый прайс-лист'!$C$10:$E$34,3,FALSE)*CHOOSE($A23+1,'Сценарий 0'!DJ26,'Сценарий 1'!DJ26,'Сценарий 2'!DJ26),0)</f>
        <v>340</v>
      </c>
      <c r="DI23" s="28">
        <f>ROUND(VLOOKUP($D23,'Стартовый прайс-лист'!$C$10:$E$34,3,FALSE)*CHOOSE($A23+1,'Сценарий 0'!DK26,'Сценарий 1'!DK26,'Сценарий 2'!DK26),0)</f>
        <v>340</v>
      </c>
      <c r="DJ23" s="28">
        <f>ROUND(VLOOKUP($D23,'Стартовый прайс-лист'!$C$10:$E$34,3,FALSE)*CHOOSE($A23+1,'Сценарий 0'!DL26,'Сценарий 1'!DL26,'Сценарий 2'!DL26),0)</f>
        <v>340</v>
      </c>
      <c r="DK23" s="28">
        <f>ROUND(VLOOKUP($D23,'Стартовый прайс-лист'!$C$10:$E$34,3,FALSE)*CHOOSE($A23+1,'Сценарий 0'!DM26,'Сценарий 1'!DM26,'Сценарий 2'!DM26),0)</f>
        <v>340</v>
      </c>
      <c r="DL23" s="28">
        <f>ROUND(VLOOKUP($D23,'Стартовый прайс-лист'!$C$10:$E$34,3,FALSE)*CHOOSE($A23+1,'Сценарий 0'!DN26,'Сценарий 1'!DN26,'Сценарий 2'!DN26),0)</f>
        <v>340</v>
      </c>
      <c r="DM23" s="28">
        <f>ROUND(VLOOKUP($D23,'Стартовый прайс-лист'!$C$10:$E$34,3,FALSE)*CHOOSE($A23+1,'Сценарий 0'!DO26,'Сценарий 1'!DO26,'Сценарий 2'!DO26),0)</f>
        <v>340</v>
      </c>
      <c r="DN23" s="28">
        <f>ROUND(VLOOKUP($D23,'Стартовый прайс-лист'!$C$10:$E$34,3,FALSE)*CHOOSE($A23+1,'Сценарий 0'!DP26,'Сценарий 1'!DP26,'Сценарий 2'!DP26),0)</f>
        <v>340</v>
      </c>
      <c r="DO23" s="28">
        <f>ROUND(VLOOKUP($D23,'Стартовый прайс-лист'!$C$10:$E$34,3,FALSE)*CHOOSE($A23+1,'Сценарий 0'!DQ26,'Сценарий 1'!DQ26,'Сценарий 2'!DQ26),0)</f>
        <v>340</v>
      </c>
      <c r="DP23" s="28">
        <f>ROUND(VLOOKUP($D23,'Стартовый прайс-лист'!$C$10:$E$34,3,FALSE)*CHOOSE($A23+1,'Сценарий 0'!DR26,'Сценарий 1'!DR26,'Сценарий 2'!DR26),0)</f>
        <v>340</v>
      </c>
      <c r="DQ23" s="28">
        <f>ROUND(VLOOKUP($D23,'Стартовый прайс-лист'!$C$10:$E$34,3,FALSE)*CHOOSE($A23+1,'Сценарий 0'!DS26,'Сценарий 1'!DS26,'Сценарий 2'!DS26),0)</f>
        <v>340</v>
      </c>
      <c r="DR23" s="28">
        <f>ROUND(VLOOKUP($D23,'Стартовый прайс-лист'!$C$10:$E$34,3,FALSE)*CHOOSE($A23+1,'Сценарий 0'!DT26,'Сценарий 1'!DT26,'Сценарий 2'!DT26),0)</f>
        <v>340</v>
      </c>
      <c r="DS23" s="28">
        <f>ROUND(VLOOKUP($D23,'Стартовый прайс-лист'!$C$10:$E$34,3,FALSE)*CHOOSE($A23+1,'Сценарий 0'!DU26,'Сценарий 1'!DU26,'Сценарий 2'!DU26),0)</f>
        <v>340</v>
      </c>
      <c r="DT23" s="28">
        <f>ROUND(VLOOKUP($D23,'Стартовый прайс-лист'!$C$10:$E$34,3,FALSE)*CHOOSE($A23+1,'Сценарий 0'!DV26,'Сценарий 1'!DV26,'Сценарий 2'!DV26),0)</f>
        <v>340</v>
      </c>
      <c r="DU23" s="28">
        <f>ROUND(VLOOKUP($D23,'Стартовый прайс-лист'!$C$10:$E$34,3,FALSE)*CHOOSE($A23+1,'Сценарий 0'!DW26,'Сценарий 1'!DW26,'Сценарий 2'!DW26),0)</f>
        <v>340</v>
      </c>
      <c r="DV23" s="28">
        <f>ROUND(VLOOKUP($D23,'Стартовый прайс-лист'!$C$10:$E$34,3,FALSE)*CHOOSE($A23+1,'Сценарий 0'!DX26,'Сценарий 1'!DX26,'Сценарий 2'!DX26),0)</f>
        <v>340</v>
      </c>
      <c r="DW23" s="28">
        <f>ROUND(VLOOKUP($D23,'Стартовый прайс-лист'!$C$10:$E$34,3,FALSE)*CHOOSE($A23+1,'Сценарий 0'!DY26,'Сценарий 1'!DY26,'Сценарий 2'!DY26),0)</f>
        <v>340</v>
      </c>
      <c r="DX23" s="28">
        <f>ROUND(VLOOKUP($D23,'Стартовый прайс-лист'!$C$10:$E$34,3,FALSE)*CHOOSE($A23+1,'Сценарий 0'!DZ26,'Сценарий 1'!DZ26,'Сценарий 2'!DZ26),0)</f>
        <v>340</v>
      </c>
      <c r="DY23" s="28">
        <f>ROUND(VLOOKUP($D23,'Стартовый прайс-лист'!$C$10:$E$34,3,FALSE)*CHOOSE($A23+1,'Сценарий 0'!EA26,'Сценарий 1'!EA26,'Сценарий 2'!EA26),0)</f>
        <v>340</v>
      </c>
      <c r="DZ23" s="28">
        <f>ROUND(VLOOKUP($D23,'Стартовый прайс-лист'!$C$10:$E$34,3,FALSE)*CHOOSE($A23+1,'Сценарий 0'!EB26,'Сценарий 1'!EB26,'Сценарий 2'!EB26),0)</f>
        <v>340</v>
      </c>
      <c r="EA23" s="28">
        <f>ROUND(VLOOKUP($D23,'Стартовый прайс-лист'!$C$10:$E$34,3,FALSE)*CHOOSE($A23+1,'Сценарий 0'!EC26,'Сценарий 1'!EC26,'Сценарий 2'!EC26),0)</f>
        <v>340</v>
      </c>
      <c r="EB23" s="28">
        <f>ROUND(VLOOKUP($D23,'Стартовый прайс-лист'!$C$10:$E$34,3,FALSE)*CHOOSE($A23+1,'Сценарий 0'!ED26,'Сценарий 1'!ED26,'Сценарий 2'!ED26),0)</f>
        <v>340</v>
      </c>
      <c r="EC23" s="28">
        <f>ROUND(VLOOKUP($D23,'Стартовый прайс-лист'!$C$10:$E$34,3,FALSE)*CHOOSE($A23+1,'Сценарий 0'!EE26,'Сценарий 1'!EE26,'Сценарий 2'!EE26),0)</f>
        <v>340</v>
      </c>
      <c r="ED23" s="28">
        <f>ROUND(VLOOKUP($D23,'Стартовый прайс-лист'!$C$10:$E$34,3,FALSE)*CHOOSE($A23+1,'Сценарий 0'!EF26,'Сценарий 1'!EF26,'Сценарий 2'!EF26),0)</f>
        <v>340</v>
      </c>
      <c r="EE23" s="28">
        <f>ROUND(VLOOKUP($D23,'Стартовый прайс-лист'!$C$10:$E$34,3,FALSE)*CHOOSE($A23+1,'Сценарий 0'!EG26,'Сценарий 1'!EG26,'Сценарий 2'!EG26),0)</f>
        <v>340</v>
      </c>
      <c r="EF23" s="28">
        <f>ROUND(VLOOKUP($D23,'Стартовый прайс-лист'!$C$10:$E$34,3,FALSE)*CHOOSE($A23+1,'Сценарий 0'!EH26,'Сценарий 1'!EH26,'Сценарий 2'!EH26),0)</f>
        <v>340</v>
      </c>
      <c r="EG23" s="28">
        <f>ROUND(VLOOKUP($D23,'Стартовый прайс-лист'!$C$10:$E$34,3,FALSE)*CHOOSE($A23+1,'Сценарий 0'!EI26,'Сценарий 1'!EI26,'Сценарий 2'!EI26),0)</f>
        <v>340</v>
      </c>
      <c r="EH23" s="28">
        <f>ROUND(VLOOKUP($D23,'Стартовый прайс-лист'!$C$10:$E$34,3,FALSE)*CHOOSE($A23+1,'Сценарий 0'!EJ26,'Сценарий 1'!EJ26,'Сценарий 2'!EJ26),0)</f>
        <v>340</v>
      </c>
      <c r="EI23" s="28">
        <f>ROUND(VLOOKUP($D23,'Стартовый прайс-лист'!$C$10:$E$34,3,FALSE)*CHOOSE($A23+1,'Сценарий 0'!EK26,'Сценарий 1'!EK26,'Сценарий 2'!EK26),0)</f>
        <v>340</v>
      </c>
      <c r="EJ23" s="28">
        <f>ROUND(VLOOKUP($D23,'Стартовый прайс-лист'!$C$10:$E$34,3,FALSE)*CHOOSE($A23+1,'Сценарий 0'!EL26,'Сценарий 1'!EL26,'Сценарий 2'!EL26),0)</f>
        <v>340</v>
      </c>
      <c r="EK23" s="28">
        <f>ROUND(VLOOKUP($D23,'Стартовый прайс-лист'!$C$10:$E$34,3,FALSE)*CHOOSE($A23+1,'Сценарий 0'!EM26,'Сценарий 1'!EM26,'Сценарий 2'!EM26),0)</f>
        <v>340</v>
      </c>
      <c r="EL23" s="28">
        <f>ROUND(VLOOKUP($D23,'Стартовый прайс-лист'!$C$10:$E$34,3,FALSE)*CHOOSE($A23+1,'Сценарий 0'!EN26,'Сценарий 1'!EN26,'Сценарий 2'!EN26),0)</f>
        <v>340</v>
      </c>
      <c r="EM23" s="28">
        <f>ROUND(VLOOKUP($D23,'Стартовый прайс-лист'!$C$10:$E$34,3,FALSE)*CHOOSE($A23+1,'Сценарий 0'!EO26,'Сценарий 1'!EO26,'Сценарий 2'!EO26),0)</f>
        <v>340</v>
      </c>
      <c r="EN23" s="28">
        <f>ROUND(VLOOKUP($D23,'Стартовый прайс-лист'!$C$10:$E$34,3,FALSE)*CHOOSE($A23+1,'Сценарий 0'!EP26,'Сценарий 1'!EP26,'Сценарий 2'!EP26),0)</f>
        <v>340</v>
      </c>
      <c r="EO23" s="28">
        <f>ROUND(VLOOKUP($D23,'Стартовый прайс-лист'!$C$10:$E$34,3,FALSE)*CHOOSE($A23+1,'Сценарий 0'!EQ26,'Сценарий 1'!EQ26,'Сценарий 2'!EQ26),0)</f>
        <v>340</v>
      </c>
      <c r="EP23" s="28">
        <f>ROUND(VLOOKUP($D23,'Стартовый прайс-лист'!$C$10:$E$34,3,FALSE)*CHOOSE($A23+1,'Сценарий 0'!ER26,'Сценарий 1'!ER26,'Сценарий 2'!ER26),0)</f>
        <v>340</v>
      </c>
      <c r="EQ23" s="28">
        <f>ROUND(VLOOKUP($D23,'Стартовый прайс-лист'!$C$10:$E$34,3,FALSE)*CHOOSE($A23+1,'Сценарий 0'!ES26,'Сценарий 1'!ES26,'Сценарий 2'!ES26),0)</f>
        <v>340</v>
      </c>
      <c r="ER23" s="28">
        <f>ROUND(VLOOKUP($D23,'Стартовый прайс-лист'!$C$10:$E$34,3,FALSE)*CHOOSE($A23+1,'Сценарий 0'!ET26,'Сценарий 1'!ET26,'Сценарий 2'!ET26),0)</f>
        <v>340</v>
      </c>
      <c r="ES23" s="28">
        <f>ROUND(VLOOKUP($D23,'Стартовый прайс-лист'!$C$10:$E$34,3,FALSE)*CHOOSE($A23+1,'Сценарий 0'!EU26,'Сценарий 1'!EU26,'Сценарий 2'!EU26),0)</f>
        <v>340</v>
      </c>
      <c r="ET23" s="28">
        <f>ROUND(VLOOKUP($D23,'Стартовый прайс-лист'!$C$10:$E$34,3,FALSE)*CHOOSE($A23+1,'Сценарий 0'!EV26,'Сценарий 1'!EV26,'Сценарий 2'!EV26),0)</f>
        <v>340</v>
      </c>
      <c r="EU23" s="28">
        <f>ROUND(VLOOKUP($D23,'Стартовый прайс-лист'!$C$10:$E$34,3,FALSE)*CHOOSE($A23+1,'Сценарий 0'!EW26,'Сценарий 1'!EW26,'Сценарий 2'!EW26),0)</f>
        <v>340</v>
      </c>
      <c r="EV23" s="28">
        <f>ROUND(VLOOKUP($D23,'Стартовый прайс-лист'!$C$10:$E$34,3,FALSE)*CHOOSE($A23+1,'Сценарий 0'!EX26,'Сценарий 1'!EX26,'Сценарий 2'!EX26),0)</f>
        <v>340</v>
      </c>
      <c r="EW23" s="28">
        <f>ROUND(VLOOKUP($D23,'Стартовый прайс-лист'!$C$10:$E$34,3,FALSE)*CHOOSE($A23+1,'Сценарий 0'!EY26,'Сценарий 1'!EY26,'Сценарий 2'!EY26),0)</f>
        <v>340</v>
      </c>
      <c r="EX23" s="28">
        <f>ROUND(VLOOKUP($D23,'Стартовый прайс-лист'!$C$10:$E$34,3,FALSE)*CHOOSE($A23+1,'Сценарий 0'!EZ26,'Сценарий 1'!EZ26,'Сценарий 2'!EZ26),0)</f>
        <v>340</v>
      </c>
      <c r="EY23" s="28">
        <f>ROUND(VLOOKUP($D23,'Стартовый прайс-лист'!$C$10:$E$34,3,FALSE)*CHOOSE($A23+1,'Сценарий 0'!FA26,'Сценарий 1'!FA26,'Сценарий 2'!FA26),0)</f>
        <v>340</v>
      </c>
      <c r="EZ23" s="28">
        <f>ROUND(VLOOKUP($D23,'Стартовый прайс-лист'!$C$10:$E$34,3,FALSE)*CHOOSE($A23+1,'Сценарий 0'!FB26,'Сценарий 1'!FB26,'Сценарий 2'!FB26),0)</f>
        <v>340</v>
      </c>
      <c r="FA23" s="28">
        <f>ROUND(VLOOKUP($D23,'Стартовый прайс-лист'!$C$10:$E$34,3,FALSE)*CHOOSE($A23+1,'Сценарий 0'!FC26,'Сценарий 1'!FC26,'Сценарий 2'!FC26),0)</f>
        <v>340</v>
      </c>
      <c r="FB23" s="28">
        <f>ROUND(VLOOKUP($D23,'Стартовый прайс-лист'!$C$10:$E$34,3,FALSE)*CHOOSE($A23+1,'Сценарий 0'!FD26,'Сценарий 1'!FD26,'Сценарий 2'!FD26),0)</f>
        <v>340</v>
      </c>
      <c r="FC23" s="28">
        <f>ROUND(VLOOKUP($D23,'Стартовый прайс-лист'!$C$10:$E$34,3,FALSE)*CHOOSE($A23+1,'Сценарий 0'!FE26,'Сценарий 1'!FE26,'Сценарий 2'!FE26),0)</f>
        <v>340</v>
      </c>
      <c r="FD23" s="28">
        <f>ROUND(VLOOKUP($D23,'Стартовый прайс-лист'!$C$10:$E$34,3,FALSE)*CHOOSE($A23+1,'Сценарий 0'!FF26,'Сценарий 1'!FF26,'Сценарий 2'!FF26),0)</f>
        <v>340</v>
      </c>
      <c r="FE23" s="28">
        <f>ROUND(VLOOKUP($D23,'Стартовый прайс-лист'!$C$10:$E$34,3,FALSE)*CHOOSE($A23+1,'Сценарий 0'!FG26,'Сценарий 1'!FG26,'Сценарий 2'!FG26),0)</f>
        <v>340</v>
      </c>
      <c r="FF23" s="28">
        <f>ROUND(VLOOKUP($D23,'Стартовый прайс-лист'!$C$10:$E$34,3,FALSE)*CHOOSE($A23+1,'Сценарий 0'!FH26,'Сценарий 1'!FH26,'Сценарий 2'!FH26),0)</f>
        <v>340</v>
      </c>
      <c r="FG23" s="28">
        <f>ROUND(VLOOKUP($D23,'Стартовый прайс-лист'!$C$10:$E$34,3,FALSE)*CHOOSE($A23+1,'Сценарий 0'!FI26,'Сценарий 1'!FI26,'Сценарий 2'!FI26),0)</f>
        <v>340</v>
      </c>
      <c r="FH23" s="28">
        <f>ROUND(VLOOKUP($D23,'Стартовый прайс-лист'!$C$10:$E$34,3,FALSE)*CHOOSE($A23+1,'Сценарий 0'!FJ26,'Сценарий 1'!FJ26,'Сценарий 2'!FJ26),0)</f>
        <v>340</v>
      </c>
      <c r="FI23" s="28">
        <f>ROUND(VLOOKUP($D23,'Стартовый прайс-лист'!$C$10:$E$34,3,FALSE)*CHOOSE($A23+1,'Сценарий 0'!FK26,'Сценарий 1'!FK26,'Сценарий 2'!FK26),0)</f>
        <v>340</v>
      </c>
      <c r="FJ23" s="28">
        <f>ROUND(VLOOKUP($D23,'Стартовый прайс-лист'!$C$10:$E$34,3,FALSE)*CHOOSE($A23+1,'Сценарий 0'!FL26,'Сценарий 1'!FL26,'Сценарий 2'!FL26),0)</f>
        <v>340</v>
      </c>
      <c r="FK23" s="28">
        <f>ROUND(VLOOKUP($D23,'Стартовый прайс-лист'!$C$10:$E$34,3,FALSE)*CHOOSE($A23+1,'Сценарий 0'!FM26,'Сценарий 1'!FM26,'Сценарий 2'!FM26),0)</f>
        <v>340</v>
      </c>
      <c r="FL23" s="28">
        <f>ROUND(VLOOKUP($D23,'Стартовый прайс-лист'!$C$10:$E$34,3,FALSE)*CHOOSE($A23+1,'Сценарий 0'!FN26,'Сценарий 1'!FN26,'Сценарий 2'!FN26),0)</f>
        <v>340</v>
      </c>
      <c r="FM23" s="28">
        <f>ROUND(VLOOKUP($D23,'Стартовый прайс-лист'!$C$10:$E$34,3,FALSE)*CHOOSE($A23+1,'Сценарий 0'!FO26,'Сценарий 1'!FO26,'Сценарий 2'!FO26),0)</f>
        <v>340</v>
      </c>
      <c r="FN23" s="28">
        <f>ROUND(VLOOKUP($D23,'Стартовый прайс-лист'!$C$10:$E$34,3,FALSE)*CHOOSE($A23+1,'Сценарий 0'!FP26,'Сценарий 1'!FP26,'Сценарий 2'!FP26),0)</f>
        <v>340</v>
      </c>
      <c r="FO23" s="28">
        <f>ROUND(VLOOKUP($D23,'Стартовый прайс-лист'!$C$10:$E$34,3,FALSE)*CHOOSE($A23+1,'Сценарий 0'!FQ26,'Сценарий 1'!FQ26,'Сценарий 2'!FQ26),0)</f>
        <v>340</v>
      </c>
      <c r="FP23" s="28">
        <f>ROUND(VLOOKUP($D23,'Стартовый прайс-лист'!$C$10:$E$34,3,FALSE)*CHOOSE($A23+1,'Сценарий 0'!FR26,'Сценарий 1'!FR26,'Сценарий 2'!FR26),0)</f>
        <v>340</v>
      </c>
      <c r="FQ23" s="28">
        <f>ROUND(VLOOKUP($D23,'Стартовый прайс-лист'!$C$10:$E$34,3,FALSE)*CHOOSE($A23+1,'Сценарий 0'!FS26,'Сценарий 1'!FS26,'Сценарий 2'!FS26),0)</f>
        <v>340</v>
      </c>
      <c r="FR23" s="28">
        <f>ROUND(VLOOKUP($D23,'Стартовый прайс-лист'!$C$10:$E$34,3,FALSE)*CHOOSE($A23+1,'Сценарий 0'!FT26,'Сценарий 1'!FT26,'Сценарий 2'!FT26),0)</f>
        <v>340</v>
      </c>
      <c r="FS23" s="28">
        <f>ROUND(VLOOKUP($D23,'Стартовый прайс-лист'!$C$10:$E$34,3,FALSE)*CHOOSE($A23+1,'Сценарий 0'!FU26,'Сценарий 1'!FU26,'Сценарий 2'!FU26),0)</f>
        <v>340</v>
      </c>
      <c r="FT23" s="28">
        <f>ROUND(VLOOKUP($D23,'Стартовый прайс-лист'!$C$10:$E$34,3,FALSE)*CHOOSE($A23+1,'Сценарий 0'!FV26,'Сценарий 1'!FV26,'Сценарий 2'!FV26),0)</f>
        <v>340</v>
      </c>
      <c r="FU23" s="28">
        <f>ROUND(VLOOKUP($D23,'Стартовый прайс-лист'!$C$10:$E$34,3,FALSE)*CHOOSE($A23+1,'Сценарий 0'!FW26,'Сценарий 1'!FW26,'Сценарий 2'!FW26),0)</f>
        <v>340</v>
      </c>
      <c r="FV23" s="28">
        <f>ROUND(VLOOKUP($D23,'Стартовый прайс-лист'!$C$10:$E$34,3,FALSE)*CHOOSE($A23+1,'Сценарий 0'!FX26,'Сценарий 1'!FX26,'Сценарий 2'!FX26),0)</f>
        <v>340</v>
      </c>
      <c r="FW23" s="28">
        <f>ROUND(VLOOKUP($D23,'Стартовый прайс-лист'!$C$10:$E$34,3,FALSE)*CHOOSE($A23+1,'Сценарий 0'!FY26,'Сценарий 1'!FY26,'Сценарий 2'!FY26),0)</f>
        <v>340</v>
      </c>
      <c r="FX23" s="28">
        <f>ROUND(VLOOKUP($D23,'Стартовый прайс-лист'!$C$10:$E$34,3,FALSE)*CHOOSE($A23+1,'Сценарий 0'!FZ26,'Сценарий 1'!FZ26,'Сценарий 2'!FZ26),0)</f>
        <v>340</v>
      </c>
      <c r="FY23" s="28">
        <f>ROUND(VLOOKUP($D23,'Стартовый прайс-лист'!$C$10:$E$34,3,FALSE)*CHOOSE($A23+1,'Сценарий 0'!GA26,'Сценарий 1'!GA26,'Сценарий 2'!GA26),0)</f>
        <v>340</v>
      </c>
      <c r="FZ23" s="28">
        <f>ROUND(VLOOKUP($D23,'Стартовый прайс-лист'!$C$10:$E$34,3,FALSE)*CHOOSE($A23+1,'Сценарий 0'!GB26,'Сценарий 1'!GB26,'Сценарий 2'!GB26),0)</f>
        <v>340</v>
      </c>
      <c r="GA23" s="28">
        <f>ROUND(VLOOKUP($D23,'Стартовый прайс-лист'!$C$10:$E$34,3,FALSE)*CHOOSE($A23+1,'Сценарий 0'!GC26,'Сценарий 1'!GC26,'Сценарий 2'!GC26),0)</f>
        <v>340</v>
      </c>
      <c r="GB23" s="28">
        <f>ROUND(VLOOKUP($D23,'Стартовый прайс-лист'!$C$10:$E$34,3,FALSE)*CHOOSE($A23+1,'Сценарий 0'!GD26,'Сценарий 1'!GD26,'Сценарий 2'!GD26),0)</f>
        <v>340</v>
      </c>
      <c r="GC23" s="28">
        <f>ROUND(VLOOKUP($D23,'Стартовый прайс-лист'!$C$10:$E$34,3,FALSE)*CHOOSE($A23+1,'Сценарий 0'!GE26,'Сценарий 1'!GE26,'Сценарий 2'!GE26),0)</f>
        <v>340</v>
      </c>
      <c r="GD23" s="28">
        <f>ROUND(VLOOKUP($D23,'Стартовый прайс-лист'!$C$10:$E$34,3,FALSE)*CHOOSE($A23+1,'Сценарий 0'!GF26,'Сценарий 1'!GF26,'Сценарий 2'!GF26),0)</f>
        <v>340</v>
      </c>
      <c r="GE23" s="28">
        <f>ROUND(VLOOKUP($D23,'Стартовый прайс-лист'!$C$10:$E$34,3,FALSE)*CHOOSE($A23+1,'Сценарий 0'!GG26,'Сценарий 1'!GG26,'Сценарий 2'!GG26),0)</f>
        <v>340</v>
      </c>
      <c r="GF23" s="28">
        <f>ROUND(VLOOKUP($D23,'Стартовый прайс-лист'!$C$10:$E$34,3,FALSE)*CHOOSE($A23+1,'Сценарий 0'!GH26,'Сценарий 1'!GH26,'Сценарий 2'!GH26),0)</f>
        <v>340</v>
      </c>
      <c r="GG23" s="28">
        <f>ROUND(VLOOKUP($D23,'Стартовый прайс-лист'!$C$10:$E$34,3,FALSE)*CHOOSE($A23+1,'Сценарий 0'!GI26,'Сценарий 1'!GI26,'Сценарий 2'!GI26),0)</f>
        <v>340</v>
      </c>
      <c r="GH23" s="28">
        <f>ROUND(VLOOKUP($D23,'Стартовый прайс-лист'!$C$10:$E$34,3,FALSE)*CHOOSE($A23+1,'Сценарий 0'!GJ26,'Сценарий 1'!GJ26,'Сценарий 2'!GJ26),0)</f>
        <v>340</v>
      </c>
      <c r="GI23" s="28">
        <f>ROUND(VLOOKUP($D23,'Стартовый прайс-лист'!$C$10:$E$34,3,FALSE)*CHOOSE($A23+1,'Сценарий 0'!GK26,'Сценарий 1'!GK26,'Сценарий 2'!GK26),0)</f>
        <v>340</v>
      </c>
      <c r="GJ23" s="28">
        <f>ROUND(VLOOKUP($D23,'Стартовый прайс-лист'!$C$10:$E$34,3,FALSE)*CHOOSE($A23+1,'Сценарий 0'!GL26,'Сценарий 1'!GL26,'Сценарий 2'!GL26),0)</f>
        <v>340</v>
      </c>
      <c r="GK23" s="28">
        <f>ROUND(VLOOKUP($D23,'Стартовый прайс-лист'!$C$10:$E$34,3,FALSE)*CHOOSE($A23+1,'Сценарий 0'!GM26,'Сценарий 1'!GM26,'Сценарий 2'!GM26),0)</f>
        <v>340</v>
      </c>
      <c r="GL23" s="28">
        <f>ROUND(VLOOKUP($D23,'Стартовый прайс-лист'!$C$10:$E$34,3,FALSE)*CHOOSE($A23+1,'Сценарий 0'!GN26,'Сценарий 1'!GN26,'Сценарий 2'!GN26),0)</f>
        <v>340</v>
      </c>
      <c r="GM23" s="28">
        <f>ROUND(VLOOKUP($D23,'Стартовый прайс-лист'!$C$10:$E$34,3,FALSE)*CHOOSE($A23+1,'Сценарий 0'!GO26,'Сценарий 1'!GO26,'Сценарий 2'!GO26),0)</f>
        <v>340</v>
      </c>
      <c r="GN23" s="28">
        <f>ROUND(VLOOKUP($D23,'Стартовый прайс-лист'!$C$10:$E$34,3,FALSE)*CHOOSE($A23+1,'Сценарий 0'!GP26,'Сценарий 1'!GP26,'Сценарий 2'!GP26),0)</f>
        <v>340</v>
      </c>
      <c r="GO23" s="28">
        <f>ROUND(VLOOKUP($D23,'Стартовый прайс-лист'!$C$10:$E$34,3,FALSE)*CHOOSE($A23+1,'Сценарий 0'!GQ26,'Сценарий 1'!GQ26,'Сценарий 2'!GQ26),0)</f>
        <v>340</v>
      </c>
      <c r="GP23" s="28">
        <f>ROUND(VLOOKUP($D23,'Стартовый прайс-лист'!$C$10:$E$34,3,FALSE)*CHOOSE($A23+1,'Сценарий 0'!GR26,'Сценарий 1'!GR26,'Сценарий 2'!GR26),0)</f>
        <v>340</v>
      </c>
      <c r="GQ23" s="28">
        <f>ROUND(VLOOKUP($D23,'Стартовый прайс-лист'!$C$10:$E$34,3,FALSE)*CHOOSE($A23+1,'Сценарий 0'!GS26,'Сценарий 1'!GS26,'Сценарий 2'!GS26),0)</f>
        <v>340</v>
      </c>
      <c r="GR23" s="28">
        <f>ROUND(VLOOKUP($D23,'Стартовый прайс-лист'!$C$10:$E$34,3,FALSE)*CHOOSE($A23+1,'Сценарий 0'!GT26,'Сценарий 1'!GT26,'Сценарий 2'!GT26),0)</f>
        <v>340</v>
      </c>
      <c r="GS23" s="28">
        <f>ROUND(VLOOKUP($D23,'Стартовый прайс-лист'!$C$10:$E$34,3,FALSE)*CHOOSE($A23+1,'Сценарий 0'!GU26,'Сценарий 1'!GU26,'Сценарий 2'!GU26),0)</f>
        <v>340</v>
      </c>
      <c r="GT23" s="28">
        <f>ROUND(VLOOKUP($D23,'Стартовый прайс-лист'!$C$10:$E$34,3,FALSE)*CHOOSE($A23+1,'Сценарий 0'!GV26,'Сценарий 1'!GV26,'Сценарий 2'!GV26),0)</f>
        <v>340</v>
      </c>
      <c r="GU23" s="28">
        <f>ROUND(VLOOKUP($D23,'Стартовый прайс-лист'!$C$10:$E$34,3,FALSE)*CHOOSE($A23+1,'Сценарий 0'!GW26,'Сценарий 1'!GW26,'Сценарий 2'!GW26),0)</f>
        <v>340</v>
      </c>
      <c r="GV23" s="28">
        <f>ROUND(VLOOKUP($D23,'Стартовый прайс-лист'!$C$10:$E$34,3,FALSE)*CHOOSE($A23+1,'Сценарий 0'!GX26,'Сценарий 1'!GX26,'Сценарий 2'!GX26),0)</f>
        <v>340</v>
      </c>
      <c r="GW23" s="28">
        <f>ROUND(VLOOKUP($D23,'Стартовый прайс-лист'!$C$10:$E$34,3,FALSE)*CHOOSE($A23+1,'Сценарий 0'!GY26,'Сценарий 1'!GY26,'Сценарий 2'!GY26),0)</f>
        <v>340</v>
      </c>
      <c r="GX23" s="28">
        <f>ROUND(VLOOKUP($D23,'Стартовый прайс-лист'!$C$10:$E$34,3,FALSE)*CHOOSE($A23+1,'Сценарий 0'!GZ26,'Сценарий 1'!GZ26,'Сценарий 2'!GZ26),0)</f>
        <v>340</v>
      </c>
      <c r="GY23" s="28">
        <f>ROUND(VLOOKUP($D23,'Стартовый прайс-лист'!$C$10:$E$34,3,FALSE)*CHOOSE($A23+1,'Сценарий 0'!HA26,'Сценарий 1'!HA26,'Сценарий 2'!HA26),0)</f>
        <v>340</v>
      </c>
      <c r="GZ23" s="28">
        <f>ROUND(VLOOKUP($D23,'Стартовый прайс-лист'!$C$10:$E$34,3,FALSE)*CHOOSE($A23+1,'Сценарий 0'!HB26,'Сценарий 1'!HB26,'Сценарий 2'!HB26),0)</f>
        <v>340</v>
      </c>
      <c r="HA23" s="28">
        <f>ROUND(VLOOKUP($D23,'Стартовый прайс-лист'!$C$10:$E$34,3,FALSE)*CHOOSE($A23+1,'Сценарий 0'!HC26,'Сценарий 1'!HC26,'Сценарий 2'!HC26),0)</f>
        <v>340</v>
      </c>
      <c r="HB23" s="28">
        <f>ROUND(VLOOKUP($D23,'Стартовый прайс-лист'!$C$10:$E$34,3,FALSE)*CHOOSE($A23+1,'Сценарий 0'!HD26,'Сценарий 1'!HD26,'Сценарий 2'!HD26),0)</f>
        <v>340</v>
      </c>
      <c r="HC23" s="28">
        <f>ROUND(VLOOKUP($D23,'Стартовый прайс-лист'!$C$10:$E$34,3,FALSE)*CHOOSE($A23+1,'Сценарий 0'!HE26,'Сценарий 1'!HE26,'Сценарий 2'!HE26),0)</f>
        <v>340</v>
      </c>
      <c r="HD23" s="28">
        <f>ROUND(VLOOKUP($D23,'Стартовый прайс-лист'!$C$10:$E$34,3,FALSE)*CHOOSE($A23+1,'Сценарий 0'!HF26,'Сценарий 1'!HF26,'Сценарий 2'!HF26),0)</f>
        <v>340</v>
      </c>
      <c r="HE23" s="28">
        <f>ROUND(VLOOKUP($D23,'Стартовый прайс-лист'!$C$10:$E$34,3,FALSE)*CHOOSE($A23+1,'Сценарий 0'!HG26,'Сценарий 1'!HG26,'Сценарий 2'!HG26),0)</f>
        <v>340</v>
      </c>
      <c r="HF23" s="28">
        <f>ROUND(VLOOKUP($D23,'Стартовый прайс-лист'!$C$10:$E$34,3,FALSE)*CHOOSE($A23+1,'Сценарий 0'!HH26,'Сценарий 1'!HH26,'Сценарий 2'!HH26),0)</f>
        <v>340</v>
      </c>
      <c r="HG23" s="28">
        <f>ROUND(VLOOKUP($D23,'Стартовый прайс-лист'!$C$10:$E$34,3,FALSE)*CHOOSE($A23+1,'Сценарий 0'!HI26,'Сценарий 1'!HI26,'Сценарий 2'!HI26),0)</f>
        <v>340</v>
      </c>
      <c r="HH23" s="28">
        <f>ROUND(VLOOKUP($D23,'Стартовый прайс-лист'!$C$10:$E$34,3,FALSE)*CHOOSE($A23+1,'Сценарий 0'!HJ26,'Сценарий 1'!HJ26,'Сценарий 2'!HJ26),0)</f>
        <v>340</v>
      </c>
      <c r="HI23" s="28">
        <f>ROUND(VLOOKUP($D23,'Стартовый прайс-лист'!$C$10:$E$34,3,FALSE)*CHOOSE($A23+1,'Сценарий 0'!HK26,'Сценарий 1'!HK26,'Сценарий 2'!HK26),0)</f>
        <v>340</v>
      </c>
      <c r="HJ23" s="28">
        <f>ROUND(VLOOKUP($D23,'Стартовый прайс-лист'!$C$10:$E$34,3,FALSE)*CHOOSE($A23+1,'Сценарий 0'!HL26,'Сценарий 1'!HL26,'Сценарий 2'!HL26),0)</f>
        <v>340</v>
      </c>
      <c r="HK23" s="28">
        <f>ROUND(VLOOKUP($D23,'Стартовый прайс-лист'!$C$10:$E$34,3,FALSE)*CHOOSE($A23+1,'Сценарий 0'!HM26,'Сценарий 1'!HM26,'Сценарий 2'!HM26),0)</f>
        <v>340</v>
      </c>
      <c r="HL23" s="28">
        <f>ROUND(VLOOKUP($D23,'Стартовый прайс-лист'!$C$10:$E$34,3,FALSE)*CHOOSE($A23+1,'Сценарий 0'!HN26,'Сценарий 1'!HN26,'Сценарий 2'!HN26),0)</f>
        <v>340</v>
      </c>
      <c r="HM23" s="28">
        <f>ROUND(VLOOKUP($D23,'Стартовый прайс-лист'!$C$10:$E$34,3,FALSE)*CHOOSE($A23+1,'Сценарий 0'!HO26,'Сценарий 1'!HO26,'Сценарий 2'!HO26),0)</f>
        <v>340</v>
      </c>
      <c r="HN23" s="28">
        <f>ROUND(VLOOKUP($D23,'Стартовый прайс-лист'!$C$10:$E$34,3,FALSE)*CHOOSE($A23+1,'Сценарий 0'!HP26,'Сценарий 1'!HP26,'Сценарий 2'!HP26),0)</f>
        <v>340</v>
      </c>
      <c r="HO23" s="28">
        <f>ROUND(VLOOKUP($D23,'Стартовый прайс-лист'!$C$10:$E$34,3,FALSE)*CHOOSE($A23+1,'Сценарий 0'!HQ26,'Сценарий 1'!HQ26,'Сценарий 2'!HQ26),0)</f>
        <v>340</v>
      </c>
      <c r="HP23" s="28">
        <f>ROUND(VLOOKUP($D23,'Стартовый прайс-лист'!$C$10:$E$34,3,FALSE)*CHOOSE($A23+1,'Сценарий 0'!HR26,'Сценарий 1'!HR26,'Сценарий 2'!HR26),0)</f>
        <v>340</v>
      </c>
      <c r="HQ23" s="28">
        <f>ROUND(VLOOKUP($D23,'Стартовый прайс-лист'!$C$10:$E$34,3,FALSE)*CHOOSE($A23+1,'Сценарий 0'!HS26,'Сценарий 1'!HS26,'Сценарий 2'!HS26),0)</f>
        <v>340</v>
      </c>
      <c r="HR23" s="28">
        <f>ROUND(VLOOKUP($D23,'Стартовый прайс-лист'!$C$10:$E$34,3,FALSE)*CHOOSE($A23+1,'Сценарий 0'!HT26,'Сценарий 1'!HT26,'Сценарий 2'!HT26),0)</f>
        <v>340</v>
      </c>
      <c r="HS23" s="28">
        <f>ROUND(VLOOKUP($D23,'Стартовый прайс-лист'!$C$10:$E$34,3,FALSE)*CHOOSE($A23+1,'Сценарий 0'!HU26,'Сценарий 1'!HU26,'Сценарий 2'!HU26),0)</f>
        <v>340</v>
      </c>
      <c r="HT23" s="28">
        <f>ROUND(VLOOKUP($D23,'Стартовый прайс-лист'!$C$10:$E$34,3,FALSE)*CHOOSE($A23+1,'Сценарий 0'!HV26,'Сценарий 1'!HV26,'Сценарий 2'!HV26),0)</f>
        <v>340</v>
      </c>
      <c r="HU23" s="28">
        <f>ROUND(VLOOKUP($D23,'Стартовый прайс-лист'!$C$10:$E$34,3,FALSE)*CHOOSE($A23+1,'Сценарий 0'!HW26,'Сценарий 1'!HW26,'Сценарий 2'!HW26),0)</f>
        <v>340</v>
      </c>
      <c r="HV23" s="28">
        <f>ROUND(VLOOKUP($D23,'Стартовый прайс-лист'!$C$10:$E$34,3,FALSE)*CHOOSE($A23+1,'Сценарий 0'!HX26,'Сценарий 1'!HX26,'Сценарий 2'!HX26),0)</f>
        <v>340</v>
      </c>
      <c r="HW23" s="28">
        <f>ROUND(VLOOKUP($D23,'Стартовый прайс-лист'!$C$10:$E$34,3,FALSE)*CHOOSE($A23+1,'Сценарий 0'!HY26,'Сценарий 1'!HY26,'Сценарий 2'!HY26),0)</f>
        <v>340</v>
      </c>
      <c r="HX23" s="28">
        <f>ROUND(VLOOKUP($D23,'Стартовый прайс-лист'!$C$10:$E$34,3,FALSE)*CHOOSE($A23+1,'Сценарий 0'!HZ26,'Сценарий 1'!HZ26,'Сценарий 2'!HZ26),0)</f>
        <v>340</v>
      </c>
      <c r="HY23" s="28">
        <f>ROUND(VLOOKUP($D23,'Стартовый прайс-лист'!$C$10:$E$34,3,FALSE)*CHOOSE($A23+1,'Сценарий 0'!IA26,'Сценарий 1'!IA26,'Сценарий 2'!IA26),0)</f>
        <v>340</v>
      </c>
      <c r="HZ23" s="28">
        <f>ROUND(VLOOKUP($D23,'Стартовый прайс-лист'!$C$10:$E$34,3,FALSE)*CHOOSE($A23+1,'Сценарий 0'!IB26,'Сценарий 1'!IB26,'Сценарий 2'!IB26),0)</f>
        <v>340</v>
      </c>
      <c r="IA23" s="28">
        <f>ROUND(VLOOKUP($D23,'Стартовый прайс-лист'!$C$10:$E$34,3,FALSE)*CHOOSE($A23+1,'Сценарий 0'!IC26,'Сценарий 1'!IC26,'Сценарий 2'!IC26),0)</f>
        <v>340</v>
      </c>
      <c r="IB23" s="28">
        <f>ROUND(VLOOKUP($D23,'Стартовый прайс-лист'!$C$10:$E$34,3,FALSE)*CHOOSE($A23+1,'Сценарий 0'!ID26,'Сценарий 1'!ID26,'Сценарий 2'!ID26),0)</f>
        <v>340</v>
      </c>
      <c r="IC23" s="28">
        <f>ROUND(VLOOKUP($D23,'Стартовый прайс-лист'!$C$10:$E$34,3,FALSE)*CHOOSE($A23+1,'Сценарий 0'!IE26,'Сценарий 1'!IE26,'Сценарий 2'!IE26),0)</f>
        <v>340</v>
      </c>
      <c r="ID23" s="28">
        <f>ROUND(VLOOKUP($D23,'Стартовый прайс-лист'!$C$10:$E$34,3,FALSE)*CHOOSE($A23+1,'Сценарий 0'!IF26,'Сценарий 1'!IF26,'Сценарий 2'!IF26),0)</f>
        <v>340</v>
      </c>
      <c r="IE23" s="28">
        <f>ROUND(VLOOKUP($D23,'Стартовый прайс-лист'!$C$10:$E$34,3,FALSE)*CHOOSE($A23+1,'Сценарий 0'!IG26,'Сценарий 1'!IG26,'Сценарий 2'!IG26),0)</f>
        <v>340</v>
      </c>
      <c r="IF23" s="28">
        <f>ROUND(VLOOKUP($D23,'Стартовый прайс-лист'!$C$10:$E$34,3,FALSE)*CHOOSE($A23+1,'Сценарий 0'!IH26,'Сценарий 1'!IH26,'Сценарий 2'!IH26),0)</f>
        <v>340</v>
      </c>
      <c r="IG23" s="28">
        <f>ROUND(VLOOKUP($D23,'Стартовый прайс-лист'!$C$10:$E$34,3,FALSE)*CHOOSE($A23+1,'Сценарий 0'!II26,'Сценарий 1'!II26,'Сценарий 2'!II26),0)</f>
        <v>340</v>
      </c>
      <c r="IH23" s="28">
        <f>ROUND(VLOOKUP($D23,'Стартовый прайс-лист'!$C$10:$E$34,3,FALSE)*CHOOSE($A23+1,'Сценарий 0'!IJ26,'Сценарий 1'!IJ26,'Сценарий 2'!IJ26),0)</f>
        <v>340</v>
      </c>
      <c r="II23" s="28">
        <f>ROUND(VLOOKUP($D23,'Стартовый прайс-лист'!$C$10:$E$34,3,FALSE)*CHOOSE($A23+1,'Сценарий 0'!IK26,'Сценарий 1'!IK26,'Сценарий 2'!IK26),0)</f>
        <v>340</v>
      </c>
      <c r="IJ23" s="28">
        <f>ROUND(VLOOKUP($D23,'Стартовый прайс-лист'!$C$10:$E$34,3,FALSE)*CHOOSE($A23+1,'Сценарий 0'!IL26,'Сценарий 1'!IL26,'Сценарий 2'!IL26),0)</f>
        <v>340</v>
      </c>
      <c r="IK23" s="28">
        <f>ROUND(VLOOKUP($D23,'Стартовый прайс-лист'!$C$10:$E$34,3,FALSE)*CHOOSE($A23+1,'Сценарий 0'!IM26,'Сценарий 1'!IM26,'Сценарий 2'!IM26),0)</f>
        <v>340</v>
      </c>
      <c r="IL23" s="28">
        <f>ROUND(VLOOKUP($D23,'Стартовый прайс-лист'!$C$10:$E$34,3,FALSE)*CHOOSE($A23+1,'Сценарий 0'!IN26,'Сценарий 1'!IN26,'Сценарий 2'!IN26),0)</f>
        <v>340</v>
      </c>
      <c r="IM23" s="28">
        <f>ROUND(VLOOKUP($D23,'Стартовый прайс-лист'!$C$10:$E$34,3,FALSE)*CHOOSE($A23+1,'Сценарий 0'!IO26,'Сценарий 1'!IO26,'Сценарий 2'!IO26),0)</f>
        <v>340</v>
      </c>
      <c r="IN23" s="28">
        <f>ROUND(VLOOKUP($D23,'Стартовый прайс-лист'!$C$10:$E$34,3,FALSE)*CHOOSE($A23+1,'Сценарий 0'!IP26,'Сценарий 1'!IP26,'Сценарий 2'!IP26),0)</f>
        <v>340</v>
      </c>
      <c r="IO23" s="28">
        <f>ROUND(VLOOKUP($D23,'Стартовый прайс-лист'!$C$10:$E$34,3,FALSE)*CHOOSE($A23+1,'Сценарий 0'!IQ26,'Сценарий 1'!IQ26,'Сценарий 2'!IQ26),0)</f>
        <v>340</v>
      </c>
      <c r="IP23" s="28">
        <f>ROUND(VLOOKUP($D23,'Стартовый прайс-лист'!$C$10:$E$34,3,FALSE)*CHOOSE($A23+1,'Сценарий 0'!IR26,'Сценарий 1'!IR26,'Сценарий 2'!IR26),0)</f>
        <v>340</v>
      </c>
      <c r="IQ23" s="28">
        <f>ROUND(VLOOKUP($D23,'Стартовый прайс-лист'!$C$10:$E$34,3,FALSE)*CHOOSE($A23+1,'Сценарий 0'!IS26,'Сценарий 1'!IS26,'Сценарий 2'!IS26),0)</f>
        <v>340</v>
      </c>
      <c r="IR23" s="28">
        <f>ROUND(VLOOKUP($D23,'Стартовый прайс-лист'!$C$10:$E$34,3,FALSE)*CHOOSE($A23+1,'Сценарий 0'!IT26,'Сценарий 1'!IT26,'Сценарий 2'!IT26),0)</f>
        <v>340</v>
      </c>
      <c r="IS23" s="28">
        <f>ROUND(VLOOKUP($D23,'Стартовый прайс-лист'!$C$10:$E$34,3,FALSE)*CHOOSE($A23+1,'Сценарий 0'!IU26,'Сценарий 1'!IU26,'Сценарий 2'!IU26),0)</f>
        <v>340</v>
      </c>
      <c r="IT23" s="28">
        <f>ROUND(VLOOKUP($D23,'Стартовый прайс-лист'!$C$10:$E$34,3,FALSE)*CHOOSE($A23+1,'Сценарий 0'!IV26,'Сценарий 1'!IV26,'Сценарий 2'!IV26),0)</f>
        <v>340</v>
      </c>
      <c r="IU23" s="28">
        <f>ROUND(VLOOKUP($D23,'Стартовый прайс-лист'!$C$10:$E$34,3,FALSE)*CHOOSE($A23+1,'Сценарий 0'!IW26,'Сценарий 1'!IW26,'Сценарий 2'!IW26),0)</f>
        <v>340</v>
      </c>
      <c r="IV23" s="28">
        <f>ROUND(VLOOKUP($D23,'Стартовый прайс-лист'!$C$10:$E$34,3,FALSE)*CHOOSE($A23+1,'Сценарий 0'!IX26,'Сценарий 1'!IX26,'Сценарий 2'!IX26),0)</f>
        <v>340</v>
      </c>
      <c r="IW23" s="28">
        <f>ROUND(VLOOKUP($D23,'Стартовый прайс-лист'!$C$10:$E$34,3,FALSE)*CHOOSE($A23+1,'Сценарий 0'!IY26,'Сценарий 1'!IY26,'Сценарий 2'!IY26),0)</f>
        <v>340</v>
      </c>
      <c r="IX23" s="28">
        <f>ROUND(VLOOKUP($D23,'Стартовый прайс-лист'!$C$10:$E$34,3,FALSE)*CHOOSE($A23+1,'Сценарий 0'!IZ26,'Сценарий 1'!IZ26,'Сценарий 2'!IZ26),0)</f>
        <v>340</v>
      </c>
      <c r="IY23" s="28">
        <f>ROUND(VLOOKUP($D23,'Стартовый прайс-лист'!$C$10:$E$34,3,FALSE)*CHOOSE($A23+1,'Сценарий 0'!JA26,'Сценарий 1'!JA26,'Сценарий 2'!JA26),0)</f>
        <v>340</v>
      </c>
      <c r="IZ23" s="28">
        <f>ROUND(VLOOKUP($D23,'Стартовый прайс-лист'!$C$10:$E$34,3,FALSE)*CHOOSE($A23+1,'Сценарий 0'!JB26,'Сценарий 1'!JB26,'Сценарий 2'!JB26),0)</f>
        <v>340</v>
      </c>
      <c r="JA23" s="28">
        <f>ROUND(VLOOKUP($D23,'Стартовый прайс-лист'!$C$10:$E$34,3,FALSE)*CHOOSE($A23+1,'Сценарий 0'!JC26,'Сценарий 1'!JC26,'Сценарий 2'!JC26),0)</f>
        <v>340</v>
      </c>
      <c r="JB23" s="28">
        <f>ROUND(VLOOKUP($D23,'Стартовый прайс-лист'!$C$10:$E$34,3,FALSE)*CHOOSE($A23+1,'Сценарий 0'!JD26,'Сценарий 1'!JD26,'Сценарий 2'!JD26),0)</f>
        <v>340</v>
      </c>
      <c r="JC23" s="28">
        <f>ROUND(VLOOKUP($D23,'Стартовый прайс-лист'!$C$10:$E$34,3,FALSE)*CHOOSE($A23+1,'Сценарий 0'!JE26,'Сценарий 1'!JE26,'Сценарий 2'!JE26),0)</f>
        <v>340</v>
      </c>
      <c r="JD23" s="28">
        <f>ROUND(VLOOKUP($D23,'Стартовый прайс-лист'!$C$10:$E$34,3,FALSE)*CHOOSE($A23+1,'Сценарий 0'!JF26,'Сценарий 1'!JF26,'Сценарий 2'!JF26),0)</f>
        <v>340</v>
      </c>
      <c r="JE23" s="28">
        <f>ROUND(VLOOKUP($D23,'Стартовый прайс-лист'!$C$10:$E$34,3,FALSE)*CHOOSE($A23+1,'Сценарий 0'!JG26,'Сценарий 1'!JG26,'Сценарий 2'!JG26),0)</f>
        <v>340</v>
      </c>
      <c r="JF23" s="28">
        <f>ROUND(VLOOKUP($D23,'Стартовый прайс-лист'!$C$10:$E$34,3,FALSE)*CHOOSE($A23+1,'Сценарий 0'!JH26,'Сценарий 1'!JH26,'Сценарий 2'!JH26),0)</f>
        <v>340</v>
      </c>
      <c r="JG23" s="28">
        <f>ROUND(VLOOKUP($D23,'Стартовый прайс-лист'!$C$10:$E$34,3,FALSE)*CHOOSE($A23+1,'Сценарий 0'!JI26,'Сценарий 1'!JI26,'Сценарий 2'!JI26),0)</f>
        <v>340</v>
      </c>
      <c r="JH23" s="28">
        <f>ROUND(VLOOKUP($D23,'Стартовый прайс-лист'!$C$10:$E$34,3,FALSE)*CHOOSE($A23+1,'Сценарий 0'!JJ26,'Сценарий 1'!JJ26,'Сценарий 2'!JJ26),0)</f>
        <v>340</v>
      </c>
      <c r="JI23" s="28">
        <f>ROUND(VLOOKUP($D23,'Стартовый прайс-лист'!$C$10:$E$34,3,FALSE)*CHOOSE($A23+1,'Сценарий 0'!JK26,'Сценарий 1'!JK26,'Сценарий 2'!JK26),0)</f>
        <v>340</v>
      </c>
      <c r="JJ23" s="28">
        <f>ROUND(VLOOKUP($D23,'Стартовый прайс-лист'!$C$10:$E$34,3,FALSE)*CHOOSE($A23+1,'Сценарий 0'!JL26,'Сценарий 1'!JL26,'Сценарий 2'!JL26),0)</f>
        <v>340</v>
      </c>
      <c r="JK23" s="28">
        <f>ROUND(VLOOKUP($D23,'Стартовый прайс-лист'!$C$10:$E$34,3,FALSE)*CHOOSE($A23+1,'Сценарий 0'!JM26,'Сценарий 1'!JM26,'Сценарий 2'!JM26),0)</f>
        <v>340</v>
      </c>
      <c r="JL23" s="28">
        <f>ROUND(VLOOKUP($D23,'Стартовый прайс-лист'!$C$10:$E$34,3,FALSE)*CHOOSE($A23+1,'Сценарий 0'!JN26,'Сценарий 1'!JN26,'Сценарий 2'!JN26),0)</f>
        <v>340</v>
      </c>
      <c r="JM23" s="28">
        <f>ROUND(VLOOKUP($D23,'Стартовый прайс-лист'!$C$10:$E$34,3,FALSE)*CHOOSE($A23+1,'Сценарий 0'!JO26,'Сценарий 1'!JO26,'Сценарий 2'!JO26),0)</f>
        <v>340</v>
      </c>
      <c r="JN23" s="28">
        <f>ROUND(VLOOKUP($D23,'Стартовый прайс-лист'!$C$10:$E$34,3,FALSE)*CHOOSE($A23+1,'Сценарий 0'!JP26,'Сценарий 1'!JP26,'Сценарий 2'!JP26),0)</f>
        <v>340</v>
      </c>
      <c r="JO23" s="28">
        <f>ROUND(VLOOKUP($D23,'Стартовый прайс-лист'!$C$10:$E$34,3,FALSE)*CHOOSE($A23+1,'Сценарий 0'!JQ26,'Сценарий 1'!JQ26,'Сценарий 2'!JQ26),0)</f>
        <v>340</v>
      </c>
      <c r="JP23" s="28">
        <f>ROUND(VLOOKUP($D23,'Стартовый прайс-лист'!$C$10:$E$34,3,FALSE)*CHOOSE($A23+1,'Сценарий 0'!JR26,'Сценарий 1'!JR26,'Сценарий 2'!JR26),0)</f>
        <v>340</v>
      </c>
      <c r="JQ23" s="28">
        <f>ROUND(VLOOKUP($D23,'Стартовый прайс-лист'!$C$10:$E$34,3,FALSE)*CHOOSE($A23+1,'Сценарий 0'!JS26,'Сценарий 1'!JS26,'Сценарий 2'!JS26),0)</f>
        <v>340</v>
      </c>
      <c r="JR23" s="28">
        <f>ROUND(VLOOKUP($D23,'Стартовый прайс-лист'!$C$10:$E$34,3,FALSE)*CHOOSE($A23+1,'Сценарий 0'!JT26,'Сценарий 1'!JT26,'Сценарий 2'!JT26),0)</f>
        <v>340</v>
      </c>
      <c r="JS23" s="28">
        <f>ROUND(VLOOKUP($D23,'Стартовый прайс-лист'!$C$10:$E$34,3,FALSE)*CHOOSE($A23+1,'Сценарий 0'!JU26,'Сценарий 1'!JU26,'Сценарий 2'!JU26),0)</f>
        <v>340</v>
      </c>
      <c r="JT23" s="28">
        <f>ROUND(VLOOKUP($D23,'Стартовый прайс-лист'!$C$10:$E$34,3,FALSE)*CHOOSE($A23+1,'Сценарий 0'!JV26,'Сценарий 1'!JV26,'Сценарий 2'!JV26),0)</f>
        <v>340</v>
      </c>
      <c r="JU23" s="28">
        <f>ROUND(VLOOKUP($D23,'Стартовый прайс-лист'!$C$10:$E$34,3,FALSE)*CHOOSE($A23+1,'Сценарий 0'!JW26,'Сценарий 1'!JW26,'Сценарий 2'!JW26),0)</f>
        <v>340</v>
      </c>
      <c r="JV23" s="28">
        <f>ROUND(VLOOKUP($D23,'Стартовый прайс-лист'!$C$10:$E$34,3,FALSE)*CHOOSE($A23+1,'Сценарий 0'!JX26,'Сценарий 1'!JX26,'Сценарий 2'!JX26),0)</f>
        <v>340</v>
      </c>
      <c r="JW23" s="28">
        <f>ROUND(VLOOKUP($D23,'Стартовый прайс-лист'!$C$10:$E$34,3,FALSE)*CHOOSE($A23+1,'Сценарий 0'!JY26,'Сценарий 1'!JY26,'Сценарий 2'!JY26),0)</f>
        <v>340</v>
      </c>
      <c r="JX23" s="28">
        <f>ROUND(VLOOKUP($D23,'Стартовый прайс-лист'!$C$10:$E$34,3,FALSE)*CHOOSE($A23+1,'Сценарий 0'!JZ26,'Сценарий 1'!JZ26,'Сценарий 2'!JZ26),0)</f>
        <v>340</v>
      </c>
      <c r="JY23" s="28">
        <f>ROUND(VLOOKUP($D23,'Стартовый прайс-лист'!$C$10:$E$34,3,FALSE)*CHOOSE($A23+1,'Сценарий 0'!KA26,'Сценарий 1'!KA26,'Сценарий 2'!KA26),0)</f>
        <v>340</v>
      </c>
      <c r="JZ23" s="28">
        <f>ROUND(VLOOKUP($D23,'Стартовый прайс-лист'!$C$10:$E$34,3,FALSE)*CHOOSE($A23+1,'Сценарий 0'!KB26,'Сценарий 1'!KB26,'Сценарий 2'!KB26),0)</f>
        <v>340</v>
      </c>
      <c r="KA23" s="28">
        <f>ROUND(VLOOKUP($D23,'Стартовый прайс-лист'!$C$10:$E$34,3,FALSE)*CHOOSE($A23+1,'Сценарий 0'!KC26,'Сценарий 1'!KC26,'Сценарий 2'!KC26),0)</f>
        <v>340</v>
      </c>
      <c r="KB23" s="28">
        <f>ROUND(VLOOKUP($D23,'Стартовый прайс-лист'!$C$10:$E$34,3,FALSE)*CHOOSE($A23+1,'Сценарий 0'!KD26,'Сценарий 1'!KD26,'Сценарий 2'!KD26),0)</f>
        <v>340</v>
      </c>
      <c r="KC23" s="28">
        <f>ROUND(VLOOKUP($D23,'Стартовый прайс-лист'!$C$10:$E$34,3,FALSE)*CHOOSE($A23+1,'Сценарий 0'!KE26,'Сценарий 1'!KE26,'Сценарий 2'!KE26),0)</f>
        <v>340</v>
      </c>
      <c r="KD23" s="28">
        <f>ROUND(VLOOKUP($D23,'Стартовый прайс-лист'!$C$10:$E$34,3,FALSE)*CHOOSE($A23+1,'Сценарий 0'!KF26,'Сценарий 1'!KF26,'Сценарий 2'!KF26),0)</f>
        <v>340</v>
      </c>
      <c r="KE23" s="28">
        <f>ROUND(VLOOKUP($D23,'Стартовый прайс-лист'!$C$10:$E$34,3,FALSE)*CHOOSE($A23+1,'Сценарий 0'!KG26,'Сценарий 1'!KG26,'Сценарий 2'!KG26),0)</f>
        <v>340</v>
      </c>
      <c r="KF23" s="28">
        <f>ROUND(VLOOKUP($D23,'Стартовый прайс-лист'!$C$10:$E$34,3,FALSE)*CHOOSE($A23+1,'Сценарий 0'!KH26,'Сценарий 1'!KH26,'Сценарий 2'!KH26),0)</f>
        <v>340</v>
      </c>
      <c r="KG23" s="28">
        <f>ROUND(VLOOKUP($D23,'Стартовый прайс-лист'!$C$10:$E$34,3,FALSE)*CHOOSE($A23+1,'Сценарий 0'!KI26,'Сценарий 1'!KI26,'Сценарий 2'!KI26),0)</f>
        <v>340</v>
      </c>
      <c r="KH23" s="28">
        <f>ROUND(VLOOKUP($D23,'Стартовый прайс-лист'!$C$10:$E$34,3,FALSE)*CHOOSE($A23+1,'Сценарий 0'!KJ26,'Сценарий 1'!KJ26,'Сценарий 2'!KJ26),0)</f>
        <v>340</v>
      </c>
      <c r="KI23" s="28">
        <f>ROUND(VLOOKUP($D23,'Стартовый прайс-лист'!$C$10:$E$34,3,FALSE)*CHOOSE($A23+1,'Сценарий 0'!KK26,'Сценарий 1'!KK26,'Сценарий 2'!KK26),0)</f>
        <v>340</v>
      </c>
      <c r="KJ23" s="28">
        <f>ROUND(VLOOKUP($D23,'Стартовый прайс-лист'!$C$10:$E$34,3,FALSE)*CHOOSE($A23+1,'Сценарий 0'!KL26,'Сценарий 1'!KL26,'Сценарий 2'!KL26),0)</f>
        <v>340</v>
      </c>
      <c r="KK23" s="28">
        <f>ROUND(VLOOKUP($D23,'Стартовый прайс-лист'!$C$10:$E$34,3,FALSE)*CHOOSE($A23+1,'Сценарий 0'!KM26,'Сценарий 1'!KM26,'Сценарий 2'!KM26),0)</f>
        <v>340</v>
      </c>
      <c r="KL23" s="28">
        <f>ROUND(VLOOKUP($D23,'Стартовый прайс-лист'!$C$10:$E$34,3,FALSE)*CHOOSE($A23+1,'Сценарий 0'!KN26,'Сценарий 1'!KN26,'Сценарий 2'!KN26),0)</f>
        <v>340</v>
      </c>
      <c r="KM23" s="28">
        <f>ROUND(VLOOKUP($D23,'Стартовый прайс-лист'!$C$10:$E$34,3,FALSE)*CHOOSE($A23+1,'Сценарий 0'!KO26,'Сценарий 1'!KO26,'Сценарий 2'!KO26),0)</f>
        <v>340</v>
      </c>
      <c r="KN23" s="28">
        <f>ROUND(VLOOKUP($D23,'Стартовый прайс-лист'!$C$10:$E$34,3,FALSE)*CHOOSE($A23+1,'Сценарий 0'!KP26,'Сценарий 1'!KP26,'Сценарий 2'!KP26),0)</f>
        <v>340</v>
      </c>
      <c r="KO23" s="28">
        <f>ROUND(VLOOKUP($D23,'Стартовый прайс-лист'!$C$10:$E$34,3,FALSE)*CHOOSE($A23+1,'Сценарий 0'!KQ26,'Сценарий 1'!KQ26,'Сценарий 2'!KQ26),0)</f>
        <v>340</v>
      </c>
      <c r="KP23" s="28">
        <f>ROUND(VLOOKUP($D23,'Стартовый прайс-лист'!$C$10:$E$34,3,FALSE)*CHOOSE($A23+1,'Сценарий 0'!KR26,'Сценарий 1'!KR26,'Сценарий 2'!KR26),0)</f>
        <v>340</v>
      </c>
      <c r="KQ23" s="28">
        <f>ROUND(VLOOKUP($D23,'Стартовый прайс-лист'!$C$10:$E$34,3,FALSE)*CHOOSE($A23+1,'Сценарий 0'!KS26,'Сценарий 1'!KS26,'Сценарий 2'!KS26),0)</f>
        <v>340</v>
      </c>
      <c r="KR23" s="28">
        <f>ROUND(VLOOKUP($D23,'Стартовый прайс-лист'!$C$10:$E$34,3,FALSE)*CHOOSE($A23+1,'Сценарий 0'!KT26,'Сценарий 1'!KT26,'Сценарий 2'!KT26),0)</f>
        <v>340</v>
      </c>
      <c r="KS23" s="28">
        <f>ROUND(VLOOKUP($D23,'Стартовый прайс-лист'!$C$10:$E$34,3,FALSE)*CHOOSE($A23+1,'Сценарий 0'!KU26,'Сценарий 1'!KU26,'Сценарий 2'!KU26),0)</f>
        <v>340</v>
      </c>
      <c r="KT23" s="28">
        <f>ROUND(VLOOKUP($D23,'Стартовый прайс-лист'!$C$10:$E$34,3,FALSE)*CHOOSE($A23+1,'Сценарий 0'!KV26,'Сценарий 1'!KV26,'Сценарий 2'!KV26),0)</f>
        <v>340</v>
      </c>
      <c r="KU23" s="28">
        <f>ROUND(VLOOKUP($D23,'Стартовый прайс-лист'!$C$10:$E$34,3,FALSE)*CHOOSE($A23+1,'Сценарий 0'!KW26,'Сценарий 1'!KW26,'Сценарий 2'!KW26),0)</f>
        <v>340</v>
      </c>
      <c r="KV23" s="28">
        <f>ROUND(VLOOKUP($D23,'Стартовый прайс-лист'!$C$10:$E$34,3,FALSE)*CHOOSE($A23+1,'Сценарий 0'!KX26,'Сценарий 1'!KX26,'Сценарий 2'!KX26),0)</f>
        <v>340</v>
      </c>
      <c r="KW23" s="28">
        <f>ROUND(VLOOKUP($D23,'Стартовый прайс-лист'!$C$10:$E$34,3,FALSE)*CHOOSE($A23+1,'Сценарий 0'!KY26,'Сценарий 1'!KY26,'Сценарий 2'!KY26),0)</f>
        <v>340</v>
      </c>
      <c r="KX23" s="28">
        <f>ROUND(VLOOKUP($D23,'Стартовый прайс-лист'!$C$10:$E$34,3,FALSE)*CHOOSE($A23+1,'Сценарий 0'!KZ26,'Сценарий 1'!KZ26,'Сценарий 2'!KZ26),0)</f>
        <v>340</v>
      </c>
      <c r="KY23" s="28">
        <f>ROUND(VLOOKUP($D23,'Стартовый прайс-лист'!$C$10:$E$34,3,FALSE)*CHOOSE($A23+1,'Сценарий 0'!LA26,'Сценарий 1'!LA26,'Сценарий 2'!LA26),0)</f>
        <v>340</v>
      </c>
      <c r="KZ23" s="28">
        <f>ROUND(VLOOKUP($D23,'Стартовый прайс-лист'!$C$10:$E$34,3,FALSE)*CHOOSE($A23+1,'Сценарий 0'!LB26,'Сценарий 1'!LB26,'Сценарий 2'!LB26),0)</f>
        <v>340</v>
      </c>
      <c r="LA23" s="28">
        <f>ROUND(VLOOKUP($D23,'Стартовый прайс-лист'!$C$10:$E$34,3,FALSE)*CHOOSE($A23+1,'Сценарий 0'!LC26,'Сценарий 1'!LC26,'Сценарий 2'!LC26),0)</f>
        <v>340</v>
      </c>
      <c r="LB23" s="28">
        <f>ROUND(VLOOKUP($D23,'Стартовый прайс-лист'!$C$10:$E$34,3,FALSE)*CHOOSE($A23+1,'Сценарий 0'!LD26,'Сценарий 1'!LD26,'Сценарий 2'!LD26),0)</f>
        <v>340</v>
      </c>
      <c r="LC23" s="28">
        <f>ROUND(VLOOKUP($D23,'Стартовый прайс-лист'!$C$10:$E$34,3,FALSE)*CHOOSE($A23+1,'Сценарий 0'!LE26,'Сценарий 1'!LE26,'Сценарий 2'!LE26),0)</f>
        <v>340</v>
      </c>
      <c r="LD23" s="28">
        <f>ROUND(VLOOKUP($D23,'Стартовый прайс-лист'!$C$10:$E$34,3,FALSE)*CHOOSE($A23+1,'Сценарий 0'!LF26,'Сценарий 1'!LF26,'Сценарий 2'!LF26),0)</f>
        <v>340</v>
      </c>
      <c r="LE23" s="28">
        <f>ROUND(VLOOKUP($D23,'Стартовый прайс-лист'!$C$10:$E$34,3,FALSE)*CHOOSE($A23+1,'Сценарий 0'!LG26,'Сценарий 1'!LG26,'Сценарий 2'!LG26),0)</f>
        <v>340</v>
      </c>
      <c r="LF23" s="28">
        <f>ROUND(VLOOKUP($D23,'Стартовый прайс-лист'!$C$10:$E$34,3,FALSE)*CHOOSE($A23+1,'Сценарий 0'!LH26,'Сценарий 1'!LH26,'Сценарий 2'!LH26),0)</f>
        <v>340</v>
      </c>
      <c r="LG23" s="28">
        <f>ROUND(VLOOKUP($D23,'Стартовый прайс-лист'!$C$10:$E$34,3,FALSE)*CHOOSE($A23+1,'Сценарий 0'!LI26,'Сценарий 1'!LI26,'Сценарий 2'!LI26),0)</f>
        <v>340</v>
      </c>
      <c r="LH23" s="28">
        <f>ROUND(VLOOKUP($D23,'Стартовый прайс-лист'!$C$10:$E$34,3,FALSE)*CHOOSE($A23+1,'Сценарий 0'!LJ26,'Сценарий 1'!LJ26,'Сценарий 2'!LJ26),0)</f>
        <v>340</v>
      </c>
      <c r="LI23" s="28">
        <f>ROUND(VLOOKUP($D23,'Стартовый прайс-лист'!$C$10:$E$34,3,FALSE)*CHOOSE($A23+1,'Сценарий 0'!LK26,'Сценарий 1'!LK26,'Сценарий 2'!LK26),0)</f>
        <v>340</v>
      </c>
      <c r="LJ23" s="28">
        <f>ROUND(VLOOKUP($D23,'Стартовый прайс-лист'!$C$10:$E$34,3,FALSE)*CHOOSE($A23+1,'Сценарий 0'!LL26,'Сценарий 1'!LL26,'Сценарий 2'!LL26),0)</f>
        <v>340</v>
      </c>
      <c r="LK23" s="28">
        <f>ROUND(VLOOKUP($D23,'Стартовый прайс-лист'!$C$10:$E$34,3,FALSE)*CHOOSE($A23+1,'Сценарий 0'!LM26,'Сценарий 1'!LM26,'Сценарий 2'!LM26),0)</f>
        <v>340</v>
      </c>
      <c r="LL23" s="28">
        <f>ROUND(VLOOKUP($D23,'Стартовый прайс-лист'!$C$10:$E$34,3,FALSE)*CHOOSE($A23+1,'Сценарий 0'!LN26,'Сценарий 1'!LN26,'Сценарий 2'!LN26),0)</f>
        <v>340</v>
      </c>
      <c r="LM23" s="28">
        <f>ROUND(VLOOKUP($D23,'Стартовый прайс-лист'!$C$10:$E$34,3,FALSE)*CHOOSE($A23+1,'Сценарий 0'!LO26,'Сценарий 1'!LO26,'Сценарий 2'!LO26),0)</f>
        <v>340</v>
      </c>
      <c r="LN23" s="28">
        <f>ROUND(VLOOKUP($D23,'Стартовый прайс-лист'!$C$10:$E$34,3,FALSE)*CHOOSE($A23+1,'Сценарий 0'!LP26,'Сценарий 1'!LP26,'Сценарий 2'!LP26),0)</f>
        <v>340</v>
      </c>
      <c r="LO23" s="28">
        <f>ROUND(VLOOKUP($D23,'Стартовый прайс-лист'!$C$10:$E$34,3,FALSE)*CHOOSE($A23+1,'Сценарий 0'!LQ26,'Сценарий 1'!LQ26,'Сценарий 2'!LQ26),0)</f>
        <v>340</v>
      </c>
      <c r="LP23" s="28">
        <f>ROUND(VLOOKUP($D23,'Стартовый прайс-лист'!$C$10:$E$34,3,FALSE)*CHOOSE($A23+1,'Сценарий 0'!LR26,'Сценарий 1'!LR26,'Сценарий 2'!LR26),0)</f>
        <v>340</v>
      </c>
      <c r="LQ23" s="28">
        <f>ROUND(VLOOKUP($D23,'Стартовый прайс-лист'!$C$10:$E$34,3,FALSE)*CHOOSE($A23+1,'Сценарий 0'!LS26,'Сценарий 1'!LS26,'Сценарий 2'!LS26),0)</f>
        <v>340</v>
      </c>
      <c r="LR23" s="28">
        <f>ROUND(VLOOKUP($D23,'Стартовый прайс-лист'!$C$10:$E$34,3,FALSE)*CHOOSE($A23+1,'Сценарий 0'!LT26,'Сценарий 1'!LT26,'Сценарий 2'!LT26),0)</f>
        <v>340</v>
      </c>
      <c r="LS23" s="28">
        <f>ROUND(VLOOKUP($D23,'Стартовый прайс-лист'!$C$10:$E$34,3,FALSE)*CHOOSE($A23+1,'Сценарий 0'!LU26,'Сценарий 1'!LU26,'Сценарий 2'!LU26),0)</f>
        <v>340</v>
      </c>
      <c r="LT23" s="28">
        <f>ROUND(VLOOKUP($D23,'Стартовый прайс-лист'!$C$10:$E$34,3,FALSE)*CHOOSE($A23+1,'Сценарий 0'!LV26,'Сценарий 1'!LV26,'Сценарий 2'!LV26),0)</f>
        <v>340</v>
      </c>
      <c r="LU23" s="28">
        <f>ROUND(VLOOKUP($D23,'Стартовый прайс-лист'!$C$10:$E$34,3,FALSE)*CHOOSE($A23+1,'Сценарий 0'!LW26,'Сценарий 1'!LW26,'Сценарий 2'!LW26),0)</f>
        <v>340</v>
      </c>
      <c r="LV23" s="28">
        <f>ROUND(VLOOKUP($D23,'Стартовый прайс-лист'!$C$10:$E$34,3,FALSE)*CHOOSE($A23+1,'Сценарий 0'!LX26,'Сценарий 1'!LX26,'Сценарий 2'!LX26),0)</f>
        <v>340</v>
      </c>
      <c r="LW23" s="28">
        <f>ROUND(VLOOKUP($D23,'Стартовый прайс-лист'!$C$10:$E$34,3,FALSE)*CHOOSE($A23+1,'Сценарий 0'!LY26,'Сценарий 1'!LY26,'Сценарий 2'!LY26),0)</f>
        <v>340</v>
      </c>
      <c r="LX23" s="28">
        <f>ROUND(VLOOKUP($D23,'Стартовый прайс-лист'!$C$10:$E$34,3,FALSE)*CHOOSE($A23+1,'Сценарий 0'!LZ26,'Сценарий 1'!LZ26,'Сценарий 2'!LZ26),0)</f>
        <v>340</v>
      </c>
      <c r="LY23" s="28">
        <f>ROUND(VLOOKUP($D23,'Стартовый прайс-лист'!$C$10:$E$34,3,FALSE)*CHOOSE($A23+1,'Сценарий 0'!MA26,'Сценарий 1'!MA26,'Сценарий 2'!MA26),0)</f>
        <v>340</v>
      </c>
      <c r="LZ23" s="28">
        <f>ROUND(VLOOKUP($D23,'Стартовый прайс-лист'!$C$10:$E$34,3,FALSE)*CHOOSE($A23+1,'Сценарий 0'!MB26,'Сценарий 1'!MB26,'Сценарий 2'!MB26),0)</f>
        <v>340</v>
      </c>
      <c r="MA23" s="28">
        <f>ROUND(VLOOKUP($D23,'Стартовый прайс-лист'!$C$10:$E$34,3,FALSE)*CHOOSE($A23+1,'Сценарий 0'!MC26,'Сценарий 1'!MC26,'Сценарий 2'!MC26),0)</f>
        <v>340</v>
      </c>
      <c r="MB23" s="28">
        <f>ROUND(VLOOKUP($D23,'Стартовый прайс-лист'!$C$10:$E$34,3,FALSE)*CHOOSE($A23+1,'Сценарий 0'!MD26,'Сценарий 1'!MD26,'Сценарий 2'!MD26),0)</f>
        <v>340</v>
      </c>
      <c r="MC23" s="28">
        <f>ROUND(VLOOKUP($D23,'Стартовый прайс-лист'!$C$10:$E$34,3,FALSE)*CHOOSE($A23+1,'Сценарий 0'!ME26,'Сценарий 1'!ME26,'Сценарий 2'!ME26),0)</f>
        <v>340</v>
      </c>
      <c r="MD23" s="28">
        <f>ROUND(VLOOKUP($D23,'Стартовый прайс-лист'!$C$10:$E$34,3,FALSE)*CHOOSE($A23+1,'Сценарий 0'!MF26,'Сценарий 1'!MF26,'Сценарий 2'!MF26),0)</f>
        <v>340</v>
      </c>
      <c r="ME23" s="28">
        <f>ROUND(VLOOKUP($D23,'Стартовый прайс-лист'!$C$10:$E$34,3,FALSE)*CHOOSE($A23+1,'Сценарий 0'!MG26,'Сценарий 1'!MG26,'Сценарий 2'!MG26),0)</f>
        <v>340</v>
      </c>
      <c r="MF23" s="28">
        <f>ROUND(VLOOKUP($D23,'Стартовый прайс-лист'!$C$10:$E$34,3,FALSE)*CHOOSE($A23+1,'Сценарий 0'!MH26,'Сценарий 1'!MH26,'Сценарий 2'!MH26),0)</f>
        <v>340</v>
      </c>
      <c r="MG23" s="28">
        <f>ROUND(VLOOKUP($D23,'Стартовый прайс-лист'!$C$10:$E$34,3,FALSE)*CHOOSE($A23+1,'Сценарий 0'!MI26,'Сценарий 1'!MI26,'Сценарий 2'!MI26),0)</f>
        <v>340</v>
      </c>
      <c r="MH23" s="28">
        <f>ROUND(VLOOKUP($D23,'Стартовый прайс-лист'!$C$10:$E$34,3,FALSE)*CHOOSE($A23+1,'Сценарий 0'!MJ26,'Сценарий 1'!MJ26,'Сценарий 2'!MJ26),0)</f>
        <v>340</v>
      </c>
      <c r="MI23" s="28">
        <f>ROUND(VLOOKUP($D23,'Стартовый прайс-лист'!$C$10:$E$34,3,FALSE)*CHOOSE($A23+1,'Сценарий 0'!MK26,'Сценарий 1'!MK26,'Сценарий 2'!MK26),0)</f>
        <v>340</v>
      </c>
      <c r="MJ23" s="28">
        <f>ROUND(VLOOKUP($D23,'Стартовый прайс-лист'!$C$10:$E$34,3,FALSE)*CHOOSE($A23+1,'Сценарий 0'!ML26,'Сценарий 1'!ML26,'Сценарий 2'!ML26),0)</f>
        <v>340</v>
      </c>
      <c r="MK23" s="28">
        <f>ROUND(VLOOKUP($D23,'Стартовый прайс-лист'!$C$10:$E$34,3,FALSE)*CHOOSE($A23+1,'Сценарий 0'!MM26,'Сценарий 1'!MM26,'Сценарий 2'!MM26),0)</f>
        <v>340</v>
      </c>
      <c r="ML23" s="28">
        <f>ROUND(VLOOKUP($D23,'Стартовый прайс-лист'!$C$10:$E$34,3,FALSE)*CHOOSE($A23+1,'Сценарий 0'!MN26,'Сценарий 1'!MN26,'Сценарий 2'!MN26),0)</f>
        <v>340</v>
      </c>
      <c r="MM23" s="28">
        <f>ROUND(VLOOKUP($D23,'Стартовый прайс-лист'!$C$10:$E$34,3,FALSE)*CHOOSE($A23+1,'Сценарий 0'!MO26,'Сценарий 1'!MO26,'Сценарий 2'!MO26),0)</f>
        <v>340</v>
      </c>
      <c r="MN23" s="28">
        <f>ROUND(VLOOKUP($D23,'Стартовый прайс-лист'!$C$10:$E$34,3,FALSE)*CHOOSE($A23+1,'Сценарий 0'!MP26,'Сценарий 1'!MP26,'Сценарий 2'!MP26),0)</f>
        <v>340</v>
      </c>
      <c r="MO23" s="28">
        <f>ROUND(VLOOKUP($D23,'Стартовый прайс-лист'!$C$10:$E$34,3,FALSE)*CHOOSE($A23+1,'Сценарий 0'!MQ26,'Сценарий 1'!MQ26,'Сценарий 2'!MQ26),0)</f>
        <v>340</v>
      </c>
      <c r="MP23" s="28">
        <f>ROUND(VLOOKUP($D23,'Стартовый прайс-лист'!$C$10:$E$34,3,FALSE)*CHOOSE($A23+1,'Сценарий 0'!MR26,'Сценарий 1'!MR26,'Сценарий 2'!MR26),0)</f>
        <v>340</v>
      </c>
      <c r="MQ23" s="28">
        <f>ROUND(VLOOKUP($D23,'Стартовый прайс-лист'!$C$10:$E$34,3,FALSE)*CHOOSE($A23+1,'Сценарий 0'!MS26,'Сценарий 1'!MS26,'Сценарий 2'!MS26),0)</f>
        <v>340</v>
      </c>
      <c r="MR23" s="28">
        <f>ROUND(VLOOKUP($D23,'Стартовый прайс-лист'!$C$10:$E$34,3,FALSE)*CHOOSE($A23+1,'Сценарий 0'!MT26,'Сценарий 1'!MT26,'Сценарий 2'!MT26),0)</f>
        <v>340</v>
      </c>
      <c r="MS23" s="28">
        <f>ROUND(VLOOKUP($D23,'Стартовый прайс-лист'!$C$10:$E$34,3,FALSE)*CHOOSE($A23+1,'Сценарий 0'!MU26,'Сценарий 1'!MU26,'Сценарий 2'!MU26),0)</f>
        <v>340</v>
      </c>
      <c r="MT23" s="28">
        <f>ROUND(VLOOKUP($D23,'Стартовый прайс-лист'!$C$10:$E$34,3,FALSE)*CHOOSE($A23+1,'Сценарий 0'!MV26,'Сценарий 1'!MV26,'Сценарий 2'!MV26),0)</f>
        <v>340</v>
      </c>
      <c r="MU23" s="28">
        <f>ROUND(VLOOKUP($D23,'Стартовый прайс-лист'!$C$10:$E$34,3,FALSE)*CHOOSE($A23+1,'Сценарий 0'!MW26,'Сценарий 1'!MW26,'Сценарий 2'!MW26),0)</f>
        <v>340</v>
      </c>
      <c r="MV23" s="28">
        <f>ROUND(VLOOKUP($D23,'Стартовый прайс-лист'!$C$10:$E$34,3,FALSE)*CHOOSE($A23+1,'Сценарий 0'!MX26,'Сценарий 1'!MX26,'Сценарий 2'!MX26),0)</f>
        <v>340</v>
      </c>
      <c r="MW23" s="28">
        <f>ROUND(VLOOKUP($D23,'Стартовый прайс-лист'!$C$10:$E$34,3,FALSE)*CHOOSE($A23+1,'Сценарий 0'!MY26,'Сценарий 1'!MY26,'Сценарий 2'!MY26),0)</f>
        <v>340</v>
      </c>
      <c r="MX23" s="28">
        <f>ROUND(VLOOKUP($D23,'Стартовый прайс-лист'!$C$10:$E$34,3,FALSE)*CHOOSE($A23+1,'Сценарий 0'!MZ26,'Сценарий 1'!MZ26,'Сценарий 2'!MZ26),0)</f>
        <v>340</v>
      </c>
      <c r="MY23" s="28">
        <f>ROUND(VLOOKUP($D23,'Стартовый прайс-лист'!$C$10:$E$34,3,FALSE)*CHOOSE($A23+1,'Сценарий 0'!NA26,'Сценарий 1'!NA26,'Сценарий 2'!NA26),0)</f>
        <v>340</v>
      </c>
      <c r="MZ23" s="28">
        <f>ROUND(VLOOKUP($D23,'Стартовый прайс-лист'!$C$10:$E$34,3,FALSE)*CHOOSE($A23+1,'Сценарий 0'!NB26,'Сценарий 1'!NB26,'Сценарий 2'!NB26),0)</f>
        <v>340</v>
      </c>
      <c r="NA23" s="28">
        <f>ROUND(VLOOKUP($D23,'Стартовый прайс-лист'!$C$10:$E$34,3,FALSE)*CHOOSE($A23+1,'Сценарий 0'!NC26,'Сценарий 1'!NC26,'Сценарий 2'!NC26),0)</f>
        <v>340</v>
      </c>
      <c r="NB23" s="28">
        <f>ROUND(VLOOKUP($D23,'Стартовый прайс-лист'!$C$10:$E$34,3,FALSE)*CHOOSE($A23+1,'Сценарий 0'!ND26,'Сценарий 1'!ND26,'Сценарий 2'!ND26),0)</f>
        <v>340</v>
      </c>
      <c r="NC23" s="28">
        <f>ROUND(VLOOKUP($D23,'Стартовый прайс-лист'!$C$10:$E$34,3,FALSE)*CHOOSE($A23+1,'Сценарий 0'!NE26,'Сценарий 1'!NE26,'Сценарий 2'!NE26),0)</f>
        <v>340</v>
      </c>
      <c r="ND23" s="28">
        <f>ROUND(VLOOKUP($D23,'Стартовый прайс-лист'!$C$10:$E$34,3,FALSE)*CHOOSE($A23+1,'Сценарий 0'!NF26,'Сценарий 1'!NF26,'Сценарий 2'!NF26),0)</f>
        <v>340</v>
      </c>
      <c r="NE23" s="28">
        <f>ROUND(VLOOKUP($D23,'Стартовый прайс-лист'!$C$10:$E$34,3,FALSE)*CHOOSE($A23+1,'Сценарий 0'!NG26,'Сценарий 1'!NG26,'Сценарий 2'!NG26),0)</f>
        <v>340</v>
      </c>
      <c r="NF23" s="28">
        <f>ROUND(VLOOKUP($D23,'Стартовый прайс-лист'!$C$10:$E$34,3,FALSE)*CHOOSE($A23+1,'Сценарий 0'!NH26,'Сценарий 1'!NH26,'Сценарий 2'!NH26),0)</f>
        <v>340</v>
      </c>
      <c r="NG23" s="28">
        <f>ROUND(VLOOKUP($D23,'Стартовый прайс-лист'!$C$10:$E$34,3,FALSE)*CHOOSE($A23+1,'Сценарий 0'!NI26,'Сценарий 1'!NI26,'Сценарий 2'!NI26),0)</f>
        <v>340</v>
      </c>
    </row>
    <row r="24" spans="1:371" x14ac:dyDescent="0.25">
      <c r="A24">
        <f t="shared" si="0"/>
        <v>1</v>
      </c>
      <c r="B24" s="27" t="str">
        <f>'Число жителей и объемы продаж'!G40</f>
        <v>A5</v>
      </c>
      <c r="C24" s="27" t="str">
        <f>'Число жителей и объемы продаж'!H40</f>
        <v>сыр твердый</v>
      </c>
      <c r="D24" s="27" t="str">
        <f t="shared" si="1"/>
        <v>A5|сыр твердый</v>
      </c>
      <c r="E24" s="28">
        <f>VLOOKUP('Прайс-лист на год'!D24,'Стартовый прайс-лист'!C30:E79,3,0)</f>
        <v>950</v>
      </c>
      <c r="F24" s="28">
        <f>ROUND(VLOOKUP($D24,'Стартовый прайс-лист'!$C$10:$E$34,3,FALSE)*CHOOSE($A24+1,'Сценарий 0'!H27,'Сценарий 1'!H27,'Сценарий 2'!H27),0)</f>
        <v>950</v>
      </c>
      <c r="G24" s="28">
        <f>ROUND(VLOOKUP($D24,'Стартовый прайс-лист'!$C$10:$E$34,3,FALSE)*CHOOSE($A24+1,'Сценарий 0'!I27,'Сценарий 1'!I27,'Сценарий 2'!I27),0)</f>
        <v>950</v>
      </c>
      <c r="H24" s="28">
        <f>ROUND(VLOOKUP($D24,'Стартовый прайс-лист'!$C$10:$E$34,3,FALSE)*CHOOSE($A24+1,'Сценарий 0'!J27,'Сценарий 1'!J27,'Сценарий 2'!J27),0)</f>
        <v>950</v>
      </c>
      <c r="I24" s="28">
        <f>ROUND(VLOOKUP($D24,'Стартовый прайс-лист'!$C$10:$E$34,3,FALSE)*CHOOSE($A24+1,'Сценарий 0'!K27,'Сценарий 1'!K27,'Сценарий 2'!K27),0)</f>
        <v>950</v>
      </c>
      <c r="J24" s="28">
        <f>ROUND(VLOOKUP($D24,'Стартовый прайс-лист'!$C$10:$E$34,3,FALSE)*CHOOSE($A24+1,'Сценарий 0'!L27,'Сценарий 1'!L27,'Сценарий 2'!L27),0)</f>
        <v>950</v>
      </c>
      <c r="K24" s="28">
        <f>ROUND(VLOOKUP($D24,'Стартовый прайс-лист'!$C$10:$E$34,3,FALSE)*CHOOSE($A24+1,'Сценарий 0'!M27,'Сценарий 1'!M27,'Сценарий 2'!M27),0)</f>
        <v>979</v>
      </c>
      <c r="L24" s="28">
        <f>ROUND(VLOOKUP($D24,'Стартовый прайс-лист'!$C$10:$E$34,3,FALSE)*CHOOSE($A24+1,'Сценарий 0'!N27,'Сценарий 1'!N27,'Сценарий 2'!N27),0)</f>
        <v>979</v>
      </c>
      <c r="M24" s="28">
        <f>ROUND(VLOOKUP($D24,'Стартовый прайс-лист'!$C$10:$E$34,3,FALSE)*CHOOSE($A24+1,'Сценарий 0'!O27,'Сценарий 1'!O27,'Сценарий 2'!O27),0)</f>
        <v>979</v>
      </c>
      <c r="N24" s="28">
        <f>ROUND(VLOOKUP($D24,'Стартовый прайс-лист'!$C$10:$E$34,3,FALSE)*CHOOSE($A24+1,'Сценарий 0'!P27,'Сценарий 1'!P27,'Сценарий 2'!P27),0)</f>
        <v>979</v>
      </c>
      <c r="O24" s="28">
        <f>ROUND(VLOOKUP($D24,'Стартовый прайс-лист'!$C$10:$E$34,3,FALSE)*CHOOSE($A24+1,'Сценарий 0'!Q27,'Сценарий 1'!Q27,'Сценарий 2'!Q27),0)</f>
        <v>979</v>
      </c>
      <c r="P24" s="28">
        <f>ROUND(VLOOKUP($D24,'Стартовый прайс-лист'!$C$10:$E$34,3,FALSE)*CHOOSE($A24+1,'Сценарий 0'!R27,'Сценарий 1'!R27,'Сценарий 2'!R27),0)</f>
        <v>979</v>
      </c>
      <c r="Q24" s="28">
        <f>ROUND(VLOOKUP($D24,'Стартовый прайс-лист'!$C$10:$E$34,3,FALSE)*CHOOSE($A24+1,'Сценарий 0'!S27,'Сценарий 1'!S27,'Сценарий 2'!S27),0)</f>
        <v>979</v>
      </c>
      <c r="R24" s="28">
        <f>ROUND(VLOOKUP($D24,'Стартовый прайс-лист'!$C$10:$E$34,3,FALSE)*CHOOSE($A24+1,'Сценарий 0'!T27,'Сценарий 1'!T27,'Сценарий 2'!T27),0)</f>
        <v>995</v>
      </c>
      <c r="S24" s="28">
        <f>ROUND(VLOOKUP($D24,'Стартовый прайс-лист'!$C$10:$E$34,3,FALSE)*CHOOSE($A24+1,'Сценарий 0'!U27,'Сценарий 1'!U27,'Сценарий 2'!U27),0)</f>
        <v>995</v>
      </c>
      <c r="T24" s="28">
        <f>ROUND(VLOOKUP($D24,'Стартовый прайс-лист'!$C$10:$E$34,3,FALSE)*CHOOSE($A24+1,'Сценарий 0'!V27,'Сценарий 1'!V27,'Сценарий 2'!V27),0)</f>
        <v>995</v>
      </c>
      <c r="U24" s="28">
        <f>ROUND(VLOOKUP($D24,'Стартовый прайс-лист'!$C$10:$E$34,3,FALSE)*CHOOSE($A24+1,'Сценарий 0'!W27,'Сценарий 1'!W27,'Сценарий 2'!W27),0)</f>
        <v>995</v>
      </c>
      <c r="V24" s="28">
        <f>ROUND(VLOOKUP($D24,'Стартовый прайс-лист'!$C$10:$E$34,3,FALSE)*CHOOSE($A24+1,'Сценарий 0'!X27,'Сценарий 1'!X27,'Сценарий 2'!X27),0)</f>
        <v>995</v>
      </c>
      <c r="W24" s="28">
        <f>ROUND(VLOOKUP($D24,'Стартовый прайс-лист'!$C$10:$E$34,3,FALSE)*CHOOSE($A24+1,'Сценарий 0'!Y27,'Сценарий 1'!Y27,'Сценарий 2'!Y27),0)</f>
        <v>995</v>
      </c>
      <c r="X24" s="28">
        <f>ROUND(VLOOKUP($D24,'Стартовый прайс-лист'!$C$10:$E$34,3,FALSE)*CHOOSE($A24+1,'Сценарий 0'!Z27,'Сценарий 1'!Z27,'Сценарий 2'!Z27),0)</f>
        <v>995</v>
      </c>
      <c r="Y24" s="28">
        <f>ROUND(VLOOKUP($D24,'Стартовый прайс-лист'!$C$10:$E$34,3,FALSE)*CHOOSE($A24+1,'Сценарий 0'!AA27,'Сценарий 1'!AA27,'Сценарий 2'!AA27),0)</f>
        <v>1007</v>
      </c>
      <c r="Z24" s="28">
        <f>ROUND(VLOOKUP($D24,'Стартовый прайс-лист'!$C$10:$E$34,3,FALSE)*CHOOSE($A24+1,'Сценарий 0'!AB27,'Сценарий 1'!AB27,'Сценарий 2'!AB27),0)</f>
        <v>1007</v>
      </c>
      <c r="AA24" s="28">
        <f>ROUND(VLOOKUP($D24,'Стартовый прайс-лист'!$C$10:$E$34,3,FALSE)*CHOOSE($A24+1,'Сценарий 0'!AC27,'Сценарий 1'!AC27,'Сценарий 2'!AC27),0)</f>
        <v>1007</v>
      </c>
      <c r="AB24" s="28">
        <f>ROUND(VLOOKUP($D24,'Стартовый прайс-лист'!$C$10:$E$34,3,FALSE)*CHOOSE($A24+1,'Сценарий 0'!AD27,'Сценарий 1'!AD27,'Сценарий 2'!AD27),0)</f>
        <v>1007</v>
      </c>
      <c r="AC24" s="28">
        <f>ROUND(VLOOKUP($D24,'Стартовый прайс-лист'!$C$10:$E$34,3,FALSE)*CHOOSE($A24+1,'Сценарий 0'!AE27,'Сценарий 1'!AE27,'Сценарий 2'!AE27),0)</f>
        <v>1007</v>
      </c>
      <c r="AD24" s="28">
        <f>ROUND(VLOOKUP($D24,'Стартовый прайс-лист'!$C$10:$E$34,3,FALSE)*CHOOSE($A24+1,'Сценарий 0'!AF27,'Сценарий 1'!AF27,'Сценарий 2'!AF27),0)</f>
        <v>1007</v>
      </c>
      <c r="AE24" s="28">
        <f>ROUND(VLOOKUP($D24,'Стартовый прайс-лист'!$C$10:$E$34,3,FALSE)*CHOOSE($A24+1,'Сценарий 0'!AG27,'Сценарий 1'!AG27,'Сценарий 2'!AG27),0)</f>
        <v>1007</v>
      </c>
      <c r="AF24" s="28">
        <f>ROUND(VLOOKUP($D24,'Стартовый прайс-лист'!$C$10:$E$34,3,FALSE)*CHOOSE($A24+1,'Сценарий 0'!AH27,'Сценарий 1'!AH27,'Сценарий 2'!AH27),0)</f>
        <v>1016</v>
      </c>
      <c r="AG24" s="28">
        <f>ROUND(VLOOKUP($D24,'Стартовый прайс-лист'!$C$10:$E$34,3,FALSE)*CHOOSE($A24+1,'Сценарий 0'!AI27,'Сценарий 1'!AI27,'Сценарий 2'!AI27),0)</f>
        <v>1016</v>
      </c>
      <c r="AH24" s="28">
        <f>ROUND(VLOOKUP($D24,'Стартовый прайс-лист'!$C$10:$E$34,3,FALSE)*CHOOSE($A24+1,'Сценарий 0'!AJ27,'Сценарий 1'!AJ27,'Сценарий 2'!AJ27),0)</f>
        <v>1016</v>
      </c>
      <c r="AI24" s="28">
        <f>ROUND(VLOOKUP($D24,'Стартовый прайс-лист'!$C$10:$E$34,3,FALSE)*CHOOSE($A24+1,'Сценарий 0'!AK27,'Сценарий 1'!AK27,'Сценарий 2'!AK27),0)</f>
        <v>1016</v>
      </c>
      <c r="AJ24" s="28">
        <f>ROUND(VLOOKUP($D24,'Стартовый прайс-лист'!$C$10:$E$34,3,FALSE)*CHOOSE($A24+1,'Сценарий 0'!AL27,'Сценарий 1'!AL27,'Сценарий 2'!AL27),0)</f>
        <v>1016</v>
      </c>
      <c r="AK24" s="28">
        <f>ROUND(VLOOKUP($D24,'Стартовый прайс-лист'!$C$10:$E$34,3,FALSE)*CHOOSE($A24+1,'Сценарий 0'!AM27,'Сценарий 1'!AM27,'Сценарий 2'!AM27),0)</f>
        <v>1016</v>
      </c>
      <c r="AL24" s="28">
        <f>ROUND(VLOOKUP($D24,'Стартовый прайс-лист'!$C$10:$E$34,3,FALSE)*CHOOSE($A24+1,'Сценарий 0'!AN27,'Сценарий 1'!AN27,'Сценарий 2'!AN27),0)</f>
        <v>1016</v>
      </c>
      <c r="AM24" s="28">
        <f>ROUND(VLOOKUP($D24,'Стартовый прайс-лист'!$C$10:$E$34,3,FALSE)*CHOOSE($A24+1,'Сценарий 0'!AO27,'Сценарий 1'!AO27,'Сценарий 2'!AO27),0)</f>
        <v>1024</v>
      </c>
      <c r="AN24" s="28">
        <f>ROUND(VLOOKUP($D24,'Стартовый прайс-лист'!$C$10:$E$34,3,FALSE)*CHOOSE($A24+1,'Сценарий 0'!AP27,'Сценарий 1'!AP27,'Сценарий 2'!AP27),0)</f>
        <v>1024</v>
      </c>
      <c r="AO24" s="28">
        <f>ROUND(VLOOKUP($D24,'Стартовый прайс-лист'!$C$10:$E$34,3,FALSE)*CHOOSE($A24+1,'Сценарий 0'!AQ27,'Сценарий 1'!AQ27,'Сценарий 2'!AQ27),0)</f>
        <v>1024</v>
      </c>
      <c r="AP24" s="28">
        <f>ROUND(VLOOKUP($D24,'Стартовый прайс-лист'!$C$10:$E$34,3,FALSE)*CHOOSE($A24+1,'Сценарий 0'!AR27,'Сценарий 1'!AR27,'Сценарий 2'!AR27),0)</f>
        <v>1024</v>
      </c>
      <c r="AQ24" s="28">
        <f>ROUND(VLOOKUP($D24,'Стартовый прайс-лист'!$C$10:$E$34,3,FALSE)*CHOOSE($A24+1,'Сценарий 0'!AS27,'Сценарий 1'!AS27,'Сценарий 2'!AS27),0)</f>
        <v>1024</v>
      </c>
      <c r="AR24" s="28">
        <f>ROUND(VLOOKUP($D24,'Стартовый прайс-лист'!$C$10:$E$34,3,FALSE)*CHOOSE($A24+1,'Сценарий 0'!AT27,'Сценарий 1'!AT27,'Сценарий 2'!AT27),0)</f>
        <v>1024</v>
      </c>
      <c r="AS24" s="28">
        <f>ROUND(VLOOKUP($D24,'Стартовый прайс-лист'!$C$10:$E$34,3,FALSE)*CHOOSE($A24+1,'Сценарий 0'!AU27,'Сценарий 1'!AU27,'Сценарий 2'!AU27),0)</f>
        <v>1024</v>
      </c>
      <c r="AT24" s="28">
        <f>ROUND(VLOOKUP($D24,'Стартовый прайс-лист'!$C$10:$E$34,3,FALSE)*CHOOSE($A24+1,'Сценарий 0'!AV27,'Сценарий 1'!AV27,'Сценарий 2'!AV27),0)</f>
        <v>1030</v>
      </c>
      <c r="AU24" s="28">
        <f>ROUND(VLOOKUP($D24,'Стартовый прайс-лист'!$C$10:$E$34,3,FALSE)*CHOOSE($A24+1,'Сценарий 0'!AW27,'Сценарий 1'!AW27,'Сценарий 2'!AW27),0)</f>
        <v>1030</v>
      </c>
      <c r="AV24" s="28">
        <f>ROUND(VLOOKUP($D24,'Стартовый прайс-лист'!$C$10:$E$34,3,FALSE)*CHOOSE($A24+1,'Сценарий 0'!AX27,'Сценарий 1'!AX27,'Сценарий 2'!AX27),0)</f>
        <v>1030</v>
      </c>
      <c r="AW24" s="28">
        <f>ROUND(VLOOKUP($D24,'Стартовый прайс-лист'!$C$10:$E$34,3,FALSE)*CHOOSE($A24+1,'Сценарий 0'!AY27,'Сценарий 1'!AY27,'Сценарий 2'!AY27),0)</f>
        <v>1030</v>
      </c>
      <c r="AX24" s="28">
        <f>ROUND(VLOOKUP($D24,'Стартовый прайс-лист'!$C$10:$E$34,3,FALSE)*CHOOSE($A24+1,'Сценарий 0'!AZ27,'Сценарий 1'!AZ27,'Сценарий 2'!AZ27),0)</f>
        <v>1030</v>
      </c>
      <c r="AY24" s="28">
        <f>ROUND(VLOOKUP($D24,'Стартовый прайс-лист'!$C$10:$E$34,3,FALSE)*CHOOSE($A24+1,'Сценарий 0'!BA27,'Сценарий 1'!BA27,'Сценарий 2'!BA27),0)</f>
        <v>1030</v>
      </c>
      <c r="AZ24" s="28">
        <f>ROUND(VLOOKUP($D24,'Стартовый прайс-лист'!$C$10:$E$34,3,FALSE)*CHOOSE($A24+1,'Сценарий 0'!BB27,'Сценарий 1'!BB27,'Сценарий 2'!BB27),0)</f>
        <v>1030</v>
      </c>
      <c r="BA24" s="28">
        <f>ROUND(VLOOKUP($D24,'Стартовый прайс-лист'!$C$10:$E$34,3,FALSE)*CHOOSE($A24+1,'Сценарий 0'!BC27,'Сценарий 1'!BC27,'Сценарий 2'!BC27),0)</f>
        <v>1036</v>
      </c>
      <c r="BB24" s="28">
        <f>ROUND(VLOOKUP($D24,'Стартовый прайс-лист'!$C$10:$E$34,3,FALSE)*CHOOSE($A24+1,'Сценарий 0'!BD27,'Сценарий 1'!BD27,'Сценарий 2'!BD27),0)</f>
        <v>1036</v>
      </c>
      <c r="BC24" s="28">
        <f>ROUND(VLOOKUP($D24,'Стартовый прайс-лист'!$C$10:$E$34,3,FALSE)*CHOOSE($A24+1,'Сценарий 0'!BE27,'Сценарий 1'!BE27,'Сценарий 2'!BE27),0)</f>
        <v>1036</v>
      </c>
      <c r="BD24" s="28">
        <f>ROUND(VLOOKUP($D24,'Стартовый прайс-лист'!$C$10:$E$34,3,FALSE)*CHOOSE($A24+1,'Сценарий 0'!BF27,'Сценарий 1'!BF27,'Сценарий 2'!BF27),0)</f>
        <v>1036</v>
      </c>
      <c r="BE24" s="28">
        <f>ROUND(VLOOKUP($D24,'Стартовый прайс-лист'!$C$10:$E$34,3,FALSE)*CHOOSE($A24+1,'Сценарий 0'!BG27,'Сценарий 1'!BG27,'Сценарий 2'!BG27),0)</f>
        <v>1036</v>
      </c>
      <c r="BF24" s="28">
        <f>ROUND(VLOOKUP($D24,'Стартовый прайс-лист'!$C$10:$E$34,3,FALSE)*CHOOSE($A24+1,'Сценарий 0'!BH27,'Сценарий 1'!BH27,'Сценарий 2'!BH27),0)</f>
        <v>1036</v>
      </c>
      <c r="BG24" s="28">
        <f>ROUND(VLOOKUP($D24,'Стартовый прайс-лист'!$C$10:$E$34,3,FALSE)*CHOOSE($A24+1,'Сценарий 0'!BI27,'Сценарий 1'!BI27,'Сценарий 2'!BI27),0)</f>
        <v>1036</v>
      </c>
      <c r="BH24" s="28">
        <f>ROUND(VLOOKUP($D24,'Стартовый прайс-лист'!$C$10:$E$34,3,FALSE)*CHOOSE($A24+1,'Сценарий 0'!BJ27,'Сценарий 1'!BJ27,'Сценарий 2'!BJ27),0)</f>
        <v>1041</v>
      </c>
      <c r="BI24" s="28">
        <f>ROUND(VLOOKUP($D24,'Стартовый прайс-лист'!$C$10:$E$34,3,FALSE)*CHOOSE($A24+1,'Сценарий 0'!BK27,'Сценарий 1'!BK27,'Сценарий 2'!BK27),0)</f>
        <v>1041</v>
      </c>
      <c r="BJ24" s="28">
        <f>ROUND(VLOOKUP($D24,'Стартовый прайс-лист'!$C$10:$E$34,3,FALSE)*CHOOSE($A24+1,'Сценарий 0'!BL27,'Сценарий 1'!BL27,'Сценарий 2'!BL27),0)</f>
        <v>1041</v>
      </c>
      <c r="BK24" s="28">
        <f>ROUND(VLOOKUP($D24,'Стартовый прайс-лист'!$C$10:$E$34,3,FALSE)*CHOOSE($A24+1,'Сценарий 0'!BM27,'Сценарий 1'!BM27,'Сценарий 2'!BM27),0)</f>
        <v>1041</v>
      </c>
      <c r="BL24" s="28">
        <f>ROUND(VLOOKUP($D24,'Стартовый прайс-лист'!$C$10:$E$34,3,FALSE)*CHOOSE($A24+1,'Сценарий 0'!BN27,'Сценарий 1'!BN27,'Сценарий 2'!BN27),0)</f>
        <v>1041</v>
      </c>
      <c r="BM24" s="28">
        <f>ROUND(VLOOKUP($D24,'Стартовый прайс-лист'!$C$10:$E$34,3,FALSE)*CHOOSE($A24+1,'Сценарий 0'!BO27,'Сценарий 1'!BO27,'Сценарий 2'!BO27),0)</f>
        <v>1041</v>
      </c>
      <c r="BN24" s="28">
        <f>ROUND(VLOOKUP($D24,'Стартовый прайс-лист'!$C$10:$E$34,3,FALSE)*CHOOSE($A24+1,'Сценарий 0'!BP27,'Сценарий 1'!BP27,'Сценарий 2'!BP27),0)</f>
        <v>1041</v>
      </c>
      <c r="BO24" s="28">
        <f>ROUND(VLOOKUP($D24,'Стартовый прайс-лист'!$C$10:$E$34,3,FALSE)*CHOOSE($A24+1,'Сценарий 0'!BQ27,'Сценарий 1'!BQ27,'Сценарий 2'!BQ27),0)</f>
        <v>1045</v>
      </c>
      <c r="BP24" s="28">
        <f>ROUND(VLOOKUP($D24,'Стартовый прайс-лист'!$C$10:$E$34,3,FALSE)*CHOOSE($A24+1,'Сценарий 0'!BR27,'Сценарий 1'!BR27,'Сценарий 2'!BR27),0)</f>
        <v>1045</v>
      </c>
      <c r="BQ24" s="28">
        <f>ROUND(VLOOKUP($D24,'Стартовый прайс-лист'!$C$10:$E$34,3,FALSE)*CHOOSE($A24+1,'Сценарий 0'!BS27,'Сценарий 1'!BS27,'Сценарий 2'!BS27),0)</f>
        <v>1045</v>
      </c>
      <c r="BR24" s="28">
        <f>ROUND(VLOOKUP($D24,'Стартовый прайс-лист'!$C$10:$E$34,3,FALSE)*CHOOSE($A24+1,'Сценарий 0'!BT27,'Сценарий 1'!BT27,'Сценарий 2'!BT27),0)</f>
        <v>1045</v>
      </c>
      <c r="BS24" s="28">
        <f>ROUND(VLOOKUP($D24,'Стартовый прайс-лист'!$C$10:$E$34,3,FALSE)*CHOOSE($A24+1,'Сценарий 0'!BU27,'Сценарий 1'!BU27,'Сценарий 2'!BU27),0)</f>
        <v>1045</v>
      </c>
      <c r="BT24" s="28">
        <f>ROUND(VLOOKUP($D24,'Стартовый прайс-лист'!$C$10:$E$34,3,FALSE)*CHOOSE($A24+1,'Сценарий 0'!BV27,'Сценарий 1'!BV27,'Сценарий 2'!BV27),0)</f>
        <v>1045</v>
      </c>
      <c r="BU24" s="28">
        <f>ROUND(VLOOKUP($D24,'Стартовый прайс-лист'!$C$10:$E$34,3,FALSE)*CHOOSE($A24+1,'Сценарий 0'!BW27,'Сценарий 1'!BW27,'Сценарий 2'!BW27),0)</f>
        <v>1045</v>
      </c>
      <c r="BV24" s="28">
        <f>ROUND(VLOOKUP($D24,'Стартовый прайс-лист'!$C$10:$E$34,3,FALSE)*CHOOSE($A24+1,'Сценарий 0'!BX27,'Сценарий 1'!BX27,'Сценарий 2'!BX27),0)</f>
        <v>1049</v>
      </c>
      <c r="BW24" s="28">
        <f>ROUND(VLOOKUP($D24,'Стартовый прайс-лист'!$C$10:$E$34,3,FALSE)*CHOOSE($A24+1,'Сценарий 0'!BY27,'Сценарий 1'!BY27,'Сценарий 2'!BY27),0)</f>
        <v>1049</v>
      </c>
      <c r="BX24" s="28">
        <f>ROUND(VLOOKUP($D24,'Стартовый прайс-лист'!$C$10:$E$34,3,FALSE)*CHOOSE($A24+1,'Сценарий 0'!BZ27,'Сценарий 1'!BZ27,'Сценарий 2'!BZ27),0)</f>
        <v>1049</v>
      </c>
      <c r="BY24" s="28">
        <f>ROUND(VLOOKUP($D24,'Стартовый прайс-лист'!$C$10:$E$34,3,FALSE)*CHOOSE($A24+1,'Сценарий 0'!CA27,'Сценарий 1'!CA27,'Сценарий 2'!CA27),0)</f>
        <v>1049</v>
      </c>
      <c r="BZ24" s="28">
        <f>ROUND(VLOOKUP($D24,'Стартовый прайс-лист'!$C$10:$E$34,3,FALSE)*CHOOSE($A24+1,'Сценарий 0'!CB27,'Сценарий 1'!CB27,'Сценарий 2'!CB27),0)</f>
        <v>1049</v>
      </c>
      <c r="CA24" s="28">
        <f>ROUND(VLOOKUP($D24,'Стартовый прайс-лист'!$C$10:$E$34,3,FALSE)*CHOOSE($A24+1,'Сценарий 0'!CC27,'Сценарий 1'!CC27,'Сценарий 2'!CC27),0)</f>
        <v>1049</v>
      </c>
      <c r="CB24" s="28">
        <f>ROUND(VLOOKUP($D24,'Стартовый прайс-лист'!$C$10:$E$34,3,FALSE)*CHOOSE($A24+1,'Сценарий 0'!CD27,'Сценарий 1'!CD27,'Сценарий 2'!CD27),0)</f>
        <v>1049</v>
      </c>
      <c r="CC24" s="28">
        <f>ROUND(VLOOKUP($D24,'Стартовый прайс-лист'!$C$10:$E$34,3,FALSE)*CHOOSE($A24+1,'Сценарий 0'!CE27,'Сценарий 1'!CE27,'Сценарий 2'!CE27),0)</f>
        <v>1053</v>
      </c>
      <c r="CD24" s="28">
        <f>ROUND(VLOOKUP($D24,'Стартовый прайс-лист'!$C$10:$E$34,3,FALSE)*CHOOSE($A24+1,'Сценарий 0'!CF27,'Сценарий 1'!CF27,'Сценарий 2'!CF27),0)</f>
        <v>1053</v>
      </c>
      <c r="CE24" s="28">
        <f>ROUND(VLOOKUP($D24,'Стартовый прайс-лист'!$C$10:$E$34,3,FALSE)*CHOOSE($A24+1,'Сценарий 0'!CG27,'Сценарий 1'!CG27,'Сценарий 2'!CG27),0)</f>
        <v>1053</v>
      </c>
      <c r="CF24" s="28">
        <f>ROUND(VLOOKUP($D24,'Стартовый прайс-лист'!$C$10:$E$34,3,FALSE)*CHOOSE($A24+1,'Сценарий 0'!CH27,'Сценарий 1'!CH27,'Сценарий 2'!CH27),0)</f>
        <v>1053</v>
      </c>
      <c r="CG24" s="28">
        <f>ROUND(VLOOKUP($D24,'Стартовый прайс-лист'!$C$10:$E$34,3,FALSE)*CHOOSE($A24+1,'Сценарий 0'!CI27,'Сценарий 1'!CI27,'Сценарий 2'!CI27),0)</f>
        <v>1053</v>
      </c>
      <c r="CH24" s="28">
        <f>ROUND(VLOOKUP($D24,'Стартовый прайс-лист'!$C$10:$E$34,3,FALSE)*CHOOSE($A24+1,'Сценарий 0'!CJ27,'Сценарий 1'!CJ27,'Сценарий 2'!CJ27),0)</f>
        <v>1053</v>
      </c>
      <c r="CI24" s="28">
        <f>ROUND(VLOOKUP($D24,'Стартовый прайс-лист'!$C$10:$E$34,3,FALSE)*CHOOSE($A24+1,'Сценарий 0'!CK27,'Сценарий 1'!CK27,'Сценарий 2'!CK27),0)</f>
        <v>1053</v>
      </c>
      <c r="CJ24" s="28">
        <f>ROUND(VLOOKUP($D24,'Стартовый прайс-лист'!$C$10:$E$34,3,FALSE)*CHOOSE($A24+1,'Сценарий 0'!CL27,'Сценарий 1'!CL27,'Сценарий 2'!CL27),0)</f>
        <v>1056</v>
      </c>
      <c r="CK24" s="28">
        <f>ROUND(VLOOKUP($D24,'Стартовый прайс-лист'!$C$10:$E$34,3,FALSE)*CHOOSE($A24+1,'Сценарий 0'!CM27,'Сценарий 1'!CM27,'Сценарий 2'!CM27),0)</f>
        <v>1056</v>
      </c>
      <c r="CL24" s="28">
        <f>ROUND(VLOOKUP($D24,'Стартовый прайс-лист'!$C$10:$E$34,3,FALSE)*CHOOSE($A24+1,'Сценарий 0'!CN27,'Сценарий 1'!CN27,'Сценарий 2'!CN27),0)</f>
        <v>1056</v>
      </c>
      <c r="CM24" s="28">
        <f>ROUND(VLOOKUP($D24,'Стартовый прайс-лист'!$C$10:$E$34,3,FALSE)*CHOOSE($A24+1,'Сценарий 0'!CO27,'Сценарий 1'!CO27,'Сценарий 2'!CO27),0)</f>
        <v>1056</v>
      </c>
      <c r="CN24" s="28">
        <f>ROUND(VLOOKUP($D24,'Стартовый прайс-лист'!$C$10:$E$34,3,FALSE)*CHOOSE($A24+1,'Сценарий 0'!CP27,'Сценарий 1'!CP27,'Сценарий 2'!CP27),0)</f>
        <v>1056</v>
      </c>
      <c r="CO24" s="28">
        <f>ROUND(VLOOKUP($D24,'Стартовый прайс-лист'!$C$10:$E$34,3,FALSE)*CHOOSE($A24+1,'Сценарий 0'!CQ27,'Сценарий 1'!CQ27,'Сценарий 2'!CQ27),0)</f>
        <v>1056</v>
      </c>
      <c r="CP24" s="28">
        <f>ROUND(VLOOKUP($D24,'Стартовый прайс-лист'!$C$10:$E$34,3,FALSE)*CHOOSE($A24+1,'Сценарий 0'!CR27,'Сценарий 1'!CR27,'Сценарий 2'!CR27),0)</f>
        <v>1056</v>
      </c>
      <c r="CQ24" s="28">
        <f>ROUND(VLOOKUP($D24,'Стартовый прайс-лист'!$C$10:$E$34,3,FALSE)*CHOOSE($A24+1,'Сценарий 0'!CS27,'Сценарий 1'!CS27,'Сценарий 2'!CS27),0)</f>
        <v>1059</v>
      </c>
      <c r="CR24" s="28">
        <f>ROUND(VLOOKUP($D24,'Стартовый прайс-лист'!$C$10:$E$34,3,FALSE)*CHOOSE($A24+1,'Сценарий 0'!CT27,'Сценарий 1'!CT27,'Сценарий 2'!CT27),0)</f>
        <v>1059</v>
      </c>
      <c r="CS24" s="28">
        <f>ROUND(VLOOKUP($D24,'Стартовый прайс-лист'!$C$10:$E$34,3,FALSE)*CHOOSE($A24+1,'Сценарий 0'!CU27,'Сценарий 1'!CU27,'Сценарий 2'!CU27),0)</f>
        <v>1059</v>
      </c>
      <c r="CT24" s="28">
        <f>ROUND(VLOOKUP($D24,'Стартовый прайс-лист'!$C$10:$E$34,3,FALSE)*CHOOSE($A24+1,'Сценарий 0'!CV27,'Сценарий 1'!CV27,'Сценарий 2'!CV27),0)</f>
        <v>1059</v>
      </c>
      <c r="CU24" s="28">
        <f>ROUND(VLOOKUP($D24,'Стартовый прайс-лист'!$C$10:$E$34,3,FALSE)*CHOOSE($A24+1,'Сценарий 0'!CW27,'Сценарий 1'!CW27,'Сценарий 2'!CW27),0)</f>
        <v>1059</v>
      </c>
      <c r="CV24" s="28">
        <f>ROUND(VLOOKUP($D24,'Стартовый прайс-лист'!$C$10:$E$34,3,FALSE)*CHOOSE($A24+1,'Сценарий 0'!CX27,'Сценарий 1'!CX27,'Сценарий 2'!CX27),0)</f>
        <v>1059</v>
      </c>
      <c r="CW24" s="28">
        <f>ROUND(VLOOKUP($D24,'Стартовый прайс-лист'!$C$10:$E$34,3,FALSE)*CHOOSE($A24+1,'Сценарий 0'!CY27,'Сценарий 1'!CY27,'Сценарий 2'!CY27),0)</f>
        <v>1059</v>
      </c>
      <c r="CX24" s="28">
        <f>ROUND(VLOOKUP($D24,'Стартовый прайс-лист'!$C$10:$E$34,3,FALSE)*CHOOSE($A24+1,'Сценарий 0'!CZ27,'Сценарий 1'!CZ27,'Сценарий 2'!CZ27),0)</f>
        <v>1062</v>
      </c>
      <c r="CY24" s="28">
        <f>ROUND(VLOOKUP($D24,'Стартовый прайс-лист'!$C$10:$E$34,3,FALSE)*CHOOSE($A24+1,'Сценарий 0'!DA27,'Сценарий 1'!DA27,'Сценарий 2'!DA27),0)</f>
        <v>1062</v>
      </c>
      <c r="CZ24" s="28">
        <f>ROUND(VLOOKUP($D24,'Стартовый прайс-лист'!$C$10:$E$34,3,FALSE)*CHOOSE($A24+1,'Сценарий 0'!DB27,'Сценарий 1'!DB27,'Сценарий 2'!DB27),0)</f>
        <v>1062</v>
      </c>
      <c r="DA24" s="28">
        <f>ROUND(VLOOKUP($D24,'Стартовый прайс-лист'!$C$10:$E$34,3,FALSE)*CHOOSE($A24+1,'Сценарий 0'!DC27,'Сценарий 1'!DC27,'Сценарий 2'!DC27),0)</f>
        <v>1062</v>
      </c>
      <c r="DB24" s="28">
        <f>ROUND(VLOOKUP($D24,'Стартовый прайс-лист'!$C$10:$E$34,3,FALSE)*CHOOSE($A24+1,'Сценарий 0'!DD27,'Сценарий 1'!DD27,'Сценарий 2'!DD27),0)</f>
        <v>1062</v>
      </c>
      <c r="DC24" s="28">
        <f>ROUND(VLOOKUP($D24,'Стартовый прайс-лист'!$C$10:$E$34,3,FALSE)*CHOOSE($A24+1,'Сценарий 0'!DE27,'Сценарий 1'!DE27,'Сценарий 2'!DE27),0)</f>
        <v>1062</v>
      </c>
      <c r="DD24" s="28">
        <f>ROUND(VLOOKUP($D24,'Стартовый прайс-лист'!$C$10:$E$34,3,FALSE)*CHOOSE($A24+1,'Сценарий 0'!DF27,'Сценарий 1'!DF27,'Сценарий 2'!DF27),0)</f>
        <v>1062</v>
      </c>
      <c r="DE24" s="28">
        <f>ROUND(VLOOKUP($D24,'Стартовый прайс-лист'!$C$10:$E$34,3,FALSE)*CHOOSE($A24+1,'Сценарий 0'!DG27,'Сценарий 1'!DG27,'Сценарий 2'!DG27),0)</f>
        <v>1064</v>
      </c>
      <c r="DF24" s="28">
        <f>ROUND(VLOOKUP($D24,'Стартовый прайс-лист'!$C$10:$E$34,3,FALSE)*CHOOSE($A24+1,'Сценарий 0'!DH27,'Сценарий 1'!DH27,'Сценарий 2'!DH27),0)</f>
        <v>1064</v>
      </c>
      <c r="DG24" s="28">
        <f>ROUND(VLOOKUP($D24,'Стартовый прайс-лист'!$C$10:$E$34,3,FALSE)*CHOOSE($A24+1,'Сценарий 0'!DI27,'Сценарий 1'!DI27,'Сценарий 2'!DI27),0)</f>
        <v>1064</v>
      </c>
      <c r="DH24" s="28">
        <f>ROUND(VLOOKUP($D24,'Стартовый прайс-лист'!$C$10:$E$34,3,FALSE)*CHOOSE($A24+1,'Сценарий 0'!DJ27,'Сценарий 1'!DJ27,'Сценарий 2'!DJ27),0)</f>
        <v>1064</v>
      </c>
      <c r="DI24" s="28">
        <f>ROUND(VLOOKUP($D24,'Стартовый прайс-лист'!$C$10:$E$34,3,FALSE)*CHOOSE($A24+1,'Сценарий 0'!DK27,'Сценарий 1'!DK27,'Сценарий 2'!DK27),0)</f>
        <v>1064</v>
      </c>
      <c r="DJ24" s="28">
        <f>ROUND(VLOOKUP($D24,'Стартовый прайс-лист'!$C$10:$E$34,3,FALSE)*CHOOSE($A24+1,'Сценарий 0'!DL27,'Сценарий 1'!DL27,'Сценарий 2'!DL27),0)</f>
        <v>1064</v>
      </c>
      <c r="DK24" s="28">
        <f>ROUND(VLOOKUP($D24,'Стартовый прайс-лист'!$C$10:$E$34,3,FALSE)*CHOOSE($A24+1,'Сценарий 0'!DM27,'Сценарий 1'!DM27,'Сценарий 2'!DM27),0)</f>
        <v>1064</v>
      </c>
      <c r="DL24" s="28">
        <f>ROUND(VLOOKUP($D24,'Стартовый прайс-лист'!$C$10:$E$34,3,FALSE)*CHOOSE($A24+1,'Сценарий 0'!DN27,'Сценарий 1'!DN27,'Сценарий 2'!DN27),0)</f>
        <v>1067</v>
      </c>
      <c r="DM24" s="28">
        <f>ROUND(VLOOKUP($D24,'Стартовый прайс-лист'!$C$10:$E$34,3,FALSE)*CHOOSE($A24+1,'Сценарий 0'!DO27,'Сценарий 1'!DO27,'Сценарий 2'!DO27),0)</f>
        <v>1067</v>
      </c>
      <c r="DN24" s="28">
        <f>ROUND(VLOOKUP($D24,'Стартовый прайс-лист'!$C$10:$E$34,3,FALSE)*CHOOSE($A24+1,'Сценарий 0'!DP27,'Сценарий 1'!DP27,'Сценарий 2'!DP27),0)</f>
        <v>1067</v>
      </c>
      <c r="DO24" s="28">
        <f>ROUND(VLOOKUP($D24,'Стартовый прайс-лист'!$C$10:$E$34,3,FALSE)*CHOOSE($A24+1,'Сценарий 0'!DQ27,'Сценарий 1'!DQ27,'Сценарий 2'!DQ27),0)</f>
        <v>1067</v>
      </c>
      <c r="DP24" s="28">
        <f>ROUND(VLOOKUP($D24,'Стартовый прайс-лист'!$C$10:$E$34,3,FALSE)*CHOOSE($A24+1,'Сценарий 0'!DR27,'Сценарий 1'!DR27,'Сценарий 2'!DR27),0)</f>
        <v>1067</v>
      </c>
      <c r="DQ24" s="28">
        <f>ROUND(VLOOKUP($D24,'Стартовый прайс-лист'!$C$10:$E$34,3,FALSE)*CHOOSE($A24+1,'Сценарий 0'!DS27,'Сценарий 1'!DS27,'Сценарий 2'!DS27),0)</f>
        <v>1067</v>
      </c>
      <c r="DR24" s="28">
        <f>ROUND(VLOOKUP($D24,'Стартовый прайс-лист'!$C$10:$E$34,3,FALSE)*CHOOSE($A24+1,'Сценарий 0'!DT27,'Сценарий 1'!DT27,'Сценарий 2'!DT27),0)</f>
        <v>1067</v>
      </c>
      <c r="DS24" s="28">
        <f>ROUND(VLOOKUP($D24,'Стартовый прайс-лист'!$C$10:$E$34,3,FALSE)*CHOOSE($A24+1,'Сценарий 0'!DU27,'Сценарий 1'!DU27,'Сценарий 2'!DU27),0)</f>
        <v>1069</v>
      </c>
      <c r="DT24" s="28">
        <f>ROUND(VLOOKUP($D24,'Стартовый прайс-лист'!$C$10:$E$34,3,FALSE)*CHOOSE($A24+1,'Сценарий 0'!DV27,'Сценарий 1'!DV27,'Сценарий 2'!DV27),0)</f>
        <v>1069</v>
      </c>
      <c r="DU24" s="28">
        <f>ROUND(VLOOKUP($D24,'Стартовый прайс-лист'!$C$10:$E$34,3,FALSE)*CHOOSE($A24+1,'Сценарий 0'!DW27,'Сценарий 1'!DW27,'Сценарий 2'!DW27),0)</f>
        <v>1069</v>
      </c>
      <c r="DV24" s="28">
        <f>ROUND(VLOOKUP($D24,'Стартовый прайс-лист'!$C$10:$E$34,3,FALSE)*CHOOSE($A24+1,'Сценарий 0'!DX27,'Сценарий 1'!DX27,'Сценарий 2'!DX27),0)</f>
        <v>1069</v>
      </c>
      <c r="DW24" s="28">
        <f>ROUND(VLOOKUP($D24,'Стартовый прайс-лист'!$C$10:$E$34,3,FALSE)*CHOOSE($A24+1,'Сценарий 0'!DY27,'Сценарий 1'!DY27,'Сценарий 2'!DY27),0)</f>
        <v>1069</v>
      </c>
      <c r="DX24" s="28">
        <f>ROUND(VLOOKUP($D24,'Стартовый прайс-лист'!$C$10:$E$34,3,FALSE)*CHOOSE($A24+1,'Сценарий 0'!DZ27,'Сценарий 1'!DZ27,'Сценарий 2'!DZ27),0)</f>
        <v>1069</v>
      </c>
      <c r="DY24" s="28">
        <f>ROUND(VLOOKUP($D24,'Стартовый прайс-лист'!$C$10:$E$34,3,FALSE)*CHOOSE($A24+1,'Сценарий 0'!EA27,'Сценарий 1'!EA27,'Сценарий 2'!EA27),0)</f>
        <v>1069</v>
      </c>
      <c r="DZ24" s="28">
        <f>ROUND(VLOOKUP($D24,'Стартовый прайс-лист'!$C$10:$E$34,3,FALSE)*CHOOSE($A24+1,'Сценарий 0'!EB27,'Сценарий 1'!EB27,'Сценарий 2'!EB27),0)</f>
        <v>1071</v>
      </c>
      <c r="EA24" s="28">
        <f>ROUND(VLOOKUP($D24,'Стартовый прайс-лист'!$C$10:$E$34,3,FALSE)*CHOOSE($A24+1,'Сценарий 0'!EC27,'Сценарий 1'!EC27,'Сценарий 2'!EC27),0)</f>
        <v>1071</v>
      </c>
      <c r="EB24" s="28">
        <f>ROUND(VLOOKUP($D24,'Стартовый прайс-лист'!$C$10:$E$34,3,FALSE)*CHOOSE($A24+1,'Сценарий 0'!ED27,'Сценарий 1'!ED27,'Сценарий 2'!ED27),0)</f>
        <v>1071</v>
      </c>
      <c r="EC24" s="28">
        <f>ROUND(VLOOKUP($D24,'Стартовый прайс-лист'!$C$10:$E$34,3,FALSE)*CHOOSE($A24+1,'Сценарий 0'!EE27,'Сценарий 1'!EE27,'Сценарий 2'!EE27),0)</f>
        <v>1071</v>
      </c>
      <c r="ED24" s="28">
        <f>ROUND(VLOOKUP($D24,'Стартовый прайс-лист'!$C$10:$E$34,3,FALSE)*CHOOSE($A24+1,'Сценарий 0'!EF27,'Сценарий 1'!EF27,'Сценарий 2'!EF27),0)</f>
        <v>1071</v>
      </c>
      <c r="EE24" s="28">
        <f>ROUND(VLOOKUP($D24,'Стартовый прайс-лист'!$C$10:$E$34,3,FALSE)*CHOOSE($A24+1,'Сценарий 0'!EG27,'Сценарий 1'!EG27,'Сценарий 2'!EG27),0)</f>
        <v>1071</v>
      </c>
      <c r="EF24" s="28">
        <f>ROUND(VLOOKUP($D24,'Стартовый прайс-лист'!$C$10:$E$34,3,FALSE)*CHOOSE($A24+1,'Сценарий 0'!EH27,'Сценарий 1'!EH27,'Сценарий 2'!EH27),0)</f>
        <v>1071</v>
      </c>
      <c r="EG24" s="28">
        <f>ROUND(VLOOKUP($D24,'Стартовый прайс-лист'!$C$10:$E$34,3,FALSE)*CHOOSE($A24+1,'Сценарий 0'!EI27,'Сценарий 1'!EI27,'Сценарий 2'!EI27),0)</f>
        <v>1074</v>
      </c>
      <c r="EH24" s="28">
        <f>ROUND(VLOOKUP($D24,'Стартовый прайс-лист'!$C$10:$E$34,3,FALSE)*CHOOSE($A24+1,'Сценарий 0'!EJ27,'Сценарий 1'!EJ27,'Сценарий 2'!EJ27),0)</f>
        <v>1074</v>
      </c>
      <c r="EI24" s="28">
        <f>ROUND(VLOOKUP($D24,'Стартовый прайс-лист'!$C$10:$E$34,3,FALSE)*CHOOSE($A24+1,'Сценарий 0'!EK27,'Сценарий 1'!EK27,'Сценарий 2'!EK27),0)</f>
        <v>1074</v>
      </c>
      <c r="EJ24" s="28">
        <f>ROUND(VLOOKUP($D24,'Стартовый прайс-лист'!$C$10:$E$34,3,FALSE)*CHOOSE($A24+1,'Сценарий 0'!EL27,'Сценарий 1'!EL27,'Сценарий 2'!EL27),0)</f>
        <v>1074</v>
      </c>
      <c r="EK24" s="28">
        <f>ROUND(VLOOKUP($D24,'Стартовый прайс-лист'!$C$10:$E$34,3,FALSE)*CHOOSE($A24+1,'Сценарий 0'!EM27,'Сценарий 1'!EM27,'Сценарий 2'!EM27),0)</f>
        <v>1074</v>
      </c>
      <c r="EL24" s="28">
        <f>ROUND(VLOOKUP($D24,'Стартовый прайс-лист'!$C$10:$E$34,3,FALSE)*CHOOSE($A24+1,'Сценарий 0'!EN27,'Сценарий 1'!EN27,'Сценарий 2'!EN27),0)</f>
        <v>1074</v>
      </c>
      <c r="EM24" s="28">
        <f>ROUND(VLOOKUP($D24,'Стартовый прайс-лист'!$C$10:$E$34,3,FALSE)*CHOOSE($A24+1,'Сценарий 0'!EO27,'Сценарий 1'!EO27,'Сценарий 2'!EO27),0)</f>
        <v>1074</v>
      </c>
      <c r="EN24" s="28">
        <f>ROUND(VLOOKUP($D24,'Стартовый прайс-лист'!$C$10:$E$34,3,FALSE)*CHOOSE($A24+1,'Сценарий 0'!EP27,'Сценарий 1'!EP27,'Сценарий 2'!EP27),0)</f>
        <v>1076</v>
      </c>
      <c r="EO24" s="28">
        <f>ROUND(VLOOKUP($D24,'Стартовый прайс-лист'!$C$10:$E$34,3,FALSE)*CHOOSE($A24+1,'Сценарий 0'!EQ27,'Сценарий 1'!EQ27,'Сценарий 2'!EQ27),0)</f>
        <v>1076</v>
      </c>
      <c r="EP24" s="28">
        <f>ROUND(VLOOKUP($D24,'Стартовый прайс-лист'!$C$10:$E$34,3,FALSE)*CHOOSE($A24+1,'Сценарий 0'!ER27,'Сценарий 1'!ER27,'Сценарий 2'!ER27),0)</f>
        <v>1076</v>
      </c>
      <c r="EQ24" s="28">
        <f>ROUND(VLOOKUP($D24,'Стартовый прайс-лист'!$C$10:$E$34,3,FALSE)*CHOOSE($A24+1,'Сценарий 0'!ES27,'Сценарий 1'!ES27,'Сценарий 2'!ES27),0)</f>
        <v>1076</v>
      </c>
      <c r="ER24" s="28">
        <f>ROUND(VLOOKUP($D24,'Стартовый прайс-лист'!$C$10:$E$34,3,FALSE)*CHOOSE($A24+1,'Сценарий 0'!ET27,'Сценарий 1'!ET27,'Сценарий 2'!ET27),0)</f>
        <v>1076</v>
      </c>
      <c r="ES24" s="28">
        <f>ROUND(VLOOKUP($D24,'Стартовый прайс-лист'!$C$10:$E$34,3,FALSE)*CHOOSE($A24+1,'Сценарий 0'!EU27,'Сценарий 1'!EU27,'Сценарий 2'!EU27),0)</f>
        <v>1076</v>
      </c>
      <c r="ET24" s="28">
        <f>ROUND(VLOOKUP($D24,'Стартовый прайс-лист'!$C$10:$E$34,3,FALSE)*CHOOSE($A24+1,'Сценарий 0'!EV27,'Сценарий 1'!EV27,'Сценарий 2'!EV27),0)</f>
        <v>1076</v>
      </c>
      <c r="EU24" s="28">
        <f>ROUND(VLOOKUP($D24,'Стартовый прайс-лист'!$C$10:$E$34,3,FALSE)*CHOOSE($A24+1,'Сценарий 0'!EW27,'Сценарий 1'!EW27,'Сценарий 2'!EW27),0)</f>
        <v>1078</v>
      </c>
      <c r="EV24" s="28">
        <f>ROUND(VLOOKUP($D24,'Стартовый прайс-лист'!$C$10:$E$34,3,FALSE)*CHOOSE($A24+1,'Сценарий 0'!EX27,'Сценарий 1'!EX27,'Сценарий 2'!EX27),0)</f>
        <v>1078</v>
      </c>
      <c r="EW24" s="28">
        <f>ROUND(VLOOKUP($D24,'Стартовый прайс-лист'!$C$10:$E$34,3,FALSE)*CHOOSE($A24+1,'Сценарий 0'!EY27,'Сценарий 1'!EY27,'Сценарий 2'!EY27),0)</f>
        <v>1078</v>
      </c>
      <c r="EX24" s="28">
        <f>ROUND(VLOOKUP($D24,'Стартовый прайс-лист'!$C$10:$E$34,3,FALSE)*CHOOSE($A24+1,'Сценарий 0'!EZ27,'Сценарий 1'!EZ27,'Сценарий 2'!EZ27),0)</f>
        <v>1078</v>
      </c>
      <c r="EY24" s="28">
        <f>ROUND(VLOOKUP($D24,'Стартовый прайс-лист'!$C$10:$E$34,3,FALSE)*CHOOSE($A24+1,'Сценарий 0'!FA27,'Сценарий 1'!FA27,'Сценарий 2'!FA27),0)</f>
        <v>1078</v>
      </c>
      <c r="EZ24" s="28">
        <f>ROUND(VLOOKUP($D24,'Стартовый прайс-лист'!$C$10:$E$34,3,FALSE)*CHOOSE($A24+1,'Сценарий 0'!FB27,'Сценарий 1'!FB27,'Сценарий 2'!FB27),0)</f>
        <v>1078</v>
      </c>
      <c r="FA24" s="28">
        <f>ROUND(VLOOKUP($D24,'Стартовый прайс-лист'!$C$10:$E$34,3,FALSE)*CHOOSE($A24+1,'Сценарий 0'!FC27,'Сценарий 1'!FC27,'Сценарий 2'!FC27),0)</f>
        <v>1078</v>
      </c>
      <c r="FB24" s="28">
        <f>ROUND(VLOOKUP($D24,'Стартовый прайс-лист'!$C$10:$E$34,3,FALSE)*CHOOSE($A24+1,'Сценарий 0'!FD27,'Сценарий 1'!FD27,'Сценарий 2'!FD27),0)</f>
        <v>1079</v>
      </c>
      <c r="FC24" s="28">
        <f>ROUND(VLOOKUP($D24,'Стартовый прайс-лист'!$C$10:$E$34,3,FALSE)*CHOOSE($A24+1,'Сценарий 0'!FE27,'Сценарий 1'!FE27,'Сценарий 2'!FE27),0)</f>
        <v>1079</v>
      </c>
      <c r="FD24" s="28">
        <f>ROUND(VLOOKUP($D24,'Стартовый прайс-лист'!$C$10:$E$34,3,FALSE)*CHOOSE($A24+1,'Сценарий 0'!FF27,'Сценарий 1'!FF27,'Сценарий 2'!FF27),0)</f>
        <v>1079</v>
      </c>
      <c r="FE24" s="28">
        <f>ROUND(VLOOKUP($D24,'Стартовый прайс-лист'!$C$10:$E$34,3,FALSE)*CHOOSE($A24+1,'Сценарий 0'!FG27,'Сценарий 1'!FG27,'Сценарий 2'!FG27),0)</f>
        <v>1079</v>
      </c>
      <c r="FF24" s="28">
        <f>ROUND(VLOOKUP($D24,'Стартовый прайс-лист'!$C$10:$E$34,3,FALSE)*CHOOSE($A24+1,'Сценарий 0'!FH27,'Сценарий 1'!FH27,'Сценарий 2'!FH27),0)</f>
        <v>1079</v>
      </c>
      <c r="FG24" s="28">
        <f>ROUND(VLOOKUP($D24,'Стартовый прайс-лист'!$C$10:$E$34,3,FALSE)*CHOOSE($A24+1,'Сценарий 0'!FI27,'Сценарий 1'!FI27,'Сценарий 2'!FI27),0)</f>
        <v>1079</v>
      </c>
      <c r="FH24" s="28">
        <f>ROUND(VLOOKUP($D24,'Стартовый прайс-лист'!$C$10:$E$34,3,FALSE)*CHOOSE($A24+1,'Сценарий 0'!FJ27,'Сценарий 1'!FJ27,'Сценарий 2'!FJ27),0)</f>
        <v>1079</v>
      </c>
      <c r="FI24" s="28">
        <f>ROUND(VLOOKUP($D24,'Стартовый прайс-лист'!$C$10:$E$34,3,FALSE)*CHOOSE($A24+1,'Сценарий 0'!FK27,'Сценарий 1'!FK27,'Сценарий 2'!FK27),0)</f>
        <v>1081</v>
      </c>
      <c r="FJ24" s="28">
        <f>ROUND(VLOOKUP($D24,'Стартовый прайс-лист'!$C$10:$E$34,3,FALSE)*CHOOSE($A24+1,'Сценарий 0'!FL27,'Сценарий 1'!FL27,'Сценарий 2'!FL27),0)</f>
        <v>1081</v>
      </c>
      <c r="FK24" s="28">
        <f>ROUND(VLOOKUP($D24,'Стартовый прайс-лист'!$C$10:$E$34,3,FALSE)*CHOOSE($A24+1,'Сценарий 0'!FM27,'Сценарий 1'!FM27,'Сценарий 2'!FM27),0)</f>
        <v>1081</v>
      </c>
      <c r="FL24" s="28">
        <f>ROUND(VLOOKUP($D24,'Стартовый прайс-лист'!$C$10:$E$34,3,FALSE)*CHOOSE($A24+1,'Сценарий 0'!FN27,'Сценарий 1'!FN27,'Сценарий 2'!FN27),0)</f>
        <v>1081</v>
      </c>
      <c r="FM24" s="28">
        <f>ROUND(VLOOKUP($D24,'Стартовый прайс-лист'!$C$10:$E$34,3,FALSE)*CHOOSE($A24+1,'Сценарий 0'!FO27,'Сценарий 1'!FO27,'Сценарий 2'!FO27),0)</f>
        <v>1081</v>
      </c>
      <c r="FN24" s="28">
        <f>ROUND(VLOOKUP($D24,'Стартовый прайс-лист'!$C$10:$E$34,3,FALSE)*CHOOSE($A24+1,'Сценарий 0'!FP27,'Сценарий 1'!FP27,'Сценарий 2'!FP27),0)</f>
        <v>1081</v>
      </c>
      <c r="FO24" s="28">
        <f>ROUND(VLOOKUP($D24,'Стартовый прайс-лист'!$C$10:$E$34,3,FALSE)*CHOOSE($A24+1,'Сценарий 0'!FQ27,'Сценарий 1'!FQ27,'Сценарий 2'!FQ27),0)</f>
        <v>1081</v>
      </c>
      <c r="FP24" s="28">
        <f>ROUND(VLOOKUP($D24,'Стартовый прайс-лист'!$C$10:$E$34,3,FALSE)*CHOOSE($A24+1,'Сценарий 0'!FR27,'Сценарий 1'!FR27,'Сценарий 2'!FR27),0)</f>
        <v>1083</v>
      </c>
      <c r="FQ24" s="28">
        <f>ROUND(VLOOKUP($D24,'Стартовый прайс-лист'!$C$10:$E$34,3,FALSE)*CHOOSE($A24+1,'Сценарий 0'!FS27,'Сценарий 1'!FS27,'Сценарий 2'!FS27),0)</f>
        <v>1083</v>
      </c>
      <c r="FR24" s="28">
        <f>ROUND(VLOOKUP($D24,'Стартовый прайс-лист'!$C$10:$E$34,3,FALSE)*CHOOSE($A24+1,'Сценарий 0'!FT27,'Сценарий 1'!FT27,'Сценарий 2'!FT27),0)</f>
        <v>1083</v>
      </c>
      <c r="FS24" s="28">
        <f>ROUND(VLOOKUP($D24,'Стартовый прайс-лист'!$C$10:$E$34,3,FALSE)*CHOOSE($A24+1,'Сценарий 0'!FU27,'Сценарий 1'!FU27,'Сценарий 2'!FU27),0)</f>
        <v>1083</v>
      </c>
      <c r="FT24" s="28">
        <f>ROUND(VLOOKUP($D24,'Стартовый прайс-лист'!$C$10:$E$34,3,FALSE)*CHOOSE($A24+1,'Сценарий 0'!FV27,'Сценарий 1'!FV27,'Сценарий 2'!FV27),0)</f>
        <v>1083</v>
      </c>
      <c r="FU24" s="28">
        <f>ROUND(VLOOKUP($D24,'Стартовый прайс-лист'!$C$10:$E$34,3,FALSE)*CHOOSE($A24+1,'Сценарий 0'!FW27,'Сценарий 1'!FW27,'Сценарий 2'!FW27),0)</f>
        <v>1083</v>
      </c>
      <c r="FV24" s="28">
        <f>ROUND(VLOOKUP($D24,'Стартовый прайс-лист'!$C$10:$E$34,3,FALSE)*CHOOSE($A24+1,'Сценарий 0'!FX27,'Сценарий 1'!FX27,'Сценарий 2'!FX27),0)</f>
        <v>1083</v>
      </c>
      <c r="FW24" s="28">
        <f>ROUND(VLOOKUP($D24,'Стартовый прайс-лист'!$C$10:$E$34,3,FALSE)*CHOOSE($A24+1,'Сценарий 0'!FY27,'Сценарий 1'!FY27,'Сценарий 2'!FY27),0)</f>
        <v>1084</v>
      </c>
      <c r="FX24" s="28">
        <f>ROUND(VLOOKUP($D24,'Стартовый прайс-лист'!$C$10:$E$34,3,FALSE)*CHOOSE($A24+1,'Сценарий 0'!FZ27,'Сценарий 1'!FZ27,'Сценарий 2'!FZ27),0)</f>
        <v>1084</v>
      </c>
      <c r="FY24" s="28">
        <f>ROUND(VLOOKUP($D24,'Стартовый прайс-лист'!$C$10:$E$34,3,FALSE)*CHOOSE($A24+1,'Сценарий 0'!GA27,'Сценарий 1'!GA27,'Сценарий 2'!GA27),0)</f>
        <v>1084</v>
      </c>
      <c r="FZ24" s="28">
        <f>ROUND(VLOOKUP($D24,'Стартовый прайс-лист'!$C$10:$E$34,3,FALSE)*CHOOSE($A24+1,'Сценарий 0'!GB27,'Сценарий 1'!GB27,'Сценарий 2'!GB27),0)</f>
        <v>1084</v>
      </c>
      <c r="GA24" s="28">
        <f>ROUND(VLOOKUP($D24,'Стартовый прайс-лист'!$C$10:$E$34,3,FALSE)*CHOOSE($A24+1,'Сценарий 0'!GC27,'Сценарий 1'!GC27,'Сценарий 2'!GC27),0)</f>
        <v>1084</v>
      </c>
      <c r="GB24" s="28">
        <f>ROUND(VLOOKUP($D24,'Стартовый прайс-лист'!$C$10:$E$34,3,FALSE)*CHOOSE($A24+1,'Сценарий 0'!GD27,'Сценарий 1'!GD27,'Сценарий 2'!GD27),0)</f>
        <v>1084</v>
      </c>
      <c r="GC24" s="28">
        <f>ROUND(VLOOKUP($D24,'Стартовый прайс-лист'!$C$10:$E$34,3,FALSE)*CHOOSE($A24+1,'Сценарий 0'!GE27,'Сценарий 1'!GE27,'Сценарий 2'!GE27),0)</f>
        <v>1084</v>
      </c>
      <c r="GD24" s="28">
        <f>ROUND(VLOOKUP($D24,'Стартовый прайс-лист'!$C$10:$E$34,3,FALSE)*CHOOSE($A24+1,'Сценарий 0'!GF27,'Сценарий 1'!GF27,'Сценарий 2'!GF27),0)</f>
        <v>1086</v>
      </c>
      <c r="GE24" s="28">
        <f>ROUND(VLOOKUP($D24,'Стартовый прайс-лист'!$C$10:$E$34,3,FALSE)*CHOOSE($A24+1,'Сценарий 0'!GG27,'Сценарий 1'!GG27,'Сценарий 2'!GG27),0)</f>
        <v>1086</v>
      </c>
      <c r="GF24" s="28">
        <f>ROUND(VLOOKUP($D24,'Стартовый прайс-лист'!$C$10:$E$34,3,FALSE)*CHOOSE($A24+1,'Сценарий 0'!GH27,'Сценарий 1'!GH27,'Сценарий 2'!GH27),0)</f>
        <v>1086</v>
      </c>
      <c r="GG24" s="28">
        <f>ROUND(VLOOKUP($D24,'Стартовый прайс-лист'!$C$10:$E$34,3,FALSE)*CHOOSE($A24+1,'Сценарий 0'!GI27,'Сценарий 1'!GI27,'Сценарий 2'!GI27),0)</f>
        <v>1086</v>
      </c>
      <c r="GH24" s="28">
        <f>ROUND(VLOOKUP($D24,'Стартовый прайс-лист'!$C$10:$E$34,3,FALSE)*CHOOSE($A24+1,'Сценарий 0'!GJ27,'Сценарий 1'!GJ27,'Сценарий 2'!GJ27),0)</f>
        <v>1086</v>
      </c>
      <c r="GI24" s="28">
        <f>ROUND(VLOOKUP($D24,'Стартовый прайс-лист'!$C$10:$E$34,3,FALSE)*CHOOSE($A24+1,'Сценарий 0'!GK27,'Сценарий 1'!GK27,'Сценарий 2'!GK27),0)</f>
        <v>1086</v>
      </c>
      <c r="GJ24" s="28">
        <f>ROUND(VLOOKUP($D24,'Стартовый прайс-лист'!$C$10:$E$34,3,FALSE)*CHOOSE($A24+1,'Сценарий 0'!GL27,'Сценарий 1'!GL27,'Сценарий 2'!GL27),0)</f>
        <v>1086</v>
      </c>
      <c r="GK24" s="28">
        <f>ROUND(VLOOKUP($D24,'Стартовый прайс-лист'!$C$10:$E$34,3,FALSE)*CHOOSE($A24+1,'Сценарий 0'!GM27,'Сценарий 1'!GM27,'Сценарий 2'!GM27),0)</f>
        <v>1087</v>
      </c>
      <c r="GL24" s="28">
        <f>ROUND(VLOOKUP($D24,'Стартовый прайс-лист'!$C$10:$E$34,3,FALSE)*CHOOSE($A24+1,'Сценарий 0'!GN27,'Сценарий 1'!GN27,'Сценарий 2'!GN27),0)</f>
        <v>1087</v>
      </c>
      <c r="GM24" s="28">
        <f>ROUND(VLOOKUP($D24,'Стартовый прайс-лист'!$C$10:$E$34,3,FALSE)*CHOOSE($A24+1,'Сценарий 0'!GO27,'Сценарий 1'!GO27,'Сценарий 2'!GO27),0)</f>
        <v>1087</v>
      </c>
      <c r="GN24" s="28">
        <f>ROUND(VLOOKUP($D24,'Стартовый прайс-лист'!$C$10:$E$34,3,FALSE)*CHOOSE($A24+1,'Сценарий 0'!GP27,'Сценарий 1'!GP27,'Сценарий 2'!GP27),0)</f>
        <v>1087</v>
      </c>
      <c r="GO24" s="28">
        <f>ROUND(VLOOKUP($D24,'Стартовый прайс-лист'!$C$10:$E$34,3,FALSE)*CHOOSE($A24+1,'Сценарий 0'!GQ27,'Сценарий 1'!GQ27,'Сценарий 2'!GQ27),0)</f>
        <v>1087</v>
      </c>
      <c r="GP24" s="28">
        <f>ROUND(VLOOKUP($D24,'Стартовый прайс-лист'!$C$10:$E$34,3,FALSE)*CHOOSE($A24+1,'Сценарий 0'!GR27,'Сценарий 1'!GR27,'Сценарий 2'!GR27),0)</f>
        <v>1087</v>
      </c>
      <c r="GQ24" s="28">
        <f>ROUND(VLOOKUP($D24,'Стартовый прайс-лист'!$C$10:$E$34,3,FALSE)*CHOOSE($A24+1,'Сценарий 0'!GS27,'Сценарий 1'!GS27,'Сценарий 2'!GS27),0)</f>
        <v>1087</v>
      </c>
      <c r="GR24" s="28">
        <f>ROUND(VLOOKUP($D24,'Стартовый прайс-лист'!$C$10:$E$34,3,FALSE)*CHOOSE($A24+1,'Сценарий 0'!GT27,'Сценарий 1'!GT27,'Сценарий 2'!GT27),0)</f>
        <v>1089</v>
      </c>
      <c r="GS24" s="28">
        <f>ROUND(VLOOKUP($D24,'Стартовый прайс-лист'!$C$10:$E$34,3,FALSE)*CHOOSE($A24+1,'Сценарий 0'!GU27,'Сценарий 1'!GU27,'Сценарий 2'!GU27),0)</f>
        <v>1089</v>
      </c>
      <c r="GT24" s="28">
        <f>ROUND(VLOOKUP($D24,'Стартовый прайс-лист'!$C$10:$E$34,3,FALSE)*CHOOSE($A24+1,'Сценарий 0'!GV27,'Сценарий 1'!GV27,'Сценарий 2'!GV27),0)</f>
        <v>1089</v>
      </c>
      <c r="GU24" s="28">
        <f>ROUND(VLOOKUP($D24,'Стартовый прайс-лист'!$C$10:$E$34,3,FALSE)*CHOOSE($A24+1,'Сценарий 0'!GW27,'Сценарий 1'!GW27,'Сценарий 2'!GW27),0)</f>
        <v>1089</v>
      </c>
      <c r="GV24" s="28">
        <f>ROUND(VLOOKUP($D24,'Стартовый прайс-лист'!$C$10:$E$34,3,FALSE)*CHOOSE($A24+1,'Сценарий 0'!GX27,'Сценарий 1'!GX27,'Сценарий 2'!GX27),0)</f>
        <v>1089</v>
      </c>
      <c r="GW24" s="28">
        <f>ROUND(VLOOKUP($D24,'Стартовый прайс-лист'!$C$10:$E$34,3,FALSE)*CHOOSE($A24+1,'Сценарий 0'!GY27,'Сценарий 1'!GY27,'Сценарий 2'!GY27),0)</f>
        <v>1089</v>
      </c>
      <c r="GX24" s="28">
        <f>ROUND(VLOOKUP($D24,'Стартовый прайс-лист'!$C$10:$E$34,3,FALSE)*CHOOSE($A24+1,'Сценарий 0'!GZ27,'Сценарий 1'!GZ27,'Сценарий 2'!GZ27),0)</f>
        <v>1089</v>
      </c>
      <c r="GY24" s="28">
        <f>ROUND(VLOOKUP($D24,'Стартовый прайс-лист'!$C$10:$E$34,3,FALSE)*CHOOSE($A24+1,'Сценарий 0'!HA27,'Сценарий 1'!HA27,'Сценарий 2'!HA27),0)</f>
        <v>1090</v>
      </c>
      <c r="GZ24" s="28">
        <f>ROUND(VLOOKUP($D24,'Стартовый прайс-лист'!$C$10:$E$34,3,FALSE)*CHOOSE($A24+1,'Сценарий 0'!HB27,'Сценарий 1'!HB27,'Сценарий 2'!HB27),0)</f>
        <v>1090</v>
      </c>
      <c r="HA24" s="28">
        <f>ROUND(VLOOKUP($D24,'Стартовый прайс-лист'!$C$10:$E$34,3,FALSE)*CHOOSE($A24+1,'Сценарий 0'!HC27,'Сценарий 1'!HC27,'Сценарий 2'!HC27),0)</f>
        <v>1090</v>
      </c>
      <c r="HB24" s="28">
        <f>ROUND(VLOOKUP($D24,'Стартовый прайс-лист'!$C$10:$E$34,3,FALSE)*CHOOSE($A24+1,'Сценарий 0'!HD27,'Сценарий 1'!HD27,'Сценарий 2'!HD27),0)</f>
        <v>1090</v>
      </c>
      <c r="HC24" s="28">
        <f>ROUND(VLOOKUP($D24,'Стартовый прайс-лист'!$C$10:$E$34,3,FALSE)*CHOOSE($A24+1,'Сценарий 0'!HE27,'Сценарий 1'!HE27,'Сценарий 2'!HE27),0)</f>
        <v>1090</v>
      </c>
      <c r="HD24" s="28">
        <f>ROUND(VLOOKUP($D24,'Стартовый прайс-лист'!$C$10:$E$34,3,FALSE)*CHOOSE($A24+1,'Сценарий 0'!HF27,'Сценарий 1'!HF27,'Сценарий 2'!HF27),0)</f>
        <v>1090</v>
      </c>
      <c r="HE24" s="28">
        <f>ROUND(VLOOKUP($D24,'Стартовый прайс-лист'!$C$10:$E$34,3,FALSE)*CHOOSE($A24+1,'Сценарий 0'!HG27,'Сценарий 1'!HG27,'Сценарий 2'!HG27),0)</f>
        <v>1090</v>
      </c>
      <c r="HF24" s="28">
        <f>ROUND(VLOOKUP($D24,'Стартовый прайс-лист'!$C$10:$E$34,3,FALSE)*CHOOSE($A24+1,'Сценарий 0'!HH27,'Сценарий 1'!HH27,'Сценарий 2'!HH27),0)</f>
        <v>1092</v>
      </c>
      <c r="HG24" s="28">
        <f>ROUND(VLOOKUP($D24,'Стартовый прайс-лист'!$C$10:$E$34,3,FALSE)*CHOOSE($A24+1,'Сценарий 0'!HI27,'Сценарий 1'!HI27,'Сценарий 2'!HI27),0)</f>
        <v>1092</v>
      </c>
      <c r="HH24" s="28">
        <f>ROUND(VLOOKUP($D24,'Стартовый прайс-лист'!$C$10:$E$34,3,FALSE)*CHOOSE($A24+1,'Сценарий 0'!HJ27,'Сценарий 1'!HJ27,'Сценарий 2'!HJ27),0)</f>
        <v>1092</v>
      </c>
      <c r="HI24" s="28">
        <f>ROUND(VLOOKUP($D24,'Стартовый прайс-лист'!$C$10:$E$34,3,FALSE)*CHOOSE($A24+1,'Сценарий 0'!HK27,'Сценарий 1'!HK27,'Сценарий 2'!HK27),0)</f>
        <v>1092</v>
      </c>
      <c r="HJ24" s="28">
        <f>ROUND(VLOOKUP($D24,'Стартовый прайс-лист'!$C$10:$E$34,3,FALSE)*CHOOSE($A24+1,'Сценарий 0'!HL27,'Сценарий 1'!HL27,'Сценарий 2'!HL27),0)</f>
        <v>1092</v>
      </c>
      <c r="HK24" s="28">
        <f>ROUND(VLOOKUP($D24,'Стартовый прайс-лист'!$C$10:$E$34,3,FALSE)*CHOOSE($A24+1,'Сценарий 0'!HM27,'Сценарий 1'!HM27,'Сценарий 2'!HM27),0)</f>
        <v>1092</v>
      </c>
      <c r="HL24" s="28">
        <f>ROUND(VLOOKUP($D24,'Стартовый прайс-лист'!$C$10:$E$34,3,FALSE)*CHOOSE($A24+1,'Сценарий 0'!HN27,'Сценарий 1'!HN27,'Сценарий 2'!HN27),0)</f>
        <v>1092</v>
      </c>
      <c r="HM24" s="28">
        <f>ROUND(VLOOKUP($D24,'Стартовый прайс-лист'!$C$10:$E$34,3,FALSE)*CHOOSE($A24+1,'Сценарий 0'!HO27,'Сценарий 1'!HO27,'Сценарий 2'!HO27),0)</f>
        <v>1093</v>
      </c>
      <c r="HN24" s="28">
        <f>ROUND(VLOOKUP($D24,'Стартовый прайс-лист'!$C$10:$E$34,3,FALSE)*CHOOSE($A24+1,'Сценарий 0'!HP27,'Сценарий 1'!HP27,'Сценарий 2'!HP27),0)</f>
        <v>1093</v>
      </c>
      <c r="HO24" s="28">
        <f>ROUND(VLOOKUP($D24,'Стартовый прайс-лист'!$C$10:$E$34,3,FALSE)*CHOOSE($A24+1,'Сценарий 0'!HQ27,'Сценарий 1'!HQ27,'Сценарий 2'!HQ27),0)</f>
        <v>1093</v>
      </c>
      <c r="HP24" s="28">
        <f>ROUND(VLOOKUP($D24,'Стартовый прайс-лист'!$C$10:$E$34,3,FALSE)*CHOOSE($A24+1,'Сценарий 0'!HR27,'Сценарий 1'!HR27,'Сценарий 2'!HR27),0)</f>
        <v>1093</v>
      </c>
      <c r="HQ24" s="28">
        <f>ROUND(VLOOKUP($D24,'Стартовый прайс-лист'!$C$10:$E$34,3,FALSE)*CHOOSE($A24+1,'Сценарий 0'!HS27,'Сценарий 1'!HS27,'Сценарий 2'!HS27),0)</f>
        <v>1093</v>
      </c>
      <c r="HR24" s="28">
        <f>ROUND(VLOOKUP($D24,'Стартовый прайс-лист'!$C$10:$E$34,3,FALSE)*CHOOSE($A24+1,'Сценарий 0'!HT27,'Сценарий 1'!HT27,'Сценарий 2'!HT27),0)</f>
        <v>1093</v>
      </c>
      <c r="HS24" s="28">
        <f>ROUND(VLOOKUP($D24,'Стартовый прайс-лист'!$C$10:$E$34,3,FALSE)*CHOOSE($A24+1,'Сценарий 0'!HU27,'Сценарий 1'!HU27,'Сценарий 2'!HU27),0)</f>
        <v>1093</v>
      </c>
      <c r="HT24" s="28">
        <f>ROUND(VLOOKUP($D24,'Стартовый прайс-лист'!$C$10:$E$34,3,FALSE)*CHOOSE($A24+1,'Сценарий 0'!HV27,'Сценарий 1'!HV27,'Сценарий 2'!HV27),0)</f>
        <v>1094</v>
      </c>
      <c r="HU24" s="28">
        <f>ROUND(VLOOKUP($D24,'Стартовый прайс-лист'!$C$10:$E$34,3,FALSE)*CHOOSE($A24+1,'Сценарий 0'!HW27,'Сценарий 1'!HW27,'Сценарий 2'!HW27),0)</f>
        <v>1094</v>
      </c>
      <c r="HV24" s="28">
        <f>ROUND(VLOOKUP($D24,'Стартовый прайс-лист'!$C$10:$E$34,3,FALSE)*CHOOSE($A24+1,'Сценарий 0'!HX27,'Сценарий 1'!HX27,'Сценарий 2'!HX27),0)</f>
        <v>1094</v>
      </c>
      <c r="HW24" s="28">
        <f>ROUND(VLOOKUP($D24,'Стартовый прайс-лист'!$C$10:$E$34,3,FALSE)*CHOOSE($A24+1,'Сценарий 0'!HY27,'Сценарий 1'!HY27,'Сценарий 2'!HY27),0)</f>
        <v>1094</v>
      </c>
      <c r="HX24" s="28">
        <f>ROUND(VLOOKUP($D24,'Стартовый прайс-лист'!$C$10:$E$34,3,FALSE)*CHOOSE($A24+1,'Сценарий 0'!HZ27,'Сценарий 1'!HZ27,'Сценарий 2'!HZ27),0)</f>
        <v>1094</v>
      </c>
      <c r="HY24" s="28">
        <f>ROUND(VLOOKUP($D24,'Стартовый прайс-лист'!$C$10:$E$34,3,FALSE)*CHOOSE($A24+1,'Сценарий 0'!IA27,'Сценарий 1'!IA27,'Сценарий 2'!IA27),0)</f>
        <v>1094</v>
      </c>
      <c r="HZ24" s="28">
        <f>ROUND(VLOOKUP($D24,'Стартовый прайс-лист'!$C$10:$E$34,3,FALSE)*CHOOSE($A24+1,'Сценарий 0'!IB27,'Сценарий 1'!IB27,'Сценарий 2'!IB27),0)</f>
        <v>1094</v>
      </c>
      <c r="IA24" s="28">
        <f>ROUND(VLOOKUP($D24,'Стартовый прайс-лист'!$C$10:$E$34,3,FALSE)*CHOOSE($A24+1,'Сценарий 0'!IC27,'Сценарий 1'!IC27,'Сценарий 2'!IC27),0)</f>
        <v>1095</v>
      </c>
      <c r="IB24" s="28">
        <f>ROUND(VLOOKUP($D24,'Стартовый прайс-лист'!$C$10:$E$34,3,FALSE)*CHOOSE($A24+1,'Сценарий 0'!ID27,'Сценарий 1'!ID27,'Сценарий 2'!ID27),0)</f>
        <v>1095</v>
      </c>
      <c r="IC24" s="28">
        <f>ROUND(VLOOKUP($D24,'Стартовый прайс-лист'!$C$10:$E$34,3,FALSE)*CHOOSE($A24+1,'Сценарий 0'!IE27,'Сценарий 1'!IE27,'Сценарий 2'!IE27),0)</f>
        <v>1095</v>
      </c>
      <c r="ID24" s="28">
        <f>ROUND(VLOOKUP($D24,'Стартовый прайс-лист'!$C$10:$E$34,3,FALSE)*CHOOSE($A24+1,'Сценарий 0'!IF27,'Сценарий 1'!IF27,'Сценарий 2'!IF27),0)</f>
        <v>1095</v>
      </c>
      <c r="IE24" s="28">
        <f>ROUND(VLOOKUP($D24,'Стартовый прайс-лист'!$C$10:$E$34,3,FALSE)*CHOOSE($A24+1,'Сценарий 0'!IG27,'Сценарий 1'!IG27,'Сценарий 2'!IG27),0)</f>
        <v>1095</v>
      </c>
      <c r="IF24" s="28">
        <f>ROUND(VLOOKUP($D24,'Стартовый прайс-лист'!$C$10:$E$34,3,FALSE)*CHOOSE($A24+1,'Сценарий 0'!IH27,'Сценарий 1'!IH27,'Сценарий 2'!IH27),0)</f>
        <v>1095</v>
      </c>
      <c r="IG24" s="28">
        <f>ROUND(VLOOKUP($D24,'Стартовый прайс-лист'!$C$10:$E$34,3,FALSE)*CHOOSE($A24+1,'Сценарий 0'!II27,'Сценарий 1'!II27,'Сценарий 2'!II27),0)</f>
        <v>1095</v>
      </c>
      <c r="IH24" s="28">
        <f>ROUND(VLOOKUP($D24,'Стартовый прайс-лист'!$C$10:$E$34,3,FALSE)*CHOOSE($A24+1,'Сценарий 0'!IJ27,'Сценарий 1'!IJ27,'Сценарий 2'!IJ27),0)</f>
        <v>1097</v>
      </c>
      <c r="II24" s="28">
        <f>ROUND(VLOOKUP($D24,'Стартовый прайс-лист'!$C$10:$E$34,3,FALSE)*CHOOSE($A24+1,'Сценарий 0'!IK27,'Сценарий 1'!IK27,'Сценарий 2'!IK27),0)</f>
        <v>1097</v>
      </c>
      <c r="IJ24" s="28">
        <f>ROUND(VLOOKUP($D24,'Стартовый прайс-лист'!$C$10:$E$34,3,FALSE)*CHOOSE($A24+1,'Сценарий 0'!IL27,'Сценарий 1'!IL27,'Сценарий 2'!IL27),0)</f>
        <v>1097</v>
      </c>
      <c r="IK24" s="28">
        <f>ROUND(VLOOKUP($D24,'Стартовый прайс-лист'!$C$10:$E$34,3,FALSE)*CHOOSE($A24+1,'Сценарий 0'!IM27,'Сценарий 1'!IM27,'Сценарий 2'!IM27),0)</f>
        <v>1097</v>
      </c>
      <c r="IL24" s="28">
        <f>ROUND(VLOOKUP($D24,'Стартовый прайс-лист'!$C$10:$E$34,3,FALSE)*CHOOSE($A24+1,'Сценарий 0'!IN27,'Сценарий 1'!IN27,'Сценарий 2'!IN27),0)</f>
        <v>1097</v>
      </c>
      <c r="IM24" s="28">
        <f>ROUND(VLOOKUP($D24,'Стартовый прайс-лист'!$C$10:$E$34,3,FALSE)*CHOOSE($A24+1,'Сценарий 0'!IO27,'Сценарий 1'!IO27,'Сценарий 2'!IO27),0)</f>
        <v>1097</v>
      </c>
      <c r="IN24" s="28">
        <f>ROUND(VLOOKUP($D24,'Стартовый прайс-лист'!$C$10:$E$34,3,FALSE)*CHOOSE($A24+1,'Сценарий 0'!IP27,'Сценарий 1'!IP27,'Сценарий 2'!IP27),0)</f>
        <v>1097</v>
      </c>
      <c r="IO24" s="28">
        <f>ROUND(VLOOKUP($D24,'Стартовый прайс-лист'!$C$10:$E$34,3,FALSE)*CHOOSE($A24+1,'Сценарий 0'!IQ27,'Сценарий 1'!IQ27,'Сценарий 2'!IQ27),0)</f>
        <v>1098</v>
      </c>
      <c r="IP24" s="28">
        <f>ROUND(VLOOKUP($D24,'Стартовый прайс-лист'!$C$10:$E$34,3,FALSE)*CHOOSE($A24+1,'Сценарий 0'!IR27,'Сценарий 1'!IR27,'Сценарий 2'!IR27),0)</f>
        <v>1098</v>
      </c>
      <c r="IQ24" s="28">
        <f>ROUND(VLOOKUP($D24,'Стартовый прайс-лист'!$C$10:$E$34,3,FALSE)*CHOOSE($A24+1,'Сценарий 0'!IS27,'Сценарий 1'!IS27,'Сценарий 2'!IS27),0)</f>
        <v>1098</v>
      </c>
      <c r="IR24" s="28">
        <f>ROUND(VLOOKUP($D24,'Стартовый прайс-лист'!$C$10:$E$34,3,FALSE)*CHOOSE($A24+1,'Сценарий 0'!IT27,'Сценарий 1'!IT27,'Сценарий 2'!IT27),0)</f>
        <v>1098</v>
      </c>
      <c r="IS24" s="28">
        <f>ROUND(VLOOKUP($D24,'Стартовый прайс-лист'!$C$10:$E$34,3,FALSE)*CHOOSE($A24+1,'Сценарий 0'!IU27,'Сценарий 1'!IU27,'Сценарий 2'!IU27),0)</f>
        <v>1098</v>
      </c>
      <c r="IT24" s="28">
        <f>ROUND(VLOOKUP($D24,'Стартовый прайс-лист'!$C$10:$E$34,3,FALSE)*CHOOSE($A24+1,'Сценарий 0'!IV27,'Сценарий 1'!IV27,'Сценарий 2'!IV27),0)</f>
        <v>1098</v>
      </c>
      <c r="IU24" s="28">
        <f>ROUND(VLOOKUP($D24,'Стартовый прайс-лист'!$C$10:$E$34,3,FALSE)*CHOOSE($A24+1,'Сценарий 0'!IW27,'Сценарий 1'!IW27,'Сценарий 2'!IW27),0)</f>
        <v>1098</v>
      </c>
      <c r="IV24" s="28">
        <f>ROUND(VLOOKUP($D24,'Стартовый прайс-лист'!$C$10:$E$34,3,FALSE)*CHOOSE($A24+1,'Сценарий 0'!IX27,'Сценарий 1'!IX27,'Сценарий 2'!IX27),0)</f>
        <v>1099</v>
      </c>
      <c r="IW24" s="28">
        <f>ROUND(VLOOKUP($D24,'Стартовый прайс-лист'!$C$10:$E$34,3,FALSE)*CHOOSE($A24+1,'Сценарий 0'!IY27,'Сценарий 1'!IY27,'Сценарий 2'!IY27),0)</f>
        <v>1099</v>
      </c>
      <c r="IX24" s="28">
        <f>ROUND(VLOOKUP($D24,'Стартовый прайс-лист'!$C$10:$E$34,3,FALSE)*CHOOSE($A24+1,'Сценарий 0'!IZ27,'Сценарий 1'!IZ27,'Сценарий 2'!IZ27),0)</f>
        <v>1099</v>
      </c>
      <c r="IY24" s="28">
        <f>ROUND(VLOOKUP($D24,'Стартовый прайс-лист'!$C$10:$E$34,3,FALSE)*CHOOSE($A24+1,'Сценарий 0'!JA27,'Сценарий 1'!JA27,'Сценарий 2'!JA27),0)</f>
        <v>1099</v>
      </c>
      <c r="IZ24" s="28">
        <f>ROUND(VLOOKUP($D24,'Стартовый прайс-лист'!$C$10:$E$34,3,FALSE)*CHOOSE($A24+1,'Сценарий 0'!JB27,'Сценарий 1'!JB27,'Сценарий 2'!JB27),0)</f>
        <v>1099</v>
      </c>
      <c r="JA24" s="28">
        <f>ROUND(VLOOKUP($D24,'Стартовый прайс-лист'!$C$10:$E$34,3,FALSE)*CHOOSE($A24+1,'Сценарий 0'!JC27,'Сценарий 1'!JC27,'Сценарий 2'!JC27),0)</f>
        <v>1099</v>
      </c>
      <c r="JB24" s="28">
        <f>ROUND(VLOOKUP($D24,'Стартовый прайс-лист'!$C$10:$E$34,3,FALSE)*CHOOSE($A24+1,'Сценарий 0'!JD27,'Сценарий 1'!JD27,'Сценарий 2'!JD27),0)</f>
        <v>1099</v>
      </c>
      <c r="JC24" s="28">
        <f>ROUND(VLOOKUP($D24,'Стартовый прайс-лист'!$C$10:$E$34,3,FALSE)*CHOOSE($A24+1,'Сценарий 0'!JE27,'Сценарий 1'!JE27,'Сценарий 2'!JE27),0)</f>
        <v>1100</v>
      </c>
      <c r="JD24" s="28">
        <f>ROUND(VLOOKUP($D24,'Стартовый прайс-лист'!$C$10:$E$34,3,FALSE)*CHOOSE($A24+1,'Сценарий 0'!JF27,'Сценарий 1'!JF27,'Сценарий 2'!JF27),0)</f>
        <v>1100</v>
      </c>
      <c r="JE24" s="28">
        <f>ROUND(VLOOKUP($D24,'Стартовый прайс-лист'!$C$10:$E$34,3,FALSE)*CHOOSE($A24+1,'Сценарий 0'!JG27,'Сценарий 1'!JG27,'Сценарий 2'!JG27),0)</f>
        <v>1100</v>
      </c>
      <c r="JF24" s="28">
        <f>ROUND(VLOOKUP($D24,'Стартовый прайс-лист'!$C$10:$E$34,3,FALSE)*CHOOSE($A24+1,'Сценарий 0'!JH27,'Сценарий 1'!JH27,'Сценарий 2'!JH27),0)</f>
        <v>1100</v>
      </c>
      <c r="JG24" s="28">
        <f>ROUND(VLOOKUP($D24,'Стартовый прайс-лист'!$C$10:$E$34,3,FALSE)*CHOOSE($A24+1,'Сценарий 0'!JI27,'Сценарий 1'!JI27,'Сценарий 2'!JI27),0)</f>
        <v>1100</v>
      </c>
      <c r="JH24" s="28">
        <f>ROUND(VLOOKUP($D24,'Стартовый прайс-лист'!$C$10:$E$34,3,FALSE)*CHOOSE($A24+1,'Сценарий 0'!JJ27,'Сценарий 1'!JJ27,'Сценарий 2'!JJ27),0)</f>
        <v>1100</v>
      </c>
      <c r="JI24" s="28">
        <f>ROUND(VLOOKUP($D24,'Стартовый прайс-лист'!$C$10:$E$34,3,FALSE)*CHOOSE($A24+1,'Сценарий 0'!JK27,'Сценарий 1'!JK27,'Сценарий 2'!JK27),0)</f>
        <v>1100</v>
      </c>
      <c r="JJ24" s="28">
        <f>ROUND(VLOOKUP($D24,'Стартовый прайс-лист'!$C$10:$E$34,3,FALSE)*CHOOSE($A24+1,'Сценарий 0'!JL27,'Сценарий 1'!JL27,'Сценарий 2'!JL27),0)</f>
        <v>1101</v>
      </c>
      <c r="JK24" s="28">
        <f>ROUND(VLOOKUP($D24,'Стартовый прайс-лист'!$C$10:$E$34,3,FALSE)*CHOOSE($A24+1,'Сценарий 0'!JM27,'Сценарий 1'!JM27,'Сценарий 2'!JM27),0)</f>
        <v>1101</v>
      </c>
      <c r="JL24" s="28">
        <f>ROUND(VLOOKUP($D24,'Стартовый прайс-лист'!$C$10:$E$34,3,FALSE)*CHOOSE($A24+1,'Сценарий 0'!JN27,'Сценарий 1'!JN27,'Сценарий 2'!JN27),0)</f>
        <v>1101</v>
      </c>
      <c r="JM24" s="28">
        <f>ROUND(VLOOKUP($D24,'Стартовый прайс-лист'!$C$10:$E$34,3,FALSE)*CHOOSE($A24+1,'Сценарий 0'!JO27,'Сценарий 1'!JO27,'Сценарий 2'!JO27),0)</f>
        <v>1101</v>
      </c>
      <c r="JN24" s="28">
        <f>ROUND(VLOOKUP($D24,'Стартовый прайс-лист'!$C$10:$E$34,3,FALSE)*CHOOSE($A24+1,'Сценарий 0'!JP27,'Сценарий 1'!JP27,'Сценарий 2'!JP27),0)</f>
        <v>1101</v>
      </c>
      <c r="JO24" s="28">
        <f>ROUND(VLOOKUP($D24,'Стартовый прайс-лист'!$C$10:$E$34,3,FALSE)*CHOOSE($A24+1,'Сценарий 0'!JQ27,'Сценарий 1'!JQ27,'Сценарий 2'!JQ27),0)</f>
        <v>1101</v>
      </c>
      <c r="JP24" s="28">
        <f>ROUND(VLOOKUP($D24,'Стартовый прайс-лист'!$C$10:$E$34,3,FALSE)*CHOOSE($A24+1,'Сценарий 0'!JR27,'Сценарий 1'!JR27,'Сценарий 2'!JR27),0)</f>
        <v>1101</v>
      </c>
      <c r="JQ24" s="28">
        <f>ROUND(VLOOKUP($D24,'Стартовый прайс-лист'!$C$10:$E$34,3,FALSE)*CHOOSE($A24+1,'Сценарий 0'!JS27,'Сценарий 1'!JS27,'Сценарий 2'!JS27),0)</f>
        <v>1102</v>
      </c>
      <c r="JR24" s="28">
        <f>ROUND(VLOOKUP($D24,'Стартовый прайс-лист'!$C$10:$E$34,3,FALSE)*CHOOSE($A24+1,'Сценарий 0'!JT27,'Сценарий 1'!JT27,'Сценарий 2'!JT27),0)</f>
        <v>1102</v>
      </c>
      <c r="JS24" s="28">
        <f>ROUND(VLOOKUP($D24,'Стартовый прайс-лист'!$C$10:$E$34,3,FALSE)*CHOOSE($A24+1,'Сценарий 0'!JU27,'Сценарий 1'!JU27,'Сценарий 2'!JU27),0)</f>
        <v>1102</v>
      </c>
      <c r="JT24" s="28">
        <f>ROUND(VLOOKUP($D24,'Стартовый прайс-лист'!$C$10:$E$34,3,FALSE)*CHOOSE($A24+1,'Сценарий 0'!JV27,'Сценарий 1'!JV27,'Сценарий 2'!JV27),0)</f>
        <v>1102</v>
      </c>
      <c r="JU24" s="28">
        <f>ROUND(VLOOKUP($D24,'Стартовый прайс-лист'!$C$10:$E$34,3,FALSE)*CHOOSE($A24+1,'Сценарий 0'!JW27,'Сценарий 1'!JW27,'Сценарий 2'!JW27),0)</f>
        <v>1102</v>
      </c>
      <c r="JV24" s="28">
        <f>ROUND(VLOOKUP($D24,'Стартовый прайс-лист'!$C$10:$E$34,3,FALSE)*CHOOSE($A24+1,'Сценарий 0'!JX27,'Сценарий 1'!JX27,'Сценарий 2'!JX27),0)</f>
        <v>1102</v>
      </c>
      <c r="JW24" s="28">
        <f>ROUND(VLOOKUP($D24,'Стартовый прайс-лист'!$C$10:$E$34,3,FALSE)*CHOOSE($A24+1,'Сценарий 0'!JY27,'Сценарий 1'!JY27,'Сценарий 2'!JY27),0)</f>
        <v>1102</v>
      </c>
      <c r="JX24" s="28">
        <f>ROUND(VLOOKUP($D24,'Стартовый прайс-лист'!$C$10:$E$34,3,FALSE)*CHOOSE($A24+1,'Сценарий 0'!JZ27,'Сценарий 1'!JZ27,'Сценарий 2'!JZ27),0)</f>
        <v>1103</v>
      </c>
      <c r="JY24" s="28">
        <f>ROUND(VLOOKUP($D24,'Стартовый прайс-лист'!$C$10:$E$34,3,FALSE)*CHOOSE($A24+1,'Сценарий 0'!KA27,'Сценарий 1'!KA27,'Сценарий 2'!KA27),0)</f>
        <v>1103</v>
      </c>
      <c r="JZ24" s="28">
        <f>ROUND(VLOOKUP($D24,'Стартовый прайс-лист'!$C$10:$E$34,3,FALSE)*CHOOSE($A24+1,'Сценарий 0'!KB27,'Сценарий 1'!KB27,'Сценарий 2'!KB27),0)</f>
        <v>1103</v>
      </c>
      <c r="KA24" s="28">
        <f>ROUND(VLOOKUP($D24,'Стартовый прайс-лист'!$C$10:$E$34,3,FALSE)*CHOOSE($A24+1,'Сценарий 0'!KC27,'Сценарий 1'!KC27,'Сценарий 2'!KC27),0)</f>
        <v>1103</v>
      </c>
      <c r="KB24" s="28">
        <f>ROUND(VLOOKUP($D24,'Стартовый прайс-лист'!$C$10:$E$34,3,FALSE)*CHOOSE($A24+1,'Сценарий 0'!KD27,'Сценарий 1'!KD27,'Сценарий 2'!KD27),0)</f>
        <v>1103</v>
      </c>
      <c r="KC24" s="28">
        <f>ROUND(VLOOKUP($D24,'Стартовый прайс-лист'!$C$10:$E$34,3,FALSE)*CHOOSE($A24+1,'Сценарий 0'!KE27,'Сценарий 1'!KE27,'Сценарий 2'!KE27),0)</f>
        <v>1103</v>
      </c>
      <c r="KD24" s="28">
        <f>ROUND(VLOOKUP($D24,'Стартовый прайс-лист'!$C$10:$E$34,3,FALSE)*CHOOSE($A24+1,'Сценарий 0'!KF27,'Сценарий 1'!KF27,'Сценарий 2'!KF27),0)</f>
        <v>1103</v>
      </c>
      <c r="KE24" s="28">
        <f>ROUND(VLOOKUP($D24,'Стартовый прайс-лист'!$C$10:$E$34,3,FALSE)*CHOOSE($A24+1,'Сценарий 0'!KG27,'Сценарий 1'!KG27,'Сценарий 2'!KG27),0)</f>
        <v>1104</v>
      </c>
      <c r="KF24" s="28">
        <f>ROUND(VLOOKUP($D24,'Стартовый прайс-лист'!$C$10:$E$34,3,FALSE)*CHOOSE($A24+1,'Сценарий 0'!KH27,'Сценарий 1'!KH27,'Сценарий 2'!KH27),0)</f>
        <v>1104</v>
      </c>
      <c r="KG24" s="28">
        <f>ROUND(VLOOKUP($D24,'Стартовый прайс-лист'!$C$10:$E$34,3,FALSE)*CHOOSE($A24+1,'Сценарий 0'!KI27,'Сценарий 1'!KI27,'Сценарий 2'!KI27),0)</f>
        <v>1104</v>
      </c>
      <c r="KH24" s="28">
        <f>ROUND(VLOOKUP($D24,'Стартовый прайс-лист'!$C$10:$E$34,3,FALSE)*CHOOSE($A24+1,'Сценарий 0'!KJ27,'Сценарий 1'!KJ27,'Сценарий 2'!KJ27),0)</f>
        <v>1104</v>
      </c>
      <c r="KI24" s="28">
        <f>ROUND(VLOOKUP($D24,'Стартовый прайс-лист'!$C$10:$E$34,3,FALSE)*CHOOSE($A24+1,'Сценарий 0'!KK27,'Сценарий 1'!KK27,'Сценарий 2'!KK27),0)</f>
        <v>1104</v>
      </c>
      <c r="KJ24" s="28">
        <f>ROUND(VLOOKUP($D24,'Стартовый прайс-лист'!$C$10:$E$34,3,FALSE)*CHOOSE($A24+1,'Сценарий 0'!KL27,'Сценарий 1'!KL27,'Сценарий 2'!KL27),0)</f>
        <v>1104</v>
      </c>
      <c r="KK24" s="28">
        <f>ROUND(VLOOKUP($D24,'Стартовый прайс-лист'!$C$10:$E$34,3,FALSE)*CHOOSE($A24+1,'Сценарий 0'!KM27,'Сценарий 1'!KM27,'Сценарий 2'!KM27),0)</f>
        <v>1104</v>
      </c>
      <c r="KL24" s="28">
        <f>ROUND(VLOOKUP($D24,'Стартовый прайс-лист'!$C$10:$E$34,3,FALSE)*CHOOSE($A24+1,'Сценарий 0'!KN27,'Сценарий 1'!KN27,'Сценарий 2'!KN27),0)</f>
        <v>1105</v>
      </c>
      <c r="KM24" s="28">
        <f>ROUND(VLOOKUP($D24,'Стартовый прайс-лист'!$C$10:$E$34,3,FALSE)*CHOOSE($A24+1,'Сценарий 0'!KO27,'Сценарий 1'!KO27,'Сценарий 2'!KO27),0)</f>
        <v>1105</v>
      </c>
      <c r="KN24" s="28">
        <f>ROUND(VLOOKUP($D24,'Стартовый прайс-лист'!$C$10:$E$34,3,FALSE)*CHOOSE($A24+1,'Сценарий 0'!KP27,'Сценарий 1'!KP27,'Сценарий 2'!KP27),0)</f>
        <v>1105</v>
      </c>
      <c r="KO24" s="28">
        <f>ROUND(VLOOKUP($D24,'Стартовый прайс-лист'!$C$10:$E$34,3,FALSE)*CHOOSE($A24+1,'Сценарий 0'!KQ27,'Сценарий 1'!KQ27,'Сценарий 2'!KQ27),0)</f>
        <v>1105</v>
      </c>
      <c r="KP24" s="28">
        <f>ROUND(VLOOKUP($D24,'Стартовый прайс-лист'!$C$10:$E$34,3,FALSE)*CHOOSE($A24+1,'Сценарий 0'!KR27,'Сценарий 1'!KR27,'Сценарий 2'!KR27),0)</f>
        <v>1105</v>
      </c>
      <c r="KQ24" s="28">
        <f>ROUND(VLOOKUP($D24,'Стартовый прайс-лист'!$C$10:$E$34,3,FALSE)*CHOOSE($A24+1,'Сценарий 0'!KS27,'Сценарий 1'!KS27,'Сценарий 2'!KS27),0)</f>
        <v>1105</v>
      </c>
      <c r="KR24" s="28">
        <f>ROUND(VLOOKUP($D24,'Стартовый прайс-лист'!$C$10:$E$34,3,FALSE)*CHOOSE($A24+1,'Сценарий 0'!KT27,'Сценарий 1'!KT27,'Сценарий 2'!KT27),0)</f>
        <v>1105</v>
      </c>
      <c r="KS24" s="28">
        <f>ROUND(VLOOKUP($D24,'Стартовый прайс-лист'!$C$10:$E$34,3,FALSE)*CHOOSE($A24+1,'Сценарий 0'!KU27,'Сценарий 1'!KU27,'Сценарий 2'!KU27),0)</f>
        <v>1106</v>
      </c>
      <c r="KT24" s="28">
        <f>ROUND(VLOOKUP($D24,'Стартовый прайс-лист'!$C$10:$E$34,3,FALSE)*CHOOSE($A24+1,'Сценарий 0'!KV27,'Сценарий 1'!KV27,'Сценарий 2'!KV27),0)</f>
        <v>1106</v>
      </c>
      <c r="KU24" s="28">
        <f>ROUND(VLOOKUP($D24,'Стартовый прайс-лист'!$C$10:$E$34,3,FALSE)*CHOOSE($A24+1,'Сценарий 0'!KW27,'Сценарий 1'!KW27,'Сценарий 2'!KW27),0)</f>
        <v>1106</v>
      </c>
      <c r="KV24" s="28">
        <f>ROUND(VLOOKUP($D24,'Стартовый прайс-лист'!$C$10:$E$34,3,FALSE)*CHOOSE($A24+1,'Сценарий 0'!KX27,'Сценарий 1'!KX27,'Сценарий 2'!KX27),0)</f>
        <v>1106</v>
      </c>
      <c r="KW24" s="28">
        <f>ROUND(VLOOKUP($D24,'Стартовый прайс-лист'!$C$10:$E$34,3,FALSE)*CHOOSE($A24+1,'Сценарий 0'!KY27,'Сценарий 1'!KY27,'Сценарий 2'!KY27),0)</f>
        <v>1106</v>
      </c>
      <c r="KX24" s="28">
        <f>ROUND(VLOOKUP($D24,'Стартовый прайс-лист'!$C$10:$E$34,3,FALSE)*CHOOSE($A24+1,'Сценарий 0'!KZ27,'Сценарий 1'!KZ27,'Сценарий 2'!KZ27),0)</f>
        <v>1106</v>
      </c>
      <c r="KY24" s="28">
        <f>ROUND(VLOOKUP($D24,'Стартовый прайс-лист'!$C$10:$E$34,3,FALSE)*CHOOSE($A24+1,'Сценарий 0'!LA27,'Сценарий 1'!LA27,'Сценарий 2'!LA27),0)</f>
        <v>1106</v>
      </c>
      <c r="KZ24" s="28">
        <f>ROUND(VLOOKUP($D24,'Стартовый прайс-лист'!$C$10:$E$34,3,FALSE)*CHOOSE($A24+1,'Сценарий 0'!LB27,'Сценарий 1'!LB27,'Сценарий 2'!LB27),0)</f>
        <v>1107</v>
      </c>
      <c r="LA24" s="28">
        <f>ROUND(VLOOKUP($D24,'Стартовый прайс-лист'!$C$10:$E$34,3,FALSE)*CHOOSE($A24+1,'Сценарий 0'!LC27,'Сценарий 1'!LC27,'Сценарий 2'!LC27),0)</f>
        <v>1107</v>
      </c>
      <c r="LB24" s="28">
        <f>ROUND(VLOOKUP($D24,'Стартовый прайс-лист'!$C$10:$E$34,3,FALSE)*CHOOSE($A24+1,'Сценарий 0'!LD27,'Сценарий 1'!LD27,'Сценарий 2'!LD27),0)</f>
        <v>1107</v>
      </c>
      <c r="LC24" s="28">
        <f>ROUND(VLOOKUP($D24,'Стартовый прайс-лист'!$C$10:$E$34,3,FALSE)*CHOOSE($A24+1,'Сценарий 0'!LE27,'Сценарий 1'!LE27,'Сценарий 2'!LE27),0)</f>
        <v>1107</v>
      </c>
      <c r="LD24" s="28">
        <f>ROUND(VLOOKUP($D24,'Стартовый прайс-лист'!$C$10:$E$34,3,FALSE)*CHOOSE($A24+1,'Сценарий 0'!LF27,'Сценарий 1'!LF27,'Сценарий 2'!LF27),0)</f>
        <v>1107</v>
      </c>
      <c r="LE24" s="28">
        <f>ROUND(VLOOKUP($D24,'Стартовый прайс-лист'!$C$10:$E$34,3,FALSE)*CHOOSE($A24+1,'Сценарий 0'!LG27,'Сценарий 1'!LG27,'Сценарий 2'!LG27),0)</f>
        <v>1107</v>
      </c>
      <c r="LF24" s="28">
        <f>ROUND(VLOOKUP($D24,'Стартовый прайс-лист'!$C$10:$E$34,3,FALSE)*CHOOSE($A24+1,'Сценарий 0'!LH27,'Сценарий 1'!LH27,'Сценарий 2'!LH27),0)</f>
        <v>1107</v>
      </c>
      <c r="LG24" s="28">
        <f>ROUND(VLOOKUP($D24,'Стартовый прайс-лист'!$C$10:$E$34,3,FALSE)*CHOOSE($A24+1,'Сценарий 0'!LI27,'Сценарий 1'!LI27,'Сценарий 2'!LI27),0)</f>
        <v>1108</v>
      </c>
      <c r="LH24" s="28">
        <f>ROUND(VLOOKUP($D24,'Стартовый прайс-лист'!$C$10:$E$34,3,FALSE)*CHOOSE($A24+1,'Сценарий 0'!LJ27,'Сценарий 1'!LJ27,'Сценарий 2'!LJ27),0)</f>
        <v>1108</v>
      </c>
      <c r="LI24" s="28">
        <f>ROUND(VLOOKUP($D24,'Стартовый прайс-лист'!$C$10:$E$34,3,FALSE)*CHOOSE($A24+1,'Сценарий 0'!LK27,'Сценарий 1'!LK27,'Сценарий 2'!LK27),0)</f>
        <v>1108</v>
      </c>
      <c r="LJ24" s="28">
        <f>ROUND(VLOOKUP($D24,'Стартовый прайс-лист'!$C$10:$E$34,3,FALSE)*CHOOSE($A24+1,'Сценарий 0'!LL27,'Сценарий 1'!LL27,'Сценарий 2'!LL27),0)</f>
        <v>1108</v>
      </c>
      <c r="LK24" s="28">
        <f>ROUND(VLOOKUP($D24,'Стартовый прайс-лист'!$C$10:$E$34,3,FALSE)*CHOOSE($A24+1,'Сценарий 0'!LM27,'Сценарий 1'!LM27,'Сценарий 2'!LM27),0)</f>
        <v>1108</v>
      </c>
      <c r="LL24" s="28">
        <f>ROUND(VLOOKUP($D24,'Стартовый прайс-лист'!$C$10:$E$34,3,FALSE)*CHOOSE($A24+1,'Сценарий 0'!LN27,'Сценарий 1'!LN27,'Сценарий 2'!LN27),0)</f>
        <v>1108</v>
      </c>
      <c r="LM24" s="28">
        <f>ROUND(VLOOKUP($D24,'Стартовый прайс-лист'!$C$10:$E$34,3,FALSE)*CHOOSE($A24+1,'Сценарий 0'!LO27,'Сценарий 1'!LO27,'Сценарий 2'!LO27),0)</f>
        <v>1108</v>
      </c>
      <c r="LN24" s="28">
        <f>ROUND(VLOOKUP($D24,'Стартовый прайс-лист'!$C$10:$E$34,3,FALSE)*CHOOSE($A24+1,'Сценарий 0'!LP27,'Сценарий 1'!LP27,'Сценарий 2'!LP27),0)</f>
        <v>1109</v>
      </c>
      <c r="LO24" s="28">
        <f>ROUND(VLOOKUP($D24,'Стартовый прайс-лист'!$C$10:$E$34,3,FALSE)*CHOOSE($A24+1,'Сценарий 0'!LQ27,'Сценарий 1'!LQ27,'Сценарий 2'!LQ27),0)</f>
        <v>1109</v>
      </c>
      <c r="LP24" s="28">
        <f>ROUND(VLOOKUP($D24,'Стартовый прайс-лист'!$C$10:$E$34,3,FALSE)*CHOOSE($A24+1,'Сценарий 0'!LR27,'Сценарий 1'!LR27,'Сценарий 2'!LR27),0)</f>
        <v>1109</v>
      </c>
      <c r="LQ24" s="28">
        <f>ROUND(VLOOKUP($D24,'Стартовый прайс-лист'!$C$10:$E$34,3,FALSE)*CHOOSE($A24+1,'Сценарий 0'!LS27,'Сценарий 1'!LS27,'Сценарий 2'!LS27),0)</f>
        <v>1109</v>
      </c>
      <c r="LR24" s="28">
        <f>ROUND(VLOOKUP($D24,'Стартовый прайс-лист'!$C$10:$E$34,3,FALSE)*CHOOSE($A24+1,'Сценарий 0'!LT27,'Сценарий 1'!LT27,'Сценарий 2'!LT27),0)</f>
        <v>1109</v>
      </c>
      <c r="LS24" s="28">
        <f>ROUND(VLOOKUP($D24,'Стартовый прайс-лист'!$C$10:$E$34,3,FALSE)*CHOOSE($A24+1,'Сценарий 0'!LU27,'Сценарий 1'!LU27,'Сценарий 2'!LU27),0)</f>
        <v>1109</v>
      </c>
      <c r="LT24" s="28">
        <f>ROUND(VLOOKUP($D24,'Стартовый прайс-лист'!$C$10:$E$34,3,FALSE)*CHOOSE($A24+1,'Сценарий 0'!LV27,'Сценарий 1'!LV27,'Сценарий 2'!LV27),0)</f>
        <v>1109</v>
      </c>
      <c r="LU24" s="28">
        <f>ROUND(VLOOKUP($D24,'Стартовый прайс-лист'!$C$10:$E$34,3,FALSE)*CHOOSE($A24+1,'Сценарий 0'!LW27,'Сценарий 1'!LW27,'Сценарий 2'!LW27),0)</f>
        <v>1110</v>
      </c>
      <c r="LV24" s="28">
        <f>ROUND(VLOOKUP($D24,'Стартовый прайс-лист'!$C$10:$E$34,3,FALSE)*CHOOSE($A24+1,'Сценарий 0'!LX27,'Сценарий 1'!LX27,'Сценарий 2'!LX27),0)</f>
        <v>1110</v>
      </c>
      <c r="LW24" s="28">
        <f>ROUND(VLOOKUP($D24,'Стартовый прайс-лист'!$C$10:$E$34,3,FALSE)*CHOOSE($A24+1,'Сценарий 0'!LY27,'Сценарий 1'!LY27,'Сценарий 2'!LY27),0)</f>
        <v>1110</v>
      </c>
      <c r="LX24" s="28">
        <f>ROUND(VLOOKUP($D24,'Стартовый прайс-лист'!$C$10:$E$34,3,FALSE)*CHOOSE($A24+1,'Сценарий 0'!LZ27,'Сценарий 1'!LZ27,'Сценарий 2'!LZ27),0)</f>
        <v>1110</v>
      </c>
      <c r="LY24" s="28">
        <f>ROUND(VLOOKUP($D24,'Стартовый прайс-лист'!$C$10:$E$34,3,FALSE)*CHOOSE($A24+1,'Сценарий 0'!MA27,'Сценарий 1'!MA27,'Сценарий 2'!MA27),0)</f>
        <v>1110</v>
      </c>
      <c r="LZ24" s="28">
        <f>ROUND(VLOOKUP($D24,'Стартовый прайс-лист'!$C$10:$E$34,3,FALSE)*CHOOSE($A24+1,'Сценарий 0'!MB27,'Сценарий 1'!MB27,'Сценарий 2'!MB27),0)</f>
        <v>1110</v>
      </c>
      <c r="MA24" s="28">
        <f>ROUND(VLOOKUP($D24,'Стартовый прайс-лист'!$C$10:$E$34,3,FALSE)*CHOOSE($A24+1,'Сценарий 0'!MC27,'Сценарий 1'!MC27,'Сценарий 2'!MC27),0)</f>
        <v>1110</v>
      </c>
      <c r="MB24" s="28">
        <f>ROUND(VLOOKUP($D24,'Стартовый прайс-лист'!$C$10:$E$34,3,FALSE)*CHOOSE($A24+1,'Сценарий 0'!MD27,'Сценарий 1'!MD27,'Сценарий 2'!MD27),0)</f>
        <v>1111</v>
      </c>
      <c r="MC24" s="28">
        <f>ROUND(VLOOKUP($D24,'Стартовый прайс-лист'!$C$10:$E$34,3,FALSE)*CHOOSE($A24+1,'Сценарий 0'!ME27,'Сценарий 1'!ME27,'Сценарий 2'!ME27),0)</f>
        <v>1111</v>
      </c>
      <c r="MD24" s="28">
        <f>ROUND(VLOOKUP($D24,'Стартовый прайс-лист'!$C$10:$E$34,3,FALSE)*CHOOSE($A24+1,'Сценарий 0'!MF27,'Сценарий 1'!MF27,'Сценарий 2'!MF27),0)</f>
        <v>1111</v>
      </c>
      <c r="ME24" s="28">
        <f>ROUND(VLOOKUP($D24,'Стартовый прайс-лист'!$C$10:$E$34,3,FALSE)*CHOOSE($A24+1,'Сценарий 0'!MG27,'Сценарий 1'!MG27,'Сценарий 2'!MG27),0)</f>
        <v>1111</v>
      </c>
      <c r="MF24" s="28">
        <f>ROUND(VLOOKUP($D24,'Стартовый прайс-лист'!$C$10:$E$34,3,FALSE)*CHOOSE($A24+1,'Сценарий 0'!MH27,'Сценарий 1'!MH27,'Сценарий 2'!MH27),0)</f>
        <v>1111</v>
      </c>
      <c r="MG24" s="28">
        <f>ROUND(VLOOKUP($D24,'Стартовый прайс-лист'!$C$10:$E$34,3,FALSE)*CHOOSE($A24+1,'Сценарий 0'!MI27,'Сценарий 1'!MI27,'Сценарий 2'!MI27),0)</f>
        <v>1111</v>
      </c>
      <c r="MH24" s="28">
        <f>ROUND(VLOOKUP($D24,'Стартовый прайс-лист'!$C$10:$E$34,3,FALSE)*CHOOSE($A24+1,'Сценарий 0'!MJ27,'Сценарий 1'!MJ27,'Сценарий 2'!MJ27),0)</f>
        <v>1111</v>
      </c>
      <c r="MI24" s="28">
        <f>ROUND(VLOOKUP($D24,'Стартовый прайс-лист'!$C$10:$E$34,3,FALSE)*CHOOSE($A24+1,'Сценарий 0'!MK27,'Сценарий 1'!MK27,'Сценарий 2'!MK27),0)</f>
        <v>1111</v>
      </c>
      <c r="MJ24" s="28">
        <f>ROUND(VLOOKUP($D24,'Стартовый прайс-лист'!$C$10:$E$34,3,FALSE)*CHOOSE($A24+1,'Сценарий 0'!ML27,'Сценарий 1'!ML27,'Сценарий 2'!ML27),0)</f>
        <v>1111</v>
      </c>
      <c r="MK24" s="28">
        <f>ROUND(VLOOKUP($D24,'Стартовый прайс-лист'!$C$10:$E$34,3,FALSE)*CHOOSE($A24+1,'Сценарий 0'!MM27,'Сценарий 1'!MM27,'Сценарий 2'!MM27),0)</f>
        <v>1111</v>
      </c>
      <c r="ML24" s="28">
        <f>ROUND(VLOOKUP($D24,'Стартовый прайс-лист'!$C$10:$E$34,3,FALSE)*CHOOSE($A24+1,'Сценарий 0'!MN27,'Сценарий 1'!MN27,'Сценарий 2'!MN27),0)</f>
        <v>1111</v>
      </c>
      <c r="MM24" s="28">
        <f>ROUND(VLOOKUP($D24,'Стартовый прайс-лист'!$C$10:$E$34,3,FALSE)*CHOOSE($A24+1,'Сценарий 0'!MO27,'Сценарий 1'!MO27,'Сценарий 2'!MO27),0)</f>
        <v>1111</v>
      </c>
      <c r="MN24" s="28">
        <f>ROUND(VLOOKUP($D24,'Стартовый прайс-лист'!$C$10:$E$34,3,FALSE)*CHOOSE($A24+1,'Сценарий 0'!MP27,'Сценарий 1'!MP27,'Сценарий 2'!MP27),0)</f>
        <v>1111</v>
      </c>
      <c r="MO24" s="28">
        <f>ROUND(VLOOKUP($D24,'Стартовый прайс-лист'!$C$10:$E$34,3,FALSE)*CHOOSE($A24+1,'Сценарий 0'!MQ27,'Сценарий 1'!MQ27,'Сценарий 2'!MQ27),0)</f>
        <v>1111</v>
      </c>
      <c r="MP24" s="28">
        <f>ROUND(VLOOKUP($D24,'Стартовый прайс-лист'!$C$10:$E$34,3,FALSE)*CHOOSE($A24+1,'Сценарий 0'!MR27,'Сценарий 1'!MR27,'Сценарий 2'!MR27),0)</f>
        <v>1112</v>
      </c>
      <c r="MQ24" s="28">
        <f>ROUND(VLOOKUP($D24,'Стартовый прайс-лист'!$C$10:$E$34,3,FALSE)*CHOOSE($A24+1,'Сценарий 0'!MS27,'Сценарий 1'!MS27,'Сценарий 2'!MS27),0)</f>
        <v>1112</v>
      </c>
      <c r="MR24" s="28">
        <f>ROUND(VLOOKUP($D24,'Стартовый прайс-лист'!$C$10:$E$34,3,FALSE)*CHOOSE($A24+1,'Сценарий 0'!MT27,'Сценарий 1'!MT27,'Сценарий 2'!MT27),0)</f>
        <v>1112</v>
      </c>
      <c r="MS24" s="28">
        <f>ROUND(VLOOKUP($D24,'Стартовый прайс-лист'!$C$10:$E$34,3,FALSE)*CHOOSE($A24+1,'Сценарий 0'!MU27,'Сценарий 1'!MU27,'Сценарий 2'!MU27),0)</f>
        <v>1112</v>
      </c>
      <c r="MT24" s="28">
        <f>ROUND(VLOOKUP($D24,'Стартовый прайс-лист'!$C$10:$E$34,3,FALSE)*CHOOSE($A24+1,'Сценарий 0'!MV27,'Сценарий 1'!MV27,'Сценарий 2'!MV27),0)</f>
        <v>1112</v>
      </c>
      <c r="MU24" s="28">
        <f>ROUND(VLOOKUP($D24,'Стартовый прайс-лист'!$C$10:$E$34,3,FALSE)*CHOOSE($A24+1,'Сценарий 0'!MW27,'Сценарий 1'!MW27,'Сценарий 2'!MW27),0)</f>
        <v>1112</v>
      </c>
      <c r="MV24" s="28">
        <f>ROUND(VLOOKUP($D24,'Стартовый прайс-лист'!$C$10:$E$34,3,FALSE)*CHOOSE($A24+1,'Сценарий 0'!MX27,'Сценарий 1'!MX27,'Сценарий 2'!MX27),0)</f>
        <v>1112</v>
      </c>
      <c r="MW24" s="28">
        <f>ROUND(VLOOKUP($D24,'Стартовый прайс-лист'!$C$10:$E$34,3,FALSE)*CHOOSE($A24+1,'Сценарий 0'!MY27,'Сценарий 1'!MY27,'Сценарий 2'!MY27),0)</f>
        <v>1113</v>
      </c>
      <c r="MX24" s="28">
        <f>ROUND(VLOOKUP($D24,'Стартовый прайс-лист'!$C$10:$E$34,3,FALSE)*CHOOSE($A24+1,'Сценарий 0'!MZ27,'Сценарий 1'!MZ27,'Сценарий 2'!MZ27),0)</f>
        <v>1113</v>
      </c>
      <c r="MY24" s="28">
        <f>ROUND(VLOOKUP($D24,'Стартовый прайс-лист'!$C$10:$E$34,3,FALSE)*CHOOSE($A24+1,'Сценарий 0'!NA27,'Сценарий 1'!NA27,'Сценарий 2'!NA27),0)</f>
        <v>1113</v>
      </c>
      <c r="MZ24" s="28">
        <f>ROUND(VLOOKUP($D24,'Стартовый прайс-лист'!$C$10:$E$34,3,FALSE)*CHOOSE($A24+1,'Сценарий 0'!NB27,'Сценарий 1'!NB27,'Сценарий 2'!NB27),0)</f>
        <v>1113</v>
      </c>
      <c r="NA24" s="28">
        <f>ROUND(VLOOKUP($D24,'Стартовый прайс-лист'!$C$10:$E$34,3,FALSE)*CHOOSE($A24+1,'Сценарий 0'!NC27,'Сценарий 1'!NC27,'Сценарий 2'!NC27),0)</f>
        <v>1113</v>
      </c>
      <c r="NB24" s="28">
        <f>ROUND(VLOOKUP($D24,'Стартовый прайс-лист'!$C$10:$E$34,3,FALSE)*CHOOSE($A24+1,'Сценарий 0'!ND27,'Сценарий 1'!ND27,'Сценарий 2'!ND27),0)</f>
        <v>1113</v>
      </c>
      <c r="NC24" s="28">
        <f>ROUND(VLOOKUP($D24,'Стартовый прайс-лист'!$C$10:$E$34,3,FALSE)*CHOOSE($A24+1,'Сценарий 0'!NE27,'Сценарий 1'!NE27,'Сценарий 2'!NE27),0)</f>
        <v>1113</v>
      </c>
      <c r="ND24" s="28">
        <f>ROUND(VLOOKUP($D24,'Стартовый прайс-лист'!$C$10:$E$34,3,FALSE)*CHOOSE($A24+1,'Сценарий 0'!NF27,'Сценарий 1'!NF27,'Сценарий 2'!NF27),0)</f>
        <v>1114</v>
      </c>
      <c r="NE24" s="28">
        <f>ROUND(VLOOKUP($D24,'Стартовый прайс-лист'!$C$10:$E$34,3,FALSE)*CHOOSE($A24+1,'Сценарий 0'!NG27,'Сценарий 1'!NG27,'Сценарий 2'!NG27),0)</f>
        <v>1114</v>
      </c>
      <c r="NF24" s="28">
        <f>ROUND(VLOOKUP($D24,'Стартовый прайс-лист'!$C$10:$E$34,3,FALSE)*CHOOSE($A24+1,'Сценарий 0'!NH27,'Сценарий 1'!NH27,'Сценарий 2'!NH27),0)</f>
        <v>1114</v>
      </c>
      <c r="NG24" s="28">
        <f>ROUND(VLOOKUP($D24,'Стартовый прайс-лист'!$C$10:$E$34,3,FALSE)*CHOOSE($A24+1,'Сценарий 0'!NI27,'Сценарий 1'!NI27,'Сценарий 2'!NI27),0)</f>
        <v>1114</v>
      </c>
    </row>
    <row r="25" spans="1:371" x14ac:dyDescent="0.25">
      <c r="A25">
        <f t="shared" si="0"/>
        <v>1</v>
      </c>
      <c r="B25" s="27" t="str">
        <f>'Число жителей и объемы продаж'!G41</f>
        <v>A5</v>
      </c>
      <c r="C25" s="27" t="str">
        <f>'Число жителей и объемы продаж'!H41</f>
        <v>сыр полутвердый</v>
      </c>
      <c r="D25" s="27" t="str">
        <f t="shared" si="1"/>
        <v>A5|сыр полутвердый</v>
      </c>
      <c r="E25" s="28">
        <f>VLOOKUP('Прайс-лист на год'!D25,'Стартовый прайс-лист'!C31:E80,3,0)</f>
        <v>570</v>
      </c>
      <c r="F25" s="28">
        <f>ROUND(VLOOKUP($D25,'Стартовый прайс-лист'!$C$10:$E$34,3,FALSE)*CHOOSE($A25+1,'Сценарий 0'!H28,'Сценарий 1'!H28,'Сценарий 2'!H28),0)</f>
        <v>570</v>
      </c>
      <c r="G25" s="28">
        <f>ROUND(VLOOKUP($D25,'Стартовый прайс-лист'!$C$10:$E$34,3,FALSE)*CHOOSE($A25+1,'Сценарий 0'!I28,'Сценарий 1'!I28,'Сценарий 2'!I28),0)</f>
        <v>570</v>
      </c>
      <c r="H25" s="28">
        <f>ROUND(VLOOKUP($D25,'Стартовый прайс-лист'!$C$10:$E$34,3,FALSE)*CHOOSE($A25+1,'Сценарий 0'!J28,'Сценарий 1'!J28,'Сценарий 2'!J28),0)</f>
        <v>570</v>
      </c>
      <c r="I25" s="28">
        <f>ROUND(VLOOKUP($D25,'Стартовый прайс-лист'!$C$10:$E$34,3,FALSE)*CHOOSE($A25+1,'Сценарий 0'!K28,'Сценарий 1'!K28,'Сценарий 2'!K28),0)</f>
        <v>570</v>
      </c>
      <c r="J25" s="28">
        <f>ROUND(VLOOKUP($D25,'Стартовый прайс-лист'!$C$10:$E$34,3,FALSE)*CHOOSE($A25+1,'Сценарий 0'!L28,'Сценарий 1'!L28,'Сценарий 2'!L28),0)</f>
        <v>570</v>
      </c>
      <c r="K25" s="28">
        <f>ROUND(VLOOKUP($D25,'Стартовый прайс-лист'!$C$10:$E$34,3,FALSE)*CHOOSE($A25+1,'Сценарий 0'!M28,'Сценарий 1'!M28,'Сценарий 2'!M28),0)</f>
        <v>587</v>
      </c>
      <c r="L25" s="28">
        <f>ROUND(VLOOKUP($D25,'Стартовый прайс-лист'!$C$10:$E$34,3,FALSE)*CHOOSE($A25+1,'Сценарий 0'!N28,'Сценарий 1'!N28,'Сценарий 2'!N28),0)</f>
        <v>587</v>
      </c>
      <c r="M25" s="28">
        <f>ROUND(VLOOKUP($D25,'Стартовый прайс-лист'!$C$10:$E$34,3,FALSE)*CHOOSE($A25+1,'Сценарий 0'!O28,'Сценарий 1'!O28,'Сценарий 2'!O28),0)</f>
        <v>587</v>
      </c>
      <c r="N25" s="28">
        <f>ROUND(VLOOKUP($D25,'Стартовый прайс-лист'!$C$10:$E$34,3,FALSE)*CHOOSE($A25+1,'Сценарий 0'!P28,'Сценарий 1'!P28,'Сценарий 2'!P28),0)</f>
        <v>587</v>
      </c>
      <c r="O25" s="28">
        <f>ROUND(VLOOKUP($D25,'Стартовый прайс-лист'!$C$10:$E$34,3,FALSE)*CHOOSE($A25+1,'Сценарий 0'!Q28,'Сценарий 1'!Q28,'Сценарий 2'!Q28),0)</f>
        <v>587</v>
      </c>
      <c r="P25" s="28">
        <f>ROUND(VLOOKUP($D25,'Стартовый прайс-лист'!$C$10:$E$34,3,FALSE)*CHOOSE($A25+1,'Сценарий 0'!R28,'Сценарий 1'!R28,'Сценарий 2'!R28),0)</f>
        <v>587</v>
      </c>
      <c r="Q25" s="28">
        <f>ROUND(VLOOKUP($D25,'Стартовый прайс-лист'!$C$10:$E$34,3,FALSE)*CHOOSE($A25+1,'Сценарий 0'!S28,'Сценарий 1'!S28,'Сценарий 2'!S28),0)</f>
        <v>587</v>
      </c>
      <c r="R25" s="28">
        <f>ROUND(VLOOKUP($D25,'Стартовый прайс-лист'!$C$10:$E$34,3,FALSE)*CHOOSE($A25+1,'Сценарий 0'!T28,'Сценарий 1'!T28,'Сценарий 2'!T28),0)</f>
        <v>597</v>
      </c>
      <c r="S25" s="28">
        <f>ROUND(VLOOKUP($D25,'Стартовый прайс-лист'!$C$10:$E$34,3,FALSE)*CHOOSE($A25+1,'Сценарий 0'!U28,'Сценарий 1'!U28,'Сценарий 2'!U28),0)</f>
        <v>597</v>
      </c>
      <c r="T25" s="28">
        <f>ROUND(VLOOKUP($D25,'Стартовый прайс-лист'!$C$10:$E$34,3,FALSE)*CHOOSE($A25+1,'Сценарий 0'!V28,'Сценарий 1'!V28,'Сценарий 2'!V28),0)</f>
        <v>597</v>
      </c>
      <c r="U25" s="28">
        <f>ROUND(VLOOKUP($D25,'Стартовый прайс-лист'!$C$10:$E$34,3,FALSE)*CHOOSE($A25+1,'Сценарий 0'!W28,'Сценарий 1'!W28,'Сценарий 2'!W28),0)</f>
        <v>597</v>
      </c>
      <c r="V25" s="28">
        <f>ROUND(VLOOKUP($D25,'Стартовый прайс-лист'!$C$10:$E$34,3,FALSE)*CHOOSE($A25+1,'Сценарий 0'!X28,'Сценарий 1'!X28,'Сценарий 2'!X28),0)</f>
        <v>597</v>
      </c>
      <c r="W25" s="28">
        <f>ROUND(VLOOKUP($D25,'Стартовый прайс-лист'!$C$10:$E$34,3,FALSE)*CHOOSE($A25+1,'Сценарий 0'!Y28,'Сценарий 1'!Y28,'Сценарий 2'!Y28),0)</f>
        <v>597</v>
      </c>
      <c r="X25" s="28">
        <f>ROUND(VLOOKUP($D25,'Стартовый прайс-лист'!$C$10:$E$34,3,FALSE)*CHOOSE($A25+1,'Сценарий 0'!Z28,'Сценарий 1'!Z28,'Сценарий 2'!Z28),0)</f>
        <v>597</v>
      </c>
      <c r="Y25" s="28">
        <f>ROUND(VLOOKUP($D25,'Стартовый прайс-лист'!$C$10:$E$34,3,FALSE)*CHOOSE($A25+1,'Сценарий 0'!AA28,'Сценарий 1'!AA28,'Сценарий 2'!AA28),0)</f>
        <v>604</v>
      </c>
      <c r="Z25" s="28">
        <f>ROUND(VLOOKUP($D25,'Стартовый прайс-лист'!$C$10:$E$34,3,FALSE)*CHOOSE($A25+1,'Сценарий 0'!AB28,'Сценарий 1'!AB28,'Сценарий 2'!AB28),0)</f>
        <v>604</v>
      </c>
      <c r="AA25" s="28">
        <f>ROUND(VLOOKUP($D25,'Стартовый прайс-лист'!$C$10:$E$34,3,FALSE)*CHOOSE($A25+1,'Сценарий 0'!AC28,'Сценарий 1'!AC28,'Сценарий 2'!AC28),0)</f>
        <v>604</v>
      </c>
      <c r="AB25" s="28">
        <f>ROUND(VLOOKUP($D25,'Стартовый прайс-лист'!$C$10:$E$34,3,FALSE)*CHOOSE($A25+1,'Сценарий 0'!AD28,'Сценарий 1'!AD28,'Сценарий 2'!AD28),0)</f>
        <v>604</v>
      </c>
      <c r="AC25" s="28">
        <f>ROUND(VLOOKUP($D25,'Стартовый прайс-лист'!$C$10:$E$34,3,FALSE)*CHOOSE($A25+1,'Сценарий 0'!AE28,'Сценарий 1'!AE28,'Сценарий 2'!AE28),0)</f>
        <v>604</v>
      </c>
      <c r="AD25" s="28">
        <f>ROUND(VLOOKUP($D25,'Стартовый прайс-лист'!$C$10:$E$34,3,FALSE)*CHOOSE($A25+1,'Сценарий 0'!AF28,'Сценарий 1'!AF28,'Сценарий 2'!AF28),0)</f>
        <v>604</v>
      </c>
      <c r="AE25" s="28">
        <f>ROUND(VLOOKUP($D25,'Стартовый прайс-лист'!$C$10:$E$34,3,FALSE)*CHOOSE($A25+1,'Сценарий 0'!AG28,'Сценарий 1'!AG28,'Сценарий 2'!AG28),0)</f>
        <v>604</v>
      </c>
      <c r="AF25" s="28">
        <f>ROUND(VLOOKUP($D25,'Стартовый прайс-лист'!$C$10:$E$34,3,FALSE)*CHOOSE($A25+1,'Сценарий 0'!AH28,'Сценарий 1'!AH28,'Сценарий 2'!AH28),0)</f>
        <v>610</v>
      </c>
      <c r="AG25" s="28">
        <f>ROUND(VLOOKUP($D25,'Стартовый прайс-лист'!$C$10:$E$34,3,FALSE)*CHOOSE($A25+1,'Сценарий 0'!AI28,'Сценарий 1'!AI28,'Сценарий 2'!AI28),0)</f>
        <v>610</v>
      </c>
      <c r="AH25" s="28">
        <f>ROUND(VLOOKUP($D25,'Стартовый прайс-лист'!$C$10:$E$34,3,FALSE)*CHOOSE($A25+1,'Сценарий 0'!AJ28,'Сценарий 1'!AJ28,'Сценарий 2'!AJ28),0)</f>
        <v>610</v>
      </c>
      <c r="AI25" s="28">
        <f>ROUND(VLOOKUP($D25,'Стартовый прайс-лист'!$C$10:$E$34,3,FALSE)*CHOOSE($A25+1,'Сценарий 0'!AK28,'Сценарий 1'!AK28,'Сценарий 2'!AK28),0)</f>
        <v>610</v>
      </c>
      <c r="AJ25" s="28">
        <f>ROUND(VLOOKUP($D25,'Стартовый прайс-лист'!$C$10:$E$34,3,FALSE)*CHOOSE($A25+1,'Сценарий 0'!AL28,'Сценарий 1'!AL28,'Сценарий 2'!AL28),0)</f>
        <v>610</v>
      </c>
      <c r="AK25" s="28">
        <f>ROUND(VLOOKUP($D25,'Стартовый прайс-лист'!$C$10:$E$34,3,FALSE)*CHOOSE($A25+1,'Сценарий 0'!AM28,'Сценарий 1'!AM28,'Сценарий 2'!AM28),0)</f>
        <v>610</v>
      </c>
      <c r="AL25" s="28">
        <f>ROUND(VLOOKUP($D25,'Стартовый прайс-лист'!$C$10:$E$34,3,FALSE)*CHOOSE($A25+1,'Сценарий 0'!AN28,'Сценарий 1'!AN28,'Сценарий 2'!AN28),0)</f>
        <v>610</v>
      </c>
      <c r="AM25" s="28">
        <f>ROUND(VLOOKUP($D25,'Стартовый прайс-лист'!$C$10:$E$34,3,FALSE)*CHOOSE($A25+1,'Сценарий 0'!AO28,'Сценарий 1'!AO28,'Сценарий 2'!AO28),0)</f>
        <v>614</v>
      </c>
      <c r="AN25" s="28">
        <f>ROUND(VLOOKUP($D25,'Стартовый прайс-лист'!$C$10:$E$34,3,FALSE)*CHOOSE($A25+1,'Сценарий 0'!AP28,'Сценарий 1'!AP28,'Сценарий 2'!AP28),0)</f>
        <v>614</v>
      </c>
      <c r="AO25" s="28">
        <f>ROUND(VLOOKUP($D25,'Стартовый прайс-лист'!$C$10:$E$34,3,FALSE)*CHOOSE($A25+1,'Сценарий 0'!AQ28,'Сценарий 1'!AQ28,'Сценарий 2'!AQ28),0)</f>
        <v>614</v>
      </c>
      <c r="AP25" s="28">
        <f>ROUND(VLOOKUP($D25,'Стартовый прайс-лист'!$C$10:$E$34,3,FALSE)*CHOOSE($A25+1,'Сценарий 0'!AR28,'Сценарий 1'!AR28,'Сценарий 2'!AR28),0)</f>
        <v>614</v>
      </c>
      <c r="AQ25" s="28">
        <f>ROUND(VLOOKUP($D25,'Стартовый прайс-лист'!$C$10:$E$34,3,FALSE)*CHOOSE($A25+1,'Сценарий 0'!AS28,'Сценарий 1'!AS28,'Сценарий 2'!AS28),0)</f>
        <v>614</v>
      </c>
      <c r="AR25" s="28">
        <f>ROUND(VLOOKUP($D25,'Стартовый прайс-лист'!$C$10:$E$34,3,FALSE)*CHOOSE($A25+1,'Сценарий 0'!AT28,'Сценарий 1'!AT28,'Сценарий 2'!AT28),0)</f>
        <v>614</v>
      </c>
      <c r="AS25" s="28">
        <f>ROUND(VLOOKUP($D25,'Стартовый прайс-лист'!$C$10:$E$34,3,FALSE)*CHOOSE($A25+1,'Сценарий 0'!AU28,'Сценарий 1'!AU28,'Сценарий 2'!AU28),0)</f>
        <v>614</v>
      </c>
      <c r="AT25" s="28">
        <f>ROUND(VLOOKUP($D25,'Стартовый прайс-лист'!$C$10:$E$34,3,FALSE)*CHOOSE($A25+1,'Сценарий 0'!AV28,'Сценарий 1'!AV28,'Сценарий 2'!AV28),0)</f>
        <v>618</v>
      </c>
      <c r="AU25" s="28">
        <f>ROUND(VLOOKUP($D25,'Стартовый прайс-лист'!$C$10:$E$34,3,FALSE)*CHOOSE($A25+1,'Сценарий 0'!AW28,'Сценарий 1'!AW28,'Сценарий 2'!AW28),0)</f>
        <v>618</v>
      </c>
      <c r="AV25" s="28">
        <f>ROUND(VLOOKUP($D25,'Стартовый прайс-лист'!$C$10:$E$34,3,FALSE)*CHOOSE($A25+1,'Сценарий 0'!AX28,'Сценарий 1'!AX28,'Сценарий 2'!AX28),0)</f>
        <v>618</v>
      </c>
      <c r="AW25" s="28">
        <f>ROUND(VLOOKUP($D25,'Стартовый прайс-лист'!$C$10:$E$34,3,FALSE)*CHOOSE($A25+1,'Сценарий 0'!AY28,'Сценарий 1'!AY28,'Сценарий 2'!AY28),0)</f>
        <v>618</v>
      </c>
      <c r="AX25" s="28">
        <f>ROUND(VLOOKUP($D25,'Стартовый прайс-лист'!$C$10:$E$34,3,FALSE)*CHOOSE($A25+1,'Сценарий 0'!AZ28,'Сценарий 1'!AZ28,'Сценарий 2'!AZ28),0)</f>
        <v>618</v>
      </c>
      <c r="AY25" s="28">
        <f>ROUND(VLOOKUP($D25,'Стартовый прайс-лист'!$C$10:$E$34,3,FALSE)*CHOOSE($A25+1,'Сценарий 0'!BA28,'Сценарий 1'!BA28,'Сценарий 2'!BA28),0)</f>
        <v>618</v>
      </c>
      <c r="AZ25" s="28">
        <f>ROUND(VLOOKUP($D25,'Стартовый прайс-лист'!$C$10:$E$34,3,FALSE)*CHOOSE($A25+1,'Сценарий 0'!BB28,'Сценарий 1'!BB28,'Сценарий 2'!BB28),0)</f>
        <v>618</v>
      </c>
      <c r="BA25" s="28">
        <f>ROUND(VLOOKUP($D25,'Стартовый прайс-лист'!$C$10:$E$34,3,FALSE)*CHOOSE($A25+1,'Сценарий 0'!BC28,'Сценарий 1'!BC28,'Сценарий 2'!BC28),0)</f>
        <v>621</v>
      </c>
      <c r="BB25" s="28">
        <f>ROUND(VLOOKUP($D25,'Стартовый прайс-лист'!$C$10:$E$34,3,FALSE)*CHOOSE($A25+1,'Сценарий 0'!BD28,'Сценарий 1'!BD28,'Сценарий 2'!BD28),0)</f>
        <v>621</v>
      </c>
      <c r="BC25" s="28">
        <f>ROUND(VLOOKUP($D25,'Стартовый прайс-лист'!$C$10:$E$34,3,FALSE)*CHOOSE($A25+1,'Сценарий 0'!BE28,'Сценарий 1'!BE28,'Сценарий 2'!BE28),0)</f>
        <v>621</v>
      </c>
      <c r="BD25" s="28">
        <f>ROUND(VLOOKUP($D25,'Стартовый прайс-лист'!$C$10:$E$34,3,FALSE)*CHOOSE($A25+1,'Сценарий 0'!BF28,'Сценарий 1'!BF28,'Сценарий 2'!BF28),0)</f>
        <v>621</v>
      </c>
      <c r="BE25" s="28">
        <f>ROUND(VLOOKUP($D25,'Стартовый прайс-лист'!$C$10:$E$34,3,FALSE)*CHOOSE($A25+1,'Сценарий 0'!BG28,'Сценарий 1'!BG28,'Сценарий 2'!BG28),0)</f>
        <v>621</v>
      </c>
      <c r="BF25" s="28">
        <f>ROUND(VLOOKUP($D25,'Стартовый прайс-лист'!$C$10:$E$34,3,FALSE)*CHOOSE($A25+1,'Сценарий 0'!BH28,'Сценарий 1'!BH28,'Сценарий 2'!BH28),0)</f>
        <v>621</v>
      </c>
      <c r="BG25" s="28">
        <f>ROUND(VLOOKUP($D25,'Стартовый прайс-лист'!$C$10:$E$34,3,FALSE)*CHOOSE($A25+1,'Сценарий 0'!BI28,'Сценарий 1'!BI28,'Сценарий 2'!BI28),0)</f>
        <v>621</v>
      </c>
      <c r="BH25" s="28">
        <f>ROUND(VLOOKUP($D25,'Стартовый прайс-лист'!$C$10:$E$34,3,FALSE)*CHOOSE($A25+1,'Сценарий 0'!BJ28,'Сценарий 1'!BJ28,'Сценарий 2'!BJ28),0)</f>
        <v>624</v>
      </c>
      <c r="BI25" s="28">
        <f>ROUND(VLOOKUP($D25,'Стартовый прайс-лист'!$C$10:$E$34,3,FALSE)*CHOOSE($A25+1,'Сценарий 0'!BK28,'Сценарий 1'!BK28,'Сценарий 2'!BK28),0)</f>
        <v>624</v>
      </c>
      <c r="BJ25" s="28">
        <f>ROUND(VLOOKUP($D25,'Стартовый прайс-лист'!$C$10:$E$34,3,FALSE)*CHOOSE($A25+1,'Сценарий 0'!BL28,'Сценарий 1'!BL28,'Сценарий 2'!BL28),0)</f>
        <v>624</v>
      </c>
      <c r="BK25" s="28">
        <f>ROUND(VLOOKUP($D25,'Стартовый прайс-лист'!$C$10:$E$34,3,FALSE)*CHOOSE($A25+1,'Сценарий 0'!BM28,'Сценарий 1'!BM28,'Сценарий 2'!BM28),0)</f>
        <v>624</v>
      </c>
      <c r="BL25" s="28">
        <f>ROUND(VLOOKUP($D25,'Стартовый прайс-лист'!$C$10:$E$34,3,FALSE)*CHOOSE($A25+1,'Сценарий 0'!BN28,'Сценарий 1'!BN28,'Сценарий 2'!BN28),0)</f>
        <v>624</v>
      </c>
      <c r="BM25" s="28">
        <f>ROUND(VLOOKUP($D25,'Стартовый прайс-лист'!$C$10:$E$34,3,FALSE)*CHOOSE($A25+1,'Сценарий 0'!BO28,'Сценарий 1'!BO28,'Сценарий 2'!BO28),0)</f>
        <v>624</v>
      </c>
      <c r="BN25" s="28">
        <f>ROUND(VLOOKUP($D25,'Стартовый прайс-лист'!$C$10:$E$34,3,FALSE)*CHOOSE($A25+1,'Сценарий 0'!BP28,'Сценарий 1'!BP28,'Сценарий 2'!BP28),0)</f>
        <v>624</v>
      </c>
      <c r="BO25" s="28">
        <f>ROUND(VLOOKUP($D25,'Стартовый прайс-лист'!$C$10:$E$34,3,FALSE)*CHOOSE($A25+1,'Сценарий 0'!BQ28,'Сценарий 1'!BQ28,'Сценарий 2'!BQ28),0)</f>
        <v>627</v>
      </c>
      <c r="BP25" s="28">
        <f>ROUND(VLOOKUP($D25,'Стартовый прайс-лист'!$C$10:$E$34,3,FALSE)*CHOOSE($A25+1,'Сценарий 0'!BR28,'Сценарий 1'!BR28,'Сценарий 2'!BR28),0)</f>
        <v>627</v>
      </c>
      <c r="BQ25" s="28">
        <f>ROUND(VLOOKUP($D25,'Стартовый прайс-лист'!$C$10:$E$34,3,FALSE)*CHOOSE($A25+1,'Сценарий 0'!BS28,'Сценарий 1'!BS28,'Сценарий 2'!BS28),0)</f>
        <v>627</v>
      </c>
      <c r="BR25" s="28">
        <f>ROUND(VLOOKUP($D25,'Стартовый прайс-лист'!$C$10:$E$34,3,FALSE)*CHOOSE($A25+1,'Сценарий 0'!BT28,'Сценарий 1'!BT28,'Сценарий 2'!BT28),0)</f>
        <v>627</v>
      </c>
      <c r="BS25" s="28">
        <f>ROUND(VLOOKUP($D25,'Стартовый прайс-лист'!$C$10:$E$34,3,FALSE)*CHOOSE($A25+1,'Сценарий 0'!BU28,'Сценарий 1'!BU28,'Сценарий 2'!BU28),0)</f>
        <v>627</v>
      </c>
      <c r="BT25" s="28">
        <f>ROUND(VLOOKUP($D25,'Стартовый прайс-лист'!$C$10:$E$34,3,FALSE)*CHOOSE($A25+1,'Сценарий 0'!BV28,'Сценарий 1'!BV28,'Сценарий 2'!BV28),0)</f>
        <v>627</v>
      </c>
      <c r="BU25" s="28">
        <f>ROUND(VLOOKUP($D25,'Стартовый прайс-лист'!$C$10:$E$34,3,FALSE)*CHOOSE($A25+1,'Сценарий 0'!BW28,'Сценарий 1'!BW28,'Сценарий 2'!BW28),0)</f>
        <v>627</v>
      </c>
      <c r="BV25" s="28">
        <f>ROUND(VLOOKUP($D25,'Стартовый прайс-лист'!$C$10:$E$34,3,FALSE)*CHOOSE($A25+1,'Сценарий 0'!BX28,'Сценарий 1'!BX28,'Сценарий 2'!BX28),0)</f>
        <v>629</v>
      </c>
      <c r="BW25" s="28">
        <f>ROUND(VLOOKUP($D25,'Стартовый прайс-лист'!$C$10:$E$34,3,FALSE)*CHOOSE($A25+1,'Сценарий 0'!BY28,'Сценарий 1'!BY28,'Сценарий 2'!BY28),0)</f>
        <v>629</v>
      </c>
      <c r="BX25" s="28">
        <f>ROUND(VLOOKUP($D25,'Стартовый прайс-лист'!$C$10:$E$34,3,FALSE)*CHOOSE($A25+1,'Сценарий 0'!BZ28,'Сценарий 1'!BZ28,'Сценарий 2'!BZ28),0)</f>
        <v>629</v>
      </c>
      <c r="BY25" s="28">
        <f>ROUND(VLOOKUP($D25,'Стартовый прайс-лист'!$C$10:$E$34,3,FALSE)*CHOOSE($A25+1,'Сценарий 0'!CA28,'Сценарий 1'!CA28,'Сценарий 2'!CA28),0)</f>
        <v>629</v>
      </c>
      <c r="BZ25" s="28">
        <f>ROUND(VLOOKUP($D25,'Стартовый прайс-лист'!$C$10:$E$34,3,FALSE)*CHOOSE($A25+1,'Сценарий 0'!CB28,'Сценарий 1'!CB28,'Сценарий 2'!CB28),0)</f>
        <v>629</v>
      </c>
      <c r="CA25" s="28">
        <f>ROUND(VLOOKUP($D25,'Стартовый прайс-лист'!$C$10:$E$34,3,FALSE)*CHOOSE($A25+1,'Сценарий 0'!CC28,'Сценарий 1'!CC28,'Сценарий 2'!CC28),0)</f>
        <v>629</v>
      </c>
      <c r="CB25" s="28">
        <f>ROUND(VLOOKUP($D25,'Стартовый прайс-лист'!$C$10:$E$34,3,FALSE)*CHOOSE($A25+1,'Сценарий 0'!CD28,'Сценарий 1'!CD28,'Сценарий 2'!CD28),0)</f>
        <v>629</v>
      </c>
      <c r="CC25" s="28">
        <f>ROUND(VLOOKUP($D25,'Стартовый прайс-лист'!$C$10:$E$34,3,FALSE)*CHOOSE($A25+1,'Сценарий 0'!CE28,'Сценарий 1'!CE28,'Сценарий 2'!CE28),0)</f>
        <v>632</v>
      </c>
      <c r="CD25" s="28">
        <f>ROUND(VLOOKUP($D25,'Стартовый прайс-лист'!$C$10:$E$34,3,FALSE)*CHOOSE($A25+1,'Сценарий 0'!CF28,'Сценарий 1'!CF28,'Сценарий 2'!CF28),0)</f>
        <v>632</v>
      </c>
      <c r="CE25" s="28">
        <f>ROUND(VLOOKUP($D25,'Стартовый прайс-лист'!$C$10:$E$34,3,FALSE)*CHOOSE($A25+1,'Сценарий 0'!CG28,'Сценарий 1'!CG28,'Сценарий 2'!CG28),0)</f>
        <v>632</v>
      </c>
      <c r="CF25" s="28">
        <f>ROUND(VLOOKUP($D25,'Стартовый прайс-лист'!$C$10:$E$34,3,FALSE)*CHOOSE($A25+1,'Сценарий 0'!CH28,'Сценарий 1'!CH28,'Сценарий 2'!CH28),0)</f>
        <v>632</v>
      </c>
      <c r="CG25" s="28">
        <f>ROUND(VLOOKUP($D25,'Стартовый прайс-лист'!$C$10:$E$34,3,FALSE)*CHOOSE($A25+1,'Сценарий 0'!CI28,'Сценарий 1'!CI28,'Сценарий 2'!CI28),0)</f>
        <v>632</v>
      </c>
      <c r="CH25" s="28">
        <f>ROUND(VLOOKUP($D25,'Стартовый прайс-лист'!$C$10:$E$34,3,FALSE)*CHOOSE($A25+1,'Сценарий 0'!CJ28,'Сценарий 1'!CJ28,'Сценарий 2'!CJ28),0)</f>
        <v>632</v>
      </c>
      <c r="CI25" s="28">
        <f>ROUND(VLOOKUP($D25,'Стартовый прайс-лист'!$C$10:$E$34,3,FALSE)*CHOOSE($A25+1,'Сценарий 0'!CK28,'Сценарий 1'!CK28,'Сценарий 2'!CK28),0)</f>
        <v>632</v>
      </c>
      <c r="CJ25" s="28">
        <f>ROUND(VLOOKUP($D25,'Стартовый прайс-лист'!$C$10:$E$34,3,FALSE)*CHOOSE($A25+1,'Сценарий 0'!CL28,'Сценарий 1'!CL28,'Сценарий 2'!CL28),0)</f>
        <v>633</v>
      </c>
      <c r="CK25" s="28">
        <f>ROUND(VLOOKUP($D25,'Стартовый прайс-лист'!$C$10:$E$34,3,FALSE)*CHOOSE($A25+1,'Сценарий 0'!CM28,'Сценарий 1'!CM28,'Сценарий 2'!CM28),0)</f>
        <v>633</v>
      </c>
      <c r="CL25" s="28">
        <f>ROUND(VLOOKUP($D25,'Стартовый прайс-лист'!$C$10:$E$34,3,FALSE)*CHOOSE($A25+1,'Сценарий 0'!CN28,'Сценарий 1'!CN28,'Сценарий 2'!CN28),0)</f>
        <v>633</v>
      </c>
      <c r="CM25" s="28">
        <f>ROUND(VLOOKUP($D25,'Стартовый прайс-лист'!$C$10:$E$34,3,FALSE)*CHOOSE($A25+1,'Сценарий 0'!CO28,'Сценарий 1'!CO28,'Сценарий 2'!CO28),0)</f>
        <v>633</v>
      </c>
      <c r="CN25" s="28">
        <f>ROUND(VLOOKUP($D25,'Стартовый прайс-лист'!$C$10:$E$34,3,FALSE)*CHOOSE($A25+1,'Сценарий 0'!CP28,'Сценарий 1'!CP28,'Сценарий 2'!CP28),0)</f>
        <v>633</v>
      </c>
      <c r="CO25" s="28">
        <f>ROUND(VLOOKUP($D25,'Стартовый прайс-лист'!$C$10:$E$34,3,FALSE)*CHOOSE($A25+1,'Сценарий 0'!CQ28,'Сценарий 1'!CQ28,'Сценарий 2'!CQ28),0)</f>
        <v>633</v>
      </c>
      <c r="CP25" s="28">
        <f>ROUND(VLOOKUP($D25,'Стартовый прайс-лист'!$C$10:$E$34,3,FALSE)*CHOOSE($A25+1,'Сценарий 0'!CR28,'Сценарий 1'!CR28,'Сценарий 2'!CR28),0)</f>
        <v>633</v>
      </c>
      <c r="CQ25" s="28">
        <f>ROUND(VLOOKUP($D25,'Стартовый прайс-лист'!$C$10:$E$34,3,FALSE)*CHOOSE($A25+1,'Сценарий 0'!CS28,'Сценарий 1'!CS28,'Сценарий 2'!CS28),0)</f>
        <v>635</v>
      </c>
      <c r="CR25" s="28">
        <f>ROUND(VLOOKUP($D25,'Стартовый прайс-лист'!$C$10:$E$34,3,FALSE)*CHOOSE($A25+1,'Сценарий 0'!CT28,'Сценарий 1'!CT28,'Сценарий 2'!CT28),0)</f>
        <v>635</v>
      </c>
      <c r="CS25" s="28">
        <f>ROUND(VLOOKUP($D25,'Стартовый прайс-лист'!$C$10:$E$34,3,FALSE)*CHOOSE($A25+1,'Сценарий 0'!CU28,'Сценарий 1'!CU28,'Сценарий 2'!CU28),0)</f>
        <v>635</v>
      </c>
      <c r="CT25" s="28">
        <f>ROUND(VLOOKUP($D25,'Стартовый прайс-лист'!$C$10:$E$34,3,FALSE)*CHOOSE($A25+1,'Сценарий 0'!CV28,'Сценарий 1'!CV28,'Сценарий 2'!CV28),0)</f>
        <v>635</v>
      </c>
      <c r="CU25" s="28">
        <f>ROUND(VLOOKUP($D25,'Стартовый прайс-лист'!$C$10:$E$34,3,FALSE)*CHOOSE($A25+1,'Сценарий 0'!CW28,'Сценарий 1'!CW28,'Сценарий 2'!CW28),0)</f>
        <v>635</v>
      </c>
      <c r="CV25" s="28">
        <f>ROUND(VLOOKUP($D25,'Стартовый прайс-лист'!$C$10:$E$34,3,FALSE)*CHOOSE($A25+1,'Сценарий 0'!CX28,'Сценарий 1'!CX28,'Сценарий 2'!CX28),0)</f>
        <v>635</v>
      </c>
      <c r="CW25" s="28">
        <f>ROUND(VLOOKUP($D25,'Стартовый прайс-лист'!$C$10:$E$34,3,FALSE)*CHOOSE($A25+1,'Сценарий 0'!CY28,'Сценарий 1'!CY28,'Сценарий 2'!CY28),0)</f>
        <v>635</v>
      </c>
      <c r="CX25" s="28">
        <f>ROUND(VLOOKUP($D25,'Стартовый прайс-лист'!$C$10:$E$34,3,FALSE)*CHOOSE($A25+1,'Сценарий 0'!CZ28,'Сценарий 1'!CZ28,'Сценарий 2'!CZ28),0)</f>
        <v>637</v>
      </c>
      <c r="CY25" s="28">
        <f>ROUND(VLOOKUP($D25,'Стартовый прайс-лист'!$C$10:$E$34,3,FALSE)*CHOOSE($A25+1,'Сценарий 0'!DA28,'Сценарий 1'!DA28,'Сценарий 2'!DA28),0)</f>
        <v>637</v>
      </c>
      <c r="CZ25" s="28">
        <f>ROUND(VLOOKUP($D25,'Стартовый прайс-лист'!$C$10:$E$34,3,FALSE)*CHOOSE($A25+1,'Сценарий 0'!DB28,'Сценарий 1'!DB28,'Сценарий 2'!DB28),0)</f>
        <v>637</v>
      </c>
      <c r="DA25" s="28">
        <f>ROUND(VLOOKUP($D25,'Стартовый прайс-лист'!$C$10:$E$34,3,FALSE)*CHOOSE($A25+1,'Сценарий 0'!DC28,'Сценарий 1'!DC28,'Сценарий 2'!DC28),0)</f>
        <v>637</v>
      </c>
      <c r="DB25" s="28">
        <f>ROUND(VLOOKUP($D25,'Стартовый прайс-лист'!$C$10:$E$34,3,FALSE)*CHOOSE($A25+1,'Сценарий 0'!DD28,'Сценарий 1'!DD28,'Сценарий 2'!DD28),0)</f>
        <v>637</v>
      </c>
      <c r="DC25" s="28">
        <f>ROUND(VLOOKUP($D25,'Стартовый прайс-лист'!$C$10:$E$34,3,FALSE)*CHOOSE($A25+1,'Сценарий 0'!DE28,'Сценарий 1'!DE28,'Сценарий 2'!DE28),0)</f>
        <v>637</v>
      </c>
      <c r="DD25" s="28">
        <f>ROUND(VLOOKUP($D25,'Стартовый прайс-лист'!$C$10:$E$34,3,FALSE)*CHOOSE($A25+1,'Сценарий 0'!DF28,'Сценарий 1'!DF28,'Сценарий 2'!DF28),0)</f>
        <v>637</v>
      </c>
      <c r="DE25" s="28">
        <f>ROUND(VLOOKUP($D25,'Стартовый прайс-лист'!$C$10:$E$34,3,FALSE)*CHOOSE($A25+1,'Сценарий 0'!DG28,'Сценарий 1'!DG28,'Сценарий 2'!DG28),0)</f>
        <v>639</v>
      </c>
      <c r="DF25" s="28">
        <f>ROUND(VLOOKUP($D25,'Стартовый прайс-лист'!$C$10:$E$34,3,FALSE)*CHOOSE($A25+1,'Сценарий 0'!DH28,'Сценарий 1'!DH28,'Сценарий 2'!DH28),0)</f>
        <v>639</v>
      </c>
      <c r="DG25" s="28">
        <f>ROUND(VLOOKUP($D25,'Стартовый прайс-лист'!$C$10:$E$34,3,FALSE)*CHOOSE($A25+1,'Сценарий 0'!DI28,'Сценарий 1'!DI28,'Сценарий 2'!DI28),0)</f>
        <v>639</v>
      </c>
      <c r="DH25" s="28">
        <f>ROUND(VLOOKUP($D25,'Стартовый прайс-лист'!$C$10:$E$34,3,FALSE)*CHOOSE($A25+1,'Сценарий 0'!DJ28,'Сценарий 1'!DJ28,'Сценарий 2'!DJ28),0)</f>
        <v>639</v>
      </c>
      <c r="DI25" s="28">
        <f>ROUND(VLOOKUP($D25,'Стартовый прайс-лист'!$C$10:$E$34,3,FALSE)*CHOOSE($A25+1,'Сценарий 0'!DK28,'Сценарий 1'!DK28,'Сценарий 2'!DK28),0)</f>
        <v>639</v>
      </c>
      <c r="DJ25" s="28">
        <f>ROUND(VLOOKUP($D25,'Стартовый прайс-лист'!$C$10:$E$34,3,FALSE)*CHOOSE($A25+1,'Сценарий 0'!DL28,'Сценарий 1'!DL28,'Сценарий 2'!DL28),0)</f>
        <v>639</v>
      </c>
      <c r="DK25" s="28">
        <f>ROUND(VLOOKUP($D25,'Стартовый прайс-лист'!$C$10:$E$34,3,FALSE)*CHOOSE($A25+1,'Сценарий 0'!DM28,'Сценарий 1'!DM28,'Сценарий 2'!DM28),0)</f>
        <v>639</v>
      </c>
      <c r="DL25" s="28">
        <f>ROUND(VLOOKUP($D25,'Стартовый прайс-лист'!$C$10:$E$34,3,FALSE)*CHOOSE($A25+1,'Сценарий 0'!DN28,'Сценарий 1'!DN28,'Сценарий 2'!DN28),0)</f>
        <v>640</v>
      </c>
      <c r="DM25" s="28">
        <f>ROUND(VLOOKUP($D25,'Стартовый прайс-лист'!$C$10:$E$34,3,FALSE)*CHOOSE($A25+1,'Сценарий 0'!DO28,'Сценарий 1'!DO28,'Сценарий 2'!DO28),0)</f>
        <v>640</v>
      </c>
      <c r="DN25" s="28">
        <f>ROUND(VLOOKUP($D25,'Стартовый прайс-лист'!$C$10:$E$34,3,FALSE)*CHOOSE($A25+1,'Сценарий 0'!DP28,'Сценарий 1'!DP28,'Сценарий 2'!DP28),0)</f>
        <v>640</v>
      </c>
      <c r="DO25" s="28">
        <f>ROUND(VLOOKUP($D25,'Стартовый прайс-лист'!$C$10:$E$34,3,FALSE)*CHOOSE($A25+1,'Сценарий 0'!DQ28,'Сценарий 1'!DQ28,'Сценарий 2'!DQ28),0)</f>
        <v>640</v>
      </c>
      <c r="DP25" s="28">
        <f>ROUND(VLOOKUP($D25,'Стартовый прайс-лист'!$C$10:$E$34,3,FALSE)*CHOOSE($A25+1,'Сценарий 0'!DR28,'Сценарий 1'!DR28,'Сценарий 2'!DR28),0)</f>
        <v>640</v>
      </c>
      <c r="DQ25" s="28">
        <f>ROUND(VLOOKUP($D25,'Стартовый прайс-лист'!$C$10:$E$34,3,FALSE)*CHOOSE($A25+1,'Сценарий 0'!DS28,'Сценарий 1'!DS28,'Сценарий 2'!DS28),0)</f>
        <v>640</v>
      </c>
      <c r="DR25" s="28">
        <f>ROUND(VLOOKUP($D25,'Стартовый прайс-лист'!$C$10:$E$34,3,FALSE)*CHOOSE($A25+1,'Сценарий 0'!DT28,'Сценарий 1'!DT28,'Сценарий 2'!DT28),0)</f>
        <v>640</v>
      </c>
      <c r="DS25" s="28">
        <f>ROUND(VLOOKUP($D25,'Стартовый прайс-лист'!$C$10:$E$34,3,FALSE)*CHOOSE($A25+1,'Сценарий 0'!DU28,'Сценарий 1'!DU28,'Сценарий 2'!DU28),0)</f>
        <v>642</v>
      </c>
      <c r="DT25" s="28">
        <f>ROUND(VLOOKUP($D25,'Стартовый прайс-лист'!$C$10:$E$34,3,FALSE)*CHOOSE($A25+1,'Сценарий 0'!DV28,'Сценарий 1'!DV28,'Сценарий 2'!DV28),0)</f>
        <v>642</v>
      </c>
      <c r="DU25" s="28">
        <f>ROUND(VLOOKUP($D25,'Стартовый прайс-лист'!$C$10:$E$34,3,FALSE)*CHOOSE($A25+1,'Сценарий 0'!DW28,'Сценарий 1'!DW28,'Сценарий 2'!DW28),0)</f>
        <v>642</v>
      </c>
      <c r="DV25" s="28">
        <f>ROUND(VLOOKUP($D25,'Стартовый прайс-лист'!$C$10:$E$34,3,FALSE)*CHOOSE($A25+1,'Сценарий 0'!DX28,'Сценарий 1'!DX28,'Сценарий 2'!DX28),0)</f>
        <v>642</v>
      </c>
      <c r="DW25" s="28">
        <f>ROUND(VLOOKUP($D25,'Стартовый прайс-лист'!$C$10:$E$34,3,FALSE)*CHOOSE($A25+1,'Сценарий 0'!DY28,'Сценарий 1'!DY28,'Сценарий 2'!DY28),0)</f>
        <v>642</v>
      </c>
      <c r="DX25" s="28">
        <f>ROUND(VLOOKUP($D25,'Стартовый прайс-лист'!$C$10:$E$34,3,FALSE)*CHOOSE($A25+1,'Сценарий 0'!DZ28,'Сценарий 1'!DZ28,'Сценарий 2'!DZ28),0)</f>
        <v>642</v>
      </c>
      <c r="DY25" s="28">
        <f>ROUND(VLOOKUP($D25,'Стартовый прайс-лист'!$C$10:$E$34,3,FALSE)*CHOOSE($A25+1,'Сценарий 0'!EA28,'Сценарий 1'!EA28,'Сценарий 2'!EA28),0)</f>
        <v>642</v>
      </c>
      <c r="DZ25" s="28">
        <f>ROUND(VLOOKUP($D25,'Стартовый прайс-лист'!$C$10:$E$34,3,FALSE)*CHOOSE($A25+1,'Сценарий 0'!EB28,'Сценарий 1'!EB28,'Сценарий 2'!EB28),0)</f>
        <v>643</v>
      </c>
      <c r="EA25" s="28">
        <f>ROUND(VLOOKUP($D25,'Стартовый прайс-лист'!$C$10:$E$34,3,FALSE)*CHOOSE($A25+1,'Сценарий 0'!EC28,'Сценарий 1'!EC28,'Сценарий 2'!EC28),0)</f>
        <v>643</v>
      </c>
      <c r="EB25" s="28">
        <f>ROUND(VLOOKUP($D25,'Стартовый прайс-лист'!$C$10:$E$34,3,FALSE)*CHOOSE($A25+1,'Сценарий 0'!ED28,'Сценарий 1'!ED28,'Сценарий 2'!ED28),0)</f>
        <v>643</v>
      </c>
      <c r="EC25" s="28">
        <f>ROUND(VLOOKUP($D25,'Стартовый прайс-лист'!$C$10:$E$34,3,FALSE)*CHOOSE($A25+1,'Сценарий 0'!EE28,'Сценарий 1'!EE28,'Сценарий 2'!EE28),0)</f>
        <v>643</v>
      </c>
      <c r="ED25" s="28">
        <f>ROUND(VLOOKUP($D25,'Стартовый прайс-лист'!$C$10:$E$34,3,FALSE)*CHOOSE($A25+1,'Сценарий 0'!EF28,'Сценарий 1'!EF28,'Сценарий 2'!EF28),0)</f>
        <v>643</v>
      </c>
      <c r="EE25" s="28">
        <f>ROUND(VLOOKUP($D25,'Стартовый прайс-лист'!$C$10:$E$34,3,FALSE)*CHOOSE($A25+1,'Сценарий 0'!EG28,'Сценарий 1'!EG28,'Сценарий 2'!EG28),0)</f>
        <v>643</v>
      </c>
      <c r="EF25" s="28">
        <f>ROUND(VLOOKUP($D25,'Стартовый прайс-лист'!$C$10:$E$34,3,FALSE)*CHOOSE($A25+1,'Сценарий 0'!EH28,'Сценарий 1'!EH28,'Сценарий 2'!EH28),0)</f>
        <v>643</v>
      </c>
      <c r="EG25" s="28">
        <f>ROUND(VLOOKUP($D25,'Стартовый прайс-лист'!$C$10:$E$34,3,FALSE)*CHOOSE($A25+1,'Сценарий 0'!EI28,'Сценарий 1'!EI28,'Сценарий 2'!EI28),0)</f>
        <v>644</v>
      </c>
      <c r="EH25" s="28">
        <f>ROUND(VLOOKUP($D25,'Стартовый прайс-лист'!$C$10:$E$34,3,FALSE)*CHOOSE($A25+1,'Сценарий 0'!EJ28,'Сценарий 1'!EJ28,'Сценарий 2'!EJ28),0)</f>
        <v>644</v>
      </c>
      <c r="EI25" s="28">
        <f>ROUND(VLOOKUP($D25,'Стартовый прайс-лист'!$C$10:$E$34,3,FALSE)*CHOOSE($A25+1,'Сценарий 0'!EK28,'Сценарий 1'!EK28,'Сценарий 2'!EK28),0)</f>
        <v>644</v>
      </c>
      <c r="EJ25" s="28">
        <f>ROUND(VLOOKUP($D25,'Стартовый прайс-лист'!$C$10:$E$34,3,FALSE)*CHOOSE($A25+1,'Сценарий 0'!EL28,'Сценарий 1'!EL28,'Сценарий 2'!EL28),0)</f>
        <v>644</v>
      </c>
      <c r="EK25" s="28">
        <f>ROUND(VLOOKUP($D25,'Стартовый прайс-лист'!$C$10:$E$34,3,FALSE)*CHOOSE($A25+1,'Сценарий 0'!EM28,'Сценарий 1'!EM28,'Сценарий 2'!EM28),0)</f>
        <v>644</v>
      </c>
      <c r="EL25" s="28">
        <f>ROUND(VLOOKUP($D25,'Стартовый прайс-лист'!$C$10:$E$34,3,FALSE)*CHOOSE($A25+1,'Сценарий 0'!EN28,'Сценарий 1'!EN28,'Сценарий 2'!EN28),0)</f>
        <v>644</v>
      </c>
      <c r="EM25" s="28">
        <f>ROUND(VLOOKUP($D25,'Стартовый прайс-лист'!$C$10:$E$34,3,FALSE)*CHOOSE($A25+1,'Сценарий 0'!EO28,'Сценарий 1'!EO28,'Сценарий 2'!EO28),0)</f>
        <v>644</v>
      </c>
      <c r="EN25" s="28">
        <f>ROUND(VLOOKUP($D25,'Стартовый прайс-лист'!$C$10:$E$34,3,FALSE)*CHOOSE($A25+1,'Сценарий 0'!EP28,'Сценарий 1'!EP28,'Сценарий 2'!EP28),0)</f>
        <v>645</v>
      </c>
      <c r="EO25" s="28">
        <f>ROUND(VLOOKUP($D25,'Стартовый прайс-лист'!$C$10:$E$34,3,FALSE)*CHOOSE($A25+1,'Сценарий 0'!EQ28,'Сценарий 1'!EQ28,'Сценарий 2'!EQ28),0)</f>
        <v>645</v>
      </c>
      <c r="EP25" s="28">
        <f>ROUND(VLOOKUP($D25,'Стартовый прайс-лист'!$C$10:$E$34,3,FALSE)*CHOOSE($A25+1,'Сценарий 0'!ER28,'Сценарий 1'!ER28,'Сценарий 2'!ER28),0)</f>
        <v>645</v>
      </c>
      <c r="EQ25" s="28">
        <f>ROUND(VLOOKUP($D25,'Стартовый прайс-лист'!$C$10:$E$34,3,FALSE)*CHOOSE($A25+1,'Сценарий 0'!ES28,'Сценарий 1'!ES28,'Сценарий 2'!ES28),0)</f>
        <v>645</v>
      </c>
      <c r="ER25" s="28">
        <f>ROUND(VLOOKUP($D25,'Стартовый прайс-лист'!$C$10:$E$34,3,FALSE)*CHOOSE($A25+1,'Сценарий 0'!ET28,'Сценарий 1'!ET28,'Сценарий 2'!ET28),0)</f>
        <v>645</v>
      </c>
      <c r="ES25" s="28">
        <f>ROUND(VLOOKUP($D25,'Стартовый прайс-лист'!$C$10:$E$34,3,FALSE)*CHOOSE($A25+1,'Сценарий 0'!EU28,'Сценарий 1'!EU28,'Сценарий 2'!EU28),0)</f>
        <v>645</v>
      </c>
      <c r="ET25" s="28">
        <f>ROUND(VLOOKUP($D25,'Стартовый прайс-лист'!$C$10:$E$34,3,FALSE)*CHOOSE($A25+1,'Сценарий 0'!EV28,'Сценарий 1'!EV28,'Сценарий 2'!EV28),0)</f>
        <v>645</v>
      </c>
      <c r="EU25" s="28">
        <f>ROUND(VLOOKUP($D25,'Стартовый прайс-лист'!$C$10:$E$34,3,FALSE)*CHOOSE($A25+1,'Сценарий 0'!EW28,'Сценарий 1'!EW28,'Сценарий 2'!EW28),0)</f>
        <v>647</v>
      </c>
      <c r="EV25" s="28">
        <f>ROUND(VLOOKUP($D25,'Стартовый прайс-лист'!$C$10:$E$34,3,FALSE)*CHOOSE($A25+1,'Сценарий 0'!EX28,'Сценарий 1'!EX28,'Сценарий 2'!EX28),0)</f>
        <v>647</v>
      </c>
      <c r="EW25" s="28">
        <f>ROUND(VLOOKUP($D25,'Стартовый прайс-лист'!$C$10:$E$34,3,FALSE)*CHOOSE($A25+1,'Сценарий 0'!EY28,'Сценарий 1'!EY28,'Сценарий 2'!EY28),0)</f>
        <v>647</v>
      </c>
      <c r="EX25" s="28">
        <f>ROUND(VLOOKUP($D25,'Стартовый прайс-лист'!$C$10:$E$34,3,FALSE)*CHOOSE($A25+1,'Сценарий 0'!EZ28,'Сценарий 1'!EZ28,'Сценарий 2'!EZ28),0)</f>
        <v>647</v>
      </c>
      <c r="EY25" s="28">
        <f>ROUND(VLOOKUP($D25,'Стартовый прайс-лист'!$C$10:$E$34,3,FALSE)*CHOOSE($A25+1,'Сценарий 0'!FA28,'Сценарий 1'!FA28,'Сценарий 2'!FA28),0)</f>
        <v>647</v>
      </c>
      <c r="EZ25" s="28">
        <f>ROUND(VLOOKUP($D25,'Стартовый прайс-лист'!$C$10:$E$34,3,FALSE)*CHOOSE($A25+1,'Сценарий 0'!FB28,'Сценарий 1'!FB28,'Сценарий 2'!FB28),0)</f>
        <v>647</v>
      </c>
      <c r="FA25" s="28">
        <f>ROUND(VLOOKUP($D25,'Стартовый прайс-лист'!$C$10:$E$34,3,FALSE)*CHOOSE($A25+1,'Сценарий 0'!FC28,'Сценарий 1'!FC28,'Сценарий 2'!FC28),0)</f>
        <v>647</v>
      </c>
      <c r="FB25" s="28">
        <f>ROUND(VLOOKUP($D25,'Стартовый прайс-лист'!$C$10:$E$34,3,FALSE)*CHOOSE($A25+1,'Сценарий 0'!FD28,'Сценарий 1'!FD28,'Сценарий 2'!FD28),0)</f>
        <v>648</v>
      </c>
      <c r="FC25" s="28">
        <f>ROUND(VLOOKUP($D25,'Стартовый прайс-лист'!$C$10:$E$34,3,FALSE)*CHOOSE($A25+1,'Сценарий 0'!FE28,'Сценарий 1'!FE28,'Сценарий 2'!FE28),0)</f>
        <v>648</v>
      </c>
      <c r="FD25" s="28">
        <f>ROUND(VLOOKUP($D25,'Стартовый прайс-лист'!$C$10:$E$34,3,FALSE)*CHOOSE($A25+1,'Сценарий 0'!FF28,'Сценарий 1'!FF28,'Сценарий 2'!FF28),0)</f>
        <v>648</v>
      </c>
      <c r="FE25" s="28">
        <f>ROUND(VLOOKUP($D25,'Стартовый прайс-лист'!$C$10:$E$34,3,FALSE)*CHOOSE($A25+1,'Сценарий 0'!FG28,'Сценарий 1'!FG28,'Сценарий 2'!FG28),0)</f>
        <v>648</v>
      </c>
      <c r="FF25" s="28">
        <f>ROUND(VLOOKUP($D25,'Стартовый прайс-лист'!$C$10:$E$34,3,FALSE)*CHOOSE($A25+1,'Сценарий 0'!FH28,'Сценарий 1'!FH28,'Сценарий 2'!FH28),0)</f>
        <v>648</v>
      </c>
      <c r="FG25" s="28">
        <f>ROUND(VLOOKUP($D25,'Стартовый прайс-лист'!$C$10:$E$34,3,FALSE)*CHOOSE($A25+1,'Сценарий 0'!FI28,'Сценарий 1'!FI28,'Сценарий 2'!FI28),0)</f>
        <v>648</v>
      </c>
      <c r="FH25" s="28">
        <f>ROUND(VLOOKUP($D25,'Стартовый прайс-лист'!$C$10:$E$34,3,FALSE)*CHOOSE($A25+1,'Сценарий 0'!FJ28,'Сценарий 1'!FJ28,'Сценарий 2'!FJ28),0)</f>
        <v>648</v>
      </c>
      <c r="FI25" s="28">
        <f>ROUND(VLOOKUP($D25,'Стартовый прайс-лист'!$C$10:$E$34,3,FALSE)*CHOOSE($A25+1,'Сценарий 0'!FK28,'Сценарий 1'!FK28,'Сценарий 2'!FK28),0)</f>
        <v>649</v>
      </c>
      <c r="FJ25" s="28">
        <f>ROUND(VLOOKUP($D25,'Стартовый прайс-лист'!$C$10:$E$34,3,FALSE)*CHOOSE($A25+1,'Сценарий 0'!FL28,'Сценарий 1'!FL28,'Сценарий 2'!FL28),0)</f>
        <v>649</v>
      </c>
      <c r="FK25" s="28">
        <f>ROUND(VLOOKUP($D25,'Стартовый прайс-лист'!$C$10:$E$34,3,FALSE)*CHOOSE($A25+1,'Сценарий 0'!FM28,'Сценарий 1'!FM28,'Сценарий 2'!FM28),0)</f>
        <v>649</v>
      </c>
      <c r="FL25" s="28">
        <f>ROUND(VLOOKUP($D25,'Стартовый прайс-лист'!$C$10:$E$34,3,FALSE)*CHOOSE($A25+1,'Сценарий 0'!FN28,'Сценарий 1'!FN28,'Сценарий 2'!FN28),0)</f>
        <v>649</v>
      </c>
      <c r="FM25" s="28">
        <f>ROUND(VLOOKUP($D25,'Стартовый прайс-лист'!$C$10:$E$34,3,FALSE)*CHOOSE($A25+1,'Сценарий 0'!FO28,'Сценарий 1'!FO28,'Сценарий 2'!FO28),0)</f>
        <v>649</v>
      </c>
      <c r="FN25" s="28">
        <f>ROUND(VLOOKUP($D25,'Стартовый прайс-лист'!$C$10:$E$34,3,FALSE)*CHOOSE($A25+1,'Сценарий 0'!FP28,'Сценарий 1'!FP28,'Сценарий 2'!FP28),0)</f>
        <v>649</v>
      </c>
      <c r="FO25" s="28">
        <f>ROUND(VLOOKUP($D25,'Стартовый прайс-лист'!$C$10:$E$34,3,FALSE)*CHOOSE($A25+1,'Сценарий 0'!FQ28,'Сценарий 1'!FQ28,'Сценарий 2'!FQ28),0)</f>
        <v>649</v>
      </c>
      <c r="FP25" s="28">
        <f>ROUND(VLOOKUP($D25,'Стартовый прайс-лист'!$C$10:$E$34,3,FALSE)*CHOOSE($A25+1,'Сценарий 0'!FR28,'Сценарий 1'!FR28,'Сценарий 2'!FR28),0)</f>
        <v>650</v>
      </c>
      <c r="FQ25" s="28">
        <f>ROUND(VLOOKUP($D25,'Стартовый прайс-лист'!$C$10:$E$34,3,FALSE)*CHOOSE($A25+1,'Сценарий 0'!FS28,'Сценарий 1'!FS28,'Сценарий 2'!FS28),0)</f>
        <v>650</v>
      </c>
      <c r="FR25" s="28">
        <f>ROUND(VLOOKUP($D25,'Стартовый прайс-лист'!$C$10:$E$34,3,FALSE)*CHOOSE($A25+1,'Сценарий 0'!FT28,'Сценарий 1'!FT28,'Сценарий 2'!FT28),0)</f>
        <v>650</v>
      </c>
      <c r="FS25" s="28">
        <f>ROUND(VLOOKUP($D25,'Стартовый прайс-лист'!$C$10:$E$34,3,FALSE)*CHOOSE($A25+1,'Сценарий 0'!FU28,'Сценарий 1'!FU28,'Сценарий 2'!FU28),0)</f>
        <v>650</v>
      </c>
      <c r="FT25" s="28">
        <f>ROUND(VLOOKUP($D25,'Стартовый прайс-лист'!$C$10:$E$34,3,FALSE)*CHOOSE($A25+1,'Сценарий 0'!FV28,'Сценарий 1'!FV28,'Сценарий 2'!FV28),0)</f>
        <v>650</v>
      </c>
      <c r="FU25" s="28">
        <f>ROUND(VLOOKUP($D25,'Стартовый прайс-лист'!$C$10:$E$34,3,FALSE)*CHOOSE($A25+1,'Сценарий 0'!FW28,'Сценарий 1'!FW28,'Сценарий 2'!FW28),0)</f>
        <v>650</v>
      </c>
      <c r="FV25" s="28">
        <f>ROUND(VLOOKUP($D25,'Стартовый прайс-лист'!$C$10:$E$34,3,FALSE)*CHOOSE($A25+1,'Сценарий 0'!FX28,'Сценарий 1'!FX28,'Сценарий 2'!FX28),0)</f>
        <v>650</v>
      </c>
      <c r="FW25" s="28">
        <f>ROUND(VLOOKUP($D25,'Стартовый прайс-лист'!$C$10:$E$34,3,FALSE)*CHOOSE($A25+1,'Сценарий 0'!FY28,'Сценарий 1'!FY28,'Сценарий 2'!FY28),0)</f>
        <v>651</v>
      </c>
      <c r="FX25" s="28">
        <f>ROUND(VLOOKUP($D25,'Стартовый прайс-лист'!$C$10:$E$34,3,FALSE)*CHOOSE($A25+1,'Сценарий 0'!FZ28,'Сценарий 1'!FZ28,'Сценарий 2'!FZ28),0)</f>
        <v>651</v>
      </c>
      <c r="FY25" s="28">
        <f>ROUND(VLOOKUP($D25,'Стартовый прайс-лист'!$C$10:$E$34,3,FALSE)*CHOOSE($A25+1,'Сценарий 0'!GA28,'Сценарий 1'!GA28,'Сценарий 2'!GA28),0)</f>
        <v>651</v>
      </c>
      <c r="FZ25" s="28">
        <f>ROUND(VLOOKUP($D25,'Стартовый прайс-лист'!$C$10:$E$34,3,FALSE)*CHOOSE($A25+1,'Сценарий 0'!GB28,'Сценарий 1'!GB28,'Сценарий 2'!GB28),0)</f>
        <v>651</v>
      </c>
      <c r="GA25" s="28">
        <f>ROUND(VLOOKUP($D25,'Стартовый прайс-лист'!$C$10:$E$34,3,FALSE)*CHOOSE($A25+1,'Сценарий 0'!GC28,'Сценарий 1'!GC28,'Сценарий 2'!GC28),0)</f>
        <v>651</v>
      </c>
      <c r="GB25" s="28">
        <f>ROUND(VLOOKUP($D25,'Стартовый прайс-лист'!$C$10:$E$34,3,FALSE)*CHOOSE($A25+1,'Сценарий 0'!GD28,'Сценарий 1'!GD28,'Сценарий 2'!GD28),0)</f>
        <v>651</v>
      </c>
      <c r="GC25" s="28">
        <f>ROUND(VLOOKUP($D25,'Стартовый прайс-лист'!$C$10:$E$34,3,FALSE)*CHOOSE($A25+1,'Сценарий 0'!GE28,'Сценарий 1'!GE28,'Сценарий 2'!GE28),0)</f>
        <v>651</v>
      </c>
      <c r="GD25" s="28">
        <f>ROUND(VLOOKUP($D25,'Стартовый прайс-лист'!$C$10:$E$34,3,FALSE)*CHOOSE($A25+1,'Сценарий 0'!GF28,'Сценарий 1'!GF28,'Сценарий 2'!GF28),0)</f>
        <v>652</v>
      </c>
      <c r="GE25" s="28">
        <f>ROUND(VLOOKUP($D25,'Стартовый прайс-лист'!$C$10:$E$34,3,FALSE)*CHOOSE($A25+1,'Сценарий 0'!GG28,'Сценарий 1'!GG28,'Сценарий 2'!GG28),0)</f>
        <v>652</v>
      </c>
      <c r="GF25" s="28">
        <f>ROUND(VLOOKUP($D25,'Стартовый прайс-лист'!$C$10:$E$34,3,FALSE)*CHOOSE($A25+1,'Сценарий 0'!GH28,'Сценарий 1'!GH28,'Сценарий 2'!GH28),0)</f>
        <v>652</v>
      </c>
      <c r="GG25" s="28">
        <f>ROUND(VLOOKUP($D25,'Стартовый прайс-лист'!$C$10:$E$34,3,FALSE)*CHOOSE($A25+1,'Сценарий 0'!GI28,'Сценарий 1'!GI28,'Сценарий 2'!GI28),0)</f>
        <v>652</v>
      </c>
      <c r="GH25" s="28">
        <f>ROUND(VLOOKUP($D25,'Стартовый прайс-лист'!$C$10:$E$34,3,FALSE)*CHOOSE($A25+1,'Сценарий 0'!GJ28,'Сценарий 1'!GJ28,'Сценарий 2'!GJ28),0)</f>
        <v>652</v>
      </c>
      <c r="GI25" s="28">
        <f>ROUND(VLOOKUP($D25,'Стартовый прайс-лист'!$C$10:$E$34,3,FALSE)*CHOOSE($A25+1,'Сценарий 0'!GK28,'Сценарий 1'!GK28,'Сценарий 2'!GK28),0)</f>
        <v>652</v>
      </c>
      <c r="GJ25" s="28">
        <f>ROUND(VLOOKUP($D25,'Стартовый прайс-лист'!$C$10:$E$34,3,FALSE)*CHOOSE($A25+1,'Сценарий 0'!GL28,'Сценарий 1'!GL28,'Сценарий 2'!GL28),0)</f>
        <v>652</v>
      </c>
      <c r="GK25" s="28">
        <f>ROUND(VLOOKUP($D25,'Стартовый прайс-лист'!$C$10:$E$34,3,FALSE)*CHOOSE($A25+1,'Сценарий 0'!GM28,'Сценарий 1'!GM28,'Сценарий 2'!GM28),0)</f>
        <v>652</v>
      </c>
      <c r="GL25" s="28">
        <f>ROUND(VLOOKUP($D25,'Стартовый прайс-лист'!$C$10:$E$34,3,FALSE)*CHOOSE($A25+1,'Сценарий 0'!GN28,'Сценарий 1'!GN28,'Сценарий 2'!GN28),0)</f>
        <v>652</v>
      </c>
      <c r="GM25" s="28">
        <f>ROUND(VLOOKUP($D25,'Стартовый прайс-лист'!$C$10:$E$34,3,FALSE)*CHOOSE($A25+1,'Сценарий 0'!GO28,'Сценарий 1'!GO28,'Сценарий 2'!GO28),0)</f>
        <v>652</v>
      </c>
      <c r="GN25" s="28">
        <f>ROUND(VLOOKUP($D25,'Стартовый прайс-лист'!$C$10:$E$34,3,FALSE)*CHOOSE($A25+1,'Сценарий 0'!GP28,'Сценарий 1'!GP28,'Сценарий 2'!GP28),0)</f>
        <v>652</v>
      </c>
      <c r="GO25" s="28">
        <f>ROUND(VLOOKUP($D25,'Стартовый прайс-лист'!$C$10:$E$34,3,FALSE)*CHOOSE($A25+1,'Сценарий 0'!GQ28,'Сценарий 1'!GQ28,'Сценарий 2'!GQ28),0)</f>
        <v>652</v>
      </c>
      <c r="GP25" s="28">
        <f>ROUND(VLOOKUP($D25,'Стартовый прайс-лист'!$C$10:$E$34,3,FALSE)*CHOOSE($A25+1,'Сценарий 0'!GR28,'Сценарий 1'!GR28,'Сценарий 2'!GR28),0)</f>
        <v>652</v>
      </c>
      <c r="GQ25" s="28">
        <f>ROUND(VLOOKUP($D25,'Стартовый прайс-лист'!$C$10:$E$34,3,FALSE)*CHOOSE($A25+1,'Сценарий 0'!GS28,'Сценарий 1'!GS28,'Сценарий 2'!GS28),0)</f>
        <v>652</v>
      </c>
      <c r="GR25" s="28">
        <f>ROUND(VLOOKUP($D25,'Стартовый прайс-лист'!$C$10:$E$34,3,FALSE)*CHOOSE($A25+1,'Сценарий 0'!GT28,'Сценарий 1'!GT28,'Сценарий 2'!GT28),0)</f>
        <v>653</v>
      </c>
      <c r="GS25" s="28">
        <f>ROUND(VLOOKUP($D25,'Стартовый прайс-лист'!$C$10:$E$34,3,FALSE)*CHOOSE($A25+1,'Сценарий 0'!GU28,'Сценарий 1'!GU28,'Сценарий 2'!GU28),0)</f>
        <v>653</v>
      </c>
      <c r="GT25" s="28">
        <f>ROUND(VLOOKUP($D25,'Стартовый прайс-лист'!$C$10:$E$34,3,FALSE)*CHOOSE($A25+1,'Сценарий 0'!GV28,'Сценарий 1'!GV28,'Сценарий 2'!GV28),0)</f>
        <v>653</v>
      </c>
      <c r="GU25" s="28">
        <f>ROUND(VLOOKUP($D25,'Стартовый прайс-лист'!$C$10:$E$34,3,FALSE)*CHOOSE($A25+1,'Сценарий 0'!GW28,'Сценарий 1'!GW28,'Сценарий 2'!GW28),0)</f>
        <v>653</v>
      </c>
      <c r="GV25" s="28">
        <f>ROUND(VLOOKUP($D25,'Стартовый прайс-лист'!$C$10:$E$34,3,FALSE)*CHOOSE($A25+1,'Сценарий 0'!GX28,'Сценарий 1'!GX28,'Сценарий 2'!GX28),0)</f>
        <v>653</v>
      </c>
      <c r="GW25" s="28">
        <f>ROUND(VLOOKUP($D25,'Стартовый прайс-лист'!$C$10:$E$34,3,FALSE)*CHOOSE($A25+1,'Сценарий 0'!GY28,'Сценарий 1'!GY28,'Сценарий 2'!GY28),0)</f>
        <v>653</v>
      </c>
      <c r="GX25" s="28">
        <f>ROUND(VLOOKUP($D25,'Стартовый прайс-лист'!$C$10:$E$34,3,FALSE)*CHOOSE($A25+1,'Сценарий 0'!GZ28,'Сценарий 1'!GZ28,'Сценарий 2'!GZ28),0)</f>
        <v>653</v>
      </c>
      <c r="GY25" s="28">
        <f>ROUND(VLOOKUP($D25,'Стартовый прайс-лист'!$C$10:$E$34,3,FALSE)*CHOOSE($A25+1,'Сценарий 0'!HA28,'Сценарий 1'!HA28,'Сценарий 2'!HA28),0)</f>
        <v>654</v>
      </c>
      <c r="GZ25" s="28">
        <f>ROUND(VLOOKUP($D25,'Стартовый прайс-лист'!$C$10:$E$34,3,FALSE)*CHOOSE($A25+1,'Сценарий 0'!HB28,'Сценарий 1'!HB28,'Сценарий 2'!HB28),0)</f>
        <v>654</v>
      </c>
      <c r="HA25" s="28">
        <f>ROUND(VLOOKUP($D25,'Стартовый прайс-лист'!$C$10:$E$34,3,FALSE)*CHOOSE($A25+1,'Сценарий 0'!HC28,'Сценарий 1'!HC28,'Сценарий 2'!HC28),0)</f>
        <v>654</v>
      </c>
      <c r="HB25" s="28">
        <f>ROUND(VLOOKUP($D25,'Стартовый прайс-лист'!$C$10:$E$34,3,FALSE)*CHOOSE($A25+1,'Сценарий 0'!HD28,'Сценарий 1'!HD28,'Сценарий 2'!HD28),0)</f>
        <v>654</v>
      </c>
      <c r="HC25" s="28">
        <f>ROUND(VLOOKUP($D25,'Стартовый прайс-лист'!$C$10:$E$34,3,FALSE)*CHOOSE($A25+1,'Сценарий 0'!HE28,'Сценарий 1'!HE28,'Сценарий 2'!HE28),0)</f>
        <v>654</v>
      </c>
      <c r="HD25" s="28">
        <f>ROUND(VLOOKUP($D25,'Стартовый прайс-лист'!$C$10:$E$34,3,FALSE)*CHOOSE($A25+1,'Сценарий 0'!HF28,'Сценарий 1'!HF28,'Сценарий 2'!HF28),0)</f>
        <v>654</v>
      </c>
      <c r="HE25" s="28">
        <f>ROUND(VLOOKUP($D25,'Стартовый прайс-лист'!$C$10:$E$34,3,FALSE)*CHOOSE($A25+1,'Сценарий 0'!HG28,'Сценарий 1'!HG28,'Сценарий 2'!HG28),0)</f>
        <v>654</v>
      </c>
      <c r="HF25" s="28">
        <f>ROUND(VLOOKUP($D25,'Стартовый прайс-лист'!$C$10:$E$34,3,FALSE)*CHOOSE($A25+1,'Сценарий 0'!HH28,'Сценарий 1'!HH28,'Сценарий 2'!HH28),0)</f>
        <v>655</v>
      </c>
      <c r="HG25" s="28">
        <f>ROUND(VLOOKUP($D25,'Стартовый прайс-лист'!$C$10:$E$34,3,FALSE)*CHOOSE($A25+1,'Сценарий 0'!HI28,'Сценарий 1'!HI28,'Сценарий 2'!HI28),0)</f>
        <v>655</v>
      </c>
      <c r="HH25" s="28">
        <f>ROUND(VLOOKUP($D25,'Стартовый прайс-лист'!$C$10:$E$34,3,FALSE)*CHOOSE($A25+1,'Сценарий 0'!HJ28,'Сценарий 1'!HJ28,'Сценарий 2'!HJ28),0)</f>
        <v>655</v>
      </c>
      <c r="HI25" s="28">
        <f>ROUND(VLOOKUP($D25,'Стартовый прайс-лист'!$C$10:$E$34,3,FALSE)*CHOOSE($A25+1,'Сценарий 0'!HK28,'Сценарий 1'!HK28,'Сценарий 2'!HK28),0)</f>
        <v>655</v>
      </c>
      <c r="HJ25" s="28">
        <f>ROUND(VLOOKUP($D25,'Стартовый прайс-лист'!$C$10:$E$34,3,FALSE)*CHOOSE($A25+1,'Сценарий 0'!HL28,'Сценарий 1'!HL28,'Сценарий 2'!HL28),0)</f>
        <v>655</v>
      </c>
      <c r="HK25" s="28">
        <f>ROUND(VLOOKUP($D25,'Стартовый прайс-лист'!$C$10:$E$34,3,FALSE)*CHOOSE($A25+1,'Сценарий 0'!HM28,'Сценарий 1'!HM28,'Сценарий 2'!HM28),0)</f>
        <v>655</v>
      </c>
      <c r="HL25" s="28">
        <f>ROUND(VLOOKUP($D25,'Стартовый прайс-лист'!$C$10:$E$34,3,FALSE)*CHOOSE($A25+1,'Сценарий 0'!HN28,'Сценарий 1'!HN28,'Сценарий 2'!HN28),0)</f>
        <v>655</v>
      </c>
      <c r="HM25" s="28">
        <f>ROUND(VLOOKUP($D25,'Стартовый прайс-лист'!$C$10:$E$34,3,FALSE)*CHOOSE($A25+1,'Сценарий 0'!HO28,'Сценарий 1'!HO28,'Сценарий 2'!HO28),0)</f>
        <v>656</v>
      </c>
      <c r="HN25" s="28">
        <f>ROUND(VLOOKUP($D25,'Стартовый прайс-лист'!$C$10:$E$34,3,FALSE)*CHOOSE($A25+1,'Сценарий 0'!HP28,'Сценарий 1'!HP28,'Сценарий 2'!HP28),0)</f>
        <v>656</v>
      </c>
      <c r="HO25" s="28">
        <f>ROUND(VLOOKUP($D25,'Стартовый прайс-лист'!$C$10:$E$34,3,FALSE)*CHOOSE($A25+1,'Сценарий 0'!HQ28,'Сценарий 1'!HQ28,'Сценарий 2'!HQ28),0)</f>
        <v>656</v>
      </c>
      <c r="HP25" s="28">
        <f>ROUND(VLOOKUP($D25,'Стартовый прайс-лист'!$C$10:$E$34,3,FALSE)*CHOOSE($A25+1,'Сценарий 0'!HR28,'Сценарий 1'!HR28,'Сценарий 2'!HR28),0)</f>
        <v>656</v>
      </c>
      <c r="HQ25" s="28">
        <f>ROUND(VLOOKUP($D25,'Стартовый прайс-лист'!$C$10:$E$34,3,FALSE)*CHOOSE($A25+1,'Сценарий 0'!HS28,'Сценарий 1'!HS28,'Сценарий 2'!HS28),0)</f>
        <v>656</v>
      </c>
      <c r="HR25" s="28">
        <f>ROUND(VLOOKUP($D25,'Стартовый прайс-лист'!$C$10:$E$34,3,FALSE)*CHOOSE($A25+1,'Сценарий 0'!HT28,'Сценарий 1'!HT28,'Сценарий 2'!HT28),0)</f>
        <v>656</v>
      </c>
      <c r="HS25" s="28">
        <f>ROUND(VLOOKUP($D25,'Стартовый прайс-лист'!$C$10:$E$34,3,FALSE)*CHOOSE($A25+1,'Сценарий 0'!HU28,'Сценарий 1'!HU28,'Сценарий 2'!HU28),0)</f>
        <v>656</v>
      </c>
      <c r="HT25" s="28">
        <f>ROUND(VLOOKUP($D25,'Стартовый прайс-лист'!$C$10:$E$34,3,FALSE)*CHOOSE($A25+1,'Сценарий 0'!HV28,'Сценарий 1'!HV28,'Сценарий 2'!HV28),0)</f>
        <v>657</v>
      </c>
      <c r="HU25" s="28">
        <f>ROUND(VLOOKUP($D25,'Стартовый прайс-лист'!$C$10:$E$34,3,FALSE)*CHOOSE($A25+1,'Сценарий 0'!HW28,'Сценарий 1'!HW28,'Сценарий 2'!HW28),0)</f>
        <v>657</v>
      </c>
      <c r="HV25" s="28">
        <f>ROUND(VLOOKUP($D25,'Стартовый прайс-лист'!$C$10:$E$34,3,FALSE)*CHOOSE($A25+1,'Сценарий 0'!HX28,'Сценарий 1'!HX28,'Сценарий 2'!HX28),0)</f>
        <v>657</v>
      </c>
      <c r="HW25" s="28">
        <f>ROUND(VLOOKUP($D25,'Стартовый прайс-лист'!$C$10:$E$34,3,FALSE)*CHOOSE($A25+1,'Сценарий 0'!HY28,'Сценарий 1'!HY28,'Сценарий 2'!HY28),0)</f>
        <v>657</v>
      </c>
      <c r="HX25" s="28">
        <f>ROUND(VLOOKUP($D25,'Стартовый прайс-лист'!$C$10:$E$34,3,FALSE)*CHOOSE($A25+1,'Сценарий 0'!HZ28,'Сценарий 1'!HZ28,'Сценарий 2'!HZ28),0)</f>
        <v>657</v>
      </c>
      <c r="HY25" s="28">
        <f>ROUND(VLOOKUP($D25,'Стартовый прайс-лист'!$C$10:$E$34,3,FALSE)*CHOOSE($A25+1,'Сценарий 0'!IA28,'Сценарий 1'!IA28,'Сценарий 2'!IA28),0)</f>
        <v>657</v>
      </c>
      <c r="HZ25" s="28">
        <f>ROUND(VLOOKUP($D25,'Стартовый прайс-лист'!$C$10:$E$34,3,FALSE)*CHOOSE($A25+1,'Сценарий 0'!IB28,'Сценарий 1'!IB28,'Сценарий 2'!IB28),0)</f>
        <v>657</v>
      </c>
      <c r="IA25" s="28">
        <f>ROUND(VLOOKUP($D25,'Стартовый прайс-лист'!$C$10:$E$34,3,FALSE)*CHOOSE($A25+1,'Сценарий 0'!IC28,'Сценарий 1'!IC28,'Сценарий 2'!IC28),0)</f>
        <v>657</v>
      </c>
      <c r="IB25" s="28">
        <f>ROUND(VLOOKUP($D25,'Стартовый прайс-лист'!$C$10:$E$34,3,FALSE)*CHOOSE($A25+1,'Сценарий 0'!ID28,'Сценарий 1'!ID28,'Сценарий 2'!ID28),0)</f>
        <v>657</v>
      </c>
      <c r="IC25" s="28">
        <f>ROUND(VLOOKUP($D25,'Стартовый прайс-лист'!$C$10:$E$34,3,FALSE)*CHOOSE($A25+1,'Сценарий 0'!IE28,'Сценарий 1'!IE28,'Сценарий 2'!IE28),0)</f>
        <v>657</v>
      </c>
      <c r="ID25" s="28">
        <f>ROUND(VLOOKUP($D25,'Стартовый прайс-лист'!$C$10:$E$34,3,FALSE)*CHOOSE($A25+1,'Сценарий 0'!IF28,'Сценарий 1'!IF28,'Сценарий 2'!IF28),0)</f>
        <v>657</v>
      </c>
      <c r="IE25" s="28">
        <f>ROUND(VLOOKUP($D25,'Стартовый прайс-лист'!$C$10:$E$34,3,FALSE)*CHOOSE($A25+1,'Сценарий 0'!IG28,'Сценарий 1'!IG28,'Сценарий 2'!IG28),0)</f>
        <v>657</v>
      </c>
      <c r="IF25" s="28">
        <f>ROUND(VLOOKUP($D25,'Стартовый прайс-лист'!$C$10:$E$34,3,FALSE)*CHOOSE($A25+1,'Сценарий 0'!IH28,'Сценарий 1'!IH28,'Сценарий 2'!IH28),0)</f>
        <v>657</v>
      </c>
      <c r="IG25" s="28">
        <f>ROUND(VLOOKUP($D25,'Стартовый прайс-лист'!$C$10:$E$34,3,FALSE)*CHOOSE($A25+1,'Сценарий 0'!II28,'Сценарий 1'!II28,'Сценарий 2'!II28),0)</f>
        <v>657</v>
      </c>
      <c r="IH25" s="28">
        <f>ROUND(VLOOKUP($D25,'Стартовый прайс-лист'!$C$10:$E$34,3,FALSE)*CHOOSE($A25+1,'Сценарий 0'!IJ28,'Сценарий 1'!IJ28,'Сценарий 2'!IJ28),0)</f>
        <v>658</v>
      </c>
      <c r="II25" s="28">
        <f>ROUND(VLOOKUP($D25,'Стартовый прайс-лист'!$C$10:$E$34,3,FALSE)*CHOOSE($A25+1,'Сценарий 0'!IK28,'Сценарий 1'!IK28,'Сценарий 2'!IK28),0)</f>
        <v>658</v>
      </c>
      <c r="IJ25" s="28">
        <f>ROUND(VLOOKUP($D25,'Стартовый прайс-лист'!$C$10:$E$34,3,FALSE)*CHOOSE($A25+1,'Сценарий 0'!IL28,'Сценарий 1'!IL28,'Сценарий 2'!IL28),0)</f>
        <v>658</v>
      </c>
      <c r="IK25" s="28">
        <f>ROUND(VLOOKUP($D25,'Стартовый прайс-лист'!$C$10:$E$34,3,FALSE)*CHOOSE($A25+1,'Сценарий 0'!IM28,'Сценарий 1'!IM28,'Сценарий 2'!IM28),0)</f>
        <v>658</v>
      </c>
      <c r="IL25" s="28">
        <f>ROUND(VLOOKUP($D25,'Стартовый прайс-лист'!$C$10:$E$34,3,FALSE)*CHOOSE($A25+1,'Сценарий 0'!IN28,'Сценарий 1'!IN28,'Сценарий 2'!IN28),0)</f>
        <v>658</v>
      </c>
      <c r="IM25" s="28">
        <f>ROUND(VLOOKUP($D25,'Стартовый прайс-лист'!$C$10:$E$34,3,FALSE)*CHOOSE($A25+1,'Сценарий 0'!IO28,'Сценарий 1'!IO28,'Сценарий 2'!IO28),0)</f>
        <v>658</v>
      </c>
      <c r="IN25" s="28">
        <f>ROUND(VLOOKUP($D25,'Стартовый прайс-лист'!$C$10:$E$34,3,FALSE)*CHOOSE($A25+1,'Сценарий 0'!IP28,'Сценарий 1'!IP28,'Сценарий 2'!IP28),0)</f>
        <v>658</v>
      </c>
      <c r="IO25" s="28">
        <f>ROUND(VLOOKUP($D25,'Стартовый прайс-лист'!$C$10:$E$34,3,FALSE)*CHOOSE($A25+1,'Сценарий 0'!IQ28,'Сценарий 1'!IQ28,'Сценарий 2'!IQ28),0)</f>
        <v>659</v>
      </c>
      <c r="IP25" s="28">
        <f>ROUND(VLOOKUP($D25,'Стартовый прайс-лист'!$C$10:$E$34,3,FALSE)*CHOOSE($A25+1,'Сценарий 0'!IR28,'Сценарий 1'!IR28,'Сценарий 2'!IR28),0)</f>
        <v>659</v>
      </c>
      <c r="IQ25" s="28">
        <f>ROUND(VLOOKUP($D25,'Стартовый прайс-лист'!$C$10:$E$34,3,FALSE)*CHOOSE($A25+1,'Сценарий 0'!IS28,'Сценарий 1'!IS28,'Сценарий 2'!IS28),0)</f>
        <v>659</v>
      </c>
      <c r="IR25" s="28">
        <f>ROUND(VLOOKUP($D25,'Стартовый прайс-лист'!$C$10:$E$34,3,FALSE)*CHOOSE($A25+1,'Сценарий 0'!IT28,'Сценарий 1'!IT28,'Сценарий 2'!IT28),0)</f>
        <v>659</v>
      </c>
      <c r="IS25" s="28">
        <f>ROUND(VLOOKUP($D25,'Стартовый прайс-лист'!$C$10:$E$34,3,FALSE)*CHOOSE($A25+1,'Сценарий 0'!IU28,'Сценарий 1'!IU28,'Сценарий 2'!IU28),0)</f>
        <v>659</v>
      </c>
      <c r="IT25" s="28">
        <f>ROUND(VLOOKUP($D25,'Стартовый прайс-лист'!$C$10:$E$34,3,FALSE)*CHOOSE($A25+1,'Сценарий 0'!IV28,'Сценарий 1'!IV28,'Сценарий 2'!IV28),0)</f>
        <v>659</v>
      </c>
      <c r="IU25" s="28">
        <f>ROUND(VLOOKUP($D25,'Стартовый прайс-лист'!$C$10:$E$34,3,FALSE)*CHOOSE($A25+1,'Сценарий 0'!IW28,'Сценарий 1'!IW28,'Сценарий 2'!IW28),0)</f>
        <v>659</v>
      </c>
      <c r="IV25" s="28">
        <f>ROUND(VLOOKUP($D25,'Стартовый прайс-лист'!$C$10:$E$34,3,FALSE)*CHOOSE($A25+1,'Сценарий 0'!IX28,'Сценарий 1'!IX28,'Сценарий 2'!IX28),0)</f>
        <v>659</v>
      </c>
      <c r="IW25" s="28">
        <f>ROUND(VLOOKUP($D25,'Стартовый прайс-лист'!$C$10:$E$34,3,FALSE)*CHOOSE($A25+1,'Сценарий 0'!IY28,'Сценарий 1'!IY28,'Сценарий 2'!IY28),0)</f>
        <v>659</v>
      </c>
      <c r="IX25" s="28">
        <f>ROUND(VLOOKUP($D25,'Стартовый прайс-лист'!$C$10:$E$34,3,FALSE)*CHOOSE($A25+1,'Сценарий 0'!IZ28,'Сценарий 1'!IZ28,'Сценарий 2'!IZ28),0)</f>
        <v>659</v>
      </c>
      <c r="IY25" s="28">
        <f>ROUND(VLOOKUP($D25,'Стартовый прайс-лист'!$C$10:$E$34,3,FALSE)*CHOOSE($A25+1,'Сценарий 0'!JA28,'Сценарий 1'!JA28,'Сценарий 2'!JA28),0)</f>
        <v>659</v>
      </c>
      <c r="IZ25" s="28">
        <f>ROUND(VLOOKUP($D25,'Стартовый прайс-лист'!$C$10:$E$34,3,FALSE)*CHOOSE($A25+1,'Сценарий 0'!JB28,'Сценарий 1'!JB28,'Сценарий 2'!JB28),0)</f>
        <v>659</v>
      </c>
      <c r="JA25" s="28">
        <f>ROUND(VLOOKUP($D25,'Стартовый прайс-лист'!$C$10:$E$34,3,FALSE)*CHOOSE($A25+1,'Сценарий 0'!JC28,'Сценарий 1'!JC28,'Сценарий 2'!JC28),0)</f>
        <v>659</v>
      </c>
      <c r="JB25" s="28">
        <f>ROUND(VLOOKUP($D25,'Стартовый прайс-лист'!$C$10:$E$34,3,FALSE)*CHOOSE($A25+1,'Сценарий 0'!JD28,'Сценарий 1'!JD28,'Сценарий 2'!JD28),0)</f>
        <v>659</v>
      </c>
      <c r="JC25" s="28">
        <f>ROUND(VLOOKUP($D25,'Стартовый прайс-лист'!$C$10:$E$34,3,FALSE)*CHOOSE($A25+1,'Сценарий 0'!JE28,'Сценарий 1'!JE28,'Сценарий 2'!JE28),0)</f>
        <v>660</v>
      </c>
      <c r="JD25" s="28">
        <f>ROUND(VLOOKUP($D25,'Стартовый прайс-лист'!$C$10:$E$34,3,FALSE)*CHOOSE($A25+1,'Сценарий 0'!JF28,'Сценарий 1'!JF28,'Сценарий 2'!JF28),0)</f>
        <v>660</v>
      </c>
      <c r="JE25" s="28">
        <f>ROUND(VLOOKUP($D25,'Стартовый прайс-лист'!$C$10:$E$34,3,FALSE)*CHOOSE($A25+1,'Сценарий 0'!JG28,'Сценарий 1'!JG28,'Сценарий 2'!JG28),0)</f>
        <v>660</v>
      </c>
      <c r="JF25" s="28">
        <f>ROUND(VLOOKUP($D25,'Стартовый прайс-лист'!$C$10:$E$34,3,FALSE)*CHOOSE($A25+1,'Сценарий 0'!JH28,'Сценарий 1'!JH28,'Сценарий 2'!JH28),0)</f>
        <v>660</v>
      </c>
      <c r="JG25" s="28">
        <f>ROUND(VLOOKUP($D25,'Стартовый прайс-лист'!$C$10:$E$34,3,FALSE)*CHOOSE($A25+1,'Сценарий 0'!JI28,'Сценарий 1'!JI28,'Сценарий 2'!JI28),0)</f>
        <v>660</v>
      </c>
      <c r="JH25" s="28">
        <f>ROUND(VLOOKUP($D25,'Стартовый прайс-лист'!$C$10:$E$34,3,FALSE)*CHOOSE($A25+1,'Сценарий 0'!JJ28,'Сценарий 1'!JJ28,'Сценарий 2'!JJ28),0)</f>
        <v>660</v>
      </c>
      <c r="JI25" s="28">
        <f>ROUND(VLOOKUP($D25,'Стартовый прайс-лист'!$C$10:$E$34,3,FALSE)*CHOOSE($A25+1,'Сценарий 0'!JK28,'Сценарий 1'!JK28,'Сценарий 2'!JK28),0)</f>
        <v>660</v>
      </c>
      <c r="JJ25" s="28">
        <f>ROUND(VLOOKUP($D25,'Стартовый прайс-лист'!$C$10:$E$34,3,FALSE)*CHOOSE($A25+1,'Сценарий 0'!JL28,'Сценарий 1'!JL28,'Сценарий 2'!JL28),0)</f>
        <v>661</v>
      </c>
      <c r="JK25" s="28">
        <f>ROUND(VLOOKUP($D25,'Стартовый прайс-лист'!$C$10:$E$34,3,FALSE)*CHOOSE($A25+1,'Сценарий 0'!JM28,'Сценарий 1'!JM28,'Сценарий 2'!JM28),0)</f>
        <v>661</v>
      </c>
      <c r="JL25" s="28">
        <f>ROUND(VLOOKUP($D25,'Стартовый прайс-лист'!$C$10:$E$34,3,FALSE)*CHOOSE($A25+1,'Сценарий 0'!JN28,'Сценарий 1'!JN28,'Сценарий 2'!JN28),0)</f>
        <v>661</v>
      </c>
      <c r="JM25" s="28">
        <f>ROUND(VLOOKUP($D25,'Стартовый прайс-лист'!$C$10:$E$34,3,FALSE)*CHOOSE($A25+1,'Сценарий 0'!JO28,'Сценарий 1'!JO28,'Сценарий 2'!JO28),0)</f>
        <v>661</v>
      </c>
      <c r="JN25" s="28">
        <f>ROUND(VLOOKUP($D25,'Стартовый прайс-лист'!$C$10:$E$34,3,FALSE)*CHOOSE($A25+1,'Сценарий 0'!JP28,'Сценарий 1'!JP28,'Сценарий 2'!JP28),0)</f>
        <v>661</v>
      </c>
      <c r="JO25" s="28">
        <f>ROUND(VLOOKUP($D25,'Стартовый прайс-лист'!$C$10:$E$34,3,FALSE)*CHOOSE($A25+1,'Сценарий 0'!JQ28,'Сценарий 1'!JQ28,'Сценарий 2'!JQ28),0)</f>
        <v>661</v>
      </c>
      <c r="JP25" s="28">
        <f>ROUND(VLOOKUP($D25,'Стартовый прайс-лист'!$C$10:$E$34,3,FALSE)*CHOOSE($A25+1,'Сценарий 0'!JR28,'Сценарий 1'!JR28,'Сценарий 2'!JR28),0)</f>
        <v>661</v>
      </c>
      <c r="JQ25" s="28">
        <f>ROUND(VLOOKUP($D25,'Стартовый прайс-лист'!$C$10:$E$34,3,FALSE)*CHOOSE($A25+1,'Сценарий 0'!JS28,'Сценарий 1'!JS28,'Сценарий 2'!JS28),0)</f>
        <v>661</v>
      </c>
      <c r="JR25" s="28">
        <f>ROUND(VLOOKUP($D25,'Стартовый прайс-лист'!$C$10:$E$34,3,FALSE)*CHOOSE($A25+1,'Сценарий 0'!JT28,'Сценарий 1'!JT28,'Сценарий 2'!JT28),0)</f>
        <v>661</v>
      </c>
      <c r="JS25" s="28">
        <f>ROUND(VLOOKUP($D25,'Стартовый прайс-лист'!$C$10:$E$34,3,FALSE)*CHOOSE($A25+1,'Сценарий 0'!JU28,'Сценарий 1'!JU28,'Сценарий 2'!JU28),0)</f>
        <v>661</v>
      </c>
      <c r="JT25" s="28">
        <f>ROUND(VLOOKUP($D25,'Стартовый прайс-лист'!$C$10:$E$34,3,FALSE)*CHOOSE($A25+1,'Сценарий 0'!JV28,'Сценарий 1'!JV28,'Сценарий 2'!JV28),0)</f>
        <v>661</v>
      </c>
      <c r="JU25" s="28">
        <f>ROUND(VLOOKUP($D25,'Стартовый прайс-лист'!$C$10:$E$34,3,FALSE)*CHOOSE($A25+1,'Сценарий 0'!JW28,'Сценарий 1'!JW28,'Сценарий 2'!JW28),0)</f>
        <v>661</v>
      </c>
      <c r="JV25" s="28">
        <f>ROUND(VLOOKUP($D25,'Стартовый прайс-лист'!$C$10:$E$34,3,FALSE)*CHOOSE($A25+1,'Сценарий 0'!JX28,'Сценарий 1'!JX28,'Сценарий 2'!JX28),0)</f>
        <v>661</v>
      </c>
      <c r="JW25" s="28">
        <f>ROUND(VLOOKUP($D25,'Стартовый прайс-лист'!$C$10:$E$34,3,FALSE)*CHOOSE($A25+1,'Сценарий 0'!JY28,'Сценарий 1'!JY28,'Сценарий 2'!JY28),0)</f>
        <v>661</v>
      </c>
      <c r="JX25" s="28">
        <f>ROUND(VLOOKUP($D25,'Стартовый прайс-лист'!$C$10:$E$34,3,FALSE)*CHOOSE($A25+1,'Сценарий 0'!JZ28,'Сценарий 1'!JZ28,'Сценарий 2'!JZ28),0)</f>
        <v>662</v>
      </c>
      <c r="JY25" s="28">
        <f>ROUND(VLOOKUP($D25,'Стартовый прайс-лист'!$C$10:$E$34,3,FALSE)*CHOOSE($A25+1,'Сценарий 0'!KA28,'Сценарий 1'!KA28,'Сценарий 2'!KA28),0)</f>
        <v>662</v>
      </c>
      <c r="JZ25" s="28">
        <f>ROUND(VLOOKUP($D25,'Стартовый прайс-лист'!$C$10:$E$34,3,FALSE)*CHOOSE($A25+1,'Сценарий 0'!KB28,'Сценарий 1'!KB28,'Сценарий 2'!KB28),0)</f>
        <v>662</v>
      </c>
      <c r="KA25" s="28">
        <f>ROUND(VLOOKUP($D25,'Стартовый прайс-лист'!$C$10:$E$34,3,FALSE)*CHOOSE($A25+1,'Сценарий 0'!KC28,'Сценарий 1'!KC28,'Сценарий 2'!KC28),0)</f>
        <v>662</v>
      </c>
      <c r="KB25" s="28">
        <f>ROUND(VLOOKUP($D25,'Стартовый прайс-лист'!$C$10:$E$34,3,FALSE)*CHOOSE($A25+1,'Сценарий 0'!KD28,'Сценарий 1'!KD28,'Сценарий 2'!KD28),0)</f>
        <v>662</v>
      </c>
      <c r="KC25" s="28">
        <f>ROUND(VLOOKUP($D25,'Стартовый прайс-лист'!$C$10:$E$34,3,FALSE)*CHOOSE($A25+1,'Сценарий 0'!KE28,'Сценарий 1'!KE28,'Сценарий 2'!KE28),0)</f>
        <v>662</v>
      </c>
      <c r="KD25" s="28">
        <f>ROUND(VLOOKUP($D25,'Стартовый прайс-лист'!$C$10:$E$34,3,FALSE)*CHOOSE($A25+1,'Сценарий 0'!KF28,'Сценарий 1'!KF28,'Сценарий 2'!KF28),0)</f>
        <v>662</v>
      </c>
      <c r="KE25" s="28">
        <f>ROUND(VLOOKUP($D25,'Стартовый прайс-лист'!$C$10:$E$34,3,FALSE)*CHOOSE($A25+1,'Сценарий 0'!KG28,'Сценарий 1'!KG28,'Сценарий 2'!KG28),0)</f>
        <v>663</v>
      </c>
      <c r="KF25" s="28">
        <f>ROUND(VLOOKUP($D25,'Стартовый прайс-лист'!$C$10:$E$34,3,FALSE)*CHOOSE($A25+1,'Сценарий 0'!KH28,'Сценарий 1'!KH28,'Сценарий 2'!KH28),0)</f>
        <v>663</v>
      </c>
      <c r="KG25" s="28">
        <f>ROUND(VLOOKUP($D25,'Стартовый прайс-лист'!$C$10:$E$34,3,FALSE)*CHOOSE($A25+1,'Сценарий 0'!KI28,'Сценарий 1'!KI28,'Сценарий 2'!KI28),0)</f>
        <v>663</v>
      </c>
      <c r="KH25" s="28">
        <f>ROUND(VLOOKUP($D25,'Стартовый прайс-лист'!$C$10:$E$34,3,FALSE)*CHOOSE($A25+1,'Сценарий 0'!KJ28,'Сценарий 1'!KJ28,'Сценарий 2'!KJ28),0)</f>
        <v>663</v>
      </c>
      <c r="KI25" s="28">
        <f>ROUND(VLOOKUP($D25,'Стартовый прайс-лист'!$C$10:$E$34,3,FALSE)*CHOOSE($A25+1,'Сценарий 0'!KK28,'Сценарий 1'!KK28,'Сценарий 2'!KK28),0)</f>
        <v>663</v>
      </c>
      <c r="KJ25" s="28">
        <f>ROUND(VLOOKUP($D25,'Стартовый прайс-лист'!$C$10:$E$34,3,FALSE)*CHOOSE($A25+1,'Сценарий 0'!KL28,'Сценарий 1'!KL28,'Сценарий 2'!KL28),0)</f>
        <v>663</v>
      </c>
      <c r="KK25" s="28">
        <f>ROUND(VLOOKUP($D25,'Стартовый прайс-лист'!$C$10:$E$34,3,FALSE)*CHOOSE($A25+1,'Сценарий 0'!KM28,'Сценарий 1'!KM28,'Сценарий 2'!KM28),0)</f>
        <v>663</v>
      </c>
      <c r="KL25" s="28">
        <f>ROUND(VLOOKUP($D25,'Стартовый прайс-лист'!$C$10:$E$34,3,FALSE)*CHOOSE($A25+1,'Сценарий 0'!KN28,'Сценарий 1'!KN28,'Сценарий 2'!KN28),0)</f>
        <v>663</v>
      </c>
      <c r="KM25" s="28">
        <f>ROUND(VLOOKUP($D25,'Стартовый прайс-лист'!$C$10:$E$34,3,FALSE)*CHOOSE($A25+1,'Сценарий 0'!KO28,'Сценарий 1'!KO28,'Сценарий 2'!KO28),0)</f>
        <v>663</v>
      </c>
      <c r="KN25" s="28">
        <f>ROUND(VLOOKUP($D25,'Стартовый прайс-лист'!$C$10:$E$34,3,FALSE)*CHOOSE($A25+1,'Сценарий 0'!KP28,'Сценарий 1'!KP28,'Сценарий 2'!KP28),0)</f>
        <v>663</v>
      </c>
      <c r="KO25" s="28">
        <f>ROUND(VLOOKUP($D25,'Стартовый прайс-лист'!$C$10:$E$34,3,FALSE)*CHOOSE($A25+1,'Сценарий 0'!KQ28,'Сценарий 1'!KQ28,'Сценарий 2'!KQ28),0)</f>
        <v>663</v>
      </c>
      <c r="KP25" s="28">
        <f>ROUND(VLOOKUP($D25,'Стартовый прайс-лист'!$C$10:$E$34,3,FALSE)*CHOOSE($A25+1,'Сценарий 0'!KR28,'Сценарий 1'!KR28,'Сценарий 2'!KR28),0)</f>
        <v>663</v>
      </c>
      <c r="KQ25" s="28">
        <f>ROUND(VLOOKUP($D25,'Стартовый прайс-лист'!$C$10:$E$34,3,FALSE)*CHOOSE($A25+1,'Сценарий 0'!KS28,'Сценарий 1'!KS28,'Сценарий 2'!KS28),0)</f>
        <v>663</v>
      </c>
      <c r="KR25" s="28">
        <f>ROUND(VLOOKUP($D25,'Стартовый прайс-лист'!$C$10:$E$34,3,FALSE)*CHOOSE($A25+1,'Сценарий 0'!KT28,'Сценарий 1'!KT28,'Сценарий 2'!KT28),0)</f>
        <v>663</v>
      </c>
      <c r="KS25" s="28">
        <f>ROUND(VLOOKUP($D25,'Стартовый прайс-лист'!$C$10:$E$34,3,FALSE)*CHOOSE($A25+1,'Сценарий 0'!KU28,'Сценарий 1'!KU28,'Сценарий 2'!KU28),0)</f>
        <v>664</v>
      </c>
      <c r="KT25" s="28">
        <f>ROUND(VLOOKUP($D25,'Стартовый прайс-лист'!$C$10:$E$34,3,FALSE)*CHOOSE($A25+1,'Сценарий 0'!KV28,'Сценарий 1'!KV28,'Сценарий 2'!KV28),0)</f>
        <v>664</v>
      </c>
      <c r="KU25" s="28">
        <f>ROUND(VLOOKUP($D25,'Стартовый прайс-лист'!$C$10:$E$34,3,FALSE)*CHOOSE($A25+1,'Сценарий 0'!KW28,'Сценарий 1'!KW28,'Сценарий 2'!KW28),0)</f>
        <v>664</v>
      </c>
      <c r="KV25" s="28">
        <f>ROUND(VLOOKUP($D25,'Стартовый прайс-лист'!$C$10:$E$34,3,FALSE)*CHOOSE($A25+1,'Сценарий 0'!KX28,'Сценарий 1'!KX28,'Сценарий 2'!KX28),0)</f>
        <v>664</v>
      </c>
      <c r="KW25" s="28">
        <f>ROUND(VLOOKUP($D25,'Стартовый прайс-лист'!$C$10:$E$34,3,FALSE)*CHOOSE($A25+1,'Сценарий 0'!KY28,'Сценарий 1'!KY28,'Сценарий 2'!KY28),0)</f>
        <v>664</v>
      </c>
      <c r="KX25" s="28">
        <f>ROUND(VLOOKUP($D25,'Стартовый прайс-лист'!$C$10:$E$34,3,FALSE)*CHOOSE($A25+1,'Сценарий 0'!KZ28,'Сценарий 1'!KZ28,'Сценарий 2'!KZ28),0)</f>
        <v>664</v>
      </c>
      <c r="KY25" s="28">
        <f>ROUND(VLOOKUP($D25,'Стартовый прайс-лист'!$C$10:$E$34,3,FALSE)*CHOOSE($A25+1,'Сценарий 0'!LA28,'Сценарий 1'!LA28,'Сценарий 2'!LA28),0)</f>
        <v>664</v>
      </c>
      <c r="KZ25" s="28">
        <f>ROUND(VLOOKUP($D25,'Стартовый прайс-лист'!$C$10:$E$34,3,FALSE)*CHOOSE($A25+1,'Сценарий 0'!LB28,'Сценарий 1'!LB28,'Сценарий 2'!LB28),0)</f>
        <v>664</v>
      </c>
      <c r="LA25" s="28">
        <f>ROUND(VLOOKUP($D25,'Стартовый прайс-лист'!$C$10:$E$34,3,FALSE)*CHOOSE($A25+1,'Сценарий 0'!LC28,'Сценарий 1'!LC28,'Сценарий 2'!LC28),0)</f>
        <v>664</v>
      </c>
      <c r="LB25" s="28">
        <f>ROUND(VLOOKUP($D25,'Стартовый прайс-лист'!$C$10:$E$34,3,FALSE)*CHOOSE($A25+1,'Сценарий 0'!LD28,'Сценарий 1'!LD28,'Сценарий 2'!LD28),0)</f>
        <v>664</v>
      </c>
      <c r="LC25" s="28">
        <f>ROUND(VLOOKUP($D25,'Стартовый прайс-лист'!$C$10:$E$34,3,FALSE)*CHOOSE($A25+1,'Сценарий 0'!LE28,'Сценарий 1'!LE28,'Сценарий 2'!LE28),0)</f>
        <v>664</v>
      </c>
      <c r="LD25" s="28">
        <f>ROUND(VLOOKUP($D25,'Стартовый прайс-лист'!$C$10:$E$34,3,FALSE)*CHOOSE($A25+1,'Сценарий 0'!LF28,'Сценарий 1'!LF28,'Сценарий 2'!LF28),0)</f>
        <v>664</v>
      </c>
      <c r="LE25" s="28">
        <f>ROUND(VLOOKUP($D25,'Стартовый прайс-лист'!$C$10:$E$34,3,FALSE)*CHOOSE($A25+1,'Сценарий 0'!LG28,'Сценарий 1'!LG28,'Сценарий 2'!LG28),0)</f>
        <v>664</v>
      </c>
      <c r="LF25" s="28">
        <f>ROUND(VLOOKUP($D25,'Стартовый прайс-лист'!$C$10:$E$34,3,FALSE)*CHOOSE($A25+1,'Сценарий 0'!LH28,'Сценарий 1'!LH28,'Сценарий 2'!LH28),0)</f>
        <v>664</v>
      </c>
      <c r="LG25" s="28">
        <f>ROUND(VLOOKUP($D25,'Стартовый прайс-лист'!$C$10:$E$34,3,FALSE)*CHOOSE($A25+1,'Сценарий 0'!LI28,'Сценарий 1'!LI28,'Сценарий 2'!LI28),0)</f>
        <v>665</v>
      </c>
      <c r="LH25" s="28">
        <f>ROUND(VLOOKUP($D25,'Стартовый прайс-лист'!$C$10:$E$34,3,FALSE)*CHOOSE($A25+1,'Сценарий 0'!LJ28,'Сценарий 1'!LJ28,'Сценарий 2'!LJ28),0)</f>
        <v>665</v>
      </c>
      <c r="LI25" s="28">
        <f>ROUND(VLOOKUP($D25,'Стартовый прайс-лист'!$C$10:$E$34,3,FALSE)*CHOOSE($A25+1,'Сценарий 0'!LK28,'Сценарий 1'!LK28,'Сценарий 2'!LK28),0)</f>
        <v>665</v>
      </c>
      <c r="LJ25" s="28">
        <f>ROUND(VLOOKUP($D25,'Стартовый прайс-лист'!$C$10:$E$34,3,FALSE)*CHOOSE($A25+1,'Сценарий 0'!LL28,'Сценарий 1'!LL28,'Сценарий 2'!LL28),0)</f>
        <v>665</v>
      </c>
      <c r="LK25" s="28">
        <f>ROUND(VLOOKUP($D25,'Стартовый прайс-лист'!$C$10:$E$34,3,FALSE)*CHOOSE($A25+1,'Сценарий 0'!LM28,'Сценарий 1'!LM28,'Сценарий 2'!LM28),0)</f>
        <v>665</v>
      </c>
      <c r="LL25" s="28">
        <f>ROUND(VLOOKUP($D25,'Стартовый прайс-лист'!$C$10:$E$34,3,FALSE)*CHOOSE($A25+1,'Сценарий 0'!LN28,'Сценарий 1'!LN28,'Сценарий 2'!LN28),0)</f>
        <v>665</v>
      </c>
      <c r="LM25" s="28">
        <f>ROUND(VLOOKUP($D25,'Стартовый прайс-лист'!$C$10:$E$34,3,FALSE)*CHOOSE($A25+1,'Сценарий 0'!LO28,'Сценарий 1'!LO28,'Сценарий 2'!LO28),0)</f>
        <v>665</v>
      </c>
      <c r="LN25" s="28">
        <f>ROUND(VLOOKUP($D25,'Стартовый прайс-лист'!$C$10:$E$34,3,FALSE)*CHOOSE($A25+1,'Сценарий 0'!LP28,'Сценарий 1'!LP28,'Сценарий 2'!LP28),0)</f>
        <v>665</v>
      </c>
      <c r="LO25" s="28">
        <f>ROUND(VLOOKUP($D25,'Стартовый прайс-лист'!$C$10:$E$34,3,FALSE)*CHOOSE($A25+1,'Сценарий 0'!LQ28,'Сценарий 1'!LQ28,'Сценарий 2'!LQ28),0)</f>
        <v>665</v>
      </c>
      <c r="LP25" s="28">
        <f>ROUND(VLOOKUP($D25,'Стартовый прайс-лист'!$C$10:$E$34,3,FALSE)*CHOOSE($A25+1,'Сценарий 0'!LR28,'Сценарий 1'!LR28,'Сценарий 2'!LR28),0)</f>
        <v>665</v>
      </c>
      <c r="LQ25" s="28">
        <f>ROUND(VLOOKUP($D25,'Стартовый прайс-лист'!$C$10:$E$34,3,FALSE)*CHOOSE($A25+1,'Сценарий 0'!LS28,'Сценарий 1'!LS28,'Сценарий 2'!LS28),0)</f>
        <v>665</v>
      </c>
      <c r="LR25" s="28">
        <f>ROUND(VLOOKUP($D25,'Стартовый прайс-лист'!$C$10:$E$34,3,FALSE)*CHOOSE($A25+1,'Сценарий 0'!LT28,'Сценарий 1'!LT28,'Сценарий 2'!LT28),0)</f>
        <v>665</v>
      </c>
      <c r="LS25" s="28">
        <f>ROUND(VLOOKUP($D25,'Стартовый прайс-лист'!$C$10:$E$34,3,FALSE)*CHOOSE($A25+1,'Сценарий 0'!LU28,'Сценарий 1'!LU28,'Сценарий 2'!LU28),0)</f>
        <v>665</v>
      </c>
      <c r="LT25" s="28">
        <f>ROUND(VLOOKUP($D25,'Стартовый прайс-лист'!$C$10:$E$34,3,FALSE)*CHOOSE($A25+1,'Сценарий 0'!LV28,'Сценарий 1'!LV28,'Сценарий 2'!LV28),0)</f>
        <v>665</v>
      </c>
      <c r="LU25" s="28">
        <f>ROUND(VLOOKUP($D25,'Стартовый прайс-лист'!$C$10:$E$34,3,FALSE)*CHOOSE($A25+1,'Сценарий 0'!LW28,'Сценарий 1'!LW28,'Сценарий 2'!LW28),0)</f>
        <v>666</v>
      </c>
      <c r="LV25" s="28">
        <f>ROUND(VLOOKUP($D25,'Стартовый прайс-лист'!$C$10:$E$34,3,FALSE)*CHOOSE($A25+1,'Сценарий 0'!LX28,'Сценарий 1'!LX28,'Сценарий 2'!LX28),0)</f>
        <v>666</v>
      </c>
      <c r="LW25" s="28">
        <f>ROUND(VLOOKUP($D25,'Стартовый прайс-лист'!$C$10:$E$34,3,FALSE)*CHOOSE($A25+1,'Сценарий 0'!LY28,'Сценарий 1'!LY28,'Сценарий 2'!LY28),0)</f>
        <v>666</v>
      </c>
      <c r="LX25" s="28">
        <f>ROUND(VLOOKUP($D25,'Стартовый прайс-лист'!$C$10:$E$34,3,FALSE)*CHOOSE($A25+1,'Сценарий 0'!LZ28,'Сценарий 1'!LZ28,'Сценарий 2'!LZ28),0)</f>
        <v>666</v>
      </c>
      <c r="LY25" s="28">
        <f>ROUND(VLOOKUP($D25,'Стартовый прайс-лист'!$C$10:$E$34,3,FALSE)*CHOOSE($A25+1,'Сценарий 0'!MA28,'Сценарий 1'!MA28,'Сценарий 2'!MA28),0)</f>
        <v>666</v>
      </c>
      <c r="LZ25" s="28">
        <f>ROUND(VLOOKUP($D25,'Стартовый прайс-лист'!$C$10:$E$34,3,FALSE)*CHOOSE($A25+1,'Сценарий 0'!MB28,'Сценарий 1'!MB28,'Сценарий 2'!MB28),0)</f>
        <v>666</v>
      </c>
      <c r="MA25" s="28">
        <f>ROUND(VLOOKUP($D25,'Стартовый прайс-лист'!$C$10:$E$34,3,FALSE)*CHOOSE($A25+1,'Сценарий 0'!MC28,'Сценарий 1'!MC28,'Сценарий 2'!MC28),0)</f>
        <v>666</v>
      </c>
      <c r="MB25" s="28">
        <f>ROUND(VLOOKUP($D25,'Стартовый прайс-лист'!$C$10:$E$34,3,FALSE)*CHOOSE($A25+1,'Сценарий 0'!MD28,'Сценарий 1'!MD28,'Сценарий 2'!MD28),0)</f>
        <v>666</v>
      </c>
      <c r="MC25" s="28">
        <f>ROUND(VLOOKUP($D25,'Стартовый прайс-лист'!$C$10:$E$34,3,FALSE)*CHOOSE($A25+1,'Сценарий 0'!ME28,'Сценарий 1'!ME28,'Сценарий 2'!ME28),0)</f>
        <v>666</v>
      </c>
      <c r="MD25" s="28">
        <f>ROUND(VLOOKUP($D25,'Стартовый прайс-лист'!$C$10:$E$34,3,FALSE)*CHOOSE($A25+1,'Сценарий 0'!MF28,'Сценарий 1'!MF28,'Сценарий 2'!MF28),0)</f>
        <v>666</v>
      </c>
      <c r="ME25" s="28">
        <f>ROUND(VLOOKUP($D25,'Стартовый прайс-лист'!$C$10:$E$34,3,FALSE)*CHOOSE($A25+1,'Сценарий 0'!MG28,'Сценарий 1'!MG28,'Сценарий 2'!MG28),0)</f>
        <v>666</v>
      </c>
      <c r="MF25" s="28">
        <f>ROUND(VLOOKUP($D25,'Стартовый прайс-лист'!$C$10:$E$34,3,FALSE)*CHOOSE($A25+1,'Сценарий 0'!MH28,'Сценарий 1'!MH28,'Сценарий 2'!MH28),0)</f>
        <v>666</v>
      </c>
      <c r="MG25" s="28">
        <f>ROUND(VLOOKUP($D25,'Стартовый прайс-лист'!$C$10:$E$34,3,FALSE)*CHOOSE($A25+1,'Сценарий 0'!MI28,'Сценарий 1'!MI28,'Сценарий 2'!MI28),0)</f>
        <v>666</v>
      </c>
      <c r="MH25" s="28">
        <f>ROUND(VLOOKUP($D25,'Стартовый прайс-лист'!$C$10:$E$34,3,FALSE)*CHOOSE($A25+1,'Сценарий 0'!MJ28,'Сценарий 1'!MJ28,'Сценарий 2'!MJ28),0)</f>
        <v>666</v>
      </c>
      <c r="MI25" s="28">
        <f>ROUND(VLOOKUP($D25,'Стартовый прайс-лист'!$C$10:$E$34,3,FALSE)*CHOOSE($A25+1,'Сценарий 0'!MK28,'Сценарий 1'!MK28,'Сценарий 2'!MK28),0)</f>
        <v>667</v>
      </c>
      <c r="MJ25" s="28">
        <f>ROUND(VLOOKUP($D25,'Стартовый прайс-лист'!$C$10:$E$34,3,FALSE)*CHOOSE($A25+1,'Сценарий 0'!ML28,'Сценарий 1'!ML28,'Сценарий 2'!ML28),0)</f>
        <v>667</v>
      </c>
      <c r="MK25" s="28">
        <f>ROUND(VLOOKUP($D25,'Стартовый прайс-лист'!$C$10:$E$34,3,FALSE)*CHOOSE($A25+1,'Сценарий 0'!MM28,'Сценарий 1'!MM28,'Сценарий 2'!MM28),0)</f>
        <v>667</v>
      </c>
      <c r="ML25" s="28">
        <f>ROUND(VLOOKUP($D25,'Стартовый прайс-лист'!$C$10:$E$34,3,FALSE)*CHOOSE($A25+1,'Сценарий 0'!MN28,'Сценарий 1'!MN28,'Сценарий 2'!MN28),0)</f>
        <v>667</v>
      </c>
      <c r="MM25" s="28">
        <f>ROUND(VLOOKUP($D25,'Стартовый прайс-лист'!$C$10:$E$34,3,FALSE)*CHOOSE($A25+1,'Сценарий 0'!MO28,'Сценарий 1'!MO28,'Сценарий 2'!MO28),0)</f>
        <v>667</v>
      </c>
      <c r="MN25" s="28">
        <f>ROUND(VLOOKUP($D25,'Стартовый прайс-лист'!$C$10:$E$34,3,FALSE)*CHOOSE($A25+1,'Сценарий 0'!MP28,'Сценарий 1'!MP28,'Сценарий 2'!MP28),0)</f>
        <v>667</v>
      </c>
      <c r="MO25" s="28">
        <f>ROUND(VLOOKUP($D25,'Стартовый прайс-лист'!$C$10:$E$34,3,FALSE)*CHOOSE($A25+1,'Сценарий 0'!MQ28,'Сценарий 1'!MQ28,'Сценарий 2'!MQ28),0)</f>
        <v>667</v>
      </c>
      <c r="MP25" s="28">
        <f>ROUND(VLOOKUP($D25,'Стартовый прайс-лист'!$C$10:$E$34,3,FALSE)*CHOOSE($A25+1,'Сценарий 0'!MR28,'Сценарий 1'!MR28,'Сценарий 2'!MR28),0)</f>
        <v>667</v>
      </c>
      <c r="MQ25" s="28">
        <f>ROUND(VLOOKUP($D25,'Стартовый прайс-лист'!$C$10:$E$34,3,FALSE)*CHOOSE($A25+1,'Сценарий 0'!MS28,'Сценарий 1'!MS28,'Сценарий 2'!MS28),0)</f>
        <v>667</v>
      </c>
      <c r="MR25" s="28">
        <f>ROUND(VLOOKUP($D25,'Стартовый прайс-лист'!$C$10:$E$34,3,FALSE)*CHOOSE($A25+1,'Сценарий 0'!MT28,'Сценарий 1'!MT28,'Сценарий 2'!MT28),0)</f>
        <v>667</v>
      </c>
      <c r="MS25" s="28">
        <f>ROUND(VLOOKUP($D25,'Стартовый прайс-лист'!$C$10:$E$34,3,FALSE)*CHOOSE($A25+1,'Сценарий 0'!MU28,'Сценарий 1'!MU28,'Сценарий 2'!MU28),0)</f>
        <v>667</v>
      </c>
      <c r="MT25" s="28">
        <f>ROUND(VLOOKUP($D25,'Стартовый прайс-лист'!$C$10:$E$34,3,FALSE)*CHOOSE($A25+1,'Сценарий 0'!MV28,'Сценарий 1'!MV28,'Сценарий 2'!MV28),0)</f>
        <v>667</v>
      </c>
      <c r="MU25" s="28">
        <f>ROUND(VLOOKUP($D25,'Стартовый прайс-лист'!$C$10:$E$34,3,FALSE)*CHOOSE($A25+1,'Сценарий 0'!MW28,'Сценарий 1'!MW28,'Сценарий 2'!MW28),0)</f>
        <v>667</v>
      </c>
      <c r="MV25" s="28">
        <f>ROUND(VLOOKUP($D25,'Стартовый прайс-лист'!$C$10:$E$34,3,FALSE)*CHOOSE($A25+1,'Сценарий 0'!MX28,'Сценарий 1'!MX28,'Сценарий 2'!MX28),0)</f>
        <v>667</v>
      </c>
      <c r="MW25" s="28">
        <f>ROUND(VLOOKUP($D25,'Стартовый прайс-лист'!$C$10:$E$34,3,FALSE)*CHOOSE($A25+1,'Сценарий 0'!MY28,'Сценарий 1'!MY28,'Сценарий 2'!MY28),0)</f>
        <v>668</v>
      </c>
      <c r="MX25" s="28">
        <f>ROUND(VLOOKUP($D25,'Стартовый прайс-лист'!$C$10:$E$34,3,FALSE)*CHOOSE($A25+1,'Сценарий 0'!MZ28,'Сценарий 1'!MZ28,'Сценарий 2'!MZ28),0)</f>
        <v>668</v>
      </c>
      <c r="MY25" s="28">
        <f>ROUND(VLOOKUP($D25,'Стартовый прайс-лист'!$C$10:$E$34,3,FALSE)*CHOOSE($A25+1,'Сценарий 0'!NA28,'Сценарий 1'!NA28,'Сценарий 2'!NA28),0)</f>
        <v>668</v>
      </c>
      <c r="MZ25" s="28">
        <f>ROUND(VLOOKUP($D25,'Стартовый прайс-лист'!$C$10:$E$34,3,FALSE)*CHOOSE($A25+1,'Сценарий 0'!NB28,'Сценарий 1'!NB28,'Сценарий 2'!NB28),0)</f>
        <v>668</v>
      </c>
      <c r="NA25" s="28">
        <f>ROUND(VLOOKUP($D25,'Стартовый прайс-лист'!$C$10:$E$34,3,FALSE)*CHOOSE($A25+1,'Сценарий 0'!NC28,'Сценарий 1'!NC28,'Сценарий 2'!NC28),0)</f>
        <v>668</v>
      </c>
      <c r="NB25" s="28">
        <f>ROUND(VLOOKUP($D25,'Стартовый прайс-лист'!$C$10:$E$34,3,FALSE)*CHOOSE($A25+1,'Сценарий 0'!ND28,'Сценарий 1'!ND28,'Сценарий 2'!ND28),0)</f>
        <v>668</v>
      </c>
      <c r="NC25" s="28">
        <f>ROUND(VLOOKUP($D25,'Стартовый прайс-лист'!$C$10:$E$34,3,FALSE)*CHOOSE($A25+1,'Сценарий 0'!NE28,'Сценарий 1'!NE28,'Сценарий 2'!NE28),0)</f>
        <v>668</v>
      </c>
      <c r="ND25" s="28">
        <f>ROUND(VLOOKUP($D25,'Стартовый прайс-лист'!$C$10:$E$34,3,FALSE)*CHOOSE($A25+1,'Сценарий 0'!NF28,'Сценарий 1'!NF28,'Сценарий 2'!NF28),0)</f>
        <v>668</v>
      </c>
      <c r="NE25" s="28">
        <f>ROUND(VLOOKUP($D25,'Стартовый прайс-лист'!$C$10:$E$34,3,FALSE)*CHOOSE($A25+1,'Сценарий 0'!NG28,'Сценарий 1'!NG28,'Сценарий 2'!NG28),0)</f>
        <v>668</v>
      </c>
      <c r="NF25" s="28">
        <f>ROUND(VLOOKUP($D25,'Стартовый прайс-лист'!$C$10:$E$34,3,FALSE)*CHOOSE($A25+1,'Сценарий 0'!NH28,'Сценарий 1'!NH28,'Сценарий 2'!NH28),0)</f>
        <v>668</v>
      </c>
      <c r="NG25" s="28">
        <f>ROUND(VLOOKUP($D25,'Стартовый прайс-лист'!$C$10:$E$34,3,FALSE)*CHOOSE($A25+1,'Сценарий 0'!NI28,'Сценарий 1'!NI28,'Сценарий 2'!NI28),0)</f>
        <v>668</v>
      </c>
    </row>
    <row r="26" spans="1:371" x14ac:dyDescent="0.25">
      <c r="A26">
        <f t="shared" si="0"/>
        <v>1</v>
      </c>
      <c r="B26" s="27" t="str">
        <f>'Число жителей и объемы продаж'!G42</f>
        <v>A5</v>
      </c>
      <c r="C26" s="27" t="str">
        <f>'Число жителей и объемы продаж'!H42</f>
        <v>сыр мягкий</v>
      </c>
      <c r="D26" s="27" t="str">
        <f t="shared" si="1"/>
        <v>A5|сыр мягкий</v>
      </c>
      <c r="E26" s="28">
        <f>VLOOKUP('Прайс-лист на год'!D26,'Стартовый прайс-лист'!C32:E81,3,0)</f>
        <v>475</v>
      </c>
      <c r="F26" s="28">
        <f>ROUND(VLOOKUP($D26,'Стартовый прайс-лист'!$C$10:$E$34,3,FALSE)*CHOOSE($A26+1,'Сценарий 0'!H29,'Сценарий 1'!H29,'Сценарий 2'!H29),0)</f>
        <v>475</v>
      </c>
      <c r="G26" s="28">
        <f>ROUND(VLOOKUP($D26,'Стартовый прайс-лист'!$C$10:$E$34,3,FALSE)*CHOOSE($A26+1,'Сценарий 0'!I29,'Сценарий 1'!I29,'Сценарий 2'!I29),0)</f>
        <v>475</v>
      </c>
      <c r="H26" s="28">
        <f>ROUND(VLOOKUP($D26,'Стартовый прайс-лист'!$C$10:$E$34,3,FALSE)*CHOOSE($A26+1,'Сценарий 0'!J29,'Сценарий 1'!J29,'Сценарий 2'!J29),0)</f>
        <v>475</v>
      </c>
      <c r="I26" s="28">
        <f>ROUND(VLOOKUP($D26,'Стартовый прайс-лист'!$C$10:$E$34,3,FALSE)*CHOOSE($A26+1,'Сценарий 0'!K29,'Сценарий 1'!K29,'Сценарий 2'!K29),0)</f>
        <v>475</v>
      </c>
      <c r="J26" s="28">
        <f>ROUND(VLOOKUP($D26,'Стартовый прайс-лист'!$C$10:$E$34,3,FALSE)*CHOOSE($A26+1,'Сценарий 0'!L29,'Сценарий 1'!L29,'Сценарий 2'!L29),0)</f>
        <v>475</v>
      </c>
      <c r="K26" s="28">
        <f>ROUND(VLOOKUP($D26,'Стартовый прайс-лист'!$C$10:$E$34,3,FALSE)*CHOOSE($A26+1,'Сценарий 0'!M29,'Сценарий 1'!M29,'Сценарий 2'!M29),0)</f>
        <v>489</v>
      </c>
      <c r="L26" s="28">
        <f>ROUND(VLOOKUP($D26,'Стартовый прайс-лист'!$C$10:$E$34,3,FALSE)*CHOOSE($A26+1,'Сценарий 0'!N29,'Сценарий 1'!N29,'Сценарий 2'!N29),0)</f>
        <v>489</v>
      </c>
      <c r="M26" s="28">
        <f>ROUND(VLOOKUP($D26,'Стартовый прайс-лист'!$C$10:$E$34,3,FALSE)*CHOOSE($A26+1,'Сценарий 0'!O29,'Сценарий 1'!O29,'Сценарий 2'!O29),0)</f>
        <v>489</v>
      </c>
      <c r="N26" s="28">
        <f>ROUND(VLOOKUP($D26,'Стартовый прайс-лист'!$C$10:$E$34,3,FALSE)*CHOOSE($A26+1,'Сценарий 0'!P29,'Сценарий 1'!P29,'Сценарий 2'!P29),0)</f>
        <v>489</v>
      </c>
      <c r="O26" s="28">
        <f>ROUND(VLOOKUP($D26,'Стартовый прайс-лист'!$C$10:$E$34,3,FALSE)*CHOOSE($A26+1,'Сценарий 0'!Q29,'Сценарий 1'!Q29,'Сценарий 2'!Q29),0)</f>
        <v>489</v>
      </c>
      <c r="P26" s="28">
        <f>ROUND(VLOOKUP($D26,'Стартовый прайс-лист'!$C$10:$E$34,3,FALSE)*CHOOSE($A26+1,'Сценарий 0'!R29,'Сценарий 1'!R29,'Сценарий 2'!R29),0)</f>
        <v>489</v>
      </c>
      <c r="Q26" s="28">
        <f>ROUND(VLOOKUP($D26,'Стартовый прайс-лист'!$C$10:$E$34,3,FALSE)*CHOOSE($A26+1,'Сценарий 0'!S29,'Сценарий 1'!S29,'Сценарий 2'!S29),0)</f>
        <v>489</v>
      </c>
      <c r="R26" s="28">
        <f>ROUND(VLOOKUP($D26,'Стартовый прайс-лист'!$C$10:$E$34,3,FALSE)*CHOOSE($A26+1,'Сценарий 0'!T29,'Сценарий 1'!T29,'Сценарий 2'!T29),0)</f>
        <v>498</v>
      </c>
      <c r="S26" s="28">
        <f>ROUND(VLOOKUP($D26,'Стартовый прайс-лист'!$C$10:$E$34,3,FALSE)*CHOOSE($A26+1,'Сценарий 0'!U29,'Сценарий 1'!U29,'Сценарий 2'!U29),0)</f>
        <v>498</v>
      </c>
      <c r="T26" s="28">
        <f>ROUND(VLOOKUP($D26,'Стартовый прайс-лист'!$C$10:$E$34,3,FALSE)*CHOOSE($A26+1,'Сценарий 0'!V29,'Сценарий 1'!V29,'Сценарий 2'!V29),0)</f>
        <v>498</v>
      </c>
      <c r="U26" s="28">
        <f>ROUND(VLOOKUP($D26,'Стартовый прайс-лист'!$C$10:$E$34,3,FALSE)*CHOOSE($A26+1,'Сценарий 0'!W29,'Сценарий 1'!W29,'Сценарий 2'!W29),0)</f>
        <v>498</v>
      </c>
      <c r="V26" s="28">
        <f>ROUND(VLOOKUP($D26,'Стартовый прайс-лист'!$C$10:$E$34,3,FALSE)*CHOOSE($A26+1,'Сценарий 0'!X29,'Сценарий 1'!X29,'Сценарий 2'!X29),0)</f>
        <v>498</v>
      </c>
      <c r="W26" s="28">
        <f>ROUND(VLOOKUP($D26,'Стартовый прайс-лист'!$C$10:$E$34,3,FALSE)*CHOOSE($A26+1,'Сценарий 0'!Y29,'Сценарий 1'!Y29,'Сценарий 2'!Y29),0)</f>
        <v>498</v>
      </c>
      <c r="X26" s="28">
        <f>ROUND(VLOOKUP($D26,'Стартовый прайс-лист'!$C$10:$E$34,3,FALSE)*CHOOSE($A26+1,'Сценарий 0'!Z29,'Сценарий 1'!Z29,'Сценарий 2'!Z29),0)</f>
        <v>498</v>
      </c>
      <c r="Y26" s="28">
        <f>ROUND(VLOOKUP($D26,'Стартовый прайс-лист'!$C$10:$E$34,3,FALSE)*CHOOSE($A26+1,'Сценарий 0'!AA29,'Сценарий 1'!AA29,'Сценарий 2'!AA29),0)</f>
        <v>504</v>
      </c>
      <c r="Z26" s="28">
        <f>ROUND(VLOOKUP($D26,'Стартовый прайс-лист'!$C$10:$E$34,3,FALSE)*CHOOSE($A26+1,'Сценарий 0'!AB29,'Сценарий 1'!AB29,'Сценарий 2'!AB29),0)</f>
        <v>504</v>
      </c>
      <c r="AA26" s="28">
        <f>ROUND(VLOOKUP($D26,'Стартовый прайс-лист'!$C$10:$E$34,3,FALSE)*CHOOSE($A26+1,'Сценарий 0'!AC29,'Сценарий 1'!AC29,'Сценарий 2'!AC29),0)</f>
        <v>504</v>
      </c>
      <c r="AB26" s="28">
        <f>ROUND(VLOOKUP($D26,'Стартовый прайс-лист'!$C$10:$E$34,3,FALSE)*CHOOSE($A26+1,'Сценарий 0'!AD29,'Сценарий 1'!AD29,'Сценарий 2'!AD29),0)</f>
        <v>504</v>
      </c>
      <c r="AC26" s="28">
        <f>ROUND(VLOOKUP($D26,'Стартовый прайс-лист'!$C$10:$E$34,3,FALSE)*CHOOSE($A26+1,'Сценарий 0'!AE29,'Сценарий 1'!AE29,'Сценарий 2'!AE29),0)</f>
        <v>504</v>
      </c>
      <c r="AD26" s="28">
        <f>ROUND(VLOOKUP($D26,'Стартовый прайс-лист'!$C$10:$E$34,3,FALSE)*CHOOSE($A26+1,'Сценарий 0'!AF29,'Сценарий 1'!AF29,'Сценарий 2'!AF29),0)</f>
        <v>504</v>
      </c>
      <c r="AE26" s="28">
        <f>ROUND(VLOOKUP($D26,'Стартовый прайс-лист'!$C$10:$E$34,3,FALSE)*CHOOSE($A26+1,'Сценарий 0'!AG29,'Сценарий 1'!AG29,'Сценарий 2'!AG29),0)</f>
        <v>504</v>
      </c>
      <c r="AF26" s="28">
        <f>ROUND(VLOOKUP($D26,'Стартовый прайс-лист'!$C$10:$E$34,3,FALSE)*CHOOSE($A26+1,'Сценарий 0'!AH29,'Сценарий 1'!AH29,'Сценарий 2'!AH29),0)</f>
        <v>508</v>
      </c>
      <c r="AG26" s="28">
        <f>ROUND(VLOOKUP($D26,'Стартовый прайс-лист'!$C$10:$E$34,3,FALSE)*CHOOSE($A26+1,'Сценарий 0'!AI29,'Сценарий 1'!AI29,'Сценарий 2'!AI29),0)</f>
        <v>508</v>
      </c>
      <c r="AH26" s="28">
        <f>ROUND(VLOOKUP($D26,'Стартовый прайс-лист'!$C$10:$E$34,3,FALSE)*CHOOSE($A26+1,'Сценарий 0'!AJ29,'Сценарий 1'!AJ29,'Сценарий 2'!AJ29),0)</f>
        <v>508</v>
      </c>
      <c r="AI26" s="28">
        <f>ROUND(VLOOKUP($D26,'Стартовый прайс-лист'!$C$10:$E$34,3,FALSE)*CHOOSE($A26+1,'Сценарий 0'!AK29,'Сценарий 1'!AK29,'Сценарий 2'!AK29),0)</f>
        <v>508</v>
      </c>
      <c r="AJ26" s="28">
        <f>ROUND(VLOOKUP($D26,'Стартовый прайс-лист'!$C$10:$E$34,3,FALSE)*CHOOSE($A26+1,'Сценарий 0'!AL29,'Сценарий 1'!AL29,'Сценарий 2'!AL29),0)</f>
        <v>508</v>
      </c>
      <c r="AK26" s="28">
        <f>ROUND(VLOOKUP($D26,'Стартовый прайс-лист'!$C$10:$E$34,3,FALSE)*CHOOSE($A26+1,'Сценарий 0'!AM29,'Сценарий 1'!AM29,'Сценарий 2'!AM29),0)</f>
        <v>508</v>
      </c>
      <c r="AL26" s="28">
        <f>ROUND(VLOOKUP($D26,'Стартовый прайс-лист'!$C$10:$E$34,3,FALSE)*CHOOSE($A26+1,'Сценарий 0'!AN29,'Сценарий 1'!AN29,'Сценарий 2'!AN29),0)</f>
        <v>508</v>
      </c>
      <c r="AM26" s="28">
        <f>ROUND(VLOOKUP($D26,'Стартовый прайс-лист'!$C$10:$E$34,3,FALSE)*CHOOSE($A26+1,'Сценарий 0'!AO29,'Сценарий 1'!AO29,'Сценарий 2'!AO29),0)</f>
        <v>512</v>
      </c>
      <c r="AN26" s="28">
        <f>ROUND(VLOOKUP($D26,'Стартовый прайс-лист'!$C$10:$E$34,3,FALSE)*CHOOSE($A26+1,'Сценарий 0'!AP29,'Сценарий 1'!AP29,'Сценарий 2'!AP29),0)</f>
        <v>512</v>
      </c>
      <c r="AO26" s="28">
        <f>ROUND(VLOOKUP($D26,'Стартовый прайс-лист'!$C$10:$E$34,3,FALSE)*CHOOSE($A26+1,'Сценарий 0'!AQ29,'Сценарий 1'!AQ29,'Сценарий 2'!AQ29),0)</f>
        <v>512</v>
      </c>
      <c r="AP26" s="28">
        <f>ROUND(VLOOKUP($D26,'Стартовый прайс-лист'!$C$10:$E$34,3,FALSE)*CHOOSE($A26+1,'Сценарий 0'!AR29,'Сценарий 1'!AR29,'Сценарий 2'!AR29),0)</f>
        <v>512</v>
      </c>
      <c r="AQ26" s="28">
        <f>ROUND(VLOOKUP($D26,'Стартовый прайс-лист'!$C$10:$E$34,3,FALSE)*CHOOSE($A26+1,'Сценарий 0'!AS29,'Сценарий 1'!AS29,'Сценарий 2'!AS29),0)</f>
        <v>512</v>
      </c>
      <c r="AR26" s="28">
        <f>ROUND(VLOOKUP($D26,'Стартовый прайс-лист'!$C$10:$E$34,3,FALSE)*CHOOSE($A26+1,'Сценарий 0'!AT29,'Сценарий 1'!AT29,'Сценарий 2'!AT29),0)</f>
        <v>512</v>
      </c>
      <c r="AS26" s="28">
        <f>ROUND(VLOOKUP($D26,'Стартовый прайс-лист'!$C$10:$E$34,3,FALSE)*CHOOSE($A26+1,'Сценарий 0'!AU29,'Сценарий 1'!AU29,'Сценарий 2'!AU29),0)</f>
        <v>512</v>
      </c>
      <c r="AT26" s="28">
        <f>ROUND(VLOOKUP($D26,'Стартовый прайс-лист'!$C$10:$E$34,3,FALSE)*CHOOSE($A26+1,'Сценарий 0'!AV29,'Сценарий 1'!AV29,'Сценарий 2'!AV29),0)</f>
        <v>515</v>
      </c>
      <c r="AU26" s="28">
        <f>ROUND(VLOOKUP($D26,'Стартовый прайс-лист'!$C$10:$E$34,3,FALSE)*CHOOSE($A26+1,'Сценарий 0'!AW29,'Сценарий 1'!AW29,'Сценарий 2'!AW29),0)</f>
        <v>515</v>
      </c>
      <c r="AV26" s="28">
        <f>ROUND(VLOOKUP($D26,'Стартовый прайс-лист'!$C$10:$E$34,3,FALSE)*CHOOSE($A26+1,'Сценарий 0'!AX29,'Сценарий 1'!AX29,'Сценарий 2'!AX29),0)</f>
        <v>515</v>
      </c>
      <c r="AW26" s="28">
        <f>ROUND(VLOOKUP($D26,'Стартовый прайс-лист'!$C$10:$E$34,3,FALSE)*CHOOSE($A26+1,'Сценарий 0'!AY29,'Сценарий 1'!AY29,'Сценарий 2'!AY29),0)</f>
        <v>515</v>
      </c>
      <c r="AX26" s="28">
        <f>ROUND(VLOOKUP($D26,'Стартовый прайс-лист'!$C$10:$E$34,3,FALSE)*CHOOSE($A26+1,'Сценарий 0'!AZ29,'Сценарий 1'!AZ29,'Сценарий 2'!AZ29),0)</f>
        <v>515</v>
      </c>
      <c r="AY26" s="28">
        <f>ROUND(VLOOKUP($D26,'Стартовый прайс-лист'!$C$10:$E$34,3,FALSE)*CHOOSE($A26+1,'Сценарий 0'!BA29,'Сценарий 1'!BA29,'Сценарий 2'!BA29),0)</f>
        <v>515</v>
      </c>
      <c r="AZ26" s="28">
        <f>ROUND(VLOOKUP($D26,'Стартовый прайс-лист'!$C$10:$E$34,3,FALSE)*CHOOSE($A26+1,'Сценарий 0'!BB29,'Сценарий 1'!BB29,'Сценарий 2'!BB29),0)</f>
        <v>515</v>
      </c>
      <c r="BA26" s="28">
        <f>ROUND(VLOOKUP($D26,'Стартовый прайс-лист'!$C$10:$E$34,3,FALSE)*CHOOSE($A26+1,'Сценарий 0'!BC29,'Сценарий 1'!BC29,'Сценарий 2'!BC29),0)</f>
        <v>518</v>
      </c>
      <c r="BB26" s="28">
        <f>ROUND(VLOOKUP($D26,'Стартовый прайс-лист'!$C$10:$E$34,3,FALSE)*CHOOSE($A26+1,'Сценарий 0'!BD29,'Сценарий 1'!BD29,'Сценарий 2'!BD29),0)</f>
        <v>518</v>
      </c>
      <c r="BC26" s="28">
        <f>ROUND(VLOOKUP($D26,'Стартовый прайс-лист'!$C$10:$E$34,3,FALSE)*CHOOSE($A26+1,'Сценарий 0'!BE29,'Сценарий 1'!BE29,'Сценарий 2'!BE29),0)</f>
        <v>518</v>
      </c>
      <c r="BD26" s="28">
        <f>ROUND(VLOOKUP($D26,'Стартовый прайс-лист'!$C$10:$E$34,3,FALSE)*CHOOSE($A26+1,'Сценарий 0'!BF29,'Сценарий 1'!BF29,'Сценарий 2'!BF29),0)</f>
        <v>518</v>
      </c>
      <c r="BE26" s="28">
        <f>ROUND(VLOOKUP($D26,'Стартовый прайс-лист'!$C$10:$E$34,3,FALSE)*CHOOSE($A26+1,'Сценарий 0'!BG29,'Сценарий 1'!BG29,'Сценарий 2'!BG29),0)</f>
        <v>518</v>
      </c>
      <c r="BF26" s="28">
        <f>ROUND(VLOOKUP($D26,'Стартовый прайс-лист'!$C$10:$E$34,3,FALSE)*CHOOSE($A26+1,'Сценарий 0'!BH29,'Сценарий 1'!BH29,'Сценарий 2'!BH29),0)</f>
        <v>518</v>
      </c>
      <c r="BG26" s="28">
        <f>ROUND(VLOOKUP($D26,'Стартовый прайс-лист'!$C$10:$E$34,3,FALSE)*CHOOSE($A26+1,'Сценарий 0'!BI29,'Сценарий 1'!BI29,'Сценарий 2'!BI29),0)</f>
        <v>518</v>
      </c>
      <c r="BH26" s="28">
        <f>ROUND(VLOOKUP($D26,'Стартовый прайс-лист'!$C$10:$E$34,3,FALSE)*CHOOSE($A26+1,'Сценарий 0'!BJ29,'Сценарий 1'!BJ29,'Сценарий 2'!BJ29),0)</f>
        <v>520</v>
      </c>
      <c r="BI26" s="28">
        <f>ROUND(VLOOKUP($D26,'Стартовый прайс-лист'!$C$10:$E$34,3,FALSE)*CHOOSE($A26+1,'Сценарий 0'!BK29,'Сценарий 1'!BK29,'Сценарий 2'!BK29),0)</f>
        <v>520</v>
      </c>
      <c r="BJ26" s="28">
        <f>ROUND(VLOOKUP($D26,'Стартовый прайс-лист'!$C$10:$E$34,3,FALSE)*CHOOSE($A26+1,'Сценарий 0'!BL29,'Сценарий 1'!BL29,'Сценарий 2'!BL29),0)</f>
        <v>520</v>
      </c>
      <c r="BK26" s="28">
        <f>ROUND(VLOOKUP($D26,'Стартовый прайс-лист'!$C$10:$E$34,3,FALSE)*CHOOSE($A26+1,'Сценарий 0'!BM29,'Сценарий 1'!BM29,'Сценарий 2'!BM29),0)</f>
        <v>520</v>
      </c>
      <c r="BL26" s="28">
        <f>ROUND(VLOOKUP($D26,'Стартовый прайс-лист'!$C$10:$E$34,3,FALSE)*CHOOSE($A26+1,'Сценарий 0'!BN29,'Сценарий 1'!BN29,'Сценарий 2'!BN29),0)</f>
        <v>520</v>
      </c>
      <c r="BM26" s="28">
        <f>ROUND(VLOOKUP($D26,'Стартовый прайс-лист'!$C$10:$E$34,3,FALSE)*CHOOSE($A26+1,'Сценарий 0'!BO29,'Сценарий 1'!BO29,'Сценарий 2'!BO29),0)</f>
        <v>520</v>
      </c>
      <c r="BN26" s="28">
        <f>ROUND(VLOOKUP($D26,'Стартовый прайс-лист'!$C$10:$E$34,3,FALSE)*CHOOSE($A26+1,'Сценарий 0'!BP29,'Сценарий 1'!BP29,'Сценарий 2'!BP29),0)</f>
        <v>520</v>
      </c>
      <c r="BO26" s="28">
        <f>ROUND(VLOOKUP($D26,'Стартовый прайс-лист'!$C$10:$E$34,3,FALSE)*CHOOSE($A26+1,'Сценарий 0'!BQ29,'Сценарий 1'!BQ29,'Сценарий 2'!BQ29),0)</f>
        <v>523</v>
      </c>
      <c r="BP26" s="28">
        <f>ROUND(VLOOKUP($D26,'Стартовый прайс-лист'!$C$10:$E$34,3,FALSE)*CHOOSE($A26+1,'Сценарий 0'!BR29,'Сценарий 1'!BR29,'Сценарий 2'!BR29),0)</f>
        <v>523</v>
      </c>
      <c r="BQ26" s="28">
        <f>ROUND(VLOOKUP($D26,'Стартовый прайс-лист'!$C$10:$E$34,3,FALSE)*CHOOSE($A26+1,'Сценарий 0'!BS29,'Сценарий 1'!BS29,'Сценарий 2'!BS29),0)</f>
        <v>523</v>
      </c>
      <c r="BR26" s="28">
        <f>ROUND(VLOOKUP($D26,'Стартовый прайс-лист'!$C$10:$E$34,3,FALSE)*CHOOSE($A26+1,'Сценарий 0'!BT29,'Сценарий 1'!BT29,'Сценарий 2'!BT29),0)</f>
        <v>523</v>
      </c>
      <c r="BS26" s="28">
        <f>ROUND(VLOOKUP($D26,'Стартовый прайс-лист'!$C$10:$E$34,3,FALSE)*CHOOSE($A26+1,'Сценарий 0'!BU29,'Сценарий 1'!BU29,'Сценарий 2'!BU29),0)</f>
        <v>523</v>
      </c>
      <c r="BT26" s="28">
        <f>ROUND(VLOOKUP($D26,'Стартовый прайс-лист'!$C$10:$E$34,3,FALSE)*CHOOSE($A26+1,'Сценарий 0'!BV29,'Сценарий 1'!BV29,'Сценарий 2'!BV29),0)</f>
        <v>523</v>
      </c>
      <c r="BU26" s="28">
        <f>ROUND(VLOOKUP($D26,'Стартовый прайс-лист'!$C$10:$E$34,3,FALSE)*CHOOSE($A26+1,'Сценарий 0'!BW29,'Сценарий 1'!BW29,'Сценарий 2'!BW29),0)</f>
        <v>523</v>
      </c>
      <c r="BV26" s="28">
        <f>ROUND(VLOOKUP($D26,'Стартовый прайс-лист'!$C$10:$E$34,3,FALSE)*CHOOSE($A26+1,'Сценарий 0'!BX29,'Сценарий 1'!BX29,'Сценарий 2'!BX29),0)</f>
        <v>524</v>
      </c>
      <c r="BW26" s="28">
        <f>ROUND(VLOOKUP($D26,'Стартовый прайс-лист'!$C$10:$E$34,3,FALSE)*CHOOSE($A26+1,'Сценарий 0'!BY29,'Сценарий 1'!BY29,'Сценарий 2'!BY29),0)</f>
        <v>524</v>
      </c>
      <c r="BX26" s="28">
        <f>ROUND(VLOOKUP($D26,'Стартовый прайс-лист'!$C$10:$E$34,3,FALSE)*CHOOSE($A26+1,'Сценарий 0'!BZ29,'Сценарий 1'!BZ29,'Сценарий 2'!BZ29),0)</f>
        <v>524</v>
      </c>
      <c r="BY26" s="28">
        <f>ROUND(VLOOKUP($D26,'Стартовый прайс-лист'!$C$10:$E$34,3,FALSE)*CHOOSE($A26+1,'Сценарий 0'!CA29,'Сценарий 1'!CA29,'Сценарий 2'!CA29),0)</f>
        <v>524</v>
      </c>
      <c r="BZ26" s="28">
        <f>ROUND(VLOOKUP($D26,'Стартовый прайс-лист'!$C$10:$E$34,3,FALSE)*CHOOSE($A26+1,'Сценарий 0'!CB29,'Сценарий 1'!CB29,'Сценарий 2'!CB29),0)</f>
        <v>524</v>
      </c>
      <c r="CA26" s="28">
        <f>ROUND(VLOOKUP($D26,'Стартовый прайс-лист'!$C$10:$E$34,3,FALSE)*CHOOSE($A26+1,'Сценарий 0'!CC29,'Сценарий 1'!CC29,'Сценарий 2'!CC29),0)</f>
        <v>524</v>
      </c>
      <c r="CB26" s="28">
        <f>ROUND(VLOOKUP($D26,'Стартовый прайс-лист'!$C$10:$E$34,3,FALSE)*CHOOSE($A26+1,'Сценарий 0'!CD29,'Сценарий 1'!CD29,'Сценарий 2'!CD29),0)</f>
        <v>524</v>
      </c>
      <c r="CC26" s="28">
        <f>ROUND(VLOOKUP($D26,'Стартовый прайс-лист'!$C$10:$E$34,3,FALSE)*CHOOSE($A26+1,'Сценарий 0'!CE29,'Сценарий 1'!CE29,'Сценарий 2'!CE29),0)</f>
        <v>526</v>
      </c>
      <c r="CD26" s="28">
        <f>ROUND(VLOOKUP($D26,'Стартовый прайс-лист'!$C$10:$E$34,3,FALSE)*CHOOSE($A26+1,'Сценарий 0'!CF29,'Сценарий 1'!CF29,'Сценарий 2'!CF29),0)</f>
        <v>526</v>
      </c>
      <c r="CE26" s="28">
        <f>ROUND(VLOOKUP($D26,'Стартовый прайс-лист'!$C$10:$E$34,3,FALSE)*CHOOSE($A26+1,'Сценарий 0'!CG29,'Сценарий 1'!CG29,'Сценарий 2'!CG29),0)</f>
        <v>526</v>
      </c>
      <c r="CF26" s="28">
        <f>ROUND(VLOOKUP($D26,'Стартовый прайс-лист'!$C$10:$E$34,3,FALSE)*CHOOSE($A26+1,'Сценарий 0'!CH29,'Сценарий 1'!CH29,'Сценарий 2'!CH29),0)</f>
        <v>526</v>
      </c>
      <c r="CG26" s="28">
        <f>ROUND(VLOOKUP($D26,'Стартовый прайс-лист'!$C$10:$E$34,3,FALSE)*CHOOSE($A26+1,'Сценарий 0'!CI29,'Сценарий 1'!CI29,'Сценарий 2'!CI29),0)</f>
        <v>526</v>
      </c>
      <c r="CH26" s="28">
        <f>ROUND(VLOOKUP($D26,'Стартовый прайс-лист'!$C$10:$E$34,3,FALSE)*CHOOSE($A26+1,'Сценарий 0'!CJ29,'Сценарий 1'!CJ29,'Сценарий 2'!CJ29),0)</f>
        <v>526</v>
      </c>
      <c r="CI26" s="28">
        <f>ROUND(VLOOKUP($D26,'Стартовый прайс-лист'!$C$10:$E$34,3,FALSE)*CHOOSE($A26+1,'Сценарий 0'!CK29,'Сценарий 1'!CK29,'Сценарий 2'!CK29),0)</f>
        <v>526</v>
      </c>
      <c r="CJ26" s="28">
        <f>ROUND(VLOOKUP($D26,'Стартовый прайс-лист'!$C$10:$E$34,3,FALSE)*CHOOSE($A26+1,'Сценарий 0'!CL29,'Сценарий 1'!CL29,'Сценарий 2'!CL29),0)</f>
        <v>528</v>
      </c>
      <c r="CK26" s="28">
        <f>ROUND(VLOOKUP($D26,'Стартовый прайс-лист'!$C$10:$E$34,3,FALSE)*CHOOSE($A26+1,'Сценарий 0'!CM29,'Сценарий 1'!CM29,'Сценарий 2'!CM29),0)</f>
        <v>528</v>
      </c>
      <c r="CL26" s="28">
        <f>ROUND(VLOOKUP($D26,'Стартовый прайс-лист'!$C$10:$E$34,3,FALSE)*CHOOSE($A26+1,'Сценарий 0'!CN29,'Сценарий 1'!CN29,'Сценарий 2'!CN29),0)</f>
        <v>528</v>
      </c>
      <c r="CM26" s="28">
        <f>ROUND(VLOOKUP($D26,'Стартовый прайс-лист'!$C$10:$E$34,3,FALSE)*CHOOSE($A26+1,'Сценарий 0'!CO29,'Сценарий 1'!CO29,'Сценарий 2'!CO29),0)</f>
        <v>528</v>
      </c>
      <c r="CN26" s="28">
        <f>ROUND(VLOOKUP($D26,'Стартовый прайс-лист'!$C$10:$E$34,3,FALSE)*CHOOSE($A26+1,'Сценарий 0'!CP29,'Сценарий 1'!CP29,'Сценарий 2'!CP29),0)</f>
        <v>528</v>
      </c>
      <c r="CO26" s="28">
        <f>ROUND(VLOOKUP($D26,'Стартовый прайс-лист'!$C$10:$E$34,3,FALSE)*CHOOSE($A26+1,'Сценарий 0'!CQ29,'Сценарий 1'!CQ29,'Сценарий 2'!CQ29),0)</f>
        <v>528</v>
      </c>
      <c r="CP26" s="28">
        <f>ROUND(VLOOKUP($D26,'Стартовый прайс-лист'!$C$10:$E$34,3,FALSE)*CHOOSE($A26+1,'Сценарий 0'!CR29,'Сценарий 1'!CR29,'Сценарий 2'!CR29),0)</f>
        <v>528</v>
      </c>
      <c r="CQ26" s="28">
        <f>ROUND(VLOOKUP($D26,'Стартовый прайс-лист'!$C$10:$E$34,3,FALSE)*CHOOSE($A26+1,'Сценарий 0'!CS29,'Сценарий 1'!CS29,'Сценарий 2'!CS29),0)</f>
        <v>529</v>
      </c>
      <c r="CR26" s="28">
        <f>ROUND(VLOOKUP($D26,'Стартовый прайс-лист'!$C$10:$E$34,3,FALSE)*CHOOSE($A26+1,'Сценарий 0'!CT29,'Сценарий 1'!CT29,'Сценарий 2'!CT29),0)</f>
        <v>529</v>
      </c>
      <c r="CS26" s="28">
        <f>ROUND(VLOOKUP($D26,'Стартовый прайс-лист'!$C$10:$E$34,3,FALSE)*CHOOSE($A26+1,'Сценарий 0'!CU29,'Сценарий 1'!CU29,'Сценарий 2'!CU29),0)</f>
        <v>529</v>
      </c>
      <c r="CT26" s="28">
        <f>ROUND(VLOOKUP($D26,'Стартовый прайс-лист'!$C$10:$E$34,3,FALSE)*CHOOSE($A26+1,'Сценарий 0'!CV29,'Сценарий 1'!CV29,'Сценарий 2'!CV29),0)</f>
        <v>529</v>
      </c>
      <c r="CU26" s="28">
        <f>ROUND(VLOOKUP($D26,'Стартовый прайс-лист'!$C$10:$E$34,3,FALSE)*CHOOSE($A26+1,'Сценарий 0'!CW29,'Сценарий 1'!CW29,'Сценарий 2'!CW29),0)</f>
        <v>529</v>
      </c>
      <c r="CV26" s="28">
        <f>ROUND(VLOOKUP($D26,'Стартовый прайс-лист'!$C$10:$E$34,3,FALSE)*CHOOSE($A26+1,'Сценарий 0'!CX29,'Сценарий 1'!CX29,'Сценарий 2'!CX29),0)</f>
        <v>529</v>
      </c>
      <c r="CW26" s="28">
        <f>ROUND(VLOOKUP($D26,'Стартовый прайс-лист'!$C$10:$E$34,3,FALSE)*CHOOSE($A26+1,'Сценарий 0'!CY29,'Сценарий 1'!CY29,'Сценарий 2'!CY29),0)</f>
        <v>529</v>
      </c>
      <c r="CX26" s="28">
        <f>ROUND(VLOOKUP($D26,'Стартовый прайс-лист'!$C$10:$E$34,3,FALSE)*CHOOSE($A26+1,'Сценарий 0'!CZ29,'Сценарий 1'!CZ29,'Сценарий 2'!CZ29),0)</f>
        <v>531</v>
      </c>
      <c r="CY26" s="28">
        <f>ROUND(VLOOKUP($D26,'Стартовый прайс-лист'!$C$10:$E$34,3,FALSE)*CHOOSE($A26+1,'Сценарий 0'!DA29,'Сценарий 1'!DA29,'Сценарий 2'!DA29),0)</f>
        <v>531</v>
      </c>
      <c r="CZ26" s="28">
        <f>ROUND(VLOOKUP($D26,'Стартовый прайс-лист'!$C$10:$E$34,3,FALSE)*CHOOSE($A26+1,'Сценарий 0'!DB29,'Сценарий 1'!DB29,'Сценарий 2'!DB29),0)</f>
        <v>531</v>
      </c>
      <c r="DA26" s="28">
        <f>ROUND(VLOOKUP($D26,'Стартовый прайс-лист'!$C$10:$E$34,3,FALSE)*CHOOSE($A26+1,'Сценарий 0'!DC29,'Сценарий 1'!DC29,'Сценарий 2'!DC29),0)</f>
        <v>531</v>
      </c>
      <c r="DB26" s="28">
        <f>ROUND(VLOOKUP($D26,'Стартовый прайс-лист'!$C$10:$E$34,3,FALSE)*CHOOSE($A26+1,'Сценарий 0'!DD29,'Сценарий 1'!DD29,'Сценарий 2'!DD29),0)</f>
        <v>531</v>
      </c>
      <c r="DC26" s="28">
        <f>ROUND(VLOOKUP($D26,'Стартовый прайс-лист'!$C$10:$E$34,3,FALSE)*CHOOSE($A26+1,'Сценарий 0'!DE29,'Сценарий 1'!DE29,'Сценарий 2'!DE29),0)</f>
        <v>531</v>
      </c>
      <c r="DD26" s="28">
        <f>ROUND(VLOOKUP($D26,'Стартовый прайс-лист'!$C$10:$E$34,3,FALSE)*CHOOSE($A26+1,'Сценарий 0'!DF29,'Сценарий 1'!DF29,'Сценарий 2'!DF29),0)</f>
        <v>531</v>
      </c>
      <c r="DE26" s="28">
        <f>ROUND(VLOOKUP($D26,'Стартовый прайс-лист'!$C$10:$E$34,3,FALSE)*CHOOSE($A26+1,'Сценарий 0'!DG29,'Сценарий 1'!DG29,'Сценарий 2'!DG29),0)</f>
        <v>532</v>
      </c>
      <c r="DF26" s="28">
        <f>ROUND(VLOOKUP($D26,'Стартовый прайс-лист'!$C$10:$E$34,3,FALSE)*CHOOSE($A26+1,'Сценарий 0'!DH29,'Сценарий 1'!DH29,'Сценарий 2'!DH29),0)</f>
        <v>532</v>
      </c>
      <c r="DG26" s="28">
        <f>ROUND(VLOOKUP($D26,'Стартовый прайс-лист'!$C$10:$E$34,3,FALSE)*CHOOSE($A26+1,'Сценарий 0'!DI29,'Сценарий 1'!DI29,'Сценарий 2'!DI29),0)</f>
        <v>532</v>
      </c>
      <c r="DH26" s="28">
        <f>ROUND(VLOOKUP($D26,'Стартовый прайс-лист'!$C$10:$E$34,3,FALSE)*CHOOSE($A26+1,'Сценарий 0'!DJ29,'Сценарий 1'!DJ29,'Сценарий 2'!DJ29),0)</f>
        <v>532</v>
      </c>
      <c r="DI26" s="28">
        <f>ROUND(VLOOKUP($D26,'Стартовый прайс-лист'!$C$10:$E$34,3,FALSE)*CHOOSE($A26+1,'Сценарий 0'!DK29,'Сценарий 1'!DK29,'Сценарий 2'!DK29),0)</f>
        <v>532</v>
      </c>
      <c r="DJ26" s="28">
        <f>ROUND(VLOOKUP($D26,'Стартовый прайс-лист'!$C$10:$E$34,3,FALSE)*CHOOSE($A26+1,'Сценарий 0'!DL29,'Сценарий 1'!DL29,'Сценарий 2'!DL29),0)</f>
        <v>532</v>
      </c>
      <c r="DK26" s="28">
        <f>ROUND(VLOOKUP($D26,'Стартовый прайс-лист'!$C$10:$E$34,3,FALSE)*CHOOSE($A26+1,'Сценарий 0'!DM29,'Сценарий 1'!DM29,'Сценарий 2'!DM29),0)</f>
        <v>532</v>
      </c>
      <c r="DL26" s="28">
        <f>ROUND(VLOOKUP($D26,'Стартовый прайс-лист'!$C$10:$E$34,3,FALSE)*CHOOSE($A26+1,'Сценарий 0'!DN29,'Сценарий 1'!DN29,'Сценарий 2'!DN29),0)</f>
        <v>533</v>
      </c>
      <c r="DM26" s="28">
        <f>ROUND(VLOOKUP($D26,'Стартовый прайс-лист'!$C$10:$E$34,3,FALSE)*CHOOSE($A26+1,'Сценарий 0'!DO29,'Сценарий 1'!DO29,'Сценарий 2'!DO29),0)</f>
        <v>533</v>
      </c>
      <c r="DN26" s="28">
        <f>ROUND(VLOOKUP($D26,'Стартовый прайс-лист'!$C$10:$E$34,3,FALSE)*CHOOSE($A26+1,'Сценарий 0'!DP29,'Сценарий 1'!DP29,'Сценарий 2'!DP29),0)</f>
        <v>533</v>
      </c>
      <c r="DO26" s="28">
        <f>ROUND(VLOOKUP($D26,'Стартовый прайс-лист'!$C$10:$E$34,3,FALSE)*CHOOSE($A26+1,'Сценарий 0'!DQ29,'Сценарий 1'!DQ29,'Сценарий 2'!DQ29),0)</f>
        <v>533</v>
      </c>
      <c r="DP26" s="28">
        <f>ROUND(VLOOKUP($D26,'Стартовый прайс-лист'!$C$10:$E$34,3,FALSE)*CHOOSE($A26+1,'Сценарий 0'!DR29,'Сценарий 1'!DR29,'Сценарий 2'!DR29),0)</f>
        <v>533</v>
      </c>
      <c r="DQ26" s="28">
        <f>ROUND(VLOOKUP($D26,'Стартовый прайс-лист'!$C$10:$E$34,3,FALSE)*CHOOSE($A26+1,'Сценарий 0'!DS29,'Сценарий 1'!DS29,'Сценарий 2'!DS29),0)</f>
        <v>533</v>
      </c>
      <c r="DR26" s="28">
        <f>ROUND(VLOOKUP($D26,'Стартовый прайс-лист'!$C$10:$E$34,3,FALSE)*CHOOSE($A26+1,'Сценарий 0'!DT29,'Сценарий 1'!DT29,'Сценарий 2'!DT29),0)</f>
        <v>533</v>
      </c>
      <c r="DS26" s="28">
        <f>ROUND(VLOOKUP($D26,'Стартовый прайс-лист'!$C$10:$E$34,3,FALSE)*CHOOSE($A26+1,'Сценарий 0'!DU29,'Сценарий 1'!DU29,'Сценарий 2'!DU29),0)</f>
        <v>535</v>
      </c>
      <c r="DT26" s="28">
        <f>ROUND(VLOOKUP($D26,'Стартовый прайс-лист'!$C$10:$E$34,3,FALSE)*CHOOSE($A26+1,'Сценарий 0'!DV29,'Сценарий 1'!DV29,'Сценарий 2'!DV29),0)</f>
        <v>535</v>
      </c>
      <c r="DU26" s="28">
        <f>ROUND(VLOOKUP($D26,'Стартовый прайс-лист'!$C$10:$E$34,3,FALSE)*CHOOSE($A26+1,'Сценарий 0'!DW29,'Сценарий 1'!DW29,'Сценарий 2'!DW29),0)</f>
        <v>535</v>
      </c>
      <c r="DV26" s="28">
        <f>ROUND(VLOOKUP($D26,'Стартовый прайс-лист'!$C$10:$E$34,3,FALSE)*CHOOSE($A26+1,'Сценарий 0'!DX29,'Сценарий 1'!DX29,'Сценарий 2'!DX29),0)</f>
        <v>535</v>
      </c>
      <c r="DW26" s="28">
        <f>ROUND(VLOOKUP($D26,'Стартовый прайс-лист'!$C$10:$E$34,3,FALSE)*CHOOSE($A26+1,'Сценарий 0'!DY29,'Сценарий 1'!DY29,'Сценарий 2'!DY29),0)</f>
        <v>535</v>
      </c>
      <c r="DX26" s="28">
        <f>ROUND(VLOOKUP($D26,'Стартовый прайс-лист'!$C$10:$E$34,3,FALSE)*CHOOSE($A26+1,'Сценарий 0'!DZ29,'Сценарий 1'!DZ29,'Сценарий 2'!DZ29),0)</f>
        <v>535</v>
      </c>
      <c r="DY26" s="28">
        <f>ROUND(VLOOKUP($D26,'Стартовый прайс-лист'!$C$10:$E$34,3,FALSE)*CHOOSE($A26+1,'Сценарий 0'!EA29,'Сценарий 1'!EA29,'Сценарий 2'!EA29),0)</f>
        <v>535</v>
      </c>
      <c r="DZ26" s="28">
        <f>ROUND(VLOOKUP($D26,'Стартовый прайс-лист'!$C$10:$E$34,3,FALSE)*CHOOSE($A26+1,'Сценарий 0'!EB29,'Сценарий 1'!EB29,'Сценарий 2'!EB29),0)</f>
        <v>536</v>
      </c>
      <c r="EA26" s="28">
        <f>ROUND(VLOOKUP($D26,'Стартовый прайс-лист'!$C$10:$E$34,3,FALSE)*CHOOSE($A26+1,'Сценарий 0'!EC29,'Сценарий 1'!EC29,'Сценарий 2'!EC29),0)</f>
        <v>536</v>
      </c>
      <c r="EB26" s="28">
        <f>ROUND(VLOOKUP($D26,'Стартовый прайс-лист'!$C$10:$E$34,3,FALSE)*CHOOSE($A26+1,'Сценарий 0'!ED29,'Сценарий 1'!ED29,'Сценарий 2'!ED29),0)</f>
        <v>536</v>
      </c>
      <c r="EC26" s="28">
        <f>ROUND(VLOOKUP($D26,'Стартовый прайс-лист'!$C$10:$E$34,3,FALSE)*CHOOSE($A26+1,'Сценарий 0'!EE29,'Сценарий 1'!EE29,'Сценарий 2'!EE29),0)</f>
        <v>536</v>
      </c>
      <c r="ED26" s="28">
        <f>ROUND(VLOOKUP($D26,'Стартовый прайс-лист'!$C$10:$E$34,3,FALSE)*CHOOSE($A26+1,'Сценарий 0'!EF29,'Сценарий 1'!EF29,'Сценарий 2'!EF29),0)</f>
        <v>536</v>
      </c>
      <c r="EE26" s="28">
        <f>ROUND(VLOOKUP($D26,'Стартовый прайс-лист'!$C$10:$E$34,3,FALSE)*CHOOSE($A26+1,'Сценарий 0'!EG29,'Сценарий 1'!EG29,'Сценарий 2'!EG29),0)</f>
        <v>536</v>
      </c>
      <c r="EF26" s="28">
        <f>ROUND(VLOOKUP($D26,'Стартовый прайс-лист'!$C$10:$E$34,3,FALSE)*CHOOSE($A26+1,'Сценарий 0'!EH29,'Сценарий 1'!EH29,'Сценарий 2'!EH29),0)</f>
        <v>536</v>
      </c>
      <c r="EG26" s="28">
        <f>ROUND(VLOOKUP($D26,'Стартовый прайс-лист'!$C$10:$E$34,3,FALSE)*CHOOSE($A26+1,'Сценарий 0'!EI29,'Сценарий 1'!EI29,'Сценарий 2'!EI29),0)</f>
        <v>537</v>
      </c>
      <c r="EH26" s="28">
        <f>ROUND(VLOOKUP($D26,'Стартовый прайс-лист'!$C$10:$E$34,3,FALSE)*CHOOSE($A26+1,'Сценарий 0'!EJ29,'Сценарий 1'!EJ29,'Сценарий 2'!EJ29),0)</f>
        <v>537</v>
      </c>
      <c r="EI26" s="28">
        <f>ROUND(VLOOKUP($D26,'Стартовый прайс-лист'!$C$10:$E$34,3,FALSE)*CHOOSE($A26+1,'Сценарий 0'!EK29,'Сценарий 1'!EK29,'Сценарий 2'!EK29),0)</f>
        <v>537</v>
      </c>
      <c r="EJ26" s="28">
        <f>ROUND(VLOOKUP($D26,'Стартовый прайс-лист'!$C$10:$E$34,3,FALSE)*CHOOSE($A26+1,'Сценарий 0'!EL29,'Сценарий 1'!EL29,'Сценарий 2'!EL29),0)</f>
        <v>537</v>
      </c>
      <c r="EK26" s="28">
        <f>ROUND(VLOOKUP($D26,'Стартовый прайс-лист'!$C$10:$E$34,3,FALSE)*CHOOSE($A26+1,'Сценарий 0'!EM29,'Сценарий 1'!EM29,'Сценарий 2'!EM29),0)</f>
        <v>537</v>
      </c>
      <c r="EL26" s="28">
        <f>ROUND(VLOOKUP($D26,'Стартовый прайс-лист'!$C$10:$E$34,3,FALSE)*CHOOSE($A26+1,'Сценарий 0'!EN29,'Сценарий 1'!EN29,'Сценарий 2'!EN29),0)</f>
        <v>537</v>
      </c>
      <c r="EM26" s="28">
        <f>ROUND(VLOOKUP($D26,'Стартовый прайс-лист'!$C$10:$E$34,3,FALSE)*CHOOSE($A26+1,'Сценарий 0'!EO29,'Сценарий 1'!EO29,'Сценарий 2'!EO29),0)</f>
        <v>537</v>
      </c>
      <c r="EN26" s="28">
        <f>ROUND(VLOOKUP($D26,'Стартовый прайс-лист'!$C$10:$E$34,3,FALSE)*CHOOSE($A26+1,'Сценарий 0'!EP29,'Сценарий 1'!EP29,'Сценарий 2'!EP29),0)</f>
        <v>538</v>
      </c>
      <c r="EO26" s="28">
        <f>ROUND(VLOOKUP($D26,'Стартовый прайс-лист'!$C$10:$E$34,3,FALSE)*CHOOSE($A26+1,'Сценарий 0'!EQ29,'Сценарий 1'!EQ29,'Сценарий 2'!EQ29),0)</f>
        <v>538</v>
      </c>
      <c r="EP26" s="28">
        <f>ROUND(VLOOKUP($D26,'Стартовый прайс-лист'!$C$10:$E$34,3,FALSE)*CHOOSE($A26+1,'Сценарий 0'!ER29,'Сценарий 1'!ER29,'Сценарий 2'!ER29),0)</f>
        <v>538</v>
      </c>
      <c r="EQ26" s="28">
        <f>ROUND(VLOOKUP($D26,'Стартовый прайс-лист'!$C$10:$E$34,3,FALSE)*CHOOSE($A26+1,'Сценарий 0'!ES29,'Сценарий 1'!ES29,'Сценарий 2'!ES29),0)</f>
        <v>538</v>
      </c>
      <c r="ER26" s="28">
        <f>ROUND(VLOOKUP($D26,'Стартовый прайс-лист'!$C$10:$E$34,3,FALSE)*CHOOSE($A26+1,'Сценарий 0'!ET29,'Сценарий 1'!ET29,'Сценарий 2'!ET29),0)</f>
        <v>538</v>
      </c>
      <c r="ES26" s="28">
        <f>ROUND(VLOOKUP($D26,'Стартовый прайс-лист'!$C$10:$E$34,3,FALSE)*CHOOSE($A26+1,'Сценарий 0'!EU29,'Сценарий 1'!EU29,'Сценарий 2'!EU29),0)</f>
        <v>538</v>
      </c>
      <c r="ET26" s="28">
        <f>ROUND(VLOOKUP($D26,'Стартовый прайс-лист'!$C$10:$E$34,3,FALSE)*CHOOSE($A26+1,'Сценарий 0'!EV29,'Сценарий 1'!EV29,'Сценарий 2'!EV29),0)</f>
        <v>538</v>
      </c>
      <c r="EU26" s="28">
        <f>ROUND(VLOOKUP($D26,'Стартовый прайс-лист'!$C$10:$E$34,3,FALSE)*CHOOSE($A26+1,'Сценарий 0'!EW29,'Сценарий 1'!EW29,'Сценарий 2'!EW29),0)</f>
        <v>539</v>
      </c>
      <c r="EV26" s="28">
        <f>ROUND(VLOOKUP($D26,'Стартовый прайс-лист'!$C$10:$E$34,3,FALSE)*CHOOSE($A26+1,'Сценарий 0'!EX29,'Сценарий 1'!EX29,'Сценарий 2'!EX29),0)</f>
        <v>539</v>
      </c>
      <c r="EW26" s="28">
        <f>ROUND(VLOOKUP($D26,'Стартовый прайс-лист'!$C$10:$E$34,3,FALSE)*CHOOSE($A26+1,'Сценарий 0'!EY29,'Сценарий 1'!EY29,'Сценарий 2'!EY29),0)</f>
        <v>539</v>
      </c>
      <c r="EX26" s="28">
        <f>ROUND(VLOOKUP($D26,'Стартовый прайс-лист'!$C$10:$E$34,3,FALSE)*CHOOSE($A26+1,'Сценарий 0'!EZ29,'Сценарий 1'!EZ29,'Сценарий 2'!EZ29),0)</f>
        <v>539</v>
      </c>
      <c r="EY26" s="28">
        <f>ROUND(VLOOKUP($D26,'Стартовый прайс-лист'!$C$10:$E$34,3,FALSE)*CHOOSE($A26+1,'Сценарий 0'!FA29,'Сценарий 1'!FA29,'Сценарий 2'!FA29),0)</f>
        <v>539</v>
      </c>
      <c r="EZ26" s="28">
        <f>ROUND(VLOOKUP($D26,'Стартовый прайс-лист'!$C$10:$E$34,3,FALSE)*CHOOSE($A26+1,'Сценарий 0'!FB29,'Сценарий 1'!FB29,'Сценарий 2'!FB29),0)</f>
        <v>539</v>
      </c>
      <c r="FA26" s="28">
        <f>ROUND(VLOOKUP($D26,'Стартовый прайс-лист'!$C$10:$E$34,3,FALSE)*CHOOSE($A26+1,'Сценарий 0'!FC29,'Сценарий 1'!FC29,'Сценарий 2'!FC29),0)</f>
        <v>539</v>
      </c>
      <c r="FB26" s="28">
        <f>ROUND(VLOOKUP($D26,'Стартовый прайс-лист'!$C$10:$E$34,3,FALSE)*CHOOSE($A26+1,'Сценарий 0'!FD29,'Сценарий 1'!FD29,'Сценарий 2'!FD29),0)</f>
        <v>540</v>
      </c>
      <c r="FC26" s="28">
        <f>ROUND(VLOOKUP($D26,'Стартовый прайс-лист'!$C$10:$E$34,3,FALSE)*CHOOSE($A26+1,'Сценарий 0'!FE29,'Сценарий 1'!FE29,'Сценарий 2'!FE29),0)</f>
        <v>540</v>
      </c>
      <c r="FD26" s="28">
        <f>ROUND(VLOOKUP($D26,'Стартовый прайс-лист'!$C$10:$E$34,3,FALSE)*CHOOSE($A26+1,'Сценарий 0'!FF29,'Сценарий 1'!FF29,'Сценарий 2'!FF29),0)</f>
        <v>540</v>
      </c>
      <c r="FE26" s="28">
        <f>ROUND(VLOOKUP($D26,'Стартовый прайс-лист'!$C$10:$E$34,3,FALSE)*CHOOSE($A26+1,'Сценарий 0'!FG29,'Сценарий 1'!FG29,'Сценарий 2'!FG29),0)</f>
        <v>540</v>
      </c>
      <c r="FF26" s="28">
        <f>ROUND(VLOOKUP($D26,'Стартовый прайс-лист'!$C$10:$E$34,3,FALSE)*CHOOSE($A26+1,'Сценарий 0'!FH29,'Сценарий 1'!FH29,'Сценарий 2'!FH29),0)</f>
        <v>540</v>
      </c>
      <c r="FG26" s="28">
        <f>ROUND(VLOOKUP($D26,'Стартовый прайс-лист'!$C$10:$E$34,3,FALSE)*CHOOSE($A26+1,'Сценарий 0'!FI29,'Сценарий 1'!FI29,'Сценарий 2'!FI29),0)</f>
        <v>540</v>
      </c>
      <c r="FH26" s="28">
        <f>ROUND(VLOOKUP($D26,'Стартовый прайс-лист'!$C$10:$E$34,3,FALSE)*CHOOSE($A26+1,'Сценарий 0'!FJ29,'Сценарий 1'!FJ29,'Сценарий 2'!FJ29),0)</f>
        <v>540</v>
      </c>
      <c r="FI26" s="28">
        <f>ROUND(VLOOKUP($D26,'Стартовый прайс-лист'!$C$10:$E$34,3,FALSE)*CHOOSE($A26+1,'Сценарий 0'!FK29,'Сценарий 1'!FK29,'Сценарий 2'!FK29),0)</f>
        <v>541</v>
      </c>
      <c r="FJ26" s="28">
        <f>ROUND(VLOOKUP($D26,'Стартовый прайс-лист'!$C$10:$E$34,3,FALSE)*CHOOSE($A26+1,'Сценарий 0'!FL29,'Сценарий 1'!FL29,'Сценарий 2'!FL29),0)</f>
        <v>541</v>
      </c>
      <c r="FK26" s="28">
        <f>ROUND(VLOOKUP($D26,'Стартовый прайс-лист'!$C$10:$E$34,3,FALSE)*CHOOSE($A26+1,'Сценарий 0'!FM29,'Сценарий 1'!FM29,'Сценарий 2'!FM29),0)</f>
        <v>541</v>
      </c>
      <c r="FL26" s="28">
        <f>ROUND(VLOOKUP($D26,'Стартовый прайс-лист'!$C$10:$E$34,3,FALSE)*CHOOSE($A26+1,'Сценарий 0'!FN29,'Сценарий 1'!FN29,'Сценарий 2'!FN29),0)</f>
        <v>541</v>
      </c>
      <c r="FM26" s="28">
        <f>ROUND(VLOOKUP($D26,'Стартовый прайс-лист'!$C$10:$E$34,3,FALSE)*CHOOSE($A26+1,'Сценарий 0'!FO29,'Сценарий 1'!FO29,'Сценарий 2'!FO29),0)</f>
        <v>541</v>
      </c>
      <c r="FN26" s="28">
        <f>ROUND(VLOOKUP($D26,'Стартовый прайс-лист'!$C$10:$E$34,3,FALSE)*CHOOSE($A26+1,'Сценарий 0'!FP29,'Сценарий 1'!FP29,'Сценарий 2'!FP29),0)</f>
        <v>541</v>
      </c>
      <c r="FO26" s="28">
        <f>ROUND(VLOOKUP($D26,'Стартовый прайс-лист'!$C$10:$E$34,3,FALSE)*CHOOSE($A26+1,'Сценарий 0'!FQ29,'Сценарий 1'!FQ29,'Сценарий 2'!FQ29),0)</f>
        <v>541</v>
      </c>
      <c r="FP26" s="28">
        <f>ROUND(VLOOKUP($D26,'Стартовый прайс-лист'!$C$10:$E$34,3,FALSE)*CHOOSE($A26+1,'Сценарий 0'!FR29,'Сценарий 1'!FR29,'Сценарий 2'!FR29),0)</f>
        <v>541</v>
      </c>
      <c r="FQ26" s="28">
        <f>ROUND(VLOOKUP($D26,'Стартовый прайс-лист'!$C$10:$E$34,3,FALSE)*CHOOSE($A26+1,'Сценарий 0'!FS29,'Сценарий 1'!FS29,'Сценарий 2'!FS29),0)</f>
        <v>541</v>
      </c>
      <c r="FR26" s="28">
        <f>ROUND(VLOOKUP($D26,'Стартовый прайс-лист'!$C$10:$E$34,3,FALSE)*CHOOSE($A26+1,'Сценарий 0'!FT29,'Сценарий 1'!FT29,'Сценарий 2'!FT29),0)</f>
        <v>541</v>
      </c>
      <c r="FS26" s="28">
        <f>ROUND(VLOOKUP($D26,'Стартовый прайс-лист'!$C$10:$E$34,3,FALSE)*CHOOSE($A26+1,'Сценарий 0'!FU29,'Сценарий 1'!FU29,'Сценарий 2'!FU29),0)</f>
        <v>541</v>
      </c>
      <c r="FT26" s="28">
        <f>ROUND(VLOOKUP($D26,'Стартовый прайс-лист'!$C$10:$E$34,3,FALSE)*CHOOSE($A26+1,'Сценарий 0'!FV29,'Сценарий 1'!FV29,'Сценарий 2'!FV29),0)</f>
        <v>541</v>
      </c>
      <c r="FU26" s="28">
        <f>ROUND(VLOOKUP($D26,'Стартовый прайс-лист'!$C$10:$E$34,3,FALSE)*CHOOSE($A26+1,'Сценарий 0'!FW29,'Сценарий 1'!FW29,'Сценарий 2'!FW29),0)</f>
        <v>541</v>
      </c>
      <c r="FV26" s="28">
        <f>ROUND(VLOOKUP($D26,'Стартовый прайс-лист'!$C$10:$E$34,3,FALSE)*CHOOSE($A26+1,'Сценарий 0'!FX29,'Сценарий 1'!FX29,'Сценарий 2'!FX29),0)</f>
        <v>541</v>
      </c>
      <c r="FW26" s="28">
        <f>ROUND(VLOOKUP($D26,'Стартовый прайс-лист'!$C$10:$E$34,3,FALSE)*CHOOSE($A26+1,'Сценарий 0'!FY29,'Сценарий 1'!FY29,'Сценарий 2'!FY29),0)</f>
        <v>542</v>
      </c>
      <c r="FX26" s="28">
        <f>ROUND(VLOOKUP($D26,'Стартовый прайс-лист'!$C$10:$E$34,3,FALSE)*CHOOSE($A26+1,'Сценарий 0'!FZ29,'Сценарий 1'!FZ29,'Сценарий 2'!FZ29),0)</f>
        <v>542</v>
      </c>
      <c r="FY26" s="28">
        <f>ROUND(VLOOKUP($D26,'Стартовый прайс-лист'!$C$10:$E$34,3,FALSE)*CHOOSE($A26+1,'Сценарий 0'!GA29,'Сценарий 1'!GA29,'Сценарий 2'!GA29),0)</f>
        <v>542</v>
      </c>
      <c r="FZ26" s="28">
        <f>ROUND(VLOOKUP($D26,'Стартовый прайс-лист'!$C$10:$E$34,3,FALSE)*CHOOSE($A26+1,'Сценарий 0'!GB29,'Сценарий 1'!GB29,'Сценарий 2'!GB29),0)</f>
        <v>542</v>
      </c>
      <c r="GA26" s="28">
        <f>ROUND(VLOOKUP($D26,'Стартовый прайс-лист'!$C$10:$E$34,3,FALSE)*CHOOSE($A26+1,'Сценарий 0'!GC29,'Сценарий 1'!GC29,'Сценарий 2'!GC29),0)</f>
        <v>542</v>
      </c>
      <c r="GB26" s="28">
        <f>ROUND(VLOOKUP($D26,'Стартовый прайс-лист'!$C$10:$E$34,3,FALSE)*CHOOSE($A26+1,'Сценарий 0'!GD29,'Сценарий 1'!GD29,'Сценарий 2'!GD29),0)</f>
        <v>542</v>
      </c>
      <c r="GC26" s="28">
        <f>ROUND(VLOOKUP($D26,'Стартовый прайс-лист'!$C$10:$E$34,3,FALSE)*CHOOSE($A26+1,'Сценарий 0'!GE29,'Сценарий 1'!GE29,'Сценарий 2'!GE29),0)</f>
        <v>542</v>
      </c>
      <c r="GD26" s="28">
        <f>ROUND(VLOOKUP($D26,'Стартовый прайс-лист'!$C$10:$E$34,3,FALSE)*CHOOSE($A26+1,'Сценарий 0'!GF29,'Сценарий 1'!GF29,'Сценарий 2'!GF29),0)</f>
        <v>543</v>
      </c>
      <c r="GE26" s="28">
        <f>ROUND(VLOOKUP($D26,'Стартовый прайс-лист'!$C$10:$E$34,3,FALSE)*CHOOSE($A26+1,'Сценарий 0'!GG29,'Сценарий 1'!GG29,'Сценарий 2'!GG29),0)</f>
        <v>543</v>
      </c>
      <c r="GF26" s="28">
        <f>ROUND(VLOOKUP($D26,'Стартовый прайс-лист'!$C$10:$E$34,3,FALSE)*CHOOSE($A26+1,'Сценарий 0'!GH29,'Сценарий 1'!GH29,'Сценарий 2'!GH29),0)</f>
        <v>543</v>
      </c>
      <c r="GG26" s="28">
        <f>ROUND(VLOOKUP($D26,'Стартовый прайс-лист'!$C$10:$E$34,3,FALSE)*CHOOSE($A26+1,'Сценарий 0'!GI29,'Сценарий 1'!GI29,'Сценарий 2'!GI29),0)</f>
        <v>543</v>
      </c>
      <c r="GH26" s="28">
        <f>ROUND(VLOOKUP($D26,'Стартовый прайс-лист'!$C$10:$E$34,3,FALSE)*CHOOSE($A26+1,'Сценарий 0'!GJ29,'Сценарий 1'!GJ29,'Сценарий 2'!GJ29),0)</f>
        <v>543</v>
      </c>
      <c r="GI26" s="28">
        <f>ROUND(VLOOKUP($D26,'Стартовый прайс-лист'!$C$10:$E$34,3,FALSE)*CHOOSE($A26+1,'Сценарий 0'!GK29,'Сценарий 1'!GK29,'Сценарий 2'!GK29),0)</f>
        <v>543</v>
      </c>
      <c r="GJ26" s="28">
        <f>ROUND(VLOOKUP($D26,'Стартовый прайс-лист'!$C$10:$E$34,3,FALSE)*CHOOSE($A26+1,'Сценарий 0'!GL29,'Сценарий 1'!GL29,'Сценарий 2'!GL29),0)</f>
        <v>543</v>
      </c>
      <c r="GK26" s="28">
        <f>ROUND(VLOOKUP($D26,'Стартовый прайс-лист'!$C$10:$E$34,3,FALSE)*CHOOSE($A26+1,'Сценарий 0'!GM29,'Сценарий 1'!GM29,'Сценарий 2'!GM29),0)</f>
        <v>544</v>
      </c>
      <c r="GL26" s="28">
        <f>ROUND(VLOOKUP($D26,'Стартовый прайс-лист'!$C$10:$E$34,3,FALSE)*CHOOSE($A26+1,'Сценарий 0'!GN29,'Сценарий 1'!GN29,'Сценарий 2'!GN29),0)</f>
        <v>544</v>
      </c>
      <c r="GM26" s="28">
        <f>ROUND(VLOOKUP($D26,'Стартовый прайс-лист'!$C$10:$E$34,3,FALSE)*CHOOSE($A26+1,'Сценарий 0'!GO29,'Сценарий 1'!GO29,'Сценарий 2'!GO29),0)</f>
        <v>544</v>
      </c>
      <c r="GN26" s="28">
        <f>ROUND(VLOOKUP($D26,'Стартовый прайс-лист'!$C$10:$E$34,3,FALSE)*CHOOSE($A26+1,'Сценарий 0'!GP29,'Сценарий 1'!GP29,'Сценарий 2'!GP29),0)</f>
        <v>544</v>
      </c>
      <c r="GO26" s="28">
        <f>ROUND(VLOOKUP($D26,'Стартовый прайс-лист'!$C$10:$E$34,3,FALSE)*CHOOSE($A26+1,'Сценарий 0'!GQ29,'Сценарий 1'!GQ29,'Сценарий 2'!GQ29),0)</f>
        <v>544</v>
      </c>
      <c r="GP26" s="28">
        <f>ROUND(VLOOKUP($D26,'Стартовый прайс-лист'!$C$10:$E$34,3,FALSE)*CHOOSE($A26+1,'Сценарий 0'!GR29,'Сценарий 1'!GR29,'Сценарий 2'!GR29),0)</f>
        <v>544</v>
      </c>
      <c r="GQ26" s="28">
        <f>ROUND(VLOOKUP($D26,'Стартовый прайс-лист'!$C$10:$E$34,3,FALSE)*CHOOSE($A26+1,'Сценарий 0'!GS29,'Сценарий 1'!GS29,'Сценарий 2'!GS29),0)</f>
        <v>544</v>
      </c>
      <c r="GR26" s="28">
        <f>ROUND(VLOOKUP($D26,'Стартовый прайс-лист'!$C$10:$E$34,3,FALSE)*CHOOSE($A26+1,'Сценарий 0'!GT29,'Сценарий 1'!GT29,'Сценарий 2'!GT29),0)</f>
        <v>544</v>
      </c>
      <c r="GS26" s="28">
        <f>ROUND(VLOOKUP($D26,'Стартовый прайс-лист'!$C$10:$E$34,3,FALSE)*CHOOSE($A26+1,'Сценарий 0'!GU29,'Сценарий 1'!GU29,'Сценарий 2'!GU29),0)</f>
        <v>544</v>
      </c>
      <c r="GT26" s="28">
        <f>ROUND(VLOOKUP($D26,'Стартовый прайс-лист'!$C$10:$E$34,3,FALSE)*CHOOSE($A26+1,'Сценарий 0'!GV29,'Сценарий 1'!GV29,'Сценарий 2'!GV29),0)</f>
        <v>544</v>
      </c>
      <c r="GU26" s="28">
        <f>ROUND(VLOOKUP($D26,'Стартовый прайс-лист'!$C$10:$E$34,3,FALSE)*CHOOSE($A26+1,'Сценарий 0'!GW29,'Сценарий 1'!GW29,'Сценарий 2'!GW29),0)</f>
        <v>544</v>
      </c>
      <c r="GV26" s="28">
        <f>ROUND(VLOOKUP($D26,'Стартовый прайс-лист'!$C$10:$E$34,3,FALSE)*CHOOSE($A26+1,'Сценарий 0'!GX29,'Сценарий 1'!GX29,'Сценарий 2'!GX29),0)</f>
        <v>544</v>
      </c>
      <c r="GW26" s="28">
        <f>ROUND(VLOOKUP($D26,'Стартовый прайс-лист'!$C$10:$E$34,3,FALSE)*CHOOSE($A26+1,'Сценарий 0'!GY29,'Сценарий 1'!GY29,'Сценарий 2'!GY29),0)</f>
        <v>544</v>
      </c>
      <c r="GX26" s="28">
        <f>ROUND(VLOOKUP($D26,'Стартовый прайс-лист'!$C$10:$E$34,3,FALSE)*CHOOSE($A26+1,'Сценарий 0'!GZ29,'Сценарий 1'!GZ29,'Сценарий 2'!GZ29),0)</f>
        <v>544</v>
      </c>
      <c r="GY26" s="28">
        <f>ROUND(VLOOKUP($D26,'Стартовый прайс-лист'!$C$10:$E$34,3,FALSE)*CHOOSE($A26+1,'Сценарий 0'!HA29,'Сценарий 1'!HA29,'Сценарий 2'!HA29),0)</f>
        <v>545</v>
      </c>
      <c r="GZ26" s="28">
        <f>ROUND(VLOOKUP($D26,'Стартовый прайс-лист'!$C$10:$E$34,3,FALSE)*CHOOSE($A26+1,'Сценарий 0'!HB29,'Сценарий 1'!HB29,'Сценарий 2'!HB29),0)</f>
        <v>545</v>
      </c>
      <c r="HA26" s="28">
        <f>ROUND(VLOOKUP($D26,'Стартовый прайс-лист'!$C$10:$E$34,3,FALSE)*CHOOSE($A26+1,'Сценарий 0'!HC29,'Сценарий 1'!HC29,'Сценарий 2'!HC29),0)</f>
        <v>545</v>
      </c>
      <c r="HB26" s="28">
        <f>ROUND(VLOOKUP($D26,'Стартовый прайс-лист'!$C$10:$E$34,3,FALSE)*CHOOSE($A26+1,'Сценарий 0'!HD29,'Сценарий 1'!HD29,'Сценарий 2'!HD29),0)</f>
        <v>545</v>
      </c>
      <c r="HC26" s="28">
        <f>ROUND(VLOOKUP($D26,'Стартовый прайс-лист'!$C$10:$E$34,3,FALSE)*CHOOSE($A26+1,'Сценарий 0'!HE29,'Сценарий 1'!HE29,'Сценарий 2'!HE29),0)</f>
        <v>545</v>
      </c>
      <c r="HD26" s="28">
        <f>ROUND(VLOOKUP($D26,'Стартовый прайс-лист'!$C$10:$E$34,3,FALSE)*CHOOSE($A26+1,'Сценарий 0'!HF29,'Сценарий 1'!HF29,'Сценарий 2'!HF29),0)</f>
        <v>545</v>
      </c>
      <c r="HE26" s="28">
        <f>ROUND(VLOOKUP($D26,'Стартовый прайс-лист'!$C$10:$E$34,3,FALSE)*CHOOSE($A26+1,'Сценарий 0'!HG29,'Сценарий 1'!HG29,'Сценарий 2'!HG29),0)</f>
        <v>545</v>
      </c>
      <c r="HF26" s="28">
        <f>ROUND(VLOOKUP($D26,'Стартовый прайс-лист'!$C$10:$E$34,3,FALSE)*CHOOSE($A26+1,'Сценарий 0'!HH29,'Сценарий 1'!HH29,'Сценарий 2'!HH29),0)</f>
        <v>546</v>
      </c>
      <c r="HG26" s="28">
        <f>ROUND(VLOOKUP($D26,'Стартовый прайс-лист'!$C$10:$E$34,3,FALSE)*CHOOSE($A26+1,'Сценарий 0'!HI29,'Сценарий 1'!HI29,'Сценарий 2'!HI29),0)</f>
        <v>546</v>
      </c>
      <c r="HH26" s="28">
        <f>ROUND(VLOOKUP($D26,'Стартовый прайс-лист'!$C$10:$E$34,3,FALSE)*CHOOSE($A26+1,'Сценарий 0'!HJ29,'Сценарий 1'!HJ29,'Сценарий 2'!HJ29),0)</f>
        <v>546</v>
      </c>
      <c r="HI26" s="28">
        <f>ROUND(VLOOKUP($D26,'Стартовый прайс-лист'!$C$10:$E$34,3,FALSE)*CHOOSE($A26+1,'Сценарий 0'!HK29,'Сценарий 1'!HK29,'Сценарий 2'!HK29),0)</f>
        <v>546</v>
      </c>
      <c r="HJ26" s="28">
        <f>ROUND(VLOOKUP($D26,'Стартовый прайс-лист'!$C$10:$E$34,3,FALSE)*CHOOSE($A26+1,'Сценарий 0'!HL29,'Сценарий 1'!HL29,'Сценарий 2'!HL29),0)</f>
        <v>546</v>
      </c>
      <c r="HK26" s="28">
        <f>ROUND(VLOOKUP($D26,'Стартовый прайс-лист'!$C$10:$E$34,3,FALSE)*CHOOSE($A26+1,'Сценарий 0'!HM29,'Сценарий 1'!HM29,'Сценарий 2'!HM29),0)</f>
        <v>546</v>
      </c>
      <c r="HL26" s="28">
        <f>ROUND(VLOOKUP($D26,'Стартовый прайс-лист'!$C$10:$E$34,3,FALSE)*CHOOSE($A26+1,'Сценарий 0'!HN29,'Сценарий 1'!HN29,'Сценарий 2'!HN29),0)</f>
        <v>546</v>
      </c>
      <c r="HM26" s="28">
        <f>ROUND(VLOOKUP($D26,'Стартовый прайс-лист'!$C$10:$E$34,3,FALSE)*CHOOSE($A26+1,'Сценарий 0'!HO29,'Сценарий 1'!HO29,'Сценарий 2'!HO29),0)</f>
        <v>546</v>
      </c>
      <c r="HN26" s="28">
        <f>ROUND(VLOOKUP($D26,'Стартовый прайс-лист'!$C$10:$E$34,3,FALSE)*CHOOSE($A26+1,'Сценарий 0'!HP29,'Сценарий 1'!HP29,'Сценарий 2'!HP29),0)</f>
        <v>546</v>
      </c>
      <c r="HO26" s="28">
        <f>ROUND(VLOOKUP($D26,'Стартовый прайс-лист'!$C$10:$E$34,3,FALSE)*CHOOSE($A26+1,'Сценарий 0'!HQ29,'Сценарий 1'!HQ29,'Сценарий 2'!HQ29),0)</f>
        <v>546</v>
      </c>
      <c r="HP26" s="28">
        <f>ROUND(VLOOKUP($D26,'Стартовый прайс-лист'!$C$10:$E$34,3,FALSE)*CHOOSE($A26+1,'Сценарий 0'!HR29,'Сценарий 1'!HR29,'Сценарий 2'!HR29),0)</f>
        <v>546</v>
      </c>
      <c r="HQ26" s="28">
        <f>ROUND(VLOOKUP($D26,'Стартовый прайс-лист'!$C$10:$E$34,3,FALSE)*CHOOSE($A26+1,'Сценарий 0'!HS29,'Сценарий 1'!HS29,'Сценарий 2'!HS29),0)</f>
        <v>546</v>
      </c>
      <c r="HR26" s="28">
        <f>ROUND(VLOOKUP($D26,'Стартовый прайс-лист'!$C$10:$E$34,3,FALSE)*CHOOSE($A26+1,'Сценарий 0'!HT29,'Сценарий 1'!HT29,'Сценарий 2'!HT29),0)</f>
        <v>546</v>
      </c>
      <c r="HS26" s="28">
        <f>ROUND(VLOOKUP($D26,'Стартовый прайс-лист'!$C$10:$E$34,3,FALSE)*CHOOSE($A26+1,'Сценарий 0'!HU29,'Сценарий 1'!HU29,'Сценарий 2'!HU29),0)</f>
        <v>546</v>
      </c>
      <c r="HT26" s="28">
        <f>ROUND(VLOOKUP($D26,'Стартовый прайс-лист'!$C$10:$E$34,3,FALSE)*CHOOSE($A26+1,'Сценарий 0'!HV29,'Сценарий 1'!HV29,'Сценарий 2'!HV29),0)</f>
        <v>547</v>
      </c>
      <c r="HU26" s="28">
        <f>ROUND(VLOOKUP($D26,'Стартовый прайс-лист'!$C$10:$E$34,3,FALSE)*CHOOSE($A26+1,'Сценарий 0'!HW29,'Сценарий 1'!HW29,'Сценарий 2'!HW29),0)</f>
        <v>547</v>
      </c>
      <c r="HV26" s="28">
        <f>ROUND(VLOOKUP($D26,'Стартовый прайс-лист'!$C$10:$E$34,3,FALSE)*CHOOSE($A26+1,'Сценарий 0'!HX29,'Сценарий 1'!HX29,'Сценарий 2'!HX29),0)</f>
        <v>547</v>
      </c>
      <c r="HW26" s="28">
        <f>ROUND(VLOOKUP($D26,'Стартовый прайс-лист'!$C$10:$E$34,3,FALSE)*CHOOSE($A26+1,'Сценарий 0'!HY29,'Сценарий 1'!HY29,'Сценарий 2'!HY29),0)</f>
        <v>547</v>
      </c>
      <c r="HX26" s="28">
        <f>ROUND(VLOOKUP($D26,'Стартовый прайс-лист'!$C$10:$E$34,3,FALSE)*CHOOSE($A26+1,'Сценарий 0'!HZ29,'Сценарий 1'!HZ29,'Сценарий 2'!HZ29),0)</f>
        <v>547</v>
      </c>
      <c r="HY26" s="28">
        <f>ROUND(VLOOKUP($D26,'Стартовый прайс-лист'!$C$10:$E$34,3,FALSE)*CHOOSE($A26+1,'Сценарий 0'!IA29,'Сценарий 1'!IA29,'Сценарий 2'!IA29),0)</f>
        <v>547</v>
      </c>
      <c r="HZ26" s="28">
        <f>ROUND(VLOOKUP($D26,'Стартовый прайс-лист'!$C$10:$E$34,3,FALSE)*CHOOSE($A26+1,'Сценарий 0'!IB29,'Сценарий 1'!IB29,'Сценарий 2'!IB29),0)</f>
        <v>547</v>
      </c>
      <c r="IA26" s="28">
        <f>ROUND(VLOOKUP($D26,'Стартовый прайс-лист'!$C$10:$E$34,3,FALSE)*CHOOSE($A26+1,'Сценарий 0'!IC29,'Сценарий 1'!IC29,'Сценарий 2'!IC29),0)</f>
        <v>548</v>
      </c>
      <c r="IB26" s="28">
        <f>ROUND(VLOOKUP($D26,'Стартовый прайс-лист'!$C$10:$E$34,3,FALSE)*CHOOSE($A26+1,'Сценарий 0'!ID29,'Сценарий 1'!ID29,'Сценарий 2'!ID29),0)</f>
        <v>548</v>
      </c>
      <c r="IC26" s="28">
        <f>ROUND(VLOOKUP($D26,'Стартовый прайс-лист'!$C$10:$E$34,3,FALSE)*CHOOSE($A26+1,'Сценарий 0'!IE29,'Сценарий 1'!IE29,'Сценарий 2'!IE29),0)</f>
        <v>548</v>
      </c>
      <c r="ID26" s="28">
        <f>ROUND(VLOOKUP($D26,'Стартовый прайс-лист'!$C$10:$E$34,3,FALSE)*CHOOSE($A26+1,'Сценарий 0'!IF29,'Сценарий 1'!IF29,'Сценарий 2'!IF29),0)</f>
        <v>548</v>
      </c>
      <c r="IE26" s="28">
        <f>ROUND(VLOOKUP($D26,'Стартовый прайс-лист'!$C$10:$E$34,3,FALSE)*CHOOSE($A26+1,'Сценарий 0'!IG29,'Сценарий 1'!IG29,'Сценарий 2'!IG29),0)</f>
        <v>548</v>
      </c>
      <c r="IF26" s="28">
        <f>ROUND(VLOOKUP($D26,'Стартовый прайс-лист'!$C$10:$E$34,3,FALSE)*CHOOSE($A26+1,'Сценарий 0'!IH29,'Сценарий 1'!IH29,'Сценарий 2'!IH29),0)</f>
        <v>548</v>
      </c>
      <c r="IG26" s="28">
        <f>ROUND(VLOOKUP($D26,'Стартовый прайс-лист'!$C$10:$E$34,3,FALSE)*CHOOSE($A26+1,'Сценарий 0'!II29,'Сценарий 1'!II29,'Сценарий 2'!II29),0)</f>
        <v>548</v>
      </c>
      <c r="IH26" s="28">
        <f>ROUND(VLOOKUP($D26,'Стартовый прайс-лист'!$C$10:$E$34,3,FALSE)*CHOOSE($A26+1,'Сценарий 0'!IJ29,'Сценарий 1'!IJ29,'Сценарий 2'!IJ29),0)</f>
        <v>548</v>
      </c>
      <c r="II26" s="28">
        <f>ROUND(VLOOKUP($D26,'Стартовый прайс-лист'!$C$10:$E$34,3,FALSE)*CHOOSE($A26+1,'Сценарий 0'!IK29,'Сценарий 1'!IK29,'Сценарий 2'!IK29),0)</f>
        <v>548</v>
      </c>
      <c r="IJ26" s="28">
        <f>ROUND(VLOOKUP($D26,'Стартовый прайс-лист'!$C$10:$E$34,3,FALSE)*CHOOSE($A26+1,'Сценарий 0'!IL29,'Сценарий 1'!IL29,'Сценарий 2'!IL29),0)</f>
        <v>548</v>
      </c>
      <c r="IK26" s="28">
        <f>ROUND(VLOOKUP($D26,'Стартовый прайс-лист'!$C$10:$E$34,3,FALSE)*CHOOSE($A26+1,'Сценарий 0'!IM29,'Сценарий 1'!IM29,'Сценарий 2'!IM29),0)</f>
        <v>548</v>
      </c>
      <c r="IL26" s="28">
        <f>ROUND(VLOOKUP($D26,'Стартовый прайс-лист'!$C$10:$E$34,3,FALSE)*CHOOSE($A26+1,'Сценарий 0'!IN29,'Сценарий 1'!IN29,'Сценарий 2'!IN29),0)</f>
        <v>548</v>
      </c>
      <c r="IM26" s="28">
        <f>ROUND(VLOOKUP($D26,'Стартовый прайс-лист'!$C$10:$E$34,3,FALSE)*CHOOSE($A26+1,'Сценарий 0'!IO29,'Сценарий 1'!IO29,'Сценарий 2'!IO29),0)</f>
        <v>548</v>
      </c>
      <c r="IN26" s="28">
        <f>ROUND(VLOOKUP($D26,'Стартовый прайс-лист'!$C$10:$E$34,3,FALSE)*CHOOSE($A26+1,'Сценарий 0'!IP29,'Сценарий 1'!IP29,'Сценарий 2'!IP29),0)</f>
        <v>548</v>
      </c>
      <c r="IO26" s="28">
        <f>ROUND(VLOOKUP($D26,'Стартовый прайс-лист'!$C$10:$E$34,3,FALSE)*CHOOSE($A26+1,'Сценарий 0'!IQ29,'Сценарий 1'!IQ29,'Сценарий 2'!IQ29),0)</f>
        <v>549</v>
      </c>
      <c r="IP26" s="28">
        <f>ROUND(VLOOKUP($D26,'Стартовый прайс-лист'!$C$10:$E$34,3,FALSE)*CHOOSE($A26+1,'Сценарий 0'!IR29,'Сценарий 1'!IR29,'Сценарий 2'!IR29),0)</f>
        <v>549</v>
      </c>
      <c r="IQ26" s="28">
        <f>ROUND(VLOOKUP($D26,'Стартовый прайс-лист'!$C$10:$E$34,3,FALSE)*CHOOSE($A26+1,'Сценарий 0'!IS29,'Сценарий 1'!IS29,'Сценарий 2'!IS29),0)</f>
        <v>549</v>
      </c>
      <c r="IR26" s="28">
        <f>ROUND(VLOOKUP($D26,'Стартовый прайс-лист'!$C$10:$E$34,3,FALSE)*CHOOSE($A26+1,'Сценарий 0'!IT29,'Сценарий 1'!IT29,'Сценарий 2'!IT29),0)</f>
        <v>549</v>
      </c>
      <c r="IS26" s="28">
        <f>ROUND(VLOOKUP($D26,'Стартовый прайс-лист'!$C$10:$E$34,3,FALSE)*CHOOSE($A26+1,'Сценарий 0'!IU29,'Сценарий 1'!IU29,'Сценарий 2'!IU29),0)</f>
        <v>549</v>
      </c>
      <c r="IT26" s="28">
        <f>ROUND(VLOOKUP($D26,'Стартовый прайс-лист'!$C$10:$E$34,3,FALSE)*CHOOSE($A26+1,'Сценарий 0'!IV29,'Сценарий 1'!IV29,'Сценарий 2'!IV29),0)</f>
        <v>549</v>
      </c>
      <c r="IU26" s="28">
        <f>ROUND(VLOOKUP($D26,'Стартовый прайс-лист'!$C$10:$E$34,3,FALSE)*CHOOSE($A26+1,'Сценарий 0'!IW29,'Сценарий 1'!IW29,'Сценарий 2'!IW29),0)</f>
        <v>549</v>
      </c>
      <c r="IV26" s="28">
        <f>ROUND(VLOOKUP($D26,'Стартовый прайс-лист'!$C$10:$E$34,3,FALSE)*CHOOSE($A26+1,'Сценарий 0'!IX29,'Сценарий 1'!IX29,'Сценарий 2'!IX29),0)</f>
        <v>549</v>
      </c>
      <c r="IW26" s="28">
        <f>ROUND(VLOOKUP($D26,'Стартовый прайс-лист'!$C$10:$E$34,3,FALSE)*CHOOSE($A26+1,'Сценарий 0'!IY29,'Сценарий 1'!IY29,'Сценарий 2'!IY29),0)</f>
        <v>549</v>
      </c>
      <c r="IX26" s="28">
        <f>ROUND(VLOOKUP($D26,'Стартовый прайс-лист'!$C$10:$E$34,3,FALSE)*CHOOSE($A26+1,'Сценарий 0'!IZ29,'Сценарий 1'!IZ29,'Сценарий 2'!IZ29),0)</f>
        <v>549</v>
      </c>
      <c r="IY26" s="28">
        <f>ROUND(VLOOKUP($D26,'Стартовый прайс-лист'!$C$10:$E$34,3,FALSE)*CHOOSE($A26+1,'Сценарий 0'!JA29,'Сценарий 1'!JA29,'Сценарий 2'!JA29),0)</f>
        <v>549</v>
      </c>
      <c r="IZ26" s="28">
        <f>ROUND(VLOOKUP($D26,'Стартовый прайс-лист'!$C$10:$E$34,3,FALSE)*CHOOSE($A26+1,'Сценарий 0'!JB29,'Сценарий 1'!JB29,'Сценарий 2'!JB29),0)</f>
        <v>549</v>
      </c>
      <c r="JA26" s="28">
        <f>ROUND(VLOOKUP($D26,'Стартовый прайс-лист'!$C$10:$E$34,3,FALSE)*CHOOSE($A26+1,'Сценарий 0'!JC29,'Сценарий 1'!JC29,'Сценарий 2'!JC29),0)</f>
        <v>549</v>
      </c>
      <c r="JB26" s="28">
        <f>ROUND(VLOOKUP($D26,'Стартовый прайс-лист'!$C$10:$E$34,3,FALSE)*CHOOSE($A26+1,'Сценарий 0'!JD29,'Сценарий 1'!JD29,'Сценарий 2'!JD29),0)</f>
        <v>549</v>
      </c>
      <c r="JC26" s="28">
        <f>ROUND(VLOOKUP($D26,'Стартовый прайс-лист'!$C$10:$E$34,3,FALSE)*CHOOSE($A26+1,'Сценарий 0'!JE29,'Сценарий 1'!JE29,'Сценарий 2'!JE29),0)</f>
        <v>550</v>
      </c>
      <c r="JD26" s="28">
        <f>ROUND(VLOOKUP($D26,'Стартовый прайс-лист'!$C$10:$E$34,3,FALSE)*CHOOSE($A26+1,'Сценарий 0'!JF29,'Сценарий 1'!JF29,'Сценарий 2'!JF29),0)</f>
        <v>550</v>
      </c>
      <c r="JE26" s="28">
        <f>ROUND(VLOOKUP($D26,'Стартовый прайс-лист'!$C$10:$E$34,3,FALSE)*CHOOSE($A26+1,'Сценарий 0'!JG29,'Сценарий 1'!JG29,'Сценарий 2'!JG29),0)</f>
        <v>550</v>
      </c>
      <c r="JF26" s="28">
        <f>ROUND(VLOOKUP($D26,'Стартовый прайс-лист'!$C$10:$E$34,3,FALSE)*CHOOSE($A26+1,'Сценарий 0'!JH29,'Сценарий 1'!JH29,'Сценарий 2'!JH29),0)</f>
        <v>550</v>
      </c>
      <c r="JG26" s="28">
        <f>ROUND(VLOOKUP($D26,'Стартовый прайс-лист'!$C$10:$E$34,3,FALSE)*CHOOSE($A26+1,'Сценарий 0'!JI29,'Сценарий 1'!JI29,'Сценарий 2'!JI29),0)</f>
        <v>550</v>
      </c>
      <c r="JH26" s="28">
        <f>ROUND(VLOOKUP($D26,'Стартовый прайс-лист'!$C$10:$E$34,3,FALSE)*CHOOSE($A26+1,'Сценарий 0'!JJ29,'Сценарий 1'!JJ29,'Сценарий 2'!JJ29),0)</f>
        <v>550</v>
      </c>
      <c r="JI26" s="28">
        <f>ROUND(VLOOKUP($D26,'Стартовый прайс-лист'!$C$10:$E$34,3,FALSE)*CHOOSE($A26+1,'Сценарий 0'!JK29,'Сценарий 1'!JK29,'Сценарий 2'!JK29),0)</f>
        <v>550</v>
      </c>
      <c r="JJ26" s="28">
        <f>ROUND(VLOOKUP($D26,'Стартовый прайс-лист'!$C$10:$E$34,3,FALSE)*CHOOSE($A26+1,'Сценарий 0'!JL29,'Сценарий 1'!JL29,'Сценарий 2'!JL29),0)</f>
        <v>551</v>
      </c>
      <c r="JK26" s="28">
        <f>ROUND(VLOOKUP($D26,'Стартовый прайс-лист'!$C$10:$E$34,3,FALSE)*CHOOSE($A26+1,'Сценарий 0'!JM29,'Сценарий 1'!JM29,'Сценарий 2'!JM29),0)</f>
        <v>551</v>
      </c>
      <c r="JL26" s="28">
        <f>ROUND(VLOOKUP($D26,'Стартовый прайс-лист'!$C$10:$E$34,3,FALSE)*CHOOSE($A26+1,'Сценарий 0'!JN29,'Сценарий 1'!JN29,'Сценарий 2'!JN29),0)</f>
        <v>551</v>
      </c>
      <c r="JM26" s="28">
        <f>ROUND(VLOOKUP($D26,'Стартовый прайс-лист'!$C$10:$E$34,3,FALSE)*CHOOSE($A26+1,'Сценарий 0'!JO29,'Сценарий 1'!JO29,'Сценарий 2'!JO29),0)</f>
        <v>551</v>
      </c>
      <c r="JN26" s="28">
        <f>ROUND(VLOOKUP($D26,'Стартовый прайс-лист'!$C$10:$E$34,3,FALSE)*CHOOSE($A26+1,'Сценарий 0'!JP29,'Сценарий 1'!JP29,'Сценарий 2'!JP29),0)</f>
        <v>551</v>
      </c>
      <c r="JO26" s="28">
        <f>ROUND(VLOOKUP($D26,'Стартовый прайс-лист'!$C$10:$E$34,3,FALSE)*CHOOSE($A26+1,'Сценарий 0'!JQ29,'Сценарий 1'!JQ29,'Сценарий 2'!JQ29),0)</f>
        <v>551</v>
      </c>
      <c r="JP26" s="28">
        <f>ROUND(VLOOKUP($D26,'Стартовый прайс-лист'!$C$10:$E$34,3,FALSE)*CHOOSE($A26+1,'Сценарий 0'!JR29,'Сценарий 1'!JR29,'Сценарий 2'!JR29),0)</f>
        <v>551</v>
      </c>
      <c r="JQ26" s="28">
        <f>ROUND(VLOOKUP($D26,'Стартовый прайс-лист'!$C$10:$E$34,3,FALSE)*CHOOSE($A26+1,'Сценарий 0'!JS29,'Сценарий 1'!JS29,'Сценарий 2'!JS29),0)</f>
        <v>551</v>
      </c>
      <c r="JR26" s="28">
        <f>ROUND(VLOOKUP($D26,'Стартовый прайс-лист'!$C$10:$E$34,3,FALSE)*CHOOSE($A26+1,'Сценарий 0'!JT29,'Сценарий 1'!JT29,'Сценарий 2'!JT29),0)</f>
        <v>551</v>
      </c>
      <c r="JS26" s="28">
        <f>ROUND(VLOOKUP($D26,'Стартовый прайс-лист'!$C$10:$E$34,3,FALSE)*CHOOSE($A26+1,'Сценарий 0'!JU29,'Сценарий 1'!JU29,'Сценарий 2'!JU29),0)</f>
        <v>551</v>
      </c>
      <c r="JT26" s="28">
        <f>ROUND(VLOOKUP($D26,'Стартовый прайс-лист'!$C$10:$E$34,3,FALSE)*CHOOSE($A26+1,'Сценарий 0'!JV29,'Сценарий 1'!JV29,'Сценарий 2'!JV29),0)</f>
        <v>551</v>
      </c>
      <c r="JU26" s="28">
        <f>ROUND(VLOOKUP($D26,'Стартовый прайс-лист'!$C$10:$E$34,3,FALSE)*CHOOSE($A26+1,'Сценарий 0'!JW29,'Сценарий 1'!JW29,'Сценарий 2'!JW29),0)</f>
        <v>551</v>
      </c>
      <c r="JV26" s="28">
        <f>ROUND(VLOOKUP($D26,'Стартовый прайс-лист'!$C$10:$E$34,3,FALSE)*CHOOSE($A26+1,'Сценарий 0'!JX29,'Сценарий 1'!JX29,'Сценарий 2'!JX29),0)</f>
        <v>551</v>
      </c>
      <c r="JW26" s="28">
        <f>ROUND(VLOOKUP($D26,'Стартовый прайс-лист'!$C$10:$E$34,3,FALSE)*CHOOSE($A26+1,'Сценарий 0'!JY29,'Сценарий 1'!JY29,'Сценарий 2'!JY29),0)</f>
        <v>551</v>
      </c>
      <c r="JX26" s="28">
        <f>ROUND(VLOOKUP($D26,'Стартовый прайс-лист'!$C$10:$E$34,3,FALSE)*CHOOSE($A26+1,'Сценарий 0'!JZ29,'Сценарий 1'!JZ29,'Сценарий 2'!JZ29),0)</f>
        <v>552</v>
      </c>
      <c r="JY26" s="28">
        <f>ROUND(VLOOKUP($D26,'Стартовый прайс-лист'!$C$10:$E$34,3,FALSE)*CHOOSE($A26+1,'Сценарий 0'!KA29,'Сценарий 1'!KA29,'Сценарий 2'!KA29),0)</f>
        <v>552</v>
      </c>
      <c r="JZ26" s="28">
        <f>ROUND(VLOOKUP($D26,'Стартовый прайс-лист'!$C$10:$E$34,3,FALSE)*CHOOSE($A26+1,'Сценарий 0'!KB29,'Сценарий 1'!KB29,'Сценарий 2'!KB29),0)</f>
        <v>552</v>
      </c>
      <c r="KA26" s="28">
        <f>ROUND(VLOOKUP($D26,'Стартовый прайс-лист'!$C$10:$E$34,3,FALSE)*CHOOSE($A26+1,'Сценарий 0'!KC29,'Сценарий 1'!KC29,'Сценарий 2'!KC29),0)</f>
        <v>552</v>
      </c>
      <c r="KB26" s="28">
        <f>ROUND(VLOOKUP($D26,'Стартовый прайс-лист'!$C$10:$E$34,3,FALSE)*CHOOSE($A26+1,'Сценарий 0'!KD29,'Сценарий 1'!KD29,'Сценарий 2'!KD29),0)</f>
        <v>552</v>
      </c>
      <c r="KC26" s="28">
        <f>ROUND(VLOOKUP($D26,'Стартовый прайс-лист'!$C$10:$E$34,3,FALSE)*CHOOSE($A26+1,'Сценарий 0'!KE29,'Сценарий 1'!KE29,'Сценарий 2'!KE29),0)</f>
        <v>552</v>
      </c>
      <c r="KD26" s="28">
        <f>ROUND(VLOOKUP($D26,'Стартовый прайс-лист'!$C$10:$E$34,3,FALSE)*CHOOSE($A26+1,'Сценарий 0'!KF29,'Сценарий 1'!KF29,'Сценарий 2'!KF29),0)</f>
        <v>552</v>
      </c>
      <c r="KE26" s="28">
        <f>ROUND(VLOOKUP($D26,'Стартовый прайс-лист'!$C$10:$E$34,3,FALSE)*CHOOSE($A26+1,'Сценарий 0'!KG29,'Сценарий 1'!KG29,'Сценарий 2'!KG29),0)</f>
        <v>552</v>
      </c>
      <c r="KF26" s="28">
        <f>ROUND(VLOOKUP($D26,'Стартовый прайс-лист'!$C$10:$E$34,3,FALSE)*CHOOSE($A26+1,'Сценарий 0'!KH29,'Сценарий 1'!KH29,'Сценарий 2'!KH29),0)</f>
        <v>552</v>
      </c>
      <c r="KG26" s="28">
        <f>ROUND(VLOOKUP($D26,'Стартовый прайс-лист'!$C$10:$E$34,3,FALSE)*CHOOSE($A26+1,'Сценарий 0'!KI29,'Сценарий 1'!KI29,'Сценарий 2'!KI29),0)</f>
        <v>552</v>
      </c>
      <c r="KH26" s="28">
        <f>ROUND(VLOOKUP($D26,'Стартовый прайс-лист'!$C$10:$E$34,3,FALSE)*CHOOSE($A26+1,'Сценарий 0'!KJ29,'Сценарий 1'!KJ29,'Сценарий 2'!KJ29),0)</f>
        <v>552</v>
      </c>
      <c r="KI26" s="28">
        <f>ROUND(VLOOKUP($D26,'Стартовый прайс-лист'!$C$10:$E$34,3,FALSE)*CHOOSE($A26+1,'Сценарий 0'!KK29,'Сценарий 1'!KK29,'Сценарий 2'!KK29),0)</f>
        <v>552</v>
      </c>
      <c r="KJ26" s="28">
        <f>ROUND(VLOOKUP($D26,'Стартовый прайс-лист'!$C$10:$E$34,3,FALSE)*CHOOSE($A26+1,'Сценарий 0'!KL29,'Сценарий 1'!KL29,'Сценарий 2'!KL29),0)</f>
        <v>552</v>
      </c>
      <c r="KK26" s="28">
        <f>ROUND(VLOOKUP($D26,'Стартовый прайс-лист'!$C$10:$E$34,3,FALSE)*CHOOSE($A26+1,'Сценарий 0'!KM29,'Сценарий 1'!KM29,'Сценарий 2'!KM29),0)</f>
        <v>552</v>
      </c>
      <c r="KL26" s="28">
        <f>ROUND(VLOOKUP($D26,'Стартовый прайс-лист'!$C$10:$E$34,3,FALSE)*CHOOSE($A26+1,'Сценарий 0'!KN29,'Сценарий 1'!KN29,'Сценарий 2'!KN29),0)</f>
        <v>553</v>
      </c>
      <c r="KM26" s="28">
        <f>ROUND(VLOOKUP($D26,'Стартовый прайс-лист'!$C$10:$E$34,3,FALSE)*CHOOSE($A26+1,'Сценарий 0'!KO29,'Сценарий 1'!KO29,'Сценарий 2'!KO29),0)</f>
        <v>553</v>
      </c>
      <c r="KN26" s="28">
        <f>ROUND(VLOOKUP($D26,'Стартовый прайс-лист'!$C$10:$E$34,3,FALSE)*CHOOSE($A26+1,'Сценарий 0'!KP29,'Сценарий 1'!KP29,'Сценарий 2'!KP29),0)</f>
        <v>553</v>
      </c>
      <c r="KO26" s="28">
        <f>ROUND(VLOOKUP($D26,'Стартовый прайс-лист'!$C$10:$E$34,3,FALSE)*CHOOSE($A26+1,'Сценарий 0'!KQ29,'Сценарий 1'!KQ29,'Сценарий 2'!KQ29),0)</f>
        <v>553</v>
      </c>
      <c r="KP26" s="28">
        <f>ROUND(VLOOKUP($D26,'Стартовый прайс-лист'!$C$10:$E$34,3,FALSE)*CHOOSE($A26+1,'Сценарий 0'!KR29,'Сценарий 1'!KR29,'Сценарий 2'!KR29),0)</f>
        <v>553</v>
      </c>
      <c r="KQ26" s="28">
        <f>ROUND(VLOOKUP($D26,'Стартовый прайс-лист'!$C$10:$E$34,3,FALSE)*CHOOSE($A26+1,'Сценарий 0'!KS29,'Сценарий 1'!KS29,'Сценарий 2'!KS29),0)</f>
        <v>553</v>
      </c>
      <c r="KR26" s="28">
        <f>ROUND(VLOOKUP($D26,'Стартовый прайс-лист'!$C$10:$E$34,3,FALSE)*CHOOSE($A26+1,'Сценарий 0'!KT29,'Сценарий 1'!KT29,'Сценарий 2'!KT29),0)</f>
        <v>553</v>
      </c>
      <c r="KS26" s="28">
        <f>ROUND(VLOOKUP($D26,'Стартовый прайс-лист'!$C$10:$E$34,3,FALSE)*CHOOSE($A26+1,'Сценарий 0'!KU29,'Сценарий 1'!KU29,'Сценарий 2'!KU29),0)</f>
        <v>553</v>
      </c>
      <c r="KT26" s="28">
        <f>ROUND(VLOOKUP($D26,'Стартовый прайс-лист'!$C$10:$E$34,3,FALSE)*CHOOSE($A26+1,'Сценарий 0'!KV29,'Сценарий 1'!KV29,'Сценарий 2'!KV29),0)</f>
        <v>553</v>
      </c>
      <c r="KU26" s="28">
        <f>ROUND(VLOOKUP($D26,'Стартовый прайс-лист'!$C$10:$E$34,3,FALSE)*CHOOSE($A26+1,'Сценарий 0'!KW29,'Сценарий 1'!KW29,'Сценарий 2'!KW29),0)</f>
        <v>553</v>
      </c>
      <c r="KV26" s="28">
        <f>ROUND(VLOOKUP($D26,'Стартовый прайс-лист'!$C$10:$E$34,3,FALSE)*CHOOSE($A26+1,'Сценарий 0'!KX29,'Сценарий 1'!KX29,'Сценарий 2'!KX29),0)</f>
        <v>553</v>
      </c>
      <c r="KW26" s="28">
        <f>ROUND(VLOOKUP($D26,'Стартовый прайс-лист'!$C$10:$E$34,3,FALSE)*CHOOSE($A26+1,'Сценарий 0'!KY29,'Сценарий 1'!KY29,'Сценарий 2'!KY29),0)</f>
        <v>553</v>
      </c>
      <c r="KX26" s="28">
        <f>ROUND(VLOOKUP($D26,'Стартовый прайс-лист'!$C$10:$E$34,3,FALSE)*CHOOSE($A26+1,'Сценарий 0'!KZ29,'Сценарий 1'!KZ29,'Сценарий 2'!KZ29),0)</f>
        <v>553</v>
      </c>
      <c r="KY26" s="28">
        <f>ROUND(VLOOKUP($D26,'Стартовый прайс-лист'!$C$10:$E$34,3,FALSE)*CHOOSE($A26+1,'Сценарий 0'!LA29,'Сценарий 1'!LA29,'Сценарий 2'!LA29),0)</f>
        <v>553</v>
      </c>
      <c r="KZ26" s="28">
        <f>ROUND(VLOOKUP($D26,'Стартовый прайс-лист'!$C$10:$E$34,3,FALSE)*CHOOSE($A26+1,'Сценарий 0'!LB29,'Сценарий 1'!LB29,'Сценарий 2'!LB29),0)</f>
        <v>554</v>
      </c>
      <c r="LA26" s="28">
        <f>ROUND(VLOOKUP($D26,'Стартовый прайс-лист'!$C$10:$E$34,3,FALSE)*CHOOSE($A26+1,'Сценарий 0'!LC29,'Сценарий 1'!LC29,'Сценарий 2'!LC29),0)</f>
        <v>554</v>
      </c>
      <c r="LB26" s="28">
        <f>ROUND(VLOOKUP($D26,'Стартовый прайс-лист'!$C$10:$E$34,3,FALSE)*CHOOSE($A26+1,'Сценарий 0'!LD29,'Сценарий 1'!LD29,'Сценарий 2'!LD29),0)</f>
        <v>554</v>
      </c>
      <c r="LC26" s="28">
        <f>ROUND(VLOOKUP($D26,'Стартовый прайс-лист'!$C$10:$E$34,3,FALSE)*CHOOSE($A26+1,'Сценарий 0'!LE29,'Сценарий 1'!LE29,'Сценарий 2'!LE29),0)</f>
        <v>554</v>
      </c>
      <c r="LD26" s="28">
        <f>ROUND(VLOOKUP($D26,'Стартовый прайс-лист'!$C$10:$E$34,3,FALSE)*CHOOSE($A26+1,'Сценарий 0'!LF29,'Сценарий 1'!LF29,'Сценарий 2'!LF29),0)</f>
        <v>554</v>
      </c>
      <c r="LE26" s="28">
        <f>ROUND(VLOOKUP($D26,'Стартовый прайс-лист'!$C$10:$E$34,3,FALSE)*CHOOSE($A26+1,'Сценарий 0'!LG29,'Сценарий 1'!LG29,'Сценарий 2'!LG29),0)</f>
        <v>554</v>
      </c>
      <c r="LF26" s="28">
        <f>ROUND(VLOOKUP($D26,'Стартовый прайс-лист'!$C$10:$E$34,3,FALSE)*CHOOSE($A26+1,'Сценарий 0'!LH29,'Сценарий 1'!LH29,'Сценарий 2'!LH29),0)</f>
        <v>554</v>
      </c>
      <c r="LG26" s="28">
        <f>ROUND(VLOOKUP($D26,'Стартовый прайс-лист'!$C$10:$E$34,3,FALSE)*CHOOSE($A26+1,'Сценарий 0'!LI29,'Сценарий 1'!LI29,'Сценарий 2'!LI29),0)</f>
        <v>554</v>
      </c>
      <c r="LH26" s="28">
        <f>ROUND(VLOOKUP($D26,'Стартовый прайс-лист'!$C$10:$E$34,3,FALSE)*CHOOSE($A26+1,'Сценарий 0'!LJ29,'Сценарий 1'!LJ29,'Сценарий 2'!LJ29),0)</f>
        <v>554</v>
      </c>
      <c r="LI26" s="28">
        <f>ROUND(VLOOKUP($D26,'Стартовый прайс-лист'!$C$10:$E$34,3,FALSE)*CHOOSE($A26+1,'Сценарий 0'!LK29,'Сценарий 1'!LK29,'Сценарий 2'!LK29),0)</f>
        <v>554</v>
      </c>
      <c r="LJ26" s="28">
        <f>ROUND(VLOOKUP($D26,'Стартовый прайс-лист'!$C$10:$E$34,3,FALSE)*CHOOSE($A26+1,'Сценарий 0'!LL29,'Сценарий 1'!LL29,'Сценарий 2'!LL29),0)</f>
        <v>554</v>
      </c>
      <c r="LK26" s="28">
        <f>ROUND(VLOOKUP($D26,'Стартовый прайс-лист'!$C$10:$E$34,3,FALSE)*CHOOSE($A26+1,'Сценарий 0'!LM29,'Сценарий 1'!LM29,'Сценарий 2'!LM29),0)</f>
        <v>554</v>
      </c>
      <c r="LL26" s="28">
        <f>ROUND(VLOOKUP($D26,'Стартовый прайс-лист'!$C$10:$E$34,3,FALSE)*CHOOSE($A26+1,'Сценарий 0'!LN29,'Сценарий 1'!LN29,'Сценарий 2'!LN29),0)</f>
        <v>554</v>
      </c>
      <c r="LM26" s="28">
        <f>ROUND(VLOOKUP($D26,'Стартовый прайс-лист'!$C$10:$E$34,3,FALSE)*CHOOSE($A26+1,'Сценарий 0'!LO29,'Сценарий 1'!LO29,'Сценарий 2'!LO29),0)</f>
        <v>554</v>
      </c>
      <c r="LN26" s="28">
        <f>ROUND(VLOOKUP($D26,'Стартовый прайс-лист'!$C$10:$E$34,3,FALSE)*CHOOSE($A26+1,'Сценарий 0'!LP29,'Сценарий 1'!LP29,'Сценарий 2'!LP29),0)</f>
        <v>554</v>
      </c>
      <c r="LO26" s="28">
        <f>ROUND(VLOOKUP($D26,'Стартовый прайс-лист'!$C$10:$E$34,3,FALSE)*CHOOSE($A26+1,'Сценарий 0'!LQ29,'Сценарий 1'!LQ29,'Сценарий 2'!LQ29),0)</f>
        <v>554</v>
      </c>
      <c r="LP26" s="28">
        <f>ROUND(VLOOKUP($D26,'Стартовый прайс-лист'!$C$10:$E$34,3,FALSE)*CHOOSE($A26+1,'Сценарий 0'!LR29,'Сценарий 1'!LR29,'Сценарий 2'!LR29),0)</f>
        <v>554</v>
      </c>
      <c r="LQ26" s="28">
        <f>ROUND(VLOOKUP($D26,'Стартовый прайс-лист'!$C$10:$E$34,3,FALSE)*CHOOSE($A26+1,'Сценарий 0'!LS29,'Сценарий 1'!LS29,'Сценарий 2'!LS29),0)</f>
        <v>554</v>
      </c>
      <c r="LR26" s="28">
        <f>ROUND(VLOOKUP($D26,'Стартовый прайс-лист'!$C$10:$E$34,3,FALSE)*CHOOSE($A26+1,'Сценарий 0'!LT29,'Сценарий 1'!LT29,'Сценарий 2'!LT29),0)</f>
        <v>554</v>
      </c>
      <c r="LS26" s="28">
        <f>ROUND(VLOOKUP($D26,'Стартовый прайс-лист'!$C$10:$E$34,3,FALSE)*CHOOSE($A26+1,'Сценарий 0'!LU29,'Сценарий 1'!LU29,'Сценарий 2'!LU29),0)</f>
        <v>554</v>
      </c>
      <c r="LT26" s="28">
        <f>ROUND(VLOOKUP($D26,'Стартовый прайс-лист'!$C$10:$E$34,3,FALSE)*CHOOSE($A26+1,'Сценарий 0'!LV29,'Сценарий 1'!LV29,'Сценарий 2'!LV29),0)</f>
        <v>554</v>
      </c>
      <c r="LU26" s="28">
        <f>ROUND(VLOOKUP($D26,'Стартовый прайс-лист'!$C$10:$E$34,3,FALSE)*CHOOSE($A26+1,'Сценарий 0'!LW29,'Сценарий 1'!LW29,'Сценарий 2'!LW29),0)</f>
        <v>555</v>
      </c>
      <c r="LV26" s="28">
        <f>ROUND(VLOOKUP($D26,'Стартовый прайс-лист'!$C$10:$E$34,3,FALSE)*CHOOSE($A26+1,'Сценарий 0'!LX29,'Сценарий 1'!LX29,'Сценарий 2'!LX29),0)</f>
        <v>555</v>
      </c>
      <c r="LW26" s="28">
        <f>ROUND(VLOOKUP($D26,'Стартовый прайс-лист'!$C$10:$E$34,3,FALSE)*CHOOSE($A26+1,'Сценарий 0'!LY29,'Сценарий 1'!LY29,'Сценарий 2'!LY29),0)</f>
        <v>555</v>
      </c>
      <c r="LX26" s="28">
        <f>ROUND(VLOOKUP($D26,'Стартовый прайс-лист'!$C$10:$E$34,3,FALSE)*CHOOSE($A26+1,'Сценарий 0'!LZ29,'Сценарий 1'!LZ29,'Сценарий 2'!LZ29),0)</f>
        <v>555</v>
      </c>
      <c r="LY26" s="28">
        <f>ROUND(VLOOKUP($D26,'Стартовый прайс-лист'!$C$10:$E$34,3,FALSE)*CHOOSE($A26+1,'Сценарий 0'!MA29,'Сценарий 1'!MA29,'Сценарий 2'!MA29),0)</f>
        <v>555</v>
      </c>
      <c r="LZ26" s="28">
        <f>ROUND(VLOOKUP($D26,'Стартовый прайс-лист'!$C$10:$E$34,3,FALSE)*CHOOSE($A26+1,'Сценарий 0'!MB29,'Сценарий 1'!MB29,'Сценарий 2'!MB29),0)</f>
        <v>555</v>
      </c>
      <c r="MA26" s="28">
        <f>ROUND(VLOOKUP($D26,'Стартовый прайс-лист'!$C$10:$E$34,3,FALSE)*CHOOSE($A26+1,'Сценарий 0'!MC29,'Сценарий 1'!MC29,'Сценарий 2'!MC29),0)</f>
        <v>555</v>
      </c>
      <c r="MB26" s="28">
        <f>ROUND(VLOOKUP($D26,'Стартовый прайс-лист'!$C$10:$E$34,3,FALSE)*CHOOSE($A26+1,'Сценарий 0'!MD29,'Сценарий 1'!MD29,'Сценарий 2'!MD29),0)</f>
        <v>555</v>
      </c>
      <c r="MC26" s="28">
        <f>ROUND(VLOOKUP($D26,'Стартовый прайс-лист'!$C$10:$E$34,3,FALSE)*CHOOSE($A26+1,'Сценарий 0'!ME29,'Сценарий 1'!ME29,'Сценарий 2'!ME29),0)</f>
        <v>555</v>
      </c>
      <c r="MD26" s="28">
        <f>ROUND(VLOOKUP($D26,'Стартовый прайс-лист'!$C$10:$E$34,3,FALSE)*CHOOSE($A26+1,'Сценарий 0'!MF29,'Сценарий 1'!MF29,'Сценарий 2'!MF29),0)</f>
        <v>555</v>
      </c>
      <c r="ME26" s="28">
        <f>ROUND(VLOOKUP($D26,'Стартовый прайс-лист'!$C$10:$E$34,3,FALSE)*CHOOSE($A26+1,'Сценарий 0'!MG29,'Сценарий 1'!MG29,'Сценарий 2'!MG29),0)</f>
        <v>555</v>
      </c>
      <c r="MF26" s="28">
        <f>ROUND(VLOOKUP($D26,'Стартовый прайс-лист'!$C$10:$E$34,3,FALSE)*CHOOSE($A26+1,'Сценарий 0'!MH29,'Сценарий 1'!MH29,'Сценарий 2'!MH29),0)</f>
        <v>555</v>
      </c>
      <c r="MG26" s="28">
        <f>ROUND(VLOOKUP($D26,'Стартовый прайс-лист'!$C$10:$E$34,3,FALSE)*CHOOSE($A26+1,'Сценарий 0'!MI29,'Сценарий 1'!MI29,'Сценарий 2'!MI29),0)</f>
        <v>555</v>
      </c>
      <c r="MH26" s="28">
        <f>ROUND(VLOOKUP($D26,'Стартовый прайс-лист'!$C$10:$E$34,3,FALSE)*CHOOSE($A26+1,'Сценарий 0'!MJ29,'Сценарий 1'!MJ29,'Сценарий 2'!MJ29),0)</f>
        <v>555</v>
      </c>
      <c r="MI26" s="28">
        <f>ROUND(VLOOKUP($D26,'Стартовый прайс-лист'!$C$10:$E$34,3,FALSE)*CHOOSE($A26+1,'Сценарий 0'!MK29,'Сценарий 1'!MK29,'Сценарий 2'!MK29),0)</f>
        <v>556</v>
      </c>
      <c r="MJ26" s="28">
        <f>ROUND(VLOOKUP($D26,'Стартовый прайс-лист'!$C$10:$E$34,3,FALSE)*CHOOSE($A26+1,'Сценарий 0'!ML29,'Сценарий 1'!ML29,'Сценарий 2'!ML29),0)</f>
        <v>556</v>
      </c>
      <c r="MK26" s="28">
        <f>ROUND(VLOOKUP($D26,'Стартовый прайс-лист'!$C$10:$E$34,3,FALSE)*CHOOSE($A26+1,'Сценарий 0'!MM29,'Сценарий 1'!MM29,'Сценарий 2'!MM29),0)</f>
        <v>556</v>
      </c>
      <c r="ML26" s="28">
        <f>ROUND(VLOOKUP($D26,'Стартовый прайс-лист'!$C$10:$E$34,3,FALSE)*CHOOSE($A26+1,'Сценарий 0'!MN29,'Сценарий 1'!MN29,'Сценарий 2'!MN29),0)</f>
        <v>556</v>
      </c>
      <c r="MM26" s="28">
        <f>ROUND(VLOOKUP($D26,'Стартовый прайс-лист'!$C$10:$E$34,3,FALSE)*CHOOSE($A26+1,'Сценарий 0'!MO29,'Сценарий 1'!MO29,'Сценарий 2'!MO29),0)</f>
        <v>556</v>
      </c>
      <c r="MN26" s="28">
        <f>ROUND(VLOOKUP($D26,'Стартовый прайс-лист'!$C$10:$E$34,3,FALSE)*CHOOSE($A26+1,'Сценарий 0'!MP29,'Сценарий 1'!MP29,'Сценарий 2'!MP29),0)</f>
        <v>556</v>
      </c>
      <c r="MO26" s="28">
        <f>ROUND(VLOOKUP($D26,'Стартовый прайс-лист'!$C$10:$E$34,3,FALSE)*CHOOSE($A26+1,'Сценарий 0'!MQ29,'Сценарий 1'!MQ29,'Сценарий 2'!MQ29),0)</f>
        <v>556</v>
      </c>
      <c r="MP26" s="28">
        <f>ROUND(VLOOKUP($D26,'Стартовый прайс-лист'!$C$10:$E$34,3,FALSE)*CHOOSE($A26+1,'Сценарий 0'!MR29,'Сценарий 1'!MR29,'Сценарий 2'!MR29),0)</f>
        <v>556</v>
      </c>
      <c r="MQ26" s="28">
        <f>ROUND(VLOOKUP($D26,'Стартовый прайс-лист'!$C$10:$E$34,3,FALSE)*CHOOSE($A26+1,'Сценарий 0'!MS29,'Сценарий 1'!MS29,'Сценарий 2'!MS29),0)</f>
        <v>556</v>
      </c>
      <c r="MR26" s="28">
        <f>ROUND(VLOOKUP($D26,'Стартовый прайс-лист'!$C$10:$E$34,3,FALSE)*CHOOSE($A26+1,'Сценарий 0'!MT29,'Сценарий 1'!MT29,'Сценарий 2'!MT29),0)</f>
        <v>556</v>
      </c>
      <c r="MS26" s="28">
        <f>ROUND(VLOOKUP($D26,'Стартовый прайс-лист'!$C$10:$E$34,3,FALSE)*CHOOSE($A26+1,'Сценарий 0'!MU29,'Сценарий 1'!MU29,'Сценарий 2'!MU29),0)</f>
        <v>556</v>
      </c>
      <c r="MT26" s="28">
        <f>ROUND(VLOOKUP($D26,'Стартовый прайс-лист'!$C$10:$E$34,3,FALSE)*CHOOSE($A26+1,'Сценарий 0'!MV29,'Сценарий 1'!MV29,'Сценарий 2'!MV29),0)</f>
        <v>556</v>
      </c>
      <c r="MU26" s="28">
        <f>ROUND(VLOOKUP($D26,'Стартовый прайс-лист'!$C$10:$E$34,3,FALSE)*CHOOSE($A26+1,'Сценарий 0'!MW29,'Сценарий 1'!MW29,'Сценарий 2'!MW29),0)</f>
        <v>556</v>
      </c>
      <c r="MV26" s="28">
        <f>ROUND(VLOOKUP($D26,'Стартовый прайс-лист'!$C$10:$E$34,3,FALSE)*CHOOSE($A26+1,'Сценарий 0'!MX29,'Сценарий 1'!MX29,'Сценарий 2'!MX29),0)</f>
        <v>556</v>
      </c>
      <c r="MW26" s="28">
        <f>ROUND(VLOOKUP($D26,'Стартовый прайс-лист'!$C$10:$E$34,3,FALSE)*CHOOSE($A26+1,'Сценарий 0'!MY29,'Сценарий 1'!MY29,'Сценарий 2'!MY29),0)</f>
        <v>557</v>
      </c>
      <c r="MX26" s="28">
        <f>ROUND(VLOOKUP($D26,'Стартовый прайс-лист'!$C$10:$E$34,3,FALSE)*CHOOSE($A26+1,'Сценарий 0'!MZ29,'Сценарий 1'!MZ29,'Сценарий 2'!MZ29),0)</f>
        <v>557</v>
      </c>
      <c r="MY26" s="28">
        <f>ROUND(VLOOKUP($D26,'Стартовый прайс-лист'!$C$10:$E$34,3,FALSE)*CHOOSE($A26+1,'Сценарий 0'!NA29,'Сценарий 1'!NA29,'Сценарий 2'!NA29),0)</f>
        <v>557</v>
      </c>
      <c r="MZ26" s="28">
        <f>ROUND(VLOOKUP($D26,'Стартовый прайс-лист'!$C$10:$E$34,3,FALSE)*CHOOSE($A26+1,'Сценарий 0'!NB29,'Сценарий 1'!NB29,'Сценарий 2'!NB29),0)</f>
        <v>557</v>
      </c>
      <c r="NA26" s="28">
        <f>ROUND(VLOOKUP($D26,'Стартовый прайс-лист'!$C$10:$E$34,3,FALSE)*CHOOSE($A26+1,'Сценарий 0'!NC29,'Сценарий 1'!NC29,'Сценарий 2'!NC29),0)</f>
        <v>557</v>
      </c>
      <c r="NB26" s="28">
        <f>ROUND(VLOOKUP($D26,'Стартовый прайс-лист'!$C$10:$E$34,3,FALSE)*CHOOSE($A26+1,'Сценарий 0'!ND29,'Сценарий 1'!ND29,'Сценарий 2'!ND29),0)</f>
        <v>557</v>
      </c>
      <c r="NC26" s="28">
        <f>ROUND(VLOOKUP($D26,'Стартовый прайс-лист'!$C$10:$E$34,3,FALSE)*CHOOSE($A26+1,'Сценарий 0'!NE29,'Сценарий 1'!NE29,'Сценарий 2'!NE29),0)</f>
        <v>557</v>
      </c>
      <c r="ND26" s="28">
        <f>ROUND(VLOOKUP($D26,'Стартовый прайс-лист'!$C$10:$E$34,3,FALSE)*CHOOSE($A26+1,'Сценарий 0'!NF29,'Сценарий 1'!NF29,'Сценарий 2'!NF29),0)</f>
        <v>557</v>
      </c>
      <c r="NE26" s="28">
        <f>ROUND(VLOOKUP($D26,'Стартовый прайс-лист'!$C$10:$E$34,3,FALSE)*CHOOSE($A26+1,'Сценарий 0'!NG29,'Сценарий 1'!NG29,'Сценарий 2'!NG29),0)</f>
        <v>557</v>
      </c>
      <c r="NF26" s="28">
        <f>ROUND(VLOOKUP($D26,'Стартовый прайс-лист'!$C$10:$E$34,3,FALSE)*CHOOSE($A26+1,'Сценарий 0'!NH29,'Сценарий 1'!NH29,'Сценарий 2'!NH29),0)</f>
        <v>557</v>
      </c>
      <c r="NG26" s="28">
        <f>ROUND(VLOOKUP($D26,'Стартовый прайс-лист'!$C$10:$E$34,3,FALSE)*CHOOSE($A26+1,'Сценарий 0'!NI29,'Сценарий 1'!NI29,'Сценарий 2'!NI29),0)</f>
        <v>557</v>
      </c>
    </row>
    <row r="27" spans="1:371" x14ac:dyDescent="0.25">
      <c r="A27">
        <f t="shared" si="0"/>
        <v>1</v>
      </c>
      <c r="B27" s="27" t="str">
        <f>'Число жителей и объемы продаж'!G43</f>
        <v>A5</v>
      </c>
      <c r="C27" s="27" t="str">
        <f>'Число жителей и объемы продаж'!H43</f>
        <v>прочие сыры</v>
      </c>
      <c r="D27" s="27" t="str">
        <f t="shared" si="1"/>
        <v>A5|прочие сыры</v>
      </c>
      <c r="E27" s="28">
        <f>VLOOKUP('Прайс-лист на год'!D27,'Стартовый прайс-лист'!C33:E82,3,0)</f>
        <v>665</v>
      </c>
      <c r="F27" s="28">
        <f>ROUND(VLOOKUP($D27,'Стартовый прайс-лист'!$C$10:$E$34,3,FALSE)*CHOOSE($A27+1,'Сценарий 0'!H30,'Сценарий 1'!H30,'Сценарий 2'!H30),0)</f>
        <v>665</v>
      </c>
      <c r="G27" s="28">
        <f>ROUND(VLOOKUP($D27,'Стартовый прайс-лист'!$C$10:$E$34,3,FALSE)*CHOOSE($A27+1,'Сценарий 0'!I30,'Сценарий 1'!I30,'Сценарий 2'!I30),0)</f>
        <v>665</v>
      </c>
      <c r="H27" s="28">
        <f>ROUND(VLOOKUP($D27,'Стартовый прайс-лист'!$C$10:$E$34,3,FALSE)*CHOOSE($A27+1,'Сценарий 0'!J30,'Сценарий 1'!J30,'Сценарий 2'!J30),0)</f>
        <v>665</v>
      </c>
      <c r="I27" s="28">
        <f>ROUND(VLOOKUP($D27,'Стартовый прайс-лист'!$C$10:$E$34,3,FALSE)*CHOOSE($A27+1,'Сценарий 0'!K30,'Сценарий 1'!K30,'Сценарий 2'!K30),0)</f>
        <v>665</v>
      </c>
      <c r="J27" s="28">
        <f>ROUND(VLOOKUP($D27,'Стартовый прайс-лист'!$C$10:$E$34,3,FALSE)*CHOOSE($A27+1,'Сценарий 0'!L30,'Сценарий 1'!L30,'Сценарий 2'!L30),0)</f>
        <v>665</v>
      </c>
      <c r="K27" s="28">
        <f>ROUND(VLOOKUP($D27,'Стартовый прайс-лист'!$C$10:$E$34,3,FALSE)*CHOOSE($A27+1,'Сценарий 0'!M30,'Сценарий 1'!M30,'Сценарий 2'!M30),0)</f>
        <v>685</v>
      </c>
      <c r="L27" s="28">
        <f>ROUND(VLOOKUP($D27,'Стартовый прайс-лист'!$C$10:$E$34,3,FALSE)*CHOOSE($A27+1,'Сценарий 0'!N30,'Сценарий 1'!N30,'Сценарий 2'!N30),0)</f>
        <v>685</v>
      </c>
      <c r="M27" s="28">
        <f>ROUND(VLOOKUP($D27,'Стартовый прайс-лист'!$C$10:$E$34,3,FALSE)*CHOOSE($A27+1,'Сценарий 0'!O30,'Сценарий 1'!O30,'Сценарий 2'!O30),0)</f>
        <v>685</v>
      </c>
      <c r="N27" s="28">
        <f>ROUND(VLOOKUP($D27,'Стартовый прайс-лист'!$C$10:$E$34,3,FALSE)*CHOOSE($A27+1,'Сценарий 0'!P30,'Сценарий 1'!P30,'Сценарий 2'!P30),0)</f>
        <v>685</v>
      </c>
      <c r="O27" s="28">
        <f>ROUND(VLOOKUP($D27,'Стартовый прайс-лист'!$C$10:$E$34,3,FALSE)*CHOOSE($A27+1,'Сценарий 0'!Q30,'Сценарий 1'!Q30,'Сценарий 2'!Q30),0)</f>
        <v>685</v>
      </c>
      <c r="P27" s="28">
        <f>ROUND(VLOOKUP($D27,'Стартовый прайс-лист'!$C$10:$E$34,3,FALSE)*CHOOSE($A27+1,'Сценарий 0'!R30,'Сценарий 1'!R30,'Сценарий 2'!R30),0)</f>
        <v>685</v>
      </c>
      <c r="Q27" s="28">
        <f>ROUND(VLOOKUP($D27,'Стартовый прайс-лист'!$C$10:$E$34,3,FALSE)*CHOOSE($A27+1,'Сценарий 0'!S30,'Сценарий 1'!S30,'Сценарий 2'!S30),0)</f>
        <v>685</v>
      </c>
      <c r="R27" s="28">
        <f>ROUND(VLOOKUP($D27,'Стартовый прайс-лист'!$C$10:$E$34,3,FALSE)*CHOOSE($A27+1,'Сценарий 0'!T30,'Сценарий 1'!T30,'Сценарий 2'!T30),0)</f>
        <v>697</v>
      </c>
      <c r="S27" s="28">
        <f>ROUND(VLOOKUP($D27,'Стартовый прайс-лист'!$C$10:$E$34,3,FALSE)*CHOOSE($A27+1,'Сценарий 0'!U30,'Сценарий 1'!U30,'Сценарий 2'!U30),0)</f>
        <v>697</v>
      </c>
      <c r="T27" s="28">
        <f>ROUND(VLOOKUP($D27,'Стартовый прайс-лист'!$C$10:$E$34,3,FALSE)*CHOOSE($A27+1,'Сценарий 0'!V30,'Сценарий 1'!V30,'Сценарий 2'!V30),0)</f>
        <v>697</v>
      </c>
      <c r="U27" s="28">
        <f>ROUND(VLOOKUP($D27,'Стартовый прайс-лист'!$C$10:$E$34,3,FALSE)*CHOOSE($A27+1,'Сценарий 0'!W30,'Сценарий 1'!W30,'Сценарий 2'!W30),0)</f>
        <v>697</v>
      </c>
      <c r="V27" s="28">
        <f>ROUND(VLOOKUP($D27,'Стартовый прайс-лист'!$C$10:$E$34,3,FALSE)*CHOOSE($A27+1,'Сценарий 0'!X30,'Сценарий 1'!X30,'Сценарий 2'!X30),0)</f>
        <v>697</v>
      </c>
      <c r="W27" s="28">
        <f>ROUND(VLOOKUP($D27,'Стартовый прайс-лист'!$C$10:$E$34,3,FALSE)*CHOOSE($A27+1,'Сценарий 0'!Y30,'Сценарий 1'!Y30,'Сценарий 2'!Y30),0)</f>
        <v>697</v>
      </c>
      <c r="X27" s="28">
        <f>ROUND(VLOOKUP($D27,'Стартовый прайс-лист'!$C$10:$E$34,3,FALSE)*CHOOSE($A27+1,'Сценарий 0'!Z30,'Сценарий 1'!Z30,'Сценарий 2'!Z30),0)</f>
        <v>697</v>
      </c>
      <c r="Y27" s="28">
        <f>ROUND(VLOOKUP($D27,'Стартовый прайс-лист'!$C$10:$E$34,3,FALSE)*CHOOSE($A27+1,'Сценарий 0'!AA30,'Сценарий 1'!AA30,'Сценарий 2'!AA30),0)</f>
        <v>705</v>
      </c>
      <c r="Z27" s="28">
        <f>ROUND(VLOOKUP($D27,'Стартовый прайс-лист'!$C$10:$E$34,3,FALSE)*CHOOSE($A27+1,'Сценарий 0'!AB30,'Сценарий 1'!AB30,'Сценарий 2'!AB30),0)</f>
        <v>705</v>
      </c>
      <c r="AA27" s="28">
        <f>ROUND(VLOOKUP($D27,'Стартовый прайс-лист'!$C$10:$E$34,3,FALSE)*CHOOSE($A27+1,'Сценарий 0'!AC30,'Сценарий 1'!AC30,'Сценарий 2'!AC30),0)</f>
        <v>705</v>
      </c>
      <c r="AB27" s="28">
        <f>ROUND(VLOOKUP($D27,'Стартовый прайс-лист'!$C$10:$E$34,3,FALSE)*CHOOSE($A27+1,'Сценарий 0'!AD30,'Сценарий 1'!AD30,'Сценарий 2'!AD30),0)</f>
        <v>705</v>
      </c>
      <c r="AC27" s="28">
        <f>ROUND(VLOOKUP($D27,'Стартовый прайс-лист'!$C$10:$E$34,3,FALSE)*CHOOSE($A27+1,'Сценарий 0'!AE30,'Сценарий 1'!AE30,'Сценарий 2'!AE30),0)</f>
        <v>705</v>
      </c>
      <c r="AD27" s="28">
        <f>ROUND(VLOOKUP($D27,'Стартовый прайс-лист'!$C$10:$E$34,3,FALSE)*CHOOSE($A27+1,'Сценарий 0'!AF30,'Сценарий 1'!AF30,'Сценарий 2'!AF30),0)</f>
        <v>705</v>
      </c>
      <c r="AE27" s="28">
        <f>ROUND(VLOOKUP($D27,'Стартовый прайс-лист'!$C$10:$E$34,3,FALSE)*CHOOSE($A27+1,'Сценарий 0'!AG30,'Сценарий 1'!AG30,'Сценарий 2'!AG30),0)</f>
        <v>705</v>
      </c>
      <c r="AF27" s="28">
        <f>ROUND(VLOOKUP($D27,'Стартовый прайс-лист'!$C$10:$E$34,3,FALSE)*CHOOSE($A27+1,'Сценарий 0'!AH30,'Сценарий 1'!AH30,'Сценарий 2'!AH30),0)</f>
        <v>711</v>
      </c>
      <c r="AG27" s="28">
        <f>ROUND(VLOOKUP($D27,'Стартовый прайс-лист'!$C$10:$E$34,3,FALSE)*CHOOSE($A27+1,'Сценарий 0'!AI30,'Сценарий 1'!AI30,'Сценарий 2'!AI30),0)</f>
        <v>711</v>
      </c>
      <c r="AH27" s="28">
        <f>ROUND(VLOOKUP($D27,'Стартовый прайс-лист'!$C$10:$E$34,3,FALSE)*CHOOSE($A27+1,'Сценарий 0'!AJ30,'Сценарий 1'!AJ30,'Сценарий 2'!AJ30),0)</f>
        <v>711</v>
      </c>
      <c r="AI27" s="28">
        <f>ROUND(VLOOKUP($D27,'Стартовый прайс-лист'!$C$10:$E$34,3,FALSE)*CHOOSE($A27+1,'Сценарий 0'!AK30,'Сценарий 1'!AK30,'Сценарий 2'!AK30),0)</f>
        <v>711</v>
      </c>
      <c r="AJ27" s="28">
        <f>ROUND(VLOOKUP($D27,'Стартовый прайс-лист'!$C$10:$E$34,3,FALSE)*CHOOSE($A27+1,'Сценарий 0'!AL30,'Сценарий 1'!AL30,'Сценарий 2'!AL30),0)</f>
        <v>711</v>
      </c>
      <c r="AK27" s="28">
        <f>ROUND(VLOOKUP($D27,'Стартовый прайс-лист'!$C$10:$E$34,3,FALSE)*CHOOSE($A27+1,'Сценарий 0'!AM30,'Сценарий 1'!AM30,'Сценарий 2'!AM30),0)</f>
        <v>711</v>
      </c>
      <c r="AL27" s="28">
        <f>ROUND(VLOOKUP($D27,'Стартовый прайс-лист'!$C$10:$E$34,3,FALSE)*CHOOSE($A27+1,'Сценарий 0'!AN30,'Сценарий 1'!AN30,'Сценарий 2'!AN30),0)</f>
        <v>711</v>
      </c>
      <c r="AM27" s="28">
        <f>ROUND(VLOOKUP($D27,'Стартовый прайс-лист'!$C$10:$E$34,3,FALSE)*CHOOSE($A27+1,'Сценарий 0'!AO30,'Сценарий 1'!AO30,'Сценарий 2'!AO30),0)</f>
        <v>717</v>
      </c>
      <c r="AN27" s="28">
        <f>ROUND(VLOOKUP($D27,'Стартовый прайс-лист'!$C$10:$E$34,3,FALSE)*CHOOSE($A27+1,'Сценарий 0'!AP30,'Сценарий 1'!AP30,'Сценарий 2'!AP30),0)</f>
        <v>717</v>
      </c>
      <c r="AO27" s="28">
        <f>ROUND(VLOOKUP($D27,'Стартовый прайс-лист'!$C$10:$E$34,3,FALSE)*CHOOSE($A27+1,'Сценарий 0'!AQ30,'Сценарий 1'!AQ30,'Сценарий 2'!AQ30),0)</f>
        <v>717</v>
      </c>
      <c r="AP27" s="28">
        <f>ROUND(VLOOKUP($D27,'Стартовый прайс-лист'!$C$10:$E$34,3,FALSE)*CHOOSE($A27+1,'Сценарий 0'!AR30,'Сценарий 1'!AR30,'Сценарий 2'!AR30),0)</f>
        <v>717</v>
      </c>
      <c r="AQ27" s="28">
        <f>ROUND(VLOOKUP($D27,'Стартовый прайс-лист'!$C$10:$E$34,3,FALSE)*CHOOSE($A27+1,'Сценарий 0'!AS30,'Сценарий 1'!AS30,'Сценарий 2'!AS30),0)</f>
        <v>717</v>
      </c>
      <c r="AR27" s="28">
        <f>ROUND(VLOOKUP($D27,'Стартовый прайс-лист'!$C$10:$E$34,3,FALSE)*CHOOSE($A27+1,'Сценарий 0'!AT30,'Сценарий 1'!AT30,'Сценарий 2'!AT30),0)</f>
        <v>717</v>
      </c>
      <c r="AS27" s="28">
        <f>ROUND(VLOOKUP($D27,'Стартовый прайс-лист'!$C$10:$E$34,3,FALSE)*CHOOSE($A27+1,'Сценарий 0'!AU30,'Сценарий 1'!AU30,'Сценарий 2'!AU30),0)</f>
        <v>717</v>
      </c>
      <c r="AT27" s="28">
        <f>ROUND(VLOOKUP($D27,'Стартовый прайс-лист'!$C$10:$E$34,3,FALSE)*CHOOSE($A27+1,'Сценарий 0'!AV30,'Сценарий 1'!AV30,'Сценарий 2'!AV30),0)</f>
        <v>721</v>
      </c>
      <c r="AU27" s="28">
        <f>ROUND(VLOOKUP($D27,'Стартовый прайс-лист'!$C$10:$E$34,3,FALSE)*CHOOSE($A27+1,'Сценарий 0'!AW30,'Сценарий 1'!AW30,'Сценарий 2'!AW30),0)</f>
        <v>721</v>
      </c>
      <c r="AV27" s="28">
        <f>ROUND(VLOOKUP($D27,'Стартовый прайс-лист'!$C$10:$E$34,3,FALSE)*CHOOSE($A27+1,'Сценарий 0'!AX30,'Сценарий 1'!AX30,'Сценарий 2'!AX30),0)</f>
        <v>721</v>
      </c>
      <c r="AW27" s="28">
        <f>ROUND(VLOOKUP($D27,'Стартовый прайс-лист'!$C$10:$E$34,3,FALSE)*CHOOSE($A27+1,'Сценарий 0'!AY30,'Сценарий 1'!AY30,'Сценарий 2'!AY30),0)</f>
        <v>721</v>
      </c>
      <c r="AX27" s="28">
        <f>ROUND(VLOOKUP($D27,'Стартовый прайс-лист'!$C$10:$E$34,3,FALSE)*CHOOSE($A27+1,'Сценарий 0'!AZ30,'Сценарий 1'!AZ30,'Сценарий 2'!AZ30),0)</f>
        <v>721</v>
      </c>
      <c r="AY27" s="28">
        <f>ROUND(VLOOKUP($D27,'Стартовый прайс-лист'!$C$10:$E$34,3,FALSE)*CHOOSE($A27+1,'Сценарий 0'!BA30,'Сценарий 1'!BA30,'Сценарий 2'!BA30),0)</f>
        <v>721</v>
      </c>
      <c r="AZ27" s="28">
        <f>ROUND(VLOOKUP($D27,'Стартовый прайс-лист'!$C$10:$E$34,3,FALSE)*CHOOSE($A27+1,'Сценарий 0'!BB30,'Сценарий 1'!BB30,'Сценарий 2'!BB30),0)</f>
        <v>721</v>
      </c>
      <c r="BA27" s="28">
        <f>ROUND(VLOOKUP($D27,'Стартовый прайс-лист'!$C$10:$E$34,3,FALSE)*CHOOSE($A27+1,'Сценарий 0'!BC30,'Сценарий 1'!BC30,'Сценарий 2'!BC30),0)</f>
        <v>725</v>
      </c>
      <c r="BB27" s="28">
        <f>ROUND(VLOOKUP($D27,'Стартовый прайс-лист'!$C$10:$E$34,3,FALSE)*CHOOSE($A27+1,'Сценарий 0'!BD30,'Сценарий 1'!BD30,'Сценарий 2'!BD30),0)</f>
        <v>725</v>
      </c>
      <c r="BC27" s="28">
        <f>ROUND(VLOOKUP($D27,'Стартовый прайс-лист'!$C$10:$E$34,3,FALSE)*CHOOSE($A27+1,'Сценарий 0'!BE30,'Сценарий 1'!BE30,'Сценарий 2'!BE30),0)</f>
        <v>725</v>
      </c>
      <c r="BD27" s="28">
        <f>ROUND(VLOOKUP($D27,'Стартовый прайс-лист'!$C$10:$E$34,3,FALSE)*CHOOSE($A27+1,'Сценарий 0'!BF30,'Сценарий 1'!BF30,'Сценарий 2'!BF30),0)</f>
        <v>725</v>
      </c>
      <c r="BE27" s="28">
        <f>ROUND(VLOOKUP($D27,'Стартовый прайс-лист'!$C$10:$E$34,3,FALSE)*CHOOSE($A27+1,'Сценарий 0'!BG30,'Сценарий 1'!BG30,'Сценарий 2'!BG30),0)</f>
        <v>725</v>
      </c>
      <c r="BF27" s="28">
        <f>ROUND(VLOOKUP($D27,'Стартовый прайс-лист'!$C$10:$E$34,3,FALSE)*CHOOSE($A27+1,'Сценарий 0'!BH30,'Сценарий 1'!BH30,'Сценарий 2'!BH30),0)</f>
        <v>725</v>
      </c>
      <c r="BG27" s="28">
        <f>ROUND(VLOOKUP($D27,'Стартовый прайс-лист'!$C$10:$E$34,3,FALSE)*CHOOSE($A27+1,'Сценарий 0'!BI30,'Сценарий 1'!BI30,'Сценарий 2'!BI30),0)</f>
        <v>725</v>
      </c>
      <c r="BH27" s="28">
        <f>ROUND(VLOOKUP($D27,'Стартовый прайс-лист'!$C$10:$E$34,3,FALSE)*CHOOSE($A27+1,'Сценарий 0'!BJ30,'Сценарий 1'!BJ30,'Сценарий 2'!BJ30),0)</f>
        <v>728</v>
      </c>
      <c r="BI27" s="28">
        <f>ROUND(VLOOKUP($D27,'Стартовый прайс-лист'!$C$10:$E$34,3,FALSE)*CHOOSE($A27+1,'Сценарий 0'!BK30,'Сценарий 1'!BK30,'Сценарий 2'!BK30),0)</f>
        <v>728</v>
      </c>
      <c r="BJ27" s="28">
        <f>ROUND(VLOOKUP($D27,'Стартовый прайс-лист'!$C$10:$E$34,3,FALSE)*CHOOSE($A27+1,'Сценарий 0'!BL30,'Сценарий 1'!BL30,'Сценарий 2'!BL30),0)</f>
        <v>728</v>
      </c>
      <c r="BK27" s="28">
        <f>ROUND(VLOOKUP($D27,'Стартовый прайс-лист'!$C$10:$E$34,3,FALSE)*CHOOSE($A27+1,'Сценарий 0'!BM30,'Сценарий 1'!BM30,'Сценарий 2'!BM30),0)</f>
        <v>728</v>
      </c>
      <c r="BL27" s="28">
        <f>ROUND(VLOOKUP($D27,'Стартовый прайс-лист'!$C$10:$E$34,3,FALSE)*CHOOSE($A27+1,'Сценарий 0'!BN30,'Сценарий 1'!BN30,'Сценарий 2'!BN30),0)</f>
        <v>728</v>
      </c>
      <c r="BM27" s="28">
        <f>ROUND(VLOOKUP($D27,'Стартовый прайс-лист'!$C$10:$E$34,3,FALSE)*CHOOSE($A27+1,'Сценарий 0'!BO30,'Сценарий 1'!BO30,'Сценарий 2'!BO30),0)</f>
        <v>728</v>
      </c>
      <c r="BN27" s="28">
        <f>ROUND(VLOOKUP($D27,'Стартовый прайс-лист'!$C$10:$E$34,3,FALSE)*CHOOSE($A27+1,'Сценарий 0'!BP30,'Сценарий 1'!BP30,'Сценарий 2'!BP30),0)</f>
        <v>728</v>
      </c>
      <c r="BO27" s="28">
        <f>ROUND(VLOOKUP($D27,'Стартовый прайс-лист'!$C$10:$E$34,3,FALSE)*CHOOSE($A27+1,'Сценарий 0'!BQ30,'Сценарий 1'!BQ30,'Сценарий 2'!BQ30),0)</f>
        <v>732</v>
      </c>
      <c r="BP27" s="28">
        <f>ROUND(VLOOKUP($D27,'Стартовый прайс-лист'!$C$10:$E$34,3,FALSE)*CHOOSE($A27+1,'Сценарий 0'!BR30,'Сценарий 1'!BR30,'Сценарий 2'!BR30),0)</f>
        <v>732</v>
      </c>
      <c r="BQ27" s="28">
        <f>ROUND(VLOOKUP($D27,'Стартовый прайс-лист'!$C$10:$E$34,3,FALSE)*CHOOSE($A27+1,'Сценарий 0'!BS30,'Сценарий 1'!BS30,'Сценарий 2'!BS30),0)</f>
        <v>732</v>
      </c>
      <c r="BR27" s="28">
        <f>ROUND(VLOOKUP($D27,'Стартовый прайс-лист'!$C$10:$E$34,3,FALSE)*CHOOSE($A27+1,'Сценарий 0'!BT30,'Сценарий 1'!BT30,'Сценарий 2'!BT30),0)</f>
        <v>732</v>
      </c>
      <c r="BS27" s="28">
        <f>ROUND(VLOOKUP($D27,'Стартовый прайс-лист'!$C$10:$E$34,3,FALSE)*CHOOSE($A27+1,'Сценарий 0'!BU30,'Сценарий 1'!BU30,'Сценарий 2'!BU30),0)</f>
        <v>732</v>
      </c>
      <c r="BT27" s="28">
        <f>ROUND(VLOOKUP($D27,'Стартовый прайс-лист'!$C$10:$E$34,3,FALSE)*CHOOSE($A27+1,'Сценарий 0'!BV30,'Сценарий 1'!BV30,'Сценарий 2'!BV30),0)</f>
        <v>732</v>
      </c>
      <c r="BU27" s="28">
        <f>ROUND(VLOOKUP($D27,'Стартовый прайс-лист'!$C$10:$E$34,3,FALSE)*CHOOSE($A27+1,'Сценарий 0'!BW30,'Сценарий 1'!BW30,'Сценарий 2'!BW30),0)</f>
        <v>732</v>
      </c>
      <c r="BV27" s="28">
        <f>ROUND(VLOOKUP($D27,'Стартовый прайс-лист'!$C$10:$E$34,3,FALSE)*CHOOSE($A27+1,'Сценарий 0'!BX30,'Сценарий 1'!BX30,'Сценарий 2'!BX30),0)</f>
        <v>734</v>
      </c>
      <c r="BW27" s="28">
        <f>ROUND(VLOOKUP($D27,'Стартовый прайс-лист'!$C$10:$E$34,3,FALSE)*CHOOSE($A27+1,'Сценарий 0'!BY30,'Сценарий 1'!BY30,'Сценарий 2'!BY30),0)</f>
        <v>734</v>
      </c>
      <c r="BX27" s="28">
        <f>ROUND(VLOOKUP($D27,'Стартовый прайс-лист'!$C$10:$E$34,3,FALSE)*CHOOSE($A27+1,'Сценарий 0'!BZ30,'Сценарий 1'!BZ30,'Сценарий 2'!BZ30),0)</f>
        <v>734</v>
      </c>
      <c r="BY27" s="28">
        <f>ROUND(VLOOKUP($D27,'Стартовый прайс-лист'!$C$10:$E$34,3,FALSE)*CHOOSE($A27+1,'Сценарий 0'!CA30,'Сценарий 1'!CA30,'Сценарий 2'!CA30),0)</f>
        <v>734</v>
      </c>
      <c r="BZ27" s="28">
        <f>ROUND(VLOOKUP($D27,'Стартовый прайс-лист'!$C$10:$E$34,3,FALSE)*CHOOSE($A27+1,'Сценарий 0'!CB30,'Сценарий 1'!CB30,'Сценарий 2'!CB30),0)</f>
        <v>734</v>
      </c>
      <c r="CA27" s="28">
        <f>ROUND(VLOOKUP($D27,'Стартовый прайс-лист'!$C$10:$E$34,3,FALSE)*CHOOSE($A27+1,'Сценарий 0'!CC30,'Сценарий 1'!CC30,'Сценарий 2'!CC30),0)</f>
        <v>734</v>
      </c>
      <c r="CB27" s="28">
        <f>ROUND(VLOOKUP($D27,'Стартовый прайс-лист'!$C$10:$E$34,3,FALSE)*CHOOSE($A27+1,'Сценарий 0'!CD30,'Сценарий 1'!CD30,'Сценарий 2'!CD30),0)</f>
        <v>734</v>
      </c>
      <c r="CC27" s="28">
        <f>ROUND(VLOOKUP($D27,'Стартовый прайс-лист'!$C$10:$E$34,3,FALSE)*CHOOSE($A27+1,'Сценарий 0'!CE30,'Сценарий 1'!CE30,'Сценарий 2'!CE30),0)</f>
        <v>737</v>
      </c>
      <c r="CD27" s="28">
        <f>ROUND(VLOOKUP($D27,'Стартовый прайс-лист'!$C$10:$E$34,3,FALSE)*CHOOSE($A27+1,'Сценарий 0'!CF30,'Сценарий 1'!CF30,'Сценарий 2'!CF30),0)</f>
        <v>737</v>
      </c>
      <c r="CE27" s="28">
        <f>ROUND(VLOOKUP($D27,'Стартовый прайс-лист'!$C$10:$E$34,3,FALSE)*CHOOSE($A27+1,'Сценарий 0'!CG30,'Сценарий 1'!CG30,'Сценарий 2'!CG30),0)</f>
        <v>737</v>
      </c>
      <c r="CF27" s="28">
        <f>ROUND(VLOOKUP($D27,'Стартовый прайс-лист'!$C$10:$E$34,3,FALSE)*CHOOSE($A27+1,'Сценарий 0'!CH30,'Сценарий 1'!CH30,'Сценарий 2'!CH30),0)</f>
        <v>737</v>
      </c>
      <c r="CG27" s="28">
        <f>ROUND(VLOOKUP($D27,'Стартовый прайс-лист'!$C$10:$E$34,3,FALSE)*CHOOSE($A27+1,'Сценарий 0'!CI30,'Сценарий 1'!CI30,'Сценарий 2'!CI30),0)</f>
        <v>737</v>
      </c>
      <c r="CH27" s="28">
        <f>ROUND(VLOOKUP($D27,'Стартовый прайс-лист'!$C$10:$E$34,3,FALSE)*CHOOSE($A27+1,'Сценарий 0'!CJ30,'Сценарий 1'!CJ30,'Сценарий 2'!CJ30),0)</f>
        <v>737</v>
      </c>
      <c r="CI27" s="28">
        <f>ROUND(VLOOKUP($D27,'Стартовый прайс-лист'!$C$10:$E$34,3,FALSE)*CHOOSE($A27+1,'Сценарий 0'!CK30,'Сценарий 1'!CK30,'Сценарий 2'!CK30),0)</f>
        <v>737</v>
      </c>
      <c r="CJ27" s="28">
        <f>ROUND(VLOOKUP($D27,'Стартовый прайс-лист'!$C$10:$E$34,3,FALSE)*CHOOSE($A27+1,'Сценарий 0'!CL30,'Сценарий 1'!CL30,'Сценарий 2'!CL30),0)</f>
        <v>739</v>
      </c>
      <c r="CK27" s="28">
        <f>ROUND(VLOOKUP($D27,'Стартовый прайс-лист'!$C$10:$E$34,3,FALSE)*CHOOSE($A27+1,'Сценарий 0'!CM30,'Сценарий 1'!CM30,'Сценарий 2'!CM30),0)</f>
        <v>739</v>
      </c>
      <c r="CL27" s="28">
        <f>ROUND(VLOOKUP($D27,'Стартовый прайс-лист'!$C$10:$E$34,3,FALSE)*CHOOSE($A27+1,'Сценарий 0'!CN30,'Сценарий 1'!CN30,'Сценарий 2'!CN30),0)</f>
        <v>739</v>
      </c>
      <c r="CM27" s="28">
        <f>ROUND(VLOOKUP($D27,'Стартовый прайс-лист'!$C$10:$E$34,3,FALSE)*CHOOSE($A27+1,'Сценарий 0'!CO30,'Сценарий 1'!CO30,'Сценарий 2'!CO30),0)</f>
        <v>739</v>
      </c>
      <c r="CN27" s="28">
        <f>ROUND(VLOOKUP($D27,'Стартовый прайс-лист'!$C$10:$E$34,3,FALSE)*CHOOSE($A27+1,'Сценарий 0'!CP30,'Сценарий 1'!CP30,'Сценарий 2'!CP30),0)</f>
        <v>739</v>
      </c>
      <c r="CO27" s="28">
        <f>ROUND(VLOOKUP($D27,'Стартовый прайс-лист'!$C$10:$E$34,3,FALSE)*CHOOSE($A27+1,'Сценарий 0'!CQ30,'Сценарий 1'!CQ30,'Сценарий 2'!CQ30),0)</f>
        <v>739</v>
      </c>
      <c r="CP27" s="28">
        <f>ROUND(VLOOKUP($D27,'Стартовый прайс-лист'!$C$10:$E$34,3,FALSE)*CHOOSE($A27+1,'Сценарий 0'!CR30,'Сценарий 1'!CR30,'Сценарий 2'!CR30),0)</f>
        <v>739</v>
      </c>
      <c r="CQ27" s="28">
        <f>ROUND(VLOOKUP($D27,'Стартовый прайс-лист'!$C$10:$E$34,3,FALSE)*CHOOSE($A27+1,'Сценарий 0'!CS30,'Сценарий 1'!CS30,'Сценарий 2'!CS30),0)</f>
        <v>741</v>
      </c>
      <c r="CR27" s="28">
        <f>ROUND(VLOOKUP($D27,'Стартовый прайс-лист'!$C$10:$E$34,3,FALSE)*CHOOSE($A27+1,'Сценарий 0'!CT30,'Сценарий 1'!CT30,'Сценарий 2'!CT30),0)</f>
        <v>741</v>
      </c>
      <c r="CS27" s="28">
        <f>ROUND(VLOOKUP($D27,'Стартовый прайс-лист'!$C$10:$E$34,3,FALSE)*CHOOSE($A27+1,'Сценарий 0'!CU30,'Сценарий 1'!CU30,'Сценарий 2'!CU30),0)</f>
        <v>741</v>
      </c>
      <c r="CT27" s="28">
        <f>ROUND(VLOOKUP($D27,'Стартовый прайс-лист'!$C$10:$E$34,3,FALSE)*CHOOSE($A27+1,'Сценарий 0'!CV30,'Сценарий 1'!CV30,'Сценарий 2'!CV30),0)</f>
        <v>741</v>
      </c>
      <c r="CU27" s="28">
        <f>ROUND(VLOOKUP($D27,'Стартовый прайс-лист'!$C$10:$E$34,3,FALSE)*CHOOSE($A27+1,'Сценарий 0'!CW30,'Сценарий 1'!CW30,'Сценарий 2'!CW30),0)</f>
        <v>741</v>
      </c>
      <c r="CV27" s="28">
        <f>ROUND(VLOOKUP($D27,'Стартовый прайс-лист'!$C$10:$E$34,3,FALSE)*CHOOSE($A27+1,'Сценарий 0'!CX30,'Сценарий 1'!CX30,'Сценарий 2'!CX30),0)</f>
        <v>741</v>
      </c>
      <c r="CW27" s="28">
        <f>ROUND(VLOOKUP($D27,'Стартовый прайс-лист'!$C$10:$E$34,3,FALSE)*CHOOSE($A27+1,'Сценарий 0'!CY30,'Сценарий 1'!CY30,'Сценарий 2'!CY30),0)</f>
        <v>741</v>
      </c>
      <c r="CX27" s="28">
        <f>ROUND(VLOOKUP($D27,'Стартовый прайс-лист'!$C$10:$E$34,3,FALSE)*CHOOSE($A27+1,'Сценарий 0'!CZ30,'Сценарий 1'!CZ30,'Сценарий 2'!CZ30),0)</f>
        <v>743</v>
      </c>
      <c r="CY27" s="28">
        <f>ROUND(VLOOKUP($D27,'Стартовый прайс-лист'!$C$10:$E$34,3,FALSE)*CHOOSE($A27+1,'Сценарий 0'!DA30,'Сценарий 1'!DA30,'Сценарий 2'!DA30),0)</f>
        <v>743</v>
      </c>
      <c r="CZ27" s="28">
        <f>ROUND(VLOOKUP($D27,'Стартовый прайс-лист'!$C$10:$E$34,3,FALSE)*CHOOSE($A27+1,'Сценарий 0'!DB30,'Сценарий 1'!DB30,'Сценарий 2'!DB30),0)</f>
        <v>743</v>
      </c>
      <c r="DA27" s="28">
        <f>ROUND(VLOOKUP($D27,'Стартовый прайс-лист'!$C$10:$E$34,3,FALSE)*CHOOSE($A27+1,'Сценарий 0'!DC30,'Сценарий 1'!DC30,'Сценарий 2'!DC30),0)</f>
        <v>743</v>
      </c>
      <c r="DB27" s="28">
        <f>ROUND(VLOOKUP($D27,'Стартовый прайс-лист'!$C$10:$E$34,3,FALSE)*CHOOSE($A27+1,'Сценарий 0'!DD30,'Сценарий 1'!DD30,'Сценарий 2'!DD30),0)</f>
        <v>743</v>
      </c>
      <c r="DC27" s="28">
        <f>ROUND(VLOOKUP($D27,'Стартовый прайс-лист'!$C$10:$E$34,3,FALSE)*CHOOSE($A27+1,'Сценарий 0'!DE30,'Сценарий 1'!DE30,'Сценарий 2'!DE30),0)</f>
        <v>743</v>
      </c>
      <c r="DD27" s="28">
        <f>ROUND(VLOOKUP($D27,'Стартовый прайс-лист'!$C$10:$E$34,3,FALSE)*CHOOSE($A27+1,'Сценарий 0'!DF30,'Сценарий 1'!DF30,'Сценарий 2'!DF30),0)</f>
        <v>743</v>
      </c>
      <c r="DE27" s="28">
        <f>ROUND(VLOOKUP($D27,'Стартовый прайс-лист'!$C$10:$E$34,3,FALSE)*CHOOSE($A27+1,'Сценарий 0'!DG30,'Сценарий 1'!DG30,'Сценарий 2'!DG30),0)</f>
        <v>745</v>
      </c>
      <c r="DF27" s="28">
        <f>ROUND(VLOOKUP($D27,'Стартовый прайс-лист'!$C$10:$E$34,3,FALSE)*CHOOSE($A27+1,'Сценарий 0'!DH30,'Сценарий 1'!DH30,'Сценарий 2'!DH30),0)</f>
        <v>745</v>
      </c>
      <c r="DG27" s="28">
        <f>ROUND(VLOOKUP($D27,'Стартовый прайс-лист'!$C$10:$E$34,3,FALSE)*CHOOSE($A27+1,'Сценарий 0'!DI30,'Сценарий 1'!DI30,'Сценарий 2'!DI30),0)</f>
        <v>745</v>
      </c>
      <c r="DH27" s="28">
        <f>ROUND(VLOOKUP($D27,'Стартовый прайс-лист'!$C$10:$E$34,3,FALSE)*CHOOSE($A27+1,'Сценарий 0'!DJ30,'Сценарий 1'!DJ30,'Сценарий 2'!DJ30),0)</f>
        <v>745</v>
      </c>
      <c r="DI27" s="28">
        <f>ROUND(VLOOKUP($D27,'Стартовый прайс-лист'!$C$10:$E$34,3,FALSE)*CHOOSE($A27+1,'Сценарий 0'!DK30,'Сценарий 1'!DK30,'Сценарий 2'!DK30),0)</f>
        <v>745</v>
      </c>
      <c r="DJ27" s="28">
        <f>ROUND(VLOOKUP($D27,'Стартовый прайс-лист'!$C$10:$E$34,3,FALSE)*CHOOSE($A27+1,'Сценарий 0'!DL30,'Сценарий 1'!DL30,'Сценарий 2'!DL30),0)</f>
        <v>745</v>
      </c>
      <c r="DK27" s="28">
        <f>ROUND(VLOOKUP($D27,'Стартовый прайс-лист'!$C$10:$E$34,3,FALSE)*CHOOSE($A27+1,'Сценарий 0'!DM30,'Сценарий 1'!DM30,'Сценарий 2'!DM30),0)</f>
        <v>745</v>
      </c>
      <c r="DL27" s="28">
        <f>ROUND(VLOOKUP($D27,'Стартовый прайс-лист'!$C$10:$E$34,3,FALSE)*CHOOSE($A27+1,'Сценарий 0'!DN30,'Сценарий 1'!DN30,'Сценарий 2'!DN30),0)</f>
        <v>747</v>
      </c>
      <c r="DM27" s="28">
        <f>ROUND(VLOOKUP($D27,'Стартовый прайс-лист'!$C$10:$E$34,3,FALSE)*CHOOSE($A27+1,'Сценарий 0'!DO30,'Сценарий 1'!DO30,'Сценарий 2'!DO30),0)</f>
        <v>747</v>
      </c>
      <c r="DN27" s="28">
        <f>ROUND(VLOOKUP($D27,'Стартовый прайс-лист'!$C$10:$E$34,3,FALSE)*CHOOSE($A27+1,'Сценарий 0'!DP30,'Сценарий 1'!DP30,'Сценарий 2'!DP30),0)</f>
        <v>747</v>
      </c>
      <c r="DO27" s="28">
        <f>ROUND(VLOOKUP($D27,'Стартовый прайс-лист'!$C$10:$E$34,3,FALSE)*CHOOSE($A27+1,'Сценарий 0'!DQ30,'Сценарий 1'!DQ30,'Сценарий 2'!DQ30),0)</f>
        <v>747</v>
      </c>
      <c r="DP27" s="28">
        <f>ROUND(VLOOKUP($D27,'Стартовый прайс-лист'!$C$10:$E$34,3,FALSE)*CHOOSE($A27+1,'Сценарий 0'!DR30,'Сценарий 1'!DR30,'Сценарий 2'!DR30),0)</f>
        <v>747</v>
      </c>
      <c r="DQ27" s="28">
        <f>ROUND(VLOOKUP($D27,'Стартовый прайс-лист'!$C$10:$E$34,3,FALSE)*CHOOSE($A27+1,'Сценарий 0'!DS30,'Сценарий 1'!DS30,'Сценарий 2'!DS30),0)</f>
        <v>747</v>
      </c>
      <c r="DR27" s="28">
        <f>ROUND(VLOOKUP($D27,'Стартовый прайс-лист'!$C$10:$E$34,3,FALSE)*CHOOSE($A27+1,'Сценарий 0'!DT30,'Сценарий 1'!DT30,'Сценарий 2'!DT30),0)</f>
        <v>747</v>
      </c>
      <c r="DS27" s="28">
        <f>ROUND(VLOOKUP($D27,'Стартовый прайс-лист'!$C$10:$E$34,3,FALSE)*CHOOSE($A27+1,'Сценарий 0'!DU30,'Сценарий 1'!DU30,'Сценарий 2'!DU30),0)</f>
        <v>748</v>
      </c>
      <c r="DT27" s="28">
        <f>ROUND(VLOOKUP($D27,'Стартовый прайс-лист'!$C$10:$E$34,3,FALSE)*CHOOSE($A27+1,'Сценарий 0'!DV30,'Сценарий 1'!DV30,'Сценарий 2'!DV30),0)</f>
        <v>748</v>
      </c>
      <c r="DU27" s="28">
        <f>ROUND(VLOOKUP($D27,'Стартовый прайс-лист'!$C$10:$E$34,3,FALSE)*CHOOSE($A27+1,'Сценарий 0'!DW30,'Сценарий 1'!DW30,'Сценарий 2'!DW30),0)</f>
        <v>748</v>
      </c>
      <c r="DV27" s="28">
        <f>ROUND(VLOOKUP($D27,'Стартовый прайс-лист'!$C$10:$E$34,3,FALSE)*CHOOSE($A27+1,'Сценарий 0'!DX30,'Сценарий 1'!DX30,'Сценарий 2'!DX30),0)</f>
        <v>748</v>
      </c>
      <c r="DW27" s="28">
        <f>ROUND(VLOOKUP($D27,'Стартовый прайс-лист'!$C$10:$E$34,3,FALSE)*CHOOSE($A27+1,'Сценарий 0'!DY30,'Сценарий 1'!DY30,'Сценарий 2'!DY30),0)</f>
        <v>748</v>
      </c>
      <c r="DX27" s="28">
        <f>ROUND(VLOOKUP($D27,'Стартовый прайс-лист'!$C$10:$E$34,3,FALSE)*CHOOSE($A27+1,'Сценарий 0'!DZ30,'Сценарий 1'!DZ30,'Сценарий 2'!DZ30),0)</f>
        <v>748</v>
      </c>
      <c r="DY27" s="28">
        <f>ROUND(VLOOKUP($D27,'Стартовый прайс-лист'!$C$10:$E$34,3,FALSE)*CHOOSE($A27+1,'Сценарий 0'!EA30,'Сценарий 1'!EA30,'Сценарий 2'!EA30),0)</f>
        <v>748</v>
      </c>
      <c r="DZ27" s="28">
        <f>ROUND(VLOOKUP($D27,'Стартовый прайс-лист'!$C$10:$E$34,3,FALSE)*CHOOSE($A27+1,'Сценарий 0'!EB30,'Сценарий 1'!EB30,'Сценарий 2'!EB30),0)</f>
        <v>750</v>
      </c>
      <c r="EA27" s="28">
        <f>ROUND(VLOOKUP($D27,'Стартовый прайс-лист'!$C$10:$E$34,3,FALSE)*CHOOSE($A27+1,'Сценарий 0'!EC30,'Сценарий 1'!EC30,'Сценарий 2'!EC30),0)</f>
        <v>750</v>
      </c>
      <c r="EB27" s="28">
        <f>ROUND(VLOOKUP($D27,'Стартовый прайс-лист'!$C$10:$E$34,3,FALSE)*CHOOSE($A27+1,'Сценарий 0'!ED30,'Сценарий 1'!ED30,'Сценарий 2'!ED30),0)</f>
        <v>750</v>
      </c>
      <c r="EC27" s="28">
        <f>ROUND(VLOOKUP($D27,'Стартовый прайс-лист'!$C$10:$E$34,3,FALSE)*CHOOSE($A27+1,'Сценарий 0'!EE30,'Сценарий 1'!EE30,'Сценарий 2'!EE30),0)</f>
        <v>750</v>
      </c>
      <c r="ED27" s="28">
        <f>ROUND(VLOOKUP($D27,'Стартовый прайс-лист'!$C$10:$E$34,3,FALSE)*CHOOSE($A27+1,'Сценарий 0'!EF30,'Сценарий 1'!EF30,'Сценарий 2'!EF30),0)</f>
        <v>750</v>
      </c>
      <c r="EE27" s="28">
        <f>ROUND(VLOOKUP($D27,'Стартовый прайс-лист'!$C$10:$E$34,3,FALSE)*CHOOSE($A27+1,'Сценарий 0'!EG30,'Сценарий 1'!EG30,'Сценарий 2'!EG30),0)</f>
        <v>750</v>
      </c>
      <c r="EF27" s="28">
        <f>ROUND(VLOOKUP($D27,'Стартовый прайс-лист'!$C$10:$E$34,3,FALSE)*CHOOSE($A27+1,'Сценарий 0'!EH30,'Сценарий 1'!EH30,'Сценарий 2'!EH30),0)</f>
        <v>750</v>
      </c>
      <c r="EG27" s="28">
        <f>ROUND(VLOOKUP($D27,'Стартовый прайс-лист'!$C$10:$E$34,3,FALSE)*CHOOSE($A27+1,'Сценарий 0'!EI30,'Сценарий 1'!EI30,'Сценарий 2'!EI30),0)</f>
        <v>752</v>
      </c>
      <c r="EH27" s="28">
        <f>ROUND(VLOOKUP($D27,'Стартовый прайс-лист'!$C$10:$E$34,3,FALSE)*CHOOSE($A27+1,'Сценарий 0'!EJ30,'Сценарий 1'!EJ30,'Сценарий 2'!EJ30),0)</f>
        <v>752</v>
      </c>
      <c r="EI27" s="28">
        <f>ROUND(VLOOKUP($D27,'Стартовый прайс-лист'!$C$10:$E$34,3,FALSE)*CHOOSE($A27+1,'Сценарий 0'!EK30,'Сценарий 1'!EK30,'Сценарий 2'!EK30),0)</f>
        <v>752</v>
      </c>
      <c r="EJ27" s="28">
        <f>ROUND(VLOOKUP($D27,'Стартовый прайс-лист'!$C$10:$E$34,3,FALSE)*CHOOSE($A27+1,'Сценарий 0'!EL30,'Сценарий 1'!EL30,'Сценарий 2'!EL30),0)</f>
        <v>752</v>
      </c>
      <c r="EK27" s="28">
        <f>ROUND(VLOOKUP($D27,'Стартовый прайс-лист'!$C$10:$E$34,3,FALSE)*CHOOSE($A27+1,'Сценарий 0'!EM30,'Сценарий 1'!EM30,'Сценарий 2'!EM30),0)</f>
        <v>752</v>
      </c>
      <c r="EL27" s="28">
        <f>ROUND(VLOOKUP($D27,'Стартовый прайс-лист'!$C$10:$E$34,3,FALSE)*CHOOSE($A27+1,'Сценарий 0'!EN30,'Сценарий 1'!EN30,'Сценарий 2'!EN30),0)</f>
        <v>752</v>
      </c>
      <c r="EM27" s="28">
        <f>ROUND(VLOOKUP($D27,'Стартовый прайс-лист'!$C$10:$E$34,3,FALSE)*CHOOSE($A27+1,'Сценарий 0'!EO30,'Сценарий 1'!EO30,'Сценарий 2'!EO30),0)</f>
        <v>752</v>
      </c>
      <c r="EN27" s="28">
        <f>ROUND(VLOOKUP($D27,'Стартовый прайс-лист'!$C$10:$E$34,3,FALSE)*CHOOSE($A27+1,'Сценарий 0'!EP30,'Сценарий 1'!EP30,'Сценарий 2'!EP30),0)</f>
        <v>753</v>
      </c>
      <c r="EO27" s="28">
        <f>ROUND(VLOOKUP($D27,'Стартовый прайс-лист'!$C$10:$E$34,3,FALSE)*CHOOSE($A27+1,'Сценарий 0'!EQ30,'Сценарий 1'!EQ30,'Сценарий 2'!EQ30),0)</f>
        <v>753</v>
      </c>
      <c r="EP27" s="28">
        <f>ROUND(VLOOKUP($D27,'Стартовый прайс-лист'!$C$10:$E$34,3,FALSE)*CHOOSE($A27+1,'Сценарий 0'!ER30,'Сценарий 1'!ER30,'Сценарий 2'!ER30),0)</f>
        <v>753</v>
      </c>
      <c r="EQ27" s="28">
        <f>ROUND(VLOOKUP($D27,'Стартовый прайс-лист'!$C$10:$E$34,3,FALSE)*CHOOSE($A27+1,'Сценарий 0'!ES30,'Сценарий 1'!ES30,'Сценарий 2'!ES30),0)</f>
        <v>753</v>
      </c>
      <c r="ER27" s="28">
        <f>ROUND(VLOOKUP($D27,'Стартовый прайс-лист'!$C$10:$E$34,3,FALSE)*CHOOSE($A27+1,'Сценарий 0'!ET30,'Сценарий 1'!ET30,'Сценарий 2'!ET30),0)</f>
        <v>753</v>
      </c>
      <c r="ES27" s="28">
        <f>ROUND(VLOOKUP($D27,'Стартовый прайс-лист'!$C$10:$E$34,3,FALSE)*CHOOSE($A27+1,'Сценарий 0'!EU30,'Сценарий 1'!EU30,'Сценарий 2'!EU30),0)</f>
        <v>753</v>
      </c>
      <c r="ET27" s="28">
        <f>ROUND(VLOOKUP($D27,'Стартовый прайс-лист'!$C$10:$E$34,3,FALSE)*CHOOSE($A27+1,'Сценарий 0'!EV30,'Сценарий 1'!EV30,'Сценарий 2'!EV30),0)</f>
        <v>753</v>
      </c>
      <c r="EU27" s="28">
        <f>ROUND(VLOOKUP($D27,'Стартовый прайс-лист'!$C$10:$E$34,3,FALSE)*CHOOSE($A27+1,'Сценарий 0'!EW30,'Сценарий 1'!EW30,'Сценарий 2'!EW30),0)</f>
        <v>754</v>
      </c>
      <c r="EV27" s="28">
        <f>ROUND(VLOOKUP($D27,'Стартовый прайс-лист'!$C$10:$E$34,3,FALSE)*CHOOSE($A27+1,'Сценарий 0'!EX30,'Сценарий 1'!EX30,'Сценарий 2'!EX30),0)</f>
        <v>754</v>
      </c>
      <c r="EW27" s="28">
        <f>ROUND(VLOOKUP($D27,'Стартовый прайс-лист'!$C$10:$E$34,3,FALSE)*CHOOSE($A27+1,'Сценарий 0'!EY30,'Сценарий 1'!EY30,'Сценарий 2'!EY30),0)</f>
        <v>754</v>
      </c>
      <c r="EX27" s="28">
        <f>ROUND(VLOOKUP($D27,'Стартовый прайс-лист'!$C$10:$E$34,3,FALSE)*CHOOSE($A27+1,'Сценарий 0'!EZ30,'Сценарий 1'!EZ30,'Сценарий 2'!EZ30),0)</f>
        <v>754</v>
      </c>
      <c r="EY27" s="28">
        <f>ROUND(VLOOKUP($D27,'Стартовый прайс-лист'!$C$10:$E$34,3,FALSE)*CHOOSE($A27+1,'Сценарий 0'!FA30,'Сценарий 1'!FA30,'Сценарий 2'!FA30),0)</f>
        <v>754</v>
      </c>
      <c r="EZ27" s="28">
        <f>ROUND(VLOOKUP($D27,'Стартовый прайс-лист'!$C$10:$E$34,3,FALSE)*CHOOSE($A27+1,'Сценарий 0'!FB30,'Сценарий 1'!FB30,'Сценарий 2'!FB30),0)</f>
        <v>754</v>
      </c>
      <c r="FA27" s="28">
        <f>ROUND(VLOOKUP($D27,'Стартовый прайс-лист'!$C$10:$E$34,3,FALSE)*CHOOSE($A27+1,'Сценарий 0'!FC30,'Сценарий 1'!FC30,'Сценарий 2'!FC30),0)</f>
        <v>754</v>
      </c>
      <c r="FB27" s="28">
        <f>ROUND(VLOOKUP($D27,'Стартовый прайс-лист'!$C$10:$E$34,3,FALSE)*CHOOSE($A27+1,'Сценарий 0'!FD30,'Сценарий 1'!FD30,'Сценарий 2'!FD30),0)</f>
        <v>756</v>
      </c>
      <c r="FC27" s="28">
        <f>ROUND(VLOOKUP($D27,'Стартовый прайс-лист'!$C$10:$E$34,3,FALSE)*CHOOSE($A27+1,'Сценарий 0'!FE30,'Сценарий 1'!FE30,'Сценарий 2'!FE30),0)</f>
        <v>756</v>
      </c>
      <c r="FD27" s="28">
        <f>ROUND(VLOOKUP($D27,'Стартовый прайс-лист'!$C$10:$E$34,3,FALSE)*CHOOSE($A27+1,'Сценарий 0'!FF30,'Сценарий 1'!FF30,'Сценарий 2'!FF30),0)</f>
        <v>756</v>
      </c>
      <c r="FE27" s="28">
        <f>ROUND(VLOOKUP($D27,'Стартовый прайс-лист'!$C$10:$E$34,3,FALSE)*CHOOSE($A27+1,'Сценарий 0'!FG30,'Сценарий 1'!FG30,'Сценарий 2'!FG30),0)</f>
        <v>756</v>
      </c>
      <c r="FF27" s="28">
        <f>ROUND(VLOOKUP($D27,'Стартовый прайс-лист'!$C$10:$E$34,3,FALSE)*CHOOSE($A27+1,'Сценарий 0'!FH30,'Сценарий 1'!FH30,'Сценарий 2'!FH30),0)</f>
        <v>756</v>
      </c>
      <c r="FG27" s="28">
        <f>ROUND(VLOOKUP($D27,'Стартовый прайс-лист'!$C$10:$E$34,3,FALSE)*CHOOSE($A27+1,'Сценарий 0'!FI30,'Сценарий 1'!FI30,'Сценарий 2'!FI30),0)</f>
        <v>756</v>
      </c>
      <c r="FH27" s="28">
        <f>ROUND(VLOOKUP($D27,'Стартовый прайс-лист'!$C$10:$E$34,3,FALSE)*CHOOSE($A27+1,'Сценарий 0'!FJ30,'Сценарий 1'!FJ30,'Сценарий 2'!FJ30),0)</f>
        <v>756</v>
      </c>
      <c r="FI27" s="28">
        <f>ROUND(VLOOKUP($D27,'Стартовый прайс-лист'!$C$10:$E$34,3,FALSE)*CHOOSE($A27+1,'Сценарий 0'!FK30,'Сценарий 1'!FK30,'Сценарий 2'!FK30),0)</f>
        <v>757</v>
      </c>
      <c r="FJ27" s="28">
        <f>ROUND(VLOOKUP($D27,'Стартовый прайс-лист'!$C$10:$E$34,3,FALSE)*CHOOSE($A27+1,'Сценарий 0'!FL30,'Сценарий 1'!FL30,'Сценарий 2'!FL30),0)</f>
        <v>757</v>
      </c>
      <c r="FK27" s="28">
        <f>ROUND(VLOOKUP($D27,'Стартовый прайс-лист'!$C$10:$E$34,3,FALSE)*CHOOSE($A27+1,'Сценарий 0'!FM30,'Сценарий 1'!FM30,'Сценарий 2'!FM30),0)</f>
        <v>757</v>
      </c>
      <c r="FL27" s="28">
        <f>ROUND(VLOOKUP($D27,'Стартовый прайс-лист'!$C$10:$E$34,3,FALSE)*CHOOSE($A27+1,'Сценарий 0'!FN30,'Сценарий 1'!FN30,'Сценарий 2'!FN30),0)</f>
        <v>757</v>
      </c>
      <c r="FM27" s="28">
        <f>ROUND(VLOOKUP($D27,'Стартовый прайс-лист'!$C$10:$E$34,3,FALSE)*CHOOSE($A27+1,'Сценарий 0'!FO30,'Сценарий 1'!FO30,'Сценарий 2'!FO30),0)</f>
        <v>757</v>
      </c>
      <c r="FN27" s="28">
        <f>ROUND(VLOOKUP($D27,'Стартовый прайс-лист'!$C$10:$E$34,3,FALSE)*CHOOSE($A27+1,'Сценарий 0'!FP30,'Сценарий 1'!FP30,'Сценарий 2'!FP30),0)</f>
        <v>757</v>
      </c>
      <c r="FO27" s="28">
        <f>ROUND(VLOOKUP($D27,'Стартовый прайс-лист'!$C$10:$E$34,3,FALSE)*CHOOSE($A27+1,'Сценарий 0'!FQ30,'Сценарий 1'!FQ30,'Сценарий 2'!FQ30),0)</f>
        <v>757</v>
      </c>
      <c r="FP27" s="28">
        <f>ROUND(VLOOKUP($D27,'Стартовый прайс-лист'!$C$10:$E$34,3,FALSE)*CHOOSE($A27+1,'Сценарий 0'!FR30,'Сценарий 1'!FR30,'Сценарий 2'!FR30),0)</f>
        <v>758</v>
      </c>
      <c r="FQ27" s="28">
        <f>ROUND(VLOOKUP($D27,'Стартовый прайс-лист'!$C$10:$E$34,3,FALSE)*CHOOSE($A27+1,'Сценарий 0'!FS30,'Сценарий 1'!FS30,'Сценарий 2'!FS30),0)</f>
        <v>758</v>
      </c>
      <c r="FR27" s="28">
        <f>ROUND(VLOOKUP($D27,'Стартовый прайс-лист'!$C$10:$E$34,3,FALSE)*CHOOSE($A27+1,'Сценарий 0'!FT30,'Сценарий 1'!FT30,'Сценарий 2'!FT30),0)</f>
        <v>758</v>
      </c>
      <c r="FS27" s="28">
        <f>ROUND(VLOOKUP($D27,'Стартовый прайс-лист'!$C$10:$E$34,3,FALSE)*CHOOSE($A27+1,'Сценарий 0'!FU30,'Сценарий 1'!FU30,'Сценарий 2'!FU30),0)</f>
        <v>758</v>
      </c>
      <c r="FT27" s="28">
        <f>ROUND(VLOOKUP($D27,'Стартовый прайс-лист'!$C$10:$E$34,3,FALSE)*CHOOSE($A27+1,'Сценарий 0'!FV30,'Сценарий 1'!FV30,'Сценарий 2'!FV30),0)</f>
        <v>758</v>
      </c>
      <c r="FU27" s="28">
        <f>ROUND(VLOOKUP($D27,'Стартовый прайс-лист'!$C$10:$E$34,3,FALSE)*CHOOSE($A27+1,'Сценарий 0'!FW30,'Сценарий 1'!FW30,'Сценарий 2'!FW30),0)</f>
        <v>758</v>
      </c>
      <c r="FV27" s="28">
        <f>ROUND(VLOOKUP($D27,'Стартовый прайс-лист'!$C$10:$E$34,3,FALSE)*CHOOSE($A27+1,'Сценарий 0'!FX30,'Сценарий 1'!FX30,'Сценарий 2'!FX30),0)</f>
        <v>758</v>
      </c>
      <c r="FW27" s="28">
        <f>ROUND(VLOOKUP($D27,'Стартовый прайс-лист'!$C$10:$E$34,3,FALSE)*CHOOSE($A27+1,'Сценарий 0'!FY30,'Сценарий 1'!FY30,'Сценарий 2'!FY30),0)</f>
        <v>759</v>
      </c>
      <c r="FX27" s="28">
        <f>ROUND(VLOOKUP($D27,'Стартовый прайс-лист'!$C$10:$E$34,3,FALSE)*CHOOSE($A27+1,'Сценарий 0'!FZ30,'Сценарий 1'!FZ30,'Сценарий 2'!FZ30),0)</f>
        <v>759</v>
      </c>
      <c r="FY27" s="28">
        <f>ROUND(VLOOKUP($D27,'Стартовый прайс-лист'!$C$10:$E$34,3,FALSE)*CHOOSE($A27+1,'Сценарий 0'!GA30,'Сценарий 1'!GA30,'Сценарий 2'!GA30),0)</f>
        <v>759</v>
      </c>
      <c r="FZ27" s="28">
        <f>ROUND(VLOOKUP($D27,'Стартовый прайс-лист'!$C$10:$E$34,3,FALSE)*CHOOSE($A27+1,'Сценарий 0'!GB30,'Сценарий 1'!GB30,'Сценарий 2'!GB30),0)</f>
        <v>759</v>
      </c>
      <c r="GA27" s="28">
        <f>ROUND(VLOOKUP($D27,'Стартовый прайс-лист'!$C$10:$E$34,3,FALSE)*CHOOSE($A27+1,'Сценарий 0'!GC30,'Сценарий 1'!GC30,'Сценарий 2'!GC30),0)</f>
        <v>759</v>
      </c>
      <c r="GB27" s="28">
        <f>ROUND(VLOOKUP($D27,'Стартовый прайс-лист'!$C$10:$E$34,3,FALSE)*CHOOSE($A27+1,'Сценарий 0'!GD30,'Сценарий 1'!GD30,'Сценарий 2'!GD30),0)</f>
        <v>759</v>
      </c>
      <c r="GC27" s="28">
        <f>ROUND(VLOOKUP($D27,'Стартовый прайс-лист'!$C$10:$E$34,3,FALSE)*CHOOSE($A27+1,'Сценарий 0'!GE30,'Сценарий 1'!GE30,'Сценарий 2'!GE30),0)</f>
        <v>759</v>
      </c>
      <c r="GD27" s="28">
        <f>ROUND(VLOOKUP($D27,'Стартовый прайс-лист'!$C$10:$E$34,3,FALSE)*CHOOSE($A27+1,'Сценарий 0'!GF30,'Сценарий 1'!GF30,'Сценарий 2'!GF30),0)</f>
        <v>760</v>
      </c>
      <c r="GE27" s="28">
        <f>ROUND(VLOOKUP($D27,'Стартовый прайс-лист'!$C$10:$E$34,3,FALSE)*CHOOSE($A27+1,'Сценарий 0'!GG30,'Сценарий 1'!GG30,'Сценарий 2'!GG30),0)</f>
        <v>760</v>
      </c>
      <c r="GF27" s="28">
        <f>ROUND(VLOOKUP($D27,'Стартовый прайс-лист'!$C$10:$E$34,3,FALSE)*CHOOSE($A27+1,'Сценарий 0'!GH30,'Сценарий 1'!GH30,'Сценарий 2'!GH30),0)</f>
        <v>760</v>
      </c>
      <c r="GG27" s="28">
        <f>ROUND(VLOOKUP($D27,'Стартовый прайс-лист'!$C$10:$E$34,3,FALSE)*CHOOSE($A27+1,'Сценарий 0'!GI30,'Сценарий 1'!GI30,'Сценарий 2'!GI30),0)</f>
        <v>760</v>
      </c>
      <c r="GH27" s="28">
        <f>ROUND(VLOOKUP($D27,'Стартовый прайс-лист'!$C$10:$E$34,3,FALSE)*CHOOSE($A27+1,'Сценарий 0'!GJ30,'Сценарий 1'!GJ30,'Сценарий 2'!GJ30),0)</f>
        <v>760</v>
      </c>
      <c r="GI27" s="28">
        <f>ROUND(VLOOKUP($D27,'Стартовый прайс-лист'!$C$10:$E$34,3,FALSE)*CHOOSE($A27+1,'Сценарий 0'!GK30,'Сценарий 1'!GK30,'Сценарий 2'!GK30),0)</f>
        <v>760</v>
      </c>
      <c r="GJ27" s="28">
        <f>ROUND(VLOOKUP($D27,'Стартовый прайс-лист'!$C$10:$E$34,3,FALSE)*CHOOSE($A27+1,'Сценарий 0'!GL30,'Сценарий 1'!GL30,'Сценарий 2'!GL30),0)</f>
        <v>760</v>
      </c>
      <c r="GK27" s="28">
        <f>ROUND(VLOOKUP($D27,'Стартовый прайс-лист'!$C$10:$E$34,3,FALSE)*CHOOSE($A27+1,'Сценарий 0'!GM30,'Сценарий 1'!GM30,'Сценарий 2'!GM30),0)</f>
        <v>761</v>
      </c>
      <c r="GL27" s="28">
        <f>ROUND(VLOOKUP($D27,'Стартовый прайс-лист'!$C$10:$E$34,3,FALSE)*CHOOSE($A27+1,'Сценарий 0'!GN30,'Сценарий 1'!GN30,'Сценарий 2'!GN30),0)</f>
        <v>761</v>
      </c>
      <c r="GM27" s="28">
        <f>ROUND(VLOOKUP($D27,'Стартовый прайс-лист'!$C$10:$E$34,3,FALSE)*CHOOSE($A27+1,'Сценарий 0'!GO30,'Сценарий 1'!GO30,'Сценарий 2'!GO30),0)</f>
        <v>761</v>
      </c>
      <c r="GN27" s="28">
        <f>ROUND(VLOOKUP($D27,'Стартовый прайс-лист'!$C$10:$E$34,3,FALSE)*CHOOSE($A27+1,'Сценарий 0'!GP30,'Сценарий 1'!GP30,'Сценарий 2'!GP30),0)</f>
        <v>761</v>
      </c>
      <c r="GO27" s="28">
        <f>ROUND(VLOOKUP($D27,'Стартовый прайс-лист'!$C$10:$E$34,3,FALSE)*CHOOSE($A27+1,'Сценарий 0'!GQ30,'Сценарий 1'!GQ30,'Сценарий 2'!GQ30),0)</f>
        <v>761</v>
      </c>
      <c r="GP27" s="28">
        <f>ROUND(VLOOKUP($D27,'Стартовый прайс-лист'!$C$10:$E$34,3,FALSE)*CHOOSE($A27+1,'Сценарий 0'!GR30,'Сценарий 1'!GR30,'Сценарий 2'!GR30),0)</f>
        <v>761</v>
      </c>
      <c r="GQ27" s="28">
        <f>ROUND(VLOOKUP($D27,'Стартовый прайс-лист'!$C$10:$E$34,3,FALSE)*CHOOSE($A27+1,'Сценарий 0'!GS30,'Сценарий 1'!GS30,'Сценарий 2'!GS30),0)</f>
        <v>761</v>
      </c>
      <c r="GR27" s="28">
        <f>ROUND(VLOOKUP($D27,'Стартовый прайс-лист'!$C$10:$E$34,3,FALSE)*CHOOSE($A27+1,'Сценарий 0'!GT30,'Сценарий 1'!GT30,'Сценарий 2'!GT30),0)</f>
        <v>762</v>
      </c>
      <c r="GS27" s="28">
        <f>ROUND(VLOOKUP($D27,'Стартовый прайс-лист'!$C$10:$E$34,3,FALSE)*CHOOSE($A27+1,'Сценарий 0'!GU30,'Сценарий 1'!GU30,'Сценарий 2'!GU30),0)</f>
        <v>762</v>
      </c>
      <c r="GT27" s="28">
        <f>ROUND(VLOOKUP($D27,'Стартовый прайс-лист'!$C$10:$E$34,3,FALSE)*CHOOSE($A27+1,'Сценарий 0'!GV30,'Сценарий 1'!GV30,'Сценарий 2'!GV30),0)</f>
        <v>762</v>
      </c>
      <c r="GU27" s="28">
        <f>ROUND(VLOOKUP($D27,'Стартовый прайс-лист'!$C$10:$E$34,3,FALSE)*CHOOSE($A27+1,'Сценарий 0'!GW30,'Сценарий 1'!GW30,'Сценарий 2'!GW30),0)</f>
        <v>762</v>
      </c>
      <c r="GV27" s="28">
        <f>ROUND(VLOOKUP($D27,'Стартовый прайс-лист'!$C$10:$E$34,3,FALSE)*CHOOSE($A27+1,'Сценарий 0'!GX30,'Сценарий 1'!GX30,'Сценарий 2'!GX30),0)</f>
        <v>762</v>
      </c>
      <c r="GW27" s="28">
        <f>ROUND(VLOOKUP($D27,'Стартовый прайс-лист'!$C$10:$E$34,3,FALSE)*CHOOSE($A27+1,'Сценарий 0'!GY30,'Сценарий 1'!GY30,'Сценарий 2'!GY30),0)</f>
        <v>762</v>
      </c>
      <c r="GX27" s="28">
        <f>ROUND(VLOOKUP($D27,'Стартовый прайс-лист'!$C$10:$E$34,3,FALSE)*CHOOSE($A27+1,'Сценарий 0'!GZ30,'Сценарий 1'!GZ30,'Сценарий 2'!GZ30),0)</f>
        <v>762</v>
      </c>
      <c r="GY27" s="28">
        <f>ROUND(VLOOKUP($D27,'Стартовый прайс-лист'!$C$10:$E$34,3,FALSE)*CHOOSE($A27+1,'Сценарий 0'!HA30,'Сценарий 1'!HA30,'Сценарий 2'!HA30),0)</f>
        <v>763</v>
      </c>
      <c r="GZ27" s="28">
        <f>ROUND(VLOOKUP($D27,'Стартовый прайс-лист'!$C$10:$E$34,3,FALSE)*CHOOSE($A27+1,'Сценарий 0'!HB30,'Сценарий 1'!HB30,'Сценарий 2'!HB30),0)</f>
        <v>763</v>
      </c>
      <c r="HA27" s="28">
        <f>ROUND(VLOOKUP($D27,'Стартовый прайс-лист'!$C$10:$E$34,3,FALSE)*CHOOSE($A27+1,'Сценарий 0'!HC30,'Сценарий 1'!HC30,'Сценарий 2'!HC30),0)</f>
        <v>763</v>
      </c>
      <c r="HB27" s="28">
        <f>ROUND(VLOOKUP($D27,'Стартовый прайс-лист'!$C$10:$E$34,3,FALSE)*CHOOSE($A27+1,'Сценарий 0'!HD30,'Сценарий 1'!HD30,'Сценарий 2'!HD30),0)</f>
        <v>763</v>
      </c>
      <c r="HC27" s="28">
        <f>ROUND(VLOOKUP($D27,'Стартовый прайс-лист'!$C$10:$E$34,3,FALSE)*CHOOSE($A27+1,'Сценарий 0'!HE30,'Сценарий 1'!HE30,'Сценарий 2'!HE30),0)</f>
        <v>763</v>
      </c>
      <c r="HD27" s="28">
        <f>ROUND(VLOOKUP($D27,'Стартовый прайс-лист'!$C$10:$E$34,3,FALSE)*CHOOSE($A27+1,'Сценарий 0'!HF30,'Сценарий 1'!HF30,'Сценарий 2'!HF30),0)</f>
        <v>763</v>
      </c>
      <c r="HE27" s="28">
        <f>ROUND(VLOOKUP($D27,'Стартовый прайс-лист'!$C$10:$E$34,3,FALSE)*CHOOSE($A27+1,'Сценарий 0'!HG30,'Сценарий 1'!HG30,'Сценарий 2'!HG30),0)</f>
        <v>763</v>
      </c>
      <c r="HF27" s="28">
        <f>ROUND(VLOOKUP($D27,'Стартовый прайс-лист'!$C$10:$E$34,3,FALSE)*CHOOSE($A27+1,'Сценарий 0'!HH30,'Сценарий 1'!HH30,'Сценарий 2'!HH30),0)</f>
        <v>764</v>
      </c>
      <c r="HG27" s="28">
        <f>ROUND(VLOOKUP($D27,'Стартовый прайс-лист'!$C$10:$E$34,3,FALSE)*CHOOSE($A27+1,'Сценарий 0'!HI30,'Сценарий 1'!HI30,'Сценарий 2'!HI30),0)</f>
        <v>764</v>
      </c>
      <c r="HH27" s="28">
        <f>ROUND(VLOOKUP($D27,'Стартовый прайс-лист'!$C$10:$E$34,3,FALSE)*CHOOSE($A27+1,'Сценарий 0'!HJ30,'Сценарий 1'!HJ30,'Сценарий 2'!HJ30),0)</f>
        <v>764</v>
      </c>
      <c r="HI27" s="28">
        <f>ROUND(VLOOKUP($D27,'Стартовый прайс-лист'!$C$10:$E$34,3,FALSE)*CHOOSE($A27+1,'Сценарий 0'!HK30,'Сценарий 1'!HK30,'Сценарий 2'!HK30),0)</f>
        <v>764</v>
      </c>
      <c r="HJ27" s="28">
        <f>ROUND(VLOOKUP($D27,'Стартовый прайс-лист'!$C$10:$E$34,3,FALSE)*CHOOSE($A27+1,'Сценарий 0'!HL30,'Сценарий 1'!HL30,'Сценарий 2'!HL30),0)</f>
        <v>764</v>
      </c>
      <c r="HK27" s="28">
        <f>ROUND(VLOOKUP($D27,'Стартовый прайс-лист'!$C$10:$E$34,3,FALSE)*CHOOSE($A27+1,'Сценарий 0'!HM30,'Сценарий 1'!HM30,'Сценарий 2'!HM30),0)</f>
        <v>764</v>
      </c>
      <c r="HL27" s="28">
        <f>ROUND(VLOOKUP($D27,'Стартовый прайс-лист'!$C$10:$E$34,3,FALSE)*CHOOSE($A27+1,'Сценарий 0'!HN30,'Сценарий 1'!HN30,'Сценарий 2'!HN30),0)</f>
        <v>764</v>
      </c>
      <c r="HM27" s="28">
        <f>ROUND(VLOOKUP($D27,'Стартовый прайс-лист'!$C$10:$E$34,3,FALSE)*CHOOSE($A27+1,'Сценарий 0'!HO30,'Сценарий 1'!HO30,'Сценарий 2'!HO30),0)</f>
        <v>765</v>
      </c>
      <c r="HN27" s="28">
        <f>ROUND(VLOOKUP($D27,'Стартовый прайс-лист'!$C$10:$E$34,3,FALSE)*CHOOSE($A27+1,'Сценарий 0'!HP30,'Сценарий 1'!HP30,'Сценарий 2'!HP30),0)</f>
        <v>765</v>
      </c>
      <c r="HO27" s="28">
        <f>ROUND(VLOOKUP($D27,'Стартовый прайс-лист'!$C$10:$E$34,3,FALSE)*CHOOSE($A27+1,'Сценарий 0'!HQ30,'Сценарий 1'!HQ30,'Сценарий 2'!HQ30),0)</f>
        <v>765</v>
      </c>
      <c r="HP27" s="28">
        <f>ROUND(VLOOKUP($D27,'Стартовый прайс-лист'!$C$10:$E$34,3,FALSE)*CHOOSE($A27+1,'Сценарий 0'!HR30,'Сценарий 1'!HR30,'Сценарий 2'!HR30),0)</f>
        <v>765</v>
      </c>
      <c r="HQ27" s="28">
        <f>ROUND(VLOOKUP($D27,'Стартовый прайс-лист'!$C$10:$E$34,3,FALSE)*CHOOSE($A27+1,'Сценарий 0'!HS30,'Сценарий 1'!HS30,'Сценарий 2'!HS30),0)</f>
        <v>765</v>
      </c>
      <c r="HR27" s="28">
        <f>ROUND(VLOOKUP($D27,'Стартовый прайс-лист'!$C$10:$E$34,3,FALSE)*CHOOSE($A27+1,'Сценарий 0'!HT30,'Сценарий 1'!HT30,'Сценарий 2'!HT30),0)</f>
        <v>765</v>
      </c>
      <c r="HS27" s="28">
        <f>ROUND(VLOOKUP($D27,'Стартовый прайс-лист'!$C$10:$E$34,3,FALSE)*CHOOSE($A27+1,'Сценарий 0'!HU30,'Сценарий 1'!HU30,'Сценарий 2'!HU30),0)</f>
        <v>765</v>
      </c>
      <c r="HT27" s="28">
        <f>ROUND(VLOOKUP($D27,'Стартовый прайс-лист'!$C$10:$E$34,3,FALSE)*CHOOSE($A27+1,'Сценарий 0'!HV30,'Сценарий 1'!HV30,'Сценарий 2'!HV30),0)</f>
        <v>766</v>
      </c>
      <c r="HU27" s="28">
        <f>ROUND(VLOOKUP($D27,'Стартовый прайс-лист'!$C$10:$E$34,3,FALSE)*CHOOSE($A27+1,'Сценарий 0'!HW30,'Сценарий 1'!HW30,'Сценарий 2'!HW30),0)</f>
        <v>766</v>
      </c>
      <c r="HV27" s="28">
        <f>ROUND(VLOOKUP($D27,'Стартовый прайс-лист'!$C$10:$E$34,3,FALSE)*CHOOSE($A27+1,'Сценарий 0'!HX30,'Сценарий 1'!HX30,'Сценарий 2'!HX30),0)</f>
        <v>766</v>
      </c>
      <c r="HW27" s="28">
        <f>ROUND(VLOOKUP($D27,'Стартовый прайс-лист'!$C$10:$E$34,3,FALSE)*CHOOSE($A27+1,'Сценарий 0'!HY30,'Сценарий 1'!HY30,'Сценарий 2'!HY30),0)</f>
        <v>766</v>
      </c>
      <c r="HX27" s="28">
        <f>ROUND(VLOOKUP($D27,'Стартовый прайс-лист'!$C$10:$E$34,3,FALSE)*CHOOSE($A27+1,'Сценарий 0'!HZ30,'Сценарий 1'!HZ30,'Сценарий 2'!HZ30),0)</f>
        <v>766</v>
      </c>
      <c r="HY27" s="28">
        <f>ROUND(VLOOKUP($D27,'Стартовый прайс-лист'!$C$10:$E$34,3,FALSE)*CHOOSE($A27+1,'Сценарий 0'!IA30,'Сценарий 1'!IA30,'Сценарий 2'!IA30),0)</f>
        <v>766</v>
      </c>
      <c r="HZ27" s="28">
        <f>ROUND(VLOOKUP($D27,'Стартовый прайс-лист'!$C$10:$E$34,3,FALSE)*CHOOSE($A27+1,'Сценарий 0'!IB30,'Сценарий 1'!IB30,'Сценарий 2'!IB30),0)</f>
        <v>766</v>
      </c>
      <c r="IA27" s="28">
        <f>ROUND(VLOOKUP($D27,'Стартовый прайс-лист'!$C$10:$E$34,3,FALSE)*CHOOSE($A27+1,'Сценарий 0'!IC30,'Сценарий 1'!IC30,'Сценарий 2'!IC30),0)</f>
        <v>767</v>
      </c>
      <c r="IB27" s="28">
        <f>ROUND(VLOOKUP($D27,'Стартовый прайс-лист'!$C$10:$E$34,3,FALSE)*CHOOSE($A27+1,'Сценарий 0'!ID30,'Сценарий 1'!ID30,'Сценарий 2'!ID30),0)</f>
        <v>767</v>
      </c>
      <c r="IC27" s="28">
        <f>ROUND(VLOOKUP($D27,'Стартовый прайс-лист'!$C$10:$E$34,3,FALSE)*CHOOSE($A27+1,'Сценарий 0'!IE30,'Сценарий 1'!IE30,'Сценарий 2'!IE30),0)</f>
        <v>767</v>
      </c>
      <c r="ID27" s="28">
        <f>ROUND(VLOOKUP($D27,'Стартовый прайс-лист'!$C$10:$E$34,3,FALSE)*CHOOSE($A27+1,'Сценарий 0'!IF30,'Сценарий 1'!IF30,'Сценарий 2'!IF30),0)</f>
        <v>767</v>
      </c>
      <c r="IE27" s="28">
        <f>ROUND(VLOOKUP($D27,'Стартовый прайс-лист'!$C$10:$E$34,3,FALSE)*CHOOSE($A27+1,'Сценарий 0'!IG30,'Сценарий 1'!IG30,'Сценарий 2'!IG30),0)</f>
        <v>767</v>
      </c>
      <c r="IF27" s="28">
        <f>ROUND(VLOOKUP($D27,'Стартовый прайс-лист'!$C$10:$E$34,3,FALSE)*CHOOSE($A27+1,'Сценарий 0'!IH30,'Сценарий 1'!IH30,'Сценарий 2'!IH30),0)</f>
        <v>767</v>
      </c>
      <c r="IG27" s="28">
        <f>ROUND(VLOOKUP($D27,'Стартовый прайс-лист'!$C$10:$E$34,3,FALSE)*CHOOSE($A27+1,'Сценарий 0'!II30,'Сценарий 1'!II30,'Сценарий 2'!II30),0)</f>
        <v>767</v>
      </c>
      <c r="IH27" s="28">
        <f>ROUND(VLOOKUP($D27,'Стартовый прайс-лист'!$C$10:$E$34,3,FALSE)*CHOOSE($A27+1,'Сценарий 0'!IJ30,'Сценарий 1'!IJ30,'Сценарий 2'!IJ30),0)</f>
        <v>768</v>
      </c>
      <c r="II27" s="28">
        <f>ROUND(VLOOKUP($D27,'Стартовый прайс-лист'!$C$10:$E$34,3,FALSE)*CHOOSE($A27+1,'Сценарий 0'!IK30,'Сценарий 1'!IK30,'Сценарий 2'!IK30),0)</f>
        <v>768</v>
      </c>
      <c r="IJ27" s="28">
        <f>ROUND(VLOOKUP($D27,'Стартовый прайс-лист'!$C$10:$E$34,3,FALSE)*CHOOSE($A27+1,'Сценарий 0'!IL30,'Сценарий 1'!IL30,'Сценарий 2'!IL30),0)</f>
        <v>768</v>
      </c>
      <c r="IK27" s="28">
        <f>ROUND(VLOOKUP($D27,'Стартовый прайс-лист'!$C$10:$E$34,3,FALSE)*CHOOSE($A27+1,'Сценарий 0'!IM30,'Сценарий 1'!IM30,'Сценарий 2'!IM30),0)</f>
        <v>768</v>
      </c>
      <c r="IL27" s="28">
        <f>ROUND(VLOOKUP($D27,'Стартовый прайс-лист'!$C$10:$E$34,3,FALSE)*CHOOSE($A27+1,'Сценарий 0'!IN30,'Сценарий 1'!IN30,'Сценарий 2'!IN30),0)</f>
        <v>768</v>
      </c>
      <c r="IM27" s="28">
        <f>ROUND(VLOOKUP($D27,'Стартовый прайс-лист'!$C$10:$E$34,3,FALSE)*CHOOSE($A27+1,'Сценарий 0'!IO30,'Сценарий 1'!IO30,'Сценарий 2'!IO30),0)</f>
        <v>768</v>
      </c>
      <c r="IN27" s="28">
        <f>ROUND(VLOOKUP($D27,'Стартовый прайс-лист'!$C$10:$E$34,3,FALSE)*CHOOSE($A27+1,'Сценарий 0'!IP30,'Сценарий 1'!IP30,'Сценарий 2'!IP30),0)</f>
        <v>768</v>
      </c>
      <c r="IO27" s="28">
        <f>ROUND(VLOOKUP($D27,'Стартовый прайс-лист'!$C$10:$E$34,3,FALSE)*CHOOSE($A27+1,'Сценарий 0'!IQ30,'Сценарий 1'!IQ30,'Сценарий 2'!IQ30),0)</f>
        <v>768</v>
      </c>
      <c r="IP27" s="28">
        <f>ROUND(VLOOKUP($D27,'Стартовый прайс-лист'!$C$10:$E$34,3,FALSE)*CHOOSE($A27+1,'Сценарий 0'!IR30,'Сценарий 1'!IR30,'Сценарий 2'!IR30),0)</f>
        <v>768</v>
      </c>
      <c r="IQ27" s="28">
        <f>ROUND(VLOOKUP($D27,'Стартовый прайс-лист'!$C$10:$E$34,3,FALSE)*CHOOSE($A27+1,'Сценарий 0'!IS30,'Сценарий 1'!IS30,'Сценарий 2'!IS30),0)</f>
        <v>768</v>
      </c>
      <c r="IR27" s="28">
        <f>ROUND(VLOOKUP($D27,'Стартовый прайс-лист'!$C$10:$E$34,3,FALSE)*CHOOSE($A27+1,'Сценарий 0'!IT30,'Сценарий 1'!IT30,'Сценарий 2'!IT30),0)</f>
        <v>768</v>
      </c>
      <c r="IS27" s="28">
        <f>ROUND(VLOOKUP($D27,'Стартовый прайс-лист'!$C$10:$E$34,3,FALSE)*CHOOSE($A27+1,'Сценарий 0'!IU30,'Сценарий 1'!IU30,'Сценарий 2'!IU30),0)</f>
        <v>768</v>
      </c>
      <c r="IT27" s="28">
        <f>ROUND(VLOOKUP($D27,'Стартовый прайс-лист'!$C$10:$E$34,3,FALSE)*CHOOSE($A27+1,'Сценарий 0'!IV30,'Сценарий 1'!IV30,'Сценарий 2'!IV30),0)</f>
        <v>768</v>
      </c>
      <c r="IU27" s="28">
        <f>ROUND(VLOOKUP($D27,'Стартовый прайс-лист'!$C$10:$E$34,3,FALSE)*CHOOSE($A27+1,'Сценарий 0'!IW30,'Сценарий 1'!IW30,'Сценарий 2'!IW30),0)</f>
        <v>768</v>
      </c>
      <c r="IV27" s="28">
        <f>ROUND(VLOOKUP($D27,'Стартовый прайс-лист'!$C$10:$E$34,3,FALSE)*CHOOSE($A27+1,'Сценарий 0'!IX30,'Сценарий 1'!IX30,'Сценарий 2'!IX30),0)</f>
        <v>769</v>
      </c>
      <c r="IW27" s="28">
        <f>ROUND(VLOOKUP($D27,'Стартовый прайс-лист'!$C$10:$E$34,3,FALSE)*CHOOSE($A27+1,'Сценарий 0'!IY30,'Сценарий 1'!IY30,'Сценарий 2'!IY30),0)</f>
        <v>769</v>
      </c>
      <c r="IX27" s="28">
        <f>ROUND(VLOOKUP($D27,'Стартовый прайс-лист'!$C$10:$E$34,3,FALSE)*CHOOSE($A27+1,'Сценарий 0'!IZ30,'Сценарий 1'!IZ30,'Сценарий 2'!IZ30),0)</f>
        <v>769</v>
      </c>
      <c r="IY27" s="28">
        <f>ROUND(VLOOKUP($D27,'Стартовый прайс-лист'!$C$10:$E$34,3,FALSE)*CHOOSE($A27+1,'Сценарий 0'!JA30,'Сценарий 1'!JA30,'Сценарий 2'!JA30),0)</f>
        <v>769</v>
      </c>
      <c r="IZ27" s="28">
        <f>ROUND(VLOOKUP($D27,'Стартовый прайс-лист'!$C$10:$E$34,3,FALSE)*CHOOSE($A27+1,'Сценарий 0'!JB30,'Сценарий 1'!JB30,'Сценарий 2'!JB30),0)</f>
        <v>769</v>
      </c>
      <c r="JA27" s="28">
        <f>ROUND(VLOOKUP($D27,'Стартовый прайс-лист'!$C$10:$E$34,3,FALSE)*CHOOSE($A27+1,'Сценарий 0'!JC30,'Сценарий 1'!JC30,'Сценарий 2'!JC30),0)</f>
        <v>769</v>
      </c>
      <c r="JB27" s="28">
        <f>ROUND(VLOOKUP($D27,'Стартовый прайс-лист'!$C$10:$E$34,3,FALSE)*CHOOSE($A27+1,'Сценарий 0'!JD30,'Сценарий 1'!JD30,'Сценарий 2'!JD30),0)</f>
        <v>769</v>
      </c>
      <c r="JC27" s="28">
        <f>ROUND(VLOOKUP($D27,'Стартовый прайс-лист'!$C$10:$E$34,3,FALSE)*CHOOSE($A27+1,'Сценарий 0'!JE30,'Сценарий 1'!JE30,'Сценарий 2'!JE30),0)</f>
        <v>770</v>
      </c>
      <c r="JD27" s="28">
        <f>ROUND(VLOOKUP($D27,'Стартовый прайс-лист'!$C$10:$E$34,3,FALSE)*CHOOSE($A27+1,'Сценарий 0'!JF30,'Сценарий 1'!JF30,'Сценарий 2'!JF30),0)</f>
        <v>770</v>
      </c>
      <c r="JE27" s="28">
        <f>ROUND(VLOOKUP($D27,'Стартовый прайс-лист'!$C$10:$E$34,3,FALSE)*CHOOSE($A27+1,'Сценарий 0'!JG30,'Сценарий 1'!JG30,'Сценарий 2'!JG30),0)</f>
        <v>770</v>
      </c>
      <c r="JF27" s="28">
        <f>ROUND(VLOOKUP($D27,'Стартовый прайс-лист'!$C$10:$E$34,3,FALSE)*CHOOSE($A27+1,'Сценарий 0'!JH30,'Сценарий 1'!JH30,'Сценарий 2'!JH30),0)</f>
        <v>770</v>
      </c>
      <c r="JG27" s="28">
        <f>ROUND(VLOOKUP($D27,'Стартовый прайс-лист'!$C$10:$E$34,3,FALSE)*CHOOSE($A27+1,'Сценарий 0'!JI30,'Сценарий 1'!JI30,'Сценарий 2'!JI30),0)</f>
        <v>770</v>
      </c>
      <c r="JH27" s="28">
        <f>ROUND(VLOOKUP($D27,'Стартовый прайс-лист'!$C$10:$E$34,3,FALSE)*CHOOSE($A27+1,'Сценарий 0'!JJ30,'Сценарий 1'!JJ30,'Сценарий 2'!JJ30),0)</f>
        <v>770</v>
      </c>
      <c r="JI27" s="28">
        <f>ROUND(VLOOKUP($D27,'Стартовый прайс-лист'!$C$10:$E$34,3,FALSE)*CHOOSE($A27+1,'Сценарий 0'!JK30,'Сценарий 1'!JK30,'Сценарий 2'!JK30),0)</f>
        <v>770</v>
      </c>
      <c r="JJ27" s="28">
        <f>ROUND(VLOOKUP($D27,'Стартовый прайс-лист'!$C$10:$E$34,3,FALSE)*CHOOSE($A27+1,'Сценарий 0'!JL30,'Сценарий 1'!JL30,'Сценарий 2'!JL30),0)</f>
        <v>771</v>
      </c>
      <c r="JK27" s="28">
        <f>ROUND(VLOOKUP($D27,'Стартовый прайс-лист'!$C$10:$E$34,3,FALSE)*CHOOSE($A27+1,'Сценарий 0'!JM30,'Сценарий 1'!JM30,'Сценарий 2'!JM30),0)</f>
        <v>771</v>
      </c>
      <c r="JL27" s="28">
        <f>ROUND(VLOOKUP($D27,'Стартовый прайс-лист'!$C$10:$E$34,3,FALSE)*CHOOSE($A27+1,'Сценарий 0'!JN30,'Сценарий 1'!JN30,'Сценарий 2'!JN30),0)</f>
        <v>771</v>
      </c>
      <c r="JM27" s="28">
        <f>ROUND(VLOOKUP($D27,'Стартовый прайс-лист'!$C$10:$E$34,3,FALSE)*CHOOSE($A27+1,'Сценарий 0'!JO30,'Сценарий 1'!JO30,'Сценарий 2'!JO30),0)</f>
        <v>771</v>
      </c>
      <c r="JN27" s="28">
        <f>ROUND(VLOOKUP($D27,'Стартовый прайс-лист'!$C$10:$E$34,3,FALSE)*CHOOSE($A27+1,'Сценарий 0'!JP30,'Сценарий 1'!JP30,'Сценарий 2'!JP30),0)</f>
        <v>771</v>
      </c>
      <c r="JO27" s="28">
        <f>ROUND(VLOOKUP($D27,'Стартовый прайс-лист'!$C$10:$E$34,3,FALSE)*CHOOSE($A27+1,'Сценарий 0'!JQ30,'Сценарий 1'!JQ30,'Сценарий 2'!JQ30),0)</f>
        <v>771</v>
      </c>
      <c r="JP27" s="28">
        <f>ROUND(VLOOKUP($D27,'Стартовый прайс-лист'!$C$10:$E$34,3,FALSE)*CHOOSE($A27+1,'Сценарий 0'!JR30,'Сценарий 1'!JR30,'Сценарий 2'!JR30),0)</f>
        <v>771</v>
      </c>
      <c r="JQ27" s="28">
        <f>ROUND(VLOOKUP($D27,'Стартовый прайс-лист'!$C$10:$E$34,3,FALSE)*CHOOSE($A27+1,'Сценарий 0'!JS30,'Сценарий 1'!JS30,'Сценарий 2'!JS30),0)</f>
        <v>772</v>
      </c>
      <c r="JR27" s="28">
        <f>ROUND(VLOOKUP($D27,'Стартовый прайс-лист'!$C$10:$E$34,3,FALSE)*CHOOSE($A27+1,'Сценарий 0'!JT30,'Сценарий 1'!JT30,'Сценарий 2'!JT30),0)</f>
        <v>772</v>
      </c>
      <c r="JS27" s="28">
        <f>ROUND(VLOOKUP($D27,'Стартовый прайс-лист'!$C$10:$E$34,3,FALSE)*CHOOSE($A27+1,'Сценарий 0'!JU30,'Сценарий 1'!JU30,'Сценарий 2'!JU30),0)</f>
        <v>772</v>
      </c>
      <c r="JT27" s="28">
        <f>ROUND(VLOOKUP($D27,'Стартовый прайс-лист'!$C$10:$E$34,3,FALSE)*CHOOSE($A27+1,'Сценарий 0'!JV30,'Сценарий 1'!JV30,'Сценарий 2'!JV30),0)</f>
        <v>772</v>
      </c>
      <c r="JU27" s="28">
        <f>ROUND(VLOOKUP($D27,'Стартовый прайс-лист'!$C$10:$E$34,3,FALSE)*CHOOSE($A27+1,'Сценарий 0'!JW30,'Сценарий 1'!JW30,'Сценарий 2'!JW30),0)</f>
        <v>772</v>
      </c>
      <c r="JV27" s="28">
        <f>ROUND(VLOOKUP($D27,'Стартовый прайс-лист'!$C$10:$E$34,3,FALSE)*CHOOSE($A27+1,'Сценарий 0'!JX30,'Сценарий 1'!JX30,'Сценарий 2'!JX30),0)</f>
        <v>772</v>
      </c>
      <c r="JW27" s="28">
        <f>ROUND(VLOOKUP($D27,'Стартовый прайс-лист'!$C$10:$E$34,3,FALSE)*CHOOSE($A27+1,'Сценарий 0'!JY30,'Сценарий 1'!JY30,'Сценарий 2'!JY30),0)</f>
        <v>772</v>
      </c>
      <c r="JX27" s="28">
        <f>ROUND(VLOOKUP($D27,'Стартовый прайс-лист'!$C$10:$E$34,3,FALSE)*CHOOSE($A27+1,'Сценарий 0'!JZ30,'Сценарий 1'!JZ30,'Сценарий 2'!JZ30),0)</f>
        <v>772</v>
      </c>
      <c r="JY27" s="28">
        <f>ROUND(VLOOKUP($D27,'Стартовый прайс-лист'!$C$10:$E$34,3,FALSE)*CHOOSE($A27+1,'Сценарий 0'!KA30,'Сценарий 1'!KA30,'Сценарий 2'!KA30),0)</f>
        <v>772</v>
      </c>
      <c r="JZ27" s="28">
        <f>ROUND(VLOOKUP($D27,'Стартовый прайс-лист'!$C$10:$E$34,3,FALSE)*CHOOSE($A27+1,'Сценарий 0'!KB30,'Сценарий 1'!KB30,'Сценарий 2'!KB30),0)</f>
        <v>772</v>
      </c>
      <c r="KA27" s="28">
        <f>ROUND(VLOOKUP($D27,'Стартовый прайс-лист'!$C$10:$E$34,3,FALSE)*CHOOSE($A27+1,'Сценарий 0'!KC30,'Сценарий 1'!KC30,'Сценарий 2'!KC30),0)</f>
        <v>772</v>
      </c>
      <c r="KB27" s="28">
        <f>ROUND(VLOOKUP($D27,'Стартовый прайс-лист'!$C$10:$E$34,3,FALSE)*CHOOSE($A27+1,'Сценарий 0'!KD30,'Сценарий 1'!KD30,'Сценарий 2'!KD30),0)</f>
        <v>772</v>
      </c>
      <c r="KC27" s="28">
        <f>ROUND(VLOOKUP($D27,'Стартовый прайс-лист'!$C$10:$E$34,3,FALSE)*CHOOSE($A27+1,'Сценарий 0'!KE30,'Сценарий 1'!KE30,'Сценарий 2'!KE30),0)</f>
        <v>772</v>
      </c>
      <c r="KD27" s="28">
        <f>ROUND(VLOOKUP($D27,'Стартовый прайс-лист'!$C$10:$E$34,3,FALSE)*CHOOSE($A27+1,'Сценарий 0'!KF30,'Сценарий 1'!KF30,'Сценарий 2'!KF30),0)</f>
        <v>772</v>
      </c>
      <c r="KE27" s="28">
        <f>ROUND(VLOOKUP($D27,'Стартовый прайс-лист'!$C$10:$E$34,3,FALSE)*CHOOSE($A27+1,'Сценарий 0'!KG30,'Сценарий 1'!KG30,'Сценарий 2'!KG30),0)</f>
        <v>773</v>
      </c>
      <c r="KF27" s="28">
        <f>ROUND(VLOOKUP($D27,'Стартовый прайс-лист'!$C$10:$E$34,3,FALSE)*CHOOSE($A27+1,'Сценарий 0'!KH30,'Сценарий 1'!KH30,'Сценарий 2'!KH30),0)</f>
        <v>773</v>
      </c>
      <c r="KG27" s="28">
        <f>ROUND(VLOOKUP($D27,'Стартовый прайс-лист'!$C$10:$E$34,3,FALSE)*CHOOSE($A27+1,'Сценарий 0'!KI30,'Сценарий 1'!KI30,'Сценарий 2'!KI30),0)</f>
        <v>773</v>
      </c>
      <c r="KH27" s="28">
        <f>ROUND(VLOOKUP($D27,'Стартовый прайс-лист'!$C$10:$E$34,3,FALSE)*CHOOSE($A27+1,'Сценарий 0'!KJ30,'Сценарий 1'!KJ30,'Сценарий 2'!KJ30),0)</f>
        <v>773</v>
      </c>
      <c r="KI27" s="28">
        <f>ROUND(VLOOKUP($D27,'Стартовый прайс-лист'!$C$10:$E$34,3,FALSE)*CHOOSE($A27+1,'Сценарий 0'!KK30,'Сценарий 1'!KK30,'Сценарий 2'!KK30),0)</f>
        <v>773</v>
      </c>
      <c r="KJ27" s="28">
        <f>ROUND(VLOOKUP($D27,'Стартовый прайс-лист'!$C$10:$E$34,3,FALSE)*CHOOSE($A27+1,'Сценарий 0'!KL30,'Сценарий 1'!KL30,'Сценарий 2'!KL30),0)</f>
        <v>773</v>
      </c>
      <c r="KK27" s="28">
        <f>ROUND(VLOOKUP($D27,'Стартовый прайс-лист'!$C$10:$E$34,3,FALSE)*CHOOSE($A27+1,'Сценарий 0'!KM30,'Сценарий 1'!KM30,'Сценарий 2'!KM30),0)</f>
        <v>773</v>
      </c>
      <c r="KL27" s="28">
        <f>ROUND(VLOOKUP($D27,'Стартовый прайс-лист'!$C$10:$E$34,3,FALSE)*CHOOSE($A27+1,'Сценарий 0'!KN30,'Сценарий 1'!KN30,'Сценарий 2'!KN30),0)</f>
        <v>774</v>
      </c>
      <c r="KM27" s="28">
        <f>ROUND(VLOOKUP($D27,'Стартовый прайс-лист'!$C$10:$E$34,3,FALSE)*CHOOSE($A27+1,'Сценарий 0'!KO30,'Сценарий 1'!KO30,'Сценарий 2'!KO30),0)</f>
        <v>774</v>
      </c>
      <c r="KN27" s="28">
        <f>ROUND(VLOOKUP($D27,'Стартовый прайс-лист'!$C$10:$E$34,3,FALSE)*CHOOSE($A27+1,'Сценарий 0'!KP30,'Сценарий 1'!KP30,'Сценарий 2'!KP30),0)</f>
        <v>774</v>
      </c>
      <c r="KO27" s="28">
        <f>ROUND(VLOOKUP($D27,'Стартовый прайс-лист'!$C$10:$E$34,3,FALSE)*CHOOSE($A27+1,'Сценарий 0'!KQ30,'Сценарий 1'!KQ30,'Сценарий 2'!KQ30),0)</f>
        <v>774</v>
      </c>
      <c r="KP27" s="28">
        <f>ROUND(VLOOKUP($D27,'Стартовый прайс-лист'!$C$10:$E$34,3,FALSE)*CHOOSE($A27+1,'Сценарий 0'!KR30,'Сценарий 1'!KR30,'Сценарий 2'!KR30),0)</f>
        <v>774</v>
      </c>
      <c r="KQ27" s="28">
        <f>ROUND(VLOOKUP($D27,'Стартовый прайс-лист'!$C$10:$E$34,3,FALSE)*CHOOSE($A27+1,'Сценарий 0'!KS30,'Сценарий 1'!KS30,'Сценарий 2'!KS30),0)</f>
        <v>774</v>
      </c>
      <c r="KR27" s="28">
        <f>ROUND(VLOOKUP($D27,'Стартовый прайс-лист'!$C$10:$E$34,3,FALSE)*CHOOSE($A27+1,'Сценарий 0'!KT30,'Сценарий 1'!KT30,'Сценарий 2'!KT30),0)</f>
        <v>774</v>
      </c>
      <c r="KS27" s="28">
        <f>ROUND(VLOOKUP($D27,'Стартовый прайс-лист'!$C$10:$E$34,3,FALSE)*CHOOSE($A27+1,'Сценарий 0'!KU30,'Сценарий 1'!KU30,'Сценарий 2'!KU30),0)</f>
        <v>774</v>
      </c>
      <c r="KT27" s="28">
        <f>ROUND(VLOOKUP($D27,'Стартовый прайс-лист'!$C$10:$E$34,3,FALSE)*CHOOSE($A27+1,'Сценарий 0'!KV30,'Сценарий 1'!KV30,'Сценарий 2'!KV30),0)</f>
        <v>774</v>
      </c>
      <c r="KU27" s="28">
        <f>ROUND(VLOOKUP($D27,'Стартовый прайс-лист'!$C$10:$E$34,3,FALSE)*CHOOSE($A27+1,'Сценарий 0'!KW30,'Сценарий 1'!KW30,'Сценарий 2'!KW30),0)</f>
        <v>774</v>
      </c>
      <c r="KV27" s="28">
        <f>ROUND(VLOOKUP($D27,'Стартовый прайс-лист'!$C$10:$E$34,3,FALSE)*CHOOSE($A27+1,'Сценарий 0'!KX30,'Сценарий 1'!KX30,'Сценарий 2'!KX30),0)</f>
        <v>774</v>
      </c>
      <c r="KW27" s="28">
        <f>ROUND(VLOOKUP($D27,'Стартовый прайс-лист'!$C$10:$E$34,3,FALSE)*CHOOSE($A27+1,'Сценарий 0'!KY30,'Сценарий 1'!KY30,'Сценарий 2'!KY30),0)</f>
        <v>774</v>
      </c>
      <c r="KX27" s="28">
        <f>ROUND(VLOOKUP($D27,'Стартовый прайс-лист'!$C$10:$E$34,3,FALSE)*CHOOSE($A27+1,'Сценарий 0'!KZ30,'Сценарий 1'!KZ30,'Сценарий 2'!KZ30),0)</f>
        <v>774</v>
      </c>
      <c r="KY27" s="28">
        <f>ROUND(VLOOKUP($D27,'Стартовый прайс-лист'!$C$10:$E$34,3,FALSE)*CHOOSE($A27+1,'Сценарий 0'!LA30,'Сценарий 1'!LA30,'Сценарий 2'!LA30),0)</f>
        <v>774</v>
      </c>
      <c r="KZ27" s="28">
        <f>ROUND(VLOOKUP($D27,'Стартовый прайс-лист'!$C$10:$E$34,3,FALSE)*CHOOSE($A27+1,'Сценарий 0'!LB30,'Сценарий 1'!LB30,'Сценарий 2'!LB30),0)</f>
        <v>775</v>
      </c>
      <c r="LA27" s="28">
        <f>ROUND(VLOOKUP($D27,'Стартовый прайс-лист'!$C$10:$E$34,3,FALSE)*CHOOSE($A27+1,'Сценарий 0'!LC30,'Сценарий 1'!LC30,'Сценарий 2'!LC30),0)</f>
        <v>775</v>
      </c>
      <c r="LB27" s="28">
        <f>ROUND(VLOOKUP($D27,'Стартовый прайс-лист'!$C$10:$E$34,3,FALSE)*CHOOSE($A27+1,'Сценарий 0'!LD30,'Сценарий 1'!LD30,'Сценарий 2'!LD30),0)</f>
        <v>775</v>
      </c>
      <c r="LC27" s="28">
        <f>ROUND(VLOOKUP($D27,'Стартовый прайс-лист'!$C$10:$E$34,3,FALSE)*CHOOSE($A27+1,'Сценарий 0'!LE30,'Сценарий 1'!LE30,'Сценарий 2'!LE30),0)</f>
        <v>775</v>
      </c>
      <c r="LD27" s="28">
        <f>ROUND(VLOOKUP($D27,'Стартовый прайс-лист'!$C$10:$E$34,3,FALSE)*CHOOSE($A27+1,'Сценарий 0'!LF30,'Сценарий 1'!LF30,'Сценарий 2'!LF30),0)</f>
        <v>775</v>
      </c>
      <c r="LE27" s="28">
        <f>ROUND(VLOOKUP($D27,'Стартовый прайс-лист'!$C$10:$E$34,3,FALSE)*CHOOSE($A27+1,'Сценарий 0'!LG30,'Сценарий 1'!LG30,'Сценарий 2'!LG30),0)</f>
        <v>775</v>
      </c>
      <c r="LF27" s="28">
        <f>ROUND(VLOOKUP($D27,'Стартовый прайс-лист'!$C$10:$E$34,3,FALSE)*CHOOSE($A27+1,'Сценарий 0'!LH30,'Сценарий 1'!LH30,'Сценарий 2'!LH30),0)</f>
        <v>775</v>
      </c>
      <c r="LG27" s="28">
        <f>ROUND(VLOOKUP($D27,'Стартовый прайс-лист'!$C$10:$E$34,3,FALSE)*CHOOSE($A27+1,'Сценарий 0'!LI30,'Сценарий 1'!LI30,'Сценарий 2'!LI30),0)</f>
        <v>776</v>
      </c>
      <c r="LH27" s="28">
        <f>ROUND(VLOOKUP($D27,'Стартовый прайс-лист'!$C$10:$E$34,3,FALSE)*CHOOSE($A27+1,'Сценарий 0'!LJ30,'Сценарий 1'!LJ30,'Сценарий 2'!LJ30),0)</f>
        <v>776</v>
      </c>
      <c r="LI27" s="28">
        <f>ROUND(VLOOKUP($D27,'Стартовый прайс-лист'!$C$10:$E$34,3,FALSE)*CHOOSE($A27+1,'Сценарий 0'!LK30,'Сценарий 1'!LK30,'Сценарий 2'!LK30),0)</f>
        <v>776</v>
      </c>
      <c r="LJ27" s="28">
        <f>ROUND(VLOOKUP($D27,'Стартовый прайс-лист'!$C$10:$E$34,3,FALSE)*CHOOSE($A27+1,'Сценарий 0'!LL30,'Сценарий 1'!LL30,'Сценарий 2'!LL30),0)</f>
        <v>776</v>
      </c>
      <c r="LK27" s="28">
        <f>ROUND(VLOOKUP($D27,'Стартовый прайс-лист'!$C$10:$E$34,3,FALSE)*CHOOSE($A27+1,'Сценарий 0'!LM30,'Сценарий 1'!LM30,'Сценарий 2'!LM30),0)</f>
        <v>776</v>
      </c>
      <c r="LL27" s="28">
        <f>ROUND(VLOOKUP($D27,'Стартовый прайс-лист'!$C$10:$E$34,3,FALSE)*CHOOSE($A27+1,'Сценарий 0'!LN30,'Сценарий 1'!LN30,'Сценарий 2'!LN30),0)</f>
        <v>776</v>
      </c>
      <c r="LM27" s="28">
        <f>ROUND(VLOOKUP($D27,'Стартовый прайс-лист'!$C$10:$E$34,3,FALSE)*CHOOSE($A27+1,'Сценарий 0'!LO30,'Сценарий 1'!LO30,'Сценарий 2'!LO30),0)</f>
        <v>776</v>
      </c>
      <c r="LN27" s="28">
        <f>ROUND(VLOOKUP($D27,'Стартовый прайс-лист'!$C$10:$E$34,3,FALSE)*CHOOSE($A27+1,'Сценарий 0'!LP30,'Сценарий 1'!LP30,'Сценарий 2'!LP30),0)</f>
        <v>776</v>
      </c>
      <c r="LO27" s="28">
        <f>ROUND(VLOOKUP($D27,'Стартовый прайс-лист'!$C$10:$E$34,3,FALSE)*CHOOSE($A27+1,'Сценарий 0'!LQ30,'Сценарий 1'!LQ30,'Сценарий 2'!LQ30),0)</f>
        <v>776</v>
      </c>
      <c r="LP27" s="28">
        <f>ROUND(VLOOKUP($D27,'Стартовый прайс-лист'!$C$10:$E$34,3,FALSE)*CHOOSE($A27+1,'Сценарий 0'!LR30,'Сценарий 1'!LR30,'Сценарий 2'!LR30),0)</f>
        <v>776</v>
      </c>
      <c r="LQ27" s="28">
        <f>ROUND(VLOOKUP($D27,'Стартовый прайс-лист'!$C$10:$E$34,3,FALSE)*CHOOSE($A27+1,'Сценарий 0'!LS30,'Сценарий 1'!LS30,'Сценарий 2'!LS30),0)</f>
        <v>776</v>
      </c>
      <c r="LR27" s="28">
        <f>ROUND(VLOOKUP($D27,'Стартовый прайс-лист'!$C$10:$E$34,3,FALSE)*CHOOSE($A27+1,'Сценарий 0'!LT30,'Сценарий 1'!LT30,'Сценарий 2'!LT30),0)</f>
        <v>776</v>
      </c>
      <c r="LS27" s="28">
        <f>ROUND(VLOOKUP($D27,'Стартовый прайс-лист'!$C$10:$E$34,3,FALSE)*CHOOSE($A27+1,'Сценарий 0'!LU30,'Сценарий 1'!LU30,'Сценарий 2'!LU30),0)</f>
        <v>776</v>
      </c>
      <c r="LT27" s="28">
        <f>ROUND(VLOOKUP($D27,'Стартовый прайс-лист'!$C$10:$E$34,3,FALSE)*CHOOSE($A27+1,'Сценарий 0'!LV30,'Сценарий 1'!LV30,'Сценарий 2'!LV30),0)</f>
        <v>776</v>
      </c>
      <c r="LU27" s="28">
        <f>ROUND(VLOOKUP($D27,'Стартовый прайс-лист'!$C$10:$E$34,3,FALSE)*CHOOSE($A27+1,'Сценарий 0'!LW30,'Сценарий 1'!LW30,'Сценарий 2'!LW30),0)</f>
        <v>777</v>
      </c>
      <c r="LV27" s="28">
        <f>ROUND(VLOOKUP($D27,'Стартовый прайс-лист'!$C$10:$E$34,3,FALSE)*CHOOSE($A27+1,'Сценарий 0'!LX30,'Сценарий 1'!LX30,'Сценарий 2'!LX30),0)</f>
        <v>777</v>
      </c>
      <c r="LW27" s="28">
        <f>ROUND(VLOOKUP($D27,'Стартовый прайс-лист'!$C$10:$E$34,3,FALSE)*CHOOSE($A27+1,'Сценарий 0'!LY30,'Сценарий 1'!LY30,'Сценарий 2'!LY30),0)</f>
        <v>777</v>
      </c>
      <c r="LX27" s="28">
        <f>ROUND(VLOOKUP($D27,'Стартовый прайс-лист'!$C$10:$E$34,3,FALSE)*CHOOSE($A27+1,'Сценарий 0'!LZ30,'Сценарий 1'!LZ30,'Сценарий 2'!LZ30),0)</f>
        <v>777</v>
      </c>
      <c r="LY27" s="28">
        <f>ROUND(VLOOKUP($D27,'Стартовый прайс-лист'!$C$10:$E$34,3,FALSE)*CHOOSE($A27+1,'Сценарий 0'!MA30,'Сценарий 1'!MA30,'Сценарий 2'!MA30),0)</f>
        <v>777</v>
      </c>
      <c r="LZ27" s="28">
        <f>ROUND(VLOOKUP($D27,'Стартовый прайс-лист'!$C$10:$E$34,3,FALSE)*CHOOSE($A27+1,'Сценарий 0'!MB30,'Сценарий 1'!MB30,'Сценарий 2'!MB30),0)</f>
        <v>777</v>
      </c>
      <c r="MA27" s="28">
        <f>ROUND(VLOOKUP($D27,'Стартовый прайс-лист'!$C$10:$E$34,3,FALSE)*CHOOSE($A27+1,'Сценарий 0'!MC30,'Сценарий 1'!MC30,'Сценарий 2'!MC30),0)</f>
        <v>777</v>
      </c>
      <c r="MB27" s="28">
        <f>ROUND(VLOOKUP($D27,'Стартовый прайс-лист'!$C$10:$E$34,3,FALSE)*CHOOSE($A27+1,'Сценарий 0'!MD30,'Сценарий 1'!MD30,'Сценарий 2'!MD30),0)</f>
        <v>777</v>
      </c>
      <c r="MC27" s="28">
        <f>ROUND(VLOOKUP($D27,'Стартовый прайс-лист'!$C$10:$E$34,3,FALSE)*CHOOSE($A27+1,'Сценарий 0'!ME30,'Сценарий 1'!ME30,'Сценарий 2'!ME30),0)</f>
        <v>777</v>
      </c>
      <c r="MD27" s="28">
        <f>ROUND(VLOOKUP($D27,'Стартовый прайс-лист'!$C$10:$E$34,3,FALSE)*CHOOSE($A27+1,'Сценарий 0'!MF30,'Сценарий 1'!MF30,'Сценарий 2'!MF30),0)</f>
        <v>777</v>
      </c>
      <c r="ME27" s="28">
        <f>ROUND(VLOOKUP($D27,'Стартовый прайс-лист'!$C$10:$E$34,3,FALSE)*CHOOSE($A27+1,'Сценарий 0'!MG30,'Сценарий 1'!MG30,'Сценарий 2'!MG30),0)</f>
        <v>777</v>
      </c>
      <c r="MF27" s="28">
        <f>ROUND(VLOOKUP($D27,'Стартовый прайс-лист'!$C$10:$E$34,3,FALSE)*CHOOSE($A27+1,'Сценарий 0'!MH30,'Сценарий 1'!MH30,'Сценарий 2'!MH30),0)</f>
        <v>777</v>
      </c>
      <c r="MG27" s="28">
        <f>ROUND(VLOOKUP($D27,'Стартовый прайс-лист'!$C$10:$E$34,3,FALSE)*CHOOSE($A27+1,'Сценарий 0'!MI30,'Сценарий 1'!MI30,'Сценарий 2'!MI30),0)</f>
        <v>777</v>
      </c>
      <c r="MH27" s="28">
        <f>ROUND(VLOOKUP($D27,'Стартовый прайс-лист'!$C$10:$E$34,3,FALSE)*CHOOSE($A27+1,'Сценарий 0'!MJ30,'Сценарий 1'!MJ30,'Сценарий 2'!MJ30),0)</f>
        <v>777</v>
      </c>
      <c r="MI27" s="28">
        <f>ROUND(VLOOKUP($D27,'Стартовый прайс-лист'!$C$10:$E$34,3,FALSE)*CHOOSE($A27+1,'Сценарий 0'!MK30,'Сценарий 1'!MK30,'Сценарий 2'!MK30),0)</f>
        <v>778</v>
      </c>
      <c r="MJ27" s="28">
        <f>ROUND(VLOOKUP($D27,'Стартовый прайс-лист'!$C$10:$E$34,3,FALSE)*CHOOSE($A27+1,'Сценарий 0'!ML30,'Сценарий 1'!ML30,'Сценарий 2'!ML30),0)</f>
        <v>778</v>
      </c>
      <c r="MK27" s="28">
        <f>ROUND(VLOOKUP($D27,'Стартовый прайс-лист'!$C$10:$E$34,3,FALSE)*CHOOSE($A27+1,'Сценарий 0'!MM30,'Сценарий 1'!MM30,'Сценарий 2'!MM30),0)</f>
        <v>778</v>
      </c>
      <c r="ML27" s="28">
        <f>ROUND(VLOOKUP($D27,'Стартовый прайс-лист'!$C$10:$E$34,3,FALSE)*CHOOSE($A27+1,'Сценарий 0'!MN30,'Сценарий 1'!MN30,'Сценарий 2'!MN30),0)</f>
        <v>778</v>
      </c>
      <c r="MM27" s="28">
        <f>ROUND(VLOOKUP($D27,'Стартовый прайс-лист'!$C$10:$E$34,3,FALSE)*CHOOSE($A27+1,'Сценарий 0'!MO30,'Сценарий 1'!MO30,'Сценарий 2'!MO30),0)</f>
        <v>778</v>
      </c>
      <c r="MN27" s="28">
        <f>ROUND(VLOOKUP($D27,'Стартовый прайс-лист'!$C$10:$E$34,3,FALSE)*CHOOSE($A27+1,'Сценарий 0'!MP30,'Сценарий 1'!MP30,'Сценарий 2'!MP30),0)</f>
        <v>778</v>
      </c>
      <c r="MO27" s="28">
        <f>ROUND(VLOOKUP($D27,'Стартовый прайс-лист'!$C$10:$E$34,3,FALSE)*CHOOSE($A27+1,'Сценарий 0'!MQ30,'Сценарий 1'!MQ30,'Сценарий 2'!MQ30),0)</f>
        <v>778</v>
      </c>
      <c r="MP27" s="28">
        <f>ROUND(VLOOKUP($D27,'Стартовый прайс-лист'!$C$10:$E$34,3,FALSE)*CHOOSE($A27+1,'Сценарий 0'!MR30,'Сценарий 1'!MR30,'Сценарий 2'!MR30),0)</f>
        <v>779</v>
      </c>
      <c r="MQ27" s="28">
        <f>ROUND(VLOOKUP($D27,'Стартовый прайс-лист'!$C$10:$E$34,3,FALSE)*CHOOSE($A27+1,'Сценарий 0'!MS30,'Сценарий 1'!MS30,'Сценарий 2'!MS30),0)</f>
        <v>779</v>
      </c>
      <c r="MR27" s="28">
        <f>ROUND(VLOOKUP($D27,'Стартовый прайс-лист'!$C$10:$E$34,3,FALSE)*CHOOSE($A27+1,'Сценарий 0'!MT30,'Сценарий 1'!MT30,'Сценарий 2'!MT30),0)</f>
        <v>779</v>
      </c>
      <c r="MS27" s="28">
        <f>ROUND(VLOOKUP($D27,'Стартовый прайс-лист'!$C$10:$E$34,3,FALSE)*CHOOSE($A27+1,'Сценарий 0'!MU30,'Сценарий 1'!MU30,'Сценарий 2'!MU30),0)</f>
        <v>779</v>
      </c>
      <c r="MT27" s="28">
        <f>ROUND(VLOOKUP($D27,'Стартовый прайс-лист'!$C$10:$E$34,3,FALSE)*CHOOSE($A27+1,'Сценарий 0'!MV30,'Сценарий 1'!MV30,'Сценарий 2'!MV30),0)</f>
        <v>779</v>
      </c>
      <c r="MU27" s="28">
        <f>ROUND(VLOOKUP($D27,'Стартовый прайс-лист'!$C$10:$E$34,3,FALSE)*CHOOSE($A27+1,'Сценарий 0'!MW30,'Сценарий 1'!MW30,'Сценарий 2'!MW30),0)</f>
        <v>779</v>
      </c>
      <c r="MV27" s="28">
        <f>ROUND(VLOOKUP($D27,'Стартовый прайс-лист'!$C$10:$E$34,3,FALSE)*CHOOSE($A27+1,'Сценарий 0'!MX30,'Сценарий 1'!MX30,'Сценарий 2'!MX30),0)</f>
        <v>779</v>
      </c>
      <c r="MW27" s="28">
        <f>ROUND(VLOOKUP($D27,'Стартовый прайс-лист'!$C$10:$E$34,3,FALSE)*CHOOSE($A27+1,'Сценарий 0'!MY30,'Сценарий 1'!MY30,'Сценарий 2'!MY30),0)</f>
        <v>779</v>
      </c>
      <c r="MX27" s="28">
        <f>ROUND(VLOOKUP($D27,'Стартовый прайс-лист'!$C$10:$E$34,3,FALSE)*CHOOSE($A27+1,'Сценарий 0'!MZ30,'Сценарий 1'!MZ30,'Сценарий 2'!MZ30),0)</f>
        <v>779</v>
      </c>
      <c r="MY27" s="28">
        <f>ROUND(VLOOKUP($D27,'Стартовый прайс-лист'!$C$10:$E$34,3,FALSE)*CHOOSE($A27+1,'Сценарий 0'!NA30,'Сценарий 1'!NA30,'Сценарий 2'!NA30),0)</f>
        <v>779</v>
      </c>
      <c r="MZ27" s="28">
        <f>ROUND(VLOOKUP($D27,'Стартовый прайс-лист'!$C$10:$E$34,3,FALSE)*CHOOSE($A27+1,'Сценарий 0'!NB30,'Сценарий 1'!NB30,'Сценарий 2'!NB30),0)</f>
        <v>779</v>
      </c>
      <c r="NA27" s="28">
        <f>ROUND(VLOOKUP($D27,'Стартовый прайс-лист'!$C$10:$E$34,3,FALSE)*CHOOSE($A27+1,'Сценарий 0'!NC30,'Сценарий 1'!NC30,'Сценарий 2'!NC30),0)</f>
        <v>779</v>
      </c>
      <c r="NB27" s="28">
        <f>ROUND(VLOOKUP($D27,'Стартовый прайс-лист'!$C$10:$E$34,3,FALSE)*CHOOSE($A27+1,'Сценарий 0'!ND30,'Сценарий 1'!ND30,'Сценарий 2'!ND30),0)</f>
        <v>779</v>
      </c>
      <c r="NC27" s="28">
        <f>ROUND(VLOOKUP($D27,'Стартовый прайс-лист'!$C$10:$E$34,3,FALSE)*CHOOSE($A27+1,'Сценарий 0'!NE30,'Сценарий 1'!NE30,'Сценарий 2'!NE30),0)</f>
        <v>779</v>
      </c>
      <c r="ND27" s="28">
        <f>ROUND(VLOOKUP($D27,'Стартовый прайс-лист'!$C$10:$E$34,3,FALSE)*CHOOSE($A27+1,'Сценарий 0'!NF30,'Сценарий 1'!NF30,'Сценарий 2'!NF30),0)</f>
        <v>780</v>
      </c>
      <c r="NE27" s="28">
        <f>ROUND(VLOOKUP($D27,'Стартовый прайс-лист'!$C$10:$E$34,3,FALSE)*CHOOSE($A27+1,'Сценарий 0'!NG30,'Сценарий 1'!NG30,'Сценарий 2'!NG30),0)</f>
        <v>780</v>
      </c>
      <c r="NF27" s="28">
        <f>ROUND(VLOOKUP($D27,'Стартовый прайс-лист'!$C$10:$E$34,3,FALSE)*CHOOSE($A27+1,'Сценарий 0'!NH30,'Сценарий 1'!NH30,'Сценарий 2'!NH30),0)</f>
        <v>780</v>
      </c>
      <c r="NG27" s="28">
        <f>ROUND(VLOOKUP($D27,'Стартовый прайс-лист'!$C$10:$E$34,3,FALSE)*CHOOSE($A27+1,'Сценарий 0'!NI30,'Сценарий 1'!NI30,'Сценарий 2'!NI30),0)</f>
        <v>780</v>
      </c>
    </row>
    <row r="28" spans="1:371" x14ac:dyDescent="0.25">
      <c r="A28">
        <f t="shared" si="0"/>
        <v>1</v>
      </c>
      <c r="B28" s="27" t="str">
        <f>'Число жителей и объемы продаж'!G44</f>
        <v>A5</v>
      </c>
      <c r="C28" s="27" t="str">
        <f>'Число жителей и объемы продаж'!H44</f>
        <v>продукты сырные</v>
      </c>
      <c r="D28" s="27" t="str">
        <f t="shared" si="1"/>
        <v>A5|продукты сырные</v>
      </c>
      <c r="E28" s="28">
        <f>VLOOKUP('Прайс-лист на год'!D28,'Стартовый прайс-лист'!C34:E83,3,0)</f>
        <v>380</v>
      </c>
      <c r="F28" s="28">
        <f>ROUND(VLOOKUP($D28,'Стартовый прайс-лист'!$C$10:$E$34,3,FALSE)*CHOOSE($A28+1,'Сценарий 0'!H31,'Сценарий 1'!H31,'Сценарий 2'!H31),0)</f>
        <v>380</v>
      </c>
      <c r="G28" s="28">
        <f>ROUND(VLOOKUP($D28,'Стартовый прайс-лист'!$C$10:$E$34,3,FALSE)*CHOOSE($A28+1,'Сценарий 0'!I31,'Сценарий 1'!I31,'Сценарий 2'!I31),0)</f>
        <v>380</v>
      </c>
      <c r="H28" s="28">
        <f>ROUND(VLOOKUP($D28,'Стартовый прайс-лист'!$C$10:$E$34,3,FALSE)*CHOOSE($A28+1,'Сценарий 0'!J31,'Сценарий 1'!J31,'Сценарий 2'!J31),0)</f>
        <v>380</v>
      </c>
      <c r="I28" s="28">
        <f>ROUND(VLOOKUP($D28,'Стартовый прайс-лист'!$C$10:$E$34,3,FALSE)*CHOOSE($A28+1,'Сценарий 0'!K31,'Сценарий 1'!K31,'Сценарий 2'!K31),0)</f>
        <v>380</v>
      </c>
      <c r="J28" s="28">
        <f>ROUND(VLOOKUP($D28,'Стартовый прайс-лист'!$C$10:$E$34,3,FALSE)*CHOOSE($A28+1,'Сценарий 0'!L31,'Сценарий 1'!L31,'Сценарий 2'!L31),0)</f>
        <v>380</v>
      </c>
      <c r="K28" s="28">
        <f>ROUND(VLOOKUP($D28,'Стартовый прайс-лист'!$C$10:$E$34,3,FALSE)*CHOOSE($A28+1,'Сценарий 0'!M31,'Сценарий 1'!M31,'Сценарий 2'!M31),0)</f>
        <v>391</v>
      </c>
      <c r="L28" s="28">
        <f>ROUND(VLOOKUP($D28,'Стартовый прайс-лист'!$C$10:$E$34,3,FALSE)*CHOOSE($A28+1,'Сценарий 0'!N31,'Сценарий 1'!N31,'Сценарий 2'!N31),0)</f>
        <v>391</v>
      </c>
      <c r="M28" s="28">
        <f>ROUND(VLOOKUP($D28,'Стартовый прайс-лист'!$C$10:$E$34,3,FALSE)*CHOOSE($A28+1,'Сценарий 0'!O31,'Сценарий 1'!O31,'Сценарий 2'!O31),0)</f>
        <v>391</v>
      </c>
      <c r="N28" s="28">
        <f>ROUND(VLOOKUP($D28,'Стартовый прайс-лист'!$C$10:$E$34,3,FALSE)*CHOOSE($A28+1,'Сценарий 0'!P31,'Сценарий 1'!P31,'Сценарий 2'!P31),0)</f>
        <v>391</v>
      </c>
      <c r="O28" s="28">
        <f>ROUND(VLOOKUP($D28,'Стартовый прайс-лист'!$C$10:$E$34,3,FALSE)*CHOOSE($A28+1,'Сценарий 0'!Q31,'Сценарий 1'!Q31,'Сценарий 2'!Q31),0)</f>
        <v>391</v>
      </c>
      <c r="P28" s="28">
        <f>ROUND(VLOOKUP($D28,'Стартовый прайс-лист'!$C$10:$E$34,3,FALSE)*CHOOSE($A28+1,'Сценарий 0'!R31,'Сценарий 1'!R31,'Сценарий 2'!R31),0)</f>
        <v>391</v>
      </c>
      <c r="Q28" s="28">
        <f>ROUND(VLOOKUP($D28,'Стартовый прайс-лист'!$C$10:$E$34,3,FALSE)*CHOOSE($A28+1,'Сценарий 0'!S31,'Сценарий 1'!S31,'Сценарий 2'!S31),0)</f>
        <v>391</v>
      </c>
      <c r="R28" s="28">
        <f>ROUND(VLOOKUP($D28,'Стартовый прайс-лист'!$C$10:$E$34,3,FALSE)*CHOOSE($A28+1,'Сценарий 0'!T31,'Сценарий 1'!T31,'Сценарий 2'!T31),0)</f>
        <v>398</v>
      </c>
      <c r="S28" s="28">
        <f>ROUND(VLOOKUP($D28,'Стартовый прайс-лист'!$C$10:$E$34,3,FALSE)*CHOOSE($A28+1,'Сценарий 0'!U31,'Сценарий 1'!U31,'Сценарий 2'!U31),0)</f>
        <v>398</v>
      </c>
      <c r="T28" s="28">
        <f>ROUND(VLOOKUP($D28,'Стартовый прайс-лист'!$C$10:$E$34,3,FALSE)*CHOOSE($A28+1,'Сценарий 0'!V31,'Сценарий 1'!V31,'Сценарий 2'!V31),0)</f>
        <v>398</v>
      </c>
      <c r="U28" s="28">
        <f>ROUND(VLOOKUP($D28,'Стартовый прайс-лист'!$C$10:$E$34,3,FALSE)*CHOOSE($A28+1,'Сценарий 0'!W31,'Сценарий 1'!W31,'Сценарий 2'!W31),0)</f>
        <v>398</v>
      </c>
      <c r="V28" s="28">
        <f>ROUND(VLOOKUP($D28,'Стартовый прайс-лист'!$C$10:$E$34,3,FALSE)*CHOOSE($A28+1,'Сценарий 0'!X31,'Сценарий 1'!X31,'Сценарий 2'!X31),0)</f>
        <v>398</v>
      </c>
      <c r="W28" s="28">
        <f>ROUND(VLOOKUP($D28,'Стартовый прайс-лист'!$C$10:$E$34,3,FALSE)*CHOOSE($A28+1,'Сценарий 0'!Y31,'Сценарий 1'!Y31,'Сценарий 2'!Y31),0)</f>
        <v>398</v>
      </c>
      <c r="X28" s="28">
        <f>ROUND(VLOOKUP($D28,'Стартовый прайс-лист'!$C$10:$E$34,3,FALSE)*CHOOSE($A28+1,'Сценарий 0'!Z31,'Сценарий 1'!Z31,'Сценарий 2'!Z31),0)</f>
        <v>398</v>
      </c>
      <c r="Y28" s="28">
        <f>ROUND(VLOOKUP($D28,'Стартовый прайс-лист'!$C$10:$E$34,3,FALSE)*CHOOSE($A28+1,'Сценарий 0'!AA31,'Сценарий 1'!AA31,'Сценарий 2'!AA31),0)</f>
        <v>403</v>
      </c>
      <c r="Z28" s="28">
        <f>ROUND(VLOOKUP($D28,'Стартовый прайс-лист'!$C$10:$E$34,3,FALSE)*CHOOSE($A28+1,'Сценарий 0'!AB31,'Сценарий 1'!AB31,'Сценарий 2'!AB31),0)</f>
        <v>403</v>
      </c>
      <c r="AA28" s="28">
        <f>ROUND(VLOOKUP($D28,'Стартовый прайс-лист'!$C$10:$E$34,3,FALSE)*CHOOSE($A28+1,'Сценарий 0'!AC31,'Сценарий 1'!AC31,'Сценарий 2'!AC31),0)</f>
        <v>403</v>
      </c>
      <c r="AB28" s="28">
        <f>ROUND(VLOOKUP($D28,'Стартовый прайс-лист'!$C$10:$E$34,3,FALSE)*CHOOSE($A28+1,'Сценарий 0'!AD31,'Сценарий 1'!AD31,'Сценарий 2'!AD31),0)</f>
        <v>403</v>
      </c>
      <c r="AC28" s="28">
        <f>ROUND(VLOOKUP($D28,'Стартовый прайс-лист'!$C$10:$E$34,3,FALSE)*CHOOSE($A28+1,'Сценарий 0'!AE31,'Сценарий 1'!AE31,'Сценарий 2'!AE31),0)</f>
        <v>403</v>
      </c>
      <c r="AD28" s="28">
        <f>ROUND(VLOOKUP($D28,'Стартовый прайс-лист'!$C$10:$E$34,3,FALSE)*CHOOSE($A28+1,'Сценарий 0'!AF31,'Сценарий 1'!AF31,'Сценарий 2'!AF31),0)</f>
        <v>403</v>
      </c>
      <c r="AE28" s="28">
        <f>ROUND(VLOOKUP($D28,'Стартовый прайс-лист'!$C$10:$E$34,3,FALSE)*CHOOSE($A28+1,'Сценарий 0'!AG31,'Сценарий 1'!AG31,'Сценарий 2'!AG31),0)</f>
        <v>403</v>
      </c>
      <c r="AF28" s="28">
        <f>ROUND(VLOOKUP($D28,'Стартовый прайс-лист'!$C$10:$E$34,3,FALSE)*CHOOSE($A28+1,'Сценарий 0'!AH31,'Сценарий 1'!AH31,'Сценарий 2'!AH31),0)</f>
        <v>407</v>
      </c>
      <c r="AG28" s="28">
        <f>ROUND(VLOOKUP($D28,'Стартовый прайс-лист'!$C$10:$E$34,3,FALSE)*CHOOSE($A28+1,'Сценарий 0'!AI31,'Сценарий 1'!AI31,'Сценарий 2'!AI31),0)</f>
        <v>407</v>
      </c>
      <c r="AH28" s="28">
        <f>ROUND(VLOOKUP($D28,'Стартовый прайс-лист'!$C$10:$E$34,3,FALSE)*CHOOSE($A28+1,'Сценарий 0'!AJ31,'Сценарий 1'!AJ31,'Сценарий 2'!AJ31),0)</f>
        <v>407</v>
      </c>
      <c r="AI28" s="28">
        <f>ROUND(VLOOKUP($D28,'Стартовый прайс-лист'!$C$10:$E$34,3,FALSE)*CHOOSE($A28+1,'Сценарий 0'!AK31,'Сценарий 1'!AK31,'Сценарий 2'!AK31),0)</f>
        <v>407</v>
      </c>
      <c r="AJ28" s="28">
        <f>ROUND(VLOOKUP($D28,'Стартовый прайс-лист'!$C$10:$E$34,3,FALSE)*CHOOSE($A28+1,'Сценарий 0'!AL31,'Сценарий 1'!AL31,'Сценарий 2'!AL31),0)</f>
        <v>407</v>
      </c>
      <c r="AK28" s="28">
        <f>ROUND(VLOOKUP($D28,'Стартовый прайс-лист'!$C$10:$E$34,3,FALSE)*CHOOSE($A28+1,'Сценарий 0'!AM31,'Сценарий 1'!AM31,'Сценарий 2'!AM31),0)</f>
        <v>407</v>
      </c>
      <c r="AL28" s="28">
        <f>ROUND(VLOOKUP($D28,'Стартовый прайс-лист'!$C$10:$E$34,3,FALSE)*CHOOSE($A28+1,'Сценарий 0'!AN31,'Сценарий 1'!AN31,'Сценарий 2'!AN31),0)</f>
        <v>407</v>
      </c>
      <c r="AM28" s="28">
        <f>ROUND(VLOOKUP($D28,'Стартовый прайс-лист'!$C$10:$E$34,3,FALSE)*CHOOSE($A28+1,'Сценарий 0'!AO31,'Сценарий 1'!AO31,'Сценарий 2'!AO31),0)</f>
        <v>410</v>
      </c>
      <c r="AN28" s="28">
        <f>ROUND(VLOOKUP($D28,'Стартовый прайс-лист'!$C$10:$E$34,3,FALSE)*CHOOSE($A28+1,'Сценарий 0'!AP31,'Сценарий 1'!AP31,'Сценарий 2'!AP31),0)</f>
        <v>410</v>
      </c>
      <c r="AO28" s="28">
        <f>ROUND(VLOOKUP($D28,'Стартовый прайс-лист'!$C$10:$E$34,3,FALSE)*CHOOSE($A28+1,'Сценарий 0'!AQ31,'Сценарий 1'!AQ31,'Сценарий 2'!AQ31),0)</f>
        <v>410</v>
      </c>
      <c r="AP28" s="28">
        <f>ROUND(VLOOKUP($D28,'Стартовый прайс-лист'!$C$10:$E$34,3,FALSE)*CHOOSE($A28+1,'Сценарий 0'!AR31,'Сценарий 1'!AR31,'Сценарий 2'!AR31),0)</f>
        <v>410</v>
      </c>
      <c r="AQ28" s="28">
        <f>ROUND(VLOOKUP($D28,'Стартовый прайс-лист'!$C$10:$E$34,3,FALSE)*CHOOSE($A28+1,'Сценарий 0'!AS31,'Сценарий 1'!AS31,'Сценарий 2'!AS31),0)</f>
        <v>410</v>
      </c>
      <c r="AR28" s="28">
        <f>ROUND(VLOOKUP($D28,'Стартовый прайс-лист'!$C$10:$E$34,3,FALSE)*CHOOSE($A28+1,'Сценарий 0'!AT31,'Сценарий 1'!AT31,'Сценарий 2'!AT31),0)</f>
        <v>410</v>
      </c>
      <c r="AS28" s="28">
        <f>ROUND(VLOOKUP($D28,'Стартовый прайс-лист'!$C$10:$E$34,3,FALSE)*CHOOSE($A28+1,'Сценарий 0'!AU31,'Сценарий 1'!AU31,'Сценарий 2'!AU31),0)</f>
        <v>410</v>
      </c>
      <c r="AT28" s="28">
        <f>ROUND(VLOOKUP($D28,'Стартовый прайс-лист'!$C$10:$E$34,3,FALSE)*CHOOSE($A28+1,'Сценарий 0'!AV31,'Сценарий 1'!AV31,'Сценарий 2'!AV31),0)</f>
        <v>412</v>
      </c>
      <c r="AU28" s="28">
        <f>ROUND(VLOOKUP($D28,'Стартовый прайс-лист'!$C$10:$E$34,3,FALSE)*CHOOSE($A28+1,'Сценарий 0'!AW31,'Сценарий 1'!AW31,'Сценарий 2'!AW31),0)</f>
        <v>412</v>
      </c>
      <c r="AV28" s="28">
        <f>ROUND(VLOOKUP($D28,'Стартовый прайс-лист'!$C$10:$E$34,3,FALSE)*CHOOSE($A28+1,'Сценарий 0'!AX31,'Сценарий 1'!AX31,'Сценарий 2'!AX31),0)</f>
        <v>412</v>
      </c>
      <c r="AW28" s="28">
        <f>ROUND(VLOOKUP($D28,'Стартовый прайс-лист'!$C$10:$E$34,3,FALSE)*CHOOSE($A28+1,'Сценарий 0'!AY31,'Сценарий 1'!AY31,'Сценарий 2'!AY31),0)</f>
        <v>412</v>
      </c>
      <c r="AX28" s="28">
        <f>ROUND(VLOOKUP($D28,'Стартовый прайс-лист'!$C$10:$E$34,3,FALSE)*CHOOSE($A28+1,'Сценарий 0'!AZ31,'Сценарий 1'!AZ31,'Сценарий 2'!AZ31),0)</f>
        <v>412</v>
      </c>
      <c r="AY28" s="28">
        <f>ROUND(VLOOKUP($D28,'Стартовый прайс-лист'!$C$10:$E$34,3,FALSE)*CHOOSE($A28+1,'Сценарий 0'!BA31,'Сценарий 1'!BA31,'Сценарий 2'!BA31),0)</f>
        <v>412</v>
      </c>
      <c r="AZ28" s="28">
        <f>ROUND(VLOOKUP($D28,'Стартовый прайс-лист'!$C$10:$E$34,3,FALSE)*CHOOSE($A28+1,'Сценарий 0'!BB31,'Сценарий 1'!BB31,'Сценарий 2'!BB31),0)</f>
        <v>412</v>
      </c>
      <c r="BA28" s="28">
        <f>ROUND(VLOOKUP($D28,'Стартовый прайс-лист'!$C$10:$E$34,3,FALSE)*CHOOSE($A28+1,'Сценарий 0'!BC31,'Сценарий 1'!BC31,'Сценарий 2'!BC31),0)</f>
        <v>414</v>
      </c>
      <c r="BB28" s="28">
        <f>ROUND(VLOOKUP($D28,'Стартовый прайс-лист'!$C$10:$E$34,3,FALSE)*CHOOSE($A28+1,'Сценарий 0'!BD31,'Сценарий 1'!BD31,'Сценарий 2'!BD31),0)</f>
        <v>414</v>
      </c>
      <c r="BC28" s="28">
        <f>ROUND(VLOOKUP($D28,'Стартовый прайс-лист'!$C$10:$E$34,3,FALSE)*CHOOSE($A28+1,'Сценарий 0'!BE31,'Сценарий 1'!BE31,'Сценарий 2'!BE31),0)</f>
        <v>414</v>
      </c>
      <c r="BD28" s="28">
        <f>ROUND(VLOOKUP($D28,'Стартовый прайс-лист'!$C$10:$E$34,3,FALSE)*CHOOSE($A28+1,'Сценарий 0'!BF31,'Сценарий 1'!BF31,'Сценарий 2'!BF31),0)</f>
        <v>414</v>
      </c>
      <c r="BE28" s="28">
        <f>ROUND(VLOOKUP($D28,'Стартовый прайс-лист'!$C$10:$E$34,3,FALSE)*CHOOSE($A28+1,'Сценарий 0'!BG31,'Сценарий 1'!BG31,'Сценарий 2'!BG31),0)</f>
        <v>414</v>
      </c>
      <c r="BF28" s="28">
        <f>ROUND(VLOOKUP($D28,'Стартовый прайс-лист'!$C$10:$E$34,3,FALSE)*CHOOSE($A28+1,'Сценарий 0'!BH31,'Сценарий 1'!BH31,'Сценарий 2'!BH31),0)</f>
        <v>414</v>
      </c>
      <c r="BG28" s="28">
        <f>ROUND(VLOOKUP($D28,'Стартовый прайс-лист'!$C$10:$E$34,3,FALSE)*CHOOSE($A28+1,'Сценарий 0'!BI31,'Сценарий 1'!BI31,'Сценарий 2'!BI31),0)</f>
        <v>414</v>
      </c>
      <c r="BH28" s="28">
        <f>ROUND(VLOOKUP($D28,'Стартовый прайс-лист'!$C$10:$E$34,3,FALSE)*CHOOSE($A28+1,'Сценарий 0'!BJ31,'Сценарий 1'!BJ31,'Сценарий 2'!BJ31),0)</f>
        <v>416</v>
      </c>
      <c r="BI28" s="28">
        <f>ROUND(VLOOKUP($D28,'Стартовый прайс-лист'!$C$10:$E$34,3,FALSE)*CHOOSE($A28+1,'Сценарий 0'!BK31,'Сценарий 1'!BK31,'Сценарий 2'!BK31),0)</f>
        <v>416</v>
      </c>
      <c r="BJ28" s="28">
        <f>ROUND(VLOOKUP($D28,'Стартовый прайс-лист'!$C$10:$E$34,3,FALSE)*CHOOSE($A28+1,'Сценарий 0'!BL31,'Сценарий 1'!BL31,'Сценарий 2'!BL31),0)</f>
        <v>416</v>
      </c>
      <c r="BK28" s="28">
        <f>ROUND(VLOOKUP($D28,'Стартовый прайс-лист'!$C$10:$E$34,3,FALSE)*CHOOSE($A28+1,'Сценарий 0'!BM31,'Сценарий 1'!BM31,'Сценарий 2'!BM31),0)</f>
        <v>416</v>
      </c>
      <c r="BL28" s="28">
        <f>ROUND(VLOOKUP($D28,'Стартовый прайс-лист'!$C$10:$E$34,3,FALSE)*CHOOSE($A28+1,'Сценарий 0'!BN31,'Сценарий 1'!BN31,'Сценарий 2'!BN31),0)</f>
        <v>416</v>
      </c>
      <c r="BM28" s="28">
        <f>ROUND(VLOOKUP($D28,'Стартовый прайс-лист'!$C$10:$E$34,3,FALSE)*CHOOSE($A28+1,'Сценарий 0'!BO31,'Сценарий 1'!BO31,'Сценарий 2'!BO31),0)</f>
        <v>416</v>
      </c>
      <c r="BN28" s="28">
        <f>ROUND(VLOOKUP($D28,'Стартовый прайс-лист'!$C$10:$E$34,3,FALSE)*CHOOSE($A28+1,'Сценарий 0'!BP31,'Сценарий 1'!BP31,'Сценарий 2'!BP31),0)</f>
        <v>416</v>
      </c>
      <c r="BO28" s="28">
        <f>ROUND(VLOOKUP($D28,'Стартовый прайс-лист'!$C$10:$E$34,3,FALSE)*CHOOSE($A28+1,'Сценарий 0'!BQ31,'Сценарий 1'!BQ31,'Сценарий 2'!BQ31),0)</f>
        <v>418</v>
      </c>
      <c r="BP28" s="28">
        <f>ROUND(VLOOKUP($D28,'Стартовый прайс-лист'!$C$10:$E$34,3,FALSE)*CHOOSE($A28+1,'Сценарий 0'!BR31,'Сценарий 1'!BR31,'Сценарий 2'!BR31),0)</f>
        <v>418</v>
      </c>
      <c r="BQ28" s="28">
        <f>ROUND(VLOOKUP($D28,'Стартовый прайс-лист'!$C$10:$E$34,3,FALSE)*CHOOSE($A28+1,'Сценарий 0'!BS31,'Сценарий 1'!BS31,'Сценарий 2'!BS31),0)</f>
        <v>418</v>
      </c>
      <c r="BR28" s="28">
        <f>ROUND(VLOOKUP($D28,'Стартовый прайс-лист'!$C$10:$E$34,3,FALSE)*CHOOSE($A28+1,'Сценарий 0'!BT31,'Сценарий 1'!BT31,'Сценарий 2'!BT31),0)</f>
        <v>418</v>
      </c>
      <c r="BS28" s="28">
        <f>ROUND(VLOOKUP($D28,'Стартовый прайс-лист'!$C$10:$E$34,3,FALSE)*CHOOSE($A28+1,'Сценарий 0'!BU31,'Сценарий 1'!BU31,'Сценарий 2'!BU31),0)</f>
        <v>418</v>
      </c>
      <c r="BT28" s="28">
        <f>ROUND(VLOOKUP($D28,'Стартовый прайс-лист'!$C$10:$E$34,3,FALSE)*CHOOSE($A28+1,'Сценарий 0'!BV31,'Сценарий 1'!BV31,'Сценарий 2'!BV31),0)</f>
        <v>418</v>
      </c>
      <c r="BU28" s="28">
        <f>ROUND(VLOOKUP($D28,'Стартовый прайс-лист'!$C$10:$E$34,3,FALSE)*CHOOSE($A28+1,'Сценарий 0'!BW31,'Сценарий 1'!BW31,'Сценарий 2'!BW31),0)</f>
        <v>418</v>
      </c>
      <c r="BV28" s="28">
        <f>ROUND(VLOOKUP($D28,'Стартовый прайс-лист'!$C$10:$E$34,3,FALSE)*CHOOSE($A28+1,'Сценарий 0'!BX31,'Сценарий 1'!BX31,'Сценарий 2'!BX31),0)</f>
        <v>420</v>
      </c>
      <c r="BW28" s="28">
        <f>ROUND(VLOOKUP($D28,'Стартовый прайс-лист'!$C$10:$E$34,3,FALSE)*CHOOSE($A28+1,'Сценарий 0'!BY31,'Сценарий 1'!BY31,'Сценарий 2'!BY31),0)</f>
        <v>420</v>
      </c>
      <c r="BX28" s="28">
        <f>ROUND(VLOOKUP($D28,'Стартовый прайс-лист'!$C$10:$E$34,3,FALSE)*CHOOSE($A28+1,'Сценарий 0'!BZ31,'Сценарий 1'!BZ31,'Сценарий 2'!BZ31),0)</f>
        <v>420</v>
      </c>
      <c r="BY28" s="28">
        <f>ROUND(VLOOKUP($D28,'Стартовый прайс-лист'!$C$10:$E$34,3,FALSE)*CHOOSE($A28+1,'Сценарий 0'!CA31,'Сценарий 1'!CA31,'Сценарий 2'!CA31),0)</f>
        <v>420</v>
      </c>
      <c r="BZ28" s="28">
        <f>ROUND(VLOOKUP($D28,'Стартовый прайс-лист'!$C$10:$E$34,3,FALSE)*CHOOSE($A28+1,'Сценарий 0'!CB31,'Сценарий 1'!CB31,'Сценарий 2'!CB31),0)</f>
        <v>420</v>
      </c>
      <c r="CA28" s="28">
        <f>ROUND(VLOOKUP($D28,'Стартовый прайс-лист'!$C$10:$E$34,3,FALSE)*CHOOSE($A28+1,'Сценарий 0'!CC31,'Сценарий 1'!CC31,'Сценарий 2'!CC31),0)</f>
        <v>420</v>
      </c>
      <c r="CB28" s="28">
        <f>ROUND(VLOOKUP($D28,'Стартовый прайс-лист'!$C$10:$E$34,3,FALSE)*CHOOSE($A28+1,'Сценарий 0'!CD31,'Сценарий 1'!CD31,'Сценарий 2'!CD31),0)</f>
        <v>420</v>
      </c>
      <c r="CC28" s="28">
        <f>ROUND(VLOOKUP($D28,'Стартовый прайс-лист'!$C$10:$E$34,3,FALSE)*CHOOSE($A28+1,'Сценарий 0'!CE31,'Сценарий 1'!CE31,'Сценарий 2'!CE31),0)</f>
        <v>421</v>
      </c>
      <c r="CD28" s="28">
        <f>ROUND(VLOOKUP($D28,'Стартовый прайс-лист'!$C$10:$E$34,3,FALSE)*CHOOSE($A28+1,'Сценарий 0'!CF31,'Сценарий 1'!CF31,'Сценарий 2'!CF31),0)</f>
        <v>421</v>
      </c>
      <c r="CE28" s="28">
        <f>ROUND(VLOOKUP($D28,'Стартовый прайс-лист'!$C$10:$E$34,3,FALSE)*CHOOSE($A28+1,'Сценарий 0'!CG31,'Сценарий 1'!CG31,'Сценарий 2'!CG31),0)</f>
        <v>421</v>
      </c>
      <c r="CF28" s="28">
        <f>ROUND(VLOOKUP($D28,'Стартовый прайс-лист'!$C$10:$E$34,3,FALSE)*CHOOSE($A28+1,'Сценарий 0'!CH31,'Сценарий 1'!CH31,'Сценарий 2'!CH31),0)</f>
        <v>421</v>
      </c>
      <c r="CG28" s="28">
        <f>ROUND(VLOOKUP($D28,'Стартовый прайс-лист'!$C$10:$E$34,3,FALSE)*CHOOSE($A28+1,'Сценарий 0'!CI31,'Сценарий 1'!CI31,'Сценарий 2'!CI31),0)</f>
        <v>421</v>
      </c>
      <c r="CH28" s="28">
        <f>ROUND(VLOOKUP($D28,'Стартовый прайс-лист'!$C$10:$E$34,3,FALSE)*CHOOSE($A28+1,'Сценарий 0'!CJ31,'Сценарий 1'!CJ31,'Сценарий 2'!CJ31),0)</f>
        <v>421</v>
      </c>
      <c r="CI28" s="28">
        <f>ROUND(VLOOKUP($D28,'Стартовый прайс-лист'!$C$10:$E$34,3,FALSE)*CHOOSE($A28+1,'Сценарий 0'!CK31,'Сценарий 1'!CK31,'Сценарий 2'!CK31),0)</f>
        <v>421</v>
      </c>
      <c r="CJ28" s="28">
        <f>ROUND(VLOOKUP($D28,'Стартовый прайс-лист'!$C$10:$E$34,3,FALSE)*CHOOSE($A28+1,'Сценарий 0'!CL31,'Сценарий 1'!CL31,'Сценарий 2'!CL31),0)</f>
        <v>422</v>
      </c>
      <c r="CK28" s="28">
        <f>ROUND(VLOOKUP($D28,'Стартовый прайс-лист'!$C$10:$E$34,3,FALSE)*CHOOSE($A28+1,'Сценарий 0'!CM31,'Сценарий 1'!CM31,'Сценарий 2'!CM31),0)</f>
        <v>422</v>
      </c>
      <c r="CL28" s="28">
        <f>ROUND(VLOOKUP($D28,'Стартовый прайс-лист'!$C$10:$E$34,3,FALSE)*CHOOSE($A28+1,'Сценарий 0'!CN31,'Сценарий 1'!CN31,'Сценарий 2'!CN31),0)</f>
        <v>422</v>
      </c>
      <c r="CM28" s="28">
        <f>ROUND(VLOOKUP($D28,'Стартовый прайс-лист'!$C$10:$E$34,3,FALSE)*CHOOSE($A28+1,'Сценарий 0'!CO31,'Сценарий 1'!CO31,'Сценарий 2'!CO31),0)</f>
        <v>422</v>
      </c>
      <c r="CN28" s="28">
        <f>ROUND(VLOOKUP($D28,'Стартовый прайс-лист'!$C$10:$E$34,3,FALSE)*CHOOSE($A28+1,'Сценарий 0'!CP31,'Сценарий 1'!CP31,'Сценарий 2'!CP31),0)</f>
        <v>422</v>
      </c>
      <c r="CO28" s="28">
        <f>ROUND(VLOOKUP($D28,'Стартовый прайс-лист'!$C$10:$E$34,3,FALSE)*CHOOSE($A28+1,'Сценарий 0'!CQ31,'Сценарий 1'!CQ31,'Сценарий 2'!CQ31),0)</f>
        <v>422</v>
      </c>
      <c r="CP28" s="28">
        <f>ROUND(VLOOKUP($D28,'Стартовый прайс-лист'!$C$10:$E$34,3,FALSE)*CHOOSE($A28+1,'Сценарий 0'!CR31,'Сценарий 1'!CR31,'Сценарий 2'!CR31),0)</f>
        <v>422</v>
      </c>
      <c r="CQ28" s="28">
        <f>ROUND(VLOOKUP($D28,'Стартовый прайс-лист'!$C$10:$E$34,3,FALSE)*CHOOSE($A28+1,'Сценарий 0'!CS31,'Сценарий 1'!CS31,'Сценарий 2'!CS31),0)</f>
        <v>424</v>
      </c>
      <c r="CR28" s="28">
        <f>ROUND(VLOOKUP($D28,'Стартовый прайс-лист'!$C$10:$E$34,3,FALSE)*CHOOSE($A28+1,'Сценарий 0'!CT31,'Сценарий 1'!CT31,'Сценарий 2'!CT31),0)</f>
        <v>424</v>
      </c>
      <c r="CS28" s="28">
        <f>ROUND(VLOOKUP($D28,'Стартовый прайс-лист'!$C$10:$E$34,3,FALSE)*CHOOSE($A28+1,'Сценарий 0'!CU31,'Сценарий 1'!CU31,'Сценарий 2'!CU31),0)</f>
        <v>424</v>
      </c>
      <c r="CT28" s="28">
        <f>ROUND(VLOOKUP($D28,'Стартовый прайс-лист'!$C$10:$E$34,3,FALSE)*CHOOSE($A28+1,'Сценарий 0'!CV31,'Сценарий 1'!CV31,'Сценарий 2'!CV31),0)</f>
        <v>424</v>
      </c>
      <c r="CU28" s="28">
        <f>ROUND(VLOOKUP($D28,'Стартовый прайс-лист'!$C$10:$E$34,3,FALSE)*CHOOSE($A28+1,'Сценарий 0'!CW31,'Сценарий 1'!CW31,'Сценарий 2'!CW31),0)</f>
        <v>424</v>
      </c>
      <c r="CV28" s="28">
        <f>ROUND(VLOOKUP($D28,'Стартовый прайс-лист'!$C$10:$E$34,3,FALSE)*CHOOSE($A28+1,'Сценарий 0'!CX31,'Сценарий 1'!CX31,'Сценарий 2'!CX31),0)</f>
        <v>424</v>
      </c>
      <c r="CW28" s="28">
        <f>ROUND(VLOOKUP($D28,'Стартовый прайс-лист'!$C$10:$E$34,3,FALSE)*CHOOSE($A28+1,'Сценарий 0'!CY31,'Сценарий 1'!CY31,'Сценарий 2'!CY31),0)</f>
        <v>424</v>
      </c>
      <c r="CX28" s="28">
        <f>ROUND(VLOOKUP($D28,'Стартовый прайс-лист'!$C$10:$E$34,3,FALSE)*CHOOSE($A28+1,'Сценарий 0'!CZ31,'Сценарий 1'!CZ31,'Сценарий 2'!CZ31),0)</f>
        <v>425</v>
      </c>
      <c r="CY28" s="28">
        <f>ROUND(VLOOKUP($D28,'Стартовый прайс-лист'!$C$10:$E$34,3,FALSE)*CHOOSE($A28+1,'Сценарий 0'!DA31,'Сценарий 1'!DA31,'Сценарий 2'!DA31),0)</f>
        <v>425</v>
      </c>
      <c r="CZ28" s="28">
        <f>ROUND(VLOOKUP($D28,'Стартовый прайс-лист'!$C$10:$E$34,3,FALSE)*CHOOSE($A28+1,'Сценарий 0'!DB31,'Сценарий 1'!DB31,'Сценарий 2'!DB31),0)</f>
        <v>425</v>
      </c>
      <c r="DA28" s="28">
        <f>ROUND(VLOOKUP($D28,'Стартовый прайс-лист'!$C$10:$E$34,3,FALSE)*CHOOSE($A28+1,'Сценарий 0'!DC31,'Сценарий 1'!DC31,'Сценарий 2'!DC31),0)</f>
        <v>425</v>
      </c>
      <c r="DB28" s="28">
        <f>ROUND(VLOOKUP($D28,'Стартовый прайс-лист'!$C$10:$E$34,3,FALSE)*CHOOSE($A28+1,'Сценарий 0'!DD31,'Сценарий 1'!DD31,'Сценарий 2'!DD31),0)</f>
        <v>425</v>
      </c>
      <c r="DC28" s="28">
        <f>ROUND(VLOOKUP($D28,'Стартовый прайс-лист'!$C$10:$E$34,3,FALSE)*CHOOSE($A28+1,'Сценарий 0'!DE31,'Сценарий 1'!DE31,'Сценарий 2'!DE31),0)</f>
        <v>425</v>
      </c>
      <c r="DD28" s="28">
        <f>ROUND(VLOOKUP($D28,'Стартовый прайс-лист'!$C$10:$E$34,3,FALSE)*CHOOSE($A28+1,'Сценарий 0'!DF31,'Сценарий 1'!DF31,'Сценарий 2'!DF31),0)</f>
        <v>425</v>
      </c>
      <c r="DE28" s="28">
        <f>ROUND(VLOOKUP($D28,'Стартовый прайс-лист'!$C$10:$E$34,3,FALSE)*CHOOSE($A28+1,'Сценарий 0'!DG31,'Сценарий 1'!DG31,'Сценарий 2'!DG31),0)</f>
        <v>426</v>
      </c>
      <c r="DF28" s="28">
        <f>ROUND(VLOOKUP($D28,'Стартовый прайс-лист'!$C$10:$E$34,3,FALSE)*CHOOSE($A28+1,'Сценарий 0'!DH31,'Сценарий 1'!DH31,'Сценарий 2'!DH31),0)</f>
        <v>426</v>
      </c>
      <c r="DG28" s="28">
        <f>ROUND(VLOOKUP($D28,'Стартовый прайс-лист'!$C$10:$E$34,3,FALSE)*CHOOSE($A28+1,'Сценарий 0'!DI31,'Сценарий 1'!DI31,'Сценарий 2'!DI31),0)</f>
        <v>426</v>
      </c>
      <c r="DH28" s="28">
        <f>ROUND(VLOOKUP($D28,'Стартовый прайс-лист'!$C$10:$E$34,3,FALSE)*CHOOSE($A28+1,'Сценарий 0'!DJ31,'Сценарий 1'!DJ31,'Сценарий 2'!DJ31),0)</f>
        <v>426</v>
      </c>
      <c r="DI28" s="28">
        <f>ROUND(VLOOKUP($D28,'Стартовый прайс-лист'!$C$10:$E$34,3,FALSE)*CHOOSE($A28+1,'Сценарий 0'!DK31,'Сценарий 1'!DK31,'Сценарий 2'!DK31),0)</f>
        <v>426</v>
      </c>
      <c r="DJ28" s="28">
        <f>ROUND(VLOOKUP($D28,'Стартовый прайс-лист'!$C$10:$E$34,3,FALSE)*CHOOSE($A28+1,'Сценарий 0'!DL31,'Сценарий 1'!DL31,'Сценарий 2'!DL31),0)</f>
        <v>426</v>
      </c>
      <c r="DK28" s="28">
        <f>ROUND(VLOOKUP($D28,'Стартовый прайс-лист'!$C$10:$E$34,3,FALSE)*CHOOSE($A28+1,'Сценарий 0'!DM31,'Сценарий 1'!DM31,'Сценарий 2'!DM31),0)</f>
        <v>426</v>
      </c>
      <c r="DL28" s="28">
        <f>ROUND(VLOOKUP($D28,'Стартовый прайс-лист'!$C$10:$E$34,3,FALSE)*CHOOSE($A28+1,'Сценарий 0'!DN31,'Сценарий 1'!DN31,'Сценарий 2'!DN31),0)</f>
        <v>427</v>
      </c>
      <c r="DM28" s="28">
        <f>ROUND(VLOOKUP($D28,'Стартовый прайс-лист'!$C$10:$E$34,3,FALSE)*CHOOSE($A28+1,'Сценарий 0'!DO31,'Сценарий 1'!DO31,'Сценарий 2'!DO31),0)</f>
        <v>427</v>
      </c>
      <c r="DN28" s="28">
        <f>ROUND(VLOOKUP($D28,'Стартовый прайс-лист'!$C$10:$E$34,3,FALSE)*CHOOSE($A28+1,'Сценарий 0'!DP31,'Сценарий 1'!DP31,'Сценарий 2'!DP31),0)</f>
        <v>427</v>
      </c>
      <c r="DO28" s="28">
        <f>ROUND(VLOOKUP($D28,'Стартовый прайс-лист'!$C$10:$E$34,3,FALSE)*CHOOSE($A28+1,'Сценарий 0'!DQ31,'Сценарий 1'!DQ31,'Сценарий 2'!DQ31),0)</f>
        <v>427</v>
      </c>
      <c r="DP28" s="28">
        <f>ROUND(VLOOKUP($D28,'Стартовый прайс-лист'!$C$10:$E$34,3,FALSE)*CHOOSE($A28+1,'Сценарий 0'!DR31,'Сценарий 1'!DR31,'Сценарий 2'!DR31),0)</f>
        <v>427</v>
      </c>
      <c r="DQ28" s="28">
        <f>ROUND(VLOOKUP($D28,'Стартовый прайс-лист'!$C$10:$E$34,3,FALSE)*CHOOSE($A28+1,'Сценарий 0'!DS31,'Сценарий 1'!DS31,'Сценарий 2'!DS31),0)</f>
        <v>427</v>
      </c>
      <c r="DR28" s="28">
        <f>ROUND(VLOOKUP($D28,'Стартовый прайс-лист'!$C$10:$E$34,3,FALSE)*CHOOSE($A28+1,'Сценарий 0'!DT31,'Сценарий 1'!DT31,'Сценарий 2'!DT31),0)</f>
        <v>427</v>
      </c>
      <c r="DS28" s="28">
        <f>ROUND(VLOOKUP($D28,'Стартовый прайс-лист'!$C$10:$E$34,3,FALSE)*CHOOSE($A28+1,'Сценарий 0'!DU31,'Сценарий 1'!DU31,'Сценарий 2'!DU31),0)</f>
        <v>428</v>
      </c>
      <c r="DT28" s="28">
        <f>ROUND(VLOOKUP($D28,'Стартовый прайс-лист'!$C$10:$E$34,3,FALSE)*CHOOSE($A28+1,'Сценарий 0'!DV31,'Сценарий 1'!DV31,'Сценарий 2'!DV31),0)</f>
        <v>428</v>
      </c>
      <c r="DU28" s="28">
        <f>ROUND(VLOOKUP($D28,'Стартовый прайс-лист'!$C$10:$E$34,3,FALSE)*CHOOSE($A28+1,'Сценарий 0'!DW31,'Сценарий 1'!DW31,'Сценарий 2'!DW31),0)</f>
        <v>428</v>
      </c>
      <c r="DV28" s="28">
        <f>ROUND(VLOOKUP($D28,'Стартовый прайс-лист'!$C$10:$E$34,3,FALSE)*CHOOSE($A28+1,'Сценарий 0'!DX31,'Сценарий 1'!DX31,'Сценарий 2'!DX31),0)</f>
        <v>428</v>
      </c>
      <c r="DW28" s="28">
        <f>ROUND(VLOOKUP($D28,'Стартовый прайс-лист'!$C$10:$E$34,3,FALSE)*CHOOSE($A28+1,'Сценарий 0'!DY31,'Сценарий 1'!DY31,'Сценарий 2'!DY31),0)</f>
        <v>428</v>
      </c>
      <c r="DX28" s="28">
        <f>ROUND(VLOOKUP($D28,'Стартовый прайс-лист'!$C$10:$E$34,3,FALSE)*CHOOSE($A28+1,'Сценарий 0'!DZ31,'Сценарий 1'!DZ31,'Сценарий 2'!DZ31),0)</f>
        <v>428</v>
      </c>
      <c r="DY28" s="28">
        <f>ROUND(VLOOKUP($D28,'Стартовый прайс-лист'!$C$10:$E$34,3,FALSE)*CHOOSE($A28+1,'Сценарий 0'!EA31,'Сценарий 1'!EA31,'Сценарий 2'!EA31),0)</f>
        <v>428</v>
      </c>
      <c r="DZ28" s="28">
        <f>ROUND(VLOOKUP($D28,'Стартовый прайс-лист'!$C$10:$E$34,3,FALSE)*CHOOSE($A28+1,'Сценарий 0'!EB31,'Сценарий 1'!EB31,'Сценарий 2'!EB31),0)</f>
        <v>429</v>
      </c>
      <c r="EA28" s="28">
        <f>ROUND(VLOOKUP($D28,'Стартовый прайс-лист'!$C$10:$E$34,3,FALSE)*CHOOSE($A28+1,'Сценарий 0'!EC31,'Сценарий 1'!EC31,'Сценарий 2'!EC31),0)</f>
        <v>429</v>
      </c>
      <c r="EB28" s="28">
        <f>ROUND(VLOOKUP($D28,'Стартовый прайс-лист'!$C$10:$E$34,3,FALSE)*CHOOSE($A28+1,'Сценарий 0'!ED31,'Сценарий 1'!ED31,'Сценарий 2'!ED31),0)</f>
        <v>429</v>
      </c>
      <c r="EC28" s="28">
        <f>ROUND(VLOOKUP($D28,'Стартовый прайс-лист'!$C$10:$E$34,3,FALSE)*CHOOSE($A28+1,'Сценарий 0'!EE31,'Сценарий 1'!EE31,'Сценарий 2'!EE31),0)</f>
        <v>429</v>
      </c>
      <c r="ED28" s="28">
        <f>ROUND(VLOOKUP($D28,'Стартовый прайс-лист'!$C$10:$E$34,3,FALSE)*CHOOSE($A28+1,'Сценарий 0'!EF31,'Сценарий 1'!EF31,'Сценарий 2'!EF31),0)</f>
        <v>429</v>
      </c>
      <c r="EE28" s="28">
        <f>ROUND(VLOOKUP($D28,'Стартовый прайс-лист'!$C$10:$E$34,3,FALSE)*CHOOSE($A28+1,'Сценарий 0'!EG31,'Сценарий 1'!EG31,'Сценарий 2'!EG31),0)</f>
        <v>429</v>
      </c>
      <c r="EF28" s="28">
        <f>ROUND(VLOOKUP($D28,'Стартовый прайс-лист'!$C$10:$E$34,3,FALSE)*CHOOSE($A28+1,'Сценарий 0'!EH31,'Сценарий 1'!EH31,'Сценарий 2'!EH31),0)</f>
        <v>429</v>
      </c>
      <c r="EG28" s="28">
        <f>ROUND(VLOOKUP($D28,'Стартовый прайс-лист'!$C$10:$E$34,3,FALSE)*CHOOSE($A28+1,'Сценарий 0'!EI31,'Сценарий 1'!EI31,'Сценарий 2'!EI31),0)</f>
        <v>429</v>
      </c>
      <c r="EH28" s="28">
        <f>ROUND(VLOOKUP($D28,'Стартовый прайс-лист'!$C$10:$E$34,3,FALSE)*CHOOSE($A28+1,'Сценарий 0'!EJ31,'Сценарий 1'!EJ31,'Сценарий 2'!EJ31),0)</f>
        <v>429</v>
      </c>
      <c r="EI28" s="28">
        <f>ROUND(VLOOKUP($D28,'Стартовый прайс-лист'!$C$10:$E$34,3,FALSE)*CHOOSE($A28+1,'Сценарий 0'!EK31,'Сценарий 1'!EK31,'Сценарий 2'!EK31),0)</f>
        <v>429</v>
      </c>
      <c r="EJ28" s="28">
        <f>ROUND(VLOOKUP($D28,'Стартовый прайс-лист'!$C$10:$E$34,3,FALSE)*CHOOSE($A28+1,'Сценарий 0'!EL31,'Сценарий 1'!EL31,'Сценарий 2'!EL31),0)</f>
        <v>429</v>
      </c>
      <c r="EK28" s="28">
        <f>ROUND(VLOOKUP($D28,'Стартовый прайс-лист'!$C$10:$E$34,3,FALSE)*CHOOSE($A28+1,'Сценарий 0'!EM31,'Сценарий 1'!EM31,'Сценарий 2'!EM31),0)</f>
        <v>429</v>
      </c>
      <c r="EL28" s="28">
        <f>ROUND(VLOOKUP($D28,'Стартовый прайс-лист'!$C$10:$E$34,3,FALSE)*CHOOSE($A28+1,'Сценарий 0'!EN31,'Сценарий 1'!EN31,'Сценарий 2'!EN31),0)</f>
        <v>429</v>
      </c>
      <c r="EM28" s="28">
        <f>ROUND(VLOOKUP($D28,'Стартовый прайс-лист'!$C$10:$E$34,3,FALSE)*CHOOSE($A28+1,'Сценарий 0'!EO31,'Сценарий 1'!EO31,'Сценарий 2'!EO31),0)</f>
        <v>429</v>
      </c>
      <c r="EN28" s="28">
        <f>ROUND(VLOOKUP($D28,'Стартовый прайс-лист'!$C$10:$E$34,3,FALSE)*CHOOSE($A28+1,'Сценарий 0'!EP31,'Сценарий 1'!EP31,'Сценарий 2'!EP31),0)</f>
        <v>430</v>
      </c>
      <c r="EO28" s="28">
        <f>ROUND(VLOOKUP($D28,'Стартовый прайс-лист'!$C$10:$E$34,3,FALSE)*CHOOSE($A28+1,'Сценарий 0'!EQ31,'Сценарий 1'!EQ31,'Сценарий 2'!EQ31),0)</f>
        <v>430</v>
      </c>
      <c r="EP28" s="28">
        <f>ROUND(VLOOKUP($D28,'Стартовый прайс-лист'!$C$10:$E$34,3,FALSE)*CHOOSE($A28+1,'Сценарий 0'!ER31,'Сценарий 1'!ER31,'Сценарий 2'!ER31),0)</f>
        <v>430</v>
      </c>
      <c r="EQ28" s="28">
        <f>ROUND(VLOOKUP($D28,'Стартовый прайс-лист'!$C$10:$E$34,3,FALSE)*CHOOSE($A28+1,'Сценарий 0'!ES31,'Сценарий 1'!ES31,'Сценарий 2'!ES31),0)</f>
        <v>430</v>
      </c>
      <c r="ER28" s="28">
        <f>ROUND(VLOOKUP($D28,'Стартовый прайс-лист'!$C$10:$E$34,3,FALSE)*CHOOSE($A28+1,'Сценарий 0'!ET31,'Сценарий 1'!ET31,'Сценарий 2'!ET31),0)</f>
        <v>430</v>
      </c>
      <c r="ES28" s="28">
        <f>ROUND(VLOOKUP($D28,'Стартовый прайс-лист'!$C$10:$E$34,3,FALSE)*CHOOSE($A28+1,'Сценарий 0'!EU31,'Сценарий 1'!EU31,'Сценарий 2'!EU31),0)</f>
        <v>430</v>
      </c>
      <c r="ET28" s="28">
        <f>ROUND(VLOOKUP($D28,'Стартовый прайс-лист'!$C$10:$E$34,3,FALSE)*CHOOSE($A28+1,'Сценарий 0'!EV31,'Сценарий 1'!EV31,'Сценарий 2'!EV31),0)</f>
        <v>430</v>
      </c>
      <c r="EU28" s="28">
        <f>ROUND(VLOOKUP($D28,'Стартовый прайс-лист'!$C$10:$E$34,3,FALSE)*CHOOSE($A28+1,'Сценарий 0'!EW31,'Сценарий 1'!EW31,'Сценарий 2'!EW31),0)</f>
        <v>431</v>
      </c>
      <c r="EV28" s="28">
        <f>ROUND(VLOOKUP($D28,'Стартовый прайс-лист'!$C$10:$E$34,3,FALSE)*CHOOSE($A28+1,'Сценарий 0'!EX31,'Сценарий 1'!EX31,'Сценарий 2'!EX31),0)</f>
        <v>431</v>
      </c>
      <c r="EW28" s="28">
        <f>ROUND(VLOOKUP($D28,'Стартовый прайс-лист'!$C$10:$E$34,3,FALSE)*CHOOSE($A28+1,'Сценарий 0'!EY31,'Сценарий 1'!EY31,'Сценарий 2'!EY31),0)</f>
        <v>431</v>
      </c>
      <c r="EX28" s="28">
        <f>ROUND(VLOOKUP($D28,'Стартовый прайс-лист'!$C$10:$E$34,3,FALSE)*CHOOSE($A28+1,'Сценарий 0'!EZ31,'Сценарий 1'!EZ31,'Сценарий 2'!EZ31),0)</f>
        <v>431</v>
      </c>
      <c r="EY28" s="28">
        <f>ROUND(VLOOKUP($D28,'Стартовый прайс-лист'!$C$10:$E$34,3,FALSE)*CHOOSE($A28+1,'Сценарий 0'!FA31,'Сценарий 1'!FA31,'Сценарий 2'!FA31),0)</f>
        <v>431</v>
      </c>
      <c r="EZ28" s="28">
        <f>ROUND(VLOOKUP($D28,'Стартовый прайс-лист'!$C$10:$E$34,3,FALSE)*CHOOSE($A28+1,'Сценарий 0'!FB31,'Сценарий 1'!FB31,'Сценарий 2'!FB31),0)</f>
        <v>431</v>
      </c>
      <c r="FA28" s="28">
        <f>ROUND(VLOOKUP($D28,'Стартовый прайс-лист'!$C$10:$E$34,3,FALSE)*CHOOSE($A28+1,'Сценарий 0'!FC31,'Сценарий 1'!FC31,'Сценарий 2'!FC31),0)</f>
        <v>431</v>
      </c>
      <c r="FB28" s="28">
        <f>ROUND(VLOOKUP($D28,'Стартовый прайс-лист'!$C$10:$E$34,3,FALSE)*CHOOSE($A28+1,'Сценарий 0'!FD31,'Сценарий 1'!FD31,'Сценарий 2'!FD31),0)</f>
        <v>432</v>
      </c>
      <c r="FC28" s="28">
        <f>ROUND(VLOOKUP($D28,'Стартовый прайс-лист'!$C$10:$E$34,3,FALSE)*CHOOSE($A28+1,'Сценарий 0'!FE31,'Сценарий 1'!FE31,'Сценарий 2'!FE31),0)</f>
        <v>432</v>
      </c>
      <c r="FD28" s="28">
        <f>ROUND(VLOOKUP($D28,'Стартовый прайс-лист'!$C$10:$E$34,3,FALSE)*CHOOSE($A28+1,'Сценарий 0'!FF31,'Сценарий 1'!FF31,'Сценарий 2'!FF31),0)</f>
        <v>432</v>
      </c>
      <c r="FE28" s="28">
        <f>ROUND(VLOOKUP($D28,'Стартовый прайс-лист'!$C$10:$E$34,3,FALSE)*CHOOSE($A28+1,'Сценарий 0'!FG31,'Сценарий 1'!FG31,'Сценарий 2'!FG31),0)</f>
        <v>432</v>
      </c>
      <c r="FF28" s="28">
        <f>ROUND(VLOOKUP($D28,'Стартовый прайс-лист'!$C$10:$E$34,3,FALSE)*CHOOSE($A28+1,'Сценарий 0'!FH31,'Сценарий 1'!FH31,'Сценарий 2'!FH31),0)</f>
        <v>432</v>
      </c>
      <c r="FG28" s="28">
        <f>ROUND(VLOOKUP($D28,'Стартовый прайс-лист'!$C$10:$E$34,3,FALSE)*CHOOSE($A28+1,'Сценарий 0'!FI31,'Сценарий 1'!FI31,'Сценарий 2'!FI31),0)</f>
        <v>432</v>
      </c>
      <c r="FH28" s="28">
        <f>ROUND(VLOOKUP($D28,'Стартовый прайс-лист'!$C$10:$E$34,3,FALSE)*CHOOSE($A28+1,'Сценарий 0'!FJ31,'Сценарий 1'!FJ31,'Сценарий 2'!FJ31),0)</f>
        <v>432</v>
      </c>
      <c r="FI28" s="28">
        <f>ROUND(VLOOKUP($D28,'Стартовый прайс-лист'!$C$10:$E$34,3,FALSE)*CHOOSE($A28+1,'Сценарий 0'!FK31,'Сценарий 1'!FK31,'Сценарий 2'!FK31),0)</f>
        <v>432</v>
      </c>
      <c r="FJ28" s="28">
        <f>ROUND(VLOOKUP($D28,'Стартовый прайс-лист'!$C$10:$E$34,3,FALSE)*CHOOSE($A28+1,'Сценарий 0'!FL31,'Сценарий 1'!FL31,'Сценарий 2'!FL31),0)</f>
        <v>432</v>
      </c>
      <c r="FK28" s="28">
        <f>ROUND(VLOOKUP($D28,'Стартовый прайс-лист'!$C$10:$E$34,3,FALSE)*CHOOSE($A28+1,'Сценарий 0'!FM31,'Сценарий 1'!FM31,'Сценарий 2'!FM31),0)</f>
        <v>432</v>
      </c>
      <c r="FL28" s="28">
        <f>ROUND(VLOOKUP($D28,'Стартовый прайс-лист'!$C$10:$E$34,3,FALSE)*CHOOSE($A28+1,'Сценарий 0'!FN31,'Сценарий 1'!FN31,'Сценарий 2'!FN31),0)</f>
        <v>432</v>
      </c>
      <c r="FM28" s="28">
        <f>ROUND(VLOOKUP($D28,'Стартовый прайс-лист'!$C$10:$E$34,3,FALSE)*CHOOSE($A28+1,'Сценарий 0'!FO31,'Сценарий 1'!FO31,'Сценарий 2'!FO31),0)</f>
        <v>432</v>
      </c>
      <c r="FN28" s="28">
        <f>ROUND(VLOOKUP($D28,'Стартовый прайс-лист'!$C$10:$E$34,3,FALSE)*CHOOSE($A28+1,'Сценарий 0'!FP31,'Сценарий 1'!FP31,'Сценарий 2'!FP31),0)</f>
        <v>432</v>
      </c>
      <c r="FO28" s="28">
        <f>ROUND(VLOOKUP($D28,'Стартовый прайс-лист'!$C$10:$E$34,3,FALSE)*CHOOSE($A28+1,'Сценарий 0'!FQ31,'Сценарий 1'!FQ31,'Сценарий 2'!FQ31),0)</f>
        <v>432</v>
      </c>
      <c r="FP28" s="28">
        <f>ROUND(VLOOKUP($D28,'Стартовый прайс-лист'!$C$10:$E$34,3,FALSE)*CHOOSE($A28+1,'Сценарий 0'!FR31,'Сценарий 1'!FR31,'Сценарий 2'!FR31),0)</f>
        <v>433</v>
      </c>
      <c r="FQ28" s="28">
        <f>ROUND(VLOOKUP($D28,'Стартовый прайс-лист'!$C$10:$E$34,3,FALSE)*CHOOSE($A28+1,'Сценарий 0'!FS31,'Сценарий 1'!FS31,'Сценарий 2'!FS31),0)</f>
        <v>433</v>
      </c>
      <c r="FR28" s="28">
        <f>ROUND(VLOOKUP($D28,'Стартовый прайс-лист'!$C$10:$E$34,3,FALSE)*CHOOSE($A28+1,'Сценарий 0'!FT31,'Сценарий 1'!FT31,'Сценарий 2'!FT31),0)</f>
        <v>433</v>
      </c>
      <c r="FS28" s="28">
        <f>ROUND(VLOOKUP($D28,'Стартовый прайс-лист'!$C$10:$E$34,3,FALSE)*CHOOSE($A28+1,'Сценарий 0'!FU31,'Сценарий 1'!FU31,'Сценарий 2'!FU31),0)</f>
        <v>433</v>
      </c>
      <c r="FT28" s="28">
        <f>ROUND(VLOOKUP($D28,'Стартовый прайс-лист'!$C$10:$E$34,3,FALSE)*CHOOSE($A28+1,'Сценарий 0'!FV31,'Сценарий 1'!FV31,'Сценарий 2'!FV31),0)</f>
        <v>433</v>
      </c>
      <c r="FU28" s="28">
        <f>ROUND(VLOOKUP($D28,'Стартовый прайс-лист'!$C$10:$E$34,3,FALSE)*CHOOSE($A28+1,'Сценарий 0'!FW31,'Сценарий 1'!FW31,'Сценарий 2'!FW31),0)</f>
        <v>433</v>
      </c>
      <c r="FV28" s="28">
        <f>ROUND(VLOOKUP($D28,'Стартовый прайс-лист'!$C$10:$E$34,3,FALSE)*CHOOSE($A28+1,'Сценарий 0'!FX31,'Сценарий 1'!FX31,'Сценарий 2'!FX31),0)</f>
        <v>433</v>
      </c>
      <c r="FW28" s="28">
        <f>ROUND(VLOOKUP($D28,'Стартовый прайс-лист'!$C$10:$E$34,3,FALSE)*CHOOSE($A28+1,'Сценарий 0'!FY31,'Сценарий 1'!FY31,'Сценарий 2'!FY31),0)</f>
        <v>434</v>
      </c>
      <c r="FX28" s="28">
        <f>ROUND(VLOOKUP($D28,'Стартовый прайс-лист'!$C$10:$E$34,3,FALSE)*CHOOSE($A28+1,'Сценарий 0'!FZ31,'Сценарий 1'!FZ31,'Сценарий 2'!FZ31),0)</f>
        <v>434</v>
      </c>
      <c r="FY28" s="28">
        <f>ROUND(VLOOKUP($D28,'Стартовый прайс-лист'!$C$10:$E$34,3,FALSE)*CHOOSE($A28+1,'Сценарий 0'!GA31,'Сценарий 1'!GA31,'Сценарий 2'!GA31),0)</f>
        <v>434</v>
      </c>
      <c r="FZ28" s="28">
        <f>ROUND(VLOOKUP($D28,'Стартовый прайс-лист'!$C$10:$E$34,3,FALSE)*CHOOSE($A28+1,'Сценарий 0'!GB31,'Сценарий 1'!GB31,'Сценарий 2'!GB31),0)</f>
        <v>434</v>
      </c>
      <c r="GA28" s="28">
        <f>ROUND(VLOOKUP($D28,'Стартовый прайс-лист'!$C$10:$E$34,3,FALSE)*CHOOSE($A28+1,'Сценарий 0'!GC31,'Сценарий 1'!GC31,'Сценарий 2'!GC31),0)</f>
        <v>434</v>
      </c>
      <c r="GB28" s="28">
        <f>ROUND(VLOOKUP($D28,'Стартовый прайс-лист'!$C$10:$E$34,3,FALSE)*CHOOSE($A28+1,'Сценарий 0'!GD31,'Сценарий 1'!GD31,'Сценарий 2'!GD31),0)</f>
        <v>434</v>
      </c>
      <c r="GC28" s="28">
        <f>ROUND(VLOOKUP($D28,'Стартовый прайс-лист'!$C$10:$E$34,3,FALSE)*CHOOSE($A28+1,'Сценарий 0'!GE31,'Сценарий 1'!GE31,'Сценарий 2'!GE31),0)</f>
        <v>434</v>
      </c>
      <c r="GD28" s="28">
        <f>ROUND(VLOOKUP($D28,'Стартовый прайс-лист'!$C$10:$E$34,3,FALSE)*CHOOSE($A28+1,'Сценарий 0'!GF31,'Сценарий 1'!GF31,'Сценарий 2'!GF31),0)</f>
        <v>434</v>
      </c>
      <c r="GE28" s="28">
        <f>ROUND(VLOOKUP($D28,'Стартовый прайс-лист'!$C$10:$E$34,3,FALSE)*CHOOSE($A28+1,'Сценарий 0'!GG31,'Сценарий 1'!GG31,'Сценарий 2'!GG31),0)</f>
        <v>434</v>
      </c>
      <c r="GF28" s="28">
        <f>ROUND(VLOOKUP($D28,'Стартовый прайс-лист'!$C$10:$E$34,3,FALSE)*CHOOSE($A28+1,'Сценарий 0'!GH31,'Сценарий 1'!GH31,'Сценарий 2'!GH31),0)</f>
        <v>434</v>
      </c>
      <c r="GG28" s="28">
        <f>ROUND(VLOOKUP($D28,'Стартовый прайс-лист'!$C$10:$E$34,3,FALSE)*CHOOSE($A28+1,'Сценарий 0'!GI31,'Сценарий 1'!GI31,'Сценарий 2'!GI31),0)</f>
        <v>434</v>
      </c>
      <c r="GH28" s="28">
        <f>ROUND(VLOOKUP($D28,'Стартовый прайс-лист'!$C$10:$E$34,3,FALSE)*CHOOSE($A28+1,'Сценарий 0'!GJ31,'Сценарий 1'!GJ31,'Сценарий 2'!GJ31),0)</f>
        <v>434</v>
      </c>
      <c r="GI28" s="28">
        <f>ROUND(VLOOKUP($D28,'Стартовый прайс-лист'!$C$10:$E$34,3,FALSE)*CHOOSE($A28+1,'Сценарий 0'!GK31,'Сценарий 1'!GK31,'Сценарий 2'!GK31),0)</f>
        <v>434</v>
      </c>
      <c r="GJ28" s="28">
        <f>ROUND(VLOOKUP($D28,'Стартовый прайс-лист'!$C$10:$E$34,3,FALSE)*CHOOSE($A28+1,'Сценарий 0'!GL31,'Сценарий 1'!GL31,'Сценарий 2'!GL31),0)</f>
        <v>434</v>
      </c>
      <c r="GK28" s="28">
        <f>ROUND(VLOOKUP($D28,'Стартовый прайс-лист'!$C$10:$E$34,3,FALSE)*CHOOSE($A28+1,'Сценарий 0'!GM31,'Сценарий 1'!GM31,'Сценарий 2'!GM31),0)</f>
        <v>435</v>
      </c>
      <c r="GL28" s="28">
        <f>ROUND(VLOOKUP($D28,'Стартовый прайс-лист'!$C$10:$E$34,3,FALSE)*CHOOSE($A28+1,'Сценарий 0'!GN31,'Сценарий 1'!GN31,'Сценарий 2'!GN31),0)</f>
        <v>435</v>
      </c>
      <c r="GM28" s="28">
        <f>ROUND(VLOOKUP($D28,'Стартовый прайс-лист'!$C$10:$E$34,3,FALSE)*CHOOSE($A28+1,'Сценарий 0'!GO31,'Сценарий 1'!GO31,'Сценарий 2'!GO31),0)</f>
        <v>435</v>
      </c>
      <c r="GN28" s="28">
        <f>ROUND(VLOOKUP($D28,'Стартовый прайс-лист'!$C$10:$E$34,3,FALSE)*CHOOSE($A28+1,'Сценарий 0'!GP31,'Сценарий 1'!GP31,'Сценарий 2'!GP31),0)</f>
        <v>435</v>
      </c>
      <c r="GO28" s="28">
        <f>ROUND(VLOOKUP($D28,'Стартовый прайс-лист'!$C$10:$E$34,3,FALSE)*CHOOSE($A28+1,'Сценарий 0'!GQ31,'Сценарий 1'!GQ31,'Сценарий 2'!GQ31),0)</f>
        <v>435</v>
      </c>
      <c r="GP28" s="28">
        <f>ROUND(VLOOKUP($D28,'Стартовый прайс-лист'!$C$10:$E$34,3,FALSE)*CHOOSE($A28+1,'Сценарий 0'!GR31,'Сценарий 1'!GR31,'Сценарий 2'!GR31),0)</f>
        <v>435</v>
      </c>
      <c r="GQ28" s="28">
        <f>ROUND(VLOOKUP($D28,'Стартовый прайс-лист'!$C$10:$E$34,3,FALSE)*CHOOSE($A28+1,'Сценарий 0'!GS31,'Сценарий 1'!GS31,'Сценарий 2'!GS31),0)</f>
        <v>435</v>
      </c>
      <c r="GR28" s="28">
        <f>ROUND(VLOOKUP($D28,'Стартовый прайс-лист'!$C$10:$E$34,3,FALSE)*CHOOSE($A28+1,'Сценарий 0'!GT31,'Сценарий 1'!GT31,'Сценарий 2'!GT31),0)</f>
        <v>436</v>
      </c>
      <c r="GS28" s="28">
        <f>ROUND(VLOOKUP($D28,'Стартовый прайс-лист'!$C$10:$E$34,3,FALSE)*CHOOSE($A28+1,'Сценарий 0'!GU31,'Сценарий 1'!GU31,'Сценарий 2'!GU31),0)</f>
        <v>436</v>
      </c>
      <c r="GT28" s="28">
        <f>ROUND(VLOOKUP($D28,'Стартовый прайс-лист'!$C$10:$E$34,3,FALSE)*CHOOSE($A28+1,'Сценарий 0'!GV31,'Сценарий 1'!GV31,'Сценарий 2'!GV31),0)</f>
        <v>436</v>
      </c>
      <c r="GU28" s="28">
        <f>ROUND(VLOOKUP($D28,'Стартовый прайс-лист'!$C$10:$E$34,3,FALSE)*CHOOSE($A28+1,'Сценарий 0'!GW31,'Сценарий 1'!GW31,'Сценарий 2'!GW31),0)</f>
        <v>436</v>
      </c>
      <c r="GV28" s="28">
        <f>ROUND(VLOOKUP($D28,'Стартовый прайс-лист'!$C$10:$E$34,3,FALSE)*CHOOSE($A28+1,'Сценарий 0'!GX31,'Сценарий 1'!GX31,'Сценарий 2'!GX31),0)</f>
        <v>436</v>
      </c>
      <c r="GW28" s="28">
        <f>ROUND(VLOOKUP($D28,'Стартовый прайс-лист'!$C$10:$E$34,3,FALSE)*CHOOSE($A28+1,'Сценарий 0'!GY31,'Сценарий 1'!GY31,'Сценарий 2'!GY31),0)</f>
        <v>436</v>
      </c>
      <c r="GX28" s="28">
        <f>ROUND(VLOOKUP($D28,'Стартовый прайс-лист'!$C$10:$E$34,3,FALSE)*CHOOSE($A28+1,'Сценарий 0'!GZ31,'Сценарий 1'!GZ31,'Сценарий 2'!GZ31),0)</f>
        <v>436</v>
      </c>
      <c r="GY28" s="28">
        <f>ROUND(VLOOKUP($D28,'Стартовый прайс-лист'!$C$10:$E$34,3,FALSE)*CHOOSE($A28+1,'Сценарий 0'!HA31,'Сценарий 1'!HA31,'Сценарий 2'!HA31),0)</f>
        <v>436</v>
      </c>
      <c r="GZ28" s="28">
        <f>ROUND(VLOOKUP($D28,'Стартовый прайс-лист'!$C$10:$E$34,3,FALSE)*CHOOSE($A28+1,'Сценарий 0'!HB31,'Сценарий 1'!HB31,'Сценарий 2'!HB31),0)</f>
        <v>436</v>
      </c>
      <c r="HA28" s="28">
        <f>ROUND(VLOOKUP($D28,'Стартовый прайс-лист'!$C$10:$E$34,3,FALSE)*CHOOSE($A28+1,'Сценарий 0'!HC31,'Сценарий 1'!HC31,'Сценарий 2'!HC31),0)</f>
        <v>436</v>
      </c>
      <c r="HB28" s="28">
        <f>ROUND(VLOOKUP($D28,'Стартовый прайс-лист'!$C$10:$E$34,3,FALSE)*CHOOSE($A28+1,'Сценарий 0'!HD31,'Сценарий 1'!HD31,'Сценарий 2'!HD31),0)</f>
        <v>436</v>
      </c>
      <c r="HC28" s="28">
        <f>ROUND(VLOOKUP($D28,'Стартовый прайс-лист'!$C$10:$E$34,3,FALSE)*CHOOSE($A28+1,'Сценарий 0'!HE31,'Сценарий 1'!HE31,'Сценарий 2'!HE31),0)</f>
        <v>436</v>
      </c>
      <c r="HD28" s="28">
        <f>ROUND(VLOOKUP($D28,'Стартовый прайс-лист'!$C$10:$E$34,3,FALSE)*CHOOSE($A28+1,'Сценарий 0'!HF31,'Сценарий 1'!HF31,'Сценарий 2'!HF31),0)</f>
        <v>436</v>
      </c>
      <c r="HE28" s="28">
        <f>ROUND(VLOOKUP($D28,'Стартовый прайс-лист'!$C$10:$E$34,3,FALSE)*CHOOSE($A28+1,'Сценарий 0'!HG31,'Сценарий 1'!HG31,'Сценарий 2'!HG31),0)</f>
        <v>436</v>
      </c>
      <c r="HF28" s="28">
        <f>ROUND(VLOOKUP($D28,'Стартовый прайс-лист'!$C$10:$E$34,3,FALSE)*CHOOSE($A28+1,'Сценарий 0'!HH31,'Сценарий 1'!HH31,'Сценарий 2'!HH31),0)</f>
        <v>437</v>
      </c>
      <c r="HG28" s="28">
        <f>ROUND(VLOOKUP($D28,'Стартовый прайс-лист'!$C$10:$E$34,3,FALSE)*CHOOSE($A28+1,'Сценарий 0'!HI31,'Сценарий 1'!HI31,'Сценарий 2'!HI31),0)</f>
        <v>437</v>
      </c>
      <c r="HH28" s="28">
        <f>ROUND(VLOOKUP($D28,'Стартовый прайс-лист'!$C$10:$E$34,3,FALSE)*CHOOSE($A28+1,'Сценарий 0'!HJ31,'Сценарий 1'!HJ31,'Сценарий 2'!HJ31),0)</f>
        <v>437</v>
      </c>
      <c r="HI28" s="28">
        <f>ROUND(VLOOKUP($D28,'Стартовый прайс-лист'!$C$10:$E$34,3,FALSE)*CHOOSE($A28+1,'Сценарий 0'!HK31,'Сценарий 1'!HK31,'Сценарий 2'!HK31),0)</f>
        <v>437</v>
      </c>
      <c r="HJ28" s="28">
        <f>ROUND(VLOOKUP($D28,'Стартовый прайс-лист'!$C$10:$E$34,3,FALSE)*CHOOSE($A28+1,'Сценарий 0'!HL31,'Сценарий 1'!HL31,'Сценарий 2'!HL31),0)</f>
        <v>437</v>
      </c>
      <c r="HK28" s="28">
        <f>ROUND(VLOOKUP($D28,'Стартовый прайс-лист'!$C$10:$E$34,3,FALSE)*CHOOSE($A28+1,'Сценарий 0'!HM31,'Сценарий 1'!HM31,'Сценарий 2'!HM31),0)</f>
        <v>437</v>
      </c>
      <c r="HL28" s="28">
        <f>ROUND(VLOOKUP($D28,'Стартовый прайс-лист'!$C$10:$E$34,3,FALSE)*CHOOSE($A28+1,'Сценарий 0'!HN31,'Сценарий 1'!HN31,'Сценарий 2'!HN31),0)</f>
        <v>437</v>
      </c>
      <c r="HM28" s="28">
        <f>ROUND(VLOOKUP($D28,'Стартовый прайс-лист'!$C$10:$E$34,3,FALSE)*CHOOSE($A28+1,'Сценарий 0'!HO31,'Сценарий 1'!HO31,'Сценарий 2'!HO31),0)</f>
        <v>437</v>
      </c>
      <c r="HN28" s="28">
        <f>ROUND(VLOOKUP($D28,'Стартовый прайс-лист'!$C$10:$E$34,3,FALSE)*CHOOSE($A28+1,'Сценарий 0'!HP31,'Сценарий 1'!HP31,'Сценарий 2'!HP31),0)</f>
        <v>437</v>
      </c>
      <c r="HO28" s="28">
        <f>ROUND(VLOOKUP($D28,'Стартовый прайс-лист'!$C$10:$E$34,3,FALSE)*CHOOSE($A28+1,'Сценарий 0'!HQ31,'Сценарий 1'!HQ31,'Сценарий 2'!HQ31),0)</f>
        <v>437</v>
      </c>
      <c r="HP28" s="28">
        <f>ROUND(VLOOKUP($D28,'Стартовый прайс-лист'!$C$10:$E$34,3,FALSE)*CHOOSE($A28+1,'Сценарий 0'!HR31,'Сценарий 1'!HR31,'Сценарий 2'!HR31),0)</f>
        <v>437</v>
      </c>
      <c r="HQ28" s="28">
        <f>ROUND(VLOOKUP($D28,'Стартовый прайс-лист'!$C$10:$E$34,3,FALSE)*CHOOSE($A28+1,'Сценарий 0'!HS31,'Сценарий 1'!HS31,'Сценарий 2'!HS31),0)</f>
        <v>437</v>
      </c>
      <c r="HR28" s="28">
        <f>ROUND(VLOOKUP($D28,'Стартовый прайс-лист'!$C$10:$E$34,3,FALSE)*CHOOSE($A28+1,'Сценарий 0'!HT31,'Сценарий 1'!HT31,'Сценарий 2'!HT31),0)</f>
        <v>437</v>
      </c>
      <c r="HS28" s="28">
        <f>ROUND(VLOOKUP($D28,'Стартовый прайс-лист'!$C$10:$E$34,3,FALSE)*CHOOSE($A28+1,'Сценарий 0'!HU31,'Сценарий 1'!HU31,'Сценарий 2'!HU31),0)</f>
        <v>437</v>
      </c>
      <c r="HT28" s="28">
        <f>ROUND(VLOOKUP($D28,'Стартовый прайс-лист'!$C$10:$E$34,3,FALSE)*CHOOSE($A28+1,'Сценарий 0'!HV31,'Сценарий 1'!HV31,'Сценарий 2'!HV31),0)</f>
        <v>438</v>
      </c>
      <c r="HU28" s="28">
        <f>ROUND(VLOOKUP($D28,'Стартовый прайс-лист'!$C$10:$E$34,3,FALSE)*CHOOSE($A28+1,'Сценарий 0'!HW31,'Сценарий 1'!HW31,'Сценарий 2'!HW31),0)</f>
        <v>438</v>
      </c>
      <c r="HV28" s="28">
        <f>ROUND(VLOOKUP($D28,'Стартовый прайс-лист'!$C$10:$E$34,3,FALSE)*CHOOSE($A28+1,'Сценарий 0'!HX31,'Сценарий 1'!HX31,'Сценарий 2'!HX31),0)</f>
        <v>438</v>
      </c>
      <c r="HW28" s="28">
        <f>ROUND(VLOOKUP($D28,'Стартовый прайс-лист'!$C$10:$E$34,3,FALSE)*CHOOSE($A28+1,'Сценарий 0'!HY31,'Сценарий 1'!HY31,'Сценарий 2'!HY31),0)</f>
        <v>438</v>
      </c>
      <c r="HX28" s="28">
        <f>ROUND(VLOOKUP($D28,'Стартовый прайс-лист'!$C$10:$E$34,3,FALSE)*CHOOSE($A28+1,'Сценарий 0'!HZ31,'Сценарий 1'!HZ31,'Сценарий 2'!HZ31),0)</f>
        <v>438</v>
      </c>
      <c r="HY28" s="28">
        <f>ROUND(VLOOKUP($D28,'Стартовый прайс-лист'!$C$10:$E$34,3,FALSE)*CHOOSE($A28+1,'Сценарий 0'!IA31,'Сценарий 1'!IA31,'Сценарий 2'!IA31),0)</f>
        <v>438</v>
      </c>
      <c r="HZ28" s="28">
        <f>ROUND(VLOOKUP($D28,'Стартовый прайс-лист'!$C$10:$E$34,3,FALSE)*CHOOSE($A28+1,'Сценарий 0'!IB31,'Сценарий 1'!IB31,'Сценарий 2'!IB31),0)</f>
        <v>438</v>
      </c>
      <c r="IA28" s="28">
        <f>ROUND(VLOOKUP($D28,'Стартовый прайс-лист'!$C$10:$E$34,3,FALSE)*CHOOSE($A28+1,'Сценарий 0'!IC31,'Сценарий 1'!IC31,'Сценарий 2'!IC31),0)</f>
        <v>438</v>
      </c>
      <c r="IB28" s="28">
        <f>ROUND(VLOOKUP($D28,'Стартовый прайс-лист'!$C$10:$E$34,3,FALSE)*CHOOSE($A28+1,'Сценарий 0'!ID31,'Сценарий 1'!ID31,'Сценарий 2'!ID31),0)</f>
        <v>438</v>
      </c>
      <c r="IC28" s="28">
        <f>ROUND(VLOOKUP($D28,'Стартовый прайс-лист'!$C$10:$E$34,3,FALSE)*CHOOSE($A28+1,'Сценарий 0'!IE31,'Сценарий 1'!IE31,'Сценарий 2'!IE31),0)</f>
        <v>438</v>
      </c>
      <c r="ID28" s="28">
        <f>ROUND(VLOOKUP($D28,'Стартовый прайс-лист'!$C$10:$E$34,3,FALSE)*CHOOSE($A28+1,'Сценарий 0'!IF31,'Сценарий 1'!IF31,'Сценарий 2'!IF31),0)</f>
        <v>438</v>
      </c>
      <c r="IE28" s="28">
        <f>ROUND(VLOOKUP($D28,'Стартовый прайс-лист'!$C$10:$E$34,3,FALSE)*CHOOSE($A28+1,'Сценарий 0'!IG31,'Сценарий 1'!IG31,'Сценарий 2'!IG31),0)</f>
        <v>438</v>
      </c>
      <c r="IF28" s="28">
        <f>ROUND(VLOOKUP($D28,'Стартовый прайс-лист'!$C$10:$E$34,3,FALSE)*CHOOSE($A28+1,'Сценарий 0'!IH31,'Сценарий 1'!IH31,'Сценарий 2'!IH31),0)</f>
        <v>438</v>
      </c>
      <c r="IG28" s="28">
        <f>ROUND(VLOOKUP($D28,'Стартовый прайс-лист'!$C$10:$E$34,3,FALSE)*CHOOSE($A28+1,'Сценарий 0'!II31,'Сценарий 1'!II31,'Сценарий 2'!II31),0)</f>
        <v>438</v>
      </c>
      <c r="IH28" s="28">
        <f>ROUND(VLOOKUP($D28,'Стартовый прайс-лист'!$C$10:$E$34,3,FALSE)*CHOOSE($A28+1,'Сценарий 0'!IJ31,'Сценарий 1'!IJ31,'Сценарий 2'!IJ31),0)</f>
        <v>439</v>
      </c>
      <c r="II28" s="28">
        <f>ROUND(VLOOKUP($D28,'Стартовый прайс-лист'!$C$10:$E$34,3,FALSE)*CHOOSE($A28+1,'Сценарий 0'!IK31,'Сценарий 1'!IK31,'Сценарий 2'!IK31),0)</f>
        <v>439</v>
      </c>
      <c r="IJ28" s="28">
        <f>ROUND(VLOOKUP($D28,'Стартовый прайс-лист'!$C$10:$E$34,3,FALSE)*CHOOSE($A28+1,'Сценарий 0'!IL31,'Сценарий 1'!IL31,'Сценарий 2'!IL31),0)</f>
        <v>439</v>
      </c>
      <c r="IK28" s="28">
        <f>ROUND(VLOOKUP($D28,'Стартовый прайс-лист'!$C$10:$E$34,3,FALSE)*CHOOSE($A28+1,'Сценарий 0'!IM31,'Сценарий 1'!IM31,'Сценарий 2'!IM31),0)</f>
        <v>439</v>
      </c>
      <c r="IL28" s="28">
        <f>ROUND(VLOOKUP($D28,'Стартовый прайс-лист'!$C$10:$E$34,3,FALSE)*CHOOSE($A28+1,'Сценарий 0'!IN31,'Сценарий 1'!IN31,'Сценарий 2'!IN31),0)</f>
        <v>439</v>
      </c>
      <c r="IM28" s="28">
        <f>ROUND(VLOOKUP($D28,'Стартовый прайс-лист'!$C$10:$E$34,3,FALSE)*CHOOSE($A28+1,'Сценарий 0'!IO31,'Сценарий 1'!IO31,'Сценарий 2'!IO31),0)</f>
        <v>439</v>
      </c>
      <c r="IN28" s="28">
        <f>ROUND(VLOOKUP($D28,'Стартовый прайс-лист'!$C$10:$E$34,3,FALSE)*CHOOSE($A28+1,'Сценарий 0'!IP31,'Сценарий 1'!IP31,'Сценарий 2'!IP31),0)</f>
        <v>439</v>
      </c>
      <c r="IO28" s="28">
        <f>ROUND(VLOOKUP($D28,'Стартовый прайс-лист'!$C$10:$E$34,3,FALSE)*CHOOSE($A28+1,'Сценарий 0'!IQ31,'Сценарий 1'!IQ31,'Сценарий 2'!IQ31),0)</f>
        <v>439</v>
      </c>
      <c r="IP28" s="28">
        <f>ROUND(VLOOKUP($D28,'Стартовый прайс-лист'!$C$10:$E$34,3,FALSE)*CHOOSE($A28+1,'Сценарий 0'!IR31,'Сценарий 1'!IR31,'Сценарий 2'!IR31),0)</f>
        <v>439</v>
      </c>
      <c r="IQ28" s="28">
        <f>ROUND(VLOOKUP($D28,'Стартовый прайс-лист'!$C$10:$E$34,3,FALSE)*CHOOSE($A28+1,'Сценарий 0'!IS31,'Сценарий 1'!IS31,'Сценарий 2'!IS31),0)</f>
        <v>439</v>
      </c>
      <c r="IR28" s="28">
        <f>ROUND(VLOOKUP($D28,'Стартовый прайс-лист'!$C$10:$E$34,3,FALSE)*CHOOSE($A28+1,'Сценарий 0'!IT31,'Сценарий 1'!IT31,'Сценарий 2'!IT31),0)</f>
        <v>439</v>
      </c>
      <c r="IS28" s="28">
        <f>ROUND(VLOOKUP($D28,'Стартовый прайс-лист'!$C$10:$E$34,3,FALSE)*CHOOSE($A28+1,'Сценарий 0'!IU31,'Сценарий 1'!IU31,'Сценарий 2'!IU31),0)</f>
        <v>439</v>
      </c>
      <c r="IT28" s="28">
        <f>ROUND(VLOOKUP($D28,'Стартовый прайс-лист'!$C$10:$E$34,3,FALSE)*CHOOSE($A28+1,'Сценарий 0'!IV31,'Сценарий 1'!IV31,'Сценарий 2'!IV31),0)</f>
        <v>439</v>
      </c>
      <c r="IU28" s="28">
        <f>ROUND(VLOOKUP($D28,'Стартовый прайс-лист'!$C$10:$E$34,3,FALSE)*CHOOSE($A28+1,'Сценарий 0'!IW31,'Сценарий 1'!IW31,'Сценарий 2'!IW31),0)</f>
        <v>439</v>
      </c>
      <c r="IV28" s="28">
        <f>ROUND(VLOOKUP($D28,'Стартовый прайс-лист'!$C$10:$E$34,3,FALSE)*CHOOSE($A28+1,'Сценарий 0'!IX31,'Сценарий 1'!IX31,'Сценарий 2'!IX31),0)</f>
        <v>440</v>
      </c>
      <c r="IW28" s="28">
        <f>ROUND(VLOOKUP($D28,'Стартовый прайс-лист'!$C$10:$E$34,3,FALSE)*CHOOSE($A28+1,'Сценарий 0'!IY31,'Сценарий 1'!IY31,'Сценарий 2'!IY31),0)</f>
        <v>440</v>
      </c>
      <c r="IX28" s="28">
        <f>ROUND(VLOOKUP($D28,'Стартовый прайс-лист'!$C$10:$E$34,3,FALSE)*CHOOSE($A28+1,'Сценарий 0'!IZ31,'Сценарий 1'!IZ31,'Сценарий 2'!IZ31),0)</f>
        <v>440</v>
      </c>
      <c r="IY28" s="28">
        <f>ROUND(VLOOKUP($D28,'Стартовый прайс-лист'!$C$10:$E$34,3,FALSE)*CHOOSE($A28+1,'Сценарий 0'!JA31,'Сценарий 1'!JA31,'Сценарий 2'!JA31),0)</f>
        <v>440</v>
      </c>
      <c r="IZ28" s="28">
        <f>ROUND(VLOOKUP($D28,'Стартовый прайс-лист'!$C$10:$E$34,3,FALSE)*CHOOSE($A28+1,'Сценарий 0'!JB31,'Сценарий 1'!JB31,'Сценарий 2'!JB31),0)</f>
        <v>440</v>
      </c>
      <c r="JA28" s="28">
        <f>ROUND(VLOOKUP($D28,'Стартовый прайс-лист'!$C$10:$E$34,3,FALSE)*CHOOSE($A28+1,'Сценарий 0'!JC31,'Сценарий 1'!JC31,'Сценарий 2'!JC31),0)</f>
        <v>440</v>
      </c>
      <c r="JB28" s="28">
        <f>ROUND(VLOOKUP($D28,'Стартовый прайс-лист'!$C$10:$E$34,3,FALSE)*CHOOSE($A28+1,'Сценарий 0'!JD31,'Сценарий 1'!JD31,'Сценарий 2'!JD31),0)</f>
        <v>440</v>
      </c>
      <c r="JC28" s="28">
        <f>ROUND(VLOOKUP($D28,'Стартовый прайс-лист'!$C$10:$E$34,3,FALSE)*CHOOSE($A28+1,'Сценарий 0'!JE31,'Сценарий 1'!JE31,'Сценарий 2'!JE31),0)</f>
        <v>440</v>
      </c>
      <c r="JD28" s="28">
        <f>ROUND(VLOOKUP($D28,'Стартовый прайс-лист'!$C$10:$E$34,3,FALSE)*CHOOSE($A28+1,'Сценарий 0'!JF31,'Сценарий 1'!JF31,'Сценарий 2'!JF31),0)</f>
        <v>440</v>
      </c>
      <c r="JE28" s="28">
        <f>ROUND(VLOOKUP($D28,'Стартовый прайс-лист'!$C$10:$E$34,3,FALSE)*CHOOSE($A28+1,'Сценарий 0'!JG31,'Сценарий 1'!JG31,'Сценарий 2'!JG31),0)</f>
        <v>440</v>
      </c>
      <c r="JF28" s="28">
        <f>ROUND(VLOOKUP($D28,'Стартовый прайс-лист'!$C$10:$E$34,3,FALSE)*CHOOSE($A28+1,'Сценарий 0'!JH31,'Сценарий 1'!JH31,'Сценарий 2'!JH31),0)</f>
        <v>440</v>
      </c>
      <c r="JG28" s="28">
        <f>ROUND(VLOOKUP($D28,'Стартовый прайс-лист'!$C$10:$E$34,3,FALSE)*CHOOSE($A28+1,'Сценарий 0'!JI31,'Сценарий 1'!JI31,'Сценарий 2'!JI31),0)</f>
        <v>440</v>
      </c>
      <c r="JH28" s="28">
        <f>ROUND(VLOOKUP($D28,'Стартовый прайс-лист'!$C$10:$E$34,3,FALSE)*CHOOSE($A28+1,'Сценарий 0'!JJ31,'Сценарий 1'!JJ31,'Сценарий 2'!JJ31),0)</f>
        <v>440</v>
      </c>
      <c r="JI28" s="28">
        <f>ROUND(VLOOKUP($D28,'Стартовый прайс-лист'!$C$10:$E$34,3,FALSE)*CHOOSE($A28+1,'Сценарий 0'!JK31,'Сценарий 1'!JK31,'Сценарий 2'!JK31),0)</f>
        <v>440</v>
      </c>
      <c r="JJ28" s="28">
        <f>ROUND(VLOOKUP($D28,'Стартовый прайс-лист'!$C$10:$E$34,3,FALSE)*CHOOSE($A28+1,'Сценарий 0'!JL31,'Сценарий 1'!JL31,'Сценарий 2'!JL31),0)</f>
        <v>440</v>
      </c>
      <c r="JK28" s="28">
        <f>ROUND(VLOOKUP($D28,'Стартовый прайс-лист'!$C$10:$E$34,3,FALSE)*CHOOSE($A28+1,'Сценарий 0'!JM31,'Сценарий 1'!JM31,'Сценарий 2'!JM31),0)</f>
        <v>440</v>
      </c>
      <c r="JL28" s="28">
        <f>ROUND(VLOOKUP($D28,'Стартовый прайс-лист'!$C$10:$E$34,3,FALSE)*CHOOSE($A28+1,'Сценарий 0'!JN31,'Сценарий 1'!JN31,'Сценарий 2'!JN31),0)</f>
        <v>440</v>
      </c>
      <c r="JM28" s="28">
        <f>ROUND(VLOOKUP($D28,'Стартовый прайс-лист'!$C$10:$E$34,3,FALSE)*CHOOSE($A28+1,'Сценарий 0'!JO31,'Сценарий 1'!JO31,'Сценарий 2'!JO31),0)</f>
        <v>440</v>
      </c>
      <c r="JN28" s="28">
        <f>ROUND(VLOOKUP($D28,'Стартовый прайс-лист'!$C$10:$E$34,3,FALSE)*CHOOSE($A28+1,'Сценарий 0'!JP31,'Сценарий 1'!JP31,'Сценарий 2'!JP31),0)</f>
        <v>440</v>
      </c>
      <c r="JO28" s="28">
        <f>ROUND(VLOOKUP($D28,'Стартовый прайс-лист'!$C$10:$E$34,3,FALSE)*CHOOSE($A28+1,'Сценарий 0'!JQ31,'Сценарий 1'!JQ31,'Сценарий 2'!JQ31),0)</f>
        <v>440</v>
      </c>
      <c r="JP28" s="28">
        <f>ROUND(VLOOKUP($D28,'Стартовый прайс-лист'!$C$10:$E$34,3,FALSE)*CHOOSE($A28+1,'Сценарий 0'!JR31,'Сценарий 1'!JR31,'Сценарий 2'!JR31),0)</f>
        <v>440</v>
      </c>
      <c r="JQ28" s="28">
        <f>ROUND(VLOOKUP($D28,'Стартовый прайс-лист'!$C$10:$E$34,3,FALSE)*CHOOSE($A28+1,'Сценарий 0'!JS31,'Сценарий 1'!JS31,'Сценарий 2'!JS31),0)</f>
        <v>441</v>
      </c>
      <c r="JR28" s="28">
        <f>ROUND(VLOOKUP($D28,'Стартовый прайс-лист'!$C$10:$E$34,3,FALSE)*CHOOSE($A28+1,'Сценарий 0'!JT31,'Сценарий 1'!JT31,'Сценарий 2'!JT31),0)</f>
        <v>441</v>
      </c>
      <c r="JS28" s="28">
        <f>ROUND(VLOOKUP($D28,'Стартовый прайс-лист'!$C$10:$E$34,3,FALSE)*CHOOSE($A28+1,'Сценарий 0'!JU31,'Сценарий 1'!JU31,'Сценарий 2'!JU31),0)</f>
        <v>441</v>
      </c>
      <c r="JT28" s="28">
        <f>ROUND(VLOOKUP($D28,'Стартовый прайс-лист'!$C$10:$E$34,3,FALSE)*CHOOSE($A28+1,'Сценарий 0'!JV31,'Сценарий 1'!JV31,'Сценарий 2'!JV31),0)</f>
        <v>441</v>
      </c>
      <c r="JU28" s="28">
        <f>ROUND(VLOOKUP($D28,'Стартовый прайс-лист'!$C$10:$E$34,3,FALSE)*CHOOSE($A28+1,'Сценарий 0'!JW31,'Сценарий 1'!JW31,'Сценарий 2'!JW31),0)</f>
        <v>441</v>
      </c>
      <c r="JV28" s="28">
        <f>ROUND(VLOOKUP($D28,'Стартовый прайс-лист'!$C$10:$E$34,3,FALSE)*CHOOSE($A28+1,'Сценарий 0'!JX31,'Сценарий 1'!JX31,'Сценарий 2'!JX31),0)</f>
        <v>441</v>
      </c>
      <c r="JW28" s="28">
        <f>ROUND(VLOOKUP($D28,'Стартовый прайс-лист'!$C$10:$E$34,3,FALSE)*CHOOSE($A28+1,'Сценарий 0'!JY31,'Сценарий 1'!JY31,'Сценарий 2'!JY31),0)</f>
        <v>441</v>
      </c>
      <c r="JX28" s="28">
        <f>ROUND(VLOOKUP($D28,'Стартовый прайс-лист'!$C$10:$E$34,3,FALSE)*CHOOSE($A28+1,'Сценарий 0'!JZ31,'Сценарий 1'!JZ31,'Сценарий 2'!JZ31),0)</f>
        <v>441</v>
      </c>
      <c r="JY28" s="28">
        <f>ROUND(VLOOKUP($D28,'Стартовый прайс-лист'!$C$10:$E$34,3,FALSE)*CHOOSE($A28+1,'Сценарий 0'!KA31,'Сценарий 1'!KA31,'Сценарий 2'!KA31),0)</f>
        <v>441</v>
      </c>
      <c r="JZ28" s="28">
        <f>ROUND(VLOOKUP($D28,'Стартовый прайс-лист'!$C$10:$E$34,3,FALSE)*CHOOSE($A28+1,'Сценарий 0'!KB31,'Сценарий 1'!KB31,'Сценарий 2'!KB31),0)</f>
        <v>441</v>
      </c>
      <c r="KA28" s="28">
        <f>ROUND(VLOOKUP($D28,'Стартовый прайс-лист'!$C$10:$E$34,3,FALSE)*CHOOSE($A28+1,'Сценарий 0'!KC31,'Сценарий 1'!KC31,'Сценарий 2'!KC31),0)</f>
        <v>441</v>
      </c>
      <c r="KB28" s="28">
        <f>ROUND(VLOOKUP($D28,'Стартовый прайс-лист'!$C$10:$E$34,3,FALSE)*CHOOSE($A28+1,'Сценарий 0'!KD31,'Сценарий 1'!KD31,'Сценарий 2'!KD31),0)</f>
        <v>441</v>
      </c>
      <c r="KC28" s="28">
        <f>ROUND(VLOOKUP($D28,'Стартовый прайс-лист'!$C$10:$E$34,3,FALSE)*CHOOSE($A28+1,'Сценарий 0'!KE31,'Сценарий 1'!KE31,'Сценарий 2'!KE31),0)</f>
        <v>441</v>
      </c>
      <c r="KD28" s="28">
        <f>ROUND(VLOOKUP($D28,'Стартовый прайс-лист'!$C$10:$E$34,3,FALSE)*CHOOSE($A28+1,'Сценарий 0'!KF31,'Сценарий 1'!KF31,'Сценарий 2'!KF31),0)</f>
        <v>441</v>
      </c>
      <c r="KE28" s="28">
        <f>ROUND(VLOOKUP($D28,'Стартовый прайс-лист'!$C$10:$E$34,3,FALSE)*CHOOSE($A28+1,'Сценарий 0'!KG31,'Сценарий 1'!KG31,'Сценарий 2'!KG31),0)</f>
        <v>442</v>
      </c>
      <c r="KF28" s="28">
        <f>ROUND(VLOOKUP($D28,'Стартовый прайс-лист'!$C$10:$E$34,3,FALSE)*CHOOSE($A28+1,'Сценарий 0'!KH31,'Сценарий 1'!KH31,'Сценарий 2'!KH31),0)</f>
        <v>442</v>
      </c>
      <c r="KG28" s="28">
        <f>ROUND(VLOOKUP($D28,'Стартовый прайс-лист'!$C$10:$E$34,3,FALSE)*CHOOSE($A28+1,'Сценарий 0'!KI31,'Сценарий 1'!KI31,'Сценарий 2'!KI31),0)</f>
        <v>442</v>
      </c>
      <c r="KH28" s="28">
        <f>ROUND(VLOOKUP($D28,'Стартовый прайс-лист'!$C$10:$E$34,3,FALSE)*CHOOSE($A28+1,'Сценарий 0'!KJ31,'Сценарий 1'!KJ31,'Сценарий 2'!KJ31),0)</f>
        <v>442</v>
      </c>
      <c r="KI28" s="28">
        <f>ROUND(VLOOKUP($D28,'Стартовый прайс-лист'!$C$10:$E$34,3,FALSE)*CHOOSE($A28+1,'Сценарий 0'!KK31,'Сценарий 1'!KK31,'Сценарий 2'!KK31),0)</f>
        <v>442</v>
      </c>
      <c r="KJ28" s="28">
        <f>ROUND(VLOOKUP($D28,'Стартовый прайс-лист'!$C$10:$E$34,3,FALSE)*CHOOSE($A28+1,'Сценарий 0'!KL31,'Сценарий 1'!KL31,'Сценарий 2'!KL31),0)</f>
        <v>442</v>
      </c>
      <c r="KK28" s="28">
        <f>ROUND(VLOOKUP($D28,'Стартовый прайс-лист'!$C$10:$E$34,3,FALSE)*CHOOSE($A28+1,'Сценарий 0'!KM31,'Сценарий 1'!KM31,'Сценарий 2'!KM31),0)</f>
        <v>442</v>
      </c>
      <c r="KL28" s="28">
        <f>ROUND(VLOOKUP($D28,'Стартовый прайс-лист'!$C$10:$E$34,3,FALSE)*CHOOSE($A28+1,'Сценарий 0'!KN31,'Сценарий 1'!KN31,'Сценарий 2'!KN31),0)</f>
        <v>442</v>
      </c>
      <c r="KM28" s="28">
        <f>ROUND(VLOOKUP($D28,'Стартовый прайс-лист'!$C$10:$E$34,3,FALSE)*CHOOSE($A28+1,'Сценарий 0'!KO31,'Сценарий 1'!KO31,'Сценарий 2'!KO31),0)</f>
        <v>442</v>
      </c>
      <c r="KN28" s="28">
        <f>ROUND(VLOOKUP($D28,'Стартовый прайс-лист'!$C$10:$E$34,3,FALSE)*CHOOSE($A28+1,'Сценарий 0'!KP31,'Сценарий 1'!KP31,'Сценарий 2'!KP31),0)</f>
        <v>442</v>
      </c>
      <c r="KO28" s="28">
        <f>ROUND(VLOOKUP($D28,'Стартовый прайс-лист'!$C$10:$E$34,3,FALSE)*CHOOSE($A28+1,'Сценарий 0'!KQ31,'Сценарий 1'!KQ31,'Сценарий 2'!KQ31),0)</f>
        <v>442</v>
      </c>
      <c r="KP28" s="28">
        <f>ROUND(VLOOKUP($D28,'Стартовый прайс-лист'!$C$10:$E$34,3,FALSE)*CHOOSE($A28+1,'Сценарий 0'!KR31,'Сценарий 1'!KR31,'Сценарий 2'!KR31),0)</f>
        <v>442</v>
      </c>
      <c r="KQ28" s="28">
        <f>ROUND(VLOOKUP($D28,'Стартовый прайс-лист'!$C$10:$E$34,3,FALSE)*CHOOSE($A28+1,'Сценарий 0'!KS31,'Сценарий 1'!KS31,'Сценарий 2'!KS31),0)</f>
        <v>442</v>
      </c>
      <c r="KR28" s="28">
        <f>ROUND(VLOOKUP($D28,'Стартовый прайс-лист'!$C$10:$E$34,3,FALSE)*CHOOSE($A28+1,'Сценарий 0'!KT31,'Сценарий 1'!KT31,'Сценарий 2'!KT31),0)</f>
        <v>442</v>
      </c>
      <c r="KS28" s="28">
        <f>ROUND(VLOOKUP($D28,'Стартовый прайс-лист'!$C$10:$E$34,3,FALSE)*CHOOSE($A28+1,'Сценарий 0'!KU31,'Сценарий 1'!KU31,'Сценарий 2'!KU31),0)</f>
        <v>442</v>
      </c>
      <c r="KT28" s="28">
        <f>ROUND(VLOOKUP($D28,'Стартовый прайс-лист'!$C$10:$E$34,3,FALSE)*CHOOSE($A28+1,'Сценарий 0'!KV31,'Сценарий 1'!KV31,'Сценарий 2'!KV31),0)</f>
        <v>442</v>
      </c>
      <c r="KU28" s="28">
        <f>ROUND(VLOOKUP($D28,'Стартовый прайс-лист'!$C$10:$E$34,3,FALSE)*CHOOSE($A28+1,'Сценарий 0'!KW31,'Сценарий 1'!KW31,'Сценарий 2'!KW31),0)</f>
        <v>442</v>
      </c>
      <c r="KV28" s="28">
        <f>ROUND(VLOOKUP($D28,'Стартовый прайс-лист'!$C$10:$E$34,3,FALSE)*CHOOSE($A28+1,'Сценарий 0'!KX31,'Сценарий 1'!KX31,'Сценарий 2'!KX31),0)</f>
        <v>442</v>
      </c>
      <c r="KW28" s="28">
        <f>ROUND(VLOOKUP($D28,'Стартовый прайс-лист'!$C$10:$E$34,3,FALSE)*CHOOSE($A28+1,'Сценарий 0'!KY31,'Сценарий 1'!KY31,'Сценарий 2'!KY31),0)</f>
        <v>442</v>
      </c>
      <c r="KX28" s="28">
        <f>ROUND(VLOOKUP($D28,'Стартовый прайс-лист'!$C$10:$E$34,3,FALSE)*CHOOSE($A28+1,'Сценарий 0'!KZ31,'Сценарий 1'!KZ31,'Сценарий 2'!KZ31),0)</f>
        <v>442</v>
      </c>
      <c r="KY28" s="28">
        <f>ROUND(VLOOKUP($D28,'Стартовый прайс-лист'!$C$10:$E$34,3,FALSE)*CHOOSE($A28+1,'Сценарий 0'!LA31,'Сценарий 1'!LA31,'Сценарий 2'!LA31),0)</f>
        <v>442</v>
      </c>
      <c r="KZ28" s="28">
        <f>ROUND(VLOOKUP($D28,'Стартовый прайс-лист'!$C$10:$E$34,3,FALSE)*CHOOSE($A28+1,'Сценарий 0'!LB31,'Сценарий 1'!LB31,'Сценарий 2'!LB31),0)</f>
        <v>443</v>
      </c>
      <c r="LA28" s="28">
        <f>ROUND(VLOOKUP($D28,'Стартовый прайс-лист'!$C$10:$E$34,3,FALSE)*CHOOSE($A28+1,'Сценарий 0'!LC31,'Сценарий 1'!LC31,'Сценарий 2'!LC31),0)</f>
        <v>443</v>
      </c>
      <c r="LB28" s="28">
        <f>ROUND(VLOOKUP($D28,'Стартовый прайс-лист'!$C$10:$E$34,3,FALSE)*CHOOSE($A28+1,'Сценарий 0'!LD31,'Сценарий 1'!LD31,'Сценарий 2'!LD31),0)</f>
        <v>443</v>
      </c>
      <c r="LC28" s="28">
        <f>ROUND(VLOOKUP($D28,'Стартовый прайс-лист'!$C$10:$E$34,3,FALSE)*CHOOSE($A28+1,'Сценарий 0'!LE31,'Сценарий 1'!LE31,'Сценарий 2'!LE31),0)</f>
        <v>443</v>
      </c>
      <c r="LD28" s="28">
        <f>ROUND(VLOOKUP($D28,'Стартовый прайс-лист'!$C$10:$E$34,3,FALSE)*CHOOSE($A28+1,'Сценарий 0'!LF31,'Сценарий 1'!LF31,'Сценарий 2'!LF31),0)</f>
        <v>443</v>
      </c>
      <c r="LE28" s="28">
        <f>ROUND(VLOOKUP($D28,'Стартовый прайс-лист'!$C$10:$E$34,3,FALSE)*CHOOSE($A28+1,'Сценарий 0'!LG31,'Сценарий 1'!LG31,'Сценарий 2'!LG31),0)</f>
        <v>443</v>
      </c>
      <c r="LF28" s="28">
        <f>ROUND(VLOOKUP($D28,'Стартовый прайс-лист'!$C$10:$E$34,3,FALSE)*CHOOSE($A28+1,'Сценарий 0'!LH31,'Сценарий 1'!LH31,'Сценарий 2'!LH31),0)</f>
        <v>443</v>
      </c>
      <c r="LG28" s="28">
        <f>ROUND(VLOOKUP($D28,'Стартовый прайс-лист'!$C$10:$E$34,3,FALSE)*CHOOSE($A28+1,'Сценарий 0'!LI31,'Сценарий 1'!LI31,'Сценарий 2'!LI31),0)</f>
        <v>443</v>
      </c>
      <c r="LH28" s="28">
        <f>ROUND(VLOOKUP($D28,'Стартовый прайс-лист'!$C$10:$E$34,3,FALSE)*CHOOSE($A28+1,'Сценарий 0'!LJ31,'Сценарий 1'!LJ31,'Сценарий 2'!LJ31),0)</f>
        <v>443</v>
      </c>
      <c r="LI28" s="28">
        <f>ROUND(VLOOKUP($D28,'Стартовый прайс-лист'!$C$10:$E$34,3,FALSE)*CHOOSE($A28+1,'Сценарий 0'!LK31,'Сценарий 1'!LK31,'Сценарий 2'!LK31),0)</f>
        <v>443</v>
      </c>
      <c r="LJ28" s="28">
        <f>ROUND(VLOOKUP($D28,'Стартовый прайс-лист'!$C$10:$E$34,3,FALSE)*CHOOSE($A28+1,'Сценарий 0'!LL31,'Сценарий 1'!LL31,'Сценарий 2'!LL31),0)</f>
        <v>443</v>
      </c>
      <c r="LK28" s="28">
        <f>ROUND(VLOOKUP($D28,'Стартовый прайс-лист'!$C$10:$E$34,3,FALSE)*CHOOSE($A28+1,'Сценарий 0'!LM31,'Сценарий 1'!LM31,'Сценарий 2'!LM31),0)</f>
        <v>443</v>
      </c>
      <c r="LL28" s="28">
        <f>ROUND(VLOOKUP($D28,'Стартовый прайс-лист'!$C$10:$E$34,3,FALSE)*CHOOSE($A28+1,'Сценарий 0'!LN31,'Сценарий 1'!LN31,'Сценарий 2'!LN31),0)</f>
        <v>443</v>
      </c>
      <c r="LM28" s="28">
        <f>ROUND(VLOOKUP($D28,'Стартовый прайс-лист'!$C$10:$E$34,3,FALSE)*CHOOSE($A28+1,'Сценарий 0'!LO31,'Сценарий 1'!LO31,'Сценарий 2'!LO31),0)</f>
        <v>443</v>
      </c>
      <c r="LN28" s="28">
        <f>ROUND(VLOOKUP($D28,'Стартовый прайс-лист'!$C$10:$E$34,3,FALSE)*CHOOSE($A28+1,'Сценарий 0'!LP31,'Сценарий 1'!LP31,'Сценарий 2'!LP31),0)</f>
        <v>444</v>
      </c>
      <c r="LO28" s="28">
        <f>ROUND(VLOOKUP($D28,'Стартовый прайс-лист'!$C$10:$E$34,3,FALSE)*CHOOSE($A28+1,'Сценарий 0'!LQ31,'Сценарий 1'!LQ31,'Сценарий 2'!LQ31),0)</f>
        <v>444</v>
      </c>
      <c r="LP28" s="28">
        <f>ROUND(VLOOKUP($D28,'Стартовый прайс-лист'!$C$10:$E$34,3,FALSE)*CHOOSE($A28+1,'Сценарий 0'!LR31,'Сценарий 1'!LR31,'Сценарий 2'!LR31),0)</f>
        <v>444</v>
      </c>
      <c r="LQ28" s="28">
        <f>ROUND(VLOOKUP($D28,'Стартовый прайс-лист'!$C$10:$E$34,3,FALSE)*CHOOSE($A28+1,'Сценарий 0'!LS31,'Сценарий 1'!LS31,'Сценарий 2'!LS31),0)</f>
        <v>444</v>
      </c>
      <c r="LR28" s="28">
        <f>ROUND(VLOOKUP($D28,'Стартовый прайс-лист'!$C$10:$E$34,3,FALSE)*CHOOSE($A28+1,'Сценарий 0'!LT31,'Сценарий 1'!LT31,'Сценарий 2'!LT31),0)</f>
        <v>444</v>
      </c>
      <c r="LS28" s="28">
        <f>ROUND(VLOOKUP($D28,'Стартовый прайс-лист'!$C$10:$E$34,3,FALSE)*CHOOSE($A28+1,'Сценарий 0'!LU31,'Сценарий 1'!LU31,'Сценарий 2'!LU31),0)</f>
        <v>444</v>
      </c>
      <c r="LT28" s="28">
        <f>ROUND(VLOOKUP($D28,'Стартовый прайс-лист'!$C$10:$E$34,3,FALSE)*CHOOSE($A28+1,'Сценарий 0'!LV31,'Сценарий 1'!LV31,'Сценарий 2'!LV31),0)</f>
        <v>444</v>
      </c>
      <c r="LU28" s="28">
        <f>ROUND(VLOOKUP($D28,'Стартовый прайс-лист'!$C$10:$E$34,3,FALSE)*CHOOSE($A28+1,'Сценарий 0'!LW31,'Сценарий 1'!LW31,'Сценарий 2'!LW31),0)</f>
        <v>444</v>
      </c>
      <c r="LV28" s="28">
        <f>ROUND(VLOOKUP($D28,'Стартовый прайс-лист'!$C$10:$E$34,3,FALSE)*CHOOSE($A28+1,'Сценарий 0'!LX31,'Сценарий 1'!LX31,'Сценарий 2'!LX31),0)</f>
        <v>444</v>
      </c>
      <c r="LW28" s="28">
        <f>ROUND(VLOOKUP($D28,'Стартовый прайс-лист'!$C$10:$E$34,3,FALSE)*CHOOSE($A28+1,'Сценарий 0'!LY31,'Сценарий 1'!LY31,'Сценарий 2'!LY31),0)</f>
        <v>444</v>
      </c>
      <c r="LX28" s="28">
        <f>ROUND(VLOOKUP($D28,'Стартовый прайс-лист'!$C$10:$E$34,3,FALSE)*CHOOSE($A28+1,'Сценарий 0'!LZ31,'Сценарий 1'!LZ31,'Сценарий 2'!LZ31),0)</f>
        <v>444</v>
      </c>
      <c r="LY28" s="28">
        <f>ROUND(VLOOKUP($D28,'Стартовый прайс-лист'!$C$10:$E$34,3,FALSE)*CHOOSE($A28+1,'Сценарий 0'!MA31,'Сценарий 1'!MA31,'Сценарий 2'!MA31),0)</f>
        <v>444</v>
      </c>
      <c r="LZ28" s="28">
        <f>ROUND(VLOOKUP($D28,'Стартовый прайс-лист'!$C$10:$E$34,3,FALSE)*CHOOSE($A28+1,'Сценарий 0'!MB31,'Сценарий 1'!MB31,'Сценарий 2'!MB31),0)</f>
        <v>444</v>
      </c>
      <c r="MA28" s="28">
        <f>ROUND(VLOOKUP($D28,'Стартовый прайс-лист'!$C$10:$E$34,3,FALSE)*CHOOSE($A28+1,'Сценарий 0'!MC31,'Сценарий 1'!MC31,'Сценарий 2'!MC31),0)</f>
        <v>444</v>
      </c>
      <c r="MB28" s="28">
        <f>ROUND(VLOOKUP($D28,'Стартовый прайс-лист'!$C$10:$E$34,3,FALSE)*CHOOSE($A28+1,'Сценарий 0'!MD31,'Сценарий 1'!MD31,'Сценарий 2'!MD31),0)</f>
        <v>444</v>
      </c>
      <c r="MC28" s="28">
        <f>ROUND(VLOOKUP($D28,'Стартовый прайс-лист'!$C$10:$E$34,3,FALSE)*CHOOSE($A28+1,'Сценарий 0'!ME31,'Сценарий 1'!ME31,'Сценарий 2'!ME31),0)</f>
        <v>444</v>
      </c>
      <c r="MD28" s="28">
        <f>ROUND(VLOOKUP($D28,'Стартовый прайс-лист'!$C$10:$E$34,3,FALSE)*CHOOSE($A28+1,'Сценарий 0'!MF31,'Сценарий 1'!MF31,'Сценарий 2'!MF31),0)</f>
        <v>444</v>
      </c>
      <c r="ME28" s="28">
        <f>ROUND(VLOOKUP($D28,'Стартовый прайс-лист'!$C$10:$E$34,3,FALSE)*CHOOSE($A28+1,'Сценарий 0'!MG31,'Сценарий 1'!MG31,'Сценарий 2'!MG31),0)</f>
        <v>444</v>
      </c>
      <c r="MF28" s="28">
        <f>ROUND(VLOOKUP($D28,'Стартовый прайс-лист'!$C$10:$E$34,3,FALSE)*CHOOSE($A28+1,'Сценарий 0'!MH31,'Сценарий 1'!MH31,'Сценарий 2'!MH31),0)</f>
        <v>444</v>
      </c>
      <c r="MG28" s="28">
        <f>ROUND(VLOOKUP($D28,'Стартовый прайс-лист'!$C$10:$E$34,3,FALSE)*CHOOSE($A28+1,'Сценарий 0'!MI31,'Сценарий 1'!MI31,'Сценарий 2'!MI31),0)</f>
        <v>444</v>
      </c>
      <c r="MH28" s="28">
        <f>ROUND(VLOOKUP($D28,'Стартовый прайс-лист'!$C$10:$E$34,3,FALSE)*CHOOSE($A28+1,'Сценарий 0'!MJ31,'Сценарий 1'!MJ31,'Сценарий 2'!MJ31),0)</f>
        <v>444</v>
      </c>
      <c r="MI28" s="28">
        <f>ROUND(VLOOKUP($D28,'Стартовый прайс-лист'!$C$10:$E$34,3,FALSE)*CHOOSE($A28+1,'Сценарий 0'!MK31,'Сценарий 1'!MK31,'Сценарий 2'!MK31),0)</f>
        <v>445</v>
      </c>
      <c r="MJ28" s="28">
        <f>ROUND(VLOOKUP($D28,'Стартовый прайс-лист'!$C$10:$E$34,3,FALSE)*CHOOSE($A28+1,'Сценарий 0'!ML31,'Сценарий 1'!ML31,'Сценарий 2'!ML31),0)</f>
        <v>445</v>
      </c>
      <c r="MK28" s="28">
        <f>ROUND(VLOOKUP($D28,'Стартовый прайс-лист'!$C$10:$E$34,3,FALSE)*CHOOSE($A28+1,'Сценарий 0'!MM31,'Сценарий 1'!MM31,'Сценарий 2'!MM31),0)</f>
        <v>445</v>
      </c>
      <c r="ML28" s="28">
        <f>ROUND(VLOOKUP($D28,'Стартовый прайс-лист'!$C$10:$E$34,3,FALSE)*CHOOSE($A28+1,'Сценарий 0'!MN31,'Сценарий 1'!MN31,'Сценарий 2'!MN31),0)</f>
        <v>445</v>
      </c>
      <c r="MM28" s="28">
        <f>ROUND(VLOOKUP($D28,'Стартовый прайс-лист'!$C$10:$E$34,3,FALSE)*CHOOSE($A28+1,'Сценарий 0'!MO31,'Сценарий 1'!MO31,'Сценарий 2'!MO31),0)</f>
        <v>445</v>
      </c>
      <c r="MN28" s="28">
        <f>ROUND(VLOOKUP($D28,'Стартовый прайс-лист'!$C$10:$E$34,3,FALSE)*CHOOSE($A28+1,'Сценарий 0'!MP31,'Сценарий 1'!MP31,'Сценарий 2'!MP31),0)</f>
        <v>445</v>
      </c>
      <c r="MO28" s="28">
        <f>ROUND(VLOOKUP($D28,'Стартовый прайс-лист'!$C$10:$E$34,3,FALSE)*CHOOSE($A28+1,'Сценарий 0'!MQ31,'Сценарий 1'!MQ31,'Сценарий 2'!MQ31),0)</f>
        <v>445</v>
      </c>
      <c r="MP28" s="28">
        <f>ROUND(VLOOKUP($D28,'Стартовый прайс-лист'!$C$10:$E$34,3,FALSE)*CHOOSE($A28+1,'Сценарий 0'!MR31,'Сценарий 1'!MR31,'Сценарий 2'!MR31),0)</f>
        <v>445</v>
      </c>
      <c r="MQ28" s="28">
        <f>ROUND(VLOOKUP($D28,'Стартовый прайс-лист'!$C$10:$E$34,3,FALSE)*CHOOSE($A28+1,'Сценарий 0'!MS31,'Сценарий 1'!MS31,'Сценарий 2'!MS31),0)</f>
        <v>445</v>
      </c>
      <c r="MR28" s="28">
        <f>ROUND(VLOOKUP($D28,'Стартовый прайс-лист'!$C$10:$E$34,3,FALSE)*CHOOSE($A28+1,'Сценарий 0'!MT31,'Сценарий 1'!MT31,'Сценарий 2'!MT31),0)</f>
        <v>445</v>
      </c>
      <c r="MS28" s="28">
        <f>ROUND(VLOOKUP($D28,'Стартовый прайс-лист'!$C$10:$E$34,3,FALSE)*CHOOSE($A28+1,'Сценарий 0'!MU31,'Сценарий 1'!MU31,'Сценарий 2'!MU31),0)</f>
        <v>445</v>
      </c>
      <c r="MT28" s="28">
        <f>ROUND(VLOOKUP($D28,'Стартовый прайс-лист'!$C$10:$E$34,3,FALSE)*CHOOSE($A28+1,'Сценарий 0'!MV31,'Сценарий 1'!MV31,'Сценарий 2'!MV31),0)</f>
        <v>445</v>
      </c>
      <c r="MU28" s="28">
        <f>ROUND(VLOOKUP($D28,'Стартовый прайс-лист'!$C$10:$E$34,3,FALSE)*CHOOSE($A28+1,'Сценарий 0'!MW31,'Сценарий 1'!MW31,'Сценарий 2'!MW31),0)</f>
        <v>445</v>
      </c>
      <c r="MV28" s="28">
        <f>ROUND(VLOOKUP($D28,'Стартовый прайс-лист'!$C$10:$E$34,3,FALSE)*CHOOSE($A28+1,'Сценарий 0'!MX31,'Сценарий 1'!MX31,'Сценарий 2'!MX31),0)</f>
        <v>445</v>
      </c>
      <c r="MW28" s="28">
        <f>ROUND(VLOOKUP($D28,'Стартовый прайс-лист'!$C$10:$E$34,3,FALSE)*CHOOSE($A28+1,'Сценарий 0'!MY31,'Сценарий 1'!MY31,'Сценарий 2'!MY31),0)</f>
        <v>445</v>
      </c>
      <c r="MX28" s="28">
        <f>ROUND(VLOOKUP($D28,'Стартовый прайс-лист'!$C$10:$E$34,3,FALSE)*CHOOSE($A28+1,'Сценарий 0'!MZ31,'Сценарий 1'!MZ31,'Сценарий 2'!MZ31),0)</f>
        <v>445</v>
      </c>
      <c r="MY28" s="28">
        <f>ROUND(VLOOKUP($D28,'Стартовый прайс-лист'!$C$10:$E$34,3,FALSE)*CHOOSE($A28+1,'Сценарий 0'!NA31,'Сценарий 1'!NA31,'Сценарий 2'!NA31),0)</f>
        <v>445</v>
      </c>
      <c r="MZ28" s="28">
        <f>ROUND(VLOOKUP($D28,'Стартовый прайс-лист'!$C$10:$E$34,3,FALSE)*CHOOSE($A28+1,'Сценарий 0'!NB31,'Сценарий 1'!NB31,'Сценарий 2'!NB31),0)</f>
        <v>445</v>
      </c>
      <c r="NA28" s="28">
        <f>ROUND(VLOOKUP($D28,'Стартовый прайс-лист'!$C$10:$E$34,3,FALSE)*CHOOSE($A28+1,'Сценарий 0'!NC31,'Сценарий 1'!NC31,'Сценарий 2'!NC31),0)</f>
        <v>445</v>
      </c>
      <c r="NB28" s="28">
        <f>ROUND(VLOOKUP($D28,'Стартовый прайс-лист'!$C$10:$E$34,3,FALSE)*CHOOSE($A28+1,'Сценарий 0'!ND31,'Сценарий 1'!ND31,'Сценарий 2'!ND31),0)</f>
        <v>445</v>
      </c>
      <c r="NC28" s="28">
        <f>ROUND(VLOOKUP($D28,'Стартовый прайс-лист'!$C$10:$E$34,3,FALSE)*CHOOSE($A28+1,'Сценарий 0'!NE31,'Сценарий 1'!NE31,'Сценарий 2'!NE31),0)</f>
        <v>445</v>
      </c>
      <c r="ND28" s="28">
        <f>ROUND(VLOOKUP($D28,'Стартовый прайс-лист'!$C$10:$E$34,3,FALSE)*CHOOSE($A28+1,'Сценарий 0'!NF31,'Сценарий 1'!NF31,'Сценарий 2'!NF31),0)</f>
        <v>446</v>
      </c>
      <c r="NE28" s="28">
        <f>ROUND(VLOOKUP($D28,'Стартовый прайс-лист'!$C$10:$E$34,3,FALSE)*CHOOSE($A28+1,'Сценарий 0'!NG31,'Сценарий 1'!NG31,'Сценарий 2'!NG31),0)</f>
        <v>446</v>
      </c>
      <c r="NF28" s="28">
        <f>ROUND(VLOOKUP($D28,'Стартовый прайс-лист'!$C$10:$E$34,3,FALSE)*CHOOSE($A28+1,'Сценарий 0'!NH31,'Сценарий 1'!NH31,'Сценарий 2'!NH31),0)</f>
        <v>446</v>
      </c>
      <c r="NG28" s="28">
        <f>ROUND(VLOOKUP($D28,'Стартовый прайс-лист'!$C$10:$E$34,3,FALSE)*CHOOSE($A28+1,'Сценарий 0'!NI31,'Сценарий 1'!NI31,'Сценарий 2'!NI31),0)</f>
        <v>446</v>
      </c>
    </row>
  </sheetData>
  <dataValidations count="1">
    <dataValidation type="list" allowBlank="1" showInputMessage="1" showErrorMessage="1" sqref="C1" xr:uid="{E8E1104D-3ED0-4796-99DB-D878C2B2B6BF}">
      <formula1>Список_сценариев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EC2CF-975A-45F9-9B72-3A0D16B75C61}">
  <dimension ref="A1:NI34"/>
  <sheetViews>
    <sheetView topLeftCell="A9" workbookViewId="0">
      <selection activeCell="D7" sqref="D7:D31"/>
    </sheetView>
  </sheetViews>
  <sheetFormatPr defaultColWidth="5.42578125" defaultRowHeight="15" x14ac:dyDescent="0.25"/>
  <cols>
    <col min="1" max="1" width="9.140625" customWidth="1"/>
    <col min="2" max="2" width="18.140625" customWidth="1"/>
    <col min="3" max="3" width="22.5703125" customWidth="1"/>
    <col min="4" max="4" width="19" customWidth="1"/>
    <col min="5" max="5" width="5.140625" customWidth="1"/>
    <col min="6" max="6" width="10.28515625" bestFit="1" customWidth="1"/>
    <col min="7" max="7" width="14.85546875" bestFit="1" customWidth="1"/>
    <col min="8" max="8" width="10.28515625" bestFit="1" customWidth="1"/>
  </cols>
  <sheetData>
    <row r="1" spans="1:373" x14ac:dyDescent="0.25">
      <c r="A1" s="1" t="s">
        <v>32</v>
      </c>
    </row>
    <row r="2" spans="1:373" x14ac:dyDescent="0.25">
      <c r="A2" s="1" t="s">
        <v>30</v>
      </c>
      <c r="B2" s="32">
        <v>43831</v>
      </c>
      <c r="C2" s="23"/>
      <c r="D2" s="23"/>
      <c r="E2" s="23"/>
      <c r="F2" s="23"/>
      <c r="G2" s="34"/>
    </row>
    <row r="3" spans="1:373" x14ac:dyDescent="0.25">
      <c r="A3" s="18"/>
      <c r="B3" s="23"/>
      <c r="C3" s="23"/>
      <c r="D3" s="23"/>
      <c r="E3" s="23"/>
      <c r="F3" s="23"/>
      <c r="G3" s="23"/>
    </row>
    <row r="4" spans="1:373" x14ac:dyDescent="0.25">
      <c r="A4" s="15"/>
      <c r="B4" s="16" t="s">
        <v>31</v>
      </c>
      <c r="C4" s="16"/>
      <c r="D4" s="16"/>
      <c r="E4" s="16"/>
      <c r="F4" s="16"/>
      <c r="G4" s="16"/>
      <c r="H4" s="25">
        <f>$B$2+COLUMN()-8</f>
        <v>43831</v>
      </c>
      <c r="I4" s="25">
        <f t="shared" ref="I4:BT4" si="0">$B$2+COLUMN()-8</f>
        <v>43832</v>
      </c>
      <c r="J4" s="25">
        <f t="shared" si="0"/>
        <v>43833</v>
      </c>
      <c r="K4" s="25">
        <f t="shared" si="0"/>
        <v>43834</v>
      </c>
      <c r="L4" s="25">
        <f t="shared" si="0"/>
        <v>43835</v>
      </c>
      <c r="M4" s="25">
        <f t="shared" si="0"/>
        <v>43836</v>
      </c>
      <c r="N4" s="25">
        <f t="shared" si="0"/>
        <v>43837</v>
      </c>
      <c r="O4" s="25">
        <f t="shared" si="0"/>
        <v>43838</v>
      </c>
      <c r="P4" s="25">
        <f t="shared" si="0"/>
        <v>43839</v>
      </c>
      <c r="Q4" s="25">
        <f t="shared" si="0"/>
        <v>43840</v>
      </c>
      <c r="R4" s="25">
        <f t="shared" si="0"/>
        <v>43841</v>
      </c>
      <c r="S4" s="25">
        <f t="shared" si="0"/>
        <v>43842</v>
      </c>
      <c r="T4" s="25">
        <f t="shared" si="0"/>
        <v>43843</v>
      </c>
      <c r="U4" s="25">
        <f t="shared" si="0"/>
        <v>43844</v>
      </c>
      <c r="V4" s="25">
        <f t="shared" si="0"/>
        <v>43845</v>
      </c>
      <c r="W4" s="25">
        <f t="shared" si="0"/>
        <v>43846</v>
      </c>
      <c r="X4" s="25">
        <f t="shared" si="0"/>
        <v>43847</v>
      </c>
      <c r="Y4" s="25">
        <f t="shared" si="0"/>
        <v>43848</v>
      </c>
      <c r="Z4" s="25">
        <f t="shared" si="0"/>
        <v>43849</v>
      </c>
      <c r="AA4" s="25">
        <f t="shared" si="0"/>
        <v>43850</v>
      </c>
      <c r="AB4" s="25">
        <f t="shared" si="0"/>
        <v>43851</v>
      </c>
      <c r="AC4" s="25">
        <f t="shared" si="0"/>
        <v>43852</v>
      </c>
      <c r="AD4" s="25">
        <f t="shared" si="0"/>
        <v>43853</v>
      </c>
      <c r="AE4" s="25">
        <f t="shared" si="0"/>
        <v>43854</v>
      </c>
      <c r="AF4" s="25">
        <f t="shared" si="0"/>
        <v>43855</v>
      </c>
      <c r="AG4" s="25">
        <f t="shared" si="0"/>
        <v>43856</v>
      </c>
      <c r="AH4" s="25">
        <f t="shared" si="0"/>
        <v>43857</v>
      </c>
      <c r="AI4" s="25">
        <f t="shared" si="0"/>
        <v>43858</v>
      </c>
      <c r="AJ4" s="25">
        <f t="shared" si="0"/>
        <v>43859</v>
      </c>
      <c r="AK4" s="25">
        <f t="shared" si="0"/>
        <v>43860</v>
      </c>
      <c r="AL4" s="25">
        <f t="shared" si="0"/>
        <v>43861</v>
      </c>
      <c r="AM4" s="25">
        <f t="shared" si="0"/>
        <v>43862</v>
      </c>
      <c r="AN4" s="25">
        <f t="shared" si="0"/>
        <v>43863</v>
      </c>
      <c r="AO4" s="25">
        <f t="shared" si="0"/>
        <v>43864</v>
      </c>
      <c r="AP4" s="25">
        <f t="shared" si="0"/>
        <v>43865</v>
      </c>
      <c r="AQ4" s="25">
        <f t="shared" si="0"/>
        <v>43866</v>
      </c>
      <c r="AR4" s="25">
        <f t="shared" si="0"/>
        <v>43867</v>
      </c>
      <c r="AS4" s="25">
        <f t="shared" si="0"/>
        <v>43868</v>
      </c>
      <c r="AT4" s="25">
        <f t="shared" si="0"/>
        <v>43869</v>
      </c>
      <c r="AU4" s="25">
        <f t="shared" si="0"/>
        <v>43870</v>
      </c>
      <c r="AV4" s="25">
        <f t="shared" si="0"/>
        <v>43871</v>
      </c>
      <c r="AW4" s="25">
        <f t="shared" si="0"/>
        <v>43872</v>
      </c>
      <c r="AX4" s="25">
        <f t="shared" si="0"/>
        <v>43873</v>
      </c>
      <c r="AY4" s="25">
        <f t="shared" si="0"/>
        <v>43874</v>
      </c>
      <c r="AZ4" s="25">
        <f t="shared" si="0"/>
        <v>43875</v>
      </c>
      <c r="BA4" s="25">
        <f t="shared" si="0"/>
        <v>43876</v>
      </c>
      <c r="BB4" s="25">
        <f t="shared" si="0"/>
        <v>43877</v>
      </c>
      <c r="BC4" s="25">
        <f t="shared" si="0"/>
        <v>43878</v>
      </c>
      <c r="BD4" s="25">
        <f t="shared" si="0"/>
        <v>43879</v>
      </c>
      <c r="BE4" s="25">
        <f t="shared" si="0"/>
        <v>43880</v>
      </c>
      <c r="BF4" s="25">
        <f t="shared" si="0"/>
        <v>43881</v>
      </c>
      <c r="BG4" s="25">
        <f t="shared" si="0"/>
        <v>43882</v>
      </c>
      <c r="BH4" s="25">
        <f t="shared" si="0"/>
        <v>43883</v>
      </c>
      <c r="BI4" s="25">
        <f t="shared" si="0"/>
        <v>43884</v>
      </c>
      <c r="BJ4" s="25">
        <f t="shared" si="0"/>
        <v>43885</v>
      </c>
      <c r="BK4" s="25">
        <f t="shared" si="0"/>
        <v>43886</v>
      </c>
      <c r="BL4" s="25">
        <f t="shared" si="0"/>
        <v>43887</v>
      </c>
      <c r="BM4" s="25">
        <f t="shared" si="0"/>
        <v>43888</v>
      </c>
      <c r="BN4" s="25">
        <f t="shared" si="0"/>
        <v>43889</v>
      </c>
      <c r="BO4" s="25">
        <f t="shared" si="0"/>
        <v>43890</v>
      </c>
      <c r="BP4" s="25">
        <f t="shared" si="0"/>
        <v>43891</v>
      </c>
      <c r="BQ4" s="25">
        <f t="shared" si="0"/>
        <v>43892</v>
      </c>
      <c r="BR4" s="25">
        <f t="shared" si="0"/>
        <v>43893</v>
      </c>
      <c r="BS4" s="25">
        <f t="shared" si="0"/>
        <v>43894</v>
      </c>
      <c r="BT4" s="25">
        <f t="shared" si="0"/>
        <v>43895</v>
      </c>
      <c r="BU4" s="25">
        <f t="shared" ref="BU4:EF4" si="1">$B$2+COLUMN()-8</f>
        <v>43896</v>
      </c>
      <c r="BV4" s="25">
        <f t="shared" si="1"/>
        <v>43897</v>
      </c>
      <c r="BW4" s="25">
        <f t="shared" si="1"/>
        <v>43898</v>
      </c>
      <c r="BX4" s="25">
        <f t="shared" si="1"/>
        <v>43899</v>
      </c>
      <c r="BY4" s="25">
        <f t="shared" si="1"/>
        <v>43900</v>
      </c>
      <c r="BZ4" s="25">
        <f t="shared" si="1"/>
        <v>43901</v>
      </c>
      <c r="CA4" s="25">
        <f t="shared" si="1"/>
        <v>43902</v>
      </c>
      <c r="CB4" s="25">
        <f t="shared" si="1"/>
        <v>43903</v>
      </c>
      <c r="CC4" s="25">
        <f t="shared" si="1"/>
        <v>43904</v>
      </c>
      <c r="CD4" s="25">
        <f t="shared" si="1"/>
        <v>43905</v>
      </c>
      <c r="CE4" s="25">
        <f t="shared" si="1"/>
        <v>43906</v>
      </c>
      <c r="CF4" s="25">
        <f t="shared" si="1"/>
        <v>43907</v>
      </c>
      <c r="CG4" s="25">
        <f t="shared" si="1"/>
        <v>43908</v>
      </c>
      <c r="CH4" s="25">
        <f t="shared" si="1"/>
        <v>43909</v>
      </c>
      <c r="CI4" s="25">
        <f t="shared" si="1"/>
        <v>43910</v>
      </c>
      <c r="CJ4" s="25">
        <f t="shared" si="1"/>
        <v>43911</v>
      </c>
      <c r="CK4" s="25">
        <f t="shared" si="1"/>
        <v>43912</v>
      </c>
      <c r="CL4" s="25">
        <f t="shared" si="1"/>
        <v>43913</v>
      </c>
      <c r="CM4" s="25">
        <f t="shared" si="1"/>
        <v>43914</v>
      </c>
      <c r="CN4" s="25">
        <f t="shared" si="1"/>
        <v>43915</v>
      </c>
      <c r="CO4" s="25">
        <f t="shared" si="1"/>
        <v>43916</v>
      </c>
      <c r="CP4" s="25">
        <f t="shared" si="1"/>
        <v>43917</v>
      </c>
      <c r="CQ4" s="25">
        <f t="shared" si="1"/>
        <v>43918</v>
      </c>
      <c r="CR4" s="25">
        <f t="shared" si="1"/>
        <v>43919</v>
      </c>
      <c r="CS4" s="25">
        <f t="shared" si="1"/>
        <v>43920</v>
      </c>
      <c r="CT4" s="25">
        <f t="shared" si="1"/>
        <v>43921</v>
      </c>
      <c r="CU4" s="25">
        <f t="shared" si="1"/>
        <v>43922</v>
      </c>
      <c r="CV4" s="25">
        <f t="shared" si="1"/>
        <v>43923</v>
      </c>
      <c r="CW4" s="25">
        <f t="shared" si="1"/>
        <v>43924</v>
      </c>
      <c r="CX4" s="25">
        <f t="shared" si="1"/>
        <v>43925</v>
      </c>
      <c r="CY4" s="25">
        <f t="shared" si="1"/>
        <v>43926</v>
      </c>
      <c r="CZ4" s="25">
        <f t="shared" si="1"/>
        <v>43927</v>
      </c>
      <c r="DA4" s="25">
        <f t="shared" si="1"/>
        <v>43928</v>
      </c>
      <c r="DB4" s="25">
        <f t="shared" si="1"/>
        <v>43929</v>
      </c>
      <c r="DC4" s="25">
        <f t="shared" si="1"/>
        <v>43930</v>
      </c>
      <c r="DD4" s="25">
        <f t="shared" si="1"/>
        <v>43931</v>
      </c>
      <c r="DE4" s="25">
        <f t="shared" si="1"/>
        <v>43932</v>
      </c>
      <c r="DF4" s="25">
        <f t="shared" si="1"/>
        <v>43933</v>
      </c>
      <c r="DG4" s="25">
        <f t="shared" si="1"/>
        <v>43934</v>
      </c>
      <c r="DH4" s="25">
        <f t="shared" si="1"/>
        <v>43935</v>
      </c>
      <c r="DI4" s="25">
        <f t="shared" si="1"/>
        <v>43936</v>
      </c>
      <c r="DJ4" s="25">
        <f t="shared" si="1"/>
        <v>43937</v>
      </c>
      <c r="DK4" s="25">
        <f t="shared" si="1"/>
        <v>43938</v>
      </c>
      <c r="DL4" s="25">
        <f t="shared" si="1"/>
        <v>43939</v>
      </c>
      <c r="DM4" s="25">
        <f t="shared" si="1"/>
        <v>43940</v>
      </c>
      <c r="DN4" s="25">
        <f t="shared" si="1"/>
        <v>43941</v>
      </c>
      <c r="DO4" s="25">
        <f t="shared" si="1"/>
        <v>43942</v>
      </c>
      <c r="DP4" s="25">
        <f t="shared" si="1"/>
        <v>43943</v>
      </c>
      <c r="DQ4" s="25">
        <f t="shared" si="1"/>
        <v>43944</v>
      </c>
      <c r="DR4" s="25">
        <f t="shared" si="1"/>
        <v>43945</v>
      </c>
      <c r="DS4" s="25">
        <f t="shared" si="1"/>
        <v>43946</v>
      </c>
      <c r="DT4" s="25">
        <f t="shared" si="1"/>
        <v>43947</v>
      </c>
      <c r="DU4" s="25">
        <f t="shared" si="1"/>
        <v>43948</v>
      </c>
      <c r="DV4" s="25">
        <f t="shared" si="1"/>
        <v>43949</v>
      </c>
      <c r="DW4" s="25">
        <f t="shared" si="1"/>
        <v>43950</v>
      </c>
      <c r="DX4" s="25">
        <f t="shared" si="1"/>
        <v>43951</v>
      </c>
      <c r="DY4" s="25">
        <f t="shared" si="1"/>
        <v>43952</v>
      </c>
      <c r="DZ4" s="25">
        <f t="shared" si="1"/>
        <v>43953</v>
      </c>
      <c r="EA4" s="25">
        <f t="shared" si="1"/>
        <v>43954</v>
      </c>
      <c r="EB4" s="25">
        <f t="shared" si="1"/>
        <v>43955</v>
      </c>
      <c r="EC4" s="25">
        <f t="shared" si="1"/>
        <v>43956</v>
      </c>
      <c r="ED4" s="25">
        <f t="shared" si="1"/>
        <v>43957</v>
      </c>
      <c r="EE4" s="25">
        <f t="shared" si="1"/>
        <v>43958</v>
      </c>
      <c r="EF4" s="25">
        <f t="shared" si="1"/>
        <v>43959</v>
      </c>
      <c r="EG4" s="25">
        <f t="shared" ref="EG4:GR4" si="2">$B$2+COLUMN()-8</f>
        <v>43960</v>
      </c>
      <c r="EH4" s="25">
        <f t="shared" si="2"/>
        <v>43961</v>
      </c>
      <c r="EI4" s="25">
        <f t="shared" si="2"/>
        <v>43962</v>
      </c>
      <c r="EJ4" s="25">
        <f t="shared" si="2"/>
        <v>43963</v>
      </c>
      <c r="EK4" s="25">
        <f t="shared" si="2"/>
        <v>43964</v>
      </c>
      <c r="EL4" s="25">
        <f t="shared" si="2"/>
        <v>43965</v>
      </c>
      <c r="EM4" s="25">
        <f t="shared" si="2"/>
        <v>43966</v>
      </c>
      <c r="EN4" s="25">
        <f t="shared" si="2"/>
        <v>43967</v>
      </c>
      <c r="EO4" s="25">
        <f t="shared" si="2"/>
        <v>43968</v>
      </c>
      <c r="EP4" s="25">
        <f t="shared" si="2"/>
        <v>43969</v>
      </c>
      <c r="EQ4" s="25">
        <f t="shared" si="2"/>
        <v>43970</v>
      </c>
      <c r="ER4" s="25">
        <f t="shared" si="2"/>
        <v>43971</v>
      </c>
      <c r="ES4" s="25">
        <f t="shared" si="2"/>
        <v>43972</v>
      </c>
      <c r="ET4" s="25">
        <f t="shared" si="2"/>
        <v>43973</v>
      </c>
      <c r="EU4" s="25">
        <f t="shared" si="2"/>
        <v>43974</v>
      </c>
      <c r="EV4" s="25">
        <f t="shared" si="2"/>
        <v>43975</v>
      </c>
      <c r="EW4" s="25">
        <f t="shared" si="2"/>
        <v>43976</v>
      </c>
      <c r="EX4" s="25">
        <f t="shared" si="2"/>
        <v>43977</v>
      </c>
      <c r="EY4" s="25">
        <f t="shared" si="2"/>
        <v>43978</v>
      </c>
      <c r="EZ4" s="25">
        <f t="shared" si="2"/>
        <v>43979</v>
      </c>
      <c r="FA4" s="25">
        <f t="shared" si="2"/>
        <v>43980</v>
      </c>
      <c r="FB4" s="25">
        <f t="shared" si="2"/>
        <v>43981</v>
      </c>
      <c r="FC4" s="25">
        <f t="shared" si="2"/>
        <v>43982</v>
      </c>
      <c r="FD4" s="25">
        <f t="shared" si="2"/>
        <v>43983</v>
      </c>
      <c r="FE4" s="25">
        <f t="shared" si="2"/>
        <v>43984</v>
      </c>
      <c r="FF4" s="25">
        <f t="shared" si="2"/>
        <v>43985</v>
      </c>
      <c r="FG4" s="25">
        <f t="shared" si="2"/>
        <v>43986</v>
      </c>
      <c r="FH4" s="25">
        <f t="shared" si="2"/>
        <v>43987</v>
      </c>
      <c r="FI4" s="25">
        <f t="shared" si="2"/>
        <v>43988</v>
      </c>
      <c r="FJ4" s="25">
        <f t="shared" si="2"/>
        <v>43989</v>
      </c>
      <c r="FK4" s="25">
        <f t="shared" si="2"/>
        <v>43990</v>
      </c>
      <c r="FL4" s="25">
        <f t="shared" si="2"/>
        <v>43991</v>
      </c>
      <c r="FM4" s="25">
        <f t="shared" si="2"/>
        <v>43992</v>
      </c>
      <c r="FN4" s="25">
        <f t="shared" si="2"/>
        <v>43993</v>
      </c>
      <c r="FO4" s="25">
        <f t="shared" si="2"/>
        <v>43994</v>
      </c>
      <c r="FP4" s="25">
        <f t="shared" si="2"/>
        <v>43995</v>
      </c>
      <c r="FQ4" s="25">
        <f t="shared" si="2"/>
        <v>43996</v>
      </c>
      <c r="FR4" s="25">
        <f t="shared" si="2"/>
        <v>43997</v>
      </c>
      <c r="FS4" s="25">
        <f t="shared" si="2"/>
        <v>43998</v>
      </c>
      <c r="FT4" s="25">
        <f t="shared" si="2"/>
        <v>43999</v>
      </c>
      <c r="FU4" s="25">
        <f t="shared" si="2"/>
        <v>44000</v>
      </c>
      <c r="FV4" s="25">
        <f t="shared" si="2"/>
        <v>44001</v>
      </c>
      <c r="FW4" s="25">
        <f t="shared" si="2"/>
        <v>44002</v>
      </c>
      <c r="FX4" s="25">
        <f t="shared" si="2"/>
        <v>44003</v>
      </c>
      <c r="FY4" s="25">
        <f t="shared" si="2"/>
        <v>44004</v>
      </c>
      <c r="FZ4" s="25">
        <f t="shared" si="2"/>
        <v>44005</v>
      </c>
      <c r="GA4" s="25">
        <f t="shared" si="2"/>
        <v>44006</v>
      </c>
      <c r="GB4" s="25">
        <f t="shared" si="2"/>
        <v>44007</v>
      </c>
      <c r="GC4" s="25">
        <f t="shared" si="2"/>
        <v>44008</v>
      </c>
      <c r="GD4" s="25">
        <f t="shared" si="2"/>
        <v>44009</v>
      </c>
      <c r="GE4" s="25">
        <f t="shared" si="2"/>
        <v>44010</v>
      </c>
      <c r="GF4" s="25">
        <f t="shared" si="2"/>
        <v>44011</v>
      </c>
      <c r="GG4" s="25">
        <f t="shared" si="2"/>
        <v>44012</v>
      </c>
      <c r="GH4" s="25">
        <f t="shared" si="2"/>
        <v>44013</v>
      </c>
      <c r="GI4" s="25">
        <f t="shared" si="2"/>
        <v>44014</v>
      </c>
      <c r="GJ4" s="25">
        <f t="shared" si="2"/>
        <v>44015</v>
      </c>
      <c r="GK4" s="25">
        <f t="shared" si="2"/>
        <v>44016</v>
      </c>
      <c r="GL4" s="25">
        <f t="shared" si="2"/>
        <v>44017</v>
      </c>
      <c r="GM4" s="25">
        <f t="shared" si="2"/>
        <v>44018</v>
      </c>
      <c r="GN4" s="25">
        <f t="shared" si="2"/>
        <v>44019</v>
      </c>
      <c r="GO4" s="25">
        <f t="shared" si="2"/>
        <v>44020</v>
      </c>
      <c r="GP4" s="25">
        <f t="shared" si="2"/>
        <v>44021</v>
      </c>
      <c r="GQ4" s="25">
        <f t="shared" si="2"/>
        <v>44022</v>
      </c>
      <c r="GR4" s="25">
        <f t="shared" si="2"/>
        <v>44023</v>
      </c>
      <c r="GS4" s="25">
        <f t="shared" ref="GS4:JD4" si="3">$B$2+COLUMN()-8</f>
        <v>44024</v>
      </c>
      <c r="GT4" s="25">
        <f t="shared" si="3"/>
        <v>44025</v>
      </c>
      <c r="GU4" s="25">
        <f t="shared" si="3"/>
        <v>44026</v>
      </c>
      <c r="GV4" s="25">
        <f t="shared" si="3"/>
        <v>44027</v>
      </c>
      <c r="GW4" s="25">
        <f t="shared" si="3"/>
        <v>44028</v>
      </c>
      <c r="GX4" s="25">
        <f t="shared" si="3"/>
        <v>44029</v>
      </c>
      <c r="GY4" s="25">
        <f t="shared" si="3"/>
        <v>44030</v>
      </c>
      <c r="GZ4" s="25">
        <f t="shared" si="3"/>
        <v>44031</v>
      </c>
      <c r="HA4" s="25">
        <f t="shared" si="3"/>
        <v>44032</v>
      </c>
      <c r="HB4" s="25">
        <f t="shared" si="3"/>
        <v>44033</v>
      </c>
      <c r="HC4" s="25">
        <f t="shared" si="3"/>
        <v>44034</v>
      </c>
      <c r="HD4" s="25">
        <f t="shared" si="3"/>
        <v>44035</v>
      </c>
      <c r="HE4" s="25">
        <f t="shared" si="3"/>
        <v>44036</v>
      </c>
      <c r="HF4" s="25">
        <f t="shared" si="3"/>
        <v>44037</v>
      </c>
      <c r="HG4" s="25">
        <f t="shared" si="3"/>
        <v>44038</v>
      </c>
      <c r="HH4" s="25">
        <f t="shared" si="3"/>
        <v>44039</v>
      </c>
      <c r="HI4" s="25">
        <f t="shared" si="3"/>
        <v>44040</v>
      </c>
      <c r="HJ4" s="25">
        <f t="shared" si="3"/>
        <v>44041</v>
      </c>
      <c r="HK4" s="25">
        <f t="shared" si="3"/>
        <v>44042</v>
      </c>
      <c r="HL4" s="25">
        <f t="shared" si="3"/>
        <v>44043</v>
      </c>
      <c r="HM4" s="25">
        <f t="shared" si="3"/>
        <v>44044</v>
      </c>
      <c r="HN4" s="25">
        <f t="shared" si="3"/>
        <v>44045</v>
      </c>
      <c r="HO4" s="25">
        <f t="shared" si="3"/>
        <v>44046</v>
      </c>
      <c r="HP4" s="25">
        <f t="shared" si="3"/>
        <v>44047</v>
      </c>
      <c r="HQ4" s="25">
        <f t="shared" si="3"/>
        <v>44048</v>
      </c>
      <c r="HR4" s="25">
        <f t="shared" si="3"/>
        <v>44049</v>
      </c>
      <c r="HS4" s="25">
        <f t="shared" si="3"/>
        <v>44050</v>
      </c>
      <c r="HT4" s="25">
        <f t="shared" si="3"/>
        <v>44051</v>
      </c>
      <c r="HU4" s="25">
        <f t="shared" si="3"/>
        <v>44052</v>
      </c>
      <c r="HV4" s="25">
        <f t="shared" si="3"/>
        <v>44053</v>
      </c>
      <c r="HW4" s="25">
        <f t="shared" si="3"/>
        <v>44054</v>
      </c>
      <c r="HX4" s="25">
        <f t="shared" si="3"/>
        <v>44055</v>
      </c>
      <c r="HY4" s="25">
        <f t="shared" si="3"/>
        <v>44056</v>
      </c>
      <c r="HZ4" s="25">
        <f t="shared" si="3"/>
        <v>44057</v>
      </c>
      <c r="IA4" s="25">
        <f t="shared" si="3"/>
        <v>44058</v>
      </c>
      <c r="IB4" s="25">
        <f t="shared" si="3"/>
        <v>44059</v>
      </c>
      <c r="IC4" s="25">
        <f t="shared" si="3"/>
        <v>44060</v>
      </c>
      <c r="ID4" s="25">
        <f t="shared" si="3"/>
        <v>44061</v>
      </c>
      <c r="IE4" s="25">
        <f t="shared" si="3"/>
        <v>44062</v>
      </c>
      <c r="IF4" s="25">
        <f t="shared" si="3"/>
        <v>44063</v>
      </c>
      <c r="IG4" s="25">
        <f t="shared" si="3"/>
        <v>44064</v>
      </c>
      <c r="IH4" s="25">
        <f t="shared" si="3"/>
        <v>44065</v>
      </c>
      <c r="II4" s="25">
        <f t="shared" si="3"/>
        <v>44066</v>
      </c>
      <c r="IJ4" s="25">
        <f t="shared" si="3"/>
        <v>44067</v>
      </c>
      <c r="IK4" s="25">
        <f t="shared" si="3"/>
        <v>44068</v>
      </c>
      <c r="IL4" s="25">
        <f t="shared" si="3"/>
        <v>44069</v>
      </c>
      <c r="IM4" s="25">
        <f t="shared" si="3"/>
        <v>44070</v>
      </c>
      <c r="IN4" s="25">
        <f t="shared" si="3"/>
        <v>44071</v>
      </c>
      <c r="IO4" s="25">
        <f t="shared" si="3"/>
        <v>44072</v>
      </c>
      <c r="IP4" s="25">
        <f t="shared" si="3"/>
        <v>44073</v>
      </c>
      <c r="IQ4" s="25">
        <f t="shared" si="3"/>
        <v>44074</v>
      </c>
      <c r="IR4" s="25">
        <f t="shared" si="3"/>
        <v>44075</v>
      </c>
      <c r="IS4" s="25">
        <f t="shared" si="3"/>
        <v>44076</v>
      </c>
      <c r="IT4" s="25">
        <f t="shared" si="3"/>
        <v>44077</v>
      </c>
      <c r="IU4" s="25">
        <f t="shared" si="3"/>
        <v>44078</v>
      </c>
      <c r="IV4" s="25">
        <f t="shared" si="3"/>
        <v>44079</v>
      </c>
      <c r="IW4" s="25">
        <f t="shared" si="3"/>
        <v>44080</v>
      </c>
      <c r="IX4" s="25">
        <f t="shared" si="3"/>
        <v>44081</v>
      </c>
      <c r="IY4" s="25">
        <f t="shared" si="3"/>
        <v>44082</v>
      </c>
      <c r="IZ4" s="25">
        <f t="shared" si="3"/>
        <v>44083</v>
      </c>
      <c r="JA4" s="25">
        <f t="shared" si="3"/>
        <v>44084</v>
      </c>
      <c r="JB4" s="25">
        <f t="shared" si="3"/>
        <v>44085</v>
      </c>
      <c r="JC4" s="25">
        <f t="shared" si="3"/>
        <v>44086</v>
      </c>
      <c r="JD4" s="25">
        <f t="shared" si="3"/>
        <v>44087</v>
      </c>
      <c r="JE4" s="25">
        <f t="shared" ref="JE4:LP4" si="4">$B$2+COLUMN()-8</f>
        <v>44088</v>
      </c>
      <c r="JF4" s="25">
        <f t="shared" si="4"/>
        <v>44089</v>
      </c>
      <c r="JG4" s="25">
        <f t="shared" si="4"/>
        <v>44090</v>
      </c>
      <c r="JH4" s="25">
        <f t="shared" si="4"/>
        <v>44091</v>
      </c>
      <c r="JI4" s="25">
        <f t="shared" si="4"/>
        <v>44092</v>
      </c>
      <c r="JJ4" s="25">
        <f t="shared" si="4"/>
        <v>44093</v>
      </c>
      <c r="JK4" s="25">
        <f t="shared" si="4"/>
        <v>44094</v>
      </c>
      <c r="JL4" s="25">
        <f t="shared" si="4"/>
        <v>44095</v>
      </c>
      <c r="JM4" s="25">
        <f t="shared" si="4"/>
        <v>44096</v>
      </c>
      <c r="JN4" s="25">
        <f t="shared" si="4"/>
        <v>44097</v>
      </c>
      <c r="JO4" s="25">
        <f t="shared" si="4"/>
        <v>44098</v>
      </c>
      <c r="JP4" s="25">
        <f t="shared" si="4"/>
        <v>44099</v>
      </c>
      <c r="JQ4" s="25">
        <f t="shared" si="4"/>
        <v>44100</v>
      </c>
      <c r="JR4" s="25">
        <f t="shared" si="4"/>
        <v>44101</v>
      </c>
      <c r="JS4" s="25">
        <f t="shared" si="4"/>
        <v>44102</v>
      </c>
      <c r="JT4" s="25">
        <f t="shared" si="4"/>
        <v>44103</v>
      </c>
      <c r="JU4" s="25">
        <f t="shared" si="4"/>
        <v>44104</v>
      </c>
      <c r="JV4" s="25">
        <f t="shared" si="4"/>
        <v>44105</v>
      </c>
      <c r="JW4" s="25">
        <f t="shared" si="4"/>
        <v>44106</v>
      </c>
      <c r="JX4" s="25">
        <f t="shared" si="4"/>
        <v>44107</v>
      </c>
      <c r="JY4" s="25">
        <f t="shared" si="4"/>
        <v>44108</v>
      </c>
      <c r="JZ4" s="25">
        <f t="shared" si="4"/>
        <v>44109</v>
      </c>
      <c r="KA4" s="25">
        <f t="shared" si="4"/>
        <v>44110</v>
      </c>
      <c r="KB4" s="25">
        <f t="shared" si="4"/>
        <v>44111</v>
      </c>
      <c r="KC4" s="25">
        <f t="shared" si="4"/>
        <v>44112</v>
      </c>
      <c r="KD4" s="25">
        <f t="shared" si="4"/>
        <v>44113</v>
      </c>
      <c r="KE4" s="25">
        <f t="shared" si="4"/>
        <v>44114</v>
      </c>
      <c r="KF4" s="25">
        <f t="shared" si="4"/>
        <v>44115</v>
      </c>
      <c r="KG4" s="25">
        <f t="shared" si="4"/>
        <v>44116</v>
      </c>
      <c r="KH4" s="25">
        <f t="shared" si="4"/>
        <v>44117</v>
      </c>
      <c r="KI4" s="25">
        <f t="shared" si="4"/>
        <v>44118</v>
      </c>
      <c r="KJ4" s="25">
        <f t="shared" si="4"/>
        <v>44119</v>
      </c>
      <c r="KK4" s="25">
        <f t="shared" si="4"/>
        <v>44120</v>
      </c>
      <c r="KL4" s="25">
        <f t="shared" si="4"/>
        <v>44121</v>
      </c>
      <c r="KM4" s="25">
        <f t="shared" si="4"/>
        <v>44122</v>
      </c>
      <c r="KN4" s="25">
        <f t="shared" si="4"/>
        <v>44123</v>
      </c>
      <c r="KO4" s="25">
        <f t="shared" si="4"/>
        <v>44124</v>
      </c>
      <c r="KP4" s="25">
        <f t="shared" si="4"/>
        <v>44125</v>
      </c>
      <c r="KQ4" s="25">
        <f t="shared" si="4"/>
        <v>44126</v>
      </c>
      <c r="KR4" s="25">
        <f t="shared" si="4"/>
        <v>44127</v>
      </c>
      <c r="KS4" s="25">
        <f t="shared" si="4"/>
        <v>44128</v>
      </c>
      <c r="KT4" s="25">
        <f t="shared" si="4"/>
        <v>44129</v>
      </c>
      <c r="KU4" s="25">
        <f t="shared" si="4"/>
        <v>44130</v>
      </c>
      <c r="KV4" s="25">
        <f t="shared" si="4"/>
        <v>44131</v>
      </c>
      <c r="KW4" s="25">
        <f t="shared" si="4"/>
        <v>44132</v>
      </c>
      <c r="KX4" s="25">
        <f t="shared" si="4"/>
        <v>44133</v>
      </c>
      <c r="KY4" s="25">
        <f t="shared" si="4"/>
        <v>44134</v>
      </c>
      <c r="KZ4" s="25">
        <f t="shared" si="4"/>
        <v>44135</v>
      </c>
      <c r="LA4" s="25">
        <f t="shared" si="4"/>
        <v>44136</v>
      </c>
      <c r="LB4" s="25">
        <f t="shared" si="4"/>
        <v>44137</v>
      </c>
      <c r="LC4" s="25">
        <f t="shared" si="4"/>
        <v>44138</v>
      </c>
      <c r="LD4" s="25">
        <f t="shared" si="4"/>
        <v>44139</v>
      </c>
      <c r="LE4" s="25">
        <f t="shared" si="4"/>
        <v>44140</v>
      </c>
      <c r="LF4" s="25">
        <f t="shared" si="4"/>
        <v>44141</v>
      </c>
      <c r="LG4" s="25">
        <f t="shared" si="4"/>
        <v>44142</v>
      </c>
      <c r="LH4" s="25">
        <f t="shared" si="4"/>
        <v>44143</v>
      </c>
      <c r="LI4" s="25">
        <f t="shared" si="4"/>
        <v>44144</v>
      </c>
      <c r="LJ4" s="25">
        <f t="shared" si="4"/>
        <v>44145</v>
      </c>
      <c r="LK4" s="25">
        <f t="shared" si="4"/>
        <v>44146</v>
      </c>
      <c r="LL4" s="25">
        <f t="shared" si="4"/>
        <v>44147</v>
      </c>
      <c r="LM4" s="25">
        <f t="shared" si="4"/>
        <v>44148</v>
      </c>
      <c r="LN4" s="25">
        <f t="shared" si="4"/>
        <v>44149</v>
      </c>
      <c r="LO4" s="25">
        <f t="shared" si="4"/>
        <v>44150</v>
      </c>
      <c r="LP4" s="25">
        <f t="shared" si="4"/>
        <v>44151</v>
      </c>
      <c r="LQ4" s="25">
        <f t="shared" ref="LQ4:NI4" si="5">$B$2+COLUMN()-8</f>
        <v>44152</v>
      </c>
      <c r="LR4" s="25">
        <f t="shared" si="5"/>
        <v>44153</v>
      </c>
      <c r="LS4" s="25">
        <f t="shared" si="5"/>
        <v>44154</v>
      </c>
      <c r="LT4" s="25">
        <f t="shared" si="5"/>
        <v>44155</v>
      </c>
      <c r="LU4" s="25">
        <f t="shared" si="5"/>
        <v>44156</v>
      </c>
      <c r="LV4" s="25">
        <f t="shared" si="5"/>
        <v>44157</v>
      </c>
      <c r="LW4" s="25">
        <f t="shared" si="5"/>
        <v>44158</v>
      </c>
      <c r="LX4" s="25">
        <f t="shared" si="5"/>
        <v>44159</v>
      </c>
      <c r="LY4" s="25">
        <f t="shared" si="5"/>
        <v>44160</v>
      </c>
      <c r="LZ4" s="25">
        <f t="shared" si="5"/>
        <v>44161</v>
      </c>
      <c r="MA4" s="25">
        <f t="shared" si="5"/>
        <v>44162</v>
      </c>
      <c r="MB4" s="25">
        <f t="shared" si="5"/>
        <v>44163</v>
      </c>
      <c r="MC4" s="25">
        <f t="shared" si="5"/>
        <v>44164</v>
      </c>
      <c r="MD4" s="25">
        <f t="shared" si="5"/>
        <v>44165</v>
      </c>
      <c r="ME4" s="25">
        <f t="shared" si="5"/>
        <v>44166</v>
      </c>
      <c r="MF4" s="25">
        <f t="shared" si="5"/>
        <v>44167</v>
      </c>
      <c r="MG4" s="25">
        <f t="shared" si="5"/>
        <v>44168</v>
      </c>
      <c r="MH4" s="25">
        <f t="shared" si="5"/>
        <v>44169</v>
      </c>
      <c r="MI4" s="25">
        <f t="shared" si="5"/>
        <v>44170</v>
      </c>
      <c r="MJ4" s="25">
        <f t="shared" si="5"/>
        <v>44171</v>
      </c>
      <c r="MK4" s="25">
        <f t="shared" si="5"/>
        <v>44172</v>
      </c>
      <c r="ML4" s="25">
        <f t="shared" si="5"/>
        <v>44173</v>
      </c>
      <c r="MM4" s="25">
        <f t="shared" si="5"/>
        <v>44174</v>
      </c>
      <c r="MN4" s="25">
        <f t="shared" si="5"/>
        <v>44175</v>
      </c>
      <c r="MO4" s="25">
        <f t="shared" si="5"/>
        <v>44176</v>
      </c>
      <c r="MP4" s="25">
        <f t="shared" si="5"/>
        <v>44177</v>
      </c>
      <c r="MQ4" s="25">
        <f t="shared" si="5"/>
        <v>44178</v>
      </c>
      <c r="MR4" s="25">
        <f t="shared" si="5"/>
        <v>44179</v>
      </c>
      <c r="MS4" s="25">
        <f t="shared" si="5"/>
        <v>44180</v>
      </c>
      <c r="MT4" s="25">
        <f t="shared" si="5"/>
        <v>44181</v>
      </c>
      <c r="MU4" s="25">
        <f t="shared" si="5"/>
        <v>44182</v>
      </c>
      <c r="MV4" s="25">
        <f t="shared" si="5"/>
        <v>44183</v>
      </c>
      <c r="MW4" s="25">
        <f t="shared" si="5"/>
        <v>44184</v>
      </c>
      <c r="MX4" s="25">
        <f t="shared" si="5"/>
        <v>44185</v>
      </c>
      <c r="MY4" s="25">
        <f t="shared" si="5"/>
        <v>44186</v>
      </c>
      <c r="MZ4" s="25">
        <f t="shared" si="5"/>
        <v>44187</v>
      </c>
      <c r="NA4" s="25">
        <f t="shared" si="5"/>
        <v>44188</v>
      </c>
      <c r="NB4" s="25">
        <f t="shared" si="5"/>
        <v>44189</v>
      </c>
      <c r="NC4" s="25">
        <f t="shared" si="5"/>
        <v>44190</v>
      </c>
      <c r="ND4" s="25">
        <f t="shared" si="5"/>
        <v>44191</v>
      </c>
      <c r="NE4" s="25">
        <f t="shared" si="5"/>
        <v>44192</v>
      </c>
      <c r="NF4" s="25">
        <f t="shared" si="5"/>
        <v>44193</v>
      </c>
      <c r="NG4" s="25">
        <f t="shared" si="5"/>
        <v>44194</v>
      </c>
      <c r="NH4" s="25">
        <f t="shared" si="5"/>
        <v>44195</v>
      </c>
      <c r="NI4" s="25">
        <f t="shared" si="5"/>
        <v>44196</v>
      </c>
    </row>
    <row r="5" spans="1:373" x14ac:dyDescent="0.25">
      <c r="A5" s="1"/>
      <c r="B5" s="16" t="s">
        <v>34</v>
      </c>
      <c r="C5" s="16"/>
      <c r="D5" s="16"/>
      <c r="E5" s="16"/>
      <c r="F5" s="16"/>
      <c r="G5" s="16"/>
      <c r="H5" s="24">
        <f>WEEKNUM(H4,21)</f>
        <v>1</v>
      </c>
      <c r="I5" s="24">
        <f t="shared" ref="I5:BT5" si="6">WEEKNUM(I4,21)</f>
        <v>1</v>
      </c>
      <c r="J5" s="24">
        <f t="shared" si="6"/>
        <v>1</v>
      </c>
      <c r="K5" s="24">
        <f t="shared" si="6"/>
        <v>1</v>
      </c>
      <c r="L5" s="24">
        <f t="shared" si="6"/>
        <v>1</v>
      </c>
      <c r="M5" s="24">
        <f t="shared" si="6"/>
        <v>2</v>
      </c>
      <c r="N5" s="24">
        <f t="shared" si="6"/>
        <v>2</v>
      </c>
      <c r="O5" s="24">
        <f t="shared" si="6"/>
        <v>2</v>
      </c>
      <c r="P5" s="24">
        <f t="shared" si="6"/>
        <v>2</v>
      </c>
      <c r="Q5" s="24">
        <f t="shared" si="6"/>
        <v>2</v>
      </c>
      <c r="R5" s="24">
        <f t="shared" si="6"/>
        <v>2</v>
      </c>
      <c r="S5" s="24">
        <f t="shared" si="6"/>
        <v>2</v>
      </c>
      <c r="T5" s="24">
        <f t="shared" si="6"/>
        <v>3</v>
      </c>
      <c r="U5" s="24">
        <f t="shared" si="6"/>
        <v>3</v>
      </c>
      <c r="V5" s="24">
        <f t="shared" si="6"/>
        <v>3</v>
      </c>
      <c r="W5" s="24">
        <f t="shared" si="6"/>
        <v>3</v>
      </c>
      <c r="X5" s="24">
        <f t="shared" si="6"/>
        <v>3</v>
      </c>
      <c r="Y5" s="24">
        <f t="shared" si="6"/>
        <v>3</v>
      </c>
      <c r="Z5" s="24">
        <f t="shared" si="6"/>
        <v>3</v>
      </c>
      <c r="AA5" s="24">
        <f t="shared" si="6"/>
        <v>4</v>
      </c>
      <c r="AB5" s="24">
        <f t="shared" si="6"/>
        <v>4</v>
      </c>
      <c r="AC5" s="24">
        <f t="shared" si="6"/>
        <v>4</v>
      </c>
      <c r="AD5" s="24">
        <f t="shared" si="6"/>
        <v>4</v>
      </c>
      <c r="AE5" s="24">
        <f t="shared" si="6"/>
        <v>4</v>
      </c>
      <c r="AF5" s="24">
        <f t="shared" si="6"/>
        <v>4</v>
      </c>
      <c r="AG5" s="24">
        <f t="shared" si="6"/>
        <v>4</v>
      </c>
      <c r="AH5" s="24">
        <f t="shared" si="6"/>
        <v>5</v>
      </c>
      <c r="AI5" s="24">
        <f t="shared" si="6"/>
        <v>5</v>
      </c>
      <c r="AJ5" s="24">
        <f t="shared" si="6"/>
        <v>5</v>
      </c>
      <c r="AK5" s="24">
        <f t="shared" si="6"/>
        <v>5</v>
      </c>
      <c r="AL5" s="24">
        <f t="shared" si="6"/>
        <v>5</v>
      </c>
      <c r="AM5" s="24">
        <f t="shared" si="6"/>
        <v>5</v>
      </c>
      <c r="AN5" s="24">
        <f t="shared" si="6"/>
        <v>5</v>
      </c>
      <c r="AO5" s="24">
        <f t="shared" si="6"/>
        <v>6</v>
      </c>
      <c r="AP5" s="24">
        <f t="shared" si="6"/>
        <v>6</v>
      </c>
      <c r="AQ5" s="24">
        <f t="shared" si="6"/>
        <v>6</v>
      </c>
      <c r="AR5" s="24">
        <f t="shared" si="6"/>
        <v>6</v>
      </c>
      <c r="AS5" s="24">
        <f t="shared" si="6"/>
        <v>6</v>
      </c>
      <c r="AT5" s="24">
        <f t="shared" si="6"/>
        <v>6</v>
      </c>
      <c r="AU5" s="24">
        <f t="shared" si="6"/>
        <v>6</v>
      </c>
      <c r="AV5" s="24">
        <f t="shared" si="6"/>
        <v>7</v>
      </c>
      <c r="AW5" s="24">
        <f t="shared" si="6"/>
        <v>7</v>
      </c>
      <c r="AX5" s="24">
        <f t="shared" si="6"/>
        <v>7</v>
      </c>
      <c r="AY5" s="24">
        <f t="shared" si="6"/>
        <v>7</v>
      </c>
      <c r="AZ5" s="24">
        <f t="shared" si="6"/>
        <v>7</v>
      </c>
      <c r="BA5" s="24">
        <f t="shared" si="6"/>
        <v>7</v>
      </c>
      <c r="BB5" s="24">
        <f t="shared" si="6"/>
        <v>7</v>
      </c>
      <c r="BC5" s="24">
        <f t="shared" si="6"/>
        <v>8</v>
      </c>
      <c r="BD5" s="24">
        <f t="shared" si="6"/>
        <v>8</v>
      </c>
      <c r="BE5" s="24">
        <f t="shared" si="6"/>
        <v>8</v>
      </c>
      <c r="BF5" s="24">
        <f t="shared" si="6"/>
        <v>8</v>
      </c>
      <c r="BG5" s="24">
        <f t="shared" si="6"/>
        <v>8</v>
      </c>
      <c r="BH5" s="24">
        <f t="shared" si="6"/>
        <v>8</v>
      </c>
      <c r="BI5" s="24">
        <f t="shared" si="6"/>
        <v>8</v>
      </c>
      <c r="BJ5" s="24">
        <f t="shared" si="6"/>
        <v>9</v>
      </c>
      <c r="BK5" s="24">
        <f t="shared" si="6"/>
        <v>9</v>
      </c>
      <c r="BL5" s="24">
        <f t="shared" si="6"/>
        <v>9</v>
      </c>
      <c r="BM5" s="24">
        <f t="shared" si="6"/>
        <v>9</v>
      </c>
      <c r="BN5" s="24">
        <f t="shared" si="6"/>
        <v>9</v>
      </c>
      <c r="BO5" s="24">
        <f t="shared" si="6"/>
        <v>9</v>
      </c>
      <c r="BP5" s="24">
        <f t="shared" si="6"/>
        <v>9</v>
      </c>
      <c r="BQ5" s="24">
        <f t="shared" si="6"/>
        <v>10</v>
      </c>
      <c r="BR5" s="24">
        <f t="shared" si="6"/>
        <v>10</v>
      </c>
      <c r="BS5" s="24">
        <f t="shared" si="6"/>
        <v>10</v>
      </c>
      <c r="BT5" s="24">
        <f t="shared" si="6"/>
        <v>10</v>
      </c>
      <c r="BU5" s="24">
        <f t="shared" ref="BU5:EF5" si="7">WEEKNUM(BU4,21)</f>
        <v>10</v>
      </c>
      <c r="BV5" s="24">
        <f t="shared" si="7"/>
        <v>10</v>
      </c>
      <c r="BW5" s="24">
        <f t="shared" si="7"/>
        <v>10</v>
      </c>
      <c r="BX5" s="24">
        <f t="shared" si="7"/>
        <v>11</v>
      </c>
      <c r="BY5" s="24">
        <f t="shared" si="7"/>
        <v>11</v>
      </c>
      <c r="BZ5" s="24">
        <f t="shared" si="7"/>
        <v>11</v>
      </c>
      <c r="CA5" s="24">
        <f t="shared" si="7"/>
        <v>11</v>
      </c>
      <c r="CB5" s="24">
        <f t="shared" si="7"/>
        <v>11</v>
      </c>
      <c r="CC5" s="24">
        <f t="shared" si="7"/>
        <v>11</v>
      </c>
      <c r="CD5" s="24">
        <f t="shared" si="7"/>
        <v>11</v>
      </c>
      <c r="CE5" s="24">
        <f t="shared" si="7"/>
        <v>12</v>
      </c>
      <c r="CF5" s="24">
        <f t="shared" si="7"/>
        <v>12</v>
      </c>
      <c r="CG5" s="24">
        <f t="shared" si="7"/>
        <v>12</v>
      </c>
      <c r="CH5" s="24">
        <f t="shared" si="7"/>
        <v>12</v>
      </c>
      <c r="CI5" s="24">
        <f t="shared" si="7"/>
        <v>12</v>
      </c>
      <c r="CJ5" s="24">
        <f t="shared" si="7"/>
        <v>12</v>
      </c>
      <c r="CK5" s="24">
        <f t="shared" si="7"/>
        <v>12</v>
      </c>
      <c r="CL5" s="24">
        <f t="shared" si="7"/>
        <v>13</v>
      </c>
      <c r="CM5" s="24">
        <f t="shared" si="7"/>
        <v>13</v>
      </c>
      <c r="CN5" s="24">
        <f t="shared" si="7"/>
        <v>13</v>
      </c>
      <c r="CO5" s="24">
        <f t="shared" si="7"/>
        <v>13</v>
      </c>
      <c r="CP5" s="24">
        <f t="shared" si="7"/>
        <v>13</v>
      </c>
      <c r="CQ5" s="24">
        <f t="shared" si="7"/>
        <v>13</v>
      </c>
      <c r="CR5" s="24">
        <f t="shared" si="7"/>
        <v>13</v>
      </c>
      <c r="CS5" s="24">
        <f t="shared" si="7"/>
        <v>14</v>
      </c>
      <c r="CT5" s="24">
        <f t="shared" si="7"/>
        <v>14</v>
      </c>
      <c r="CU5" s="24">
        <f t="shared" si="7"/>
        <v>14</v>
      </c>
      <c r="CV5" s="24">
        <f t="shared" si="7"/>
        <v>14</v>
      </c>
      <c r="CW5" s="24">
        <f t="shared" si="7"/>
        <v>14</v>
      </c>
      <c r="CX5" s="24">
        <f t="shared" si="7"/>
        <v>14</v>
      </c>
      <c r="CY5" s="24">
        <f t="shared" si="7"/>
        <v>14</v>
      </c>
      <c r="CZ5" s="24">
        <f t="shared" si="7"/>
        <v>15</v>
      </c>
      <c r="DA5" s="24">
        <f t="shared" si="7"/>
        <v>15</v>
      </c>
      <c r="DB5" s="24">
        <f t="shared" si="7"/>
        <v>15</v>
      </c>
      <c r="DC5" s="24">
        <f t="shared" si="7"/>
        <v>15</v>
      </c>
      <c r="DD5" s="24">
        <f t="shared" si="7"/>
        <v>15</v>
      </c>
      <c r="DE5" s="24">
        <f t="shared" si="7"/>
        <v>15</v>
      </c>
      <c r="DF5" s="24">
        <f t="shared" si="7"/>
        <v>15</v>
      </c>
      <c r="DG5" s="24">
        <f t="shared" si="7"/>
        <v>16</v>
      </c>
      <c r="DH5" s="24">
        <f t="shared" si="7"/>
        <v>16</v>
      </c>
      <c r="DI5" s="24">
        <f t="shared" si="7"/>
        <v>16</v>
      </c>
      <c r="DJ5" s="24">
        <f t="shared" si="7"/>
        <v>16</v>
      </c>
      <c r="DK5" s="24">
        <f t="shared" si="7"/>
        <v>16</v>
      </c>
      <c r="DL5" s="24">
        <f t="shared" si="7"/>
        <v>16</v>
      </c>
      <c r="DM5" s="24">
        <f t="shared" si="7"/>
        <v>16</v>
      </c>
      <c r="DN5" s="24">
        <f t="shared" si="7"/>
        <v>17</v>
      </c>
      <c r="DO5" s="24">
        <f t="shared" si="7"/>
        <v>17</v>
      </c>
      <c r="DP5" s="24">
        <f t="shared" si="7"/>
        <v>17</v>
      </c>
      <c r="DQ5" s="24">
        <f t="shared" si="7"/>
        <v>17</v>
      </c>
      <c r="DR5" s="24">
        <f t="shared" si="7"/>
        <v>17</v>
      </c>
      <c r="DS5" s="24">
        <f t="shared" si="7"/>
        <v>17</v>
      </c>
      <c r="DT5" s="24">
        <f t="shared" si="7"/>
        <v>17</v>
      </c>
      <c r="DU5" s="24">
        <f t="shared" si="7"/>
        <v>18</v>
      </c>
      <c r="DV5" s="24">
        <f t="shared" si="7"/>
        <v>18</v>
      </c>
      <c r="DW5" s="24">
        <f t="shared" si="7"/>
        <v>18</v>
      </c>
      <c r="DX5" s="24">
        <f t="shared" si="7"/>
        <v>18</v>
      </c>
      <c r="DY5" s="24">
        <f t="shared" si="7"/>
        <v>18</v>
      </c>
      <c r="DZ5" s="24">
        <f t="shared" si="7"/>
        <v>18</v>
      </c>
      <c r="EA5" s="24">
        <f t="shared" si="7"/>
        <v>18</v>
      </c>
      <c r="EB5" s="24">
        <f t="shared" si="7"/>
        <v>19</v>
      </c>
      <c r="EC5" s="24">
        <f t="shared" si="7"/>
        <v>19</v>
      </c>
      <c r="ED5" s="24">
        <f t="shared" si="7"/>
        <v>19</v>
      </c>
      <c r="EE5" s="24">
        <f t="shared" si="7"/>
        <v>19</v>
      </c>
      <c r="EF5" s="24">
        <f t="shared" si="7"/>
        <v>19</v>
      </c>
      <c r="EG5" s="24">
        <f t="shared" ref="EG5:GR5" si="8">WEEKNUM(EG4,21)</f>
        <v>19</v>
      </c>
      <c r="EH5" s="24">
        <f t="shared" si="8"/>
        <v>19</v>
      </c>
      <c r="EI5" s="24">
        <f t="shared" si="8"/>
        <v>20</v>
      </c>
      <c r="EJ5" s="24">
        <f t="shared" si="8"/>
        <v>20</v>
      </c>
      <c r="EK5" s="24">
        <f t="shared" si="8"/>
        <v>20</v>
      </c>
      <c r="EL5" s="24">
        <f t="shared" si="8"/>
        <v>20</v>
      </c>
      <c r="EM5" s="24">
        <f t="shared" si="8"/>
        <v>20</v>
      </c>
      <c r="EN5" s="24">
        <f t="shared" si="8"/>
        <v>20</v>
      </c>
      <c r="EO5" s="24">
        <f t="shared" si="8"/>
        <v>20</v>
      </c>
      <c r="EP5" s="24">
        <f t="shared" si="8"/>
        <v>21</v>
      </c>
      <c r="EQ5" s="24">
        <f t="shared" si="8"/>
        <v>21</v>
      </c>
      <c r="ER5" s="24">
        <f t="shared" si="8"/>
        <v>21</v>
      </c>
      <c r="ES5" s="24">
        <f t="shared" si="8"/>
        <v>21</v>
      </c>
      <c r="ET5" s="24">
        <f t="shared" si="8"/>
        <v>21</v>
      </c>
      <c r="EU5" s="24">
        <f t="shared" si="8"/>
        <v>21</v>
      </c>
      <c r="EV5" s="24">
        <f t="shared" si="8"/>
        <v>21</v>
      </c>
      <c r="EW5" s="24">
        <f t="shared" si="8"/>
        <v>22</v>
      </c>
      <c r="EX5" s="24">
        <f t="shared" si="8"/>
        <v>22</v>
      </c>
      <c r="EY5" s="24">
        <f t="shared" si="8"/>
        <v>22</v>
      </c>
      <c r="EZ5" s="24">
        <f t="shared" si="8"/>
        <v>22</v>
      </c>
      <c r="FA5" s="24">
        <f t="shared" si="8"/>
        <v>22</v>
      </c>
      <c r="FB5" s="24">
        <f t="shared" si="8"/>
        <v>22</v>
      </c>
      <c r="FC5" s="24">
        <f t="shared" si="8"/>
        <v>22</v>
      </c>
      <c r="FD5" s="24">
        <f t="shared" si="8"/>
        <v>23</v>
      </c>
      <c r="FE5" s="24">
        <f t="shared" si="8"/>
        <v>23</v>
      </c>
      <c r="FF5" s="24">
        <f t="shared" si="8"/>
        <v>23</v>
      </c>
      <c r="FG5" s="24">
        <f t="shared" si="8"/>
        <v>23</v>
      </c>
      <c r="FH5" s="24">
        <f t="shared" si="8"/>
        <v>23</v>
      </c>
      <c r="FI5" s="24">
        <f t="shared" si="8"/>
        <v>23</v>
      </c>
      <c r="FJ5" s="24">
        <f t="shared" si="8"/>
        <v>23</v>
      </c>
      <c r="FK5" s="24">
        <f t="shared" si="8"/>
        <v>24</v>
      </c>
      <c r="FL5" s="24">
        <f t="shared" si="8"/>
        <v>24</v>
      </c>
      <c r="FM5" s="24">
        <f t="shared" si="8"/>
        <v>24</v>
      </c>
      <c r="FN5" s="24">
        <f t="shared" si="8"/>
        <v>24</v>
      </c>
      <c r="FO5" s="24">
        <f t="shared" si="8"/>
        <v>24</v>
      </c>
      <c r="FP5" s="24">
        <f t="shared" si="8"/>
        <v>24</v>
      </c>
      <c r="FQ5" s="24">
        <f t="shared" si="8"/>
        <v>24</v>
      </c>
      <c r="FR5" s="24">
        <f t="shared" si="8"/>
        <v>25</v>
      </c>
      <c r="FS5" s="24">
        <f t="shared" si="8"/>
        <v>25</v>
      </c>
      <c r="FT5" s="24">
        <f t="shared" si="8"/>
        <v>25</v>
      </c>
      <c r="FU5" s="24">
        <f t="shared" si="8"/>
        <v>25</v>
      </c>
      <c r="FV5" s="24">
        <f t="shared" si="8"/>
        <v>25</v>
      </c>
      <c r="FW5" s="24">
        <f t="shared" si="8"/>
        <v>25</v>
      </c>
      <c r="FX5" s="24">
        <f t="shared" si="8"/>
        <v>25</v>
      </c>
      <c r="FY5" s="24">
        <f t="shared" si="8"/>
        <v>26</v>
      </c>
      <c r="FZ5" s="24">
        <f t="shared" si="8"/>
        <v>26</v>
      </c>
      <c r="GA5" s="24">
        <f t="shared" si="8"/>
        <v>26</v>
      </c>
      <c r="GB5" s="24">
        <f t="shared" si="8"/>
        <v>26</v>
      </c>
      <c r="GC5" s="24">
        <f t="shared" si="8"/>
        <v>26</v>
      </c>
      <c r="GD5" s="24">
        <f t="shared" si="8"/>
        <v>26</v>
      </c>
      <c r="GE5" s="24">
        <f t="shared" si="8"/>
        <v>26</v>
      </c>
      <c r="GF5" s="24">
        <f t="shared" si="8"/>
        <v>27</v>
      </c>
      <c r="GG5" s="24">
        <f t="shared" si="8"/>
        <v>27</v>
      </c>
      <c r="GH5" s="24">
        <f t="shared" si="8"/>
        <v>27</v>
      </c>
      <c r="GI5" s="24">
        <f t="shared" si="8"/>
        <v>27</v>
      </c>
      <c r="GJ5" s="24">
        <f t="shared" si="8"/>
        <v>27</v>
      </c>
      <c r="GK5" s="24">
        <f t="shared" si="8"/>
        <v>27</v>
      </c>
      <c r="GL5" s="24">
        <f t="shared" si="8"/>
        <v>27</v>
      </c>
      <c r="GM5" s="24">
        <f t="shared" si="8"/>
        <v>28</v>
      </c>
      <c r="GN5" s="24">
        <f t="shared" si="8"/>
        <v>28</v>
      </c>
      <c r="GO5" s="24">
        <f t="shared" si="8"/>
        <v>28</v>
      </c>
      <c r="GP5" s="24">
        <f t="shared" si="8"/>
        <v>28</v>
      </c>
      <c r="GQ5" s="24">
        <f t="shared" si="8"/>
        <v>28</v>
      </c>
      <c r="GR5" s="24">
        <f t="shared" si="8"/>
        <v>28</v>
      </c>
      <c r="GS5" s="24">
        <f t="shared" ref="GS5:JD5" si="9">WEEKNUM(GS4,21)</f>
        <v>28</v>
      </c>
      <c r="GT5" s="24">
        <f t="shared" si="9"/>
        <v>29</v>
      </c>
      <c r="GU5" s="24">
        <f t="shared" si="9"/>
        <v>29</v>
      </c>
      <c r="GV5" s="24">
        <f t="shared" si="9"/>
        <v>29</v>
      </c>
      <c r="GW5" s="24">
        <f t="shared" si="9"/>
        <v>29</v>
      </c>
      <c r="GX5" s="24">
        <f t="shared" si="9"/>
        <v>29</v>
      </c>
      <c r="GY5" s="24">
        <f t="shared" si="9"/>
        <v>29</v>
      </c>
      <c r="GZ5" s="24">
        <f t="shared" si="9"/>
        <v>29</v>
      </c>
      <c r="HA5" s="24">
        <f t="shared" si="9"/>
        <v>30</v>
      </c>
      <c r="HB5" s="24">
        <f t="shared" si="9"/>
        <v>30</v>
      </c>
      <c r="HC5" s="24">
        <f t="shared" si="9"/>
        <v>30</v>
      </c>
      <c r="HD5" s="24">
        <f t="shared" si="9"/>
        <v>30</v>
      </c>
      <c r="HE5" s="24">
        <f t="shared" si="9"/>
        <v>30</v>
      </c>
      <c r="HF5" s="24">
        <f t="shared" si="9"/>
        <v>30</v>
      </c>
      <c r="HG5" s="24">
        <f t="shared" si="9"/>
        <v>30</v>
      </c>
      <c r="HH5" s="24">
        <f t="shared" si="9"/>
        <v>31</v>
      </c>
      <c r="HI5" s="24">
        <f t="shared" si="9"/>
        <v>31</v>
      </c>
      <c r="HJ5" s="24">
        <f t="shared" si="9"/>
        <v>31</v>
      </c>
      <c r="HK5" s="24">
        <f t="shared" si="9"/>
        <v>31</v>
      </c>
      <c r="HL5" s="24">
        <f t="shared" si="9"/>
        <v>31</v>
      </c>
      <c r="HM5" s="24">
        <f t="shared" si="9"/>
        <v>31</v>
      </c>
      <c r="HN5" s="24">
        <f t="shared" si="9"/>
        <v>31</v>
      </c>
      <c r="HO5" s="24">
        <f t="shared" si="9"/>
        <v>32</v>
      </c>
      <c r="HP5" s="24">
        <f t="shared" si="9"/>
        <v>32</v>
      </c>
      <c r="HQ5" s="24">
        <f t="shared" si="9"/>
        <v>32</v>
      </c>
      <c r="HR5" s="24">
        <f t="shared" si="9"/>
        <v>32</v>
      </c>
      <c r="HS5" s="24">
        <f t="shared" si="9"/>
        <v>32</v>
      </c>
      <c r="HT5" s="24">
        <f t="shared" si="9"/>
        <v>32</v>
      </c>
      <c r="HU5" s="24">
        <f t="shared" si="9"/>
        <v>32</v>
      </c>
      <c r="HV5" s="24">
        <f t="shared" si="9"/>
        <v>33</v>
      </c>
      <c r="HW5" s="24">
        <f t="shared" si="9"/>
        <v>33</v>
      </c>
      <c r="HX5" s="24">
        <f t="shared" si="9"/>
        <v>33</v>
      </c>
      <c r="HY5" s="24">
        <f t="shared" si="9"/>
        <v>33</v>
      </c>
      <c r="HZ5" s="24">
        <f t="shared" si="9"/>
        <v>33</v>
      </c>
      <c r="IA5" s="24">
        <f t="shared" si="9"/>
        <v>33</v>
      </c>
      <c r="IB5" s="24">
        <f t="shared" si="9"/>
        <v>33</v>
      </c>
      <c r="IC5" s="24">
        <f t="shared" si="9"/>
        <v>34</v>
      </c>
      <c r="ID5" s="24">
        <f t="shared" si="9"/>
        <v>34</v>
      </c>
      <c r="IE5" s="24">
        <f t="shared" si="9"/>
        <v>34</v>
      </c>
      <c r="IF5" s="24">
        <f t="shared" si="9"/>
        <v>34</v>
      </c>
      <c r="IG5" s="24">
        <f t="shared" si="9"/>
        <v>34</v>
      </c>
      <c r="IH5" s="24">
        <f t="shared" si="9"/>
        <v>34</v>
      </c>
      <c r="II5" s="24">
        <f t="shared" si="9"/>
        <v>34</v>
      </c>
      <c r="IJ5" s="24">
        <f t="shared" si="9"/>
        <v>35</v>
      </c>
      <c r="IK5" s="24">
        <f t="shared" si="9"/>
        <v>35</v>
      </c>
      <c r="IL5" s="24">
        <f t="shared" si="9"/>
        <v>35</v>
      </c>
      <c r="IM5" s="24">
        <f t="shared" si="9"/>
        <v>35</v>
      </c>
      <c r="IN5" s="24">
        <f t="shared" si="9"/>
        <v>35</v>
      </c>
      <c r="IO5" s="24">
        <f t="shared" si="9"/>
        <v>35</v>
      </c>
      <c r="IP5" s="24">
        <f t="shared" si="9"/>
        <v>35</v>
      </c>
      <c r="IQ5" s="24">
        <f t="shared" si="9"/>
        <v>36</v>
      </c>
      <c r="IR5" s="24">
        <f t="shared" si="9"/>
        <v>36</v>
      </c>
      <c r="IS5" s="24">
        <f t="shared" si="9"/>
        <v>36</v>
      </c>
      <c r="IT5" s="24">
        <f t="shared" si="9"/>
        <v>36</v>
      </c>
      <c r="IU5" s="24">
        <f t="shared" si="9"/>
        <v>36</v>
      </c>
      <c r="IV5" s="24">
        <f t="shared" si="9"/>
        <v>36</v>
      </c>
      <c r="IW5" s="24">
        <f t="shared" si="9"/>
        <v>36</v>
      </c>
      <c r="IX5" s="24">
        <f t="shared" si="9"/>
        <v>37</v>
      </c>
      <c r="IY5" s="24">
        <f t="shared" si="9"/>
        <v>37</v>
      </c>
      <c r="IZ5" s="24">
        <f t="shared" si="9"/>
        <v>37</v>
      </c>
      <c r="JA5" s="24">
        <f t="shared" si="9"/>
        <v>37</v>
      </c>
      <c r="JB5" s="24">
        <f t="shared" si="9"/>
        <v>37</v>
      </c>
      <c r="JC5" s="24">
        <f t="shared" si="9"/>
        <v>37</v>
      </c>
      <c r="JD5" s="24">
        <f t="shared" si="9"/>
        <v>37</v>
      </c>
      <c r="JE5" s="24">
        <f t="shared" ref="JE5:LP5" si="10">WEEKNUM(JE4,21)</f>
        <v>38</v>
      </c>
      <c r="JF5" s="24">
        <f t="shared" si="10"/>
        <v>38</v>
      </c>
      <c r="JG5" s="24">
        <f t="shared" si="10"/>
        <v>38</v>
      </c>
      <c r="JH5" s="24">
        <f t="shared" si="10"/>
        <v>38</v>
      </c>
      <c r="JI5" s="24">
        <f t="shared" si="10"/>
        <v>38</v>
      </c>
      <c r="JJ5" s="24">
        <f t="shared" si="10"/>
        <v>38</v>
      </c>
      <c r="JK5" s="24">
        <f t="shared" si="10"/>
        <v>38</v>
      </c>
      <c r="JL5" s="24">
        <f t="shared" si="10"/>
        <v>39</v>
      </c>
      <c r="JM5" s="24">
        <f t="shared" si="10"/>
        <v>39</v>
      </c>
      <c r="JN5" s="24">
        <f t="shared" si="10"/>
        <v>39</v>
      </c>
      <c r="JO5" s="24">
        <f t="shared" si="10"/>
        <v>39</v>
      </c>
      <c r="JP5" s="24">
        <f t="shared" si="10"/>
        <v>39</v>
      </c>
      <c r="JQ5" s="24">
        <f t="shared" si="10"/>
        <v>39</v>
      </c>
      <c r="JR5" s="24">
        <f t="shared" si="10"/>
        <v>39</v>
      </c>
      <c r="JS5" s="24">
        <f t="shared" si="10"/>
        <v>40</v>
      </c>
      <c r="JT5" s="24">
        <f t="shared" si="10"/>
        <v>40</v>
      </c>
      <c r="JU5" s="24">
        <f t="shared" si="10"/>
        <v>40</v>
      </c>
      <c r="JV5" s="24">
        <f t="shared" si="10"/>
        <v>40</v>
      </c>
      <c r="JW5" s="24">
        <f t="shared" si="10"/>
        <v>40</v>
      </c>
      <c r="JX5" s="24">
        <f t="shared" si="10"/>
        <v>40</v>
      </c>
      <c r="JY5" s="24">
        <f t="shared" si="10"/>
        <v>40</v>
      </c>
      <c r="JZ5" s="24">
        <f t="shared" si="10"/>
        <v>41</v>
      </c>
      <c r="KA5" s="24">
        <f t="shared" si="10"/>
        <v>41</v>
      </c>
      <c r="KB5" s="24">
        <f t="shared" si="10"/>
        <v>41</v>
      </c>
      <c r="KC5" s="24">
        <f t="shared" si="10"/>
        <v>41</v>
      </c>
      <c r="KD5" s="24">
        <f t="shared" si="10"/>
        <v>41</v>
      </c>
      <c r="KE5" s="24">
        <f t="shared" si="10"/>
        <v>41</v>
      </c>
      <c r="KF5" s="24">
        <f t="shared" si="10"/>
        <v>41</v>
      </c>
      <c r="KG5" s="24">
        <f t="shared" si="10"/>
        <v>42</v>
      </c>
      <c r="KH5" s="24">
        <f t="shared" si="10"/>
        <v>42</v>
      </c>
      <c r="KI5" s="24">
        <f t="shared" si="10"/>
        <v>42</v>
      </c>
      <c r="KJ5" s="24">
        <f t="shared" si="10"/>
        <v>42</v>
      </c>
      <c r="KK5" s="24">
        <f t="shared" si="10"/>
        <v>42</v>
      </c>
      <c r="KL5" s="24">
        <f t="shared" si="10"/>
        <v>42</v>
      </c>
      <c r="KM5" s="24">
        <f t="shared" si="10"/>
        <v>42</v>
      </c>
      <c r="KN5" s="24">
        <f t="shared" si="10"/>
        <v>43</v>
      </c>
      <c r="KO5" s="24">
        <f t="shared" si="10"/>
        <v>43</v>
      </c>
      <c r="KP5" s="24">
        <f t="shared" si="10"/>
        <v>43</v>
      </c>
      <c r="KQ5" s="24">
        <f t="shared" si="10"/>
        <v>43</v>
      </c>
      <c r="KR5" s="24">
        <f t="shared" si="10"/>
        <v>43</v>
      </c>
      <c r="KS5" s="24">
        <f t="shared" si="10"/>
        <v>43</v>
      </c>
      <c r="KT5" s="24">
        <f t="shared" si="10"/>
        <v>43</v>
      </c>
      <c r="KU5" s="24">
        <f t="shared" si="10"/>
        <v>44</v>
      </c>
      <c r="KV5" s="24">
        <f t="shared" si="10"/>
        <v>44</v>
      </c>
      <c r="KW5" s="24">
        <f t="shared" si="10"/>
        <v>44</v>
      </c>
      <c r="KX5" s="24">
        <f t="shared" si="10"/>
        <v>44</v>
      </c>
      <c r="KY5" s="24">
        <f t="shared" si="10"/>
        <v>44</v>
      </c>
      <c r="KZ5" s="24">
        <f t="shared" si="10"/>
        <v>44</v>
      </c>
      <c r="LA5" s="24">
        <f t="shared" si="10"/>
        <v>44</v>
      </c>
      <c r="LB5" s="24">
        <f t="shared" si="10"/>
        <v>45</v>
      </c>
      <c r="LC5" s="24">
        <f t="shared" si="10"/>
        <v>45</v>
      </c>
      <c r="LD5" s="24">
        <f t="shared" si="10"/>
        <v>45</v>
      </c>
      <c r="LE5" s="24">
        <f t="shared" si="10"/>
        <v>45</v>
      </c>
      <c r="LF5" s="24">
        <f t="shared" si="10"/>
        <v>45</v>
      </c>
      <c r="LG5" s="24">
        <f t="shared" si="10"/>
        <v>45</v>
      </c>
      <c r="LH5" s="24">
        <f t="shared" si="10"/>
        <v>45</v>
      </c>
      <c r="LI5" s="24">
        <f t="shared" si="10"/>
        <v>46</v>
      </c>
      <c r="LJ5" s="24">
        <f t="shared" si="10"/>
        <v>46</v>
      </c>
      <c r="LK5" s="24">
        <f t="shared" si="10"/>
        <v>46</v>
      </c>
      <c r="LL5" s="24">
        <f t="shared" si="10"/>
        <v>46</v>
      </c>
      <c r="LM5" s="24">
        <f t="shared" si="10"/>
        <v>46</v>
      </c>
      <c r="LN5" s="24">
        <f t="shared" si="10"/>
        <v>46</v>
      </c>
      <c r="LO5" s="24">
        <f t="shared" si="10"/>
        <v>46</v>
      </c>
      <c r="LP5" s="24">
        <f t="shared" si="10"/>
        <v>47</v>
      </c>
      <c r="LQ5" s="24">
        <f t="shared" ref="LQ5:NI5" si="11">WEEKNUM(LQ4,21)</f>
        <v>47</v>
      </c>
      <c r="LR5" s="24">
        <f t="shared" si="11"/>
        <v>47</v>
      </c>
      <c r="LS5" s="24">
        <f t="shared" si="11"/>
        <v>47</v>
      </c>
      <c r="LT5" s="24">
        <f t="shared" si="11"/>
        <v>47</v>
      </c>
      <c r="LU5" s="24">
        <f t="shared" si="11"/>
        <v>47</v>
      </c>
      <c r="LV5" s="24">
        <f t="shared" si="11"/>
        <v>47</v>
      </c>
      <c r="LW5" s="24">
        <f t="shared" si="11"/>
        <v>48</v>
      </c>
      <c r="LX5" s="24">
        <f t="shared" si="11"/>
        <v>48</v>
      </c>
      <c r="LY5" s="24">
        <f t="shared" si="11"/>
        <v>48</v>
      </c>
      <c r="LZ5" s="24">
        <f t="shared" si="11"/>
        <v>48</v>
      </c>
      <c r="MA5" s="24">
        <f t="shared" si="11"/>
        <v>48</v>
      </c>
      <c r="MB5" s="24">
        <f t="shared" si="11"/>
        <v>48</v>
      </c>
      <c r="MC5" s="24">
        <f t="shared" si="11"/>
        <v>48</v>
      </c>
      <c r="MD5" s="24">
        <f t="shared" si="11"/>
        <v>49</v>
      </c>
      <c r="ME5" s="24">
        <f t="shared" si="11"/>
        <v>49</v>
      </c>
      <c r="MF5" s="24">
        <f t="shared" si="11"/>
        <v>49</v>
      </c>
      <c r="MG5" s="24">
        <f t="shared" si="11"/>
        <v>49</v>
      </c>
      <c r="MH5" s="24">
        <f t="shared" si="11"/>
        <v>49</v>
      </c>
      <c r="MI5" s="24">
        <f t="shared" si="11"/>
        <v>49</v>
      </c>
      <c r="MJ5" s="24">
        <f t="shared" si="11"/>
        <v>49</v>
      </c>
      <c r="MK5" s="24">
        <f t="shared" si="11"/>
        <v>50</v>
      </c>
      <c r="ML5" s="24">
        <f t="shared" si="11"/>
        <v>50</v>
      </c>
      <c r="MM5" s="24">
        <f t="shared" si="11"/>
        <v>50</v>
      </c>
      <c r="MN5" s="24">
        <f t="shared" si="11"/>
        <v>50</v>
      </c>
      <c r="MO5" s="24">
        <f t="shared" si="11"/>
        <v>50</v>
      </c>
      <c r="MP5" s="24">
        <f t="shared" si="11"/>
        <v>50</v>
      </c>
      <c r="MQ5" s="24">
        <f t="shared" si="11"/>
        <v>50</v>
      </c>
      <c r="MR5" s="24">
        <f t="shared" si="11"/>
        <v>51</v>
      </c>
      <c r="MS5" s="24">
        <f t="shared" si="11"/>
        <v>51</v>
      </c>
      <c r="MT5" s="24">
        <f t="shared" si="11"/>
        <v>51</v>
      </c>
      <c r="MU5" s="24">
        <f t="shared" si="11"/>
        <v>51</v>
      </c>
      <c r="MV5" s="24">
        <f t="shared" si="11"/>
        <v>51</v>
      </c>
      <c r="MW5" s="24">
        <f t="shared" si="11"/>
        <v>51</v>
      </c>
      <c r="MX5" s="24">
        <f t="shared" si="11"/>
        <v>51</v>
      </c>
      <c r="MY5" s="24">
        <f t="shared" si="11"/>
        <v>52</v>
      </c>
      <c r="MZ5" s="24">
        <f t="shared" si="11"/>
        <v>52</v>
      </c>
      <c r="NA5" s="24">
        <f t="shared" si="11"/>
        <v>52</v>
      </c>
      <c r="NB5" s="24">
        <f t="shared" si="11"/>
        <v>52</v>
      </c>
      <c r="NC5" s="24">
        <f t="shared" si="11"/>
        <v>52</v>
      </c>
      <c r="ND5" s="24">
        <f t="shared" si="11"/>
        <v>52</v>
      </c>
      <c r="NE5" s="24">
        <f t="shared" si="11"/>
        <v>52</v>
      </c>
      <c r="NF5" s="24">
        <f t="shared" si="11"/>
        <v>53</v>
      </c>
      <c r="NG5" s="24">
        <f t="shared" si="11"/>
        <v>53</v>
      </c>
      <c r="NH5" s="24">
        <f t="shared" si="11"/>
        <v>53</v>
      </c>
      <c r="NI5" s="24">
        <f t="shared" si="11"/>
        <v>53</v>
      </c>
    </row>
    <row r="6" spans="1:373" x14ac:dyDescent="0.25">
      <c r="A6" s="8" t="s">
        <v>33</v>
      </c>
      <c r="B6" s="8" t="s">
        <v>2</v>
      </c>
      <c r="C6" s="8" t="s">
        <v>41</v>
      </c>
      <c r="D6" s="8" t="s">
        <v>37</v>
      </c>
      <c r="E6" s="8" t="s">
        <v>68</v>
      </c>
      <c r="F6" s="8" t="s">
        <v>67</v>
      </c>
      <c r="G6" s="8" t="s">
        <v>69</v>
      </c>
      <c r="H6" s="14">
        <f>H5</f>
        <v>1</v>
      </c>
      <c r="I6" s="14">
        <f t="shared" ref="I6:BT6" si="12">I5</f>
        <v>1</v>
      </c>
      <c r="J6" s="14">
        <f t="shared" si="12"/>
        <v>1</v>
      </c>
      <c r="K6" s="14">
        <f t="shared" si="12"/>
        <v>1</v>
      </c>
      <c r="L6" s="14">
        <f t="shared" si="12"/>
        <v>1</v>
      </c>
      <c r="M6" s="14">
        <f t="shared" si="12"/>
        <v>2</v>
      </c>
      <c r="N6" s="14">
        <f t="shared" si="12"/>
        <v>2</v>
      </c>
      <c r="O6" s="14">
        <f t="shared" si="12"/>
        <v>2</v>
      </c>
      <c r="P6" s="14">
        <f t="shared" si="12"/>
        <v>2</v>
      </c>
      <c r="Q6" s="14">
        <f t="shared" si="12"/>
        <v>2</v>
      </c>
      <c r="R6" s="14">
        <f t="shared" si="12"/>
        <v>2</v>
      </c>
      <c r="S6" s="14">
        <f t="shared" si="12"/>
        <v>2</v>
      </c>
      <c r="T6" s="14">
        <f t="shared" si="12"/>
        <v>3</v>
      </c>
      <c r="U6" s="14">
        <f t="shared" si="12"/>
        <v>3</v>
      </c>
      <c r="V6" s="14">
        <f t="shared" si="12"/>
        <v>3</v>
      </c>
      <c r="W6" s="14">
        <f t="shared" si="12"/>
        <v>3</v>
      </c>
      <c r="X6" s="14">
        <f t="shared" si="12"/>
        <v>3</v>
      </c>
      <c r="Y6" s="14">
        <f t="shared" si="12"/>
        <v>3</v>
      </c>
      <c r="Z6" s="14">
        <f t="shared" si="12"/>
        <v>3</v>
      </c>
      <c r="AA6" s="14">
        <f t="shared" si="12"/>
        <v>4</v>
      </c>
      <c r="AB6" s="14">
        <f t="shared" si="12"/>
        <v>4</v>
      </c>
      <c r="AC6" s="14">
        <f t="shared" si="12"/>
        <v>4</v>
      </c>
      <c r="AD6" s="14">
        <f t="shared" si="12"/>
        <v>4</v>
      </c>
      <c r="AE6" s="14">
        <f t="shared" si="12"/>
        <v>4</v>
      </c>
      <c r="AF6" s="14">
        <f t="shared" si="12"/>
        <v>4</v>
      </c>
      <c r="AG6" s="14">
        <f t="shared" si="12"/>
        <v>4</v>
      </c>
      <c r="AH6" s="14">
        <f t="shared" si="12"/>
        <v>5</v>
      </c>
      <c r="AI6" s="14">
        <f t="shared" si="12"/>
        <v>5</v>
      </c>
      <c r="AJ6" s="14">
        <f t="shared" si="12"/>
        <v>5</v>
      </c>
      <c r="AK6" s="14">
        <f t="shared" si="12"/>
        <v>5</v>
      </c>
      <c r="AL6" s="14">
        <f t="shared" si="12"/>
        <v>5</v>
      </c>
      <c r="AM6" s="14">
        <f t="shared" si="12"/>
        <v>5</v>
      </c>
      <c r="AN6" s="14">
        <f t="shared" si="12"/>
        <v>5</v>
      </c>
      <c r="AO6" s="14">
        <f t="shared" si="12"/>
        <v>6</v>
      </c>
      <c r="AP6" s="14">
        <f t="shared" si="12"/>
        <v>6</v>
      </c>
      <c r="AQ6" s="14">
        <f t="shared" si="12"/>
        <v>6</v>
      </c>
      <c r="AR6" s="14">
        <f t="shared" si="12"/>
        <v>6</v>
      </c>
      <c r="AS6" s="14">
        <f t="shared" si="12"/>
        <v>6</v>
      </c>
      <c r="AT6" s="14">
        <f t="shared" si="12"/>
        <v>6</v>
      </c>
      <c r="AU6" s="14">
        <f t="shared" si="12"/>
        <v>6</v>
      </c>
      <c r="AV6" s="14">
        <f t="shared" si="12"/>
        <v>7</v>
      </c>
      <c r="AW6" s="14">
        <f t="shared" si="12"/>
        <v>7</v>
      </c>
      <c r="AX6" s="14">
        <f t="shared" si="12"/>
        <v>7</v>
      </c>
      <c r="AY6" s="14">
        <f t="shared" si="12"/>
        <v>7</v>
      </c>
      <c r="AZ6" s="14">
        <f t="shared" si="12"/>
        <v>7</v>
      </c>
      <c r="BA6" s="14">
        <f t="shared" si="12"/>
        <v>7</v>
      </c>
      <c r="BB6" s="14">
        <f t="shared" si="12"/>
        <v>7</v>
      </c>
      <c r="BC6" s="14">
        <f t="shared" si="12"/>
        <v>8</v>
      </c>
      <c r="BD6" s="14">
        <f t="shared" si="12"/>
        <v>8</v>
      </c>
      <c r="BE6" s="14">
        <f t="shared" si="12"/>
        <v>8</v>
      </c>
      <c r="BF6" s="14">
        <f t="shared" si="12"/>
        <v>8</v>
      </c>
      <c r="BG6" s="14">
        <f t="shared" si="12"/>
        <v>8</v>
      </c>
      <c r="BH6" s="14">
        <f t="shared" si="12"/>
        <v>8</v>
      </c>
      <c r="BI6" s="14">
        <f t="shared" si="12"/>
        <v>8</v>
      </c>
      <c r="BJ6" s="14">
        <f t="shared" si="12"/>
        <v>9</v>
      </c>
      <c r="BK6" s="14">
        <f t="shared" si="12"/>
        <v>9</v>
      </c>
      <c r="BL6" s="14">
        <f t="shared" si="12"/>
        <v>9</v>
      </c>
      <c r="BM6" s="14">
        <f t="shared" si="12"/>
        <v>9</v>
      </c>
      <c r="BN6" s="14">
        <f t="shared" si="12"/>
        <v>9</v>
      </c>
      <c r="BO6" s="14">
        <f t="shared" si="12"/>
        <v>9</v>
      </c>
      <c r="BP6" s="14">
        <f t="shared" si="12"/>
        <v>9</v>
      </c>
      <c r="BQ6" s="14">
        <f t="shared" si="12"/>
        <v>10</v>
      </c>
      <c r="BR6" s="14">
        <f t="shared" si="12"/>
        <v>10</v>
      </c>
      <c r="BS6" s="14">
        <f t="shared" si="12"/>
        <v>10</v>
      </c>
      <c r="BT6" s="14">
        <f t="shared" si="12"/>
        <v>10</v>
      </c>
      <c r="BU6" s="14">
        <f t="shared" ref="BU6:EF6" si="13">BU5</f>
        <v>10</v>
      </c>
      <c r="BV6" s="14">
        <f t="shared" si="13"/>
        <v>10</v>
      </c>
      <c r="BW6" s="14">
        <f t="shared" si="13"/>
        <v>10</v>
      </c>
      <c r="BX6" s="14">
        <f t="shared" si="13"/>
        <v>11</v>
      </c>
      <c r="BY6" s="14">
        <f t="shared" si="13"/>
        <v>11</v>
      </c>
      <c r="BZ6" s="14">
        <f t="shared" si="13"/>
        <v>11</v>
      </c>
      <c r="CA6" s="14">
        <f t="shared" si="13"/>
        <v>11</v>
      </c>
      <c r="CB6" s="14">
        <f t="shared" si="13"/>
        <v>11</v>
      </c>
      <c r="CC6" s="14">
        <f t="shared" si="13"/>
        <v>11</v>
      </c>
      <c r="CD6" s="14">
        <f t="shared" si="13"/>
        <v>11</v>
      </c>
      <c r="CE6" s="14">
        <f t="shared" si="13"/>
        <v>12</v>
      </c>
      <c r="CF6" s="14">
        <f t="shared" si="13"/>
        <v>12</v>
      </c>
      <c r="CG6" s="14">
        <f t="shared" si="13"/>
        <v>12</v>
      </c>
      <c r="CH6" s="14">
        <f t="shared" si="13"/>
        <v>12</v>
      </c>
      <c r="CI6" s="14">
        <f t="shared" si="13"/>
        <v>12</v>
      </c>
      <c r="CJ6" s="14">
        <f t="shared" si="13"/>
        <v>12</v>
      </c>
      <c r="CK6" s="14">
        <f t="shared" si="13"/>
        <v>12</v>
      </c>
      <c r="CL6" s="14">
        <f t="shared" si="13"/>
        <v>13</v>
      </c>
      <c r="CM6" s="14">
        <f t="shared" si="13"/>
        <v>13</v>
      </c>
      <c r="CN6" s="14">
        <f t="shared" si="13"/>
        <v>13</v>
      </c>
      <c r="CO6" s="14">
        <f t="shared" si="13"/>
        <v>13</v>
      </c>
      <c r="CP6" s="14">
        <f t="shared" si="13"/>
        <v>13</v>
      </c>
      <c r="CQ6" s="14">
        <f t="shared" si="13"/>
        <v>13</v>
      </c>
      <c r="CR6" s="14">
        <f t="shared" si="13"/>
        <v>13</v>
      </c>
      <c r="CS6" s="14">
        <f t="shared" si="13"/>
        <v>14</v>
      </c>
      <c r="CT6" s="14">
        <f t="shared" si="13"/>
        <v>14</v>
      </c>
      <c r="CU6" s="14">
        <f t="shared" si="13"/>
        <v>14</v>
      </c>
      <c r="CV6" s="14">
        <f t="shared" si="13"/>
        <v>14</v>
      </c>
      <c r="CW6" s="14">
        <f t="shared" si="13"/>
        <v>14</v>
      </c>
      <c r="CX6" s="14">
        <f t="shared" si="13"/>
        <v>14</v>
      </c>
      <c r="CY6" s="14">
        <f t="shared" si="13"/>
        <v>14</v>
      </c>
      <c r="CZ6" s="14">
        <f t="shared" si="13"/>
        <v>15</v>
      </c>
      <c r="DA6" s="14">
        <f t="shared" si="13"/>
        <v>15</v>
      </c>
      <c r="DB6" s="14">
        <f t="shared" si="13"/>
        <v>15</v>
      </c>
      <c r="DC6" s="14">
        <f t="shared" si="13"/>
        <v>15</v>
      </c>
      <c r="DD6" s="14">
        <f t="shared" si="13"/>
        <v>15</v>
      </c>
      <c r="DE6" s="14">
        <f t="shared" si="13"/>
        <v>15</v>
      </c>
      <c r="DF6" s="14">
        <f t="shared" si="13"/>
        <v>15</v>
      </c>
      <c r="DG6" s="14">
        <f t="shared" si="13"/>
        <v>16</v>
      </c>
      <c r="DH6" s="14">
        <f t="shared" si="13"/>
        <v>16</v>
      </c>
      <c r="DI6" s="14">
        <f t="shared" si="13"/>
        <v>16</v>
      </c>
      <c r="DJ6" s="14">
        <f t="shared" si="13"/>
        <v>16</v>
      </c>
      <c r="DK6" s="14">
        <f t="shared" si="13"/>
        <v>16</v>
      </c>
      <c r="DL6" s="14">
        <f t="shared" si="13"/>
        <v>16</v>
      </c>
      <c r="DM6" s="14">
        <f t="shared" si="13"/>
        <v>16</v>
      </c>
      <c r="DN6" s="14">
        <f t="shared" si="13"/>
        <v>17</v>
      </c>
      <c r="DO6" s="14">
        <f t="shared" si="13"/>
        <v>17</v>
      </c>
      <c r="DP6" s="14">
        <f t="shared" si="13"/>
        <v>17</v>
      </c>
      <c r="DQ6" s="14">
        <f t="shared" si="13"/>
        <v>17</v>
      </c>
      <c r="DR6" s="14">
        <f t="shared" si="13"/>
        <v>17</v>
      </c>
      <c r="DS6" s="14">
        <f t="shared" si="13"/>
        <v>17</v>
      </c>
      <c r="DT6" s="14">
        <f t="shared" si="13"/>
        <v>17</v>
      </c>
      <c r="DU6" s="14">
        <f t="shared" si="13"/>
        <v>18</v>
      </c>
      <c r="DV6" s="14">
        <f t="shared" si="13"/>
        <v>18</v>
      </c>
      <c r="DW6" s="14">
        <f t="shared" si="13"/>
        <v>18</v>
      </c>
      <c r="DX6" s="14">
        <f t="shared" si="13"/>
        <v>18</v>
      </c>
      <c r="DY6" s="14">
        <f t="shared" si="13"/>
        <v>18</v>
      </c>
      <c r="DZ6" s="14">
        <f t="shared" si="13"/>
        <v>18</v>
      </c>
      <c r="EA6" s="14">
        <f t="shared" si="13"/>
        <v>18</v>
      </c>
      <c r="EB6" s="14">
        <f t="shared" si="13"/>
        <v>19</v>
      </c>
      <c r="EC6" s="14">
        <f t="shared" si="13"/>
        <v>19</v>
      </c>
      <c r="ED6" s="14">
        <f t="shared" si="13"/>
        <v>19</v>
      </c>
      <c r="EE6" s="14">
        <f t="shared" si="13"/>
        <v>19</v>
      </c>
      <c r="EF6" s="14">
        <f t="shared" si="13"/>
        <v>19</v>
      </c>
      <c r="EG6" s="14">
        <f t="shared" ref="EG6:GR6" si="14">EG5</f>
        <v>19</v>
      </c>
      <c r="EH6" s="14">
        <f t="shared" si="14"/>
        <v>19</v>
      </c>
      <c r="EI6" s="14">
        <f t="shared" si="14"/>
        <v>20</v>
      </c>
      <c r="EJ6" s="14">
        <f t="shared" si="14"/>
        <v>20</v>
      </c>
      <c r="EK6" s="14">
        <f t="shared" si="14"/>
        <v>20</v>
      </c>
      <c r="EL6" s="14">
        <f t="shared" si="14"/>
        <v>20</v>
      </c>
      <c r="EM6" s="14">
        <f t="shared" si="14"/>
        <v>20</v>
      </c>
      <c r="EN6" s="14">
        <f t="shared" si="14"/>
        <v>20</v>
      </c>
      <c r="EO6" s="14">
        <f t="shared" si="14"/>
        <v>20</v>
      </c>
      <c r="EP6" s="14">
        <f t="shared" si="14"/>
        <v>21</v>
      </c>
      <c r="EQ6" s="14">
        <f t="shared" si="14"/>
        <v>21</v>
      </c>
      <c r="ER6" s="14">
        <f t="shared" si="14"/>
        <v>21</v>
      </c>
      <c r="ES6" s="14">
        <f t="shared" si="14"/>
        <v>21</v>
      </c>
      <c r="ET6" s="14">
        <f t="shared" si="14"/>
        <v>21</v>
      </c>
      <c r="EU6" s="14">
        <f t="shared" si="14"/>
        <v>21</v>
      </c>
      <c r="EV6" s="14">
        <f t="shared" si="14"/>
        <v>21</v>
      </c>
      <c r="EW6" s="14">
        <f t="shared" si="14"/>
        <v>22</v>
      </c>
      <c r="EX6" s="14">
        <f t="shared" si="14"/>
        <v>22</v>
      </c>
      <c r="EY6" s="14">
        <f t="shared" si="14"/>
        <v>22</v>
      </c>
      <c r="EZ6" s="14">
        <f t="shared" si="14"/>
        <v>22</v>
      </c>
      <c r="FA6" s="14">
        <f t="shared" si="14"/>
        <v>22</v>
      </c>
      <c r="FB6" s="14">
        <f t="shared" si="14"/>
        <v>22</v>
      </c>
      <c r="FC6" s="14">
        <f t="shared" si="14"/>
        <v>22</v>
      </c>
      <c r="FD6" s="14">
        <f t="shared" si="14"/>
        <v>23</v>
      </c>
      <c r="FE6" s="14">
        <f t="shared" si="14"/>
        <v>23</v>
      </c>
      <c r="FF6" s="14">
        <f t="shared" si="14"/>
        <v>23</v>
      </c>
      <c r="FG6" s="14">
        <f t="shared" si="14"/>
        <v>23</v>
      </c>
      <c r="FH6" s="14">
        <f t="shared" si="14"/>
        <v>23</v>
      </c>
      <c r="FI6" s="14">
        <f t="shared" si="14"/>
        <v>23</v>
      </c>
      <c r="FJ6" s="14">
        <f t="shared" si="14"/>
        <v>23</v>
      </c>
      <c r="FK6" s="14">
        <f t="shared" si="14"/>
        <v>24</v>
      </c>
      <c r="FL6" s="14">
        <f t="shared" si="14"/>
        <v>24</v>
      </c>
      <c r="FM6" s="14">
        <f t="shared" si="14"/>
        <v>24</v>
      </c>
      <c r="FN6" s="14">
        <f t="shared" si="14"/>
        <v>24</v>
      </c>
      <c r="FO6" s="14">
        <f t="shared" si="14"/>
        <v>24</v>
      </c>
      <c r="FP6" s="14">
        <f t="shared" si="14"/>
        <v>24</v>
      </c>
      <c r="FQ6" s="14">
        <f t="shared" si="14"/>
        <v>24</v>
      </c>
      <c r="FR6" s="14">
        <f t="shared" si="14"/>
        <v>25</v>
      </c>
      <c r="FS6" s="14">
        <f t="shared" si="14"/>
        <v>25</v>
      </c>
      <c r="FT6" s="14">
        <f t="shared" si="14"/>
        <v>25</v>
      </c>
      <c r="FU6" s="14">
        <f t="shared" si="14"/>
        <v>25</v>
      </c>
      <c r="FV6" s="14">
        <f t="shared" si="14"/>
        <v>25</v>
      </c>
      <c r="FW6" s="14">
        <f t="shared" si="14"/>
        <v>25</v>
      </c>
      <c r="FX6" s="14">
        <f t="shared" si="14"/>
        <v>25</v>
      </c>
      <c r="FY6" s="14">
        <f t="shared" si="14"/>
        <v>26</v>
      </c>
      <c r="FZ6" s="14">
        <f t="shared" si="14"/>
        <v>26</v>
      </c>
      <c r="GA6" s="14">
        <f t="shared" si="14"/>
        <v>26</v>
      </c>
      <c r="GB6" s="14">
        <f t="shared" si="14"/>
        <v>26</v>
      </c>
      <c r="GC6" s="14">
        <f t="shared" si="14"/>
        <v>26</v>
      </c>
      <c r="GD6" s="14">
        <f t="shared" si="14"/>
        <v>26</v>
      </c>
      <c r="GE6" s="14">
        <f t="shared" si="14"/>
        <v>26</v>
      </c>
      <c r="GF6" s="14">
        <f t="shared" si="14"/>
        <v>27</v>
      </c>
      <c r="GG6" s="14">
        <f t="shared" si="14"/>
        <v>27</v>
      </c>
      <c r="GH6" s="14">
        <f t="shared" si="14"/>
        <v>27</v>
      </c>
      <c r="GI6" s="14">
        <f t="shared" si="14"/>
        <v>27</v>
      </c>
      <c r="GJ6" s="14">
        <f t="shared" si="14"/>
        <v>27</v>
      </c>
      <c r="GK6" s="14">
        <f t="shared" si="14"/>
        <v>27</v>
      </c>
      <c r="GL6" s="14">
        <f t="shared" si="14"/>
        <v>27</v>
      </c>
      <c r="GM6" s="14">
        <f t="shared" si="14"/>
        <v>28</v>
      </c>
      <c r="GN6" s="14">
        <f t="shared" si="14"/>
        <v>28</v>
      </c>
      <c r="GO6" s="14">
        <f t="shared" si="14"/>
        <v>28</v>
      </c>
      <c r="GP6" s="14">
        <f t="shared" si="14"/>
        <v>28</v>
      </c>
      <c r="GQ6" s="14">
        <f t="shared" si="14"/>
        <v>28</v>
      </c>
      <c r="GR6" s="14">
        <f t="shared" si="14"/>
        <v>28</v>
      </c>
      <c r="GS6" s="14">
        <f t="shared" ref="GS6:JD6" si="15">GS5</f>
        <v>28</v>
      </c>
      <c r="GT6" s="14">
        <f t="shared" si="15"/>
        <v>29</v>
      </c>
      <c r="GU6" s="14">
        <f t="shared" si="15"/>
        <v>29</v>
      </c>
      <c r="GV6" s="14">
        <f t="shared" si="15"/>
        <v>29</v>
      </c>
      <c r="GW6" s="14">
        <f t="shared" si="15"/>
        <v>29</v>
      </c>
      <c r="GX6" s="14">
        <f t="shared" si="15"/>
        <v>29</v>
      </c>
      <c r="GY6" s="14">
        <f t="shared" si="15"/>
        <v>29</v>
      </c>
      <c r="GZ6" s="14">
        <f t="shared" si="15"/>
        <v>29</v>
      </c>
      <c r="HA6" s="14">
        <f t="shared" si="15"/>
        <v>30</v>
      </c>
      <c r="HB6" s="14">
        <f t="shared" si="15"/>
        <v>30</v>
      </c>
      <c r="HC6" s="14">
        <f t="shared" si="15"/>
        <v>30</v>
      </c>
      <c r="HD6" s="14">
        <f t="shared" si="15"/>
        <v>30</v>
      </c>
      <c r="HE6" s="14">
        <f t="shared" si="15"/>
        <v>30</v>
      </c>
      <c r="HF6" s="14">
        <f t="shared" si="15"/>
        <v>30</v>
      </c>
      <c r="HG6" s="14">
        <f t="shared" si="15"/>
        <v>30</v>
      </c>
      <c r="HH6" s="14">
        <f t="shared" si="15"/>
        <v>31</v>
      </c>
      <c r="HI6" s="14">
        <f t="shared" si="15"/>
        <v>31</v>
      </c>
      <c r="HJ6" s="14">
        <f t="shared" si="15"/>
        <v>31</v>
      </c>
      <c r="HK6" s="14">
        <f t="shared" si="15"/>
        <v>31</v>
      </c>
      <c r="HL6" s="14">
        <f t="shared" si="15"/>
        <v>31</v>
      </c>
      <c r="HM6" s="14">
        <f t="shared" si="15"/>
        <v>31</v>
      </c>
      <c r="HN6" s="14">
        <f t="shared" si="15"/>
        <v>31</v>
      </c>
      <c r="HO6" s="14">
        <f t="shared" si="15"/>
        <v>32</v>
      </c>
      <c r="HP6" s="14">
        <f t="shared" si="15"/>
        <v>32</v>
      </c>
      <c r="HQ6" s="14">
        <f t="shared" si="15"/>
        <v>32</v>
      </c>
      <c r="HR6" s="14">
        <f t="shared" si="15"/>
        <v>32</v>
      </c>
      <c r="HS6" s="14">
        <f t="shared" si="15"/>
        <v>32</v>
      </c>
      <c r="HT6" s="14">
        <f t="shared" si="15"/>
        <v>32</v>
      </c>
      <c r="HU6" s="14">
        <f t="shared" si="15"/>
        <v>32</v>
      </c>
      <c r="HV6" s="14">
        <f t="shared" si="15"/>
        <v>33</v>
      </c>
      <c r="HW6" s="14">
        <f t="shared" si="15"/>
        <v>33</v>
      </c>
      <c r="HX6" s="14">
        <f t="shared" si="15"/>
        <v>33</v>
      </c>
      <c r="HY6" s="14">
        <f t="shared" si="15"/>
        <v>33</v>
      </c>
      <c r="HZ6" s="14">
        <f t="shared" si="15"/>
        <v>33</v>
      </c>
      <c r="IA6" s="14">
        <f t="shared" si="15"/>
        <v>33</v>
      </c>
      <c r="IB6" s="14">
        <f t="shared" si="15"/>
        <v>33</v>
      </c>
      <c r="IC6" s="14">
        <f t="shared" si="15"/>
        <v>34</v>
      </c>
      <c r="ID6" s="14">
        <f t="shared" si="15"/>
        <v>34</v>
      </c>
      <c r="IE6" s="14">
        <f t="shared" si="15"/>
        <v>34</v>
      </c>
      <c r="IF6" s="14">
        <f t="shared" si="15"/>
        <v>34</v>
      </c>
      <c r="IG6" s="14">
        <f t="shared" si="15"/>
        <v>34</v>
      </c>
      <c r="IH6" s="14">
        <f t="shared" si="15"/>
        <v>34</v>
      </c>
      <c r="II6" s="14">
        <f t="shared" si="15"/>
        <v>34</v>
      </c>
      <c r="IJ6" s="14">
        <f t="shared" si="15"/>
        <v>35</v>
      </c>
      <c r="IK6" s="14">
        <f t="shared" si="15"/>
        <v>35</v>
      </c>
      <c r="IL6" s="14">
        <f t="shared" si="15"/>
        <v>35</v>
      </c>
      <c r="IM6" s="14">
        <f t="shared" si="15"/>
        <v>35</v>
      </c>
      <c r="IN6" s="14">
        <f t="shared" si="15"/>
        <v>35</v>
      </c>
      <c r="IO6" s="14">
        <f t="shared" si="15"/>
        <v>35</v>
      </c>
      <c r="IP6" s="14">
        <f t="shared" si="15"/>
        <v>35</v>
      </c>
      <c r="IQ6" s="14">
        <f t="shared" si="15"/>
        <v>36</v>
      </c>
      <c r="IR6" s="14">
        <f t="shared" si="15"/>
        <v>36</v>
      </c>
      <c r="IS6" s="14">
        <f t="shared" si="15"/>
        <v>36</v>
      </c>
      <c r="IT6" s="14">
        <f t="shared" si="15"/>
        <v>36</v>
      </c>
      <c r="IU6" s="14">
        <f t="shared" si="15"/>
        <v>36</v>
      </c>
      <c r="IV6" s="14">
        <f t="shared" si="15"/>
        <v>36</v>
      </c>
      <c r="IW6" s="14">
        <f t="shared" si="15"/>
        <v>36</v>
      </c>
      <c r="IX6" s="14">
        <f t="shared" si="15"/>
        <v>37</v>
      </c>
      <c r="IY6" s="14">
        <f t="shared" si="15"/>
        <v>37</v>
      </c>
      <c r="IZ6" s="14">
        <f t="shared" si="15"/>
        <v>37</v>
      </c>
      <c r="JA6" s="14">
        <f t="shared" si="15"/>
        <v>37</v>
      </c>
      <c r="JB6" s="14">
        <f t="shared" si="15"/>
        <v>37</v>
      </c>
      <c r="JC6" s="14">
        <f t="shared" si="15"/>
        <v>37</v>
      </c>
      <c r="JD6" s="14">
        <f t="shared" si="15"/>
        <v>37</v>
      </c>
      <c r="JE6" s="14">
        <f t="shared" ref="JE6:LP6" si="16">JE5</f>
        <v>38</v>
      </c>
      <c r="JF6" s="14">
        <f t="shared" si="16"/>
        <v>38</v>
      </c>
      <c r="JG6" s="14">
        <f t="shared" si="16"/>
        <v>38</v>
      </c>
      <c r="JH6" s="14">
        <f t="shared" si="16"/>
        <v>38</v>
      </c>
      <c r="JI6" s="14">
        <f t="shared" si="16"/>
        <v>38</v>
      </c>
      <c r="JJ6" s="14">
        <f t="shared" si="16"/>
        <v>38</v>
      </c>
      <c r="JK6" s="14">
        <f t="shared" si="16"/>
        <v>38</v>
      </c>
      <c r="JL6" s="14">
        <f t="shared" si="16"/>
        <v>39</v>
      </c>
      <c r="JM6" s="14">
        <f t="shared" si="16"/>
        <v>39</v>
      </c>
      <c r="JN6" s="14">
        <f t="shared" si="16"/>
        <v>39</v>
      </c>
      <c r="JO6" s="14">
        <f t="shared" si="16"/>
        <v>39</v>
      </c>
      <c r="JP6" s="14">
        <f t="shared" si="16"/>
        <v>39</v>
      </c>
      <c r="JQ6" s="14">
        <f t="shared" si="16"/>
        <v>39</v>
      </c>
      <c r="JR6" s="14">
        <f t="shared" si="16"/>
        <v>39</v>
      </c>
      <c r="JS6" s="14">
        <f t="shared" si="16"/>
        <v>40</v>
      </c>
      <c r="JT6" s="14">
        <f t="shared" si="16"/>
        <v>40</v>
      </c>
      <c r="JU6" s="14">
        <f t="shared" si="16"/>
        <v>40</v>
      </c>
      <c r="JV6" s="14">
        <f t="shared" si="16"/>
        <v>40</v>
      </c>
      <c r="JW6" s="14">
        <f t="shared" si="16"/>
        <v>40</v>
      </c>
      <c r="JX6" s="14">
        <f t="shared" si="16"/>
        <v>40</v>
      </c>
      <c r="JY6" s="14">
        <f t="shared" si="16"/>
        <v>40</v>
      </c>
      <c r="JZ6" s="14">
        <f t="shared" si="16"/>
        <v>41</v>
      </c>
      <c r="KA6" s="14">
        <f t="shared" si="16"/>
        <v>41</v>
      </c>
      <c r="KB6" s="14">
        <f t="shared" si="16"/>
        <v>41</v>
      </c>
      <c r="KC6" s="14">
        <f t="shared" si="16"/>
        <v>41</v>
      </c>
      <c r="KD6" s="14">
        <f t="shared" si="16"/>
        <v>41</v>
      </c>
      <c r="KE6" s="14">
        <f t="shared" si="16"/>
        <v>41</v>
      </c>
      <c r="KF6" s="14">
        <f t="shared" si="16"/>
        <v>41</v>
      </c>
      <c r="KG6" s="14">
        <f t="shared" si="16"/>
        <v>42</v>
      </c>
      <c r="KH6" s="14">
        <f t="shared" si="16"/>
        <v>42</v>
      </c>
      <c r="KI6" s="14">
        <f t="shared" si="16"/>
        <v>42</v>
      </c>
      <c r="KJ6" s="14">
        <f t="shared" si="16"/>
        <v>42</v>
      </c>
      <c r="KK6" s="14">
        <f t="shared" si="16"/>
        <v>42</v>
      </c>
      <c r="KL6" s="14">
        <f t="shared" si="16"/>
        <v>42</v>
      </c>
      <c r="KM6" s="14">
        <f t="shared" si="16"/>
        <v>42</v>
      </c>
      <c r="KN6" s="14">
        <f t="shared" si="16"/>
        <v>43</v>
      </c>
      <c r="KO6" s="14">
        <f t="shared" si="16"/>
        <v>43</v>
      </c>
      <c r="KP6" s="14">
        <f t="shared" si="16"/>
        <v>43</v>
      </c>
      <c r="KQ6" s="14">
        <f t="shared" si="16"/>
        <v>43</v>
      </c>
      <c r="KR6" s="14">
        <f t="shared" si="16"/>
        <v>43</v>
      </c>
      <c r="KS6" s="14">
        <f t="shared" si="16"/>
        <v>43</v>
      </c>
      <c r="KT6" s="14">
        <f t="shared" si="16"/>
        <v>43</v>
      </c>
      <c r="KU6" s="14">
        <f t="shared" si="16"/>
        <v>44</v>
      </c>
      <c r="KV6" s="14">
        <f t="shared" si="16"/>
        <v>44</v>
      </c>
      <c r="KW6" s="14">
        <f t="shared" si="16"/>
        <v>44</v>
      </c>
      <c r="KX6" s="14">
        <f t="shared" si="16"/>
        <v>44</v>
      </c>
      <c r="KY6" s="14">
        <f t="shared" si="16"/>
        <v>44</v>
      </c>
      <c r="KZ6" s="14">
        <f t="shared" si="16"/>
        <v>44</v>
      </c>
      <c r="LA6" s="14">
        <f t="shared" si="16"/>
        <v>44</v>
      </c>
      <c r="LB6" s="14">
        <f t="shared" si="16"/>
        <v>45</v>
      </c>
      <c r="LC6" s="14">
        <f t="shared" si="16"/>
        <v>45</v>
      </c>
      <c r="LD6" s="14">
        <f t="shared" si="16"/>
        <v>45</v>
      </c>
      <c r="LE6" s="14">
        <f t="shared" si="16"/>
        <v>45</v>
      </c>
      <c r="LF6" s="14">
        <f t="shared" si="16"/>
        <v>45</v>
      </c>
      <c r="LG6" s="14">
        <f t="shared" si="16"/>
        <v>45</v>
      </c>
      <c r="LH6" s="14">
        <f t="shared" si="16"/>
        <v>45</v>
      </c>
      <c r="LI6" s="14">
        <f t="shared" si="16"/>
        <v>46</v>
      </c>
      <c r="LJ6" s="14">
        <f t="shared" si="16"/>
        <v>46</v>
      </c>
      <c r="LK6" s="14">
        <f t="shared" si="16"/>
        <v>46</v>
      </c>
      <c r="LL6" s="14">
        <f t="shared" si="16"/>
        <v>46</v>
      </c>
      <c r="LM6" s="14">
        <f t="shared" si="16"/>
        <v>46</v>
      </c>
      <c r="LN6" s="14">
        <f t="shared" si="16"/>
        <v>46</v>
      </c>
      <c r="LO6" s="14">
        <f t="shared" si="16"/>
        <v>46</v>
      </c>
      <c r="LP6" s="14">
        <f t="shared" si="16"/>
        <v>47</v>
      </c>
      <c r="LQ6" s="14">
        <f t="shared" ref="LQ6:NI6" si="17">LQ5</f>
        <v>47</v>
      </c>
      <c r="LR6" s="14">
        <f t="shared" si="17"/>
        <v>47</v>
      </c>
      <c r="LS6" s="14">
        <f t="shared" si="17"/>
        <v>47</v>
      </c>
      <c r="LT6" s="14">
        <f t="shared" si="17"/>
        <v>47</v>
      </c>
      <c r="LU6" s="14">
        <f t="shared" si="17"/>
        <v>47</v>
      </c>
      <c r="LV6" s="14">
        <f t="shared" si="17"/>
        <v>47</v>
      </c>
      <c r="LW6" s="14">
        <f t="shared" si="17"/>
        <v>48</v>
      </c>
      <c r="LX6" s="14">
        <f t="shared" si="17"/>
        <v>48</v>
      </c>
      <c r="LY6" s="14">
        <f t="shared" si="17"/>
        <v>48</v>
      </c>
      <c r="LZ6" s="14">
        <f t="shared" si="17"/>
        <v>48</v>
      </c>
      <c r="MA6" s="14">
        <f t="shared" si="17"/>
        <v>48</v>
      </c>
      <c r="MB6" s="14">
        <f t="shared" si="17"/>
        <v>48</v>
      </c>
      <c r="MC6" s="14">
        <f t="shared" si="17"/>
        <v>48</v>
      </c>
      <c r="MD6" s="14">
        <f t="shared" si="17"/>
        <v>49</v>
      </c>
      <c r="ME6" s="14">
        <f t="shared" si="17"/>
        <v>49</v>
      </c>
      <c r="MF6" s="14">
        <f t="shared" si="17"/>
        <v>49</v>
      </c>
      <c r="MG6" s="14">
        <f t="shared" si="17"/>
        <v>49</v>
      </c>
      <c r="MH6" s="14">
        <f t="shared" si="17"/>
        <v>49</v>
      </c>
      <c r="MI6" s="14">
        <f t="shared" si="17"/>
        <v>49</v>
      </c>
      <c r="MJ6" s="14">
        <f t="shared" si="17"/>
        <v>49</v>
      </c>
      <c r="MK6" s="14">
        <f t="shared" si="17"/>
        <v>50</v>
      </c>
      <c r="ML6" s="14">
        <f t="shared" si="17"/>
        <v>50</v>
      </c>
      <c r="MM6" s="14">
        <f t="shared" si="17"/>
        <v>50</v>
      </c>
      <c r="MN6" s="14">
        <f t="shared" si="17"/>
        <v>50</v>
      </c>
      <c r="MO6" s="14">
        <f t="shared" si="17"/>
        <v>50</v>
      </c>
      <c r="MP6" s="14">
        <f t="shared" si="17"/>
        <v>50</v>
      </c>
      <c r="MQ6" s="14">
        <f t="shared" si="17"/>
        <v>50</v>
      </c>
      <c r="MR6" s="14">
        <f t="shared" si="17"/>
        <v>51</v>
      </c>
      <c r="MS6" s="14">
        <f t="shared" si="17"/>
        <v>51</v>
      </c>
      <c r="MT6" s="14">
        <f t="shared" si="17"/>
        <v>51</v>
      </c>
      <c r="MU6" s="14">
        <f t="shared" si="17"/>
        <v>51</v>
      </c>
      <c r="MV6" s="14">
        <f t="shared" si="17"/>
        <v>51</v>
      </c>
      <c r="MW6" s="14">
        <f t="shared" si="17"/>
        <v>51</v>
      </c>
      <c r="MX6" s="14">
        <f t="shared" si="17"/>
        <v>51</v>
      </c>
      <c r="MY6" s="14">
        <f t="shared" si="17"/>
        <v>52</v>
      </c>
      <c r="MZ6" s="14">
        <f t="shared" si="17"/>
        <v>52</v>
      </c>
      <c r="NA6" s="14">
        <f t="shared" si="17"/>
        <v>52</v>
      </c>
      <c r="NB6" s="14">
        <f t="shared" si="17"/>
        <v>52</v>
      </c>
      <c r="NC6" s="14">
        <f t="shared" si="17"/>
        <v>52</v>
      </c>
      <c r="ND6" s="14">
        <f t="shared" si="17"/>
        <v>52</v>
      </c>
      <c r="NE6" s="14">
        <f t="shared" si="17"/>
        <v>52</v>
      </c>
      <c r="NF6" s="14">
        <f t="shared" si="17"/>
        <v>53</v>
      </c>
      <c r="NG6" s="14">
        <f t="shared" si="17"/>
        <v>53</v>
      </c>
      <c r="NH6" s="14">
        <f t="shared" si="17"/>
        <v>53</v>
      </c>
      <c r="NI6" s="14">
        <f t="shared" si="17"/>
        <v>53</v>
      </c>
    </row>
    <row r="7" spans="1:373" x14ac:dyDescent="0.25">
      <c r="A7" s="27" t="str">
        <f>'Число жителей и объемы продаж'!G20</f>
        <v>A1</v>
      </c>
      <c r="B7" s="27" t="str">
        <f>'Число жителей и объемы продаж'!H20</f>
        <v>сыр твердый</v>
      </c>
      <c r="C7" s="27" t="str">
        <f>A7&amp;"|"&amp;B7</f>
        <v>A1|сыр твердый</v>
      </c>
      <c r="D7" s="28"/>
      <c r="E7" s="28">
        <v>1</v>
      </c>
      <c r="F7" s="28"/>
      <c r="G7" s="28"/>
      <c r="H7" s="28">
        <f>IF(AND($F7&gt;0,$G7&gt;0)*IFERROR(MOD(H$6,$G7)=0,FALSE),$F7,$E7)</f>
        <v>1</v>
      </c>
      <c r="I7" s="28">
        <f t="shared" ref="I7:BT11" si="18">IF(AND($F7&gt;0,$G7&gt;0)*IFERROR(MOD(I$6,$G7)=0,FALSE),$F7,$E7)</f>
        <v>1</v>
      </c>
      <c r="J7" s="28">
        <f t="shared" si="18"/>
        <v>1</v>
      </c>
      <c r="K7" s="28">
        <f t="shared" si="18"/>
        <v>1</v>
      </c>
      <c r="L7" s="28">
        <f t="shared" si="18"/>
        <v>1</v>
      </c>
      <c r="M7" s="28">
        <f t="shared" si="18"/>
        <v>1</v>
      </c>
      <c r="N7" s="28">
        <f t="shared" si="18"/>
        <v>1</v>
      </c>
      <c r="O7" s="28">
        <f t="shared" si="18"/>
        <v>1</v>
      </c>
      <c r="P7" s="28">
        <f t="shared" si="18"/>
        <v>1</v>
      </c>
      <c r="Q7" s="28">
        <f t="shared" si="18"/>
        <v>1</v>
      </c>
      <c r="R7" s="28">
        <f t="shared" si="18"/>
        <v>1</v>
      </c>
      <c r="S7" s="28">
        <f t="shared" si="18"/>
        <v>1</v>
      </c>
      <c r="T7" s="28">
        <f t="shared" si="18"/>
        <v>1</v>
      </c>
      <c r="U7" s="28">
        <f t="shared" si="18"/>
        <v>1</v>
      </c>
      <c r="V7" s="28">
        <f t="shared" si="18"/>
        <v>1</v>
      </c>
      <c r="W7" s="28">
        <f t="shared" si="18"/>
        <v>1</v>
      </c>
      <c r="X7" s="28">
        <f t="shared" si="18"/>
        <v>1</v>
      </c>
      <c r="Y7" s="28">
        <f t="shared" si="18"/>
        <v>1</v>
      </c>
      <c r="Z7" s="28">
        <f t="shared" si="18"/>
        <v>1</v>
      </c>
      <c r="AA7" s="28">
        <f t="shared" si="18"/>
        <v>1</v>
      </c>
      <c r="AB7" s="28">
        <f t="shared" si="18"/>
        <v>1</v>
      </c>
      <c r="AC7" s="28">
        <f t="shared" si="18"/>
        <v>1</v>
      </c>
      <c r="AD7" s="28">
        <f t="shared" si="18"/>
        <v>1</v>
      </c>
      <c r="AE7" s="28">
        <f t="shared" si="18"/>
        <v>1</v>
      </c>
      <c r="AF7" s="28">
        <f t="shared" si="18"/>
        <v>1</v>
      </c>
      <c r="AG7" s="28">
        <f t="shared" si="18"/>
        <v>1</v>
      </c>
      <c r="AH7" s="28">
        <f t="shared" si="18"/>
        <v>1</v>
      </c>
      <c r="AI7" s="28">
        <f t="shared" si="18"/>
        <v>1</v>
      </c>
      <c r="AJ7" s="28">
        <f t="shared" si="18"/>
        <v>1</v>
      </c>
      <c r="AK7" s="28">
        <f t="shared" si="18"/>
        <v>1</v>
      </c>
      <c r="AL7" s="28">
        <f t="shared" si="18"/>
        <v>1</v>
      </c>
      <c r="AM7" s="28">
        <f t="shared" si="18"/>
        <v>1</v>
      </c>
      <c r="AN7" s="28">
        <f t="shared" si="18"/>
        <v>1</v>
      </c>
      <c r="AO7" s="28">
        <f t="shared" si="18"/>
        <v>1</v>
      </c>
      <c r="AP7" s="28">
        <f t="shared" si="18"/>
        <v>1</v>
      </c>
      <c r="AQ7" s="28">
        <f t="shared" si="18"/>
        <v>1</v>
      </c>
      <c r="AR7" s="28">
        <f t="shared" si="18"/>
        <v>1</v>
      </c>
      <c r="AS7" s="28">
        <f t="shared" si="18"/>
        <v>1</v>
      </c>
      <c r="AT7" s="28">
        <f t="shared" si="18"/>
        <v>1</v>
      </c>
      <c r="AU7" s="28">
        <f t="shared" si="18"/>
        <v>1</v>
      </c>
      <c r="AV7" s="28">
        <f t="shared" si="18"/>
        <v>1</v>
      </c>
      <c r="AW7" s="28">
        <f t="shared" si="18"/>
        <v>1</v>
      </c>
      <c r="AX7" s="28">
        <f t="shared" si="18"/>
        <v>1</v>
      </c>
      <c r="AY7" s="28">
        <f t="shared" si="18"/>
        <v>1</v>
      </c>
      <c r="AZ7" s="28">
        <f t="shared" si="18"/>
        <v>1</v>
      </c>
      <c r="BA7" s="28">
        <f t="shared" si="18"/>
        <v>1</v>
      </c>
      <c r="BB7" s="28">
        <f t="shared" si="18"/>
        <v>1</v>
      </c>
      <c r="BC7" s="28">
        <f t="shared" si="18"/>
        <v>1</v>
      </c>
      <c r="BD7" s="28">
        <f t="shared" si="18"/>
        <v>1</v>
      </c>
      <c r="BE7" s="28">
        <f t="shared" si="18"/>
        <v>1</v>
      </c>
      <c r="BF7" s="28">
        <f t="shared" si="18"/>
        <v>1</v>
      </c>
      <c r="BG7" s="28">
        <f t="shared" si="18"/>
        <v>1</v>
      </c>
      <c r="BH7" s="28">
        <f t="shared" si="18"/>
        <v>1</v>
      </c>
      <c r="BI7" s="28">
        <f t="shared" si="18"/>
        <v>1</v>
      </c>
      <c r="BJ7" s="28">
        <f t="shared" si="18"/>
        <v>1</v>
      </c>
      <c r="BK7" s="28">
        <f t="shared" si="18"/>
        <v>1</v>
      </c>
      <c r="BL7" s="28">
        <f t="shared" si="18"/>
        <v>1</v>
      </c>
      <c r="BM7" s="28">
        <f t="shared" si="18"/>
        <v>1</v>
      </c>
      <c r="BN7" s="28">
        <f t="shared" si="18"/>
        <v>1</v>
      </c>
      <c r="BO7" s="28">
        <f t="shared" si="18"/>
        <v>1</v>
      </c>
      <c r="BP7" s="28">
        <f t="shared" si="18"/>
        <v>1</v>
      </c>
      <c r="BQ7" s="28">
        <f t="shared" si="18"/>
        <v>1</v>
      </c>
      <c r="BR7" s="28">
        <f t="shared" si="18"/>
        <v>1</v>
      </c>
      <c r="BS7" s="28">
        <f t="shared" si="18"/>
        <v>1</v>
      </c>
      <c r="BT7" s="28">
        <f t="shared" si="18"/>
        <v>1</v>
      </c>
      <c r="BU7" s="28">
        <f t="shared" ref="BU7:EF10" si="19">IF(AND($F7&gt;0,$G7&gt;0)*IFERROR(MOD(BU$6,$G7)=0,FALSE),$F7,$E7)</f>
        <v>1</v>
      </c>
      <c r="BV7" s="28">
        <f t="shared" si="19"/>
        <v>1</v>
      </c>
      <c r="BW7" s="28">
        <f t="shared" si="19"/>
        <v>1</v>
      </c>
      <c r="BX7" s="28">
        <f t="shared" si="19"/>
        <v>1</v>
      </c>
      <c r="BY7" s="28">
        <f t="shared" si="19"/>
        <v>1</v>
      </c>
      <c r="BZ7" s="28">
        <f t="shared" si="19"/>
        <v>1</v>
      </c>
      <c r="CA7" s="28">
        <f t="shared" si="19"/>
        <v>1</v>
      </c>
      <c r="CB7" s="28">
        <f t="shared" si="19"/>
        <v>1</v>
      </c>
      <c r="CC7" s="28">
        <f t="shared" si="19"/>
        <v>1</v>
      </c>
      <c r="CD7" s="28">
        <f t="shared" si="19"/>
        <v>1</v>
      </c>
      <c r="CE7" s="28">
        <f t="shared" si="19"/>
        <v>1</v>
      </c>
      <c r="CF7" s="28">
        <f t="shared" si="19"/>
        <v>1</v>
      </c>
      <c r="CG7" s="28">
        <f t="shared" si="19"/>
        <v>1</v>
      </c>
      <c r="CH7" s="28">
        <f t="shared" si="19"/>
        <v>1</v>
      </c>
      <c r="CI7" s="28">
        <f t="shared" si="19"/>
        <v>1</v>
      </c>
      <c r="CJ7" s="28">
        <f t="shared" si="19"/>
        <v>1</v>
      </c>
      <c r="CK7" s="28">
        <f t="shared" si="19"/>
        <v>1</v>
      </c>
      <c r="CL7" s="28">
        <f t="shared" si="19"/>
        <v>1</v>
      </c>
      <c r="CM7" s="28">
        <f t="shared" si="19"/>
        <v>1</v>
      </c>
      <c r="CN7" s="28">
        <f t="shared" si="19"/>
        <v>1</v>
      </c>
      <c r="CO7" s="28">
        <f t="shared" si="19"/>
        <v>1</v>
      </c>
      <c r="CP7" s="28">
        <f t="shared" si="19"/>
        <v>1</v>
      </c>
      <c r="CQ7" s="28">
        <f t="shared" si="19"/>
        <v>1</v>
      </c>
      <c r="CR7" s="28">
        <f t="shared" si="19"/>
        <v>1</v>
      </c>
      <c r="CS7" s="28">
        <f t="shared" si="19"/>
        <v>1</v>
      </c>
      <c r="CT7" s="28">
        <f t="shared" si="19"/>
        <v>1</v>
      </c>
      <c r="CU7" s="28">
        <f t="shared" si="19"/>
        <v>1</v>
      </c>
      <c r="CV7" s="28">
        <f t="shared" si="19"/>
        <v>1</v>
      </c>
      <c r="CW7" s="28">
        <f t="shared" si="19"/>
        <v>1</v>
      </c>
      <c r="CX7" s="28">
        <f t="shared" si="19"/>
        <v>1</v>
      </c>
      <c r="CY7" s="28">
        <f t="shared" si="19"/>
        <v>1</v>
      </c>
      <c r="CZ7" s="28">
        <f t="shared" si="19"/>
        <v>1</v>
      </c>
      <c r="DA7" s="28">
        <f t="shared" si="19"/>
        <v>1</v>
      </c>
      <c r="DB7" s="28">
        <f t="shared" si="19"/>
        <v>1</v>
      </c>
      <c r="DC7" s="28">
        <f t="shared" si="19"/>
        <v>1</v>
      </c>
      <c r="DD7" s="28">
        <f t="shared" si="19"/>
        <v>1</v>
      </c>
      <c r="DE7" s="28">
        <f t="shared" si="19"/>
        <v>1</v>
      </c>
      <c r="DF7" s="28">
        <f t="shared" si="19"/>
        <v>1</v>
      </c>
      <c r="DG7" s="28">
        <f t="shared" si="19"/>
        <v>1</v>
      </c>
      <c r="DH7" s="28">
        <f t="shared" si="19"/>
        <v>1</v>
      </c>
      <c r="DI7" s="28">
        <f t="shared" si="19"/>
        <v>1</v>
      </c>
      <c r="DJ7" s="28">
        <f t="shared" si="19"/>
        <v>1</v>
      </c>
      <c r="DK7" s="28">
        <f t="shared" si="19"/>
        <v>1</v>
      </c>
      <c r="DL7" s="28">
        <f t="shared" si="19"/>
        <v>1</v>
      </c>
      <c r="DM7" s="28">
        <f t="shared" si="19"/>
        <v>1</v>
      </c>
      <c r="DN7" s="28">
        <f t="shared" si="19"/>
        <v>1</v>
      </c>
      <c r="DO7" s="28">
        <f t="shared" si="19"/>
        <v>1</v>
      </c>
      <c r="DP7" s="28">
        <f t="shared" si="19"/>
        <v>1</v>
      </c>
      <c r="DQ7" s="28">
        <f t="shared" si="19"/>
        <v>1</v>
      </c>
      <c r="DR7" s="28">
        <f t="shared" si="19"/>
        <v>1</v>
      </c>
      <c r="DS7" s="28">
        <f t="shared" si="19"/>
        <v>1</v>
      </c>
      <c r="DT7" s="28">
        <f t="shared" si="19"/>
        <v>1</v>
      </c>
      <c r="DU7" s="28">
        <f t="shared" si="19"/>
        <v>1</v>
      </c>
      <c r="DV7" s="28">
        <f t="shared" si="19"/>
        <v>1</v>
      </c>
      <c r="DW7" s="28">
        <f t="shared" si="19"/>
        <v>1</v>
      </c>
      <c r="DX7" s="28">
        <f t="shared" si="19"/>
        <v>1</v>
      </c>
      <c r="DY7" s="28">
        <f t="shared" si="19"/>
        <v>1</v>
      </c>
      <c r="DZ7" s="28">
        <f t="shared" si="19"/>
        <v>1</v>
      </c>
      <c r="EA7" s="28">
        <f t="shared" si="19"/>
        <v>1</v>
      </c>
      <c r="EB7" s="28">
        <f t="shared" si="19"/>
        <v>1</v>
      </c>
      <c r="EC7" s="28">
        <f t="shared" si="19"/>
        <v>1</v>
      </c>
      <c r="ED7" s="28">
        <f t="shared" si="19"/>
        <v>1</v>
      </c>
      <c r="EE7" s="28">
        <f t="shared" si="19"/>
        <v>1</v>
      </c>
      <c r="EF7" s="28">
        <f t="shared" si="19"/>
        <v>1</v>
      </c>
      <c r="EG7" s="28">
        <f t="shared" ref="EG7:GR13" si="20">IF(AND($F7&gt;0,$G7&gt;0)*IFERROR(MOD(EG$6,$G7)=0,FALSE),$F7,$E7)</f>
        <v>1</v>
      </c>
      <c r="EH7" s="28">
        <f t="shared" si="20"/>
        <v>1</v>
      </c>
      <c r="EI7" s="28">
        <f t="shared" si="20"/>
        <v>1</v>
      </c>
      <c r="EJ7" s="28">
        <f t="shared" si="20"/>
        <v>1</v>
      </c>
      <c r="EK7" s="28">
        <f t="shared" si="20"/>
        <v>1</v>
      </c>
      <c r="EL7" s="28">
        <f t="shared" si="20"/>
        <v>1</v>
      </c>
      <c r="EM7" s="28">
        <f t="shared" si="20"/>
        <v>1</v>
      </c>
      <c r="EN7" s="28">
        <f t="shared" si="20"/>
        <v>1</v>
      </c>
      <c r="EO7" s="28">
        <f t="shared" si="20"/>
        <v>1</v>
      </c>
      <c r="EP7" s="28">
        <f t="shared" si="20"/>
        <v>1</v>
      </c>
      <c r="EQ7" s="28">
        <f t="shared" si="20"/>
        <v>1</v>
      </c>
      <c r="ER7" s="28">
        <f t="shared" si="20"/>
        <v>1</v>
      </c>
      <c r="ES7" s="28">
        <f t="shared" si="20"/>
        <v>1</v>
      </c>
      <c r="ET7" s="28">
        <f t="shared" si="20"/>
        <v>1</v>
      </c>
      <c r="EU7" s="28">
        <f t="shared" si="20"/>
        <v>1</v>
      </c>
      <c r="EV7" s="28">
        <f t="shared" si="20"/>
        <v>1</v>
      </c>
      <c r="EW7" s="28">
        <f t="shared" si="20"/>
        <v>1</v>
      </c>
      <c r="EX7" s="28">
        <f t="shared" si="20"/>
        <v>1</v>
      </c>
      <c r="EY7" s="28">
        <f t="shared" si="20"/>
        <v>1</v>
      </c>
      <c r="EZ7" s="28">
        <f t="shared" si="20"/>
        <v>1</v>
      </c>
      <c r="FA7" s="28">
        <f t="shared" si="20"/>
        <v>1</v>
      </c>
      <c r="FB7" s="28">
        <f t="shared" si="20"/>
        <v>1</v>
      </c>
      <c r="FC7" s="28">
        <f t="shared" si="20"/>
        <v>1</v>
      </c>
      <c r="FD7" s="28">
        <f t="shared" si="20"/>
        <v>1</v>
      </c>
      <c r="FE7" s="28">
        <f t="shared" si="20"/>
        <v>1</v>
      </c>
      <c r="FF7" s="28">
        <f t="shared" si="20"/>
        <v>1</v>
      </c>
      <c r="FG7" s="28">
        <f t="shared" si="20"/>
        <v>1</v>
      </c>
      <c r="FH7" s="28">
        <f t="shared" si="20"/>
        <v>1</v>
      </c>
      <c r="FI7" s="28">
        <f t="shared" si="20"/>
        <v>1</v>
      </c>
      <c r="FJ7" s="28">
        <f t="shared" si="20"/>
        <v>1</v>
      </c>
      <c r="FK7" s="28">
        <f t="shared" si="20"/>
        <v>1</v>
      </c>
      <c r="FL7" s="28">
        <f t="shared" si="20"/>
        <v>1</v>
      </c>
      <c r="FM7" s="28">
        <f t="shared" si="20"/>
        <v>1</v>
      </c>
      <c r="FN7" s="28">
        <f t="shared" si="20"/>
        <v>1</v>
      </c>
      <c r="FO7" s="28">
        <f t="shared" si="20"/>
        <v>1</v>
      </c>
      <c r="FP7" s="28">
        <f t="shared" si="20"/>
        <v>1</v>
      </c>
      <c r="FQ7" s="28">
        <f t="shared" si="20"/>
        <v>1</v>
      </c>
      <c r="FR7" s="28">
        <f t="shared" si="20"/>
        <v>1</v>
      </c>
      <c r="FS7" s="28">
        <f t="shared" si="20"/>
        <v>1</v>
      </c>
      <c r="FT7" s="28">
        <f t="shared" si="20"/>
        <v>1</v>
      </c>
      <c r="FU7" s="28">
        <f t="shared" si="20"/>
        <v>1</v>
      </c>
      <c r="FV7" s="28">
        <f t="shared" si="20"/>
        <v>1</v>
      </c>
      <c r="FW7" s="28">
        <f t="shared" si="20"/>
        <v>1</v>
      </c>
      <c r="FX7" s="28">
        <f t="shared" si="20"/>
        <v>1</v>
      </c>
      <c r="FY7" s="28">
        <f t="shared" si="20"/>
        <v>1</v>
      </c>
      <c r="FZ7" s="28">
        <f t="shared" si="20"/>
        <v>1</v>
      </c>
      <c r="GA7" s="28">
        <f t="shared" si="20"/>
        <v>1</v>
      </c>
      <c r="GB7" s="28">
        <f t="shared" si="20"/>
        <v>1</v>
      </c>
      <c r="GC7" s="28">
        <f t="shared" si="20"/>
        <v>1</v>
      </c>
      <c r="GD7" s="28">
        <f t="shared" si="20"/>
        <v>1</v>
      </c>
      <c r="GE7" s="28">
        <f t="shared" si="20"/>
        <v>1</v>
      </c>
      <c r="GF7" s="28">
        <f t="shared" si="20"/>
        <v>1</v>
      </c>
      <c r="GG7" s="28">
        <f t="shared" si="20"/>
        <v>1</v>
      </c>
      <c r="GH7" s="28">
        <f t="shared" si="20"/>
        <v>1</v>
      </c>
      <c r="GI7" s="28">
        <f t="shared" si="20"/>
        <v>1</v>
      </c>
      <c r="GJ7" s="28">
        <f t="shared" si="20"/>
        <v>1</v>
      </c>
      <c r="GK7" s="28">
        <f t="shared" si="20"/>
        <v>1</v>
      </c>
      <c r="GL7" s="28">
        <f t="shared" si="20"/>
        <v>1</v>
      </c>
      <c r="GM7" s="28">
        <f t="shared" si="20"/>
        <v>1</v>
      </c>
      <c r="GN7" s="28">
        <f t="shared" si="20"/>
        <v>1</v>
      </c>
      <c r="GO7" s="28">
        <f t="shared" si="20"/>
        <v>1</v>
      </c>
      <c r="GP7" s="28">
        <f t="shared" si="20"/>
        <v>1</v>
      </c>
      <c r="GQ7" s="28">
        <f t="shared" si="20"/>
        <v>1</v>
      </c>
      <c r="GR7" s="28">
        <f t="shared" si="20"/>
        <v>1</v>
      </c>
      <c r="GS7" s="28">
        <f t="shared" ref="GS7:JD10" si="21">IF(AND($F7&gt;0,$G7&gt;0)*IFERROR(MOD(GS$6,$G7)=0,FALSE),$F7,$E7)</f>
        <v>1</v>
      </c>
      <c r="GT7" s="28">
        <f t="shared" si="21"/>
        <v>1</v>
      </c>
      <c r="GU7" s="28">
        <f t="shared" si="21"/>
        <v>1</v>
      </c>
      <c r="GV7" s="28">
        <f t="shared" si="21"/>
        <v>1</v>
      </c>
      <c r="GW7" s="28">
        <f t="shared" si="21"/>
        <v>1</v>
      </c>
      <c r="GX7" s="28">
        <f t="shared" si="21"/>
        <v>1</v>
      </c>
      <c r="GY7" s="28">
        <f t="shared" si="21"/>
        <v>1</v>
      </c>
      <c r="GZ7" s="28">
        <f t="shared" si="21"/>
        <v>1</v>
      </c>
      <c r="HA7" s="28">
        <f t="shared" si="21"/>
        <v>1</v>
      </c>
      <c r="HB7" s="28">
        <f t="shared" si="21"/>
        <v>1</v>
      </c>
      <c r="HC7" s="28">
        <f t="shared" si="21"/>
        <v>1</v>
      </c>
      <c r="HD7" s="28">
        <f t="shared" si="21"/>
        <v>1</v>
      </c>
      <c r="HE7" s="28">
        <f t="shared" si="21"/>
        <v>1</v>
      </c>
      <c r="HF7" s="28">
        <f t="shared" si="21"/>
        <v>1</v>
      </c>
      <c r="HG7" s="28">
        <f t="shared" si="21"/>
        <v>1</v>
      </c>
      <c r="HH7" s="28">
        <f t="shared" si="21"/>
        <v>1</v>
      </c>
      <c r="HI7" s="28">
        <f t="shared" si="21"/>
        <v>1</v>
      </c>
      <c r="HJ7" s="28">
        <f t="shared" si="21"/>
        <v>1</v>
      </c>
      <c r="HK7" s="28">
        <f t="shared" si="21"/>
        <v>1</v>
      </c>
      <c r="HL7" s="28">
        <f t="shared" si="21"/>
        <v>1</v>
      </c>
      <c r="HM7" s="28">
        <f t="shared" si="21"/>
        <v>1</v>
      </c>
      <c r="HN7" s="28">
        <f t="shared" si="21"/>
        <v>1</v>
      </c>
      <c r="HO7" s="28">
        <f t="shared" si="21"/>
        <v>1</v>
      </c>
      <c r="HP7" s="28">
        <f t="shared" si="21"/>
        <v>1</v>
      </c>
      <c r="HQ7" s="28">
        <f t="shared" si="21"/>
        <v>1</v>
      </c>
      <c r="HR7" s="28">
        <f t="shared" si="21"/>
        <v>1</v>
      </c>
      <c r="HS7" s="28">
        <f t="shared" si="21"/>
        <v>1</v>
      </c>
      <c r="HT7" s="28">
        <f t="shared" si="21"/>
        <v>1</v>
      </c>
      <c r="HU7" s="28">
        <f t="shared" si="21"/>
        <v>1</v>
      </c>
      <c r="HV7" s="28">
        <f t="shared" si="21"/>
        <v>1</v>
      </c>
      <c r="HW7" s="28">
        <f t="shared" si="21"/>
        <v>1</v>
      </c>
      <c r="HX7" s="28">
        <f t="shared" si="21"/>
        <v>1</v>
      </c>
      <c r="HY7" s="28">
        <f t="shared" si="21"/>
        <v>1</v>
      </c>
      <c r="HZ7" s="28">
        <f t="shared" si="21"/>
        <v>1</v>
      </c>
      <c r="IA7" s="28">
        <f t="shared" si="21"/>
        <v>1</v>
      </c>
      <c r="IB7" s="28">
        <f t="shared" si="21"/>
        <v>1</v>
      </c>
      <c r="IC7" s="28">
        <f t="shared" si="21"/>
        <v>1</v>
      </c>
      <c r="ID7" s="28">
        <f t="shared" si="21"/>
        <v>1</v>
      </c>
      <c r="IE7" s="28">
        <f t="shared" si="21"/>
        <v>1</v>
      </c>
      <c r="IF7" s="28">
        <f t="shared" si="21"/>
        <v>1</v>
      </c>
      <c r="IG7" s="28">
        <f t="shared" si="21"/>
        <v>1</v>
      </c>
      <c r="IH7" s="28">
        <f t="shared" si="21"/>
        <v>1</v>
      </c>
      <c r="II7" s="28">
        <f t="shared" si="21"/>
        <v>1</v>
      </c>
      <c r="IJ7" s="28">
        <f t="shared" si="21"/>
        <v>1</v>
      </c>
      <c r="IK7" s="28">
        <f t="shared" si="21"/>
        <v>1</v>
      </c>
      <c r="IL7" s="28">
        <f t="shared" si="21"/>
        <v>1</v>
      </c>
      <c r="IM7" s="28">
        <f t="shared" si="21"/>
        <v>1</v>
      </c>
      <c r="IN7" s="28">
        <f t="shared" si="21"/>
        <v>1</v>
      </c>
      <c r="IO7" s="28">
        <f t="shared" si="21"/>
        <v>1</v>
      </c>
      <c r="IP7" s="28">
        <f t="shared" si="21"/>
        <v>1</v>
      </c>
      <c r="IQ7" s="28">
        <f t="shared" si="21"/>
        <v>1</v>
      </c>
      <c r="IR7" s="28">
        <f t="shared" si="21"/>
        <v>1</v>
      </c>
      <c r="IS7" s="28">
        <f t="shared" si="21"/>
        <v>1</v>
      </c>
      <c r="IT7" s="28">
        <f t="shared" si="21"/>
        <v>1</v>
      </c>
      <c r="IU7" s="28">
        <f t="shared" si="21"/>
        <v>1</v>
      </c>
      <c r="IV7" s="28">
        <f t="shared" si="21"/>
        <v>1</v>
      </c>
      <c r="IW7" s="28">
        <f t="shared" si="21"/>
        <v>1</v>
      </c>
      <c r="IX7" s="28">
        <f t="shared" si="21"/>
        <v>1</v>
      </c>
      <c r="IY7" s="28">
        <f t="shared" si="21"/>
        <v>1</v>
      </c>
      <c r="IZ7" s="28">
        <f t="shared" si="21"/>
        <v>1</v>
      </c>
      <c r="JA7" s="28">
        <f t="shared" si="21"/>
        <v>1</v>
      </c>
      <c r="JB7" s="28">
        <f t="shared" si="21"/>
        <v>1</v>
      </c>
      <c r="JC7" s="28">
        <f t="shared" si="21"/>
        <v>1</v>
      </c>
      <c r="JD7" s="28">
        <f t="shared" si="21"/>
        <v>1</v>
      </c>
      <c r="JE7" s="28">
        <f t="shared" ref="JE7:LP13" si="22">IF(AND($F7&gt;0,$G7&gt;0)*IFERROR(MOD(JE$6,$G7)=0,FALSE),$F7,$E7)</f>
        <v>1</v>
      </c>
      <c r="JF7" s="28">
        <f t="shared" si="22"/>
        <v>1</v>
      </c>
      <c r="JG7" s="28">
        <f t="shared" si="22"/>
        <v>1</v>
      </c>
      <c r="JH7" s="28">
        <f t="shared" si="22"/>
        <v>1</v>
      </c>
      <c r="JI7" s="28">
        <f t="shared" si="22"/>
        <v>1</v>
      </c>
      <c r="JJ7" s="28">
        <f t="shared" si="22"/>
        <v>1</v>
      </c>
      <c r="JK7" s="28">
        <f t="shared" si="22"/>
        <v>1</v>
      </c>
      <c r="JL7" s="28">
        <f t="shared" si="22"/>
        <v>1</v>
      </c>
      <c r="JM7" s="28">
        <f t="shared" si="22"/>
        <v>1</v>
      </c>
      <c r="JN7" s="28">
        <f t="shared" si="22"/>
        <v>1</v>
      </c>
      <c r="JO7" s="28">
        <f t="shared" si="22"/>
        <v>1</v>
      </c>
      <c r="JP7" s="28">
        <f t="shared" si="22"/>
        <v>1</v>
      </c>
      <c r="JQ7" s="28">
        <f t="shared" si="22"/>
        <v>1</v>
      </c>
      <c r="JR7" s="28">
        <f t="shared" si="22"/>
        <v>1</v>
      </c>
      <c r="JS7" s="28">
        <f t="shared" si="22"/>
        <v>1</v>
      </c>
      <c r="JT7" s="28">
        <f t="shared" si="22"/>
        <v>1</v>
      </c>
      <c r="JU7" s="28">
        <f t="shared" si="22"/>
        <v>1</v>
      </c>
      <c r="JV7" s="28">
        <f t="shared" si="22"/>
        <v>1</v>
      </c>
      <c r="JW7" s="28">
        <f t="shared" si="22"/>
        <v>1</v>
      </c>
      <c r="JX7" s="28">
        <f t="shared" si="22"/>
        <v>1</v>
      </c>
      <c r="JY7" s="28">
        <f t="shared" si="22"/>
        <v>1</v>
      </c>
      <c r="JZ7" s="28">
        <f t="shared" si="22"/>
        <v>1</v>
      </c>
      <c r="KA7" s="28">
        <f t="shared" si="22"/>
        <v>1</v>
      </c>
      <c r="KB7" s="28">
        <f t="shared" si="22"/>
        <v>1</v>
      </c>
      <c r="KC7" s="28">
        <f t="shared" si="22"/>
        <v>1</v>
      </c>
      <c r="KD7" s="28">
        <f t="shared" si="22"/>
        <v>1</v>
      </c>
      <c r="KE7" s="28">
        <f t="shared" si="22"/>
        <v>1</v>
      </c>
      <c r="KF7" s="28">
        <f t="shared" si="22"/>
        <v>1</v>
      </c>
      <c r="KG7" s="28">
        <f t="shared" si="22"/>
        <v>1</v>
      </c>
      <c r="KH7" s="28">
        <f t="shared" si="22"/>
        <v>1</v>
      </c>
      <c r="KI7" s="28">
        <f t="shared" si="22"/>
        <v>1</v>
      </c>
      <c r="KJ7" s="28">
        <f t="shared" si="22"/>
        <v>1</v>
      </c>
      <c r="KK7" s="28">
        <f t="shared" si="22"/>
        <v>1</v>
      </c>
      <c r="KL7" s="28">
        <f t="shared" si="22"/>
        <v>1</v>
      </c>
      <c r="KM7" s="28">
        <f t="shared" si="22"/>
        <v>1</v>
      </c>
      <c r="KN7" s="28">
        <f t="shared" si="22"/>
        <v>1</v>
      </c>
      <c r="KO7" s="28">
        <f t="shared" si="22"/>
        <v>1</v>
      </c>
      <c r="KP7" s="28">
        <f t="shared" si="22"/>
        <v>1</v>
      </c>
      <c r="KQ7" s="28">
        <f t="shared" si="22"/>
        <v>1</v>
      </c>
      <c r="KR7" s="28">
        <f t="shared" si="22"/>
        <v>1</v>
      </c>
      <c r="KS7" s="28">
        <f t="shared" si="22"/>
        <v>1</v>
      </c>
      <c r="KT7" s="28">
        <f t="shared" si="22"/>
        <v>1</v>
      </c>
      <c r="KU7" s="28">
        <f t="shared" si="22"/>
        <v>1</v>
      </c>
      <c r="KV7" s="28">
        <f t="shared" si="22"/>
        <v>1</v>
      </c>
      <c r="KW7" s="28">
        <f t="shared" si="22"/>
        <v>1</v>
      </c>
      <c r="KX7" s="28">
        <f t="shared" si="22"/>
        <v>1</v>
      </c>
      <c r="KY7" s="28">
        <f t="shared" si="22"/>
        <v>1</v>
      </c>
      <c r="KZ7" s="28">
        <f t="shared" si="22"/>
        <v>1</v>
      </c>
      <c r="LA7" s="28">
        <f t="shared" si="22"/>
        <v>1</v>
      </c>
      <c r="LB7" s="28">
        <f t="shared" si="22"/>
        <v>1</v>
      </c>
      <c r="LC7" s="28">
        <f t="shared" si="22"/>
        <v>1</v>
      </c>
      <c r="LD7" s="28">
        <f t="shared" si="22"/>
        <v>1</v>
      </c>
      <c r="LE7" s="28">
        <f t="shared" si="22"/>
        <v>1</v>
      </c>
      <c r="LF7" s="28">
        <f t="shared" si="22"/>
        <v>1</v>
      </c>
      <c r="LG7" s="28">
        <f t="shared" si="22"/>
        <v>1</v>
      </c>
      <c r="LH7" s="28">
        <f t="shared" si="22"/>
        <v>1</v>
      </c>
      <c r="LI7" s="28">
        <f t="shared" si="22"/>
        <v>1</v>
      </c>
      <c r="LJ7" s="28">
        <f t="shared" si="22"/>
        <v>1</v>
      </c>
      <c r="LK7" s="28">
        <f t="shared" si="22"/>
        <v>1</v>
      </c>
      <c r="LL7" s="28">
        <f t="shared" si="22"/>
        <v>1</v>
      </c>
      <c r="LM7" s="28">
        <f t="shared" si="22"/>
        <v>1</v>
      </c>
      <c r="LN7" s="28">
        <f t="shared" si="22"/>
        <v>1</v>
      </c>
      <c r="LO7" s="28">
        <f t="shared" si="22"/>
        <v>1</v>
      </c>
      <c r="LP7" s="28">
        <f t="shared" si="22"/>
        <v>1</v>
      </c>
      <c r="LQ7" s="28">
        <f t="shared" ref="LQ7:NI12" si="23">IF(AND($F7&gt;0,$G7&gt;0)*IFERROR(MOD(LQ$6,$G7)=0,FALSE),$F7,$E7)</f>
        <v>1</v>
      </c>
      <c r="LR7" s="28">
        <f t="shared" si="23"/>
        <v>1</v>
      </c>
      <c r="LS7" s="28">
        <f t="shared" si="23"/>
        <v>1</v>
      </c>
      <c r="LT7" s="28">
        <f t="shared" si="23"/>
        <v>1</v>
      </c>
      <c r="LU7" s="28">
        <f t="shared" si="23"/>
        <v>1</v>
      </c>
      <c r="LV7" s="28">
        <f t="shared" si="23"/>
        <v>1</v>
      </c>
      <c r="LW7" s="28">
        <f t="shared" si="23"/>
        <v>1</v>
      </c>
      <c r="LX7" s="28">
        <f t="shared" si="23"/>
        <v>1</v>
      </c>
      <c r="LY7" s="28">
        <f t="shared" si="23"/>
        <v>1</v>
      </c>
      <c r="LZ7" s="28">
        <f t="shared" si="23"/>
        <v>1</v>
      </c>
      <c r="MA7" s="28">
        <f t="shared" si="23"/>
        <v>1</v>
      </c>
      <c r="MB7" s="28">
        <f t="shared" si="23"/>
        <v>1</v>
      </c>
      <c r="MC7" s="28">
        <f t="shared" si="23"/>
        <v>1</v>
      </c>
      <c r="MD7" s="28">
        <f t="shared" si="23"/>
        <v>1</v>
      </c>
      <c r="ME7" s="28">
        <f t="shared" si="23"/>
        <v>1</v>
      </c>
      <c r="MF7" s="28">
        <f t="shared" si="23"/>
        <v>1</v>
      </c>
      <c r="MG7" s="28">
        <f t="shared" si="23"/>
        <v>1</v>
      </c>
      <c r="MH7" s="28">
        <f t="shared" si="23"/>
        <v>1</v>
      </c>
      <c r="MI7" s="28">
        <f t="shared" si="23"/>
        <v>1</v>
      </c>
      <c r="MJ7" s="28">
        <f t="shared" si="23"/>
        <v>1</v>
      </c>
      <c r="MK7" s="28">
        <f t="shared" si="23"/>
        <v>1</v>
      </c>
      <c r="ML7" s="28">
        <f t="shared" si="23"/>
        <v>1</v>
      </c>
      <c r="MM7" s="28">
        <f t="shared" si="23"/>
        <v>1</v>
      </c>
      <c r="MN7" s="28">
        <f t="shared" si="23"/>
        <v>1</v>
      </c>
      <c r="MO7" s="28">
        <f t="shared" si="23"/>
        <v>1</v>
      </c>
      <c r="MP7" s="28">
        <f t="shared" si="23"/>
        <v>1</v>
      </c>
      <c r="MQ7" s="28">
        <f t="shared" si="23"/>
        <v>1</v>
      </c>
      <c r="MR7" s="28">
        <f t="shared" si="23"/>
        <v>1</v>
      </c>
      <c r="MS7" s="28">
        <f t="shared" si="23"/>
        <v>1</v>
      </c>
      <c r="MT7" s="28">
        <f t="shared" si="23"/>
        <v>1</v>
      </c>
      <c r="MU7" s="28">
        <f t="shared" si="23"/>
        <v>1</v>
      </c>
      <c r="MV7" s="28">
        <f t="shared" si="23"/>
        <v>1</v>
      </c>
      <c r="MW7" s="28">
        <f t="shared" si="23"/>
        <v>1</v>
      </c>
      <c r="MX7" s="28">
        <f t="shared" si="23"/>
        <v>1</v>
      </c>
      <c r="MY7" s="28">
        <f t="shared" si="23"/>
        <v>1</v>
      </c>
      <c r="MZ7" s="28">
        <f t="shared" si="23"/>
        <v>1</v>
      </c>
      <c r="NA7" s="28">
        <f t="shared" si="23"/>
        <v>1</v>
      </c>
      <c r="NB7" s="28">
        <f t="shared" si="23"/>
        <v>1</v>
      </c>
      <c r="NC7" s="28">
        <f t="shared" si="23"/>
        <v>1</v>
      </c>
      <c r="ND7" s="28">
        <f t="shared" si="23"/>
        <v>1</v>
      </c>
      <c r="NE7" s="28">
        <f t="shared" si="23"/>
        <v>1</v>
      </c>
      <c r="NF7" s="28">
        <f t="shared" si="23"/>
        <v>1</v>
      </c>
      <c r="NG7" s="28">
        <f t="shared" si="23"/>
        <v>1</v>
      </c>
      <c r="NH7" s="28">
        <f t="shared" si="23"/>
        <v>1</v>
      </c>
      <c r="NI7" s="28">
        <f t="shared" si="23"/>
        <v>1</v>
      </c>
    </row>
    <row r="8" spans="1:373" x14ac:dyDescent="0.25">
      <c r="A8" s="27" t="str">
        <f>'Число жителей и объемы продаж'!G21</f>
        <v>A1</v>
      </c>
      <c r="B8" s="27" t="str">
        <f>'Число жителей и объемы продаж'!H21</f>
        <v>сыр полутвердый</v>
      </c>
      <c r="C8" s="27" t="str">
        <f t="shared" ref="C8:C31" si="24">A8&amp;"|"&amp;B8</f>
        <v>A1|сыр полутвердый</v>
      </c>
      <c r="D8" s="28"/>
      <c r="E8" s="28">
        <v>1</v>
      </c>
      <c r="F8" s="28"/>
      <c r="G8" s="28"/>
      <c r="H8" s="28">
        <f t="shared" ref="H8:W25" si="25">IF(AND($F8&gt;0,$G8&gt;0)*IFERROR(MOD(H$6,$G8)=0,FALSE),$F8,$E8)</f>
        <v>1</v>
      </c>
      <c r="I8" s="28">
        <f t="shared" si="25"/>
        <v>1</v>
      </c>
      <c r="J8" s="28">
        <f t="shared" si="25"/>
        <v>1</v>
      </c>
      <c r="K8" s="28">
        <f t="shared" si="25"/>
        <v>1</v>
      </c>
      <c r="L8" s="28">
        <f t="shared" si="25"/>
        <v>1</v>
      </c>
      <c r="M8" s="28">
        <f t="shared" si="25"/>
        <v>1</v>
      </c>
      <c r="N8" s="28">
        <f t="shared" si="25"/>
        <v>1</v>
      </c>
      <c r="O8" s="28">
        <f t="shared" si="25"/>
        <v>1</v>
      </c>
      <c r="P8" s="28">
        <f t="shared" si="25"/>
        <v>1</v>
      </c>
      <c r="Q8" s="28">
        <f t="shared" si="25"/>
        <v>1</v>
      </c>
      <c r="R8" s="28">
        <f t="shared" si="25"/>
        <v>1</v>
      </c>
      <c r="S8" s="28">
        <f t="shared" si="25"/>
        <v>1</v>
      </c>
      <c r="T8" s="28">
        <f t="shared" si="25"/>
        <v>1</v>
      </c>
      <c r="U8" s="28">
        <f t="shared" si="25"/>
        <v>1</v>
      </c>
      <c r="V8" s="28">
        <f t="shared" si="25"/>
        <v>1</v>
      </c>
      <c r="W8" s="28">
        <f t="shared" si="25"/>
        <v>1</v>
      </c>
      <c r="X8" s="28">
        <f t="shared" si="18"/>
        <v>1</v>
      </c>
      <c r="Y8" s="28">
        <f t="shared" si="18"/>
        <v>1</v>
      </c>
      <c r="Z8" s="28">
        <f t="shared" si="18"/>
        <v>1</v>
      </c>
      <c r="AA8" s="28">
        <f t="shared" si="18"/>
        <v>1</v>
      </c>
      <c r="AB8" s="28">
        <f t="shared" si="18"/>
        <v>1</v>
      </c>
      <c r="AC8" s="28">
        <f t="shared" si="18"/>
        <v>1</v>
      </c>
      <c r="AD8" s="28">
        <f t="shared" si="18"/>
        <v>1</v>
      </c>
      <c r="AE8" s="28">
        <f t="shared" si="18"/>
        <v>1</v>
      </c>
      <c r="AF8" s="28">
        <f t="shared" si="18"/>
        <v>1</v>
      </c>
      <c r="AG8" s="28">
        <f t="shared" si="18"/>
        <v>1</v>
      </c>
      <c r="AH8" s="28">
        <f t="shared" si="18"/>
        <v>1</v>
      </c>
      <c r="AI8" s="28">
        <f t="shared" si="18"/>
        <v>1</v>
      </c>
      <c r="AJ8" s="28">
        <f t="shared" si="18"/>
        <v>1</v>
      </c>
      <c r="AK8" s="28">
        <f t="shared" si="18"/>
        <v>1</v>
      </c>
      <c r="AL8" s="28">
        <f t="shared" si="18"/>
        <v>1</v>
      </c>
      <c r="AM8" s="28">
        <f t="shared" si="18"/>
        <v>1</v>
      </c>
      <c r="AN8" s="28">
        <f t="shared" si="18"/>
        <v>1</v>
      </c>
      <c r="AO8" s="28">
        <f t="shared" si="18"/>
        <v>1</v>
      </c>
      <c r="AP8" s="28">
        <f t="shared" si="18"/>
        <v>1</v>
      </c>
      <c r="AQ8" s="28">
        <f t="shared" si="18"/>
        <v>1</v>
      </c>
      <c r="AR8" s="28">
        <f t="shared" si="18"/>
        <v>1</v>
      </c>
      <c r="AS8" s="28">
        <f t="shared" si="18"/>
        <v>1</v>
      </c>
      <c r="AT8" s="28">
        <f t="shared" si="18"/>
        <v>1</v>
      </c>
      <c r="AU8" s="28">
        <f t="shared" si="18"/>
        <v>1</v>
      </c>
      <c r="AV8" s="28">
        <f t="shared" si="18"/>
        <v>1</v>
      </c>
      <c r="AW8" s="28">
        <f t="shared" si="18"/>
        <v>1</v>
      </c>
      <c r="AX8" s="28">
        <f t="shared" si="18"/>
        <v>1</v>
      </c>
      <c r="AY8" s="28">
        <f t="shared" si="18"/>
        <v>1</v>
      </c>
      <c r="AZ8" s="28">
        <f t="shared" si="18"/>
        <v>1</v>
      </c>
      <c r="BA8" s="28">
        <f t="shared" si="18"/>
        <v>1</v>
      </c>
      <c r="BB8" s="28">
        <f t="shared" si="18"/>
        <v>1</v>
      </c>
      <c r="BC8" s="28">
        <f t="shared" si="18"/>
        <v>1</v>
      </c>
      <c r="BD8" s="28">
        <f t="shared" si="18"/>
        <v>1</v>
      </c>
      <c r="BE8" s="28">
        <f t="shared" si="18"/>
        <v>1</v>
      </c>
      <c r="BF8" s="28">
        <f t="shared" si="18"/>
        <v>1</v>
      </c>
      <c r="BG8" s="28">
        <f t="shared" si="18"/>
        <v>1</v>
      </c>
      <c r="BH8" s="28">
        <f t="shared" si="18"/>
        <v>1</v>
      </c>
      <c r="BI8" s="28">
        <f t="shared" si="18"/>
        <v>1</v>
      </c>
      <c r="BJ8" s="28">
        <f t="shared" si="18"/>
        <v>1</v>
      </c>
      <c r="BK8" s="28">
        <f t="shared" si="18"/>
        <v>1</v>
      </c>
      <c r="BL8" s="28">
        <f t="shared" si="18"/>
        <v>1</v>
      </c>
      <c r="BM8" s="28">
        <f t="shared" si="18"/>
        <v>1</v>
      </c>
      <c r="BN8" s="28">
        <f t="shared" si="18"/>
        <v>1</v>
      </c>
      <c r="BO8" s="28">
        <f t="shared" si="18"/>
        <v>1</v>
      </c>
      <c r="BP8" s="28">
        <f t="shared" si="18"/>
        <v>1</v>
      </c>
      <c r="BQ8" s="28">
        <f t="shared" si="18"/>
        <v>1</v>
      </c>
      <c r="BR8" s="28">
        <f t="shared" si="18"/>
        <v>1</v>
      </c>
      <c r="BS8" s="28">
        <f t="shared" si="18"/>
        <v>1</v>
      </c>
      <c r="BT8" s="28">
        <f t="shared" si="18"/>
        <v>1</v>
      </c>
      <c r="BU8" s="28">
        <f t="shared" si="19"/>
        <v>1</v>
      </c>
      <c r="BV8" s="28">
        <f t="shared" si="19"/>
        <v>1</v>
      </c>
      <c r="BW8" s="28">
        <f t="shared" si="19"/>
        <v>1</v>
      </c>
      <c r="BX8" s="28">
        <f t="shared" si="19"/>
        <v>1</v>
      </c>
      <c r="BY8" s="28">
        <f t="shared" si="19"/>
        <v>1</v>
      </c>
      <c r="BZ8" s="28">
        <f t="shared" si="19"/>
        <v>1</v>
      </c>
      <c r="CA8" s="28">
        <f t="shared" si="19"/>
        <v>1</v>
      </c>
      <c r="CB8" s="28">
        <f t="shared" si="19"/>
        <v>1</v>
      </c>
      <c r="CC8" s="28">
        <f t="shared" si="19"/>
        <v>1</v>
      </c>
      <c r="CD8" s="28">
        <f t="shared" si="19"/>
        <v>1</v>
      </c>
      <c r="CE8" s="28">
        <f t="shared" si="19"/>
        <v>1</v>
      </c>
      <c r="CF8" s="28">
        <f t="shared" si="19"/>
        <v>1</v>
      </c>
      <c r="CG8" s="28">
        <f t="shared" si="19"/>
        <v>1</v>
      </c>
      <c r="CH8" s="28">
        <f t="shared" si="19"/>
        <v>1</v>
      </c>
      <c r="CI8" s="28">
        <f t="shared" si="19"/>
        <v>1</v>
      </c>
      <c r="CJ8" s="28">
        <f t="shared" si="19"/>
        <v>1</v>
      </c>
      <c r="CK8" s="28">
        <f t="shared" si="19"/>
        <v>1</v>
      </c>
      <c r="CL8" s="28">
        <f t="shared" si="19"/>
        <v>1</v>
      </c>
      <c r="CM8" s="28">
        <f t="shared" si="19"/>
        <v>1</v>
      </c>
      <c r="CN8" s="28">
        <f t="shared" si="19"/>
        <v>1</v>
      </c>
      <c r="CO8" s="28">
        <f t="shared" si="19"/>
        <v>1</v>
      </c>
      <c r="CP8" s="28">
        <f t="shared" si="19"/>
        <v>1</v>
      </c>
      <c r="CQ8" s="28">
        <f t="shared" si="19"/>
        <v>1</v>
      </c>
      <c r="CR8" s="28">
        <f t="shared" si="19"/>
        <v>1</v>
      </c>
      <c r="CS8" s="28">
        <f t="shared" si="19"/>
        <v>1</v>
      </c>
      <c r="CT8" s="28">
        <f t="shared" si="19"/>
        <v>1</v>
      </c>
      <c r="CU8" s="28">
        <f t="shared" si="19"/>
        <v>1</v>
      </c>
      <c r="CV8" s="28">
        <f t="shared" si="19"/>
        <v>1</v>
      </c>
      <c r="CW8" s="28">
        <f t="shared" si="19"/>
        <v>1</v>
      </c>
      <c r="CX8" s="28">
        <f t="shared" si="19"/>
        <v>1</v>
      </c>
      <c r="CY8" s="28">
        <f t="shared" si="19"/>
        <v>1</v>
      </c>
      <c r="CZ8" s="28">
        <f t="shared" si="19"/>
        <v>1</v>
      </c>
      <c r="DA8" s="28">
        <f t="shared" si="19"/>
        <v>1</v>
      </c>
      <c r="DB8" s="28">
        <f t="shared" si="19"/>
        <v>1</v>
      </c>
      <c r="DC8" s="28">
        <f t="shared" si="19"/>
        <v>1</v>
      </c>
      <c r="DD8" s="28">
        <f t="shared" si="19"/>
        <v>1</v>
      </c>
      <c r="DE8" s="28">
        <f t="shared" si="19"/>
        <v>1</v>
      </c>
      <c r="DF8" s="28">
        <f t="shared" si="19"/>
        <v>1</v>
      </c>
      <c r="DG8" s="28">
        <f t="shared" si="19"/>
        <v>1</v>
      </c>
      <c r="DH8" s="28">
        <f t="shared" si="19"/>
        <v>1</v>
      </c>
      <c r="DI8" s="28">
        <f t="shared" si="19"/>
        <v>1</v>
      </c>
      <c r="DJ8" s="28">
        <f t="shared" si="19"/>
        <v>1</v>
      </c>
      <c r="DK8" s="28">
        <f t="shared" si="19"/>
        <v>1</v>
      </c>
      <c r="DL8" s="28">
        <f t="shared" si="19"/>
        <v>1</v>
      </c>
      <c r="DM8" s="28">
        <f t="shared" si="19"/>
        <v>1</v>
      </c>
      <c r="DN8" s="28">
        <f t="shared" si="19"/>
        <v>1</v>
      </c>
      <c r="DO8" s="28">
        <f t="shared" si="19"/>
        <v>1</v>
      </c>
      <c r="DP8" s="28">
        <f t="shared" si="19"/>
        <v>1</v>
      </c>
      <c r="DQ8" s="28">
        <f t="shared" si="19"/>
        <v>1</v>
      </c>
      <c r="DR8" s="28">
        <f t="shared" si="19"/>
        <v>1</v>
      </c>
      <c r="DS8" s="28">
        <f t="shared" si="19"/>
        <v>1</v>
      </c>
      <c r="DT8" s="28">
        <f t="shared" si="19"/>
        <v>1</v>
      </c>
      <c r="DU8" s="28">
        <f t="shared" si="19"/>
        <v>1</v>
      </c>
      <c r="DV8" s="28">
        <f t="shared" si="19"/>
        <v>1</v>
      </c>
      <c r="DW8" s="28">
        <f t="shared" si="19"/>
        <v>1</v>
      </c>
      <c r="DX8" s="28">
        <f t="shared" si="19"/>
        <v>1</v>
      </c>
      <c r="DY8" s="28">
        <f t="shared" si="19"/>
        <v>1</v>
      </c>
      <c r="DZ8" s="28">
        <f t="shared" si="19"/>
        <v>1</v>
      </c>
      <c r="EA8" s="28">
        <f t="shared" si="19"/>
        <v>1</v>
      </c>
      <c r="EB8" s="28">
        <f t="shared" si="19"/>
        <v>1</v>
      </c>
      <c r="EC8" s="28">
        <f t="shared" si="19"/>
        <v>1</v>
      </c>
      <c r="ED8" s="28">
        <f t="shared" si="19"/>
        <v>1</v>
      </c>
      <c r="EE8" s="28">
        <f t="shared" si="19"/>
        <v>1</v>
      </c>
      <c r="EF8" s="28">
        <f t="shared" si="19"/>
        <v>1</v>
      </c>
      <c r="EG8" s="28">
        <f t="shared" si="20"/>
        <v>1</v>
      </c>
      <c r="EH8" s="28">
        <f t="shared" si="20"/>
        <v>1</v>
      </c>
      <c r="EI8" s="28">
        <f t="shared" si="20"/>
        <v>1</v>
      </c>
      <c r="EJ8" s="28">
        <f t="shared" si="20"/>
        <v>1</v>
      </c>
      <c r="EK8" s="28">
        <f t="shared" si="20"/>
        <v>1</v>
      </c>
      <c r="EL8" s="28">
        <f t="shared" si="20"/>
        <v>1</v>
      </c>
      <c r="EM8" s="28">
        <f t="shared" si="20"/>
        <v>1</v>
      </c>
      <c r="EN8" s="28">
        <f t="shared" si="20"/>
        <v>1</v>
      </c>
      <c r="EO8" s="28">
        <f t="shared" si="20"/>
        <v>1</v>
      </c>
      <c r="EP8" s="28">
        <f t="shared" si="20"/>
        <v>1</v>
      </c>
      <c r="EQ8" s="28">
        <f t="shared" si="20"/>
        <v>1</v>
      </c>
      <c r="ER8" s="28">
        <f t="shared" si="20"/>
        <v>1</v>
      </c>
      <c r="ES8" s="28">
        <f t="shared" si="20"/>
        <v>1</v>
      </c>
      <c r="ET8" s="28">
        <f t="shared" si="20"/>
        <v>1</v>
      </c>
      <c r="EU8" s="28">
        <f t="shared" si="20"/>
        <v>1</v>
      </c>
      <c r="EV8" s="28">
        <f t="shared" si="20"/>
        <v>1</v>
      </c>
      <c r="EW8" s="28">
        <f t="shared" si="20"/>
        <v>1</v>
      </c>
      <c r="EX8" s="28">
        <f t="shared" si="20"/>
        <v>1</v>
      </c>
      <c r="EY8" s="28">
        <f t="shared" si="20"/>
        <v>1</v>
      </c>
      <c r="EZ8" s="28">
        <f t="shared" si="20"/>
        <v>1</v>
      </c>
      <c r="FA8" s="28">
        <f t="shared" si="20"/>
        <v>1</v>
      </c>
      <c r="FB8" s="28">
        <f t="shared" si="20"/>
        <v>1</v>
      </c>
      <c r="FC8" s="28">
        <f t="shared" si="20"/>
        <v>1</v>
      </c>
      <c r="FD8" s="28">
        <f t="shared" si="20"/>
        <v>1</v>
      </c>
      <c r="FE8" s="28">
        <f t="shared" si="20"/>
        <v>1</v>
      </c>
      <c r="FF8" s="28">
        <f t="shared" si="20"/>
        <v>1</v>
      </c>
      <c r="FG8" s="28">
        <f t="shared" si="20"/>
        <v>1</v>
      </c>
      <c r="FH8" s="28">
        <f t="shared" si="20"/>
        <v>1</v>
      </c>
      <c r="FI8" s="28">
        <f t="shared" si="20"/>
        <v>1</v>
      </c>
      <c r="FJ8" s="28">
        <f t="shared" si="20"/>
        <v>1</v>
      </c>
      <c r="FK8" s="28">
        <f t="shared" si="20"/>
        <v>1</v>
      </c>
      <c r="FL8" s="28">
        <f t="shared" si="20"/>
        <v>1</v>
      </c>
      <c r="FM8" s="28">
        <f t="shared" si="20"/>
        <v>1</v>
      </c>
      <c r="FN8" s="28">
        <f t="shared" si="20"/>
        <v>1</v>
      </c>
      <c r="FO8" s="28">
        <f t="shared" si="20"/>
        <v>1</v>
      </c>
      <c r="FP8" s="28">
        <f t="shared" si="20"/>
        <v>1</v>
      </c>
      <c r="FQ8" s="28">
        <f t="shared" si="20"/>
        <v>1</v>
      </c>
      <c r="FR8" s="28">
        <f t="shared" si="20"/>
        <v>1</v>
      </c>
      <c r="FS8" s="28">
        <f t="shared" si="20"/>
        <v>1</v>
      </c>
      <c r="FT8" s="28">
        <f t="shared" si="20"/>
        <v>1</v>
      </c>
      <c r="FU8" s="28">
        <f t="shared" si="20"/>
        <v>1</v>
      </c>
      <c r="FV8" s="28">
        <f t="shared" si="20"/>
        <v>1</v>
      </c>
      <c r="FW8" s="28">
        <f t="shared" si="20"/>
        <v>1</v>
      </c>
      <c r="FX8" s="28">
        <f t="shared" si="20"/>
        <v>1</v>
      </c>
      <c r="FY8" s="28">
        <f t="shared" si="20"/>
        <v>1</v>
      </c>
      <c r="FZ8" s="28">
        <f t="shared" si="20"/>
        <v>1</v>
      </c>
      <c r="GA8" s="28">
        <f t="shared" si="20"/>
        <v>1</v>
      </c>
      <c r="GB8" s="28">
        <f t="shared" si="20"/>
        <v>1</v>
      </c>
      <c r="GC8" s="28">
        <f t="shared" si="20"/>
        <v>1</v>
      </c>
      <c r="GD8" s="28">
        <f t="shared" si="20"/>
        <v>1</v>
      </c>
      <c r="GE8" s="28">
        <f t="shared" si="20"/>
        <v>1</v>
      </c>
      <c r="GF8" s="28">
        <f t="shared" si="20"/>
        <v>1</v>
      </c>
      <c r="GG8" s="28">
        <f t="shared" si="20"/>
        <v>1</v>
      </c>
      <c r="GH8" s="28">
        <f t="shared" si="20"/>
        <v>1</v>
      </c>
      <c r="GI8" s="28">
        <f t="shared" si="20"/>
        <v>1</v>
      </c>
      <c r="GJ8" s="28">
        <f t="shared" si="20"/>
        <v>1</v>
      </c>
      <c r="GK8" s="28">
        <f t="shared" si="20"/>
        <v>1</v>
      </c>
      <c r="GL8" s="28">
        <f t="shared" si="20"/>
        <v>1</v>
      </c>
      <c r="GM8" s="28">
        <f t="shared" si="20"/>
        <v>1</v>
      </c>
      <c r="GN8" s="28">
        <f t="shared" si="20"/>
        <v>1</v>
      </c>
      <c r="GO8" s="28">
        <f t="shared" si="20"/>
        <v>1</v>
      </c>
      <c r="GP8" s="28">
        <f t="shared" si="20"/>
        <v>1</v>
      </c>
      <c r="GQ8" s="28">
        <f t="shared" si="20"/>
        <v>1</v>
      </c>
      <c r="GR8" s="28">
        <f t="shared" si="20"/>
        <v>1</v>
      </c>
      <c r="GS8" s="28">
        <f t="shared" si="21"/>
        <v>1</v>
      </c>
      <c r="GT8" s="28">
        <f t="shared" si="21"/>
        <v>1</v>
      </c>
      <c r="GU8" s="28">
        <f t="shared" si="21"/>
        <v>1</v>
      </c>
      <c r="GV8" s="28">
        <f t="shared" si="21"/>
        <v>1</v>
      </c>
      <c r="GW8" s="28">
        <f t="shared" si="21"/>
        <v>1</v>
      </c>
      <c r="GX8" s="28">
        <f t="shared" si="21"/>
        <v>1</v>
      </c>
      <c r="GY8" s="28">
        <f t="shared" si="21"/>
        <v>1</v>
      </c>
      <c r="GZ8" s="28">
        <f t="shared" si="21"/>
        <v>1</v>
      </c>
      <c r="HA8" s="28">
        <f t="shared" si="21"/>
        <v>1</v>
      </c>
      <c r="HB8" s="28">
        <f t="shared" si="21"/>
        <v>1</v>
      </c>
      <c r="HC8" s="28">
        <f t="shared" si="21"/>
        <v>1</v>
      </c>
      <c r="HD8" s="28">
        <f t="shared" si="21"/>
        <v>1</v>
      </c>
      <c r="HE8" s="28">
        <f t="shared" si="21"/>
        <v>1</v>
      </c>
      <c r="HF8" s="28">
        <f t="shared" si="21"/>
        <v>1</v>
      </c>
      <c r="HG8" s="28">
        <f t="shared" si="21"/>
        <v>1</v>
      </c>
      <c r="HH8" s="28">
        <f t="shared" si="21"/>
        <v>1</v>
      </c>
      <c r="HI8" s="28">
        <f t="shared" si="21"/>
        <v>1</v>
      </c>
      <c r="HJ8" s="28">
        <f t="shared" si="21"/>
        <v>1</v>
      </c>
      <c r="HK8" s="28">
        <f t="shared" si="21"/>
        <v>1</v>
      </c>
      <c r="HL8" s="28">
        <f t="shared" si="21"/>
        <v>1</v>
      </c>
      <c r="HM8" s="28">
        <f t="shared" si="21"/>
        <v>1</v>
      </c>
      <c r="HN8" s="28">
        <f t="shared" si="21"/>
        <v>1</v>
      </c>
      <c r="HO8" s="28">
        <f t="shared" si="21"/>
        <v>1</v>
      </c>
      <c r="HP8" s="28">
        <f t="shared" si="21"/>
        <v>1</v>
      </c>
      <c r="HQ8" s="28">
        <f t="shared" si="21"/>
        <v>1</v>
      </c>
      <c r="HR8" s="28">
        <f t="shared" si="21"/>
        <v>1</v>
      </c>
      <c r="HS8" s="28">
        <f t="shared" si="21"/>
        <v>1</v>
      </c>
      <c r="HT8" s="28">
        <f t="shared" si="21"/>
        <v>1</v>
      </c>
      <c r="HU8" s="28">
        <f t="shared" si="21"/>
        <v>1</v>
      </c>
      <c r="HV8" s="28">
        <f t="shared" si="21"/>
        <v>1</v>
      </c>
      <c r="HW8" s="28">
        <f t="shared" si="21"/>
        <v>1</v>
      </c>
      <c r="HX8" s="28">
        <f t="shared" si="21"/>
        <v>1</v>
      </c>
      <c r="HY8" s="28">
        <f t="shared" si="21"/>
        <v>1</v>
      </c>
      <c r="HZ8" s="28">
        <f t="shared" si="21"/>
        <v>1</v>
      </c>
      <c r="IA8" s="28">
        <f t="shared" si="21"/>
        <v>1</v>
      </c>
      <c r="IB8" s="28">
        <f t="shared" si="21"/>
        <v>1</v>
      </c>
      <c r="IC8" s="28">
        <f t="shared" si="21"/>
        <v>1</v>
      </c>
      <c r="ID8" s="28">
        <f t="shared" si="21"/>
        <v>1</v>
      </c>
      <c r="IE8" s="28">
        <f t="shared" si="21"/>
        <v>1</v>
      </c>
      <c r="IF8" s="28">
        <f t="shared" si="21"/>
        <v>1</v>
      </c>
      <c r="IG8" s="28">
        <f t="shared" si="21"/>
        <v>1</v>
      </c>
      <c r="IH8" s="28">
        <f t="shared" si="21"/>
        <v>1</v>
      </c>
      <c r="II8" s="28">
        <f t="shared" si="21"/>
        <v>1</v>
      </c>
      <c r="IJ8" s="28">
        <f t="shared" si="21"/>
        <v>1</v>
      </c>
      <c r="IK8" s="28">
        <f t="shared" si="21"/>
        <v>1</v>
      </c>
      <c r="IL8" s="28">
        <f t="shared" si="21"/>
        <v>1</v>
      </c>
      <c r="IM8" s="28">
        <f t="shared" si="21"/>
        <v>1</v>
      </c>
      <c r="IN8" s="28">
        <f t="shared" si="21"/>
        <v>1</v>
      </c>
      <c r="IO8" s="28">
        <f t="shared" si="21"/>
        <v>1</v>
      </c>
      <c r="IP8" s="28">
        <f t="shared" si="21"/>
        <v>1</v>
      </c>
      <c r="IQ8" s="28">
        <f t="shared" si="21"/>
        <v>1</v>
      </c>
      <c r="IR8" s="28">
        <f t="shared" si="21"/>
        <v>1</v>
      </c>
      <c r="IS8" s="28">
        <f t="shared" si="21"/>
        <v>1</v>
      </c>
      <c r="IT8" s="28">
        <f t="shared" si="21"/>
        <v>1</v>
      </c>
      <c r="IU8" s="28">
        <f t="shared" si="21"/>
        <v>1</v>
      </c>
      <c r="IV8" s="28">
        <f t="shared" si="21"/>
        <v>1</v>
      </c>
      <c r="IW8" s="28">
        <f t="shared" si="21"/>
        <v>1</v>
      </c>
      <c r="IX8" s="28">
        <f t="shared" si="21"/>
        <v>1</v>
      </c>
      <c r="IY8" s="28">
        <f t="shared" si="21"/>
        <v>1</v>
      </c>
      <c r="IZ8" s="28">
        <f t="shared" si="21"/>
        <v>1</v>
      </c>
      <c r="JA8" s="28">
        <f t="shared" si="21"/>
        <v>1</v>
      </c>
      <c r="JB8" s="28">
        <f t="shared" si="21"/>
        <v>1</v>
      </c>
      <c r="JC8" s="28">
        <f t="shared" si="21"/>
        <v>1</v>
      </c>
      <c r="JD8" s="28">
        <f t="shared" si="21"/>
        <v>1</v>
      </c>
      <c r="JE8" s="28">
        <f t="shared" si="22"/>
        <v>1</v>
      </c>
      <c r="JF8" s="28">
        <f t="shared" si="22"/>
        <v>1</v>
      </c>
      <c r="JG8" s="28">
        <f t="shared" si="22"/>
        <v>1</v>
      </c>
      <c r="JH8" s="28">
        <f t="shared" si="22"/>
        <v>1</v>
      </c>
      <c r="JI8" s="28">
        <f t="shared" si="22"/>
        <v>1</v>
      </c>
      <c r="JJ8" s="28">
        <f t="shared" si="22"/>
        <v>1</v>
      </c>
      <c r="JK8" s="28">
        <f t="shared" si="22"/>
        <v>1</v>
      </c>
      <c r="JL8" s="28">
        <f t="shared" si="22"/>
        <v>1</v>
      </c>
      <c r="JM8" s="28">
        <f t="shared" si="22"/>
        <v>1</v>
      </c>
      <c r="JN8" s="28">
        <f t="shared" si="22"/>
        <v>1</v>
      </c>
      <c r="JO8" s="28">
        <f t="shared" si="22"/>
        <v>1</v>
      </c>
      <c r="JP8" s="28">
        <f t="shared" si="22"/>
        <v>1</v>
      </c>
      <c r="JQ8" s="28">
        <f t="shared" si="22"/>
        <v>1</v>
      </c>
      <c r="JR8" s="28">
        <f t="shared" si="22"/>
        <v>1</v>
      </c>
      <c r="JS8" s="28">
        <f t="shared" si="22"/>
        <v>1</v>
      </c>
      <c r="JT8" s="28">
        <f t="shared" si="22"/>
        <v>1</v>
      </c>
      <c r="JU8" s="28">
        <f t="shared" si="22"/>
        <v>1</v>
      </c>
      <c r="JV8" s="28">
        <f t="shared" si="22"/>
        <v>1</v>
      </c>
      <c r="JW8" s="28">
        <f t="shared" si="22"/>
        <v>1</v>
      </c>
      <c r="JX8" s="28">
        <f t="shared" si="22"/>
        <v>1</v>
      </c>
      <c r="JY8" s="28">
        <f t="shared" si="22"/>
        <v>1</v>
      </c>
      <c r="JZ8" s="28">
        <f t="shared" si="22"/>
        <v>1</v>
      </c>
      <c r="KA8" s="28">
        <f t="shared" si="22"/>
        <v>1</v>
      </c>
      <c r="KB8" s="28">
        <f t="shared" si="22"/>
        <v>1</v>
      </c>
      <c r="KC8" s="28">
        <f t="shared" si="22"/>
        <v>1</v>
      </c>
      <c r="KD8" s="28">
        <f t="shared" si="22"/>
        <v>1</v>
      </c>
      <c r="KE8" s="28">
        <f t="shared" si="22"/>
        <v>1</v>
      </c>
      <c r="KF8" s="28">
        <f t="shared" si="22"/>
        <v>1</v>
      </c>
      <c r="KG8" s="28">
        <f t="shared" si="22"/>
        <v>1</v>
      </c>
      <c r="KH8" s="28">
        <f t="shared" si="22"/>
        <v>1</v>
      </c>
      <c r="KI8" s="28">
        <f t="shared" si="22"/>
        <v>1</v>
      </c>
      <c r="KJ8" s="28">
        <f t="shared" si="22"/>
        <v>1</v>
      </c>
      <c r="KK8" s="28">
        <f t="shared" si="22"/>
        <v>1</v>
      </c>
      <c r="KL8" s="28">
        <f t="shared" si="22"/>
        <v>1</v>
      </c>
      <c r="KM8" s="28">
        <f t="shared" si="22"/>
        <v>1</v>
      </c>
      <c r="KN8" s="28">
        <f t="shared" si="22"/>
        <v>1</v>
      </c>
      <c r="KO8" s="28">
        <f t="shared" si="22"/>
        <v>1</v>
      </c>
      <c r="KP8" s="28">
        <f t="shared" si="22"/>
        <v>1</v>
      </c>
      <c r="KQ8" s="28">
        <f t="shared" si="22"/>
        <v>1</v>
      </c>
      <c r="KR8" s="28">
        <f t="shared" si="22"/>
        <v>1</v>
      </c>
      <c r="KS8" s="28">
        <f t="shared" si="22"/>
        <v>1</v>
      </c>
      <c r="KT8" s="28">
        <f t="shared" si="22"/>
        <v>1</v>
      </c>
      <c r="KU8" s="28">
        <f t="shared" si="22"/>
        <v>1</v>
      </c>
      <c r="KV8" s="28">
        <f t="shared" si="22"/>
        <v>1</v>
      </c>
      <c r="KW8" s="28">
        <f t="shared" si="22"/>
        <v>1</v>
      </c>
      <c r="KX8" s="28">
        <f t="shared" si="22"/>
        <v>1</v>
      </c>
      <c r="KY8" s="28">
        <f t="shared" si="22"/>
        <v>1</v>
      </c>
      <c r="KZ8" s="28">
        <f t="shared" si="22"/>
        <v>1</v>
      </c>
      <c r="LA8" s="28">
        <f t="shared" si="22"/>
        <v>1</v>
      </c>
      <c r="LB8" s="28">
        <f t="shared" si="22"/>
        <v>1</v>
      </c>
      <c r="LC8" s="28">
        <f t="shared" si="22"/>
        <v>1</v>
      </c>
      <c r="LD8" s="28">
        <f t="shared" si="22"/>
        <v>1</v>
      </c>
      <c r="LE8" s="28">
        <f t="shared" si="22"/>
        <v>1</v>
      </c>
      <c r="LF8" s="28">
        <f t="shared" si="22"/>
        <v>1</v>
      </c>
      <c r="LG8" s="28">
        <f t="shared" si="22"/>
        <v>1</v>
      </c>
      <c r="LH8" s="28">
        <f t="shared" si="22"/>
        <v>1</v>
      </c>
      <c r="LI8" s="28">
        <f t="shared" si="22"/>
        <v>1</v>
      </c>
      <c r="LJ8" s="28">
        <f t="shared" si="22"/>
        <v>1</v>
      </c>
      <c r="LK8" s="28">
        <f t="shared" si="22"/>
        <v>1</v>
      </c>
      <c r="LL8" s="28">
        <f t="shared" si="22"/>
        <v>1</v>
      </c>
      <c r="LM8" s="28">
        <f t="shared" si="22"/>
        <v>1</v>
      </c>
      <c r="LN8" s="28">
        <f t="shared" si="22"/>
        <v>1</v>
      </c>
      <c r="LO8" s="28">
        <f t="shared" si="22"/>
        <v>1</v>
      </c>
      <c r="LP8" s="28">
        <f t="shared" si="22"/>
        <v>1</v>
      </c>
      <c r="LQ8" s="28">
        <f t="shared" si="23"/>
        <v>1</v>
      </c>
      <c r="LR8" s="28">
        <f t="shared" si="23"/>
        <v>1</v>
      </c>
      <c r="LS8" s="28">
        <f t="shared" si="23"/>
        <v>1</v>
      </c>
      <c r="LT8" s="28">
        <f t="shared" si="23"/>
        <v>1</v>
      </c>
      <c r="LU8" s="28">
        <f t="shared" si="23"/>
        <v>1</v>
      </c>
      <c r="LV8" s="28">
        <f t="shared" si="23"/>
        <v>1</v>
      </c>
      <c r="LW8" s="28">
        <f t="shared" si="23"/>
        <v>1</v>
      </c>
      <c r="LX8" s="28">
        <f t="shared" si="23"/>
        <v>1</v>
      </c>
      <c r="LY8" s="28">
        <f t="shared" si="23"/>
        <v>1</v>
      </c>
      <c r="LZ8" s="28">
        <f t="shared" si="23"/>
        <v>1</v>
      </c>
      <c r="MA8" s="28">
        <f t="shared" si="23"/>
        <v>1</v>
      </c>
      <c r="MB8" s="28">
        <f t="shared" si="23"/>
        <v>1</v>
      </c>
      <c r="MC8" s="28">
        <f t="shared" si="23"/>
        <v>1</v>
      </c>
      <c r="MD8" s="28">
        <f t="shared" si="23"/>
        <v>1</v>
      </c>
      <c r="ME8" s="28">
        <f t="shared" si="23"/>
        <v>1</v>
      </c>
      <c r="MF8" s="28">
        <f t="shared" si="23"/>
        <v>1</v>
      </c>
      <c r="MG8" s="28">
        <f t="shared" si="23"/>
        <v>1</v>
      </c>
      <c r="MH8" s="28">
        <f t="shared" si="23"/>
        <v>1</v>
      </c>
      <c r="MI8" s="28">
        <f t="shared" si="23"/>
        <v>1</v>
      </c>
      <c r="MJ8" s="28">
        <f t="shared" si="23"/>
        <v>1</v>
      </c>
      <c r="MK8" s="28">
        <f t="shared" si="23"/>
        <v>1</v>
      </c>
      <c r="ML8" s="28">
        <f t="shared" si="23"/>
        <v>1</v>
      </c>
      <c r="MM8" s="28">
        <f t="shared" si="23"/>
        <v>1</v>
      </c>
      <c r="MN8" s="28">
        <f t="shared" si="23"/>
        <v>1</v>
      </c>
      <c r="MO8" s="28">
        <f t="shared" si="23"/>
        <v>1</v>
      </c>
      <c r="MP8" s="28">
        <f t="shared" si="23"/>
        <v>1</v>
      </c>
      <c r="MQ8" s="28">
        <f t="shared" si="23"/>
        <v>1</v>
      </c>
      <c r="MR8" s="28">
        <f t="shared" si="23"/>
        <v>1</v>
      </c>
      <c r="MS8" s="28">
        <f t="shared" si="23"/>
        <v>1</v>
      </c>
      <c r="MT8" s="28">
        <f t="shared" si="23"/>
        <v>1</v>
      </c>
      <c r="MU8" s="28">
        <f t="shared" si="23"/>
        <v>1</v>
      </c>
      <c r="MV8" s="28">
        <f t="shared" si="23"/>
        <v>1</v>
      </c>
      <c r="MW8" s="28">
        <f t="shared" si="23"/>
        <v>1</v>
      </c>
      <c r="MX8" s="28">
        <f t="shared" si="23"/>
        <v>1</v>
      </c>
      <c r="MY8" s="28">
        <f t="shared" si="23"/>
        <v>1</v>
      </c>
      <c r="MZ8" s="28">
        <f t="shared" si="23"/>
        <v>1</v>
      </c>
      <c r="NA8" s="28">
        <f t="shared" si="23"/>
        <v>1</v>
      </c>
      <c r="NB8" s="28">
        <f t="shared" si="23"/>
        <v>1</v>
      </c>
      <c r="NC8" s="28">
        <f t="shared" si="23"/>
        <v>1</v>
      </c>
      <c r="ND8" s="28">
        <f t="shared" si="23"/>
        <v>1</v>
      </c>
      <c r="NE8" s="28">
        <f t="shared" si="23"/>
        <v>1</v>
      </c>
      <c r="NF8" s="28">
        <f t="shared" si="23"/>
        <v>1</v>
      </c>
      <c r="NG8" s="28">
        <f t="shared" si="23"/>
        <v>1</v>
      </c>
      <c r="NH8" s="28">
        <f t="shared" si="23"/>
        <v>1</v>
      </c>
      <c r="NI8" s="28">
        <f t="shared" si="23"/>
        <v>1</v>
      </c>
    </row>
    <row r="9" spans="1:373" x14ac:dyDescent="0.25">
      <c r="A9" s="27" t="str">
        <f>'Число жителей и объемы продаж'!G22</f>
        <v>A1</v>
      </c>
      <c r="B9" s="27" t="str">
        <f>'Число жителей и объемы продаж'!H22</f>
        <v>сыр мягкий</v>
      </c>
      <c r="C9" s="27" t="str">
        <f t="shared" si="24"/>
        <v>A1|сыр мягкий</v>
      </c>
      <c r="D9" s="28"/>
      <c r="E9" s="28">
        <v>1</v>
      </c>
      <c r="F9" s="28"/>
      <c r="G9" s="28"/>
      <c r="H9" s="28">
        <f t="shared" si="25"/>
        <v>1</v>
      </c>
      <c r="I9" s="28">
        <f t="shared" si="25"/>
        <v>1</v>
      </c>
      <c r="J9" s="28">
        <f t="shared" si="25"/>
        <v>1</v>
      </c>
      <c r="K9" s="28">
        <f t="shared" si="25"/>
        <v>1</v>
      </c>
      <c r="L9" s="28">
        <f t="shared" si="25"/>
        <v>1</v>
      </c>
      <c r="M9" s="28">
        <f t="shared" si="25"/>
        <v>1</v>
      </c>
      <c r="N9" s="28">
        <f t="shared" si="25"/>
        <v>1</v>
      </c>
      <c r="O9" s="28">
        <f t="shared" si="25"/>
        <v>1</v>
      </c>
      <c r="P9" s="28">
        <f t="shared" si="25"/>
        <v>1</v>
      </c>
      <c r="Q9" s="28">
        <f t="shared" si="25"/>
        <v>1</v>
      </c>
      <c r="R9" s="28">
        <f t="shared" si="25"/>
        <v>1</v>
      </c>
      <c r="S9" s="28">
        <f t="shared" si="25"/>
        <v>1</v>
      </c>
      <c r="T9" s="28">
        <f t="shared" si="25"/>
        <v>1</v>
      </c>
      <c r="U9" s="28">
        <f t="shared" si="25"/>
        <v>1</v>
      </c>
      <c r="V9" s="28">
        <f t="shared" si="25"/>
        <v>1</v>
      </c>
      <c r="W9" s="28">
        <f t="shared" si="25"/>
        <v>1</v>
      </c>
      <c r="X9" s="28">
        <f t="shared" si="18"/>
        <v>1</v>
      </c>
      <c r="Y9" s="28">
        <f t="shared" si="18"/>
        <v>1</v>
      </c>
      <c r="Z9" s="28">
        <f t="shared" si="18"/>
        <v>1</v>
      </c>
      <c r="AA9" s="28">
        <f t="shared" si="18"/>
        <v>1</v>
      </c>
      <c r="AB9" s="28">
        <f t="shared" si="18"/>
        <v>1</v>
      </c>
      <c r="AC9" s="28">
        <f t="shared" si="18"/>
        <v>1</v>
      </c>
      <c r="AD9" s="28">
        <f t="shared" si="18"/>
        <v>1</v>
      </c>
      <c r="AE9" s="28">
        <f t="shared" si="18"/>
        <v>1</v>
      </c>
      <c r="AF9" s="28">
        <f t="shared" si="18"/>
        <v>1</v>
      </c>
      <c r="AG9" s="28">
        <f t="shared" si="18"/>
        <v>1</v>
      </c>
      <c r="AH9" s="28">
        <f t="shared" si="18"/>
        <v>1</v>
      </c>
      <c r="AI9" s="28">
        <f t="shared" si="18"/>
        <v>1</v>
      </c>
      <c r="AJ9" s="28">
        <f t="shared" si="18"/>
        <v>1</v>
      </c>
      <c r="AK9" s="28">
        <f t="shared" si="18"/>
        <v>1</v>
      </c>
      <c r="AL9" s="28">
        <f t="shared" si="18"/>
        <v>1</v>
      </c>
      <c r="AM9" s="28">
        <f t="shared" si="18"/>
        <v>1</v>
      </c>
      <c r="AN9" s="28">
        <f t="shared" si="18"/>
        <v>1</v>
      </c>
      <c r="AO9" s="28">
        <f t="shared" si="18"/>
        <v>1</v>
      </c>
      <c r="AP9" s="28">
        <f t="shared" si="18"/>
        <v>1</v>
      </c>
      <c r="AQ9" s="28">
        <f t="shared" si="18"/>
        <v>1</v>
      </c>
      <c r="AR9" s="28">
        <f t="shared" si="18"/>
        <v>1</v>
      </c>
      <c r="AS9" s="28">
        <f t="shared" si="18"/>
        <v>1</v>
      </c>
      <c r="AT9" s="28">
        <f t="shared" si="18"/>
        <v>1</v>
      </c>
      <c r="AU9" s="28">
        <f t="shared" si="18"/>
        <v>1</v>
      </c>
      <c r="AV9" s="28">
        <f t="shared" si="18"/>
        <v>1</v>
      </c>
      <c r="AW9" s="28">
        <f t="shared" si="18"/>
        <v>1</v>
      </c>
      <c r="AX9" s="28">
        <f t="shared" si="18"/>
        <v>1</v>
      </c>
      <c r="AY9" s="28">
        <f t="shared" si="18"/>
        <v>1</v>
      </c>
      <c r="AZ9" s="28">
        <f t="shared" si="18"/>
        <v>1</v>
      </c>
      <c r="BA9" s="28">
        <f t="shared" si="18"/>
        <v>1</v>
      </c>
      <c r="BB9" s="28">
        <f t="shared" si="18"/>
        <v>1</v>
      </c>
      <c r="BC9" s="28">
        <f t="shared" si="18"/>
        <v>1</v>
      </c>
      <c r="BD9" s="28">
        <f t="shared" si="18"/>
        <v>1</v>
      </c>
      <c r="BE9" s="28">
        <f t="shared" si="18"/>
        <v>1</v>
      </c>
      <c r="BF9" s="28">
        <f t="shared" si="18"/>
        <v>1</v>
      </c>
      <c r="BG9" s="28">
        <f t="shared" si="18"/>
        <v>1</v>
      </c>
      <c r="BH9" s="28">
        <f t="shared" si="18"/>
        <v>1</v>
      </c>
      <c r="BI9" s="28">
        <f t="shared" si="18"/>
        <v>1</v>
      </c>
      <c r="BJ9" s="28">
        <f t="shared" si="18"/>
        <v>1</v>
      </c>
      <c r="BK9" s="28">
        <f t="shared" si="18"/>
        <v>1</v>
      </c>
      <c r="BL9" s="28">
        <f t="shared" si="18"/>
        <v>1</v>
      </c>
      <c r="BM9" s="28">
        <f t="shared" si="18"/>
        <v>1</v>
      </c>
      <c r="BN9" s="28">
        <f t="shared" si="18"/>
        <v>1</v>
      </c>
      <c r="BO9" s="28">
        <f t="shared" si="18"/>
        <v>1</v>
      </c>
      <c r="BP9" s="28">
        <f t="shared" si="18"/>
        <v>1</v>
      </c>
      <c r="BQ9" s="28">
        <f t="shared" si="18"/>
        <v>1</v>
      </c>
      <c r="BR9" s="28">
        <f t="shared" si="18"/>
        <v>1</v>
      </c>
      <c r="BS9" s="28">
        <f t="shared" si="18"/>
        <v>1</v>
      </c>
      <c r="BT9" s="28">
        <f t="shared" si="18"/>
        <v>1</v>
      </c>
      <c r="BU9" s="28">
        <f t="shared" si="19"/>
        <v>1</v>
      </c>
      <c r="BV9" s="28">
        <f t="shared" si="19"/>
        <v>1</v>
      </c>
      <c r="BW9" s="28">
        <f t="shared" si="19"/>
        <v>1</v>
      </c>
      <c r="BX9" s="28">
        <f t="shared" si="19"/>
        <v>1</v>
      </c>
      <c r="BY9" s="28">
        <f t="shared" si="19"/>
        <v>1</v>
      </c>
      <c r="BZ9" s="28">
        <f t="shared" si="19"/>
        <v>1</v>
      </c>
      <c r="CA9" s="28">
        <f t="shared" si="19"/>
        <v>1</v>
      </c>
      <c r="CB9" s="28">
        <f t="shared" si="19"/>
        <v>1</v>
      </c>
      <c r="CC9" s="28">
        <f t="shared" si="19"/>
        <v>1</v>
      </c>
      <c r="CD9" s="28">
        <f t="shared" si="19"/>
        <v>1</v>
      </c>
      <c r="CE9" s="28">
        <f t="shared" si="19"/>
        <v>1</v>
      </c>
      <c r="CF9" s="28">
        <f t="shared" si="19"/>
        <v>1</v>
      </c>
      <c r="CG9" s="28">
        <f t="shared" si="19"/>
        <v>1</v>
      </c>
      <c r="CH9" s="28">
        <f t="shared" si="19"/>
        <v>1</v>
      </c>
      <c r="CI9" s="28">
        <f t="shared" si="19"/>
        <v>1</v>
      </c>
      <c r="CJ9" s="28">
        <f t="shared" si="19"/>
        <v>1</v>
      </c>
      <c r="CK9" s="28">
        <f t="shared" si="19"/>
        <v>1</v>
      </c>
      <c r="CL9" s="28">
        <f t="shared" si="19"/>
        <v>1</v>
      </c>
      <c r="CM9" s="28">
        <f t="shared" si="19"/>
        <v>1</v>
      </c>
      <c r="CN9" s="28">
        <f t="shared" si="19"/>
        <v>1</v>
      </c>
      <c r="CO9" s="28">
        <f t="shared" si="19"/>
        <v>1</v>
      </c>
      <c r="CP9" s="28">
        <f t="shared" si="19"/>
        <v>1</v>
      </c>
      <c r="CQ9" s="28">
        <f t="shared" si="19"/>
        <v>1</v>
      </c>
      <c r="CR9" s="28">
        <f t="shared" si="19"/>
        <v>1</v>
      </c>
      <c r="CS9" s="28">
        <f t="shared" si="19"/>
        <v>1</v>
      </c>
      <c r="CT9" s="28">
        <f t="shared" si="19"/>
        <v>1</v>
      </c>
      <c r="CU9" s="28">
        <f t="shared" si="19"/>
        <v>1</v>
      </c>
      <c r="CV9" s="28">
        <f t="shared" si="19"/>
        <v>1</v>
      </c>
      <c r="CW9" s="28">
        <f t="shared" si="19"/>
        <v>1</v>
      </c>
      <c r="CX9" s="28">
        <f t="shared" si="19"/>
        <v>1</v>
      </c>
      <c r="CY9" s="28">
        <f t="shared" si="19"/>
        <v>1</v>
      </c>
      <c r="CZ9" s="28">
        <f t="shared" si="19"/>
        <v>1</v>
      </c>
      <c r="DA9" s="28">
        <f t="shared" si="19"/>
        <v>1</v>
      </c>
      <c r="DB9" s="28">
        <f t="shared" si="19"/>
        <v>1</v>
      </c>
      <c r="DC9" s="28">
        <f t="shared" si="19"/>
        <v>1</v>
      </c>
      <c r="DD9" s="28">
        <f t="shared" si="19"/>
        <v>1</v>
      </c>
      <c r="DE9" s="28">
        <f t="shared" si="19"/>
        <v>1</v>
      </c>
      <c r="DF9" s="28">
        <f t="shared" si="19"/>
        <v>1</v>
      </c>
      <c r="DG9" s="28">
        <f t="shared" si="19"/>
        <v>1</v>
      </c>
      <c r="DH9" s="28">
        <f t="shared" si="19"/>
        <v>1</v>
      </c>
      <c r="DI9" s="28">
        <f t="shared" si="19"/>
        <v>1</v>
      </c>
      <c r="DJ9" s="28">
        <f t="shared" si="19"/>
        <v>1</v>
      </c>
      <c r="DK9" s="28">
        <f t="shared" si="19"/>
        <v>1</v>
      </c>
      <c r="DL9" s="28">
        <f t="shared" si="19"/>
        <v>1</v>
      </c>
      <c r="DM9" s="28">
        <f t="shared" si="19"/>
        <v>1</v>
      </c>
      <c r="DN9" s="28">
        <f t="shared" si="19"/>
        <v>1</v>
      </c>
      <c r="DO9" s="28">
        <f t="shared" si="19"/>
        <v>1</v>
      </c>
      <c r="DP9" s="28">
        <f t="shared" si="19"/>
        <v>1</v>
      </c>
      <c r="DQ9" s="28">
        <f t="shared" si="19"/>
        <v>1</v>
      </c>
      <c r="DR9" s="28">
        <f t="shared" si="19"/>
        <v>1</v>
      </c>
      <c r="DS9" s="28">
        <f t="shared" si="19"/>
        <v>1</v>
      </c>
      <c r="DT9" s="28">
        <f t="shared" si="19"/>
        <v>1</v>
      </c>
      <c r="DU9" s="28">
        <f t="shared" si="19"/>
        <v>1</v>
      </c>
      <c r="DV9" s="28">
        <f t="shared" si="19"/>
        <v>1</v>
      </c>
      <c r="DW9" s="28">
        <f t="shared" si="19"/>
        <v>1</v>
      </c>
      <c r="DX9" s="28">
        <f t="shared" si="19"/>
        <v>1</v>
      </c>
      <c r="DY9" s="28">
        <f t="shared" si="19"/>
        <v>1</v>
      </c>
      <c r="DZ9" s="28">
        <f t="shared" si="19"/>
        <v>1</v>
      </c>
      <c r="EA9" s="28">
        <f t="shared" si="19"/>
        <v>1</v>
      </c>
      <c r="EB9" s="28">
        <f t="shared" si="19"/>
        <v>1</v>
      </c>
      <c r="EC9" s="28">
        <f t="shared" si="19"/>
        <v>1</v>
      </c>
      <c r="ED9" s="28">
        <f t="shared" si="19"/>
        <v>1</v>
      </c>
      <c r="EE9" s="28">
        <f t="shared" si="19"/>
        <v>1</v>
      </c>
      <c r="EF9" s="28">
        <f t="shared" si="19"/>
        <v>1</v>
      </c>
      <c r="EG9" s="28">
        <f t="shared" si="20"/>
        <v>1</v>
      </c>
      <c r="EH9" s="28">
        <f t="shared" si="20"/>
        <v>1</v>
      </c>
      <c r="EI9" s="28">
        <f t="shared" si="20"/>
        <v>1</v>
      </c>
      <c r="EJ9" s="28">
        <f t="shared" si="20"/>
        <v>1</v>
      </c>
      <c r="EK9" s="28">
        <f t="shared" si="20"/>
        <v>1</v>
      </c>
      <c r="EL9" s="28">
        <f t="shared" si="20"/>
        <v>1</v>
      </c>
      <c r="EM9" s="28">
        <f t="shared" si="20"/>
        <v>1</v>
      </c>
      <c r="EN9" s="28">
        <f t="shared" si="20"/>
        <v>1</v>
      </c>
      <c r="EO9" s="28">
        <f t="shared" si="20"/>
        <v>1</v>
      </c>
      <c r="EP9" s="28">
        <f t="shared" si="20"/>
        <v>1</v>
      </c>
      <c r="EQ9" s="28">
        <f t="shared" si="20"/>
        <v>1</v>
      </c>
      <c r="ER9" s="28">
        <f t="shared" si="20"/>
        <v>1</v>
      </c>
      <c r="ES9" s="28">
        <f t="shared" si="20"/>
        <v>1</v>
      </c>
      <c r="ET9" s="28">
        <f t="shared" si="20"/>
        <v>1</v>
      </c>
      <c r="EU9" s="28">
        <f t="shared" si="20"/>
        <v>1</v>
      </c>
      <c r="EV9" s="28">
        <f t="shared" si="20"/>
        <v>1</v>
      </c>
      <c r="EW9" s="28">
        <f t="shared" si="20"/>
        <v>1</v>
      </c>
      <c r="EX9" s="28">
        <f t="shared" si="20"/>
        <v>1</v>
      </c>
      <c r="EY9" s="28">
        <f t="shared" si="20"/>
        <v>1</v>
      </c>
      <c r="EZ9" s="28">
        <f t="shared" si="20"/>
        <v>1</v>
      </c>
      <c r="FA9" s="28">
        <f t="shared" si="20"/>
        <v>1</v>
      </c>
      <c r="FB9" s="28">
        <f t="shared" si="20"/>
        <v>1</v>
      </c>
      <c r="FC9" s="28">
        <f t="shared" si="20"/>
        <v>1</v>
      </c>
      <c r="FD9" s="28">
        <f t="shared" si="20"/>
        <v>1</v>
      </c>
      <c r="FE9" s="28">
        <f t="shared" si="20"/>
        <v>1</v>
      </c>
      <c r="FF9" s="28">
        <f t="shared" si="20"/>
        <v>1</v>
      </c>
      <c r="FG9" s="28">
        <f t="shared" si="20"/>
        <v>1</v>
      </c>
      <c r="FH9" s="28">
        <f t="shared" si="20"/>
        <v>1</v>
      </c>
      <c r="FI9" s="28">
        <f t="shared" si="20"/>
        <v>1</v>
      </c>
      <c r="FJ9" s="28">
        <f t="shared" si="20"/>
        <v>1</v>
      </c>
      <c r="FK9" s="28">
        <f t="shared" si="20"/>
        <v>1</v>
      </c>
      <c r="FL9" s="28">
        <f t="shared" si="20"/>
        <v>1</v>
      </c>
      <c r="FM9" s="28">
        <f t="shared" si="20"/>
        <v>1</v>
      </c>
      <c r="FN9" s="28">
        <f t="shared" si="20"/>
        <v>1</v>
      </c>
      <c r="FO9" s="28">
        <f t="shared" si="20"/>
        <v>1</v>
      </c>
      <c r="FP9" s="28">
        <f t="shared" si="20"/>
        <v>1</v>
      </c>
      <c r="FQ9" s="28">
        <f t="shared" si="20"/>
        <v>1</v>
      </c>
      <c r="FR9" s="28">
        <f t="shared" si="20"/>
        <v>1</v>
      </c>
      <c r="FS9" s="28">
        <f t="shared" si="20"/>
        <v>1</v>
      </c>
      <c r="FT9" s="28">
        <f t="shared" si="20"/>
        <v>1</v>
      </c>
      <c r="FU9" s="28">
        <f t="shared" si="20"/>
        <v>1</v>
      </c>
      <c r="FV9" s="28">
        <f t="shared" si="20"/>
        <v>1</v>
      </c>
      <c r="FW9" s="28">
        <f t="shared" si="20"/>
        <v>1</v>
      </c>
      <c r="FX9" s="28">
        <f t="shared" si="20"/>
        <v>1</v>
      </c>
      <c r="FY9" s="28">
        <f t="shared" si="20"/>
        <v>1</v>
      </c>
      <c r="FZ9" s="28">
        <f t="shared" si="20"/>
        <v>1</v>
      </c>
      <c r="GA9" s="28">
        <f t="shared" si="20"/>
        <v>1</v>
      </c>
      <c r="GB9" s="28">
        <f t="shared" si="20"/>
        <v>1</v>
      </c>
      <c r="GC9" s="28">
        <f t="shared" si="20"/>
        <v>1</v>
      </c>
      <c r="GD9" s="28">
        <f t="shared" si="20"/>
        <v>1</v>
      </c>
      <c r="GE9" s="28">
        <f t="shared" si="20"/>
        <v>1</v>
      </c>
      <c r="GF9" s="28">
        <f t="shared" si="20"/>
        <v>1</v>
      </c>
      <c r="GG9" s="28">
        <f t="shared" si="20"/>
        <v>1</v>
      </c>
      <c r="GH9" s="28">
        <f t="shared" si="20"/>
        <v>1</v>
      </c>
      <c r="GI9" s="28">
        <f t="shared" si="20"/>
        <v>1</v>
      </c>
      <c r="GJ9" s="28">
        <f t="shared" si="20"/>
        <v>1</v>
      </c>
      <c r="GK9" s="28">
        <f t="shared" si="20"/>
        <v>1</v>
      </c>
      <c r="GL9" s="28">
        <f t="shared" si="20"/>
        <v>1</v>
      </c>
      <c r="GM9" s="28">
        <f t="shared" si="20"/>
        <v>1</v>
      </c>
      <c r="GN9" s="28">
        <f t="shared" si="20"/>
        <v>1</v>
      </c>
      <c r="GO9" s="28">
        <f t="shared" si="20"/>
        <v>1</v>
      </c>
      <c r="GP9" s="28">
        <f t="shared" si="20"/>
        <v>1</v>
      </c>
      <c r="GQ9" s="28">
        <f t="shared" si="20"/>
        <v>1</v>
      </c>
      <c r="GR9" s="28">
        <f t="shared" si="20"/>
        <v>1</v>
      </c>
      <c r="GS9" s="28">
        <f t="shared" si="21"/>
        <v>1</v>
      </c>
      <c r="GT9" s="28">
        <f t="shared" si="21"/>
        <v>1</v>
      </c>
      <c r="GU9" s="28">
        <f t="shared" si="21"/>
        <v>1</v>
      </c>
      <c r="GV9" s="28">
        <f t="shared" si="21"/>
        <v>1</v>
      </c>
      <c r="GW9" s="28">
        <f t="shared" si="21"/>
        <v>1</v>
      </c>
      <c r="GX9" s="28">
        <f t="shared" si="21"/>
        <v>1</v>
      </c>
      <c r="GY9" s="28">
        <f t="shared" si="21"/>
        <v>1</v>
      </c>
      <c r="GZ9" s="28">
        <f t="shared" si="21"/>
        <v>1</v>
      </c>
      <c r="HA9" s="28">
        <f t="shared" si="21"/>
        <v>1</v>
      </c>
      <c r="HB9" s="28">
        <f t="shared" si="21"/>
        <v>1</v>
      </c>
      <c r="HC9" s="28">
        <f t="shared" si="21"/>
        <v>1</v>
      </c>
      <c r="HD9" s="28">
        <f t="shared" si="21"/>
        <v>1</v>
      </c>
      <c r="HE9" s="28">
        <f t="shared" si="21"/>
        <v>1</v>
      </c>
      <c r="HF9" s="28">
        <f t="shared" si="21"/>
        <v>1</v>
      </c>
      <c r="HG9" s="28">
        <f t="shared" si="21"/>
        <v>1</v>
      </c>
      <c r="HH9" s="28">
        <f t="shared" si="21"/>
        <v>1</v>
      </c>
      <c r="HI9" s="28">
        <f t="shared" si="21"/>
        <v>1</v>
      </c>
      <c r="HJ9" s="28">
        <f t="shared" si="21"/>
        <v>1</v>
      </c>
      <c r="HK9" s="28">
        <f t="shared" si="21"/>
        <v>1</v>
      </c>
      <c r="HL9" s="28">
        <f t="shared" si="21"/>
        <v>1</v>
      </c>
      <c r="HM9" s="28">
        <f t="shared" si="21"/>
        <v>1</v>
      </c>
      <c r="HN9" s="28">
        <f t="shared" si="21"/>
        <v>1</v>
      </c>
      <c r="HO9" s="28">
        <f t="shared" si="21"/>
        <v>1</v>
      </c>
      <c r="HP9" s="28">
        <f t="shared" si="21"/>
        <v>1</v>
      </c>
      <c r="HQ9" s="28">
        <f t="shared" si="21"/>
        <v>1</v>
      </c>
      <c r="HR9" s="28">
        <f t="shared" si="21"/>
        <v>1</v>
      </c>
      <c r="HS9" s="28">
        <f t="shared" si="21"/>
        <v>1</v>
      </c>
      <c r="HT9" s="28">
        <f t="shared" si="21"/>
        <v>1</v>
      </c>
      <c r="HU9" s="28">
        <f t="shared" si="21"/>
        <v>1</v>
      </c>
      <c r="HV9" s="28">
        <f t="shared" si="21"/>
        <v>1</v>
      </c>
      <c r="HW9" s="28">
        <f t="shared" si="21"/>
        <v>1</v>
      </c>
      <c r="HX9" s="28">
        <f t="shared" si="21"/>
        <v>1</v>
      </c>
      <c r="HY9" s="28">
        <f t="shared" si="21"/>
        <v>1</v>
      </c>
      <c r="HZ9" s="28">
        <f t="shared" si="21"/>
        <v>1</v>
      </c>
      <c r="IA9" s="28">
        <f t="shared" si="21"/>
        <v>1</v>
      </c>
      <c r="IB9" s="28">
        <f t="shared" si="21"/>
        <v>1</v>
      </c>
      <c r="IC9" s="28">
        <f t="shared" si="21"/>
        <v>1</v>
      </c>
      <c r="ID9" s="28">
        <f t="shared" si="21"/>
        <v>1</v>
      </c>
      <c r="IE9" s="28">
        <f t="shared" si="21"/>
        <v>1</v>
      </c>
      <c r="IF9" s="28">
        <f t="shared" si="21"/>
        <v>1</v>
      </c>
      <c r="IG9" s="28">
        <f t="shared" si="21"/>
        <v>1</v>
      </c>
      <c r="IH9" s="28">
        <f t="shared" si="21"/>
        <v>1</v>
      </c>
      <c r="II9" s="28">
        <f t="shared" si="21"/>
        <v>1</v>
      </c>
      <c r="IJ9" s="28">
        <f t="shared" si="21"/>
        <v>1</v>
      </c>
      <c r="IK9" s="28">
        <f t="shared" si="21"/>
        <v>1</v>
      </c>
      <c r="IL9" s="28">
        <f t="shared" si="21"/>
        <v>1</v>
      </c>
      <c r="IM9" s="28">
        <f t="shared" si="21"/>
        <v>1</v>
      </c>
      <c r="IN9" s="28">
        <f t="shared" si="21"/>
        <v>1</v>
      </c>
      <c r="IO9" s="28">
        <f t="shared" si="21"/>
        <v>1</v>
      </c>
      <c r="IP9" s="28">
        <f t="shared" si="21"/>
        <v>1</v>
      </c>
      <c r="IQ9" s="28">
        <f t="shared" si="21"/>
        <v>1</v>
      </c>
      <c r="IR9" s="28">
        <f t="shared" si="21"/>
        <v>1</v>
      </c>
      <c r="IS9" s="28">
        <f t="shared" si="21"/>
        <v>1</v>
      </c>
      <c r="IT9" s="28">
        <f t="shared" si="21"/>
        <v>1</v>
      </c>
      <c r="IU9" s="28">
        <f t="shared" si="21"/>
        <v>1</v>
      </c>
      <c r="IV9" s="28">
        <f t="shared" si="21"/>
        <v>1</v>
      </c>
      <c r="IW9" s="28">
        <f t="shared" si="21"/>
        <v>1</v>
      </c>
      <c r="IX9" s="28">
        <f t="shared" si="21"/>
        <v>1</v>
      </c>
      <c r="IY9" s="28">
        <f t="shared" si="21"/>
        <v>1</v>
      </c>
      <c r="IZ9" s="28">
        <f t="shared" si="21"/>
        <v>1</v>
      </c>
      <c r="JA9" s="28">
        <f t="shared" si="21"/>
        <v>1</v>
      </c>
      <c r="JB9" s="28">
        <f t="shared" si="21"/>
        <v>1</v>
      </c>
      <c r="JC9" s="28">
        <f t="shared" si="21"/>
        <v>1</v>
      </c>
      <c r="JD9" s="28">
        <f t="shared" si="21"/>
        <v>1</v>
      </c>
      <c r="JE9" s="28">
        <f t="shared" si="22"/>
        <v>1</v>
      </c>
      <c r="JF9" s="28">
        <f t="shared" si="22"/>
        <v>1</v>
      </c>
      <c r="JG9" s="28">
        <f t="shared" si="22"/>
        <v>1</v>
      </c>
      <c r="JH9" s="28">
        <f t="shared" si="22"/>
        <v>1</v>
      </c>
      <c r="JI9" s="28">
        <f t="shared" si="22"/>
        <v>1</v>
      </c>
      <c r="JJ9" s="28">
        <f t="shared" si="22"/>
        <v>1</v>
      </c>
      <c r="JK9" s="28">
        <f t="shared" si="22"/>
        <v>1</v>
      </c>
      <c r="JL9" s="28">
        <f t="shared" si="22"/>
        <v>1</v>
      </c>
      <c r="JM9" s="28">
        <f t="shared" si="22"/>
        <v>1</v>
      </c>
      <c r="JN9" s="28">
        <f t="shared" si="22"/>
        <v>1</v>
      </c>
      <c r="JO9" s="28">
        <f t="shared" si="22"/>
        <v>1</v>
      </c>
      <c r="JP9" s="28">
        <f t="shared" si="22"/>
        <v>1</v>
      </c>
      <c r="JQ9" s="28">
        <f t="shared" si="22"/>
        <v>1</v>
      </c>
      <c r="JR9" s="28">
        <f t="shared" si="22"/>
        <v>1</v>
      </c>
      <c r="JS9" s="28">
        <f t="shared" si="22"/>
        <v>1</v>
      </c>
      <c r="JT9" s="28">
        <f t="shared" si="22"/>
        <v>1</v>
      </c>
      <c r="JU9" s="28">
        <f t="shared" si="22"/>
        <v>1</v>
      </c>
      <c r="JV9" s="28">
        <f t="shared" si="22"/>
        <v>1</v>
      </c>
      <c r="JW9" s="28">
        <f t="shared" si="22"/>
        <v>1</v>
      </c>
      <c r="JX9" s="28">
        <f t="shared" si="22"/>
        <v>1</v>
      </c>
      <c r="JY9" s="28">
        <f t="shared" si="22"/>
        <v>1</v>
      </c>
      <c r="JZ9" s="28">
        <f t="shared" si="22"/>
        <v>1</v>
      </c>
      <c r="KA9" s="28">
        <f t="shared" si="22"/>
        <v>1</v>
      </c>
      <c r="KB9" s="28">
        <f t="shared" si="22"/>
        <v>1</v>
      </c>
      <c r="KC9" s="28">
        <f t="shared" si="22"/>
        <v>1</v>
      </c>
      <c r="KD9" s="28">
        <f t="shared" si="22"/>
        <v>1</v>
      </c>
      <c r="KE9" s="28">
        <f t="shared" si="22"/>
        <v>1</v>
      </c>
      <c r="KF9" s="28">
        <f t="shared" si="22"/>
        <v>1</v>
      </c>
      <c r="KG9" s="28">
        <f t="shared" si="22"/>
        <v>1</v>
      </c>
      <c r="KH9" s="28">
        <f t="shared" si="22"/>
        <v>1</v>
      </c>
      <c r="KI9" s="28">
        <f t="shared" si="22"/>
        <v>1</v>
      </c>
      <c r="KJ9" s="28">
        <f t="shared" si="22"/>
        <v>1</v>
      </c>
      <c r="KK9" s="28">
        <f t="shared" si="22"/>
        <v>1</v>
      </c>
      <c r="KL9" s="28">
        <f t="shared" si="22"/>
        <v>1</v>
      </c>
      <c r="KM9" s="28">
        <f t="shared" si="22"/>
        <v>1</v>
      </c>
      <c r="KN9" s="28">
        <f t="shared" si="22"/>
        <v>1</v>
      </c>
      <c r="KO9" s="28">
        <f t="shared" si="22"/>
        <v>1</v>
      </c>
      <c r="KP9" s="28">
        <f t="shared" si="22"/>
        <v>1</v>
      </c>
      <c r="KQ9" s="28">
        <f t="shared" si="22"/>
        <v>1</v>
      </c>
      <c r="KR9" s="28">
        <f t="shared" si="22"/>
        <v>1</v>
      </c>
      <c r="KS9" s="28">
        <f t="shared" si="22"/>
        <v>1</v>
      </c>
      <c r="KT9" s="28">
        <f t="shared" si="22"/>
        <v>1</v>
      </c>
      <c r="KU9" s="28">
        <f t="shared" si="22"/>
        <v>1</v>
      </c>
      <c r="KV9" s="28">
        <f t="shared" si="22"/>
        <v>1</v>
      </c>
      <c r="KW9" s="28">
        <f t="shared" si="22"/>
        <v>1</v>
      </c>
      <c r="KX9" s="28">
        <f t="shared" si="22"/>
        <v>1</v>
      </c>
      <c r="KY9" s="28">
        <f t="shared" si="22"/>
        <v>1</v>
      </c>
      <c r="KZ9" s="28">
        <f t="shared" si="22"/>
        <v>1</v>
      </c>
      <c r="LA9" s="28">
        <f t="shared" si="22"/>
        <v>1</v>
      </c>
      <c r="LB9" s="28">
        <f t="shared" si="22"/>
        <v>1</v>
      </c>
      <c r="LC9" s="28">
        <f t="shared" si="22"/>
        <v>1</v>
      </c>
      <c r="LD9" s="28">
        <f t="shared" si="22"/>
        <v>1</v>
      </c>
      <c r="LE9" s="28">
        <f t="shared" si="22"/>
        <v>1</v>
      </c>
      <c r="LF9" s="28">
        <f t="shared" si="22"/>
        <v>1</v>
      </c>
      <c r="LG9" s="28">
        <f t="shared" si="22"/>
        <v>1</v>
      </c>
      <c r="LH9" s="28">
        <f t="shared" si="22"/>
        <v>1</v>
      </c>
      <c r="LI9" s="28">
        <f t="shared" si="22"/>
        <v>1</v>
      </c>
      <c r="LJ9" s="28">
        <f t="shared" si="22"/>
        <v>1</v>
      </c>
      <c r="LK9" s="28">
        <f t="shared" si="22"/>
        <v>1</v>
      </c>
      <c r="LL9" s="28">
        <f t="shared" si="22"/>
        <v>1</v>
      </c>
      <c r="LM9" s="28">
        <f t="shared" si="22"/>
        <v>1</v>
      </c>
      <c r="LN9" s="28">
        <f t="shared" si="22"/>
        <v>1</v>
      </c>
      <c r="LO9" s="28">
        <f t="shared" si="22"/>
        <v>1</v>
      </c>
      <c r="LP9" s="28">
        <f t="shared" si="22"/>
        <v>1</v>
      </c>
      <c r="LQ9" s="28">
        <f t="shared" si="23"/>
        <v>1</v>
      </c>
      <c r="LR9" s="28">
        <f t="shared" si="23"/>
        <v>1</v>
      </c>
      <c r="LS9" s="28">
        <f t="shared" si="23"/>
        <v>1</v>
      </c>
      <c r="LT9" s="28">
        <f t="shared" si="23"/>
        <v>1</v>
      </c>
      <c r="LU9" s="28">
        <f t="shared" si="23"/>
        <v>1</v>
      </c>
      <c r="LV9" s="28">
        <f t="shared" si="23"/>
        <v>1</v>
      </c>
      <c r="LW9" s="28">
        <f t="shared" si="23"/>
        <v>1</v>
      </c>
      <c r="LX9" s="28">
        <f t="shared" si="23"/>
        <v>1</v>
      </c>
      <c r="LY9" s="28">
        <f t="shared" si="23"/>
        <v>1</v>
      </c>
      <c r="LZ9" s="28">
        <f t="shared" si="23"/>
        <v>1</v>
      </c>
      <c r="MA9" s="28">
        <f t="shared" si="23"/>
        <v>1</v>
      </c>
      <c r="MB9" s="28">
        <f t="shared" si="23"/>
        <v>1</v>
      </c>
      <c r="MC9" s="28">
        <f t="shared" si="23"/>
        <v>1</v>
      </c>
      <c r="MD9" s="28">
        <f t="shared" si="23"/>
        <v>1</v>
      </c>
      <c r="ME9" s="28">
        <f t="shared" si="23"/>
        <v>1</v>
      </c>
      <c r="MF9" s="28">
        <f t="shared" si="23"/>
        <v>1</v>
      </c>
      <c r="MG9" s="28">
        <f t="shared" si="23"/>
        <v>1</v>
      </c>
      <c r="MH9" s="28">
        <f t="shared" si="23"/>
        <v>1</v>
      </c>
      <c r="MI9" s="28">
        <f t="shared" si="23"/>
        <v>1</v>
      </c>
      <c r="MJ9" s="28">
        <f t="shared" si="23"/>
        <v>1</v>
      </c>
      <c r="MK9" s="28">
        <f t="shared" si="23"/>
        <v>1</v>
      </c>
      <c r="ML9" s="28">
        <f t="shared" si="23"/>
        <v>1</v>
      </c>
      <c r="MM9" s="28">
        <f t="shared" si="23"/>
        <v>1</v>
      </c>
      <c r="MN9" s="28">
        <f t="shared" si="23"/>
        <v>1</v>
      </c>
      <c r="MO9" s="28">
        <f t="shared" si="23"/>
        <v>1</v>
      </c>
      <c r="MP9" s="28">
        <f t="shared" si="23"/>
        <v>1</v>
      </c>
      <c r="MQ9" s="28">
        <f t="shared" si="23"/>
        <v>1</v>
      </c>
      <c r="MR9" s="28">
        <f t="shared" si="23"/>
        <v>1</v>
      </c>
      <c r="MS9" s="28">
        <f t="shared" si="23"/>
        <v>1</v>
      </c>
      <c r="MT9" s="28">
        <f t="shared" si="23"/>
        <v>1</v>
      </c>
      <c r="MU9" s="28">
        <f t="shared" si="23"/>
        <v>1</v>
      </c>
      <c r="MV9" s="28">
        <f t="shared" si="23"/>
        <v>1</v>
      </c>
      <c r="MW9" s="28">
        <f t="shared" si="23"/>
        <v>1</v>
      </c>
      <c r="MX9" s="28">
        <f t="shared" si="23"/>
        <v>1</v>
      </c>
      <c r="MY9" s="28">
        <f t="shared" si="23"/>
        <v>1</v>
      </c>
      <c r="MZ9" s="28">
        <f t="shared" si="23"/>
        <v>1</v>
      </c>
      <c r="NA9" s="28">
        <f t="shared" si="23"/>
        <v>1</v>
      </c>
      <c r="NB9" s="28">
        <f t="shared" si="23"/>
        <v>1</v>
      </c>
      <c r="NC9" s="28">
        <f t="shared" si="23"/>
        <v>1</v>
      </c>
      <c r="ND9" s="28">
        <f t="shared" si="23"/>
        <v>1</v>
      </c>
      <c r="NE9" s="28">
        <f t="shared" si="23"/>
        <v>1</v>
      </c>
      <c r="NF9" s="28">
        <f t="shared" si="23"/>
        <v>1</v>
      </c>
      <c r="NG9" s="28">
        <f t="shared" si="23"/>
        <v>1</v>
      </c>
      <c r="NH9" s="28">
        <f t="shared" si="23"/>
        <v>1</v>
      </c>
      <c r="NI9" s="28">
        <f t="shared" si="23"/>
        <v>1</v>
      </c>
    </row>
    <row r="10" spans="1:373" x14ac:dyDescent="0.25">
      <c r="A10" s="27" t="str">
        <f>'Число жителей и объемы продаж'!G23</f>
        <v>A1</v>
      </c>
      <c r="B10" s="27" t="str">
        <f>'Число жителей и объемы продаж'!H23</f>
        <v>прочие сыры</v>
      </c>
      <c r="C10" s="27" t="str">
        <f t="shared" si="24"/>
        <v>A1|прочие сыры</v>
      </c>
      <c r="D10" s="28"/>
      <c r="E10" s="28">
        <v>1</v>
      </c>
      <c r="F10" s="28"/>
      <c r="G10" s="28"/>
      <c r="H10" s="28">
        <f t="shared" si="25"/>
        <v>1</v>
      </c>
      <c r="I10" s="28">
        <f t="shared" si="18"/>
        <v>1</v>
      </c>
      <c r="J10" s="28">
        <f t="shared" si="18"/>
        <v>1</v>
      </c>
      <c r="K10" s="28">
        <f t="shared" si="18"/>
        <v>1</v>
      </c>
      <c r="L10" s="28">
        <f t="shared" si="18"/>
        <v>1</v>
      </c>
      <c r="M10" s="28">
        <f t="shared" si="18"/>
        <v>1</v>
      </c>
      <c r="N10" s="28">
        <f t="shared" si="18"/>
        <v>1</v>
      </c>
      <c r="O10" s="28">
        <f t="shared" si="18"/>
        <v>1</v>
      </c>
      <c r="P10" s="28">
        <f t="shared" si="18"/>
        <v>1</v>
      </c>
      <c r="Q10" s="28">
        <f t="shared" si="18"/>
        <v>1</v>
      </c>
      <c r="R10" s="28">
        <f t="shared" si="18"/>
        <v>1</v>
      </c>
      <c r="S10" s="28">
        <f t="shared" si="18"/>
        <v>1</v>
      </c>
      <c r="T10" s="28">
        <f t="shared" si="18"/>
        <v>1</v>
      </c>
      <c r="U10" s="28">
        <f t="shared" si="18"/>
        <v>1</v>
      </c>
      <c r="V10" s="28">
        <f t="shared" si="18"/>
        <v>1</v>
      </c>
      <c r="W10" s="28">
        <f t="shared" si="18"/>
        <v>1</v>
      </c>
      <c r="X10" s="28">
        <f t="shared" si="18"/>
        <v>1</v>
      </c>
      <c r="Y10" s="28">
        <f t="shared" si="18"/>
        <v>1</v>
      </c>
      <c r="Z10" s="28">
        <f t="shared" si="18"/>
        <v>1</v>
      </c>
      <c r="AA10" s="28">
        <f t="shared" si="18"/>
        <v>1</v>
      </c>
      <c r="AB10" s="28">
        <f t="shared" si="18"/>
        <v>1</v>
      </c>
      <c r="AC10" s="28">
        <f t="shared" si="18"/>
        <v>1</v>
      </c>
      <c r="AD10" s="28">
        <f t="shared" si="18"/>
        <v>1</v>
      </c>
      <c r="AE10" s="28">
        <f t="shared" si="18"/>
        <v>1</v>
      </c>
      <c r="AF10" s="28">
        <f t="shared" si="18"/>
        <v>1</v>
      </c>
      <c r="AG10" s="28">
        <f t="shared" si="18"/>
        <v>1</v>
      </c>
      <c r="AH10" s="28">
        <f t="shared" si="18"/>
        <v>1</v>
      </c>
      <c r="AI10" s="28">
        <f t="shared" si="18"/>
        <v>1</v>
      </c>
      <c r="AJ10" s="28">
        <f t="shared" si="18"/>
        <v>1</v>
      </c>
      <c r="AK10" s="28">
        <f t="shared" si="18"/>
        <v>1</v>
      </c>
      <c r="AL10" s="28">
        <f t="shared" si="18"/>
        <v>1</v>
      </c>
      <c r="AM10" s="28">
        <f t="shared" si="18"/>
        <v>1</v>
      </c>
      <c r="AN10" s="28">
        <f t="shared" si="18"/>
        <v>1</v>
      </c>
      <c r="AO10" s="28">
        <f t="shared" si="18"/>
        <v>1</v>
      </c>
      <c r="AP10" s="28">
        <f t="shared" si="18"/>
        <v>1</v>
      </c>
      <c r="AQ10" s="28">
        <f t="shared" si="18"/>
        <v>1</v>
      </c>
      <c r="AR10" s="28">
        <f t="shared" si="18"/>
        <v>1</v>
      </c>
      <c r="AS10" s="28">
        <f t="shared" si="18"/>
        <v>1</v>
      </c>
      <c r="AT10" s="28">
        <f t="shared" si="18"/>
        <v>1</v>
      </c>
      <c r="AU10" s="28">
        <f t="shared" si="18"/>
        <v>1</v>
      </c>
      <c r="AV10" s="28">
        <f t="shared" si="18"/>
        <v>1</v>
      </c>
      <c r="AW10" s="28">
        <f t="shared" si="18"/>
        <v>1</v>
      </c>
      <c r="AX10" s="28">
        <f t="shared" si="18"/>
        <v>1</v>
      </c>
      <c r="AY10" s="28">
        <f t="shared" si="18"/>
        <v>1</v>
      </c>
      <c r="AZ10" s="28">
        <f t="shared" si="18"/>
        <v>1</v>
      </c>
      <c r="BA10" s="28">
        <f t="shared" si="18"/>
        <v>1</v>
      </c>
      <c r="BB10" s="28">
        <f t="shared" si="18"/>
        <v>1</v>
      </c>
      <c r="BC10" s="28">
        <f t="shared" si="18"/>
        <v>1</v>
      </c>
      <c r="BD10" s="28">
        <f t="shared" si="18"/>
        <v>1</v>
      </c>
      <c r="BE10" s="28">
        <f t="shared" si="18"/>
        <v>1</v>
      </c>
      <c r="BF10" s="28">
        <f t="shared" si="18"/>
        <v>1</v>
      </c>
      <c r="BG10" s="28">
        <f t="shared" si="18"/>
        <v>1</v>
      </c>
      <c r="BH10" s="28">
        <f t="shared" si="18"/>
        <v>1</v>
      </c>
      <c r="BI10" s="28">
        <f t="shared" si="18"/>
        <v>1</v>
      </c>
      <c r="BJ10" s="28">
        <f t="shared" si="18"/>
        <v>1</v>
      </c>
      <c r="BK10" s="28">
        <f t="shared" si="18"/>
        <v>1</v>
      </c>
      <c r="BL10" s="28">
        <f t="shared" si="18"/>
        <v>1</v>
      </c>
      <c r="BM10" s="28">
        <f t="shared" si="18"/>
        <v>1</v>
      </c>
      <c r="BN10" s="28">
        <f t="shared" si="18"/>
        <v>1</v>
      </c>
      <c r="BO10" s="28">
        <f t="shared" si="18"/>
        <v>1</v>
      </c>
      <c r="BP10" s="28">
        <f t="shared" si="18"/>
        <v>1</v>
      </c>
      <c r="BQ10" s="28">
        <f t="shared" si="18"/>
        <v>1</v>
      </c>
      <c r="BR10" s="28">
        <f t="shared" si="18"/>
        <v>1</v>
      </c>
      <c r="BS10" s="28">
        <f t="shared" si="18"/>
        <v>1</v>
      </c>
      <c r="BT10" s="28">
        <f t="shared" si="18"/>
        <v>1</v>
      </c>
      <c r="BU10" s="28">
        <f t="shared" si="19"/>
        <v>1</v>
      </c>
      <c r="BV10" s="28">
        <f t="shared" si="19"/>
        <v>1</v>
      </c>
      <c r="BW10" s="28">
        <f t="shared" si="19"/>
        <v>1</v>
      </c>
      <c r="BX10" s="28">
        <f t="shared" si="19"/>
        <v>1</v>
      </c>
      <c r="BY10" s="28">
        <f t="shared" si="19"/>
        <v>1</v>
      </c>
      <c r="BZ10" s="28">
        <f t="shared" si="19"/>
        <v>1</v>
      </c>
      <c r="CA10" s="28">
        <f t="shared" si="19"/>
        <v>1</v>
      </c>
      <c r="CB10" s="28">
        <f t="shared" si="19"/>
        <v>1</v>
      </c>
      <c r="CC10" s="28">
        <f t="shared" si="19"/>
        <v>1</v>
      </c>
      <c r="CD10" s="28">
        <f t="shared" si="19"/>
        <v>1</v>
      </c>
      <c r="CE10" s="28">
        <f t="shared" si="19"/>
        <v>1</v>
      </c>
      <c r="CF10" s="28">
        <f t="shared" si="19"/>
        <v>1</v>
      </c>
      <c r="CG10" s="28">
        <f t="shared" si="19"/>
        <v>1</v>
      </c>
      <c r="CH10" s="28">
        <f t="shared" si="19"/>
        <v>1</v>
      </c>
      <c r="CI10" s="28">
        <f t="shared" si="19"/>
        <v>1</v>
      </c>
      <c r="CJ10" s="28">
        <f t="shared" si="19"/>
        <v>1</v>
      </c>
      <c r="CK10" s="28">
        <f t="shared" si="19"/>
        <v>1</v>
      </c>
      <c r="CL10" s="28">
        <f t="shared" si="19"/>
        <v>1</v>
      </c>
      <c r="CM10" s="28">
        <f t="shared" si="19"/>
        <v>1</v>
      </c>
      <c r="CN10" s="28">
        <f t="shared" si="19"/>
        <v>1</v>
      </c>
      <c r="CO10" s="28">
        <f t="shared" si="19"/>
        <v>1</v>
      </c>
      <c r="CP10" s="28">
        <f t="shared" si="19"/>
        <v>1</v>
      </c>
      <c r="CQ10" s="28">
        <f t="shared" si="19"/>
        <v>1</v>
      </c>
      <c r="CR10" s="28">
        <f t="shared" si="19"/>
        <v>1</v>
      </c>
      <c r="CS10" s="28">
        <f t="shared" si="19"/>
        <v>1</v>
      </c>
      <c r="CT10" s="28">
        <f t="shared" si="19"/>
        <v>1</v>
      </c>
      <c r="CU10" s="28">
        <f t="shared" si="19"/>
        <v>1</v>
      </c>
      <c r="CV10" s="28">
        <f t="shared" si="19"/>
        <v>1</v>
      </c>
      <c r="CW10" s="28">
        <f t="shared" si="19"/>
        <v>1</v>
      </c>
      <c r="CX10" s="28">
        <f t="shared" si="19"/>
        <v>1</v>
      </c>
      <c r="CY10" s="28">
        <f t="shared" si="19"/>
        <v>1</v>
      </c>
      <c r="CZ10" s="28">
        <f t="shared" si="19"/>
        <v>1</v>
      </c>
      <c r="DA10" s="28">
        <f t="shared" si="19"/>
        <v>1</v>
      </c>
      <c r="DB10" s="28">
        <f t="shared" si="19"/>
        <v>1</v>
      </c>
      <c r="DC10" s="28">
        <f t="shared" si="19"/>
        <v>1</v>
      </c>
      <c r="DD10" s="28">
        <f t="shared" si="19"/>
        <v>1</v>
      </c>
      <c r="DE10" s="28">
        <f t="shared" si="19"/>
        <v>1</v>
      </c>
      <c r="DF10" s="28">
        <f t="shared" si="19"/>
        <v>1</v>
      </c>
      <c r="DG10" s="28">
        <f t="shared" si="19"/>
        <v>1</v>
      </c>
      <c r="DH10" s="28">
        <f t="shared" si="19"/>
        <v>1</v>
      </c>
      <c r="DI10" s="28">
        <f t="shared" si="19"/>
        <v>1</v>
      </c>
      <c r="DJ10" s="28">
        <f t="shared" si="19"/>
        <v>1</v>
      </c>
      <c r="DK10" s="28">
        <f t="shared" si="19"/>
        <v>1</v>
      </c>
      <c r="DL10" s="28">
        <f t="shared" si="19"/>
        <v>1</v>
      </c>
      <c r="DM10" s="28">
        <f t="shared" si="19"/>
        <v>1</v>
      </c>
      <c r="DN10" s="28">
        <f t="shared" si="19"/>
        <v>1</v>
      </c>
      <c r="DO10" s="28">
        <f t="shared" si="19"/>
        <v>1</v>
      </c>
      <c r="DP10" s="28">
        <f t="shared" si="19"/>
        <v>1</v>
      </c>
      <c r="DQ10" s="28">
        <f t="shared" si="19"/>
        <v>1</v>
      </c>
      <c r="DR10" s="28">
        <f t="shared" si="19"/>
        <v>1</v>
      </c>
      <c r="DS10" s="28">
        <f t="shared" si="19"/>
        <v>1</v>
      </c>
      <c r="DT10" s="28">
        <f t="shared" si="19"/>
        <v>1</v>
      </c>
      <c r="DU10" s="28">
        <f t="shared" si="19"/>
        <v>1</v>
      </c>
      <c r="DV10" s="28">
        <f t="shared" si="19"/>
        <v>1</v>
      </c>
      <c r="DW10" s="28">
        <f t="shared" si="19"/>
        <v>1</v>
      </c>
      <c r="DX10" s="28">
        <f t="shared" si="19"/>
        <v>1</v>
      </c>
      <c r="DY10" s="28">
        <f t="shared" si="19"/>
        <v>1</v>
      </c>
      <c r="DZ10" s="28">
        <f t="shared" si="19"/>
        <v>1</v>
      </c>
      <c r="EA10" s="28">
        <f t="shared" si="19"/>
        <v>1</v>
      </c>
      <c r="EB10" s="28">
        <f t="shared" si="19"/>
        <v>1</v>
      </c>
      <c r="EC10" s="28">
        <f t="shared" si="19"/>
        <v>1</v>
      </c>
      <c r="ED10" s="28">
        <f t="shared" si="19"/>
        <v>1</v>
      </c>
      <c r="EE10" s="28">
        <f t="shared" si="19"/>
        <v>1</v>
      </c>
      <c r="EF10" s="28">
        <f t="shared" ref="EF10:GQ14" si="26">IF(AND($F10&gt;0,$G10&gt;0)*IFERROR(MOD(EF$6,$G10)=0,FALSE),$F10,$E10)</f>
        <v>1</v>
      </c>
      <c r="EG10" s="28">
        <f t="shared" si="26"/>
        <v>1</v>
      </c>
      <c r="EH10" s="28">
        <f t="shared" si="26"/>
        <v>1</v>
      </c>
      <c r="EI10" s="28">
        <f t="shared" si="26"/>
        <v>1</v>
      </c>
      <c r="EJ10" s="28">
        <f t="shared" si="26"/>
        <v>1</v>
      </c>
      <c r="EK10" s="28">
        <f t="shared" si="26"/>
        <v>1</v>
      </c>
      <c r="EL10" s="28">
        <f t="shared" si="26"/>
        <v>1</v>
      </c>
      <c r="EM10" s="28">
        <f t="shared" si="26"/>
        <v>1</v>
      </c>
      <c r="EN10" s="28">
        <f t="shared" si="26"/>
        <v>1</v>
      </c>
      <c r="EO10" s="28">
        <f t="shared" si="26"/>
        <v>1</v>
      </c>
      <c r="EP10" s="28">
        <f t="shared" si="26"/>
        <v>1</v>
      </c>
      <c r="EQ10" s="28">
        <f t="shared" si="26"/>
        <v>1</v>
      </c>
      <c r="ER10" s="28">
        <f t="shared" si="26"/>
        <v>1</v>
      </c>
      <c r="ES10" s="28">
        <f t="shared" si="26"/>
        <v>1</v>
      </c>
      <c r="ET10" s="28">
        <f t="shared" si="26"/>
        <v>1</v>
      </c>
      <c r="EU10" s="28">
        <f t="shared" si="26"/>
        <v>1</v>
      </c>
      <c r="EV10" s="28">
        <f t="shared" si="26"/>
        <v>1</v>
      </c>
      <c r="EW10" s="28">
        <f t="shared" si="26"/>
        <v>1</v>
      </c>
      <c r="EX10" s="28">
        <f t="shared" si="26"/>
        <v>1</v>
      </c>
      <c r="EY10" s="28">
        <f t="shared" si="26"/>
        <v>1</v>
      </c>
      <c r="EZ10" s="28">
        <f t="shared" si="26"/>
        <v>1</v>
      </c>
      <c r="FA10" s="28">
        <f t="shared" si="26"/>
        <v>1</v>
      </c>
      <c r="FB10" s="28">
        <f t="shared" si="26"/>
        <v>1</v>
      </c>
      <c r="FC10" s="28">
        <f t="shared" si="26"/>
        <v>1</v>
      </c>
      <c r="FD10" s="28">
        <f t="shared" si="26"/>
        <v>1</v>
      </c>
      <c r="FE10" s="28">
        <f t="shared" si="26"/>
        <v>1</v>
      </c>
      <c r="FF10" s="28">
        <f t="shared" si="26"/>
        <v>1</v>
      </c>
      <c r="FG10" s="28">
        <f t="shared" si="26"/>
        <v>1</v>
      </c>
      <c r="FH10" s="28">
        <f t="shared" si="26"/>
        <v>1</v>
      </c>
      <c r="FI10" s="28">
        <f t="shared" si="26"/>
        <v>1</v>
      </c>
      <c r="FJ10" s="28">
        <f t="shared" si="26"/>
        <v>1</v>
      </c>
      <c r="FK10" s="28">
        <f t="shared" si="26"/>
        <v>1</v>
      </c>
      <c r="FL10" s="28">
        <f t="shared" si="26"/>
        <v>1</v>
      </c>
      <c r="FM10" s="28">
        <f t="shared" si="26"/>
        <v>1</v>
      </c>
      <c r="FN10" s="28">
        <f t="shared" si="26"/>
        <v>1</v>
      </c>
      <c r="FO10" s="28">
        <f t="shared" si="26"/>
        <v>1</v>
      </c>
      <c r="FP10" s="28">
        <f t="shared" si="26"/>
        <v>1</v>
      </c>
      <c r="FQ10" s="28">
        <f t="shared" si="26"/>
        <v>1</v>
      </c>
      <c r="FR10" s="28">
        <f t="shared" si="26"/>
        <v>1</v>
      </c>
      <c r="FS10" s="28">
        <f t="shared" si="26"/>
        <v>1</v>
      </c>
      <c r="FT10" s="28">
        <f t="shared" si="26"/>
        <v>1</v>
      </c>
      <c r="FU10" s="28">
        <f t="shared" si="26"/>
        <v>1</v>
      </c>
      <c r="FV10" s="28">
        <f t="shared" si="26"/>
        <v>1</v>
      </c>
      <c r="FW10" s="28">
        <f t="shared" si="26"/>
        <v>1</v>
      </c>
      <c r="FX10" s="28">
        <f t="shared" si="26"/>
        <v>1</v>
      </c>
      <c r="FY10" s="28">
        <f t="shared" si="26"/>
        <v>1</v>
      </c>
      <c r="FZ10" s="28">
        <f t="shared" si="26"/>
        <v>1</v>
      </c>
      <c r="GA10" s="28">
        <f t="shared" si="26"/>
        <v>1</v>
      </c>
      <c r="GB10" s="28">
        <f t="shared" si="26"/>
        <v>1</v>
      </c>
      <c r="GC10" s="28">
        <f t="shared" si="26"/>
        <v>1</v>
      </c>
      <c r="GD10" s="28">
        <f t="shared" si="26"/>
        <v>1</v>
      </c>
      <c r="GE10" s="28">
        <f t="shared" si="26"/>
        <v>1</v>
      </c>
      <c r="GF10" s="28">
        <f t="shared" si="26"/>
        <v>1</v>
      </c>
      <c r="GG10" s="28">
        <f t="shared" si="26"/>
        <v>1</v>
      </c>
      <c r="GH10" s="28">
        <f t="shared" si="26"/>
        <v>1</v>
      </c>
      <c r="GI10" s="28">
        <f t="shared" si="26"/>
        <v>1</v>
      </c>
      <c r="GJ10" s="28">
        <f t="shared" si="26"/>
        <v>1</v>
      </c>
      <c r="GK10" s="28">
        <f t="shared" si="26"/>
        <v>1</v>
      </c>
      <c r="GL10" s="28">
        <f t="shared" si="26"/>
        <v>1</v>
      </c>
      <c r="GM10" s="28">
        <f t="shared" si="26"/>
        <v>1</v>
      </c>
      <c r="GN10" s="28">
        <f t="shared" si="26"/>
        <v>1</v>
      </c>
      <c r="GO10" s="28">
        <f t="shared" si="26"/>
        <v>1</v>
      </c>
      <c r="GP10" s="28">
        <f t="shared" si="26"/>
        <v>1</v>
      </c>
      <c r="GQ10" s="28">
        <f t="shared" si="26"/>
        <v>1</v>
      </c>
      <c r="GR10" s="28">
        <f t="shared" si="20"/>
        <v>1</v>
      </c>
      <c r="GS10" s="28">
        <f t="shared" si="21"/>
        <v>1</v>
      </c>
      <c r="GT10" s="28">
        <f t="shared" si="21"/>
        <v>1</v>
      </c>
      <c r="GU10" s="28">
        <f t="shared" si="21"/>
        <v>1</v>
      </c>
      <c r="GV10" s="28">
        <f t="shared" si="21"/>
        <v>1</v>
      </c>
      <c r="GW10" s="28">
        <f t="shared" si="21"/>
        <v>1</v>
      </c>
      <c r="GX10" s="28">
        <f t="shared" si="21"/>
        <v>1</v>
      </c>
      <c r="GY10" s="28">
        <f t="shared" si="21"/>
        <v>1</v>
      </c>
      <c r="GZ10" s="28">
        <f t="shared" si="21"/>
        <v>1</v>
      </c>
      <c r="HA10" s="28">
        <f t="shared" si="21"/>
        <v>1</v>
      </c>
      <c r="HB10" s="28">
        <f t="shared" si="21"/>
        <v>1</v>
      </c>
      <c r="HC10" s="28">
        <f t="shared" si="21"/>
        <v>1</v>
      </c>
      <c r="HD10" s="28">
        <f t="shared" si="21"/>
        <v>1</v>
      </c>
      <c r="HE10" s="28">
        <f t="shared" si="21"/>
        <v>1</v>
      </c>
      <c r="HF10" s="28">
        <f t="shared" si="21"/>
        <v>1</v>
      </c>
      <c r="HG10" s="28">
        <f t="shared" si="21"/>
        <v>1</v>
      </c>
      <c r="HH10" s="28">
        <f t="shared" si="21"/>
        <v>1</v>
      </c>
      <c r="HI10" s="28">
        <f t="shared" si="21"/>
        <v>1</v>
      </c>
      <c r="HJ10" s="28">
        <f t="shared" si="21"/>
        <v>1</v>
      </c>
      <c r="HK10" s="28">
        <f t="shared" si="21"/>
        <v>1</v>
      </c>
      <c r="HL10" s="28">
        <f t="shared" si="21"/>
        <v>1</v>
      </c>
      <c r="HM10" s="28">
        <f t="shared" si="21"/>
        <v>1</v>
      </c>
      <c r="HN10" s="28">
        <f t="shared" si="21"/>
        <v>1</v>
      </c>
      <c r="HO10" s="28">
        <f t="shared" si="21"/>
        <v>1</v>
      </c>
      <c r="HP10" s="28">
        <f t="shared" si="21"/>
        <v>1</v>
      </c>
      <c r="HQ10" s="28">
        <f t="shared" si="21"/>
        <v>1</v>
      </c>
      <c r="HR10" s="28">
        <f t="shared" si="21"/>
        <v>1</v>
      </c>
      <c r="HS10" s="28">
        <f t="shared" si="21"/>
        <v>1</v>
      </c>
      <c r="HT10" s="28">
        <f t="shared" si="21"/>
        <v>1</v>
      </c>
      <c r="HU10" s="28">
        <f t="shared" si="21"/>
        <v>1</v>
      </c>
      <c r="HV10" s="28">
        <f t="shared" si="21"/>
        <v>1</v>
      </c>
      <c r="HW10" s="28">
        <f t="shared" si="21"/>
        <v>1</v>
      </c>
      <c r="HX10" s="28">
        <f t="shared" si="21"/>
        <v>1</v>
      </c>
      <c r="HY10" s="28">
        <f t="shared" si="21"/>
        <v>1</v>
      </c>
      <c r="HZ10" s="28">
        <f t="shared" si="21"/>
        <v>1</v>
      </c>
      <c r="IA10" s="28">
        <f t="shared" si="21"/>
        <v>1</v>
      </c>
      <c r="IB10" s="28">
        <f t="shared" si="21"/>
        <v>1</v>
      </c>
      <c r="IC10" s="28">
        <f t="shared" si="21"/>
        <v>1</v>
      </c>
      <c r="ID10" s="28">
        <f t="shared" si="21"/>
        <v>1</v>
      </c>
      <c r="IE10" s="28">
        <f t="shared" si="21"/>
        <v>1</v>
      </c>
      <c r="IF10" s="28">
        <f t="shared" si="21"/>
        <v>1</v>
      </c>
      <c r="IG10" s="28">
        <f t="shared" si="21"/>
        <v>1</v>
      </c>
      <c r="IH10" s="28">
        <f t="shared" si="21"/>
        <v>1</v>
      </c>
      <c r="II10" s="28">
        <f t="shared" si="21"/>
        <v>1</v>
      </c>
      <c r="IJ10" s="28">
        <f t="shared" si="21"/>
        <v>1</v>
      </c>
      <c r="IK10" s="28">
        <f t="shared" si="21"/>
        <v>1</v>
      </c>
      <c r="IL10" s="28">
        <f t="shared" si="21"/>
        <v>1</v>
      </c>
      <c r="IM10" s="28">
        <f t="shared" si="21"/>
        <v>1</v>
      </c>
      <c r="IN10" s="28">
        <f t="shared" si="21"/>
        <v>1</v>
      </c>
      <c r="IO10" s="28">
        <f t="shared" si="21"/>
        <v>1</v>
      </c>
      <c r="IP10" s="28">
        <f t="shared" si="21"/>
        <v>1</v>
      </c>
      <c r="IQ10" s="28">
        <f t="shared" si="21"/>
        <v>1</v>
      </c>
      <c r="IR10" s="28">
        <f t="shared" si="21"/>
        <v>1</v>
      </c>
      <c r="IS10" s="28">
        <f t="shared" si="21"/>
        <v>1</v>
      </c>
      <c r="IT10" s="28">
        <f t="shared" si="21"/>
        <v>1</v>
      </c>
      <c r="IU10" s="28">
        <f t="shared" si="21"/>
        <v>1</v>
      </c>
      <c r="IV10" s="28">
        <f t="shared" si="21"/>
        <v>1</v>
      </c>
      <c r="IW10" s="28">
        <f t="shared" si="21"/>
        <v>1</v>
      </c>
      <c r="IX10" s="28">
        <f t="shared" si="21"/>
        <v>1</v>
      </c>
      <c r="IY10" s="28">
        <f t="shared" si="21"/>
        <v>1</v>
      </c>
      <c r="IZ10" s="28">
        <f t="shared" si="21"/>
        <v>1</v>
      </c>
      <c r="JA10" s="28">
        <f t="shared" si="21"/>
        <v>1</v>
      </c>
      <c r="JB10" s="28">
        <f t="shared" si="21"/>
        <v>1</v>
      </c>
      <c r="JC10" s="28">
        <f t="shared" si="21"/>
        <v>1</v>
      </c>
      <c r="JD10" s="28">
        <f t="shared" ref="JD10:LO14" si="27">IF(AND($F10&gt;0,$G10&gt;0)*IFERROR(MOD(JD$6,$G10)=0,FALSE),$F10,$E10)</f>
        <v>1</v>
      </c>
      <c r="JE10" s="28">
        <f t="shared" si="27"/>
        <v>1</v>
      </c>
      <c r="JF10" s="28">
        <f t="shared" si="27"/>
        <v>1</v>
      </c>
      <c r="JG10" s="28">
        <f t="shared" si="27"/>
        <v>1</v>
      </c>
      <c r="JH10" s="28">
        <f t="shared" si="27"/>
        <v>1</v>
      </c>
      <c r="JI10" s="28">
        <f t="shared" si="27"/>
        <v>1</v>
      </c>
      <c r="JJ10" s="28">
        <f t="shared" si="27"/>
        <v>1</v>
      </c>
      <c r="JK10" s="28">
        <f t="shared" si="27"/>
        <v>1</v>
      </c>
      <c r="JL10" s="28">
        <f t="shared" si="27"/>
        <v>1</v>
      </c>
      <c r="JM10" s="28">
        <f t="shared" si="27"/>
        <v>1</v>
      </c>
      <c r="JN10" s="28">
        <f t="shared" si="27"/>
        <v>1</v>
      </c>
      <c r="JO10" s="28">
        <f t="shared" si="27"/>
        <v>1</v>
      </c>
      <c r="JP10" s="28">
        <f t="shared" si="27"/>
        <v>1</v>
      </c>
      <c r="JQ10" s="28">
        <f t="shared" si="27"/>
        <v>1</v>
      </c>
      <c r="JR10" s="28">
        <f t="shared" si="27"/>
        <v>1</v>
      </c>
      <c r="JS10" s="28">
        <f t="shared" si="27"/>
        <v>1</v>
      </c>
      <c r="JT10" s="28">
        <f t="shared" si="27"/>
        <v>1</v>
      </c>
      <c r="JU10" s="28">
        <f t="shared" si="27"/>
        <v>1</v>
      </c>
      <c r="JV10" s="28">
        <f t="shared" si="27"/>
        <v>1</v>
      </c>
      <c r="JW10" s="28">
        <f t="shared" si="27"/>
        <v>1</v>
      </c>
      <c r="JX10" s="28">
        <f t="shared" si="27"/>
        <v>1</v>
      </c>
      <c r="JY10" s="28">
        <f t="shared" si="27"/>
        <v>1</v>
      </c>
      <c r="JZ10" s="28">
        <f t="shared" si="27"/>
        <v>1</v>
      </c>
      <c r="KA10" s="28">
        <f t="shared" si="27"/>
        <v>1</v>
      </c>
      <c r="KB10" s="28">
        <f t="shared" si="27"/>
        <v>1</v>
      </c>
      <c r="KC10" s="28">
        <f t="shared" si="27"/>
        <v>1</v>
      </c>
      <c r="KD10" s="28">
        <f t="shared" si="27"/>
        <v>1</v>
      </c>
      <c r="KE10" s="28">
        <f t="shared" si="27"/>
        <v>1</v>
      </c>
      <c r="KF10" s="28">
        <f t="shared" si="27"/>
        <v>1</v>
      </c>
      <c r="KG10" s="28">
        <f t="shared" si="27"/>
        <v>1</v>
      </c>
      <c r="KH10" s="28">
        <f t="shared" si="27"/>
        <v>1</v>
      </c>
      <c r="KI10" s="28">
        <f t="shared" si="27"/>
        <v>1</v>
      </c>
      <c r="KJ10" s="28">
        <f t="shared" si="27"/>
        <v>1</v>
      </c>
      <c r="KK10" s="28">
        <f t="shared" si="27"/>
        <v>1</v>
      </c>
      <c r="KL10" s="28">
        <f t="shared" si="27"/>
        <v>1</v>
      </c>
      <c r="KM10" s="28">
        <f t="shared" si="27"/>
        <v>1</v>
      </c>
      <c r="KN10" s="28">
        <f t="shared" si="27"/>
        <v>1</v>
      </c>
      <c r="KO10" s="28">
        <f t="shared" si="27"/>
        <v>1</v>
      </c>
      <c r="KP10" s="28">
        <f t="shared" si="27"/>
        <v>1</v>
      </c>
      <c r="KQ10" s="28">
        <f t="shared" si="27"/>
        <v>1</v>
      </c>
      <c r="KR10" s="28">
        <f t="shared" si="27"/>
        <v>1</v>
      </c>
      <c r="KS10" s="28">
        <f t="shared" si="27"/>
        <v>1</v>
      </c>
      <c r="KT10" s="28">
        <f t="shared" si="27"/>
        <v>1</v>
      </c>
      <c r="KU10" s="28">
        <f t="shared" si="27"/>
        <v>1</v>
      </c>
      <c r="KV10" s="28">
        <f t="shared" si="27"/>
        <v>1</v>
      </c>
      <c r="KW10" s="28">
        <f t="shared" si="27"/>
        <v>1</v>
      </c>
      <c r="KX10" s="28">
        <f t="shared" si="27"/>
        <v>1</v>
      </c>
      <c r="KY10" s="28">
        <f t="shared" si="27"/>
        <v>1</v>
      </c>
      <c r="KZ10" s="28">
        <f t="shared" si="27"/>
        <v>1</v>
      </c>
      <c r="LA10" s="28">
        <f t="shared" si="27"/>
        <v>1</v>
      </c>
      <c r="LB10" s="28">
        <f t="shared" si="27"/>
        <v>1</v>
      </c>
      <c r="LC10" s="28">
        <f t="shared" si="27"/>
        <v>1</v>
      </c>
      <c r="LD10" s="28">
        <f t="shared" si="27"/>
        <v>1</v>
      </c>
      <c r="LE10" s="28">
        <f t="shared" si="27"/>
        <v>1</v>
      </c>
      <c r="LF10" s="28">
        <f t="shared" si="27"/>
        <v>1</v>
      </c>
      <c r="LG10" s="28">
        <f t="shared" si="27"/>
        <v>1</v>
      </c>
      <c r="LH10" s="28">
        <f t="shared" si="27"/>
        <v>1</v>
      </c>
      <c r="LI10" s="28">
        <f t="shared" si="27"/>
        <v>1</v>
      </c>
      <c r="LJ10" s="28">
        <f t="shared" si="27"/>
        <v>1</v>
      </c>
      <c r="LK10" s="28">
        <f t="shared" si="27"/>
        <v>1</v>
      </c>
      <c r="LL10" s="28">
        <f t="shared" si="27"/>
        <v>1</v>
      </c>
      <c r="LM10" s="28">
        <f t="shared" si="27"/>
        <v>1</v>
      </c>
      <c r="LN10" s="28">
        <f t="shared" si="27"/>
        <v>1</v>
      </c>
      <c r="LO10" s="28">
        <f t="shared" si="27"/>
        <v>1</v>
      </c>
      <c r="LP10" s="28">
        <f t="shared" si="22"/>
        <v>1</v>
      </c>
      <c r="LQ10" s="28">
        <f t="shared" si="23"/>
        <v>1</v>
      </c>
      <c r="LR10" s="28">
        <f t="shared" si="23"/>
        <v>1</v>
      </c>
      <c r="LS10" s="28">
        <f t="shared" si="23"/>
        <v>1</v>
      </c>
      <c r="LT10" s="28">
        <f t="shared" si="23"/>
        <v>1</v>
      </c>
      <c r="LU10" s="28">
        <f t="shared" si="23"/>
        <v>1</v>
      </c>
      <c r="LV10" s="28">
        <f t="shared" si="23"/>
        <v>1</v>
      </c>
      <c r="LW10" s="28">
        <f t="shared" si="23"/>
        <v>1</v>
      </c>
      <c r="LX10" s="28">
        <f t="shared" si="23"/>
        <v>1</v>
      </c>
      <c r="LY10" s="28">
        <f t="shared" si="23"/>
        <v>1</v>
      </c>
      <c r="LZ10" s="28">
        <f t="shared" si="23"/>
        <v>1</v>
      </c>
      <c r="MA10" s="28">
        <f t="shared" si="23"/>
        <v>1</v>
      </c>
      <c r="MB10" s="28">
        <f t="shared" si="23"/>
        <v>1</v>
      </c>
      <c r="MC10" s="28">
        <f t="shared" si="23"/>
        <v>1</v>
      </c>
      <c r="MD10" s="28">
        <f t="shared" si="23"/>
        <v>1</v>
      </c>
      <c r="ME10" s="28">
        <f t="shared" si="23"/>
        <v>1</v>
      </c>
      <c r="MF10" s="28">
        <f t="shared" si="23"/>
        <v>1</v>
      </c>
      <c r="MG10" s="28">
        <f t="shared" si="23"/>
        <v>1</v>
      </c>
      <c r="MH10" s="28">
        <f t="shared" si="23"/>
        <v>1</v>
      </c>
      <c r="MI10" s="28">
        <f t="shared" si="23"/>
        <v>1</v>
      </c>
      <c r="MJ10" s="28">
        <f t="shared" si="23"/>
        <v>1</v>
      </c>
      <c r="MK10" s="28">
        <f t="shared" si="23"/>
        <v>1</v>
      </c>
      <c r="ML10" s="28">
        <f t="shared" si="23"/>
        <v>1</v>
      </c>
      <c r="MM10" s="28">
        <f t="shared" si="23"/>
        <v>1</v>
      </c>
      <c r="MN10" s="28">
        <f t="shared" si="23"/>
        <v>1</v>
      </c>
      <c r="MO10" s="28">
        <f t="shared" si="23"/>
        <v>1</v>
      </c>
      <c r="MP10" s="28">
        <f t="shared" si="23"/>
        <v>1</v>
      </c>
      <c r="MQ10" s="28">
        <f t="shared" si="23"/>
        <v>1</v>
      </c>
      <c r="MR10" s="28">
        <f t="shared" si="23"/>
        <v>1</v>
      </c>
      <c r="MS10" s="28">
        <f t="shared" si="23"/>
        <v>1</v>
      </c>
      <c r="MT10" s="28">
        <f t="shared" si="23"/>
        <v>1</v>
      </c>
      <c r="MU10" s="28">
        <f t="shared" si="23"/>
        <v>1</v>
      </c>
      <c r="MV10" s="28">
        <f t="shared" si="23"/>
        <v>1</v>
      </c>
      <c r="MW10" s="28">
        <f t="shared" si="23"/>
        <v>1</v>
      </c>
      <c r="MX10" s="28">
        <f t="shared" si="23"/>
        <v>1</v>
      </c>
      <c r="MY10" s="28">
        <f t="shared" si="23"/>
        <v>1</v>
      </c>
      <c r="MZ10" s="28">
        <f t="shared" si="23"/>
        <v>1</v>
      </c>
      <c r="NA10" s="28">
        <f t="shared" si="23"/>
        <v>1</v>
      </c>
      <c r="NB10" s="28">
        <f t="shared" si="23"/>
        <v>1</v>
      </c>
      <c r="NC10" s="28">
        <f t="shared" si="23"/>
        <v>1</v>
      </c>
      <c r="ND10" s="28">
        <f t="shared" si="23"/>
        <v>1</v>
      </c>
      <c r="NE10" s="28">
        <f t="shared" si="23"/>
        <v>1</v>
      </c>
      <c r="NF10" s="28">
        <f t="shared" si="23"/>
        <v>1</v>
      </c>
      <c r="NG10" s="28">
        <f t="shared" si="23"/>
        <v>1</v>
      </c>
      <c r="NH10" s="28">
        <f t="shared" si="23"/>
        <v>1</v>
      </c>
      <c r="NI10" s="28">
        <f t="shared" si="23"/>
        <v>1</v>
      </c>
    </row>
    <row r="11" spans="1:373" x14ac:dyDescent="0.25">
      <c r="A11" s="27" t="str">
        <f>'Число жителей и объемы продаж'!G24</f>
        <v>A1</v>
      </c>
      <c r="B11" s="27" t="str">
        <f>'Число жителей и объемы продаж'!H24</f>
        <v>продукты сырные</v>
      </c>
      <c r="C11" s="27" t="str">
        <f t="shared" si="24"/>
        <v>A1|продукты сырные</v>
      </c>
      <c r="D11" s="28"/>
      <c r="E11" s="28">
        <v>1</v>
      </c>
      <c r="F11" s="28"/>
      <c r="G11" s="28"/>
      <c r="H11" s="28">
        <f t="shared" si="25"/>
        <v>1</v>
      </c>
      <c r="I11" s="28">
        <f t="shared" si="18"/>
        <v>1</v>
      </c>
      <c r="J11" s="28">
        <f t="shared" si="18"/>
        <v>1</v>
      </c>
      <c r="K11" s="28">
        <f t="shared" si="18"/>
        <v>1</v>
      </c>
      <c r="L11" s="28">
        <f t="shared" si="18"/>
        <v>1</v>
      </c>
      <c r="M11" s="28">
        <f t="shared" si="18"/>
        <v>1</v>
      </c>
      <c r="N11" s="28">
        <f t="shared" si="18"/>
        <v>1</v>
      </c>
      <c r="O11" s="28">
        <f t="shared" si="18"/>
        <v>1</v>
      </c>
      <c r="P11" s="28">
        <f t="shared" si="18"/>
        <v>1</v>
      </c>
      <c r="Q11" s="28">
        <f t="shared" si="18"/>
        <v>1</v>
      </c>
      <c r="R11" s="28">
        <f t="shared" si="18"/>
        <v>1</v>
      </c>
      <c r="S11" s="28">
        <f t="shared" si="18"/>
        <v>1</v>
      </c>
      <c r="T11" s="28">
        <f t="shared" si="18"/>
        <v>1</v>
      </c>
      <c r="U11" s="28">
        <f t="shared" si="18"/>
        <v>1</v>
      </c>
      <c r="V11" s="28">
        <f t="shared" si="18"/>
        <v>1</v>
      </c>
      <c r="W11" s="28">
        <f t="shared" si="18"/>
        <v>1</v>
      </c>
      <c r="X11" s="28">
        <f t="shared" si="18"/>
        <v>1</v>
      </c>
      <c r="Y11" s="28">
        <f t="shared" si="18"/>
        <v>1</v>
      </c>
      <c r="Z11" s="28">
        <f t="shared" si="18"/>
        <v>1</v>
      </c>
      <c r="AA11" s="28">
        <f t="shared" si="18"/>
        <v>1</v>
      </c>
      <c r="AB11" s="28">
        <f t="shared" si="18"/>
        <v>1</v>
      </c>
      <c r="AC11" s="28">
        <f t="shared" si="18"/>
        <v>1</v>
      </c>
      <c r="AD11" s="28">
        <f t="shared" si="18"/>
        <v>1</v>
      </c>
      <c r="AE11" s="28">
        <f t="shared" si="18"/>
        <v>1</v>
      </c>
      <c r="AF11" s="28">
        <f t="shared" si="18"/>
        <v>1</v>
      </c>
      <c r="AG11" s="28">
        <f t="shared" si="18"/>
        <v>1</v>
      </c>
      <c r="AH11" s="28">
        <f t="shared" si="18"/>
        <v>1</v>
      </c>
      <c r="AI11" s="28">
        <f t="shared" si="18"/>
        <v>1</v>
      </c>
      <c r="AJ11" s="28">
        <f t="shared" si="18"/>
        <v>1</v>
      </c>
      <c r="AK11" s="28">
        <f t="shared" si="18"/>
        <v>1</v>
      </c>
      <c r="AL11" s="28">
        <f t="shared" ref="AL11:CW19" si="28">IF(AND($F11&gt;0,$G11&gt;0)*IFERROR(MOD(AL$6,$G11)=0,FALSE),$F11,$E11)</f>
        <v>1</v>
      </c>
      <c r="AM11" s="28">
        <f t="shared" si="28"/>
        <v>1</v>
      </c>
      <c r="AN11" s="28">
        <f t="shared" si="28"/>
        <v>1</v>
      </c>
      <c r="AO11" s="28">
        <f t="shared" si="28"/>
        <v>1</v>
      </c>
      <c r="AP11" s="28">
        <f t="shared" si="28"/>
        <v>1</v>
      </c>
      <c r="AQ11" s="28">
        <f t="shared" si="28"/>
        <v>1</v>
      </c>
      <c r="AR11" s="28">
        <f t="shared" si="28"/>
        <v>1</v>
      </c>
      <c r="AS11" s="28">
        <f t="shared" si="28"/>
        <v>1</v>
      </c>
      <c r="AT11" s="28">
        <f t="shared" si="28"/>
        <v>1</v>
      </c>
      <c r="AU11" s="28">
        <f t="shared" si="28"/>
        <v>1</v>
      </c>
      <c r="AV11" s="28">
        <f t="shared" si="28"/>
        <v>1</v>
      </c>
      <c r="AW11" s="28">
        <f t="shared" si="28"/>
        <v>1</v>
      </c>
      <c r="AX11" s="28">
        <f t="shared" si="28"/>
        <v>1</v>
      </c>
      <c r="AY11" s="28">
        <f t="shared" si="28"/>
        <v>1</v>
      </c>
      <c r="AZ11" s="28">
        <f t="shared" si="28"/>
        <v>1</v>
      </c>
      <c r="BA11" s="28">
        <f t="shared" si="28"/>
        <v>1</v>
      </c>
      <c r="BB11" s="28">
        <f t="shared" si="28"/>
        <v>1</v>
      </c>
      <c r="BC11" s="28">
        <f t="shared" si="28"/>
        <v>1</v>
      </c>
      <c r="BD11" s="28">
        <f t="shared" si="28"/>
        <v>1</v>
      </c>
      <c r="BE11" s="28">
        <f t="shared" si="28"/>
        <v>1</v>
      </c>
      <c r="BF11" s="28">
        <f t="shared" si="28"/>
        <v>1</v>
      </c>
      <c r="BG11" s="28">
        <f t="shared" si="28"/>
        <v>1</v>
      </c>
      <c r="BH11" s="28">
        <f t="shared" si="28"/>
        <v>1</v>
      </c>
      <c r="BI11" s="28">
        <f t="shared" si="28"/>
        <v>1</v>
      </c>
      <c r="BJ11" s="28">
        <f t="shared" si="28"/>
        <v>1</v>
      </c>
      <c r="BK11" s="28">
        <f t="shared" si="28"/>
        <v>1</v>
      </c>
      <c r="BL11" s="28">
        <f t="shared" si="28"/>
        <v>1</v>
      </c>
      <c r="BM11" s="28">
        <f t="shared" si="28"/>
        <v>1</v>
      </c>
      <c r="BN11" s="28">
        <f t="shared" si="28"/>
        <v>1</v>
      </c>
      <c r="BO11" s="28">
        <f t="shared" si="28"/>
        <v>1</v>
      </c>
      <c r="BP11" s="28">
        <f t="shared" si="28"/>
        <v>1</v>
      </c>
      <c r="BQ11" s="28">
        <f t="shared" si="28"/>
        <v>1</v>
      </c>
      <c r="BR11" s="28">
        <f t="shared" si="28"/>
        <v>1</v>
      </c>
      <c r="BS11" s="28">
        <f t="shared" si="28"/>
        <v>1</v>
      </c>
      <c r="BT11" s="28">
        <f t="shared" si="28"/>
        <v>1</v>
      </c>
      <c r="BU11" s="28">
        <f t="shared" si="28"/>
        <v>1</v>
      </c>
      <c r="BV11" s="28">
        <f t="shared" si="28"/>
        <v>1</v>
      </c>
      <c r="BW11" s="28">
        <f t="shared" si="28"/>
        <v>1</v>
      </c>
      <c r="BX11" s="28">
        <f t="shared" si="28"/>
        <v>1</v>
      </c>
      <c r="BY11" s="28">
        <f t="shared" si="28"/>
        <v>1</v>
      </c>
      <c r="BZ11" s="28">
        <f t="shared" si="28"/>
        <v>1</v>
      </c>
      <c r="CA11" s="28">
        <f t="shared" si="28"/>
        <v>1</v>
      </c>
      <c r="CB11" s="28">
        <f t="shared" si="28"/>
        <v>1</v>
      </c>
      <c r="CC11" s="28">
        <f t="shared" si="28"/>
        <v>1</v>
      </c>
      <c r="CD11" s="28">
        <f t="shared" si="28"/>
        <v>1</v>
      </c>
      <c r="CE11" s="28">
        <f t="shared" si="28"/>
        <v>1</v>
      </c>
      <c r="CF11" s="28">
        <f t="shared" si="28"/>
        <v>1</v>
      </c>
      <c r="CG11" s="28">
        <f t="shared" si="28"/>
        <v>1</v>
      </c>
      <c r="CH11" s="28">
        <f t="shared" si="28"/>
        <v>1</v>
      </c>
      <c r="CI11" s="28">
        <f t="shared" si="28"/>
        <v>1</v>
      </c>
      <c r="CJ11" s="28">
        <f t="shared" si="28"/>
        <v>1</v>
      </c>
      <c r="CK11" s="28">
        <f t="shared" si="28"/>
        <v>1</v>
      </c>
      <c r="CL11" s="28">
        <f t="shared" si="28"/>
        <v>1</v>
      </c>
      <c r="CM11" s="28">
        <f t="shared" si="28"/>
        <v>1</v>
      </c>
      <c r="CN11" s="28">
        <f t="shared" si="28"/>
        <v>1</v>
      </c>
      <c r="CO11" s="28">
        <f t="shared" si="28"/>
        <v>1</v>
      </c>
      <c r="CP11" s="28">
        <f t="shared" si="28"/>
        <v>1</v>
      </c>
      <c r="CQ11" s="28">
        <f t="shared" si="28"/>
        <v>1</v>
      </c>
      <c r="CR11" s="28">
        <f t="shared" si="28"/>
        <v>1</v>
      </c>
      <c r="CS11" s="28">
        <f t="shared" si="28"/>
        <v>1</v>
      </c>
      <c r="CT11" s="28">
        <f t="shared" si="28"/>
        <v>1</v>
      </c>
      <c r="CU11" s="28">
        <f t="shared" si="28"/>
        <v>1</v>
      </c>
      <c r="CV11" s="28">
        <f t="shared" si="28"/>
        <v>1</v>
      </c>
      <c r="CW11" s="28">
        <f t="shared" si="28"/>
        <v>1</v>
      </c>
      <c r="CX11" s="28">
        <f t="shared" ref="CX11:FI16" si="29">IF(AND($F11&gt;0,$G11&gt;0)*IFERROR(MOD(CX$6,$G11)=0,FALSE),$F11,$E11)</f>
        <v>1</v>
      </c>
      <c r="CY11" s="28">
        <f t="shared" si="29"/>
        <v>1</v>
      </c>
      <c r="CZ11" s="28">
        <f t="shared" si="29"/>
        <v>1</v>
      </c>
      <c r="DA11" s="28">
        <f t="shared" si="29"/>
        <v>1</v>
      </c>
      <c r="DB11" s="28">
        <f t="shared" si="29"/>
        <v>1</v>
      </c>
      <c r="DC11" s="28">
        <f t="shared" si="29"/>
        <v>1</v>
      </c>
      <c r="DD11" s="28">
        <f t="shared" si="29"/>
        <v>1</v>
      </c>
      <c r="DE11" s="28">
        <f t="shared" si="29"/>
        <v>1</v>
      </c>
      <c r="DF11" s="28">
        <f t="shared" si="29"/>
        <v>1</v>
      </c>
      <c r="DG11" s="28">
        <f t="shared" si="29"/>
        <v>1</v>
      </c>
      <c r="DH11" s="28">
        <f t="shared" si="29"/>
        <v>1</v>
      </c>
      <c r="DI11" s="28">
        <f t="shared" si="29"/>
        <v>1</v>
      </c>
      <c r="DJ11" s="28">
        <f t="shared" si="29"/>
        <v>1</v>
      </c>
      <c r="DK11" s="28">
        <f t="shared" si="29"/>
        <v>1</v>
      </c>
      <c r="DL11" s="28">
        <f t="shared" si="29"/>
        <v>1</v>
      </c>
      <c r="DM11" s="28">
        <f t="shared" si="29"/>
        <v>1</v>
      </c>
      <c r="DN11" s="28">
        <f t="shared" si="29"/>
        <v>1</v>
      </c>
      <c r="DO11" s="28">
        <f t="shared" si="29"/>
        <v>1</v>
      </c>
      <c r="DP11" s="28">
        <f t="shared" si="29"/>
        <v>1</v>
      </c>
      <c r="DQ11" s="28">
        <f t="shared" si="29"/>
        <v>1</v>
      </c>
      <c r="DR11" s="28">
        <f t="shared" si="29"/>
        <v>1</v>
      </c>
      <c r="DS11" s="28">
        <f t="shared" si="29"/>
        <v>1</v>
      </c>
      <c r="DT11" s="28">
        <f t="shared" si="29"/>
        <v>1</v>
      </c>
      <c r="DU11" s="28">
        <f t="shared" si="29"/>
        <v>1</v>
      </c>
      <c r="DV11" s="28">
        <f t="shared" si="29"/>
        <v>1</v>
      </c>
      <c r="DW11" s="28">
        <f t="shared" si="29"/>
        <v>1</v>
      </c>
      <c r="DX11" s="28">
        <f t="shared" si="29"/>
        <v>1</v>
      </c>
      <c r="DY11" s="28">
        <f t="shared" si="29"/>
        <v>1</v>
      </c>
      <c r="DZ11" s="28">
        <f t="shared" si="29"/>
        <v>1</v>
      </c>
      <c r="EA11" s="28">
        <f t="shared" si="29"/>
        <v>1</v>
      </c>
      <c r="EB11" s="28">
        <f t="shared" si="29"/>
        <v>1</v>
      </c>
      <c r="EC11" s="28">
        <f t="shared" si="29"/>
        <v>1</v>
      </c>
      <c r="ED11" s="28">
        <f t="shared" si="29"/>
        <v>1</v>
      </c>
      <c r="EE11" s="28">
        <f t="shared" si="29"/>
        <v>1</v>
      </c>
      <c r="EF11" s="28">
        <f t="shared" si="29"/>
        <v>1</v>
      </c>
      <c r="EG11" s="28">
        <f t="shared" si="26"/>
        <v>1</v>
      </c>
      <c r="EH11" s="28">
        <f t="shared" si="26"/>
        <v>1</v>
      </c>
      <c r="EI11" s="28">
        <f t="shared" si="26"/>
        <v>1</v>
      </c>
      <c r="EJ11" s="28">
        <f t="shared" si="26"/>
        <v>1</v>
      </c>
      <c r="EK11" s="28">
        <f t="shared" si="26"/>
        <v>1</v>
      </c>
      <c r="EL11" s="28">
        <f t="shared" si="26"/>
        <v>1</v>
      </c>
      <c r="EM11" s="28">
        <f t="shared" si="26"/>
        <v>1</v>
      </c>
      <c r="EN11" s="28">
        <f t="shared" si="26"/>
        <v>1</v>
      </c>
      <c r="EO11" s="28">
        <f t="shared" si="26"/>
        <v>1</v>
      </c>
      <c r="EP11" s="28">
        <f t="shared" si="26"/>
        <v>1</v>
      </c>
      <c r="EQ11" s="28">
        <f t="shared" si="26"/>
        <v>1</v>
      </c>
      <c r="ER11" s="28">
        <f t="shared" si="26"/>
        <v>1</v>
      </c>
      <c r="ES11" s="28">
        <f t="shared" si="26"/>
        <v>1</v>
      </c>
      <c r="ET11" s="28">
        <f t="shared" si="26"/>
        <v>1</v>
      </c>
      <c r="EU11" s="28">
        <f t="shared" si="26"/>
        <v>1</v>
      </c>
      <c r="EV11" s="28">
        <f t="shared" si="26"/>
        <v>1</v>
      </c>
      <c r="EW11" s="28">
        <f t="shared" si="26"/>
        <v>1</v>
      </c>
      <c r="EX11" s="28">
        <f t="shared" si="26"/>
        <v>1</v>
      </c>
      <c r="EY11" s="28">
        <f t="shared" si="26"/>
        <v>1</v>
      </c>
      <c r="EZ11" s="28">
        <f t="shared" si="26"/>
        <v>1</v>
      </c>
      <c r="FA11" s="28">
        <f t="shared" si="26"/>
        <v>1</v>
      </c>
      <c r="FB11" s="28">
        <f t="shared" si="26"/>
        <v>1</v>
      </c>
      <c r="FC11" s="28">
        <f t="shared" si="26"/>
        <v>1</v>
      </c>
      <c r="FD11" s="28">
        <f t="shared" si="26"/>
        <v>1</v>
      </c>
      <c r="FE11" s="28">
        <f t="shared" si="26"/>
        <v>1</v>
      </c>
      <c r="FF11" s="28">
        <f t="shared" si="26"/>
        <v>1</v>
      </c>
      <c r="FG11" s="28">
        <f t="shared" si="26"/>
        <v>1</v>
      </c>
      <c r="FH11" s="28">
        <f t="shared" si="26"/>
        <v>1</v>
      </c>
      <c r="FI11" s="28">
        <f t="shared" si="26"/>
        <v>1</v>
      </c>
      <c r="FJ11" s="28">
        <f t="shared" si="26"/>
        <v>1</v>
      </c>
      <c r="FK11" s="28">
        <f t="shared" si="26"/>
        <v>1</v>
      </c>
      <c r="FL11" s="28">
        <f t="shared" si="26"/>
        <v>1</v>
      </c>
      <c r="FM11" s="28">
        <f t="shared" si="26"/>
        <v>1</v>
      </c>
      <c r="FN11" s="28">
        <f t="shared" si="26"/>
        <v>1</v>
      </c>
      <c r="FO11" s="28">
        <f t="shared" si="26"/>
        <v>1</v>
      </c>
      <c r="FP11" s="28">
        <f t="shared" si="26"/>
        <v>1</v>
      </c>
      <c r="FQ11" s="28">
        <f t="shared" si="26"/>
        <v>1</v>
      </c>
      <c r="FR11" s="28">
        <f t="shared" si="26"/>
        <v>1</v>
      </c>
      <c r="FS11" s="28">
        <f t="shared" si="26"/>
        <v>1</v>
      </c>
      <c r="FT11" s="28">
        <f t="shared" si="26"/>
        <v>1</v>
      </c>
      <c r="FU11" s="28">
        <f t="shared" si="26"/>
        <v>1</v>
      </c>
      <c r="FV11" s="28">
        <f t="shared" si="26"/>
        <v>1</v>
      </c>
      <c r="FW11" s="28">
        <f t="shared" si="26"/>
        <v>1</v>
      </c>
      <c r="FX11" s="28">
        <f t="shared" si="26"/>
        <v>1</v>
      </c>
      <c r="FY11" s="28">
        <f t="shared" si="26"/>
        <v>1</v>
      </c>
      <c r="FZ11" s="28">
        <f t="shared" si="26"/>
        <v>1</v>
      </c>
      <c r="GA11" s="28">
        <f t="shared" si="26"/>
        <v>1</v>
      </c>
      <c r="GB11" s="28">
        <f t="shared" si="26"/>
        <v>1</v>
      </c>
      <c r="GC11" s="28">
        <f t="shared" si="26"/>
        <v>1</v>
      </c>
      <c r="GD11" s="28">
        <f t="shared" si="26"/>
        <v>1</v>
      </c>
      <c r="GE11" s="28">
        <f t="shared" si="26"/>
        <v>1</v>
      </c>
      <c r="GF11" s="28">
        <f t="shared" si="26"/>
        <v>1</v>
      </c>
      <c r="GG11" s="28">
        <f t="shared" si="26"/>
        <v>1</v>
      </c>
      <c r="GH11" s="28">
        <f t="shared" si="26"/>
        <v>1</v>
      </c>
      <c r="GI11" s="28">
        <f t="shared" si="26"/>
        <v>1</v>
      </c>
      <c r="GJ11" s="28">
        <f t="shared" si="26"/>
        <v>1</v>
      </c>
      <c r="GK11" s="28">
        <f t="shared" si="26"/>
        <v>1</v>
      </c>
      <c r="GL11" s="28">
        <f t="shared" si="26"/>
        <v>1</v>
      </c>
      <c r="GM11" s="28">
        <f t="shared" si="26"/>
        <v>1</v>
      </c>
      <c r="GN11" s="28">
        <f t="shared" si="26"/>
        <v>1</v>
      </c>
      <c r="GO11" s="28">
        <f t="shared" si="26"/>
        <v>1</v>
      </c>
      <c r="GP11" s="28">
        <f t="shared" si="26"/>
        <v>1</v>
      </c>
      <c r="GQ11" s="28">
        <f t="shared" si="26"/>
        <v>1</v>
      </c>
      <c r="GR11" s="28">
        <f t="shared" si="20"/>
        <v>1</v>
      </c>
      <c r="GS11" s="28">
        <f t="shared" ref="GS11:JD15" si="30">IF(AND($F11&gt;0,$G11&gt;0)*IFERROR(MOD(GS$6,$G11)=0,FALSE),$F11,$E11)</f>
        <v>1</v>
      </c>
      <c r="GT11" s="28">
        <f t="shared" si="30"/>
        <v>1</v>
      </c>
      <c r="GU11" s="28">
        <f t="shared" si="30"/>
        <v>1</v>
      </c>
      <c r="GV11" s="28">
        <f t="shared" si="30"/>
        <v>1</v>
      </c>
      <c r="GW11" s="28">
        <f t="shared" si="30"/>
        <v>1</v>
      </c>
      <c r="GX11" s="28">
        <f t="shared" si="30"/>
        <v>1</v>
      </c>
      <c r="GY11" s="28">
        <f t="shared" si="30"/>
        <v>1</v>
      </c>
      <c r="GZ11" s="28">
        <f t="shared" si="30"/>
        <v>1</v>
      </c>
      <c r="HA11" s="28">
        <f t="shared" si="30"/>
        <v>1</v>
      </c>
      <c r="HB11" s="28">
        <f t="shared" si="30"/>
        <v>1</v>
      </c>
      <c r="HC11" s="28">
        <f t="shared" si="30"/>
        <v>1</v>
      </c>
      <c r="HD11" s="28">
        <f t="shared" si="30"/>
        <v>1</v>
      </c>
      <c r="HE11" s="28">
        <f t="shared" si="30"/>
        <v>1</v>
      </c>
      <c r="HF11" s="28">
        <f t="shared" si="30"/>
        <v>1</v>
      </c>
      <c r="HG11" s="28">
        <f t="shared" si="30"/>
        <v>1</v>
      </c>
      <c r="HH11" s="28">
        <f t="shared" si="30"/>
        <v>1</v>
      </c>
      <c r="HI11" s="28">
        <f t="shared" si="30"/>
        <v>1</v>
      </c>
      <c r="HJ11" s="28">
        <f t="shared" si="30"/>
        <v>1</v>
      </c>
      <c r="HK11" s="28">
        <f t="shared" si="30"/>
        <v>1</v>
      </c>
      <c r="HL11" s="28">
        <f t="shared" si="30"/>
        <v>1</v>
      </c>
      <c r="HM11" s="28">
        <f t="shared" si="30"/>
        <v>1</v>
      </c>
      <c r="HN11" s="28">
        <f t="shared" si="30"/>
        <v>1</v>
      </c>
      <c r="HO11" s="28">
        <f t="shared" si="30"/>
        <v>1</v>
      </c>
      <c r="HP11" s="28">
        <f t="shared" si="30"/>
        <v>1</v>
      </c>
      <c r="HQ11" s="28">
        <f t="shared" si="30"/>
        <v>1</v>
      </c>
      <c r="HR11" s="28">
        <f t="shared" si="30"/>
        <v>1</v>
      </c>
      <c r="HS11" s="28">
        <f t="shared" si="30"/>
        <v>1</v>
      </c>
      <c r="HT11" s="28">
        <f t="shared" si="30"/>
        <v>1</v>
      </c>
      <c r="HU11" s="28">
        <f t="shared" si="30"/>
        <v>1</v>
      </c>
      <c r="HV11" s="28">
        <f t="shared" si="30"/>
        <v>1</v>
      </c>
      <c r="HW11" s="28">
        <f t="shared" si="30"/>
        <v>1</v>
      </c>
      <c r="HX11" s="28">
        <f t="shared" si="30"/>
        <v>1</v>
      </c>
      <c r="HY11" s="28">
        <f t="shared" si="30"/>
        <v>1</v>
      </c>
      <c r="HZ11" s="28">
        <f t="shared" si="30"/>
        <v>1</v>
      </c>
      <c r="IA11" s="28">
        <f t="shared" si="30"/>
        <v>1</v>
      </c>
      <c r="IB11" s="28">
        <f t="shared" si="30"/>
        <v>1</v>
      </c>
      <c r="IC11" s="28">
        <f t="shared" si="30"/>
        <v>1</v>
      </c>
      <c r="ID11" s="28">
        <f t="shared" si="30"/>
        <v>1</v>
      </c>
      <c r="IE11" s="28">
        <f t="shared" si="30"/>
        <v>1</v>
      </c>
      <c r="IF11" s="28">
        <f t="shared" si="30"/>
        <v>1</v>
      </c>
      <c r="IG11" s="28">
        <f t="shared" si="30"/>
        <v>1</v>
      </c>
      <c r="IH11" s="28">
        <f t="shared" si="30"/>
        <v>1</v>
      </c>
      <c r="II11" s="28">
        <f t="shared" si="30"/>
        <v>1</v>
      </c>
      <c r="IJ11" s="28">
        <f t="shared" si="30"/>
        <v>1</v>
      </c>
      <c r="IK11" s="28">
        <f t="shared" si="30"/>
        <v>1</v>
      </c>
      <c r="IL11" s="28">
        <f t="shared" si="30"/>
        <v>1</v>
      </c>
      <c r="IM11" s="28">
        <f t="shared" si="30"/>
        <v>1</v>
      </c>
      <c r="IN11" s="28">
        <f t="shared" si="30"/>
        <v>1</v>
      </c>
      <c r="IO11" s="28">
        <f t="shared" si="30"/>
        <v>1</v>
      </c>
      <c r="IP11" s="28">
        <f t="shared" si="30"/>
        <v>1</v>
      </c>
      <c r="IQ11" s="28">
        <f t="shared" si="30"/>
        <v>1</v>
      </c>
      <c r="IR11" s="28">
        <f t="shared" si="30"/>
        <v>1</v>
      </c>
      <c r="IS11" s="28">
        <f t="shared" si="30"/>
        <v>1</v>
      </c>
      <c r="IT11" s="28">
        <f t="shared" si="30"/>
        <v>1</v>
      </c>
      <c r="IU11" s="28">
        <f t="shared" si="30"/>
        <v>1</v>
      </c>
      <c r="IV11" s="28">
        <f t="shared" si="30"/>
        <v>1</v>
      </c>
      <c r="IW11" s="28">
        <f t="shared" si="30"/>
        <v>1</v>
      </c>
      <c r="IX11" s="28">
        <f t="shared" si="30"/>
        <v>1</v>
      </c>
      <c r="IY11" s="28">
        <f t="shared" si="30"/>
        <v>1</v>
      </c>
      <c r="IZ11" s="28">
        <f t="shared" si="30"/>
        <v>1</v>
      </c>
      <c r="JA11" s="28">
        <f t="shared" si="30"/>
        <v>1</v>
      </c>
      <c r="JB11" s="28">
        <f t="shared" si="30"/>
        <v>1</v>
      </c>
      <c r="JC11" s="28">
        <f t="shared" si="30"/>
        <v>1</v>
      </c>
      <c r="JD11" s="28">
        <f t="shared" si="30"/>
        <v>1</v>
      </c>
      <c r="JE11" s="28">
        <f t="shared" si="27"/>
        <v>1</v>
      </c>
      <c r="JF11" s="28">
        <f t="shared" si="27"/>
        <v>1</v>
      </c>
      <c r="JG11" s="28">
        <f t="shared" si="27"/>
        <v>1</v>
      </c>
      <c r="JH11" s="28">
        <f t="shared" si="27"/>
        <v>1</v>
      </c>
      <c r="JI11" s="28">
        <f t="shared" si="27"/>
        <v>1</v>
      </c>
      <c r="JJ11" s="28">
        <f t="shared" si="27"/>
        <v>1</v>
      </c>
      <c r="JK11" s="28">
        <f t="shared" si="27"/>
        <v>1</v>
      </c>
      <c r="JL11" s="28">
        <f t="shared" si="27"/>
        <v>1</v>
      </c>
      <c r="JM11" s="28">
        <f t="shared" si="27"/>
        <v>1</v>
      </c>
      <c r="JN11" s="28">
        <f t="shared" si="27"/>
        <v>1</v>
      </c>
      <c r="JO11" s="28">
        <f t="shared" si="27"/>
        <v>1</v>
      </c>
      <c r="JP11" s="28">
        <f t="shared" si="27"/>
        <v>1</v>
      </c>
      <c r="JQ11" s="28">
        <f t="shared" si="27"/>
        <v>1</v>
      </c>
      <c r="JR11" s="28">
        <f t="shared" si="27"/>
        <v>1</v>
      </c>
      <c r="JS11" s="28">
        <f t="shared" si="27"/>
        <v>1</v>
      </c>
      <c r="JT11" s="28">
        <f t="shared" si="27"/>
        <v>1</v>
      </c>
      <c r="JU11" s="28">
        <f t="shared" si="27"/>
        <v>1</v>
      </c>
      <c r="JV11" s="28">
        <f t="shared" si="27"/>
        <v>1</v>
      </c>
      <c r="JW11" s="28">
        <f t="shared" si="27"/>
        <v>1</v>
      </c>
      <c r="JX11" s="28">
        <f t="shared" si="27"/>
        <v>1</v>
      </c>
      <c r="JY11" s="28">
        <f t="shared" si="27"/>
        <v>1</v>
      </c>
      <c r="JZ11" s="28">
        <f t="shared" si="27"/>
        <v>1</v>
      </c>
      <c r="KA11" s="28">
        <f t="shared" si="27"/>
        <v>1</v>
      </c>
      <c r="KB11" s="28">
        <f t="shared" si="27"/>
        <v>1</v>
      </c>
      <c r="KC11" s="28">
        <f t="shared" si="27"/>
        <v>1</v>
      </c>
      <c r="KD11" s="28">
        <f t="shared" si="27"/>
        <v>1</v>
      </c>
      <c r="KE11" s="28">
        <f t="shared" si="27"/>
        <v>1</v>
      </c>
      <c r="KF11" s="28">
        <f t="shared" si="27"/>
        <v>1</v>
      </c>
      <c r="KG11" s="28">
        <f t="shared" si="27"/>
        <v>1</v>
      </c>
      <c r="KH11" s="28">
        <f t="shared" si="27"/>
        <v>1</v>
      </c>
      <c r="KI11" s="28">
        <f t="shared" si="27"/>
        <v>1</v>
      </c>
      <c r="KJ11" s="28">
        <f t="shared" si="27"/>
        <v>1</v>
      </c>
      <c r="KK11" s="28">
        <f t="shared" si="27"/>
        <v>1</v>
      </c>
      <c r="KL11" s="28">
        <f t="shared" si="27"/>
        <v>1</v>
      </c>
      <c r="KM11" s="28">
        <f t="shared" si="27"/>
        <v>1</v>
      </c>
      <c r="KN11" s="28">
        <f t="shared" si="27"/>
        <v>1</v>
      </c>
      <c r="KO11" s="28">
        <f t="shared" si="27"/>
        <v>1</v>
      </c>
      <c r="KP11" s="28">
        <f t="shared" si="27"/>
        <v>1</v>
      </c>
      <c r="KQ11" s="28">
        <f t="shared" si="27"/>
        <v>1</v>
      </c>
      <c r="KR11" s="28">
        <f t="shared" si="27"/>
        <v>1</v>
      </c>
      <c r="KS11" s="28">
        <f t="shared" si="27"/>
        <v>1</v>
      </c>
      <c r="KT11" s="28">
        <f t="shared" si="27"/>
        <v>1</v>
      </c>
      <c r="KU11" s="28">
        <f t="shared" si="27"/>
        <v>1</v>
      </c>
      <c r="KV11" s="28">
        <f t="shared" si="27"/>
        <v>1</v>
      </c>
      <c r="KW11" s="28">
        <f t="shared" si="27"/>
        <v>1</v>
      </c>
      <c r="KX11" s="28">
        <f t="shared" si="27"/>
        <v>1</v>
      </c>
      <c r="KY11" s="28">
        <f t="shared" si="27"/>
        <v>1</v>
      </c>
      <c r="KZ11" s="28">
        <f t="shared" si="27"/>
        <v>1</v>
      </c>
      <c r="LA11" s="28">
        <f t="shared" si="27"/>
        <v>1</v>
      </c>
      <c r="LB11" s="28">
        <f t="shared" si="27"/>
        <v>1</v>
      </c>
      <c r="LC11" s="28">
        <f t="shared" si="27"/>
        <v>1</v>
      </c>
      <c r="LD11" s="28">
        <f t="shared" si="27"/>
        <v>1</v>
      </c>
      <c r="LE11" s="28">
        <f t="shared" si="27"/>
        <v>1</v>
      </c>
      <c r="LF11" s="28">
        <f t="shared" si="27"/>
        <v>1</v>
      </c>
      <c r="LG11" s="28">
        <f t="shared" si="27"/>
        <v>1</v>
      </c>
      <c r="LH11" s="28">
        <f t="shared" si="27"/>
        <v>1</v>
      </c>
      <c r="LI11" s="28">
        <f t="shared" si="27"/>
        <v>1</v>
      </c>
      <c r="LJ11" s="28">
        <f t="shared" si="27"/>
        <v>1</v>
      </c>
      <c r="LK11" s="28">
        <f t="shared" si="27"/>
        <v>1</v>
      </c>
      <c r="LL11" s="28">
        <f t="shared" si="27"/>
        <v>1</v>
      </c>
      <c r="LM11" s="28">
        <f t="shared" si="27"/>
        <v>1</v>
      </c>
      <c r="LN11" s="28">
        <f t="shared" si="27"/>
        <v>1</v>
      </c>
      <c r="LO11" s="28">
        <f t="shared" si="27"/>
        <v>1</v>
      </c>
      <c r="LP11" s="28">
        <f t="shared" si="22"/>
        <v>1</v>
      </c>
      <c r="LQ11" s="28">
        <f t="shared" si="23"/>
        <v>1</v>
      </c>
      <c r="LR11" s="28">
        <f t="shared" si="23"/>
        <v>1</v>
      </c>
      <c r="LS11" s="28">
        <f t="shared" si="23"/>
        <v>1</v>
      </c>
      <c r="LT11" s="28">
        <f t="shared" si="23"/>
        <v>1</v>
      </c>
      <c r="LU11" s="28">
        <f t="shared" si="23"/>
        <v>1</v>
      </c>
      <c r="LV11" s="28">
        <f t="shared" si="23"/>
        <v>1</v>
      </c>
      <c r="LW11" s="28">
        <f t="shared" si="23"/>
        <v>1</v>
      </c>
      <c r="LX11" s="28">
        <f t="shared" si="23"/>
        <v>1</v>
      </c>
      <c r="LY11" s="28">
        <f t="shared" si="23"/>
        <v>1</v>
      </c>
      <c r="LZ11" s="28">
        <f t="shared" si="23"/>
        <v>1</v>
      </c>
      <c r="MA11" s="28">
        <f t="shared" si="23"/>
        <v>1</v>
      </c>
      <c r="MB11" s="28">
        <f t="shared" si="23"/>
        <v>1</v>
      </c>
      <c r="MC11" s="28">
        <f t="shared" si="23"/>
        <v>1</v>
      </c>
      <c r="MD11" s="28">
        <f t="shared" si="23"/>
        <v>1</v>
      </c>
      <c r="ME11" s="28">
        <f t="shared" si="23"/>
        <v>1</v>
      </c>
      <c r="MF11" s="28">
        <f t="shared" si="23"/>
        <v>1</v>
      </c>
      <c r="MG11" s="28">
        <f t="shared" si="23"/>
        <v>1</v>
      </c>
      <c r="MH11" s="28">
        <f t="shared" si="23"/>
        <v>1</v>
      </c>
      <c r="MI11" s="28">
        <f t="shared" si="23"/>
        <v>1</v>
      </c>
      <c r="MJ11" s="28">
        <f t="shared" si="23"/>
        <v>1</v>
      </c>
      <c r="MK11" s="28">
        <f t="shared" si="23"/>
        <v>1</v>
      </c>
      <c r="ML11" s="28">
        <f t="shared" si="23"/>
        <v>1</v>
      </c>
      <c r="MM11" s="28">
        <f t="shared" si="23"/>
        <v>1</v>
      </c>
      <c r="MN11" s="28">
        <f t="shared" si="23"/>
        <v>1</v>
      </c>
      <c r="MO11" s="28">
        <f t="shared" si="23"/>
        <v>1</v>
      </c>
      <c r="MP11" s="28">
        <f t="shared" si="23"/>
        <v>1</v>
      </c>
      <c r="MQ11" s="28">
        <f t="shared" si="23"/>
        <v>1</v>
      </c>
      <c r="MR11" s="28">
        <f t="shared" si="23"/>
        <v>1</v>
      </c>
      <c r="MS11" s="28">
        <f t="shared" si="23"/>
        <v>1</v>
      </c>
      <c r="MT11" s="28">
        <f t="shared" si="23"/>
        <v>1</v>
      </c>
      <c r="MU11" s="28">
        <f t="shared" si="23"/>
        <v>1</v>
      </c>
      <c r="MV11" s="28">
        <f t="shared" si="23"/>
        <v>1</v>
      </c>
      <c r="MW11" s="28">
        <f t="shared" si="23"/>
        <v>1</v>
      </c>
      <c r="MX11" s="28">
        <f t="shared" si="23"/>
        <v>1</v>
      </c>
      <c r="MY11" s="28">
        <f t="shared" si="23"/>
        <v>1</v>
      </c>
      <c r="MZ11" s="28">
        <f t="shared" si="23"/>
        <v>1</v>
      </c>
      <c r="NA11" s="28">
        <f t="shared" si="23"/>
        <v>1</v>
      </c>
      <c r="NB11" s="28">
        <f t="shared" si="23"/>
        <v>1</v>
      </c>
      <c r="NC11" s="28">
        <f t="shared" si="23"/>
        <v>1</v>
      </c>
      <c r="ND11" s="28">
        <f t="shared" si="23"/>
        <v>1</v>
      </c>
      <c r="NE11" s="28">
        <f t="shared" si="23"/>
        <v>1</v>
      </c>
      <c r="NF11" s="28">
        <f t="shared" si="23"/>
        <v>1</v>
      </c>
      <c r="NG11" s="28">
        <f t="shared" si="23"/>
        <v>1</v>
      </c>
      <c r="NH11" s="28">
        <f t="shared" si="23"/>
        <v>1</v>
      </c>
      <c r="NI11" s="28">
        <f t="shared" si="23"/>
        <v>1</v>
      </c>
    </row>
    <row r="12" spans="1:373" x14ac:dyDescent="0.25">
      <c r="A12" s="27" t="str">
        <f>'Число жителей и объемы продаж'!G25</f>
        <v>A2</v>
      </c>
      <c r="B12" s="27" t="str">
        <f>'Число жителей и объемы продаж'!H25</f>
        <v>сыр твердый</v>
      </c>
      <c r="C12" s="27" t="str">
        <f t="shared" si="24"/>
        <v>A2|сыр твердый</v>
      </c>
      <c r="D12" s="28"/>
      <c r="E12" s="28">
        <v>1</v>
      </c>
      <c r="F12" s="28"/>
      <c r="G12" s="28"/>
      <c r="H12" s="28">
        <f t="shared" si="25"/>
        <v>1</v>
      </c>
      <c r="I12" s="28">
        <f t="shared" si="25"/>
        <v>1</v>
      </c>
      <c r="J12" s="28">
        <f t="shared" si="25"/>
        <v>1</v>
      </c>
      <c r="K12" s="28">
        <f t="shared" si="25"/>
        <v>1</v>
      </c>
      <c r="L12" s="28">
        <f t="shared" si="25"/>
        <v>1</v>
      </c>
      <c r="M12" s="28">
        <f t="shared" si="25"/>
        <v>1</v>
      </c>
      <c r="N12" s="28">
        <f t="shared" si="25"/>
        <v>1</v>
      </c>
      <c r="O12" s="28">
        <f t="shared" si="25"/>
        <v>1</v>
      </c>
      <c r="P12" s="28">
        <f t="shared" si="25"/>
        <v>1</v>
      </c>
      <c r="Q12" s="28">
        <f t="shared" si="25"/>
        <v>1</v>
      </c>
      <c r="R12" s="28">
        <f t="shared" si="25"/>
        <v>1</v>
      </c>
      <c r="S12" s="28">
        <f t="shared" si="25"/>
        <v>1</v>
      </c>
      <c r="T12" s="28">
        <f t="shared" si="25"/>
        <v>1</v>
      </c>
      <c r="U12" s="28">
        <f t="shared" si="25"/>
        <v>1</v>
      </c>
      <c r="V12" s="28">
        <f t="shared" si="25"/>
        <v>1</v>
      </c>
      <c r="W12" s="28">
        <f t="shared" si="25"/>
        <v>1</v>
      </c>
      <c r="X12" s="28">
        <f t="shared" ref="X12:CE16" si="31">IF(AND($F12&gt;0,$G12&gt;0)*IFERROR(MOD(X$6,$G12)=0,FALSE),$F12,$E12)</f>
        <v>1</v>
      </c>
      <c r="Y12" s="28">
        <f t="shared" si="31"/>
        <v>1</v>
      </c>
      <c r="Z12" s="28">
        <f t="shared" si="31"/>
        <v>1</v>
      </c>
      <c r="AA12" s="28">
        <f t="shared" si="31"/>
        <v>1</v>
      </c>
      <c r="AB12" s="28">
        <f t="shared" si="31"/>
        <v>1</v>
      </c>
      <c r="AC12" s="28">
        <f t="shared" si="31"/>
        <v>1</v>
      </c>
      <c r="AD12" s="28">
        <f t="shared" si="31"/>
        <v>1</v>
      </c>
      <c r="AE12" s="28">
        <f t="shared" si="31"/>
        <v>1</v>
      </c>
      <c r="AF12" s="28">
        <f t="shared" si="31"/>
        <v>1</v>
      </c>
      <c r="AG12" s="28">
        <f t="shared" si="31"/>
        <v>1</v>
      </c>
      <c r="AH12" s="28">
        <f t="shared" si="31"/>
        <v>1</v>
      </c>
      <c r="AI12" s="28">
        <f t="shared" si="31"/>
        <v>1</v>
      </c>
      <c r="AJ12" s="28">
        <f t="shared" si="31"/>
        <v>1</v>
      </c>
      <c r="AK12" s="28">
        <f t="shared" si="31"/>
        <v>1</v>
      </c>
      <c r="AL12" s="28">
        <f t="shared" si="31"/>
        <v>1</v>
      </c>
      <c r="AM12" s="28">
        <f t="shared" si="31"/>
        <v>1</v>
      </c>
      <c r="AN12" s="28">
        <f t="shared" si="31"/>
        <v>1</v>
      </c>
      <c r="AO12" s="28">
        <f t="shared" si="31"/>
        <v>1</v>
      </c>
      <c r="AP12" s="28">
        <f t="shared" si="31"/>
        <v>1</v>
      </c>
      <c r="AQ12" s="28">
        <f t="shared" si="31"/>
        <v>1</v>
      </c>
      <c r="AR12" s="28">
        <f t="shared" si="31"/>
        <v>1</v>
      </c>
      <c r="AS12" s="28">
        <f t="shared" si="31"/>
        <v>1</v>
      </c>
      <c r="AT12" s="28">
        <f t="shared" si="31"/>
        <v>1</v>
      </c>
      <c r="AU12" s="28">
        <f t="shared" si="31"/>
        <v>1</v>
      </c>
      <c r="AV12" s="28">
        <f t="shared" si="31"/>
        <v>1</v>
      </c>
      <c r="AW12" s="28">
        <f t="shared" si="31"/>
        <v>1</v>
      </c>
      <c r="AX12" s="28">
        <f t="shared" si="31"/>
        <v>1</v>
      </c>
      <c r="AY12" s="28">
        <f t="shared" si="31"/>
        <v>1</v>
      </c>
      <c r="AZ12" s="28">
        <f t="shared" si="31"/>
        <v>1</v>
      </c>
      <c r="BA12" s="28">
        <f t="shared" si="31"/>
        <v>1</v>
      </c>
      <c r="BB12" s="28">
        <f t="shared" si="31"/>
        <v>1</v>
      </c>
      <c r="BC12" s="28">
        <f t="shared" si="31"/>
        <v>1</v>
      </c>
      <c r="BD12" s="28">
        <f t="shared" si="31"/>
        <v>1</v>
      </c>
      <c r="BE12" s="28">
        <f t="shared" si="31"/>
        <v>1</v>
      </c>
      <c r="BF12" s="28">
        <f t="shared" si="31"/>
        <v>1</v>
      </c>
      <c r="BG12" s="28">
        <f t="shared" si="31"/>
        <v>1</v>
      </c>
      <c r="BH12" s="28">
        <f t="shared" si="31"/>
        <v>1</v>
      </c>
      <c r="BI12" s="28">
        <f t="shared" si="31"/>
        <v>1</v>
      </c>
      <c r="BJ12" s="28">
        <f t="shared" si="31"/>
        <v>1</v>
      </c>
      <c r="BK12" s="28">
        <f t="shared" si="31"/>
        <v>1</v>
      </c>
      <c r="BL12" s="28">
        <f t="shared" si="31"/>
        <v>1</v>
      </c>
      <c r="BM12" s="28">
        <f t="shared" si="31"/>
        <v>1</v>
      </c>
      <c r="BN12" s="28">
        <f t="shared" si="31"/>
        <v>1</v>
      </c>
      <c r="BO12" s="28">
        <f t="shared" si="31"/>
        <v>1</v>
      </c>
      <c r="BP12" s="28">
        <f t="shared" si="31"/>
        <v>1</v>
      </c>
      <c r="BQ12" s="28">
        <f t="shared" si="31"/>
        <v>1</v>
      </c>
      <c r="BR12" s="28">
        <f t="shared" si="31"/>
        <v>1</v>
      </c>
      <c r="BS12" s="28">
        <f t="shared" si="31"/>
        <v>1</v>
      </c>
      <c r="BT12" s="28">
        <f t="shared" si="28"/>
        <v>1</v>
      </c>
      <c r="BU12" s="28">
        <f t="shared" si="28"/>
        <v>1</v>
      </c>
      <c r="BV12" s="28">
        <f t="shared" si="28"/>
        <v>1</v>
      </c>
      <c r="BW12" s="28">
        <f t="shared" si="28"/>
        <v>1</v>
      </c>
      <c r="BX12" s="28">
        <f t="shared" si="28"/>
        <v>1</v>
      </c>
      <c r="BY12" s="28">
        <f t="shared" si="28"/>
        <v>1</v>
      </c>
      <c r="BZ12" s="28">
        <f t="shared" si="28"/>
        <v>1</v>
      </c>
      <c r="CA12" s="28">
        <f t="shared" si="28"/>
        <v>1</v>
      </c>
      <c r="CB12" s="28">
        <f t="shared" si="28"/>
        <v>1</v>
      </c>
      <c r="CC12" s="28">
        <f t="shared" si="28"/>
        <v>1</v>
      </c>
      <c r="CD12" s="28">
        <f t="shared" si="28"/>
        <v>1</v>
      </c>
      <c r="CE12" s="28">
        <f t="shared" si="28"/>
        <v>1</v>
      </c>
      <c r="CF12" s="28">
        <f t="shared" si="28"/>
        <v>1</v>
      </c>
      <c r="CG12" s="28">
        <f t="shared" si="28"/>
        <v>1</v>
      </c>
      <c r="CH12" s="28">
        <f t="shared" si="28"/>
        <v>1</v>
      </c>
      <c r="CI12" s="28">
        <f t="shared" si="28"/>
        <v>1</v>
      </c>
      <c r="CJ12" s="28">
        <f t="shared" si="28"/>
        <v>1</v>
      </c>
      <c r="CK12" s="28">
        <f t="shared" si="28"/>
        <v>1</v>
      </c>
      <c r="CL12" s="28">
        <f t="shared" si="28"/>
        <v>1</v>
      </c>
      <c r="CM12" s="28">
        <f t="shared" si="28"/>
        <v>1</v>
      </c>
      <c r="CN12" s="28">
        <f t="shared" si="28"/>
        <v>1</v>
      </c>
      <c r="CO12" s="28">
        <f t="shared" si="28"/>
        <v>1</v>
      </c>
      <c r="CP12" s="28">
        <f t="shared" si="28"/>
        <v>1</v>
      </c>
      <c r="CQ12" s="28">
        <f t="shared" si="28"/>
        <v>1</v>
      </c>
      <c r="CR12" s="28">
        <f t="shared" si="28"/>
        <v>1</v>
      </c>
      <c r="CS12" s="28">
        <f t="shared" si="28"/>
        <v>1</v>
      </c>
      <c r="CT12" s="28">
        <f t="shared" si="28"/>
        <v>1</v>
      </c>
      <c r="CU12" s="28">
        <f t="shared" si="28"/>
        <v>1</v>
      </c>
      <c r="CV12" s="28">
        <f t="shared" si="28"/>
        <v>1</v>
      </c>
      <c r="CW12" s="28">
        <f t="shared" si="28"/>
        <v>1</v>
      </c>
      <c r="CX12" s="28">
        <f t="shared" si="29"/>
        <v>1</v>
      </c>
      <c r="CY12" s="28">
        <f t="shared" si="29"/>
        <v>1</v>
      </c>
      <c r="CZ12" s="28">
        <f t="shared" si="29"/>
        <v>1</v>
      </c>
      <c r="DA12" s="28">
        <f t="shared" si="29"/>
        <v>1</v>
      </c>
      <c r="DB12" s="28">
        <f t="shared" si="29"/>
        <v>1</v>
      </c>
      <c r="DC12" s="28">
        <f t="shared" si="29"/>
        <v>1</v>
      </c>
      <c r="DD12" s="28">
        <f t="shared" si="29"/>
        <v>1</v>
      </c>
      <c r="DE12" s="28">
        <f t="shared" si="29"/>
        <v>1</v>
      </c>
      <c r="DF12" s="28">
        <f t="shared" si="29"/>
        <v>1</v>
      </c>
      <c r="DG12" s="28">
        <f t="shared" si="29"/>
        <v>1</v>
      </c>
      <c r="DH12" s="28">
        <f t="shared" si="29"/>
        <v>1</v>
      </c>
      <c r="DI12" s="28">
        <f t="shared" si="29"/>
        <v>1</v>
      </c>
      <c r="DJ12" s="28">
        <f t="shared" si="29"/>
        <v>1</v>
      </c>
      <c r="DK12" s="28">
        <f t="shared" si="29"/>
        <v>1</v>
      </c>
      <c r="DL12" s="28">
        <f t="shared" si="29"/>
        <v>1</v>
      </c>
      <c r="DM12" s="28">
        <f t="shared" si="29"/>
        <v>1</v>
      </c>
      <c r="DN12" s="28">
        <f t="shared" si="29"/>
        <v>1</v>
      </c>
      <c r="DO12" s="28">
        <f t="shared" si="29"/>
        <v>1</v>
      </c>
      <c r="DP12" s="28">
        <f t="shared" si="29"/>
        <v>1</v>
      </c>
      <c r="DQ12" s="28">
        <f t="shared" si="29"/>
        <v>1</v>
      </c>
      <c r="DR12" s="28">
        <f t="shared" si="29"/>
        <v>1</v>
      </c>
      <c r="DS12" s="28">
        <f t="shared" si="29"/>
        <v>1</v>
      </c>
      <c r="DT12" s="28">
        <f t="shared" si="29"/>
        <v>1</v>
      </c>
      <c r="DU12" s="28">
        <f t="shared" si="29"/>
        <v>1</v>
      </c>
      <c r="DV12" s="28">
        <f t="shared" si="29"/>
        <v>1</v>
      </c>
      <c r="DW12" s="28">
        <f t="shared" si="29"/>
        <v>1</v>
      </c>
      <c r="DX12" s="28">
        <f t="shared" si="29"/>
        <v>1</v>
      </c>
      <c r="DY12" s="28">
        <f t="shared" si="29"/>
        <v>1</v>
      </c>
      <c r="DZ12" s="28">
        <f t="shared" si="29"/>
        <v>1</v>
      </c>
      <c r="EA12" s="28">
        <f t="shared" si="29"/>
        <v>1</v>
      </c>
      <c r="EB12" s="28">
        <f t="shared" si="29"/>
        <v>1</v>
      </c>
      <c r="EC12" s="28">
        <f t="shared" si="29"/>
        <v>1</v>
      </c>
      <c r="ED12" s="28">
        <f t="shared" si="29"/>
        <v>1</v>
      </c>
      <c r="EE12" s="28">
        <f t="shared" si="29"/>
        <v>1</v>
      </c>
      <c r="EF12" s="28">
        <f t="shared" si="29"/>
        <v>1</v>
      </c>
      <c r="EG12" s="28">
        <f t="shared" si="26"/>
        <v>1</v>
      </c>
      <c r="EH12" s="28">
        <f t="shared" si="26"/>
        <v>1</v>
      </c>
      <c r="EI12" s="28">
        <f t="shared" si="26"/>
        <v>1</v>
      </c>
      <c r="EJ12" s="28">
        <f t="shared" si="26"/>
        <v>1</v>
      </c>
      <c r="EK12" s="28">
        <f t="shared" si="26"/>
        <v>1</v>
      </c>
      <c r="EL12" s="28">
        <f t="shared" si="26"/>
        <v>1</v>
      </c>
      <c r="EM12" s="28">
        <f t="shared" si="26"/>
        <v>1</v>
      </c>
      <c r="EN12" s="28">
        <f t="shared" si="26"/>
        <v>1</v>
      </c>
      <c r="EO12" s="28">
        <f t="shared" si="26"/>
        <v>1</v>
      </c>
      <c r="EP12" s="28">
        <f t="shared" si="26"/>
        <v>1</v>
      </c>
      <c r="EQ12" s="28">
        <f t="shared" si="26"/>
        <v>1</v>
      </c>
      <c r="ER12" s="28">
        <f t="shared" si="26"/>
        <v>1</v>
      </c>
      <c r="ES12" s="28">
        <f t="shared" si="26"/>
        <v>1</v>
      </c>
      <c r="ET12" s="28">
        <f t="shared" si="26"/>
        <v>1</v>
      </c>
      <c r="EU12" s="28">
        <f t="shared" si="26"/>
        <v>1</v>
      </c>
      <c r="EV12" s="28">
        <f t="shared" si="26"/>
        <v>1</v>
      </c>
      <c r="EW12" s="28">
        <f t="shared" si="26"/>
        <v>1</v>
      </c>
      <c r="EX12" s="28">
        <f t="shared" si="26"/>
        <v>1</v>
      </c>
      <c r="EY12" s="28">
        <f t="shared" si="26"/>
        <v>1</v>
      </c>
      <c r="EZ12" s="28">
        <f t="shared" si="26"/>
        <v>1</v>
      </c>
      <c r="FA12" s="28">
        <f t="shared" si="26"/>
        <v>1</v>
      </c>
      <c r="FB12" s="28">
        <f t="shared" si="26"/>
        <v>1</v>
      </c>
      <c r="FC12" s="28">
        <f t="shared" si="26"/>
        <v>1</v>
      </c>
      <c r="FD12" s="28">
        <f t="shared" si="26"/>
        <v>1</v>
      </c>
      <c r="FE12" s="28">
        <f t="shared" si="26"/>
        <v>1</v>
      </c>
      <c r="FF12" s="28">
        <f t="shared" si="26"/>
        <v>1</v>
      </c>
      <c r="FG12" s="28">
        <f t="shared" si="26"/>
        <v>1</v>
      </c>
      <c r="FH12" s="28">
        <f t="shared" si="26"/>
        <v>1</v>
      </c>
      <c r="FI12" s="28">
        <f t="shared" si="26"/>
        <v>1</v>
      </c>
      <c r="FJ12" s="28">
        <f t="shared" si="26"/>
        <v>1</v>
      </c>
      <c r="FK12" s="28">
        <f t="shared" si="26"/>
        <v>1</v>
      </c>
      <c r="FL12" s="28">
        <f t="shared" si="26"/>
        <v>1</v>
      </c>
      <c r="FM12" s="28">
        <f t="shared" si="26"/>
        <v>1</v>
      </c>
      <c r="FN12" s="28">
        <f t="shared" si="26"/>
        <v>1</v>
      </c>
      <c r="FO12" s="28">
        <f t="shared" si="26"/>
        <v>1</v>
      </c>
      <c r="FP12" s="28">
        <f t="shared" si="26"/>
        <v>1</v>
      </c>
      <c r="FQ12" s="28">
        <f t="shared" si="26"/>
        <v>1</v>
      </c>
      <c r="FR12" s="28">
        <f t="shared" si="26"/>
        <v>1</v>
      </c>
      <c r="FS12" s="28">
        <f t="shared" si="26"/>
        <v>1</v>
      </c>
      <c r="FT12" s="28">
        <f t="shared" si="26"/>
        <v>1</v>
      </c>
      <c r="FU12" s="28">
        <f t="shared" si="26"/>
        <v>1</v>
      </c>
      <c r="FV12" s="28">
        <f t="shared" si="26"/>
        <v>1</v>
      </c>
      <c r="FW12" s="28">
        <f t="shared" si="26"/>
        <v>1</v>
      </c>
      <c r="FX12" s="28">
        <f t="shared" si="26"/>
        <v>1</v>
      </c>
      <c r="FY12" s="28">
        <f t="shared" si="26"/>
        <v>1</v>
      </c>
      <c r="FZ12" s="28">
        <f t="shared" si="26"/>
        <v>1</v>
      </c>
      <c r="GA12" s="28">
        <f t="shared" si="26"/>
        <v>1</v>
      </c>
      <c r="GB12" s="28">
        <f t="shared" si="26"/>
        <v>1</v>
      </c>
      <c r="GC12" s="28">
        <f t="shared" si="26"/>
        <v>1</v>
      </c>
      <c r="GD12" s="28">
        <f t="shared" si="26"/>
        <v>1</v>
      </c>
      <c r="GE12" s="28">
        <f t="shared" si="26"/>
        <v>1</v>
      </c>
      <c r="GF12" s="28">
        <f t="shared" si="26"/>
        <v>1</v>
      </c>
      <c r="GG12" s="28">
        <f t="shared" si="26"/>
        <v>1</v>
      </c>
      <c r="GH12" s="28">
        <f t="shared" si="26"/>
        <v>1</v>
      </c>
      <c r="GI12" s="28">
        <f t="shared" si="26"/>
        <v>1</v>
      </c>
      <c r="GJ12" s="28">
        <f t="shared" si="26"/>
        <v>1</v>
      </c>
      <c r="GK12" s="28">
        <f t="shared" si="26"/>
        <v>1</v>
      </c>
      <c r="GL12" s="28">
        <f t="shared" si="26"/>
        <v>1</v>
      </c>
      <c r="GM12" s="28">
        <f t="shared" si="26"/>
        <v>1</v>
      </c>
      <c r="GN12" s="28">
        <f t="shared" si="26"/>
        <v>1</v>
      </c>
      <c r="GO12" s="28">
        <f t="shared" si="26"/>
        <v>1</v>
      </c>
      <c r="GP12" s="28">
        <f t="shared" si="26"/>
        <v>1</v>
      </c>
      <c r="GQ12" s="28">
        <f t="shared" si="26"/>
        <v>1</v>
      </c>
      <c r="GR12" s="28">
        <f t="shared" si="20"/>
        <v>1</v>
      </c>
      <c r="GS12" s="28">
        <f t="shared" si="30"/>
        <v>1</v>
      </c>
      <c r="GT12" s="28">
        <f t="shared" si="30"/>
        <v>1</v>
      </c>
      <c r="GU12" s="28">
        <f t="shared" si="30"/>
        <v>1</v>
      </c>
      <c r="GV12" s="28">
        <f t="shared" si="30"/>
        <v>1</v>
      </c>
      <c r="GW12" s="28">
        <f t="shared" si="30"/>
        <v>1</v>
      </c>
      <c r="GX12" s="28">
        <f t="shared" si="30"/>
        <v>1</v>
      </c>
      <c r="GY12" s="28">
        <f t="shared" si="30"/>
        <v>1</v>
      </c>
      <c r="GZ12" s="28">
        <f t="shared" si="30"/>
        <v>1</v>
      </c>
      <c r="HA12" s="28">
        <f t="shared" si="30"/>
        <v>1</v>
      </c>
      <c r="HB12" s="28">
        <f t="shared" si="30"/>
        <v>1</v>
      </c>
      <c r="HC12" s="28">
        <f t="shared" si="30"/>
        <v>1</v>
      </c>
      <c r="HD12" s="28">
        <f t="shared" si="30"/>
        <v>1</v>
      </c>
      <c r="HE12" s="28">
        <f t="shared" si="30"/>
        <v>1</v>
      </c>
      <c r="HF12" s="28">
        <f t="shared" si="30"/>
        <v>1</v>
      </c>
      <c r="HG12" s="28">
        <f t="shared" si="30"/>
        <v>1</v>
      </c>
      <c r="HH12" s="28">
        <f t="shared" si="30"/>
        <v>1</v>
      </c>
      <c r="HI12" s="28">
        <f t="shared" si="30"/>
        <v>1</v>
      </c>
      <c r="HJ12" s="28">
        <f t="shared" si="30"/>
        <v>1</v>
      </c>
      <c r="HK12" s="28">
        <f t="shared" si="30"/>
        <v>1</v>
      </c>
      <c r="HL12" s="28">
        <f t="shared" si="30"/>
        <v>1</v>
      </c>
      <c r="HM12" s="28">
        <f t="shared" si="30"/>
        <v>1</v>
      </c>
      <c r="HN12" s="28">
        <f t="shared" si="30"/>
        <v>1</v>
      </c>
      <c r="HO12" s="28">
        <f t="shared" si="30"/>
        <v>1</v>
      </c>
      <c r="HP12" s="28">
        <f t="shared" si="30"/>
        <v>1</v>
      </c>
      <c r="HQ12" s="28">
        <f t="shared" si="30"/>
        <v>1</v>
      </c>
      <c r="HR12" s="28">
        <f t="shared" si="30"/>
        <v>1</v>
      </c>
      <c r="HS12" s="28">
        <f t="shared" si="30"/>
        <v>1</v>
      </c>
      <c r="HT12" s="28">
        <f t="shared" si="30"/>
        <v>1</v>
      </c>
      <c r="HU12" s="28">
        <f t="shared" si="30"/>
        <v>1</v>
      </c>
      <c r="HV12" s="28">
        <f t="shared" si="30"/>
        <v>1</v>
      </c>
      <c r="HW12" s="28">
        <f t="shared" si="30"/>
        <v>1</v>
      </c>
      <c r="HX12" s="28">
        <f t="shared" si="30"/>
        <v>1</v>
      </c>
      <c r="HY12" s="28">
        <f t="shared" si="30"/>
        <v>1</v>
      </c>
      <c r="HZ12" s="28">
        <f t="shared" si="30"/>
        <v>1</v>
      </c>
      <c r="IA12" s="28">
        <f t="shared" si="30"/>
        <v>1</v>
      </c>
      <c r="IB12" s="28">
        <f t="shared" si="30"/>
        <v>1</v>
      </c>
      <c r="IC12" s="28">
        <f t="shared" si="30"/>
        <v>1</v>
      </c>
      <c r="ID12" s="28">
        <f t="shared" si="30"/>
        <v>1</v>
      </c>
      <c r="IE12" s="28">
        <f t="shared" si="30"/>
        <v>1</v>
      </c>
      <c r="IF12" s="28">
        <f t="shared" si="30"/>
        <v>1</v>
      </c>
      <c r="IG12" s="28">
        <f t="shared" si="30"/>
        <v>1</v>
      </c>
      <c r="IH12" s="28">
        <f t="shared" si="30"/>
        <v>1</v>
      </c>
      <c r="II12" s="28">
        <f t="shared" si="30"/>
        <v>1</v>
      </c>
      <c r="IJ12" s="28">
        <f t="shared" si="30"/>
        <v>1</v>
      </c>
      <c r="IK12" s="28">
        <f t="shared" si="30"/>
        <v>1</v>
      </c>
      <c r="IL12" s="28">
        <f t="shared" si="30"/>
        <v>1</v>
      </c>
      <c r="IM12" s="28">
        <f t="shared" si="30"/>
        <v>1</v>
      </c>
      <c r="IN12" s="28">
        <f t="shared" si="30"/>
        <v>1</v>
      </c>
      <c r="IO12" s="28">
        <f t="shared" si="30"/>
        <v>1</v>
      </c>
      <c r="IP12" s="28">
        <f t="shared" si="30"/>
        <v>1</v>
      </c>
      <c r="IQ12" s="28">
        <f t="shared" si="30"/>
        <v>1</v>
      </c>
      <c r="IR12" s="28">
        <f t="shared" si="30"/>
        <v>1</v>
      </c>
      <c r="IS12" s="28">
        <f t="shared" si="30"/>
        <v>1</v>
      </c>
      <c r="IT12" s="28">
        <f t="shared" si="30"/>
        <v>1</v>
      </c>
      <c r="IU12" s="28">
        <f t="shared" si="30"/>
        <v>1</v>
      </c>
      <c r="IV12" s="28">
        <f t="shared" si="30"/>
        <v>1</v>
      </c>
      <c r="IW12" s="28">
        <f t="shared" si="30"/>
        <v>1</v>
      </c>
      <c r="IX12" s="28">
        <f t="shared" si="30"/>
        <v>1</v>
      </c>
      <c r="IY12" s="28">
        <f t="shared" si="30"/>
        <v>1</v>
      </c>
      <c r="IZ12" s="28">
        <f t="shared" si="30"/>
        <v>1</v>
      </c>
      <c r="JA12" s="28">
        <f t="shared" si="30"/>
        <v>1</v>
      </c>
      <c r="JB12" s="28">
        <f t="shared" si="30"/>
        <v>1</v>
      </c>
      <c r="JC12" s="28">
        <f t="shared" si="30"/>
        <v>1</v>
      </c>
      <c r="JD12" s="28">
        <f t="shared" si="30"/>
        <v>1</v>
      </c>
      <c r="JE12" s="28">
        <f t="shared" si="27"/>
        <v>1</v>
      </c>
      <c r="JF12" s="28">
        <f t="shared" si="27"/>
        <v>1</v>
      </c>
      <c r="JG12" s="28">
        <f t="shared" si="27"/>
        <v>1</v>
      </c>
      <c r="JH12" s="28">
        <f t="shared" si="27"/>
        <v>1</v>
      </c>
      <c r="JI12" s="28">
        <f t="shared" si="27"/>
        <v>1</v>
      </c>
      <c r="JJ12" s="28">
        <f t="shared" si="27"/>
        <v>1</v>
      </c>
      <c r="JK12" s="28">
        <f t="shared" si="27"/>
        <v>1</v>
      </c>
      <c r="JL12" s="28">
        <f t="shared" si="27"/>
        <v>1</v>
      </c>
      <c r="JM12" s="28">
        <f t="shared" si="27"/>
        <v>1</v>
      </c>
      <c r="JN12" s="28">
        <f t="shared" si="27"/>
        <v>1</v>
      </c>
      <c r="JO12" s="28">
        <f t="shared" si="27"/>
        <v>1</v>
      </c>
      <c r="JP12" s="28">
        <f t="shared" si="27"/>
        <v>1</v>
      </c>
      <c r="JQ12" s="28">
        <f t="shared" si="27"/>
        <v>1</v>
      </c>
      <c r="JR12" s="28">
        <f t="shared" si="27"/>
        <v>1</v>
      </c>
      <c r="JS12" s="28">
        <f t="shared" si="27"/>
        <v>1</v>
      </c>
      <c r="JT12" s="28">
        <f t="shared" si="27"/>
        <v>1</v>
      </c>
      <c r="JU12" s="28">
        <f t="shared" si="27"/>
        <v>1</v>
      </c>
      <c r="JV12" s="28">
        <f t="shared" si="27"/>
        <v>1</v>
      </c>
      <c r="JW12" s="28">
        <f t="shared" si="27"/>
        <v>1</v>
      </c>
      <c r="JX12" s="28">
        <f t="shared" si="27"/>
        <v>1</v>
      </c>
      <c r="JY12" s="28">
        <f t="shared" si="27"/>
        <v>1</v>
      </c>
      <c r="JZ12" s="28">
        <f t="shared" si="27"/>
        <v>1</v>
      </c>
      <c r="KA12" s="28">
        <f t="shared" si="27"/>
        <v>1</v>
      </c>
      <c r="KB12" s="28">
        <f t="shared" si="27"/>
        <v>1</v>
      </c>
      <c r="KC12" s="28">
        <f t="shared" si="27"/>
        <v>1</v>
      </c>
      <c r="KD12" s="28">
        <f t="shared" si="27"/>
        <v>1</v>
      </c>
      <c r="KE12" s="28">
        <f t="shared" si="27"/>
        <v>1</v>
      </c>
      <c r="KF12" s="28">
        <f t="shared" si="27"/>
        <v>1</v>
      </c>
      <c r="KG12" s="28">
        <f t="shared" si="27"/>
        <v>1</v>
      </c>
      <c r="KH12" s="28">
        <f t="shared" si="27"/>
        <v>1</v>
      </c>
      <c r="KI12" s="28">
        <f t="shared" si="27"/>
        <v>1</v>
      </c>
      <c r="KJ12" s="28">
        <f t="shared" si="27"/>
        <v>1</v>
      </c>
      <c r="KK12" s="28">
        <f t="shared" si="27"/>
        <v>1</v>
      </c>
      <c r="KL12" s="28">
        <f t="shared" si="27"/>
        <v>1</v>
      </c>
      <c r="KM12" s="28">
        <f t="shared" si="27"/>
        <v>1</v>
      </c>
      <c r="KN12" s="28">
        <f t="shared" si="27"/>
        <v>1</v>
      </c>
      <c r="KO12" s="28">
        <f t="shared" si="27"/>
        <v>1</v>
      </c>
      <c r="KP12" s="28">
        <f t="shared" si="27"/>
        <v>1</v>
      </c>
      <c r="KQ12" s="28">
        <f t="shared" si="27"/>
        <v>1</v>
      </c>
      <c r="KR12" s="28">
        <f t="shared" si="27"/>
        <v>1</v>
      </c>
      <c r="KS12" s="28">
        <f t="shared" si="27"/>
        <v>1</v>
      </c>
      <c r="KT12" s="28">
        <f t="shared" si="27"/>
        <v>1</v>
      </c>
      <c r="KU12" s="28">
        <f t="shared" si="27"/>
        <v>1</v>
      </c>
      <c r="KV12" s="28">
        <f t="shared" si="27"/>
        <v>1</v>
      </c>
      <c r="KW12" s="28">
        <f t="shared" si="27"/>
        <v>1</v>
      </c>
      <c r="KX12" s="28">
        <f t="shared" si="27"/>
        <v>1</v>
      </c>
      <c r="KY12" s="28">
        <f t="shared" si="27"/>
        <v>1</v>
      </c>
      <c r="KZ12" s="28">
        <f t="shared" si="27"/>
        <v>1</v>
      </c>
      <c r="LA12" s="28">
        <f t="shared" si="27"/>
        <v>1</v>
      </c>
      <c r="LB12" s="28">
        <f t="shared" si="27"/>
        <v>1</v>
      </c>
      <c r="LC12" s="28">
        <f t="shared" si="27"/>
        <v>1</v>
      </c>
      <c r="LD12" s="28">
        <f t="shared" si="27"/>
        <v>1</v>
      </c>
      <c r="LE12" s="28">
        <f t="shared" si="27"/>
        <v>1</v>
      </c>
      <c r="LF12" s="28">
        <f t="shared" si="27"/>
        <v>1</v>
      </c>
      <c r="LG12" s="28">
        <f t="shared" si="27"/>
        <v>1</v>
      </c>
      <c r="LH12" s="28">
        <f t="shared" si="27"/>
        <v>1</v>
      </c>
      <c r="LI12" s="28">
        <f t="shared" si="27"/>
        <v>1</v>
      </c>
      <c r="LJ12" s="28">
        <f t="shared" si="27"/>
        <v>1</v>
      </c>
      <c r="LK12" s="28">
        <f t="shared" si="27"/>
        <v>1</v>
      </c>
      <c r="LL12" s="28">
        <f t="shared" si="27"/>
        <v>1</v>
      </c>
      <c r="LM12" s="28">
        <f t="shared" si="27"/>
        <v>1</v>
      </c>
      <c r="LN12" s="28">
        <f t="shared" si="27"/>
        <v>1</v>
      </c>
      <c r="LO12" s="28">
        <f t="shared" si="27"/>
        <v>1</v>
      </c>
      <c r="LP12" s="28">
        <f t="shared" si="22"/>
        <v>1</v>
      </c>
      <c r="LQ12" s="28">
        <f t="shared" si="23"/>
        <v>1</v>
      </c>
      <c r="LR12" s="28">
        <f t="shared" si="23"/>
        <v>1</v>
      </c>
      <c r="LS12" s="28">
        <f t="shared" si="23"/>
        <v>1</v>
      </c>
      <c r="LT12" s="28">
        <f t="shared" si="23"/>
        <v>1</v>
      </c>
      <c r="LU12" s="28">
        <f t="shared" si="23"/>
        <v>1</v>
      </c>
      <c r="LV12" s="28">
        <f t="shared" si="23"/>
        <v>1</v>
      </c>
      <c r="LW12" s="28">
        <f t="shared" si="23"/>
        <v>1</v>
      </c>
      <c r="LX12" s="28">
        <f t="shared" si="23"/>
        <v>1</v>
      </c>
      <c r="LY12" s="28">
        <f t="shared" si="23"/>
        <v>1</v>
      </c>
      <c r="LZ12" s="28">
        <f t="shared" si="23"/>
        <v>1</v>
      </c>
      <c r="MA12" s="28">
        <f t="shared" si="23"/>
        <v>1</v>
      </c>
      <c r="MB12" s="28">
        <f t="shared" si="23"/>
        <v>1</v>
      </c>
      <c r="MC12" s="28">
        <f t="shared" si="23"/>
        <v>1</v>
      </c>
      <c r="MD12" s="28">
        <f t="shared" si="23"/>
        <v>1</v>
      </c>
      <c r="ME12" s="28">
        <f t="shared" si="23"/>
        <v>1</v>
      </c>
      <c r="MF12" s="28">
        <f t="shared" si="23"/>
        <v>1</v>
      </c>
      <c r="MG12" s="28">
        <f t="shared" si="23"/>
        <v>1</v>
      </c>
      <c r="MH12" s="28">
        <f t="shared" si="23"/>
        <v>1</v>
      </c>
      <c r="MI12" s="28">
        <f t="shared" si="23"/>
        <v>1</v>
      </c>
      <c r="MJ12" s="28">
        <f t="shared" si="23"/>
        <v>1</v>
      </c>
      <c r="MK12" s="28">
        <f t="shared" si="23"/>
        <v>1</v>
      </c>
      <c r="ML12" s="28">
        <f t="shared" si="23"/>
        <v>1</v>
      </c>
      <c r="MM12" s="28">
        <f t="shared" si="23"/>
        <v>1</v>
      </c>
      <c r="MN12" s="28">
        <f t="shared" si="23"/>
        <v>1</v>
      </c>
      <c r="MO12" s="28">
        <f t="shared" si="23"/>
        <v>1</v>
      </c>
      <c r="MP12" s="28">
        <f t="shared" si="23"/>
        <v>1</v>
      </c>
      <c r="MQ12" s="28">
        <f t="shared" si="23"/>
        <v>1</v>
      </c>
      <c r="MR12" s="28">
        <f t="shared" si="23"/>
        <v>1</v>
      </c>
      <c r="MS12" s="28">
        <f t="shared" si="23"/>
        <v>1</v>
      </c>
      <c r="MT12" s="28">
        <f t="shared" si="23"/>
        <v>1</v>
      </c>
      <c r="MU12" s="28">
        <f t="shared" ref="MU12:NI12" si="32">IF(AND($F12&gt;0,$G12&gt;0)*IFERROR(MOD(MU$6,$G12)=0,FALSE),$F12,$E12)</f>
        <v>1</v>
      </c>
      <c r="MV12" s="28">
        <f t="shared" si="32"/>
        <v>1</v>
      </c>
      <c r="MW12" s="28">
        <f t="shared" si="32"/>
        <v>1</v>
      </c>
      <c r="MX12" s="28">
        <f t="shared" si="32"/>
        <v>1</v>
      </c>
      <c r="MY12" s="28">
        <f t="shared" si="32"/>
        <v>1</v>
      </c>
      <c r="MZ12" s="28">
        <f t="shared" si="32"/>
        <v>1</v>
      </c>
      <c r="NA12" s="28">
        <f t="shared" si="32"/>
        <v>1</v>
      </c>
      <c r="NB12" s="28">
        <f t="shared" si="32"/>
        <v>1</v>
      </c>
      <c r="NC12" s="28">
        <f t="shared" si="32"/>
        <v>1</v>
      </c>
      <c r="ND12" s="28">
        <f t="shared" si="32"/>
        <v>1</v>
      </c>
      <c r="NE12" s="28">
        <f t="shared" si="32"/>
        <v>1</v>
      </c>
      <c r="NF12" s="28">
        <f t="shared" si="32"/>
        <v>1</v>
      </c>
      <c r="NG12" s="28">
        <f t="shared" si="32"/>
        <v>1</v>
      </c>
      <c r="NH12" s="28">
        <f t="shared" si="32"/>
        <v>1</v>
      </c>
      <c r="NI12" s="28">
        <f t="shared" si="32"/>
        <v>1</v>
      </c>
    </row>
    <row r="13" spans="1:373" x14ac:dyDescent="0.25">
      <c r="A13" s="27" t="str">
        <f>'Число жителей и объемы продаж'!G26</f>
        <v>A2</v>
      </c>
      <c r="B13" s="27" t="str">
        <f>'Число жителей и объемы продаж'!H26</f>
        <v>сыр полутвердый</v>
      </c>
      <c r="C13" s="27" t="str">
        <f t="shared" si="24"/>
        <v>A2|сыр полутвердый</v>
      </c>
      <c r="D13" s="28"/>
      <c r="E13" s="28">
        <v>1</v>
      </c>
      <c r="F13" s="28"/>
      <c r="G13" s="28"/>
      <c r="H13" s="28">
        <f t="shared" si="25"/>
        <v>1</v>
      </c>
      <c r="I13" s="28">
        <f t="shared" si="25"/>
        <v>1</v>
      </c>
      <c r="J13" s="28">
        <f t="shared" si="25"/>
        <v>1</v>
      </c>
      <c r="K13" s="28">
        <f t="shared" si="25"/>
        <v>1</v>
      </c>
      <c r="L13" s="28">
        <f t="shared" si="25"/>
        <v>1</v>
      </c>
      <c r="M13" s="28">
        <f t="shared" si="25"/>
        <v>1</v>
      </c>
      <c r="N13" s="28">
        <f t="shared" si="25"/>
        <v>1</v>
      </c>
      <c r="O13" s="28">
        <f t="shared" si="25"/>
        <v>1</v>
      </c>
      <c r="P13" s="28">
        <f t="shared" si="25"/>
        <v>1</v>
      </c>
      <c r="Q13" s="28">
        <f t="shared" si="25"/>
        <v>1</v>
      </c>
      <c r="R13" s="28">
        <f t="shared" si="25"/>
        <v>1</v>
      </c>
      <c r="S13" s="28">
        <f t="shared" si="25"/>
        <v>1</v>
      </c>
      <c r="T13" s="28">
        <f t="shared" si="25"/>
        <v>1</v>
      </c>
      <c r="U13" s="28">
        <f t="shared" si="25"/>
        <v>1</v>
      </c>
      <c r="V13" s="28">
        <f t="shared" si="25"/>
        <v>1</v>
      </c>
      <c r="W13" s="28">
        <f t="shared" si="25"/>
        <v>1</v>
      </c>
      <c r="X13" s="28">
        <f t="shared" si="31"/>
        <v>1</v>
      </c>
      <c r="Y13" s="28">
        <f t="shared" si="31"/>
        <v>1</v>
      </c>
      <c r="Z13" s="28">
        <f t="shared" si="31"/>
        <v>1</v>
      </c>
      <c r="AA13" s="28">
        <f t="shared" si="31"/>
        <v>1</v>
      </c>
      <c r="AB13" s="28">
        <f t="shared" si="31"/>
        <v>1</v>
      </c>
      <c r="AC13" s="28">
        <f t="shared" si="31"/>
        <v>1</v>
      </c>
      <c r="AD13" s="28">
        <f t="shared" si="31"/>
        <v>1</v>
      </c>
      <c r="AE13" s="28">
        <f t="shared" si="31"/>
        <v>1</v>
      </c>
      <c r="AF13" s="28">
        <f t="shared" si="31"/>
        <v>1</v>
      </c>
      <c r="AG13" s="28">
        <f t="shared" si="31"/>
        <v>1</v>
      </c>
      <c r="AH13" s="28">
        <f t="shared" si="31"/>
        <v>1</v>
      </c>
      <c r="AI13" s="28">
        <f t="shared" si="31"/>
        <v>1</v>
      </c>
      <c r="AJ13" s="28">
        <f t="shared" si="31"/>
        <v>1</v>
      </c>
      <c r="AK13" s="28">
        <f t="shared" si="31"/>
        <v>1</v>
      </c>
      <c r="AL13" s="28">
        <f t="shared" si="31"/>
        <v>1</v>
      </c>
      <c r="AM13" s="28">
        <f t="shared" si="31"/>
        <v>1</v>
      </c>
      <c r="AN13" s="28">
        <f t="shared" si="31"/>
        <v>1</v>
      </c>
      <c r="AO13" s="28">
        <f t="shared" si="31"/>
        <v>1</v>
      </c>
      <c r="AP13" s="28">
        <f t="shared" si="31"/>
        <v>1</v>
      </c>
      <c r="AQ13" s="28">
        <f t="shared" si="31"/>
        <v>1</v>
      </c>
      <c r="AR13" s="28">
        <f t="shared" si="31"/>
        <v>1</v>
      </c>
      <c r="AS13" s="28">
        <f t="shared" si="31"/>
        <v>1</v>
      </c>
      <c r="AT13" s="28">
        <f t="shared" si="31"/>
        <v>1</v>
      </c>
      <c r="AU13" s="28">
        <f t="shared" si="31"/>
        <v>1</v>
      </c>
      <c r="AV13" s="28">
        <f t="shared" si="31"/>
        <v>1</v>
      </c>
      <c r="AW13" s="28">
        <f t="shared" si="31"/>
        <v>1</v>
      </c>
      <c r="AX13" s="28">
        <f t="shared" si="31"/>
        <v>1</v>
      </c>
      <c r="AY13" s="28">
        <f t="shared" si="31"/>
        <v>1</v>
      </c>
      <c r="AZ13" s="28">
        <f t="shared" si="31"/>
        <v>1</v>
      </c>
      <c r="BA13" s="28">
        <f t="shared" si="31"/>
        <v>1</v>
      </c>
      <c r="BB13" s="28">
        <f t="shared" si="31"/>
        <v>1</v>
      </c>
      <c r="BC13" s="28">
        <f t="shared" si="31"/>
        <v>1</v>
      </c>
      <c r="BD13" s="28">
        <f t="shared" si="31"/>
        <v>1</v>
      </c>
      <c r="BE13" s="28">
        <f t="shared" si="31"/>
        <v>1</v>
      </c>
      <c r="BF13" s="28">
        <f t="shared" si="31"/>
        <v>1</v>
      </c>
      <c r="BG13" s="28">
        <f t="shared" si="31"/>
        <v>1</v>
      </c>
      <c r="BH13" s="28">
        <f t="shared" si="31"/>
        <v>1</v>
      </c>
      <c r="BI13" s="28">
        <f t="shared" si="31"/>
        <v>1</v>
      </c>
      <c r="BJ13" s="28">
        <f t="shared" si="31"/>
        <v>1</v>
      </c>
      <c r="BK13" s="28">
        <f t="shared" si="31"/>
        <v>1</v>
      </c>
      <c r="BL13" s="28">
        <f t="shared" si="31"/>
        <v>1</v>
      </c>
      <c r="BM13" s="28">
        <f t="shared" si="31"/>
        <v>1</v>
      </c>
      <c r="BN13" s="28">
        <f t="shared" si="31"/>
        <v>1</v>
      </c>
      <c r="BO13" s="28">
        <f t="shared" si="31"/>
        <v>1</v>
      </c>
      <c r="BP13" s="28">
        <f t="shared" si="31"/>
        <v>1</v>
      </c>
      <c r="BQ13" s="28">
        <f t="shared" si="31"/>
        <v>1</v>
      </c>
      <c r="BR13" s="28">
        <f t="shared" si="31"/>
        <v>1</v>
      </c>
      <c r="BS13" s="28">
        <f t="shared" si="31"/>
        <v>1</v>
      </c>
      <c r="BT13" s="28">
        <f t="shared" si="31"/>
        <v>1</v>
      </c>
      <c r="BU13" s="28">
        <f t="shared" si="28"/>
        <v>1</v>
      </c>
      <c r="BV13" s="28">
        <f t="shared" si="28"/>
        <v>1</v>
      </c>
      <c r="BW13" s="28">
        <f t="shared" si="28"/>
        <v>1</v>
      </c>
      <c r="BX13" s="28">
        <f t="shared" si="28"/>
        <v>1</v>
      </c>
      <c r="BY13" s="28">
        <f t="shared" si="28"/>
        <v>1</v>
      </c>
      <c r="BZ13" s="28">
        <f t="shared" si="28"/>
        <v>1</v>
      </c>
      <c r="CA13" s="28">
        <f t="shared" si="28"/>
        <v>1</v>
      </c>
      <c r="CB13" s="28">
        <f t="shared" si="28"/>
        <v>1</v>
      </c>
      <c r="CC13" s="28">
        <f t="shared" si="28"/>
        <v>1</v>
      </c>
      <c r="CD13" s="28">
        <f t="shared" si="28"/>
        <v>1</v>
      </c>
      <c r="CE13" s="28">
        <f t="shared" si="28"/>
        <v>1</v>
      </c>
      <c r="CF13" s="28">
        <f t="shared" si="28"/>
        <v>1</v>
      </c>
      <c r="CG13" s="28">
        <f t="shared" si="28"/>
        <v>1</v>
      </c>
      <c r="CH13" s="28">
        <f t="shared" si="28"/>
        <v>1</v>
      </c>
      <c r="CI13" s="28">
        <f t="shared" si="28"/>
        <v>1</v>
      </c>
      <c r="CJ13" s="28">
        <f t="shared" si="28"/>
        <v>1</v>
      </c>
      <c r="CK13" s="28">
        <f t="shared" si="28"/>
        <v>1</v>
      </c>
      <c r="CL13" s="28">
        <f t="shared" si="28"/>
        <v>1</v>
      </c>
      <c r="CM13" s="28">
        <f t="shared" si="28"/>
        <v>1</v>
      </c>
      <c r="CN13" s="28">
        <f t="shared" si="28"/>
        <v>1</v>
      </c>
      <c r="CO13" s="28">
        <f t="shared" si="28"/>
        <v>1</v>
      </c>
      <c r="CP13" s="28">
        <f t="shared" si="28"/>
        <v>1</v>
      </c>
      <c r="CQ13" s="28">
        <f t="shared" si="28"/>
        <v>1</v>
      </c>
      <c r="CR13" s="28">
        <f t="shared" si="28"/>
        <v>1</v>
      </c>
      <c r="CS13" s="28">
        <f t="shared" si="28"/>
        <v>1</v>
      </c>
      <c r="CT13" s="28">
        <f t="shared" si="28"/>
        <v>1</v>
      </c>
      <c r="CU13" s="28">
        <f t="shared" si="28"/>
        <v>1</v>
      </c>
      <c r="CV13" s="28">
        <f t="shared" si="28"/>
        <v>1</v>
      </c>
      <c r="CW13" s="28">
        <f t="shared" si="28"/>
        <v>1</v>
      </c>
      <c r="CX13" s="28">
        <f t="shared" si="29"/>
        <v>1</v>
      </c>
      <c r="CY13" s="28">
        <f t="shared" si="29"/>
        <v>1</v>
      </c>
      <c r="CZ13" s="28">
        <f t="shared" si="29"/>
        <v>1</v>
      </c>
      <c r="DA13" s="28">
        <f t="shared" si="29"/>
        <v>1</v>
      </c>
      <c r="DB13" s="28">
        <f t="shared" si="29"/>
        <v>1</v>
      </c>
      <c r="DC13" s="28">
        <f t="shared" si="29"/>
        <v>1</v>
      </c>
      <c r="DD13" s="28">
        <f t="shared" si="29"/>
        <v>1</v>
      </c>
      <c r="DE13" s="28">
        <f t="shared" si="29"/>
        <v>1</v>
      </c>
      <c r="DF13" s="28">
        <f t="shared" si="29"/>
        <v>1</v>
      </c>
      <c r="DG13" s="28">
        <f t="shared" si="29"/>
        <v>1</v>
      </c>
      <c r="DH13" s="28">
        <f t="shared" si="29"/>
        <v>1</v>
      </c>
      <c r="DI13" s="28">
        <f t="shared" si="29"/>
        <v>1</v>
      </c>
      <c r="DJ13" s="28">
        <f t="shared" si="29"/>
        <v>1</v>
      </c>
      <c r="DK13" s="28">
        <f t="shared" si="29"/>
        <v>1</v>
      </c>
      <c r="DL13" s="28">
        <f t="shared" si="29"/>
        <v>1</v>
      </c>
      <c r="DM13" s="28">
        <f t="shared" si="29"/>
        <v>1</v>
      </c>
      <c r="DN13" s="28">
        <f t="shared" si="29"/>
        <v>1</v>
      </c>
      <c r="DO13" s="28">
        <f t="shared" si="29"/>
        <v>1</v>
      </c>
      <c r="DP13" s="28">
        <f t="shared" si="29"/>
        <v>1</v>
      </c>
      <c r="DQ13" s="28">
        <f t="shared" si="29"/>
        <v>1</v>
      </c>
      <c r="DR13" s="28">
        <f t="shared" si="29"/>
        <v>1</v>
      </c>
      <c r="DS13" s="28">
        <f t="shared" si="29"/>
        <v>1</v>
      </c>
      <c r="DT13" s="28">
        <f t="shared" si="29"/>
        <v>1</v>
      </c>
      <c r="DU13" s="28">
        <f t="shared" si="29"/>
        <v>1</v>
      </c>
      <c r="DV13" s="28">
        <f t="shared" si="29"/>
        <v>1</v>
      </c>
      <c r="DW13" s="28">
        <f t="shared" si="29"/>
        <v>1</v>
      </c>
      <c r="DX13" s="28">
        <f t="shared" si="29"/>
        <v>1</v>
      </c>
      <c r="DY13" s="28">
        <f t="shared" si="29"/>
        <v>1</v>
      </c>
      <c r="DZ13" s="28">
        <f t="shared" si="29"/>
        <v>1</v>
      </c>
      <c r="EA13" s="28">
        <f t="shared" si="29"/>
        <v>1</v>
      </c>
      <c r="EB13" s="28">
        <f t="shared" si="29"/>
        <v>1</v>
      </c>
      <c r="EC13" s="28">
        <f t="shared" si="29"/>
        <v>1</v>
      </c>
      <c r="ED13" s="28">
        <f t="shared" si="29"/>
        <v>1</v>
      </c>
      <c r="EE13" s="28">
        <f t="shared" si="29"/>
        <v>1</v>
      </c>
      <c r="EF13" s="28">
        <f t="shared" si="29"/>
        <v>1</v>
      </c>
      <c r="EG13" s="28">
        <f t="shared" si="26"/>
        <v>1</v>
      </c>
      <c r="EH13" s="28">
        <f t="shared" si="26"/>
        <v>1</v>
      </c>
      <c r="EI13" s="28">
        <f t="shared" si="26"/>
        <v>1</v>
      </c>
      <c r="EJ13" s="28">
        <f t="shared" si="26"/>
        <v>1</v>
      </c>
      <c r="EK13" s="28">
        <f t="shared" si="26"/>
        <v>1</v>
      </c>
      <c r="EL13" s="28">
        <f t="shared" si="26"/>
        <v>1</v>
      </c>
      <c r="EM13" s="28">
        <f t="shared" si="26"/>
        <v>1</v>
      </c>
      <c r="EN13" s="28">
        <f t="shared" si="26"/>
        <v>1</v>
      </c>
      <c r="EO13" s="28">
        <f t="shared" si="26"/>
        <v>1</v>
      </c>
      <c r="EP13" s="28">
        <f t="shared" si="26"/>
        <v>1</v>
      </c>
      <c r="EQ13" s="28">
        <f t="shared" si="26"/>
        <v>1</v>
      </c>
      <c r="ER13" s="28">
        <f t="shared" si="26"/>
        <v>1</v>
      </c>
      <c r="ES13" s="28">
        <f t="shared" si="26"/>
        <v>1</v>
      </c>
      <c r="ET13" s="28">
        <f t="shared" si="26"/>
        <v>1</v>
      </c>
      <c r="EU13" s="28">
        <f t="shared" si="26"/>
        <v>1</v>
      </c>
      <c r="EV13" s="28">
        <f t="shared" si="26"/>
        <v>1</v>
      </c>
      <c r="EW13" s="28">
        <f t="shared" si="26"/>
        <v>1</v>
      </c>
      <c r="EX13" s="28">
        <f t="shared" si="26"/>
        <v>1</v>
      </c>
      <c r="EY13" s="28">
        <f t="shared" si="26"/>
        <v>1</v>
      </c>
      <c r="EZ13" s="28">
        <f t="shared" si="26"/>
        <v>1</v>
      </c>
      <c r="FA13" s="28">
        <f t="shared" si="26"/>
        <v>1</v>
      </c>
      <c r="FB13" s="28">
        <f t="shared" si="26"/>
        <v>1</v>
      </c>
      <c r="FC13" s="28">
        <f t="shared" si="26"/>
        <v>1</v>
      </c>
      <c r="FD13" s="28">
        <f t="shared" si="26"/>
        <v>1</v>
      </c>
      <c r="FE13" s="28">
        <f t="shared" si="26"/>
        <v>1</v>
      </c>
      <c r="FF13" s="28">
        <f t="shared" si="26"/>
        <v>1</v>
      </c>
      <c r="FG13" s="28">
        <f t="shared" si="26"/>
        <v>1</v>
      </c>
      <c r="FH13" s="28">
        <f t="shared" si="26"/>
        <v>1</v>
      </c>
      <c r="FI13" s="28">
        <f t="shared" si="26"/>
        <v>1</v>
      </c>
      <c r="FJ13" s="28">
        <f t="shared" si="26"/>
        <v>1</v>
      </c>
      <c r="FK13" s="28">
        <f t="shared" si="26"/>
        <v>1</v>
      </c>
      <c r="FL13" s="28">
        <f t="shared" si="26"/>
        <v>1</v>
      </c>
      <c r="FM13" s="28">
        <f t="shared" si="26"/>
        <v>1</v>
      </c>
      <c r="FN13" s="28">
        <f t="shared" si="26"/>
        <v>1</v>
      </c>
      <c r="FO13" s="28">
        <f t="shared" si="26"/>
        <v>1</v>
      </c>
      <c r="FP13" s="28">
        <f t="shared" si="26"/>
        <v>1</v>
      </c>
      <c r="FQ13" s="28">
        <f t="shared" si="26"/>
        <v>1</v>
      </c>
      <c r="FR13" s="28">
        <f t="shared" si="26"/>
        <v>1</v>
      </c>
      <c r="FS13" s="28">
        <f t="shared" si="26"/>
        <v>1</v>
      </c>
      <c r="FT13" s="28">
        <f t="shared" si="26"/>
        <v>1</v>
      </c>
      <c r="FU13" s="28">
        <f t="shared" si="26"/>
        <v>1</v>
      </c>
      <c r="FV13" s="28">
        <f t="shared" si="26"/>
        <v>1</v>
      </c>
      <c r="FW13" s="28">
        <f t="shared" si="26"/>
        <v>1</v>
      </c>
      <c r="FX13" s="28">
        <f t="shared" si="26"/>
        <v>1</v>
      </c>
      <c r="FY13" s="28">
        <f t="shared" si="26"/>
        <v>1</v>
      </c>
      <c r="FZ13" s="28">
        <f t="shared" si="26"/>
        <v>1</v>
      </c>
      <c r="GA13" s="28">
        <f t="shared" si="26"/>
        <v>1</v>
      </c>
      <c r="GB13" s="28">
        <f t="shared" si="26"/>
        <v>1</v>
      </c>
      <c r="GC13" s="28">
        <f t="shared" si="26"/>
        <v>1</v>
      </c>
      <c r="GD13" s="28">
        <f t="shared" si="26"/>
        <v>1</v>
      </c>
      <c r="GE13" s="28">
        <f t="shared" si="26"/>
        <v>1</v>
      </c>
      <c r="GF13" s="28">
        <f t="shared" si="26"/>
        <v>1</v>
      </c>
      <c r="GG13" s="28">
        <f t="shared" si="26"/>
        <v>1</v>
      </c>
      <c r="GH13" s="28">
        <f t="shared" si="26"/>
        <v>1</v>
      </c>
      <c r="GI13" s="28">
        <f t="shared" si="26"/>
        <v>1</v>
      </c>
      <c r="GJ13" s="28">
        <f t="shared" si="26"/>
        <v>1</v>
      </c>
      <c r="GK13" s="28">
        <f t="shared" si="26"/>
        <v>1</v>
      </c>
      <c r="GL13" s="28">
        <f t="shared" si="26"/>
        <v>1</v>
      </c>
      <c r="GM13" s="28">
        <f t="shared" si="26"/>
        <v>1</v>
      </c>
      <c r="GN13" s="28">
        <f t="shared" si="26"/>
        <v>1</v>
      </c>
      <c r="GO13" s="28">
        <f t="shared" si="26"/>
        <v>1</v>
      </c>
      <c r="GP13" s="28">
        <f t="shared" si="26"/>
        <v>1</v>
      </c>
      <c r="GQ13" s="28">
        <f t="shared" si="26"/>
        <v>1</v>
      </c>
      <c r="GR13" s="28">
        <f t="shared" si="20"/>
        <v>1</v>
      </c>
      <c r="GS13" s="28">
        <f t="shared" si="30"/>
        <v>1</v>
      </c>
      <c r="GT13" s="28">
        <f t="shared" si="30"/>
        <v>1</v>
      </c>
      <c r="GU13" s="28">
        <f t="shared" si="30"/>
        <v>1</v>
      </c>
      <c r="GV13" s="28">
        <f t="shared" si="30"/>
        <v>1</v>
      </c>
      <c r="GW13" s="28">
        <f t="shared" si="30"/>
        <v>1</v>
      </c>
      <c r="GX13" s="28">
        <f t="shared" si="30"/>
        <v>1</v>
      </c>
      <c r="GY13" s="28">
        <f t="shared" si="30"/>
        <v>1</v>
      </c>
      <c r="GZ13" s="28">
        <f t="shared" si="30"/>
        <v>1</v>
      </c>
      <c r="HA13" s="28">
        <f t="shared" si="30"/>
        <v>1</v>
      </c>
      <c r="HB13" s="28">
        <f t="shared" si="30"/>
        <v>1</v>
      </c>
      <c r="HC13" s="28">
        <f t="shared" si="30"/>
        <v>1</v>
      </c>
      <c r="HD13" s="28">
        <f t="shared" si="30"/>
        <v>1</v>
      </c>
      <c r="HE13" s="28">
        <f t="shared" si="30"/>
        <v>1</v>
      </c>
      <c r="HF13" s="28">
        <f t="shared" si="30"/>
        <v>1</v>
      </c>
      <c r="HG13" s="28">
        <f t="shared" si="30"/>
        <v>1</v>
      </c>
      <c r="HH13" s="28">
        <f t="shared" si="30"/>
        <v>1</v>
      </c>
      <c r="HI13" s="28">
        <f t="shared" si="30"/>
        <v>1</v>
      </c>
      <c r="HJ13" s="28">
        <f t="shared" si="30"/>
        <v>1</v>
      </c>
      <c r="HK13" s="28">
        <f t="shared" si="30"/>
        <v>1</v>
      </c>
      <c r="HL13" s="28">
        <f t="shared" si="30"/>
        <v>1</v>
      </c>
      <c r="HM13" s="28">
        <f t="shared" si="30"/>
        <v>1</v>
      </c>
      <c r="HN13" s="28">
        <f t="shared" si="30"/>
        <v>1</v>
      </c>
      <c r="HO13" s="28">
        <f t="shared" si="30"/>
        <v>1</v>
      </c>
      <c r="HP13" s="28">
        <f t="shared" si="30"/>
        <v>1</v>
      </c>
      <c r="HQ13" s="28">
        <f t="shared" si="30"/>
        <v>1</v>
      </c>
      <c r="HR13" s="28">
        <f t="shared" si="30"/>
        <v>1</v>
      </c>
      <c r="HS13" s="28">
        <f t="shared" si="30"/>
        <v>1</v>
      </c>
      <c r="HT13" s="28">
        <f t="shared" si="30"/>
        <v>1</v>
      </c>
      <c r="HU13" s="28">
        <f t="shared" si="30"/>
        <v>1</v>
      </c>
      <c r="HV13" s="28">
        <f t="shared" si="30"/>
        <v>1</v>
      </c>
      <c r="HW13" s="28">
        <f t="shared" si="30"/>
        <v>1</v>
      </c>
      <c r="HX13" s="28">
        <f t="shared" si="30"/>
        <v>1</v>
      </c>
      <c r="HY13" s="28">
        <f t="shared" si="30"/>
        <v>1</v>
      </c>
      <c r="HZ13" s="28">
        <f t="shared" si="30"/>
        <v>1</v>
      </c>
      <c r="IA13" s="28">
        <f t="shared" si="30"/>
        <v>1</v>
      </c>
      <c r="IB13" s="28">
        <f t="shared" si="30"/>
        <v>1</v>
      </c>
      <c r="IC13" s="28">
        <f t="shared" si="30"/>
        <v>1</v>
      </c>
      <c r="ID13" s="28">
        <f t="shared" si="30"/>
        <v>1</v>
      </c>
      <c r="IE13" s="28">
        <f t="shared" si="30"/>
        <v>1</v>
      </c>
      <c r="IF13" s="28">
        <f t="shared" si="30"/>
        <v>1</v>
      </c>
      <c r="IG13" s="28">
        <f t="shared" si="30"/>
        <v>1</v>
      </c>
      <c r="IH13" s="28">
        <f t="shared" si="30"/>
        <v>1</v>
      </c>
      <c r="II13" s="28">
        <f t="shared" si="30"/>
        <v>1</v>
      </c>
      <c r="IJ13" s="28">
        <f t="shared" si="30"/>
        <v>1</v>
      </c>
      <c r="IK13" s="28">
        <f t="shared" si="30"/>
        <v>1</v>
      </c>
      <c r="IL13" s="28">
        <f t="shared" si="30"/>
        <v>1</v>
      </c>
      <c r="IM13" s="28">
        <f t="shared" si="30"/>
        <v>1</v>
      </c>
      <c r="IN13" s="28">
        <f t="shared" si="30"/>
        <v>1</v>
      </c>
      <c r="IO13" s="28">
        <f t="shared" si="30"/>
        <v>1</v>
      </c>
      <c r="IP13" s="28">
        <f t="shared" si="30"/>
        <v>1</v>
      </c>
      <c r="IQ13" s="28">
        <f t="shared" si="30"/>
        <v>1</v>
      </c>
      <c r="IR13" s="28">
        <f t="shared" si="30"/>
        <v>1</v>
      </c>
      <c r="IS13" s="28">
        <f t="shared" si="30"/>
        <v>1</v>
      </c>
      <c r="IT13" s="28">
        <f t="shared" si="30"/>
        <v>1</v>
      </c>
      <c r="IU13" s="28">
        <f t="shared" si="30"/>
        <v>1</v>
      </c>
      <c r="IV13" s="28">
        <f t="shared" si="30"/>
        <v>1</v>
      </c>
      <c r="IW13" s="28">
        <f t="shared" si="30"/>
        <v>1</v>
      </c>
      <c r="IX13" s="28">
        <f t="shared" si="30"/>
        <v>1</v>
      </c>
      <c r="IY13" s="28">
        <f t="shared" si="30"/>
        <v>1</v>
      </c>
      <c r="IZ13" s="28">
        <f t="shared" si="30"/>
        <v>1</v>
      </c>
      <c r="JA13" s="28">
        <f t="shared" si="30"/>
        <v>1</v>
      </c>
      <c r="JB13" s="28">
        <f t="shared" si="30"/>
        <v>1</v>
      </c>
      <c r="JC13" s="28">
        <f t="shared" si="30"/>
        <v>1</v>
      </c>
      <c r="JD13" s="28">
        <f t="shared" si="30"/>
        <v>1</v>
      </c>
      <c r="JE13" s="28">
        <f t="shared" si="27"/>
        <v>1</v>
      </c>
      <c r="JF13" s="28">
        <f t="shared" si="27"/>
        <v>1</v>
      </c>
      <c r="JG13" s="28">
        <f t="shared" si="27"/>
        <v>1</v>
      </c>
      <c r="JH13" s="28">
        <f t="shared" si="27"/>
        <v>1</v>
      </c>
      <c r="JI13" s="28">
        <f t="shared" si="27"/>
        <v>1</v>
      </c>
      <c r="JJ13" s="28">
        <f t="shared" si="27"/>
        <v>1</v>
      </c>
      <c r="JK13" s="28">
        <f t="shared" si="27"/>
        <v>1</v>
      </c>
      <c r="JL13" s="28">
        <f t="shared" si="27"/>
        <v>1</v>
      </c>
      <c r="JM13" s="28">
        <f t="shared" si="27"/>
        <v>1</v>
      </c>
      <c r="JN13" s="28">
        <f t="shared" si="27"/>
        <v>1</v>
      </c>
      <c r="JO13" s="28">
        <f t="shared" si="27"/>
        <v>1</v>
      </c>
      <c r="JP13" s="28">
        <f t="shared" si="27"/>
        <v>1</v>
      </c>
      <c r="JQ13" s="28">
        <f t="shared" si="27"/>
        <v>1</v>
      </c>
      <c r="JR13" s="28">
        <f t="shared" si="27"/>
        <v>1</v>
      </c>
      <c r="JS13" s="28">
        <f t="shared" si="27"/>
        <v>1</v>
      </c>
      <c r="JT13" s="28">
        <f t="shared" si="27"/>
        <v>1</v>
      </c>
      <c r="JU13" s="28">
        <f t="shared" si="27"/>
        <v>1</v>
      </c>
      <c r="JV13" s="28">
        <f t="shared" si="27"/>
        <v>1</v>
      </c>
      <c r="JW13" s="28">
        <f t="shared" si="27"/>
        <v>1</v>
      </c>
      <c r="JX13" s="28">
        <f t="shared" si="27"/>
        <v>1</v>
      </c>
      <c r="JY13" s="28">
        <f t="shared" si="27"/>
        <v>1</v>
      </c>
      <c r="JZ13" s="28">
        <f t="shared" si="27"/>
        <v>1</v>
      </c>
      <c r="KA13" s="28">
        <f t="shared" si="27"/>
        <v>1</v>
      </c>
      <c r="KB13" s="28">
        <f t="shared" si="27"/>
        <v>1</v>
      </c>
      <c r="KC13" s="28">
        <f t="shared" si="27"/>
        <v>1</v>
      </c>
      <c r="KD13" s="28">
        <f t="shared" si="27"/>
        <v>1</v>
      </c>
      <c r="KE13" s="28">
        <f t="shared" si="27"/>
        <v>1</v>
      </c>
      <c r="KF13" s="28">
        <f t="shared" si="27"/>
        <v>1</v>
      </c>
      <c r="KG13" s="28">
        <f t="shared" si="27"/>
        <v>1</v>
      </c>
      <c r="KH13" s="28">
        <f t="shared" si="27"/>
        <v>1</v>
      </c>
      <c r="KI13" s="28">
        <f t="shared" si="27"/>
        <v>1</v>
      </c>
      <c r="KJ13" s="28">
        <f t="shared" si="27"/>
        <v>1</v>
      </c>
      <c r="KK13" s="28">
        <f t="shared" si="27"/>
        <v>1</v>
      </c>
      <c r="KL13" s="28">
        <f t="shared" si="27"/>
        <v>1</v>
      </c>
      <c r="KM13" s="28">
        <f t="shared" si="27"/>
        <v>1</v>
      </c>
      <c r="KN13" s="28">
        <f t="shared" si="27"/>
        <v>1</v>
      </c>
      <c r="KO13" s="28">
        <f t="shared" si="27"/>
        <v>1</v>
      </c>
      <c r="KP13" s="28">
        <f t="shared" si="27"/>
        <v>1</v>
      </c>
      <c r="KQ13" s="28">
        <f t="shared" si="27"/>
        <v>1</v>
      </c>
      <c r="KR13" s="28">
        <f t="shared" si="27"/>
        <v>1</v>
      </c>
      <c r="KS13" s="28">
        <f t="shared" si="27"/>
        <v>1</v>
      </c>
      <c r="KT13" s="28">
        <f t="shared" si="27"/>
        <v>1</v>
      </c>
      <c r="KU13" s="28">
        <f t="shared" si="27"/>
        <v>1</v>
      </c>
      <c r="KV13" s="28">
        <f t="shared" si="27"/>
        <v>1</v>
      </c>
      <c r="KW13" s="28">
        <f t="shared" si="27"/>
        <v>1</v>
      </c>
      <c r="KX13" s="28">
        <f t="shared" si="27"/>
        <v>1</v>
      </c>
      <c r="KY13" s="28">
        <f t="shared" si="27"/>
        <v>1</v>
      </c>
      <c r="KZ13" s="28">
        <f t="shared" si="27"/>
        <v>1</v>
      </c>
      <c r="LA13" s="28">
        <f t="shared" si="27"/>
        <v>1</v>
      </c>
      <c r="LB13" s="28">
        <f t="shared" si="27"/>
        <v>1</v>
      </c>
      <c r="LC13" s="28">
        <f t="shared" si="27"/>
        <v>1</v>
      </c>
      <c r="LD13" s="28">
        <f t="shared" si="27"/>
        <v>1</v>
      </c>
      <c r="LE13" s="28">
        <f t="shared" si="27"/>
        <v>1</v>
      </c>
      <c r="LF13" s="28">
        <f t="shared" si="27"/>
        <v>1</v>
      </c>
      <c r="LG13" s="28">
        <f t="shared" si="27"/>
        <v>1</v>
      </c>
      <c r="LH13" s="28">
        <f t="shared" si="27"/>
        <v>1</v>
      </c>
      <c r="LI13" s="28">
        <f t="shared" si="27"/>
        <v>1</v>
      </c>
      <c r="LJ13" s="28">
        <f t="shared" si="27"/>
        <v>1</v>
      </c>
      <c r="LK13" s="28">
        <f t="shared" si="27"/>
        <v>1</v>
      </c>
      <c r="LL13" s="28">
        <f t="shared" si="27"/>
        <v>1</v>
      </c>
      <c r="LM13" s="28">
        <f t="shared" si="27"/>
        <v>1</v>
      </c>
      <c r="LN13" s="28">
        <f t="shared" si="27"/>
        <v>1</v>
      </c>
      <c r="LO13" s="28">
        <f t="shared" si="27"/>
        <v>1</v>
      </c>
      <c r="LP13" s="28">
        <f t="shared" si="22"/>
        <v>1</v>
      </c>
      <c r="LQ13" s="28">
        <f t="shared" ref="LQ13:NI18" si="33">IF(AND($F13&gt;0,$G13&gt;0)*IFERROR(MOD(LQ$6,$G13)=0,FALSE),$F13,$E13)</f>
        <v>1</v>
      </c>
      <c r="LR13" s="28">
        <f t="shared" si="33"/>
        <v>1</v>
      </c>
      <c r="LS13" s="28">
        <f t="shared" si="33"/>
        <v>1</v>
      </c>
      <c r="LT13" s="28">
        <f t="shared" si="33"/>
        <v>1</v>
      </c>
      <c r="LU13" s="28">
        <f t="shared" si="33"/>
        <v>1</v>
      </c>
      <c r="LV13" s="28">
        <f t="shared" si="33"/>
        <v>1</v>
      </c>
      <c r="LW13" s="28">
        <f t="shared" si="33"/>
        <v>1</v>
      </c>
      <c r="LX13" s="28">
        <f t="shared" si="33"/>
        <v>1</v>
      </c>
      <c r="LY13" s="28">
        <f t="shared" si="33"/>
        <v>1</v>
      </c>
      <c r="LZ13" s="28">
        <f t="shared" si="33"/>
        <v>1</v>
      </c>
      <c r="MA13" s="28">
        <f t="shared" si="33"/>
        <v>1</v>
      </c>
      <c r="MB13" s="28">
        <f t="shared" si="33"/>
        <v>1</v>
      </c>
      <c r="MC13" s="28">
        <f t="shared" si="33"/>
        <v>1</v>
      </c>
      <c r="MD13" s="28">
        <f t="shared" si="33"/>
        <v>1</v>
      </c>
      <c r="ME13" s="28">
        <f t="shared" si="33"/>
        <v>1</v>
      </c>
      <c r="MF13" s="28">
        <f t="shared" si="33"/>
        <v>1</v>
      </c>
      <c r="MG13" s="28">
        <f t="shared" si="33"/>
        <v>1</v>
      </c>
      <c r="MH13" s="28">
        <f t="shared" si="33"/>
        <v>1</v>
      </c>
      <c r="MI13" s="28">
        <f t="shared" si="33"/>
        <v>1</v>
      </c>
      <c r="MJ13" s="28">
        <f t="shared" si="33"/>
        <v>1</v>
      </c>
      <c r="MK13" s="28">
        <f t="shared" si="33"/>
        <v>1</v>
      </c>
      <c r="ML13" s="28">
        <f t="shared" si="33"/>
        <v>1</v>
      </c>
      <c r="MM13" s="28">
        <f t="shared" si="33"/>
        <v>1</v>
      </c>
      <c r="MN13" s="28">
        <f t="shared" si="33"/>
        <v>1</v>
      </c>
      <c r="MO13" s="28">
        <f t="shared" si="33"/>
        <v>1</v>
      </c>
      <c r="MP13" s="28">
        <f t="shared" si="33"/>
        <v>1</v>
      </c>
      <c r="MQ13" s="28">
        <f t="shared" si="33"/>
        <v>1</v>
      </c>
      <c r="MR13" s="28">
        <f t="shared" si="33"/>
        <v>1</v>
      </c>
      <c r="MS13" s="28">
        <f t="shared" si="33"/>
        <v>1</v>
      </c>
      <c r="MT13" s="28">
        <f t="shared" si="33"/>
        <v>1</v>
      </c>
      <c r="MU13" s="28">
        <f t="shared" si="33"/>
        <v>1</v>
      </c>
      <c r="MV13" s="28">
        <f t="shared" si="33"/>
        <v>1</v>
      </c>
      <c r="MW13" s="28">
        <f t="shared" si="33"/>
        <v>1</v>
      </c>
      <c r="MX13" s="28">
        <f t="shared" si="33"/>
        <v>1</v>
      </c>
      <c r="MY13" s="28">
        <f t="shared" si="33"/>
        <v>1</v>
      </c>
      <c r="MZ13" s="28">
        <f t="shared" si="33"/>
        <v>1</v>
      </c>
      <c r="NA13" s="28">
        <f t="shared" si="33"/>
        <v>1</v>
      </c>
      <c r="NB13" s="28">
        <f t="shared" si="33"/>
        <v>1</v>
      </c>
      <c r="NC13" s="28">
        <f t="shared" si="33"/>
        <v>1</v>
      </c>
      <c r="ND13" s="28">
        <f t="shared" si="33"/>
        <v>1</v>
      </c>
      <c r="NE13" s="28">
        <f t="shared" si="33"/>
        <v>1</v>
      </c>
      <c r="NF13" s="28">
        <f t="shared" si="33"/>
        <v>1</v>
      </c>
      <c r="NG13" s="28">
        <f t="shared" si="33"/>
        <v>1</v>
      </c>
      <c r="NH13" s="28">
        <f t="shared" si="33"/>
        <v>1</v>
      </c>
      <c r="NI13" s="28">
        <f t="shared" si="33"/>
        <v>1</v>
      </c>
    </row>
    <row r="14" spans="1:373" x14ac:dyDescent="0.25">
      <c r="A14" s="27" t="str">
        <f>'Число жителей и объемы продаж'!G27</f>
        <v>A2</v>
      </c>
      <c r="B14" s="27" t="str">
        <f>'Число жителей и объемы продаж'!H27</f>
        <v>сыр мягкий</v>
      </c>
      <c r="C14" s="27" t="str">
        <f t="shared" si="24"/>
        <v>A2|сыр мягкий</v>
      </c>
      <c r="D14" s="28"/>
      <c r="E14" s="28">
        <v>1</v>
      </c>
      <c r="F14" s="28"/>
      <c r="G14" s="28"/>
      <c r="H14" s="28">
        <f t="shared" si="25"/>
        <v>1</v>
      </c>
      <c r="I14" s="28">
        <f t="shared" si="25"/>
        <v>1</v>
      </c>
      <c r="J14" s="28">
        <f t="shared" si="25"/>
        <v>1</v>
      </c>
      <c r="K14" s="28">
        <f t="shared" si="25"/>
        <v>1</v>
      </c>
      <c r="L14" s="28">
        <f t="shared" si="25"/>
        <v>1</v>
      </c>
      <c r="M14" s="28">
        <f t="shared" si="25"/>
        <v>1</v>
      </c>
      <c r="N14" s="28">
        <f t="shared" si="25"/>
        <v>1</v>
      </c>
      <c r="O14" s="28">
        <f t="shared" si="25"/>
        <v>1</v>
      </c>
      <c r="P14" s="28">
        <f t="shared" si="25"/>
        <v>1</v>
      </c>
      <c r="Q14" s="28">
        <f t="shared" si="25"/>
        <v>1</v>
      </c>
      <c r="R14" s="28">
        <f t="shared" si="25"/>
        <v>1</v>
      </c>
      <c r="S14" s="28">
        <f t="shared" si="25"/>
        <v>1</v>
      </c>
      <c r="T14" s="28">
        <f t="shared" si="25"/>
        <v>1</v>
      </c>
      <c r="U14" s="28">
        <f t="shared" si="25"/>
        <v>1</v>
      </c>
      <c r="V14" s="28">
        <f t="shared" si="25"/>
        <v>1</v>
      </c>
      <c r="W14" s="28">
        <f t="shared" si="25"/>
        <v>1</v>
      </c>
      <c r="X14" s="28">
        <f t="shared" si="31"/>
        <v>1</v>
      </c>
      <c r="Y14" s="28">
        <f t="shared" si="31"/>
        <v>1</v>
      </c>
      <c r="Z14" s="28">
        <f t="shared" si="31"/>
        <v>1</v>
      </c>
      <c r="AA14" s="28">
        <f t="shared" si="31"/>
        <v>1</v>
      </c>
      <c r="AB14" s="28">
        <f t="shared" si="31"/>
        <v>1</v>
      </c>
      <c r="AC14" s="28">
        <f t="shared" si="31"/>
        <v>1</v>
      </c>
      <c r="AD14" s="28">
        <f t="shared" si="31"/>
        <v>1</v>
      </c>
      <c r="AE14" s="28">
        <f t="shared" si="31"/>
        <v>1</v>
      </c>
      <c r="AF14" s="28">
        <f t="shared" si="31"/>
        <v>1</v>
      </c>
      <c r="AG14" s="28">
        <f t="shared" si="31"/>
        <v>1</v>
      </c>
      <c r="AH14" s="28">
        <f t="shared" si="31"/>
        <v>1</v>
      </c>
      <c r="AI14" s="28">
        <f t="shared" si="31"/>
        <v>1</v>
      </c>
      <c r="AJ14" s="28">
        <f t="shared" si="31"/>
        <v>1</v>
      </c>
      <c r="AK14" s="28">
        <f t="shared" si="31"/>
        <v>1</v>
      </c>
      <c r="AL14" s="28">
        <f t="shared" si="31"/>
        <v>1</v>
      </c>
      <c r="AM14" s="28">
        <f t="shared" si="31"/>
        <v>1</v>
      </c>
      <c r="AN14" s="28">
        <f t="shared" si="31"/>
        <v>1</v>
      </c>
      <c r="AO14" s="28">
        <f t="shared" si="31"/>
        <v>1</v>
      </c>
      <c r="AP14" s="28">
        <f t="shared" si="31"/>
        <v>1</v>
      </c>
      <c r="AQ14" s="28">
        <f t="shared" si="31"/>
        <v>1</v>
      </c>
      <c r="AR14" s="28">
        <f t="shared" si="31"/>
        <v>1</v>
      </c>
      <c r="AS14" s="28">
        <f t="shared" si="31"/>
        <v>1</v>
      </c>
      <c r="AT14" s="28">
        <f t="shared" si="31"/>
        <v>1</v>
      </c>
      <c r="AU14" s="28">
        <f t="shared" si="31"/>
        <v>1</v>
      </c>
      <c r="AV14" s="28">
        <f t="shared" si="31"/>
        <v>1</v>
      </c>
      <c r="AW14" s="28">
        <f t="shared" si="31"/>
        <v>1</v>
      </c>
      <c r="AX14" s="28">
        <f t="shared" si="31"/>
        <v>1</v>
      </c>
      <c r="AY14" s="28">
        <f t="shared" si="31"/>
        <v>1</v>
      </c>
      <c r="AZ14" s="28">
        <f t="shared" si="31"/>
        <v>1</v>
      </c>
      <c r="BA14" s="28">
        <f t="shared" si="31"/>
        <v>1</v>
      </c>
      <c r="BB14" s="28">
        <f t="shared" si="31"/>
        <v>1</v>
      </c>
      <c r="BC14" s="28">
        <f t="shared" si="31"/>
        <v>1</v>
      </c>
      <c r="BD14" s="28">
        <f t="shared" si="31"/>
        <v>1</v>
      </c>
      <c r="BE14" s="28">
        <f t="shared" si="31"/>
        <v>1</v>
      </c>
      <c r="BF14" s="28">
        <f t="shared" si="31"/>
        <v>1</v>
      </c>
      <c r="BG14" s="28">
        <f t="shared" si="31"/>
        <v>1</v>
      </c>
      <c r="BH14" s="28">
        <f t="shared" si="31"/>
        <v>1</v>
      </c>
      <c r="BI14" s="28">
        <f t="shared" si="31"/>
        <v>1</v>
      </c>
      <c r="BJ14" s="28">
        <f t="shared" si="31"/>
        <v>1</v>
      </c>
      <c r="BK14" s="28">
        <f t="shared" si="31"/>
        <v>1</v>
      </c>
      <c r="BL14" s="28">
        <f t="shared" si="31"/>
        <v>1</v>
      </c>
      <c r="BM14" s="28">
        <f t="shared" si="31"/>
        <v>1</v>
      </c>
      <c r="BN14" s="28">
        <f t="shared" si="31"/>
        <v>1</v>
      </c>
      <c r="BO14" s="28">
        <f t="shared" si="31"/>
        <v>1</v>
      </c>
      <c r="BP14" s="28">
        <f t="shared" si="31"/>
        <v>1</v>
      </c>
      <c r="BQ14" s="28">
        <f t="shared" si="31"/>
        <v>1</v>
      </c>
      <c r="BR14" s="28">
        <f t="shared" si="31"/>
        <v>1</v>
      </c>
      <c r="BS14" s="28">
        <f t="shared" si="31"/>
        <v>1</v>
      </c>
      <c r="BT14" s="28">
        <f t="shared" si="31"/>
        <v>1</v>
      </c>
      <c r="BU14" s="28">
        <f t="shared" si="28"/>
        <v>1</v>
      </c>
      <c r="BV14" s="28">
        <f t="shared" si="28"/>
        <v>1</v>
      </c>
      <c r="BW14" s="28">
        <f t="shared" si="28"/>
        <v>1</v>
      </c>
      <c r="BX14" s="28">
        <f t="shared" si="28"/>
        <v>1</v>
      </c>
      <c r="BY14" s="28">
        <f t="shared" si="28"/>
        <v>1</v>
      </c>
      <c r="BZ14" s="28">
        <f t="shared" si="28"/>
        <v>1</v>
      </c>
      <c r="CA14" s="28">
        <f t="shared" si="28"/>
        <v>1</v>
      </c>
      <c r="CB14" s="28">
        <f t="shared" si="28"/>
        <v>1</v>
      </c>
      <c r="CC14" s="28">
        <f t="shared" si="28"/>
        <v>1</v>
      </c>
      <c r="CD14" s="28">
        <f t="shared" si="28"/>
        <v>1</v>
      </c>
      <c r="CE14" s="28">
        <f t="shared" si="28"/>
        <v>1</v>
      </c>
      <c r="CF14" s="28">
        <f t="shared" si="28"/>
        <v>1</v>
      </c>
      <c r="CG14" s="28">
        <f t="shared" si="28"/>
        <v>1</v>
      </c>
      <c r="CH14" s="28">
        <f t="shared" si="28"/>
        <v>1</v>
      </c>
      <c r="CI14" s="28">
        <f t="shared" si="28"/>
        <v>1</v>
      </c>
      <c r="CJ14" s="28">
        <f t="shared" si="28"/>
        <v>1</v>
      </c>
      <c r="CK14" s="28">
        <f t="shared" si="28"/>
        <v>1</v>
      </c>
      <c r="CL14" s="28">
        <f t="shared" si="28"/>
        <v>1</v>
      </c>
      <c r="CM14" s="28">
        <f t="shared" si="28"/>
        <v>1</v>
      </c>
      <c r="CN14" s="28">
        <f t="shared" si="28"/>
        <v>1</v>
      </c>
      <c r="CO14" s="28">
        <f t="shared" si="28"/>
        <v>1</v>
      </c>
      <c r="CP14" s="28">
        <f t="shared" si="28"/>
        <v>1</v>
      </c>
      <c r="CQ14" s="28">
        <f t="shared" si="28"/>
        <v>1</v>
      </c>
      <c r="CR14" s="28">
        <f t="shared" si="28"/>
        <v>1</v>
      </c>
      <c r="CS14" s="28">
        <f t="shared" si="28"/>
        <v>1</v>
      </c>
      <c r="CT14" s="28">
        <f t="shared" si="28"/>
        <v>1</v>
      </c>
      <c r="CU14" s="28">
        <f t="shared" si="28"/>
        <v>1</v>
      </c>
      <c r="CV14" s="28">
        <f t="shared" si="28"/>
        <v>1</v>
      </c>
      <c r="CW14" s="28">
        <f t="shared" si="28"/>
        <v>1</v>
      </c>
      <c r="CX14" s="28">
        <f t="shared" si="29"/>
        <v>1</v>
      </c>
      <c r="CY14" s="28">
        <f t="shared" si="29"/>
        <v>1</v>
      </c>
      <c r="CZ14" s="28">
        <f t="shared" si="29"/>
        <v>1</v>
      </c>
      <c r="DA14" s="28">
        <f t="shared" si="29"/>
        <v>1</v>
      </c>
      <c r="DB14" s="28">
        <f t="shared" si="29"/>
        <v>1</v>
      </c>
      <c r="DC14" s="28">
        <f t="shared" si="29"/>
        <v>1</v>
      </c>
      <c r="DD14" s="28">
        <f t="shared" si="29"/>
        <v>1</v>
      </c>
      <c r="DE14" s="28">
        <f t="shared" si="29"/>
        <v>1</v>
      </c>
      <c r="DF14" s="28">
        <f t="shared" si="29"/>
        <v>1</v>
      </c>
      <c r="DG14" s="28">
        <f t="shared" si="29"/>
        <v>1</v>
      </c>
      <c r="DH14" s="28">
        <f t="shared" si="29"/>
        <v>1</v>
      </c>
      <c r="DI14" s="28">
        <f t="shared" si="29"/>
        <v>1</v>
      </c>
      <c r="DJ14" s="28">
        <f t="shared" si="29"/>
        <v>1</v>
      </c>
      <c r="DK14" s="28">
        <f t="shared" si="29"/>
        <v>1</v>
      </c>
      <c r="DL14" s="28">
        <f t="shared" si="29"/>
        <v>1</v>
      </c>
      <c r="DM14" s="28">
        <f t="shared" si="29"/>
        <v>1</v>
      </c>
      <c r="DN14" s="28">
        <f t="shared" si="29"/>
        <v>1</v>
      </c>
      <c r="DO14" s="28">
        <f t="shared" si="29"/>
        <v>1</v>
      </c>
      <c r="DP14" s="28">
        <f t="shared" si="29"/>
        <v>1</v>
      </c>
      <c r="DQ14" s="28">
        <f t="shared" si="29"/>
        <v>1</v>
      </c>
      <c r="DR14" s="28">
        <f t="shared" si="29"/>
        <v>1</v>
      </c>
      <c r="DS14" s="28">
        <f t="shared" si="29"/>
        <v>1</v>
      </c>
      <c r="DT14" s="28">
        <f t="shared" si="29"/>
        <v>1</v>
      </c>
      <c r="DU14" s="28">
        <f t="shared" si="29"/>
        <v>1</v>
      </c>
      <c r="DV14" s="28">
        <f t="shared" si="29"/>
        <v>1</v>
      </c>
      <c r="DW14" s="28">
        <f t="shared" si="29"/>
        <v>1</v>
      </c>
      <c r="DX14" s="28">
        <f t="shared" si="29"/>
        <v>1</v>
      </c>
      <c r="DY14" s="28">
        <f t="shared" si="29"/>
        <v>1</v>
      </c>
      <c r="DZ14" s="28">
        <f t="shared" si="29"/>
        <v>1</v>
      </c>
      <c r="EA14" s="28">
        <f t="shared" si="29"/>
        <v>1</v>
      </c>
      <c r="EB14" s="28">
        <f t="shared" si="29"/>
        <v>1</v>
      </c>
      <c r="EC14" s="28">
        <f t="shared" si="29"/>
        <v>1</v>
      </c>
      <c r="ED14" s="28">
        <f t="shared" si="29"/>
        <v>1</v>
      </c>
      <c r="EE14" s="28">
        <f t="shared" si="29"/>
        <v>1</v>
      </c>
      <c r="EF14" s="28">
        <f t="shared" si="29"/>
        <v>1</v>
      </c>
      <c r="EG14" s="28">
        <f t="shared" si="26"/>
        <v>1</v>
      </c>
      <c r="EH14" s="28">
        <f t="shared" si="26"/>
        <v>1</v>
      </c>
      <c r="EI14" s="28">
        <f t="shared" ref="EI14:GT17" si="34">IF(AND($F14&gt;0,$G14&gt;0)*IFERROR(MOD(EI$6,$G14)=0,FALSE),$F14,$E14)</f>
        <v>1</v>
      </c>
      <c r="EJ14" s="28">
        <f t="shared" si="34"/>
        <v>1</v>
      </c>
      <c r="EK14" s="28">
        <f t="shared" si="34"/>
        <v>1</v>
      </c>
      <c r="EL14" s="28">
        <f t="shared" si="34"/>
        <v>1</v>
      </c>
      <c r="EM14" s="28">
        <f t="shared" si="34"/>
        <v>1</v>
      </c>
      <c r="EN14" s="28">
        <f t="shared" si="34"/>
        <v>1</v>
      </c>
      <c r="EO14" s="28">
        <f t="shared" si="34"/>
        <v>1</v>
      </c>
      <c r="EP14" s="28">
        <f t="shared" si="34"/>
        <v>1</v>
      </c>
      <c r="EQ14" s="28">
        <f t="shared" si="34"/>
        <v>1</v>
      </c>
      <c r="ER14" s="28">
        <f t="shared" si="34"/>
        <v>1</v>
      </c>
      <c r="ES14" s="28">
        <f t="shared" si="34"/>
        <v>1</v>
      </c>
      <c r="ET14" s="28">
        <f t="shared" si="34"/>
        <v>1</v>
      </c>
      <c r="EU14" s="28">
        <f t="shared" si="34"/>
        <v>1</v>
      </c>
      <c r="EV14" s="28">
        <f t="shared" si="34"/>
        <v>1</v>
      </c>
      <c r="EW14" s="28">
        <f t="shared" si="34"/>
        <v>1</v>
      </c>
      <c r="EX14" s="28">
        <f t="shared" si="34"/>
        <v>1</v>
      </c>
      <c r="EY14" s="28">
        <f t="shared" si="34"/>
        <v>1</v>
      </c>
      <c r="EZ14" s="28">
        <f t="shared" si="34"/>
        <v>1</v>
      </c>
      <c r="FA14" s="28">
        <f t="shared" si="34"/>
        <v>1</v>
      </c>
      <c r="FB14" s="28">
        <f t="shared" si="34"/>
        <v>1</v>
      </c>
      <c r="FC14" s="28">
        <f t="shared" si="34"/>
        <v>1</v>
      </c>
      <c r="FD14" s="28">
        <f t="shared" si="34"/>
        <v>1</v>
      </c>
      <c r="FE14" s="28">
        <f t="shared" si="34"/>
        <v>1</v>
      </c>
      <c r="FF14" s="28">
        <f t="shared" si="34"/>
        <v>1</v>
      </c>
      <c r="FG14" s="28">
        <f t="shared" si="34"/>
        <v>1</v>
      </c>
      <c r="FH14" s="28">
        <f t="shared" si="34"/>
        <v>1</v>
      </c>
      <c r="FI14" s="28">
        <f t="shared" si="34"/>
        <v>1</v>
      </c>
      <c r="FJ14" s="28">
        <f t="shared" si="34"/>
        <v>1</v>
      </c>
      <c r="FK14" s="28">
        <f t="shared" si="34"/>
        <v>1</v>
      </c>
      <c r="FL14" s="28">
        <f t="shared" si="34"/>
        <v>1</v>
      </c>
      <c r="FM14" s="28">
        <f t="shared" si="34"/>
        <v>1</v>
      </c>
      <c r="FN14" s="28">
        <f t="shared" si="34"/>
        <v>1</v>
      </c>
      <c r="FO14" s="28">
        <f t="shared" si="34"/>
        <v>1</v>
      </c>
      <c r="FP14" s="28">
        <f t="shared" si="34"/>
        <v>1</v>
      </c>
      <c r="FQ14" s="28">
        <f t="shared" si="34"/>
        <v>1</v>
      </c>
      <c r="FR14" s="28">
        <f t="shared" si="34"/>
        <v>1</v>
      </c>
      <c r="FS14" s="28">
        <f t="shared" si="34"/>
        <v>1</v>
      </c>
      <c r="FT14" s="28">
        <f t="shared" si="34"/>
        <v>1</v>
      </c>
      <c r="FU14" s="28">
        <f t="shared" si="34"/>
        <v>1</v>
      </c>
      <c r="FV14" s="28">
        <f t="shared" si="34"/>
        <v>1</v>
      </c>
      <c r="FW14" s="28">
        <f t="shared" si="34"/>
        <v>1</v>
      </c>
      <c r="FX14" s="28">
        <f t="shared" si="34"/>
        <v>1</v>
      </c>
      <c r="FY14" s="28">
        <f t="shared" si="34"/>
        <v>1</v>
      </c>
      <c r="FZ14" s="28">
        <f t="shared" si="34"/>
        <v>1</v>
      </c>
      <c r="GA14" s="28">
        <f t="shared" si="34"/>
        <v>1</v>
      </c>
      <c r="GB14" s="28">
        <f t="shared" si="34"/>
        <v>1</v>
      </c>
      <c r="GC14" s="28">
        <f t="shared" si="34"/>
        <v>1</v>
      </c>
      <c r="GD14" s="28">
        <f t="shared" si="34"/>
        <v>1</v>
      </c>
      <c r="GE14" s="28">
        <f t="shared" si="34"/>
        <v>1</v>
      </c>
      <c r="GF14" s="28">
        <f t="shared" si="34"/>
        <v>1</v>
      </c>
      <c r="GG14" s="28">
        <f t="shared" si="34"/>
        <v>1</v>
      </c>
      <c r="GH14" s="28">
        <f t="shared" si="34"/>
        <v>1</v>
      </c>
      <c r="GI14" s="28">
        <f t="shared" si="34"/>
        <v>1</v>
      </c>
      <c r="GJ14" s="28">
        <f t="shared" si="34"/>
        <v>1</v>
      </c>
      <c r="GK14" s="28">
        <f t="shared" si="34"/>
        <v>1</v>
      </c>
      <c r="GL14" s="28">
        <f t="shared" si="34"/>
        <v>1</v>
      </c>
      <c r="GM14" s="28">
        <f t="shared" si="34"/>
        <v>1</v>
      </c>
      <c r="GN14" s="28">
        <f t="shared" si="34"/>
        <v>1</v>
      </c>
      <c r="GO14" s="28">
        <f t="shared" si="34"/>
        <v>1</v>
      </c>
      <c r="GP14" s="28">
        <f t="shared" si="34"/>
        <v>1</v>
      </c>
      <c r="GQ14" s="28">
        <f t="shared" si="34"/>
        <v>1</v>
      </c>
      <c r="GR14" s="28">
        <f t="shared" si="34"/>
        <v>1</v>
      </c>
      <c r="GS14" s="28">
        <f t="shared" si="34"/>
        <v>1</v>
      </c>
      <c r="GT14" s="28">
        <f t="shared" si="34"/>
        <v>1</v>
      </c>
      <c r="GU14" s="28">
        <f t="shared" si="30"/>
        <v>1</v>
      </c>
      <c r="GV14" s="28">
        <f t="shared" si="30"/>
        <v>1</v>
      </c>
      <c r="GW14" s="28">
        <f t="shared" si="30"/>
        <v>1</v>
      </c>
      <c r="GX14" s="28">
        <f t="shared" si="30"/>
        <v>1</v>
      </c>
      <c r="GY14" s="28">
        <f t="shared" si="30"/>
        <v>1</v>
      </c>
      <c r="GZ14" s="28">
        <f t="shared" si="30"/>
        <v>1</v>
      </c>
      <c r="HA14" s="28">
        <f t="shared" si="30"/>
        <v>1</v>
      </c>
      <c r="HB14" s="28">
        <f t="shared" si="30"/>
        <v>1</v>
      </c>
      <c r="HC14" s="28">
        <f t="shared" si="30"/>
        <v>1</v>
      </c>
      <c r="HD14" s="28">
        <f t="shared" si="30"/>
        <v>1</v>
      </c>
      <c r="HE14" s="28">
        <f t="shared" si="30"/>
        <v>1</v>
      </c>
      <c r="HF14" s="28">
        <f t="shared" si="30"/>
        <v>1</v>
      </c>
      <c r="HG14" s="28">
        <f t="shared" si="30"/>
        <v>1</v>
      </c>
      <c r="HH14" s="28">
        <f t="shared" si="30"/>
        <v>1</v>
      </c>
      <c r="HI14" s="28">
        <f t="shared" si="30"/>
        <v>1</v>
      </c>
      <c r="HJ14" s="28">
        <f t="shared" si="30"/>
        <v>1</v>
      </c>
      <c r="HK14" s="28">
        <f t="shared" si="30"/>
        <v>1</v>
      </c>
      <c r="HL14" s="28">
        <f t="shared" si="30"/>
        <v>1</v>
      </c>
      <c r="HM14" s="28">
        <f t="shared" si="30"/>
        <v>1</v>
      </c>
      <c r="HN14" s="28">
        <f t="shared" si="30"/>
        <v>1</v>
      </c>
      <c r="HO14" s="28">
        <f t="shared" si="30"/>
        <v>1</v>
      </c>
      <c r="HP14" s="28">
        <f t="shared" si="30"/>
        <v>1</v>
      </c>
      <c r="HQ14" s="28">
        <f t="shared" si="30"/>
        <v>1</v>
      </c>
      <c r="HR14" s="28">
        <f t="shared" si="30"/>
        <v>1</v>
      </c>
      <c r="HS14" s="28">
        <f t="shared" si="30"/>
        <v>1</v>
      </c>
      <c r="HT14" s="28">
        <f t="shared" si="30"/>
        <v>1</v>
      </c>
      <c r="HU14" s="28">
        <f t="shared" si="30"/>
        <v>1</v>
      </c>
      <c r="HV14" s="28">
        <f t="shared" si="30"/>
        <v>1</v>
      </c>
      <c r="HW14" s="28">
        <f t="shared" si="30"/>
        <v>1</v>
      </c>
      <c r="HX14" s="28">
        <f t="shared" si="30"/>
        <v>1</v>
      </c>
      <c r="HY14" s="28">
        <f t="shared" si="30"/>
        <v>1</v>
      </c>
      <c r="HZ14" s="28">
        <f t="shared" si="30"/>
        <v>1</v>
      </c>
      <c r="IA14" s="28">
        <f t="shared" si="30"/>
        <v>1</v>
      </c>
      <c r="IB14" s="28">
        <f t="shared" si="30"/>
        <v>1</v>
      </c>
      <c r="IC14" s="28">
        <f t="shared" si="30"/>
        <v>1</v>
      </c>
      <c r="ID14" s="28">
        <f t="shared" si="30"/>
        <v>1</v>
      </c>
      <c r="IE14" s="28">
        <f t="shared" si="30"/>
        <v>1</v>
      </c>
      <c r="IF14" s="28">
        <f t="shared" si="30"/>
        <v>1</v>
      </c>
      <c r="IG14" s="28">
        <f t="shared" si="30"/>
        <v>1</v>
      </c>
      <c r="IH14" s="28">
        <f t="shared" si="30"/>
        <v>1</v>
      </c>
      <c r="II14" s="28">
        <f t="shared" si="30"/>
        <v>1</v>
      </c>
      <c r="IJ14" s="28">
        <f t="shared" si="30"/>
        <v>1</v>
      </c>
      <c r="IK14" s="28">
        <f t="shared" si="30"/>
        <v>1</v>
      </c>
      <c r="IL14" s="28">
        <f t="shared" si="30"/>
        <v>1</v>
      </c>
      <c r="IM14" s="28">
        <f t="shared" si="30"/>
        <v>1</v>
      </c>
      <c r="IN14" s="28">
        <f t="shared" si="30"/>
        <v>1</v>
      </c>
      <c r="IO14" s="28">
        <f t="shared" si="30"/>
        <v>1</v>
      </c>
      <c r="IP14" s="28">
        <f t="shared" si="30"/>
        <v>1</v>
      </c>
      <c r="IQ14" s="28">
        <f t="shared" si="30"/>
        <v>1</v>
      </c>
      <c r="IR14" s="28">
        <f t="shared" si="30"/>
        <v>1</v>
      </c>
      <c r="IS14" s="28">
        <f t="shared" si="30"/>
        <v>1</v>
      </c>
      <c r="IT14" s="28">
        <f t="shared" si="30"/>
        <v>1</v>
      </c>
      <c r="IU14" s="28">
        <f t="shared" si="30"/>
        <v>1</v>
      </c>
      <c r="IV14" s="28">
        <f t="shared" si="30"/>
        <v>1</v>
      </c>
      <c r="IW14" s="28">
        <f t="shared" si="30"/>
        <v>1</v>
      </c>
      <c r="IX14" s="28">
        <f t="shared" si="30"/>
        <v>1</v>
      </c>
      <c r="IY14" s="28">
        <f t="shared" si="30"/>
        <v>1</v>
      </c>
      <c r="IZ14" s="28">
        <f t="shared" si="30"/>
        <v>1</v>
      </c>
      <c r="JA14" s="28">
        <f t="shared" si="30"/>
        <v>1</v>
      </c>
      <c r="JB14" s="28">
        <f t="shared" si="30"/>
        <v>1</v>
      </c>
      <c r="JC14" s="28">
        <f t="shared" si="30"/>
        <v>1</v>
      </c>
      <c r="JD14" s="28">
        <f t="shared" si="30"/>
        <v>1</v>
      </c>
      <c r="JE14" s="28">
        <f t="shared" si="27"/>
        <v>1</v>
      </c>
      <c r="JF14" s="28">
        <f t="shared" si="27"/>
        <v>1</v>
      </c>
      <c r="JG14" s="28">
        <f t="shared" ref="JG14:LR18" si="35">IF(AND($F14&gt;0,$G14&gt;0)*IFERROR(MOD(JG$6,$G14)=0,FALSE),$F14,$E14)</f>
        <v>1</v>
      </c>
      <c r="JH14" s="28">
        <f t="shared" si="35"/>
        <v>1</v>
      </c>
      <c r="JI14" s="28">
        <f t="shared" si="35"/>
        <v>1</v>
      </c>
      <c r="JJ14" s="28">
        <f t="shared" si="35"/>
        <v>1</v>
      </c>
      <c r="JK14" s="28">
        <f t="shared" si="35"/>
        <v>1</v>
      </c>
      <c r="JL14" s="28">
        <f t="shared" si="35"/>
        <v>1</v>
      </c>
      <c r="JM14" s="28">
        <f t="shared" si="35"/>
        <v>1</v>
      </c>
      <c r="JN14" s="28">
        <f t="shared" si="35"/>
        <v>1</v>
      </c>
      <c r="JO14" s="28">
        <f t="shared" si="35"/>
        <v>1</v>
      </c>
      <c r="JP14" s="28">
        <f t="shared" si="35"/>
        <v>1</v>
      </c>
      <c r="JQ14" s="28">
        <f t="shared" si="35"/>
        <v>1</v>
      </c>
      <c r="JR14" s="28">
        <f t="shared" si="35"/>
        <v>1</v>
      </c>
      <c r="JS14" s="28">
        <f t="shared" si="35"/>
        <v>1</v>
      </c>
      <c r="JT14" s="28">
        <f t="shared" si="35"/>
        <v>1</v>
      </c>
      <c r="JU14" s="28">
        <f t="shared" si="35"/>
        <v>1</v>
      </c>
      <c r="JV14" s="28">
        <f t="shared" si="35"/>
        <v>1</v>
      </c>
      <c r="JW14" s="28">
        <f t="shared" si="35"/>
        <v>1</v>
      </c>
      <c r="JX14" s="28">
        <f t="shared" si="35"/>
        <v>1</v>
      </c>
      <c r="JY14" s="28">
        <f t="shared" si="35"/>
        <v>1</v>
      </c>
      <c r="JZ14" s="28">
        <f t="shared" si="35"/>
        <v>1</v>
      </c>
      <c r="KA14" s="28">
        <f t="shared" si="35"/>
        <v>1</v>
      </c>
      <c r="KB14" s="28">
        <f t="shared" si="35"/>
        <v>1</v>
      </c>
      <c r="KC14" s="28">
        <f t="shared" si="35"/>
        <v>1</v>
      </c>
      <c r="KD14" s="28">
        <f t="shared" si="35"/>
        <v>1</v>
      </c>
      <c r="KE14" s="28">
        <f t="shared" si="35"/>
        <v>1</v>
      </c>
      <c r="KF14" s="28">
        <f t="shared" si="35"/>
        <v>1</v>
      </c>
      <c r="KG14" s="28">
        <f t="shared" si="35"/>
        <v>1</v>
      </c>
      <c r="KH14" s="28">
        <f t="shared" si="35"/>
        <v>1</v>
      </c>
      <c r="KI14" s="28">
        <f t="shared" si="35"/>
        <v>1</v>
      </c>
      <c r="KJ14" s="28">
        <f t="shared" si="35"/>
        <v>1</v>
      </c>
      <c r="KK14" s="28">
        <f t="shared" si="35"/>
        <v>1</v>
      </c>
      <c r="KL14" s="28">
        <f t="shared" si="35"/>
        <v>1</v>
      </c>
      <c r="KM14" s="28">
        <f t="shared" si="35"/>
        <v>1</v>
      </c>
      <c r="KN14" s="28">
        <f t="shared" si="35"/>
        <v>1</v>
      </c>
      <c r="KO14" s="28">
        <f t="shared" si="35"/>
        <v>1</v>
      </c>
      <c r="KP14" s="28">
        <f t="shared" si="35"/>
        <v>1</v>
      </c>
      <c r="KQ14" s="28">
        <f t="shared" si="35"/>
        <v>1</v>
      </c>
      <c r="KR14" s="28">
        <f t="shared" si="35"/>
        <v>1</v>
      </c>
      <c r="KS14" s="28">
        <f t="shared" si="35"/>
        <v>1</v>
      </c>
      <c r="KT14" s="28">
        <f t="shared" si="35"/>
        <v>1</v>
      </c>
      <c r="KU14" s="28">
        <f t="shared" si="35"/>
        <v>1</v>
      </c>
      <c r="KV14" s="28">
        <f t="shared" si="35"/>
        <v>1</v>
      </c>
      <c r="KW14" s="28">
        <f t="shared" si="35"/>
        <v>1</v>
      </c>
      <c r="KX14" s="28">
        <f t="shared" si="35"/>
        <v>1</v>
      </c>
      <c r="KY14" s="28">
        <f t="shared" si="35"/>
        <v>1</v>
      </c>
      <c r="KZ14" s="28">
        <f t="shared" si="35"/>
        <v>1</v>
      </c>
      <c r="LA14" s="28">
        <f t="shared" si="35"/>
        <v>1</v>
      </c>
      <c r="LB14" s="28">
        <f t="shared" si="35"/>
        <v>1</v>
      </c>
      <c r="LC14" s="28">
        <f t="shared" si="35"/>
        <v>1</v>
      </c>
      <c r="LD14" s="28">
        <f t="shared" si="35"/>
        <v>1</v>
      </c>
      <c r="LE14" s="28">
        <f t="shared" si="35"/>
        <v>1</v>
      </c>
      <c r="LF14" s="28">
        <f t="shared" si="35"/>
        <v>1</v>
      </c>
      <c r="LG14" s="28">
        <f t="shared" si="35"/>
        <v>1</v>
      </c>
      <c r="LH14" s="28">
        <f t="shared" si="35"/>
        <v>1</v>
      </c>
      <c r="LI14" s="28">
        <f t="shared" si="35"/>
        <v>1</v>
      </c>
      <c r="LJ14" s="28">
        <f t="shared" si="35"/>
        <v>1</v>
      </c>
      <c r="LK14" s="28">
        <f t="shared" si="35"/>
        <v>1</v>
      </c>
      <c r="LL14" s="28">
        <f t="shared" si="35"/>
        <v>1</v>
      </c>
      <c r="LM14" s="28">
        <f t="shared" si="35"/>
        <v>1</v>
      </c>
      <c r="LN14" s="28">
        <f t="shared" si="35"/>
        <v>1</v>
      </c>
      <c r="LO14" s="28">
        <f t="shared" si="35"/>
        <v>1</v>
      </c>
      <c r="LP14" s="28">
        <f t="shared" si="35"/>
        <v>1</v>
      </c>
      <c r="LQ14" s="28">
        <f t="shared" si="35"/>
        <v>1</v>
      </c>
      <c r="LR14" s="28">
        <f t="shared" si="35"/>
        <v>1</v>
      </c>
      <c r="LS14" s="28">
        <f t="shared" si="33"/>
        <v>1</v>
      </c>
      <c r="LT14" s="28">
        <f t="shared" si="33"/>
        <v>1</v>
      </c>
      <c r="LU14" s="28">
        <f t="shared" si="33"/>
        <v>1</v>
      </c>
      <c r="LV14" s="28">
        <f t="shared" si="33"/>
        <v>1</v>
      </c>
      <c r="LW14" s="28">
        <f t="shared" si="33"/>
        <v>1</v>
      </c>
      <c r="LX14" s="28">
        <f t="shared" si="33"/>
        <v>1</v>
      </c>
      <c r="LY14" s="28">
        <f t="shared" si="33"/>
        <v>1</v>
      </c>
      <c r="LZ14" s="28">
        <f t="shared" si="33"/>
        <v>1</v>
      </c>
      <c r="MA14" s="28">
        <f t="shared" si="33"/>
        <v>1</v>
      </c>
      <c r="MB14" s="28">
        <f t="shared" si="33"/>
        <v>1</v>
      </c>
      <c r="MC14" s="28">
        <f t="shared" si="33"/>
        <v>1</v>
      </c>
      <c r="MD14" s="28">
        <f t="shared" si="33"/>
        <v>1</v>
      </c>
      <c r="ME14" s="28">
        <f t="shared" si="33"/>
        <v>1</v>
      </c>
      <c r="MF14" s="28">
        <f t="shared" si="33"/>
        <v>1</v>
      </c>
      <c r="MG14" s="28">
        <f t="shared" si="33"/>
        <v>1</v>
      </c>
      <c r="MH14" s="28">
        <f t="shared" si="33"/>
        <v>1</v>
      </c>
      <c r="MI14" s="28">
        <f t="shared" si="33"/>
        <v>1</v>
      </c>
      <c r="MJ14" s="28">
        <f t="shared" si="33"/>
        <v>1</v>
      </c>
      <c r="MK14" s="28">
        <f t="shared" si="33"/>
        <v>1</v>
      </c>
      <c r="ML14" s="28">
        <f t="shared" si="33"/>
        <v>1</v>
      </c>
      <c r="MM14" s="28">
        <f t="shared" si="33"/>
        <v>1</v>
      </c>
      <c r="MN14" s="28">
        <f t="shared" si="33"/>
        <v>1</v>
      </c>
      <c r="MO14" s="28">
        <f t="shared" si="33"/>
        <v>1</v>
      </c>
      <c r="MP14" s="28">
        <f t="shared" si="33"/>
        <v>1</v>
      </c>
      <c r="MQ14" s="28">
        <f t="shared" si="33"/>
        <v>1</v>
      </c>
      <c r="MR14" s="28">
        <f t="shared" si="33"/>
        <v>1</v>
      </c>
      <c r="MS14" s="28">
        <f t="shared" si="33"/>
        <v>1</v>
      </c>
      <c r="MT14" s="28">
        <f t="shared" si="33"/>
        <v>1</v>
      </c>
      <c r="MU14" s="28">
        <f t="shared" si="33"/>
        <v>1</v>
      </c>
      <c r="MV14" s="28">
        <f t="shared" si="33"/>
        <v>1</v>
      </c>
      <c r="MW14" s="28">
        <f t="shared" si="33"/>
        <v>1</v>
      </c>
      <c r="MX14" s="28">
        <f t="shared" si="33"/>
        <v>1</v>
      </c>
      <c r="MY14" s="28">
        <f t="shared" si="33"/>
        <v>1</v>
      </c>
      <c r="MZ14" s="28">
        <f t="shared" si="33"/>
        <v>1</v>
      </c>
      <c r="NA14" s="28">
        <f t="shared" si="33"/>
        <v>1</v>
      </c>
      <c r="NB14" s="28">
        <f t="shared" si="33"/>
        <v>1</v>
      </c>
      <c r="NC14" s="28">
        <f t="shared" si="33"/>
        <v>1</v>
      </c>
      <c r="ND14" s="28">
        <f t="shared" si="33"/>
        <v>1</v>
      </c>
      <c r="NE14" s="28">
        <f t="shared" si="33"/>
        <v>1</v>
      </c>
      <c r="NF14" s="28">
        <f t="shared" si="33"/>
        <v>1</v>
      </c>
      <c r="NG14" s="28">
        <f t="shared" si="33"/>
        <v>1</v>
      </c>
      <c r="NH14" s="28">
        <f t="shared" si="33"/>
        <v>1</v>
      </c>
      <c r="NI14" s="28">
        <f t="shared" si="33"/>
        <v>1</v>
      </c>
    </row>
    <row r="15" spans="1:373" x14ac:dyDescent="0.25">
      <c r="A15" s="27" t="str">
        <f>'Число жителей и объемы продаж'!G28</f>
        <v>A2</v>
      </c>
      <c r="B15" s="27" t="str">
        <f>'Число жителей и объемы продаж'!H28</f>
        <v>прочие сыры</v>
      </c>
      <c r="C15" s="27" t="str">
        <f t="shared" si="24"/>
        <v>A2|прочие сыры</v>
      </c>
      <c r="D15" s="28"/>
      <c r="E15" s="28">
        <v>1</v>
      </c>
      <c r="F15" s="28"/>
      <c r="G15" s="28"/>
      <c r="H15" s="28">
        <f t="shared" si="25"/>
        <v>1</v>
      </c>
      <c r="I15" s="28">
        <f t="shared" si="25"/>
        <v>1</v>
      </c>
      <c r="J15" s="28">
        <f t="shared" si="25"/>
        <v>1</v>
      </c>
      <c r="K15" s="28">
        <f t="shared" si="25"/>
        <v>1</v>
      </c>
      <c r="L15" s="28">
        <f t="shared" si="25"/>
        <v>1</v>
      </c>
      <c r="M15" s="28">
        <f t="shared" si="25"/>
        <v>1</v>
      </c>
      <c r="N15" s="28">
        <f t="shared" si="25"/>
        <v>1</v>
      </c>
      <c r="O15" s="28">
        <f t="shared" si="25"/>
        <v>1</v>
      </c>
      <c r="P15" s="28">
        <f t="shared" si="25"/>
        <v>1</v>
      </c>
      <c r="Q15" s="28">
        <f t="shared" si="25"/>
        <v>1</v>
      </c>
      <c r="R15" s="28">
        <f t="shared" si="25"/>
        <v>1</v>
      </c>
      <c r="S15" s="28">
        <f t="shared" si="25"/>
        <v>1</v>
      </c>
      <c r="T15" s="28">
        <f t="shared" si="25"/>
        <v>1</v>
      </c>
      <c r="U15" s="28">
        <f t="shared" si="25"/>
        <v>1</v>
      </c>
      <c r="V15" s="28">
        <f t="shared" si="25"/>
        <v>1</v>
      </c>
      <c r="W15" s="28">
        <f t="shared" si="25"/>
        <v>1</v>
      </c>
      <c r="X15" s="28">
        <f t="shared" si="31"/>
        <v>1</v>
      </c>
      <c r="Y15" s="28">
        <f t="shared" si="31"/>
        <v>1</v>
      </c>
      <c r="Z15" s="28">
        <f t="shared" si="31"/>
        <v>1</v>
      </c>
      <c r="AA15" s="28">
        <f t="shared" si="31"/>
        <v>1</v>
      </c>
      <c r="AB15" s="28">
        <f t="shared" si="31"/>
        <v>1</v>
      </c>
      <c r="AC15" s="28">
        <f t="shared" si="31"/>
        <v>1</v>
      </c>
      <c r="AD15" s="28">
        <f t="shared" si="31"/>
        <v>1</v>
      </c>
      <c r="AE15" s="28">
        <f t="shared" si="31"/>
        <v>1</v>
      </c>
      <c r="AF15" s="28">
        <f t="shared" si="31"/>
        <v>1</v>
      </c>
      <c r="AG15" s="28">
        <f t="shared" si="31"/>
        <v>1</v>
      </c>
      <c r="AH15" s="28">
        <f t="shared" si="31"/>
        <v>1</v>
      </c>
      <c r="AI15" s="28">
        <f t="shared" si="31"/>
        <v>1</v>
      </c>
      <c r="AJ15" s="28">
        <f t="shared" si="31"/>
        <v>1</v>
      </c>
      <c r="AK15" s="28">
        <f t="shared" si="31"/>
        <v>1</v>
      </c>
      <c r="AL15" s="28">
        <f t="shared" si="31"/>
        <v>1</v>
      </c>
      <c r="AM15" s="28">
        <f t="shared" si="31"/>
        <v>1</v>
      </c>
      <c r="AN15" s="28">
        <f t="shared" si="31"/>
        <v>1</v>
      </c>
      <c r="AO15" s="28">
        <f t="shared" si="31"/>
        <v>1</v>
      </c>
      <c r="AP15" s="28">
        <f t="shared" si="31"/>
        <v>1</v>
      </c>
      <c r="AQ15" s="28">
        <f t="shared" si="31"/>
        <v>1</v>
      </c>
      <c r="AR15" s="28">
        <f t="shared" si="31"/>
        <v>1</v>
      </c>
      <c r="AS15" s="28">
        <f t="shared" si="31"/>
        <v>1</v>
      </c>
      <c r="AT15" s="28">
        <f t="shared" si="31"/>
        <v>1</v>
      </c>
      <c r="AU15" s="28">
        <f t="shared" si="31"/>
        <v>1</v>
      </c>
      <c r="AV15" s="28">
        <f t="shared" si="31"/>
        <v>1</v>
      </c>
      <c r="AW15" s="28">
        <f t="shared" si="31"/>
        <v>1</v>
      </c>
      <c r="AX15" s="28">
        <f t="shared" si="31"/>
        <v>1</v>
      </c>
      <c r="AY15" s="28">
        <f t="shared" si="31"/>
        <v>1</v>
      </c>
      <c r="AZ15" s="28">
        <f t="shared" si="31"/>
        <v>1</v>
      </c>
      <c r="BA15" s="28">
        <f t="shared" si="31"/>
        <v>1</v>
      </c>
      <c r="BB15" s="28">
        <f t="shared" si="31"/>
        <v>1</v>
      </c>
      <c r="BC15" s="28">
        <f t="shared" si="31"/>
        <v>1</v>
      </c>
      <c r="BD15" s="28">
        <f t="shared" si="31"/>
        <v>1</v>
      </c>
      <c r="BE15" s="28">
        <f t="shared" si="31"/>
        <v>1</v>
      </c>
      <c r="BF15" s="28">
        <f t="shared" si="31"/>
        <v>1</v>
      </c>
      <c r="BG15" s="28">
        <f t="shared" si="31"/>
        <v>1</v>
      </c>
      <c r="BH15" s="28">
        <f t="shared" si="31"/>
        <v>1</v>
      </c>
      <c r="BI15" s="28">
        <f t="shared" si="31"/>
        <v>1</v>
      </c>
      <c r="BJ15" s="28">
        <f t="shared" si="31"/>
        <v>1</v>
      </c>
      <c r="BK15" s="28">
        <f t="shared" si="31"/>
        <v>1</v>
      </c>
      <c r="BL15" s="28">
        <f t="shared" si="31"/>
        <v>1</v>
      </c>
      <c r="BM15" s="28">
        <f t="shared" si="31"/>
        <v>1</v>
      </c>
      <c r="BN15" s="28">
        <f t="shared" si="31"/>
        <v>1</v>
      </c>
      <c r="BO15" s="28">
        <f t="shared" si="31"/>
        <v>1</v>
      </c>
      <c r="BP15" s="28">
        <f t="shared" si="31"/>
        <v>1</v>
      </c>
      <c r="BQ15" s="28">
        <f t="shared" si="31"/>
        <v>1</v>
      </c>
      <c r="BR15" s="28">
        <f t="shared" si="31"/>
        <v>1</v>
      </c>
      <c r="BS15" s="28">
        <f t="shared" si="31"/>
        <v>1</v>
      </c>
      <c r="BT15" s="28">
        <f t="shared" si="31"/>
        <v>1</v>
      </c>
      <c r="BU15" s="28">
        <f t="shared" si="28"/>
        <v>1</v>
      </c>
      <c r="BV15" s="28">
        <f t="shared" si="28"/>
        <v>1</v>
      </c>
      <c r="BW15" s="28">
        <f t="shared" si="28"/>
        <v>1</v>
      </c>
      <c r="BX15" s="28">
        <f t="shared" si="28"/>
        <v>1</v>
      </c>
      <c r="BY15" s="28">
        <f t="shared" si="28"/>
        <v>1</v>
      </c>
      <c r="BZ15" s="28">
        <f t="shared" si="28"/>
        <v>1</v>
      </c>
      <c r="CA15" s="28">
        <f t="shared" si="28"/>
        <v>1</v>
      </c>
      <c r="CB15" s="28">
        <f t="shared" si="28"/>
        <v>1</v>
      </c>
      <c r="CC15" s="28">
        <f t="shared" si="28"/>
        <v>1</v>
      </c>
      <c r="CD15" s="28">
        <f t="shared" si="28"/>
        <v>1</v>
      </c>
      <c r="CE15" s="28">
        <f t="shared" si="28"/>
        <v>1</v>
      </c>
      <c r="CF15" s="28">
        <f t="shared" si="28"/>
        <v>1</v>
      </c>
      <c r="CG15" s="28">
        <f t="shared" si="28"/>
        <v>1</v>
      </c>
      <c r="CH15" s="28">
        <f t="shared" si="28"/>
        <v>1</v>
      </c>
      <c r="CI15" s="28">
        <f t="shared" si="28"/>
        <v>1</v>
      </c>
      <c r="CJ15" s="28">
        <f t="shared" si="28"/>
        <v>1</v>
      </c>
      <c r="CK15" s="28">
        <f t="shared" si="28"/>
        <v>1</v>
      </c>
      <c r="CL15" s="28">
        <f t="shared" si="28"/>
        <v>1</v>
      </c>
      <c r="CM15" s="28">
        <f t="shared" si="28"/>
        <v>1</v>
      </c>
      <c r="CN15" s="28">
        <f t="shared" si="28"/>
        <v>1</v>
      </c>
      <c r="CO15" s="28">
        <f t="shared" si="28"/>
        <v>1</v>
      </c>
      <c r="CP15" s="28">
        <f t="shared" si="28"/>
        <v>1</v>
      </c>
      <c r="CQ15" s="28">
        <f t="shared" si="28"/>
        <v>1</v>
      </c>
      <c r="CR15" s="28">
        <f t="shared" si="28"/>
        <v>1</v>
      </c>
      <c r="CS15" s="28">
        <f t="shared" si="28"/>
        <v>1</v>
      </c>
      <c r="CT15" s="28">
        <f t="shared" si="28"/>
        <v>1</v>
      </c>
      <c r="CU15" s="28">
        <f t="shared" si="28"/>
        <v>1</v>
      </c>
      <c r="CV15" s="28">
        <f t="shared" si="28"/>
        <v>1</v>
      </c>
      <c r="CW15" s="28">
        <f t="shared" si="28"/>
        <v>1</v>
      </c>
      <c r="CX15" s="28">
        <f t="shared" si="29"/>
        <v>1</v>
      </c>
      <c r="CY15" s="28">
        <f t="shared" si="29"/>
        <v>1</v>
      </c>
      <c r="CZ15" s="28">
        <f t="shared" si="29"/>
        <v>1</v>
      </c>
      <c r="DA15" s="28">
        <f t="shared" si="29"/>
        <v>1</v>
      </c>
      <c r="DB15" s="28">
        <f t="shared" si="29"/>
        <v>1</v>
      </c>
      <c r="DC15" s="28">
        <f t="shared" si="29"/>
        <v>1</v>
      </c>
      <c r="DD15" s="28">
        <f t="shared" si="29"/>
        <v>1</v>
      </c>
      <c r="DE15" s="28">
        <f t="shared" si="29"/>
        <v>1</v>
      </c>
      <c r="DF15" s="28">
        <f t="shared" si="29"/>
        <v>1</v>
      </c>
      <c r="DG15" s="28">
        <f t="shared" si="29"/>
        <v>1</v>
      </c>
      <c r="DH15" s="28">
        <f t="shared" si="29"/>
        <v>1</v>
      </c>
      <c r="DI15" s="28">
        <f t="shared" si="29"/>
        <v>1</v>
      </c>
      <c r="DJ15" s="28">
        <f t="shared" si="29"/>
        <v>1</v>
      </c>
      <c r="DK15" s="28">
        <f t="shared" si="29"/>
        <v>1</v>
      </c>
      <c r="DL15" s="28">
        <f t="shared" si="29"/>
        <v>1</v>
      </c>
      <c r="DM15" s="28">
        <f t="shared" si="29"/>
        <v>1</v>
      </c>
      <c r="DN15" s="28">
        <f t="shared" si="29"/>
        <v>1</v>
      </c>
      <c r="DO15" s="28">
        <f t="shared" si="29"/>
        <v>1</v>
      </c>
      <c r="DP15" s="28">
        <f t="shared" si="29"/>
        <v>1</v>
      </c>
      <c r="DQ15" s="28">
        <f t="shared" si="29"/>
        <v>1</v>
      </c>
      <c r="DR15" s="28">
        <f t="shared" si="29"/>
        <v>1</v>
      </c>
      <c r="DS15" s="28">
        <f t="shared" si="29"/>
        <v>1</v>
      </c>
      <c r="DT15" s="28">
        <f t="shared" si="29"/>
        <v>1</v>
      </c>
      <c r="DU15" s="28">
        <f t="shared" si="29"/>
        <v>1</v>
      </c>
      <c r="DV15" s="28">
        <f t="shared" si="29"/>
        <v>1</v>
      </c>
      <c r="DW15" s="28">
        <f t="shared" si="29"/>
        <v>1</v>
      </c>
      <c r="DX15" s="28">
        <f t="shared" si="29"/>
        <v>1</v>
      </c>
      <c r="DY15" s="28">
        <f t="shared" si="29"/>
        <v>1</v>
      </c>
      <c r="DZ15" s="28">
        <f t="shared" si="29"/>
        <v>1</v>
      </c>
      <c r="EA15" s="28">
        <f t="shared" si="29"/>
        <v>1</v>
      </c>
      <c r="EB15" s="28">
        <f t="shared" si="29"/>
        <v>1</v>
      </c>
      <c r="EC15" s="28">
        <f t="shared" si="29"/>
        <v>1</v>
      </c>
      <c r="ED15" s="28">
        <f t="shared" si="29"/>
        <v>1</v>
      </c>
      <c r="EE15" s="28">
        <f t="shared" si="29"/>
        <v>1</v>
      </c>
      <c r="EF15" s="28">
        <f t="shared" si="29"/>
        <v>1</v>
      </c>
      <c r="EG15" s="28">
        <f t="shared" si="29"/>
        <v>1</v>
      </c>
      <c r="EH15" s="28">
        <f t="shared" si="29"/>
        <v>1</v>
      </c>
      <c r="EI15" s="28">
        <f t="shared" si="29"/>
        <v>1</v>
      </c>
      <c r="EJ15" s="28">
        <f t="shared" si="29"/>
        <v>1</v>
      </c>
      <c r="EK15" s="28">
        <f t="shared" si="29"/>
        <v>1</v>
      </c>
      <c r="EL15" s="28">
        <f t="shared" si="29"/>
        <v>1</v>
      </c>
      <c r="EM15" s="28">
        <f t="shared" si="29"/>
        <v>1</v>
      </c>
      <c r="EN15" s="28">
        <f t="shared" si="29"/>
        <v>1</v>
      </c>
      <c r="EO15" s="28">
        <f t="shared" si="29"/>
        <v>1</v>
      </c>
      <c r="EP15" s="28">
        <f t="shared" si="29"/>
        <v>1</v>
      </c>
      <c r="EQ15" s="28">
        <f t="shared" si="29"/>
        <v>1</v>
      </c>
      <c r="ER15" s="28">
        <f t="shared" si="29"/>
        <v>1</v>
      </c>
      <c r="ES15" s="28">
        <f t="shared" si="29"/>
        <v>1</v>
      </c>
      <c r="ET15" s="28">
        <f t="shared" si="29"/>
        <v>1</v>
      </c>
      <c r="EU15" s="28">
        <f t="shared" si="29"/>
        <v>1</v>
      </c>
      <c r="EV15" s="28">
        <f t="shared" si="29"/>
        <v>1</v>
      </c>
      <c r="EW15" s="28">
        <f t="shared" si="29"/>
        <v>1</v>
      </c>
      <c r="EX15" s="28">
        <f t="shared" si="29"/>
        <v>1</v>
      </c>
      <c r="EY15" s="28">
        <f t="shared" si="29"/>
        <v>1</v>
      </c>
      <c r="EZ15" s="28">
        <f t="shared" si="29"/>
        <v>1</v>
      </c>
      <c r="FA15" s="28">
        <f t="shared" si="29"/>
        <v>1</v>
      </c>
      <c r="FB15" s="28">
        <f t="shared" si="29"/>
        <v>1</v>
      </c>
      <c r="FC15" s="28">
        <f t="shared" si="29"/>
        <v>1</v>
      </c>
      <c r="FD15" s="28">
        <f t="shared" si="29"/>
        <v>1</v>
      </c>
      <c r="FE15" s="28">
        <f t="shared" si="29"/>
        <v>1</v>
      </c>
      <c r="FF15" s="28">
        <f t="shared" si="29"/>
        <v>1</v>
      </c>
      <c r="FG15" s="28">
        <f t="shared" si="29"/>
        <v>1</v>
      </c>
      <c r="FH15" s="28">
        <f t="shared" si="29"/>
        <v>1</v>
      </c>
      <c r="FI15" s="28">
        <f t="shared" si="29"/>
        <v>1</v>
      </c>
      <c r="FJ15" s="28">
        <f t="shared" si="34"/>
        <v>1</v>
      </c>
      <c r="FK15" s="28">
        <f t="shared" si="34"/>
        <v>1</v>
      </c>
      <c r="FL15" s="28">
        <f t="shared" si="34"/>
        <v>1</v>
      </c>
      <c r="FM15" s="28">
        <f t="shared" si="34"/>
        <v>1</v>
      </c>
      <c r="FN15" s="28">
        <f t="shared" si="34"/>
        <v>1</v>
      </c>
      <c r="FO15" s="28">
        <f t="shared" si="34"/>
        <v>1</v>
      </c>
      <c r="FP15" s="28">
        <f t="shared" si="34"/>
        <v>1</v>
      </c>
      <c r="FQ15" s="28">
        <f t="shared" si="34"/>
        <v>1</v>
      </c>
      <c r="FR15" s="28">
        <f t="shared" si="34"/>
        <v>1</v>
      </c>
      <c r="FS15" s="28">
        <f t="shared" si="34"/>
        <v>1</v>
      </c>
      <c r="FT15" s="28">
        <f t="shared" si="34"/>
        <v>1</v>
      </c>
      <c r="FU15" s="28">
        <f t="shared" si="34"/>
        <v>1</v>
      </c>
      <c r="FV15" s="28">
        <f t="shared" si="34"/>
        <v>1</v>
      </c>
      <c r="FW15" s="28">
        <f t="shared" si="34"/>
        <v>1</v>
      </c>
      <c r="FX15" s="28">
        <f t="shared" si="34"/>
        <v>1</v>
      </c>
      <c r="FY15" s="28">
        <f t="shared" si="34"/>
        <v>1</v>
      </c>
      <c r="FZ15" s="28">
        <f t="shared" si="34"/>
        <v>1</v>
      </c>
      <c r="GA15" s="28">
        <f t="shared" si="34"/>
        <v>1</v>
      </c>
      <c r="GB15" s="28">
        <f t="shared" si="34"/>
        <v>1</v>
      </c>
      <c r="GC15" s="28">
        <f t="shared" si="34"/>
        <v>1</v>
      </c>
      <c r="GD15" s="28">
        <f t="shared" si="34"/>
        <v>1</v>
      </c>
      <c r="GE15" s="28">
        <f t="shared" si="34"/>
        <v>1</v>
      </c>
      <c r="GF15" s="28">
        <f t="shared" si="34"/>
        <v>1</v>
      </c>
      <c r="GG15" s="28">
        <f t="shared" si="34"/>
        <v>1</v>
      </c>
      <c r="GH15" s="28">
        <f t="shared" si="34"/>
        <v>1</v>
      </c>
      <c r="GI15" s="28">
        <f t="shared" si="34"/>
        <v>1</v>
      </c>
      <c r="GJ15" s="28">
        <f t="shared" si="34"/>
        <v>1</v>
      </c>
      <c r="GK15" s="28">
        <f t="shared" si="34"/>
        <v>1</v>
      </c>
      <c r="GL15" s="28">
        <f t="shared" si="34"/>
        <v>1</v>
      </c>
      <c r="GM15" s="28">
        <f t="shared" si="34"/>
        <v>1</v>
      </c>
      <c r="GN15" s="28">
        <f t="shared" si="34"/>
        <v>1</v>
      </c>
      <c r="GO15" s="28">
        <f t="shared" si="34"/>
        <v>1</v>
      </c>
      <c r="GP15" s="28">
        <f t="shared" si="34"/>
        <v>1</v>
      </c>
      <c r="GQ15" s="28">
        <f t="shared" si="34"/>
        <v>1</v>
      </c>
      <c r="GR15" s="28">
        <f t="shared" si="34"/>
        <v>1</v>
      </c>
      <c r="GS15" s="28">
        <f t="shared" si="34"/>
        <v>1</v>
      </c>
      <c r="GT15" s="28">
        <f t="shared" si="34"/>
        <v>1</v>
      </c>
      <c r="GU15" s="28">
        <f t="shared" si="30"/>
        <v>1</v>
      </c>
      <c r="GV15" s="28">
        <f t="shared" ref="GV15:JG28" si="36">IF(AND($F15&gt;0,$G15&gt;0)*IFERROR(MOD(GV$6,$G15)=0,FALSE),$F15,$E15)</f>
        <v>1</v>
      </c>
      <c r="GW15" s="28">
        <f t="shared" si="36"/>
        <v>1</v>
      </c>
      <c r="GX15" s="28">
        <f t="shared" si="36"/>
        <v>1</v>
      </c>
      <c r="GY15" s="28">
        <f t="shared" si="36"/>
        <v>1</v>
      </c>
      <c r="GZ15" s="28">
        <f t="shared" si="36"/>
        <v>1</v>
      </c>
      <c r="HA15" s="28">
        <f t="shared" si="36"/>
        <v>1</v>
      </c>
      <c r="HB15" s="28">
        <f t="shared" si="36"/>
        <v>1</v>
      </c>
      <c r="HC15" s="28">
        <f t="shared" si="36"/>
        <v>1</v>
      </c>
      <c r="HD15" s="28">
        <f t="shared" si="36"/>
        <v>1</v>
      </c>
      <c r="HE15" s="28">
        <f t="shared" si="36"/>
        <v>1</v>
      </c>
      <c r="HF15" s="28">
        <f t="shared" si="36"/>
        <v>1</v>
      </c>
      <c r="HG15" s="28">
        <f t="shared" si="36"/>
        <v>1</v>
      </c>
      <c r="HH15" s="28">
        <f t="shared" si="36"/>
        <v>1</v>
      </c>
      <c r="HI15" s="28">
        <f t="shared" si="36"/>
        <v>1</v>
      </c>
      <c r="HJ15" s="28">
        <f t="shared" si="36"/>
        <v>1</v>
      </c>
      <c r="HK15" s="28">
        <f t="shared" si="36"/>
        <v>1</v>
      </c>
      <c r="HL15" s="28">
        <f t="shared" si="36"/>
        <v>1</v>
      </c>
      <c r="HM15" s="28">
        <f t="shared" si="36"/>
        <v>1</v>
      </c>
      <c r="HN15" s="28">
        <f t="shared" si="36"/>
        <v>1</v>
      </c>
      <c r="HO15" s="28">
        <f t="shared" si="36"/>
        <v>1</v>
      </c>
      <c r="HP15" s="28">
        <f t="shared" si="36"/>
        <v>1</v>
      </c>
      <c r="HQ15" s="28">
        <f t="shared" si="36"/>
        <v>1</v>
      </c>
      <c r="HR15" s="28">
        <f t="shared" si="36"/>
        <v>1</v>
      </c>
      <c r="HS15" s="28">
        <f t="shared" si="36"/>
        <v>1</v>
      </c>
      <c r="HT15" s="28">
        <f t="shared" si="36"/>
        <v>1</v>
      </c>
      <c r="HU15" s="28">
        <f t="shared" si="36"/>
        <v>1</v>
      </c>
      <c r="HV15" s="28">
        <f t="shared" si="36"/>
        <v>1</v>
      </c>
      <c r="HW15" s="28">
        <f t="shared" si="36"/>
        <v>1</v>
      </c>
      <c r="HX15" s="28">
        <f t="shared" si="36"/>
        <v>1</v>
      </c>
      <c r="HY15" s="28">
        <f t="shared" si="36"/>
        <v>1</v>
      </c>
      <c r="HZ15" s="28">
        <f t="shared" si="36"/>
        <v>1</v>
      </c>
      <c r="IA15" s="28">
        <f t="shared" si="36"/>
        <v>1</v>
      </c>
      <c r="IB15" s="28">
        <f t="shared" si="36"/>
        <v>1</v>
      </c>
      <c r="IC15" s="28">
        <f t="shared" si="36"/>
        <v>1</v>
      </c>
      <c r="ID15" s="28">
        <f t="shared" si="36"/>
        <v>1</v>
      </c>
      <c r="IE15" s="28">
        <f t="shared" si="36"/>
        <v>1</v>
      </c>
      <c r="IF15" s="28">
        <f t="shared" si="36"/>
        <v>1</v>
      </c>
      <c r="IG15" s="28">
        <f t="shared" si="36"/>
        <v>1</v>
      </c>
      <c r="IH15" s="28">
        <f t="shared" si="36"/>
        <v>1</v>
      </c>
      <c r="II15" s="28">
        <f t="shared" si="36"/>
        <v>1</v>
      </c>
      <c r="IJ15" s="28">
        <f t="shared" si="36"/>
        <v>1</v>
      </c>
      <c r="IK15" s="28">
        <f t="shared" si="36"/>
        <v>1</v>
      </c>
      <c r="IL15" s="28">
        <f t="shared" si="36"/>
        <v>1</v>
      </c>
      <c r="IM15" s="28">
        <f t="shared" si="36"/>
        <v>1</v>
      </c>
      <c r="IN15" s="28">
        <f t="shared" si="36"/>
        <v>1</v>
      </c>
      <c r="IO15" s="28">
        <f t="shared" si="36"/>
        <v>1</v>
      </c>
      <c r="IP15" s="28">
        <f t="shared" si="36"/>
        <v>1</v>
      </c>
      <c r="IQ15" s="28">
        <f t="shared" si="36"/>
        <v>1</v>
      </c>
      <c r="IR15" s="28">
        <f t="shared" si="36"/>
        <v>1</v>
      </c>
      <c r="IS15" s="28">
        <f t="shared" si="36"/>
        <v>1</v>
      </c>
      <c r="IT15" s="28">
        <f t="shared" si="36"/>
        <v>1</v>
      </c>
      <c r="IU15" s="28">
        <f t="shared" si="36"/>
        <v>1</v>
      </c>
      <c r="IV15" s="28">
        <f t="shared" si="36"/>
        <v>1</v>
      </c>
      <c r="IW15" s="28">
        <f t="shared" si="36"/>
        <v>1</v>
      </c>
      <c r="IX15" s="28">
        <f t="shared" si="36"/>
        <v>1</v>
      </c>
      <c r="IY15" s="28">
        <f t="shared" si="36"/>
        <v>1</v>
      </c>
      <c r="IZ15" s="28">
        <f t="shared" si="36"/>
        <v>1</v>
      </c>
      <c r="JA15" s="28">
        <f t="shared" si="36"/>
        <v>1</v>
      </c>
      <c r="JB15" s="28">
        <f t="shared" si="36"/>
        <v>1</v>
      </c>
      <c r="JC15" s="28">
        <f t="shared" si="36"/>
        <v>1</v>
      </c>
      <c r="JD15" s="28">
        <f t="shared" si="36"/>
        <v>1</v>
      </c>
      <c r="JE15" s="28">
        <f t="shared" si="36"/>
        <v>1</v>
      </c>
      <c r="JF15" s="28">
        <f t="shared" si="36"/>
        <v>1</v>
      </c>
      <c r="JG15" s="28">
        <f t="shared" si="36"/>
        <v>1</v>
      </c>
      <c r="JH15" s="28">
        <f t="shared" si="35"/>
        <v>1</v>
      </c>
      <c r="JI15" s="28">
        <f t="shared" si="35"/>
        <v>1</v>
      </c>
      <c r="JJ15" s="28">
        <f t="shared" si="35"/>
        <v>1</v>
      </c>
      <c r="JK15" s="28">
        <f t="shared" si="35"/>
        <v>1</v>
      </c>
      <c r="JL15" s="28">
        <f t="shared" si="35"/>
        <v>1</v>
      </c>
      <c r="JM15" s="28">
        <f t="shared" si="35"/>
        <v>1</v>
      </c>
      <c r="JN15" s="28">
        <f t="shared" si="35"/>
        <v>1</v>
      </c>
      <c r="JO15" s="28">
        <f t="shared" si="35"/>
        <v>1</v>
      </c>
      <c r="JP15" s="28">
        <f t="shared" si="35"/>
        <v>1</v>
      </c>
      <c r="JQ15" s="28">
        <f t="shared" si="35"/>
        <v>1</v>
      </c>
      <c r="JR15" s="28">
        <f t="shared" si="35"/>
        <v>1</v>
      </c>
      <c r="JS15" s="28">
        <f t="shared" si="35"/>
        <v>1</v>
      </c>
      <c r="JT15" s="28">
        <f t="shared" si="35"/>
        <v>1</v>
      </c>
      <c r="JU15" s="28">
        <f t="shared" si="35"/>
        <v>1</v>
      </c>
      <c r="JV15" s="28">
        <f t="shared" si="35"/>
        <v>1</v>
      </c>
      <c r="JW15" s="28">
        <f t="shared" si="35"/>
        <v>1</v>
      </c>
      <c r="JX15" s="28">
        <f t="shared" si="35"/>
        <v>1</v>
      </c>
      <c r="JY15" s="28">
        <f t="shared" si="35"/>
        <v>1</v>
      </c>
      <c r="JZ15" s="28">
        <f t="shared" si="35"/>
        <v>1</v>
      </c>
      <c r="KA15" s="28">
        <f t="shared" si="35"/>
        <v>1</v>
      </c>
      <c r="KB15" s="28">
        <f t="shared" si="35"/>
        <v>1</v>
      </c>
      <c r="KC15" s="28">
        <f t="shared" si="35"/>
        <v>1</v>
      </c>
      <c r="KD15" s="28">
        <f t="shared" si="35"/>
        <v>1</v>
      </c>
      <c r="KE15" s="28">
        <f t="shared" si="35"/>
        <v>1</v>
      </c>
      <c r="KF15" s="28">
        <f t="shared" si="35"/>
        <v>1</v>
      </c>
      <c r="KG15" s="28">
        <f t="shared" si="35"/>
        <v>1</v>
      </c>
      <c r="KH15" s="28">
        <f t="shared" si="35"/>
        <v>1</v>
      </c>
      <c r="KI15" s="28">
        <f t="shared" si="35"/>
        <v>1</v>
      </c>
      <c r="KJ15" s="28">
        <f t="shared" si="35"/>
        <v>1</v>
      </c>
      <c r="KK15" s="28">
        <f t="shared" si="35"/>
        <v>1</v>
      </c>
      <c r="KL15" s="28">
        <f t="shared" si="35"/>
        <v>1</v>
      </c>
      <c r="KM15" s="28">
        <f t="shared" si="35"/>
        <v>1</v>
      </c>
      <c r="KN15" s="28">
        <f t="shared" si="35"/>
        <v>1</v>
      </c>
      <c r="KO15" s="28">
        <f t="shared" si="35"/>
        <v>1</v>
      </c>
      <c r="KP15" s="28">
        <f t="shared" si="35"/>
        <v>1</v>
      </c>
      <c r="KQ15" s="28">
        <f t="shared" si="35"/>
        <v>1</v>
      </c>
      <c r="KR15" s="28">
        <f t="shared" si="35"/>
        <v>1</v>
      </c>
      <c r="KS15" s="28">
        <f t="shared" si="35"/>
        <v>1</v>
      </c>
      <c r="KT15" s="28">
        <f t="shared" si="35"/>
        <v>1</v>
      </c>
      <c r="KU15" s="28">
        <f t="shared" si="35"/>
        <v>1</v>
      </c>
      <c r="KV15" s="28">
        <f t="shared" si="35"/>
        <v>1</v>
      </c>
      <c r="KW15" s="28">
        <f t="shared" si="35"/>
        <v>1</v>
      </c>
      <c r="KX15" s="28">
        <f t="shared" si="35"/>
        <v>1</v>
      </c>
      <c r="KY15" s="28">
        <f t="shared" si="35"/>
        <v>1</v>
      </c>
      <c r="KZ15" s="28">
        <f t="shared" si="35"/>
        <v>1</v>
      </c>
      <c r="LA15" s="28">
        <f t="shared" si="35"/>
        <v>1</v>
      </c>
      <c r="LB15" s="28">
        <f t="shared" si="35"/>
        <v>1</v>
      </c>
      <c r="LC15" s="28">
        <f t="shared" si="35"/>
        <v>1</v>
      </c>
      <c r="LD15" s="28">
        <f t="shared" si="35"/>
        <v>1</v>
      </c>
      <c r="LE15" s="28">
        <f t="shared" si="35"/>
        <v>1</v>
      </c>
      <c r="LF15" s="28">
        <f t="shared" si="35"/>
        <v>1</v>
      </c>
      <c r="LG15" s="28">
        <f t="shared" si="35"/>
        <v>1</v>
      </c>
      <c r="LH15" s="28">
        <f t="shared" si="35"/>
        <v>1</v>
      </c>
      <c r="LI15" s="28">
        <f t="shared" si="35"/>
        <v>1</v>
      </c>
      <c r="LJ15" s="28">
        <f t="shared" si="35"/>
        <v>1</v>
      </c>
      <c r="LK15" s="28">
        <f t="shared" si="35"/>
        <v>1</v>
      </c>
      <c r="LL15" s="28">
        <f t="shared" si="35"/>
        <v>1</v>
      </c>
      <c r="LM15" s="28">
        <f t="shared" si="35"/>
        <v>1</v>
      </c>
      <c r="LN15" s="28">
        <f t="shared" si="35"/>
        <v>1</v>
      </c>
      <c r="LO15" s="28">
        <f t="shared" si="35"/>
        <v>1</v>
      </c>
      <c r="LP15" s="28">
        <f t="shared" si="35"/>
        <v>1</v>
      </c>
      <c r="LQ15" s="28">
        <f t="shared" si="35"/>
        <v>1</v>
      </c>
      <c r="LR15" s="28">
        <f t="shared" si="35"/>
        <v>1</v>
      </c>
      <c r="LS15" s="28">
        <f t="shared" si="33"/>
        <v>1</v>
      </c>
      <c r="LT15" s="28">
        <f t="shared" si="33"/>
        <v>1</v>
      </c>
      <c r="LU15" s="28">
        <f t="shared" si="33"/>
        <v>1</v>
      </c>
      <c r="LV15" s="28">
        <f t="shared" si="33"/>
        <v>1</v>
      </c>
      <c r="LW15" s="28">
        <f t="shared" si="33"/>
        <v>1</v>
      </c>
      <c r="LX15" s="28">
        <f t="shared" si="33"/>
        <v>1</v>
      </c>
      <c r="LY15" s="28">
        <f t="shared" si="33"/>
        <v>1</v>
      </c>
      <c r="LZ15" s="28">
        <f t="shared" si="33"/>
        <v>1</v>
      </c>
      <c r="MA15" s="28">
        <f t="shared" si="33"/>
        <v>1</v>
      </c>
      <c r="MB15" s="28">
        <f t="shared" si="33"/>
        <v>1</v>
      </c>
      <c r="MC15" s="28">
        <f t="shared" si="33"/>
        <v>1</v>
      </c>
      <c r="MD15" s="28">
        <f t="shared" si="33"/>
        <v>1</v>
      </c>
      <c r="ME15" s="28">
        <f t="shared" si="33"/>
        <v>1</v>
      </c>
      <c r="MF15" s="28">
        <f t="shared" si="33"/>
        <v>1</v>
      </c>
      <c r="MG15" s="28">
        <f t="shared" si="33"/>
        <v>1</v>
      </c>
      <c r="MH15" s="28">
        <f t="shared" si="33"/>
        <v>1</v>
      </c>
      <c r="MI15" s="28">
        <f t="shared" si="33"/>
        <v>1</v>
      </c>
      <c r="MJ15" s="28">
        <f t="shared" si="33"/>
        <v>1</v>
      </c>
      <c r="MK15" s="28">
        <f t="shared" si="33"/>
        <v>1</v>
      </c>
      <c r="ML15" s="28">
        <f t="shared" si="33"/>
        <v>1</v>
      </c>
      <c r="MM15" s="28">
        <f t="shared" si="33"/>
        <v>1</v>
      </c>
      <c r="MN15" s="28">
        <f t="shared" si="33"/>
        <v>1</v>
      </c>
      <c r="MO15" s="28">
        <f t="shared" si="33"/>
        <v>1</v>
      </c>
      <c r="MP15" s="28">
        <f t="shared" si="33"/>
        <v>1</v>
      </c>
      <c r="MQ15" s="28">
        <f t="shared" si="33"/>
        <v>1</v>
      </c>
      <c r="MR15" s="28">
        <f t="shared" si="33"/>
        <v>1</v>
      </c>
      <c r="MS15" s="28">
        <f t="shared" si="33"/>
        <v>1</v>
      </c>
      <c r="MT15" s="28">
        <f t="shared" si="33"/>
        <v>1</v>
      </c>
      <c r="MU15" s="28">
        <f t="shared" si="33"/>
        <v>1</v>
      </c>
      <c r="MV15" s="28">
        <f t="shared" si="33"/>
        <v>1</v>
      </c>
      <c r="MW15" s="28">
        <f t="shared" si="33"/>
        <v>1</v>
      </c>
      <c r="MX15" s="28">
        <f t="shared" si="33"/>
        <v>1</v>
      </c>
      <c r="MY15" s="28">
        <f t="shared" si="33"/>
        <v>1</v>
      </c>
      <c r="MZ15" s="28">
        <f t="shared" si="33"/>
        <v>1</v>
      </c>
      <c r="NA15" s="28">
        <f t="shared" si="33"/>
        <v>1</v>
      </c>
      <c r="NB15" s="28">
        <f t="shared" si="33"/>
        <v>1</v>
      </c>
      <c r="NC15" s="28">
        <f t="shared" si="33"/>
        <v>1</v>
      </c>
      <c r="ND15" s="28">
        <f t="shared" si="33"/>
        <v>1</v>
      </c>
      <c r="NE15" s="28">
        <f t="shared" si="33"/>
        <v>1</v>
      </c>
      <c r="NF15" s="28">
        <f t="shared" si="33"/>
        <v>1</v>
      </c>
      <c r="NG15" s="28">
        <f t="shared" si="33"/>
        <v>1</v>
      </c>
      <c r="NH15" s="28">
        <f t="shared" si="33"/>
        <v>1</v>
      </c>
      <c r="NI15" s="28">
        <f t="shared" si="33"/>
        <v>1</v>
      </c>
    </row>
    <row r="16" spans="1:373" x14ac:dyDescent="0.25">
      <c r="A16" s="27" t="str">
        <f>'Число жителей и объемы продаж'!G29</f>
        <v>A2</v>
      </c>
      <c r="B16" s="27" t="str">
        <f>'Число жителей и объемы продаж'!H29</f>
        <v>продукты сырные</v>
      </c>
      <c r="C16" s="27" t="str">
        <f t="shared" si="24"/>
        <v>A2|продукты сырные</v>
      </c>
      <c r="D16" s="28"/>
      <c r="E16" s="28">
        <v>1</v>
      </c>
      <c r="F16" s="28"/>
      <c r="G16" s="28"/>
      <c r="H16" s="28">
        <f t="shared" si="25"/>
        <v>1</v>
      </c>
      <c r="I16" s="28">
        <f t="shared" si="25"/>
        <v>1</v>
      </c>
      <c r="J16" s="28">
        <f t="shared" si="25"/>
        <v>1</v>
      </c>
      <c r="K16" s="28">
        <f t="shared" si="25"/>
        <v>1</v>
      </c>
      <c r="L16" s="28">
        <f t="shared" si="25"/>
        <v>1</v>
      </c>
      <c r="M16" s="28">
        <f t="shared" si="25"/>
        <v>1</v>
      </c>
      <c r="N16" s="28">
        <f t="shared" si="25"/>
        <v>1</v>
      </c>
      <c r="O16" s="28">
        <f t="shared" si="25"/>
        <v>1</v>
      </c>
      <c r="P16" s="28">
        <f t="shared" si="25"/>
        <v>1</v>
      </c>
      <c r="Q16" s="28">
        <f t="shared" si="25"/>
        <v>1</v>
      </c>
      <c r="R16" s="28">
        <f t="shared" si="25"/>
        <v>1</v>
      </c>
      <c r="S16" s="28">
        <f t="shared" si="25"/>
        <v>1</v>
      </c>
      <c r="T16" s="28">
        <f t="shared" si="25"/>
        <v>1</v>
      </c>
      <c r="U16" s="28">
        <f t="shared" si="25"/>
        <v>1</v>
      </c>
      <c r="V16" s="28">
        <f t="shared" si="25"/>
        <v>1</v>
      </c>
      <c r="W16" s="28">
        <f t="shared" si="25"/>
        <v>1</v>
      </c>
      <c r="X16" s="28">
        <f t="shared" si="31"/>
        <v>1</v>
      </c>
      <c r="Y16" s="28">
        <f t="shared" si="31"/>
        <v>1</v>
      </c>
      <c r="Z16" s="28">
        <f t="shared" si="31"/>
        <v>1</v>
      </c>
      <c r="AA16" s="28">
        <f t="shared" si="31"/>
        <v>1</v>
      </c>
      <c r="AB16" s="28">
        <f t="shared" si="31"/>
        <v>1</v>
      </c>
      <c r="AC16" s="28">
        <f t="shared" si="31"/>
        <v>1</v>
      </c>
      <c r="AD16" s="28">
        <f t="shared" si="31"/>
        <v>1</v>
      </c>
      <c r="AE16" s="28">
        <f t="shared" si="31"/>
        <v>1</v>
      </c>
      <c r="AF16" s="28">
        <f t="shared" si="31"/>
        <v>1</v>
      </c>
      <c r="AG16" s="28">
        <f t="shared" si="31"/>
        <v>1</v>
      </c>
      <c r="AH16" s="28">
        <f t="shared" si="31"/>
        <v>1</v>
      </c>
      <c r="AI16" s="28">
        <f t="shared" si="31"/>
        <v>1</v>
      </c>
      <c r="AJ16" s="28">
        <f t="shared" si="31"/>
        <v>1</v>
      </c>
      <c r="AK16" s="28">
        <f t="shared" si="31"/>
        <v>1</v>
      </c>
      <c r="AL16" s="28">
        <f t="shared" si="31"/>
        <v>1</v>
      </c>
      <c r="AM16" s="28">
        <f t="shared" si="31"/>
        <v>1</v>
      </c>
      <c r="AN16" s="28">
        <f t="shared" si="31"/>
        <v>1</v>
      </c>
      <c r="AO16" s="28">
        <f t="shared" si="31"/>
        <v>1</v>
      </c>
      <c r="AP16" s="28">
        <f t="shared" si="31"/>
        <v>1</v>
      </c>
      <c r="AQ16" s="28">
        <f t="shared" si="31"/>
        <v>1</v>
      </c>
      <c r="AR16" s="28">
        <f t="shared" si="31"/>
        <v>1</v>
      </c>
      <c r="AS16" s="28">
        <f t="shared" si="31"/>
        <v>1</v>
      </c>
      <c r="AT16" s="28">
        <f t="shared" si="31"/>
        <v>1</v>
      </c>
      <c r="AU16" s="28">
        <f t="shared" si="31"/>
        <v>1</v>
      </c>
      <c r="AV16" s="28">
        <f t="shared" si="31"/>
        <v>1</v>
      </c>
      <c r="AW16" s="28">
        <f t="shared" si="31"/>
        <v>1</v>
      </c>
      <c r="AX16" s="28">
        <f t="shared" si="31"/>
        <v>1</v>
      </c>
      <c r="AY16" s="28">
        <f t="shared" si="31"/>
        <v>1</v>
      </c>
      <c r="AZ16" s="28">
        <f t="shared" si="31"/>
        <v>1</v>
      </c>
      <c r="BA16" s="28">
        <f t="shared" si="31"/>
        <v>1</v>
      </c>
      <c r="BB16" s="28">
        <f t="shared" si="31"/>
        <v>1</v>
      </c>
      <c r="BC16" s="28">
        <f t="shared" si="31"/>
        <v>1</v>
      </c>
      <c r="BD16" s="28">
        <f t="shared" si="31"/>
        <v>1</v>
      </c>
      <c r="BE16" s="28">
        <f t="shared" si="31"/>
        <v>1</v>
      </c>
      <c r="BF16" s="28">
        <f t="shared" si="31"/>
        <v>1</v>
      </c>
      <c r="BG16" s="28">
        <f t="shared" si="31"/>
        <v>1</v>
      </c>
      <c r="BH16" s="28">
        <f t="shared" si="31"/>
        <v>1</v>
      </c>
      <c r="BI16" s="28">
        <f t="shared" si="31"/>
        <v>1</v>
      </c>
      <c r="BJ16" s="28">
        <f t="shared" si="31"/>
        <v>1</v>
      </c>
      <c r="BK16" s="28">
        <f t="shared" si="31"/>
        <v>1</v>
      </c>
      <c r="BL16" s="28">
        <f t="shared" si="31"/>
        <v>1</v>
      </c>
      <c r="BM16" s="28">
        <f t="shared" si="31"/>
        <v>1</v>
      </c>
      <c r="BN16" s="28">
        <f t="shared" si="31"/>
        <v>1</v>
      </c>
      <c r="BO16" s="28">
        <f t="shared" si="31"/>
        <v>1</v>
      </c>
      <c r="BP16" s="28">
        <f t="shared" si="31"/>
        <v>1</v>
      </c>
      <c r="BQ16" s="28">
        <f t="shared" si="31"/>
        <v>1</v>
      </c>
      <c r="BR16" s="28">
        <f t="shared" si="31"/>
        <v>1</v>
      </c>
      <c r="BS16" s="28">
        <f t="shared" si="31"/>
        <v>1</v>
      </c>
      <c r="BT16" s="28">
        <f t="shared" si="31"/>
        <v>1</v>
      </c>
      <c r="BU16" s="28">
        <f t="shared" si="31"/>
        <v>1</v>
      </c>
      <c r="BV16" s="28">
        <f t="shared" si="31"/>
        <v>1</v>
      </c>
      <c r="BW16" s="28">
        <f t="shared" si="31"/>
        <v>1</v>
      </c>
      <c r="BX16" s="28">
        <f t="shared" si="31"/>
        <v>1</v>
      </c>
      <c r="BY16" s="28">
        <f t="shared" si="31"/>
        <v>1</v>
      </c>
      <c r="BZ16" s="28">
        <f t="shared" si="31"/>
        <v>1</v>
      </c>
      <c r="CA16" s="28">
        <f t="shared" si="31"/>
        <v>1</v>
      </c>
      <c r="CB16" s="28">
        <f t="shared" si="31"/>
        <v>1</v>
      </c>
      <c r="CC16" s="28">
        <f t="shared" si="31"/>
        <v>1</v>
      </c>
      <c r="CD16" s="28">
        <f t="shared" si="31"/>
        <v>1</v>
      </c>
      <c r="CE16" s="28">
        <f t="shared" si="31"/>
        <v>1</v>
      </c>
      <c r="CF16" s="28">
        <f t="shared" si="28"/>
        <v>1</v>
      </c>
      <c r="CG16" s="28">
        <f t="shared" si="28"/>
        <v>1</v>
      </c>
      <c r="CH16" s="28">
        <f t="shared" si="28"/>
        <v>1</v>
      </c>
      <c r="CI16" s="28">
        <f t="shared" si="28"/>
        <v>1</v>
      </c>
      <c r="CJ16" s="28">
        <f t="shared" si="28"/>
        <v>1</v>
      </c>
      <c r="CK16" s="28">
        <f t="shared" si="28"/>
        <v>1</v>
      </c>
      <c r="CL16" s="28">
        <f t="shared" si="28"/>
        <v>1</v>
      </c>
      <c r="CM16" s="28">
        <f t="shared" si="28"/>
        <v>1</v>
      </c>
      <c r="CN16" s="28">
        <f t="shared" si="28"/>
        <v>1</v>
      </c>
      <c r="CO16" s="28">
        <f t="shared" si="28"/>
        <v>1</v>
      </c>
      <c r="CP16" s="28">
        <f t="shared" si="28"/>
        <v>1</v>
      </c>
      <c r="CQ16" s="28">
        <f t="shared" si="28"/>
        <v>1</v>
      </c>
      <c r="CR16" s="28">
        <f t="shared" si="28"/>
        <v>1</v>
      </c>
      <c r="CS16" s="28">
        <f t="shared" si="28"/>
        <v>1</v>
      </c>
      <c r="CT16" s="28">
        <f t="shared" si="28"/>
        <v>1</v>
      </c>
      <c r="CU16" s="28">
        <f t="shared" si="28"/>
        <v>1</v>
      </c>
      <c r="CV16" s="28">
        <f t="shared" si="28"/>
        <v>1</v>
      </c>
      <c r="CW16" s="28">
        <f t="shared" si="28"/>
        <v>1</v>
      </c>
      <c r="CX16" s="28">
        <f t="shared" si="29"/>
        <v>1</v>
      </c>
      <c r="CY16" s="28">
        <f t="shared" si="29"/>
        <v>1</v>
      </c>
      <c r="CZ16" s="28">
        <f t="shared" si="29"/>
        <v>1</v>
      </c>
      <c r="DA16" s="28">
        <f t="shared" si="29"/>
        <v>1</v>
      </c>
      <c r="DB16" s="28">
        <f t="shared" si="29"/>
        <v>1</v>
      </c>
      <c r="DC16" s="28">
        <f t="shared" si="29"/>
        <v>1</v>
      </c>
      <c r="DD16" s="28">
        <f t="shared" si="29"/>
        <v>1</v>
      </c>
      <c r="DE16" s="28">
        <f t="shared" si="29"/>
        <v>1</v>
      </c>
      <c r="DF16" s="28">
        <f t="shared" si="29"/>
        <v>1</v>
      </c>
      <c r="DG16" s="28">
        <f t="shared" si="29"/>
        <v>1</v>
      </c>
      <c r="DH16" s="28">
        <f t="shared" si="29"/>
        <v>1</v>
      </c>
      <c r="DI16" s="28">
        <f t="shared" si="29"/>
        <v>1</v>
      </c>
      <c r="DJ16" s="28">
        <f t="shared" si="29"/>
        <v>1</v>
      </c>
      <c r="DK16" s="28">
        <f t="shared" si="29"/>
        <v>1</v>
      </c>
      <c r="DL16" s="28">
        <f t="shared" si="29"/>
        <v>1</v>
      </c>
      <c r="DM16" s="28">
        <f t="shared" si="29"/>
        <v>1</v>
      </c>
      <c r="DN16" s="28">
        <f t="shared" si="29"/>
        <v>1</v>
      </c>
      <c r="DO16" s="28">
        <f t="shared" si="29"/>
        <v>1</v>
      </c>
      <c r="DP16" s="28">
        <f t="shared" si="29"/>
        <v>1</v>
      </c>
      <c r="DQ16" s="28">
        <f t="shared" si="29"/>
        <v>1</v>
      </c>
      <c r="DR16" s="28">
        <f t="shared" si="29"/>
        <v>1</v>
      </c>
      <c r="DS16" s="28">
        <f t="shared" si="29"/>
        <v>1</v>
      </c>
      <c r="DT16" s="28">
        <f t="shared" si="29"/>
        <v>1</v>
      </c>
      <c r="DU16" s="28">
        <f t="shared" si="29"/>
        <v>1</v>
      </c>
      <c r="DV16" s="28">
        <f t="shared" si="29"/>
        <v>1</v>
      </c>
      <c r="DW16" s="28">
        <f t="shared" si="29"/>
        <v>1</v>
      </c>
      <c r="DX16" s="28">
        <f t="shared" si="29"/>
        <v>1</v>
      </c>
      <c r="DY16" s="28">
        <f t="shared" si="29"/>
        <v>1</v>
      </c>
      <c r="DZ16" s="28">
        <f t="shared" si="29"/>
        <v>1</v>
      </c>
      <c r="EA16" s="28">
        <f t="shared" si="29"/>
        <v>1</v>
      </c>
      <c r="EB16" s="28">
        <f t="shared" si="29"/>
        <v>1</v>
      </c>
      <c r="EC16" s="28">
        <f t="shared" si="29"/>
        <v>1</v>
      </c>
      <c r="ED16" s="28">
        <f t="shared" si="29"/>
        <v>1</v>
      </c>
      <c r="EE16" s="28">
        <f t="shared" si="29"/>
        <v>1</v>
      </c>
      <c r="EF16" s="28">
        <f t="shared" si="29"/>
        <v>1</v>
      </c>
      <c r="EG16" s="28">
        <f t="shared" si="29"/>
        <v>1</v>
      </c>
      <c r="EH16" s="28">
        <f t="shared" si="29"/>
        <v>1</v>
      </c>
      <c r="EI16" s="28">
        <f t="shared" si="29"/>
        <v>1</v>
      </c>
      <c r="EJ16" s="28">
        <f t="shared" si="29"/>
        <v>1</v>
      </c>
      <c r="EK16" s="28">
        <f t="shared" si="29"/>
        <v>1</v>
      </c>
      <c r="EL16" s="28">
        <f t="shared" si="29"/>
        <v>1</v>
      </c>
      <c r="EM16" s="28">
        <f t="shared" si="29"/>
        <v>1</v>
      </c>
      <c r="EN16" s="28">
        <f t="shared" si="29"/>
        <v>1</v>
      </c>
      <c r="EO16" s="28">
        <f t="shared" si="29"/>
        <v>1</v>
      </c>
      <c r="EP16" s="28">
        <f t="shared" si="29"/>
        <v>1</v>
      </c>
      <c r="EQ16" s="28">
        <f t="shared" si="29"/>
        <v>1</v>
      </c>
      <c r="ER16" s="28">
        <f t="shared" si="29"/>
        <v>1</v>
      </c>
      <c r="ES16" s="28">
        <f t="shared" si="29"/>
        <v>1</v>
      </c>
      <c r="ET16" s="28">
        <f t="shared" si="29"/>
        <v>1</v>
      </c>
      <c r="EU16" s="28">
        <f t="shared" si="29"/>
        <v>1</v>
      </c>
      <c r="EV16" s="28">
        <f t="shared" si="29"/>
        <v>1</v>
      </c>
      <c r="EW16" s="28">
        <f t="shared" ref="EW16:HH21" si="37">IF(AND($F16&gt;0,$G16&gt;0)*IFERROR(MOD(EW$6,$G16)=0,FALSE),$F16,$E16)</f>
        <v>1</v>
      </c>
      <c r="EX16" s="28">
        <f t="shared" si="37"/>
        <v>1</v>
      </c>
      <c r="EY16" s="28">
        <f t="shared" si="37"/>
        <v>1</v>
      </c>
      <c r="EZ16" s="28">
        <f t="shared" si="37"/>
        <v>1</v>
      </c>
      <c r="FA16" s="28">
        <f t="shared" si="37"/>
        <v>1</v>
      </c>
      <c r="FB16" s="28">
        <f t="shared" si="37"/>
        <v>1</v>
      </c>
      <c r="FC16" s="28">
        <f t="shared" si="37"/>
        <v>1</v>
      </c>
      <c r="FD16" s="28">
        <f t="shared" si="37"/>
        <v>1</v>
      </c>
      <c r="FE16" s="28">
        <f t="shared" si="37"/>
        <v>1</v>
      </c>
      <c r="FF16" s="28">
        <f t="shared" si="37"/>
        <v>1</v>
      </c>
      <c r="FG16" s="28">
        <f t="shared" si="37"/>
        <v>1</v>
      </c>
      <c r="FH16" s="28">
        <f t="shared" si="37"/>
        <v>1</v>
      </c>
      <c r="FI16" s="28">
        <f t="shared" si="37"/>
        <v>1</v>
      </c>
      <c r="FJ16" s="28">
        <f t="shared" si="37"/>
        <v>1</v>
      </c>
      <c r="FK16" s="28">
        <f t="shared" si="37"/>
        <v>1</v>
      </c>
      <c r="FL16" s="28">
        <f t="shared" si="37"/>
        <v>1</v>
      </c>
      <c r="FM16" s="28">
        <f t="shared" si="37"/>
        <v>1</v>
      </c>
      <c r="FN16" s="28">
        <f t="shared" si="37"/>
        <v>1</v>
      </c>
      <c r="FO16" s="28">
        <f t="shared" si="37"/>
        <v>1</v>
      </c>
      <c r="FP16" s="28">
        <f t="shared" si="37"/>
        <v>1</v>
      </c>
      <c r="FQ16" s="28">
        <f t="shared" si="37"/>
        <v>1</v>
      </c>
      <c r="FR16" s="28">
        <f t="shared" si="37"/>
        <v>1</v>
      </c>
      <c r="FS16" s="28">
        <f t="shared" si="37"/>
        <v>1</v>
      </c>
      <c r="FT16" s="28">
        <f t="shared" si="37"/>
        <v>1</v>
      </c>
      <c r="FU16" s="28">
        <f t="shared" si="37"/>
        <v>1</v>
      </c>
      <c r="FV16" s="28">
        <f t="shared" si="37"/>
        <v>1</v>
      </c>
      <c r="FW16" s="28">
        <f t="shared" si="37"/>
        <v>1</v>
      </c>
      <c r="FX16" s="28">
        <f t="shared" si="37"/>
        <v>1</v>
      </c>
      <c r="FY16" s="28">
        <f t="shared" si="37"/>
        <v>1</v>
      </c>
      <c r="FZ16" s="28">
        <f t="shared" si="37"/>
        <v>1</v>
      </c>
      <c r="GA16" s="28">
        <f t="shared" si="37"/>
        <v>1</v>
      </c>
      <c r="GB16" s="28">
        <f t="shared" si="37"/>
        <v>1</v>
      </c>
      <c r="GC16" s="28">
        <f t="shared" si="37"/>
        <v>1</v>
      </c>
      <c r="GD16" s="28">
        <f t="shared" si="37"/>
        <v>1</v>
      </c>
      <c r="GE16" s="28">
        <f t="shared" si="37"/>
        <v>1</v>
      </c>
      <c r="GF16" s="28">
        <f t="shared" si="37"/>
        <v>1</v>
      </c>
      <c r="GG16" s="28">
        <f t="shared" si="37"/>
        <v>1</v>
      </c>
      <c r="GH16" s="28">
        <f t="shared" si="37"/>
        <v>1</v>
      </c>
      <c r="GI16" s="28">
        <f t="shared" si="37"/>
        <v>1</v>
      </c>
      <c r="GJ16" s="28">
        <f t="shared" si="37"/>
        <v>1</v>
      </c>
      <c r="GK16" s="28">
        <f t="shared" si="37"/>
        <v>1</v>
      </c>
      <c r="GL16" s="28">
        <f t="shared" si="37"/>
        <v>1</v>
      </c>
      <c r="GM16" s="28">
        <f t="shared" si="37"/>
        <v>1</v>
      </c>
      <c r="GN16" s="28">
        <f t="shared" si="37"/>
        <v>1</v>
      </c>
      <c r="GO16" s="28">
        <f t="shared" si="37"/>
        <v>1</v>
      </c>
      <c r="GP16" s="28">
        <f t="shared" si="37"/>
        <v>1</v>
      </c>
      <c r="GQ16" s="28">
        <f t="shared" si="37"/>
        <v>1</v>
      </c>
      <c r="GR16" s="28">
        <f t="shared" si="37"/>
        <v>1</v>
      </c>
      <c r="GS16" s="28">
        <f t="shared" si="34"/>
        <v>1</v>
      </c>
      <c r="GT16" s="28">
        <f t="shared" si="34"/>
        <v>1</v>
      </c>
      <c r="GU16" s="28">
        <f t="shared" ref="GU16:JF20" si="38">IF(AND($F16&gt;0,$G16&gt;0)*IFERROR(MOD(GU$6,$G16)=0,FALSE),$F16,$E16)</f>
        <v>1</v>
      </c>
      <c r="GV16" s="28">
        <f t="shared" si="38"/>
        <v>1</v>
      </c>
      <c r="GW16" s="28">
        <f t="shared" si="38"/>
        <v>1</v>
      </c>
      <c r="GX16" s="28">
        <f t="shared" si="38"/>
        <v>1</v>
      </c>
      <c r="GY16" s="28">
        <f t="shared" si="38"/>
        <v>1</v>
      </c>
      <c r="GZ16" s="28">
        <f t="shared" si="38"/>
        <v>1</v>
      </c>
      <c r="HA16" s="28">
        <f t="shared" si="38"/>
        <v>1</v>
      </c>
      <c r="HB16" s="28">
        <f t="shared" si="38"/>
        <v>1</v>
      </c>
      <c r="HC16" s="28">
        <f t="shared" si="38"/>
        <v>1</v>
      </c>
      <c r="HD16" s="28">
        <f t="shared" si="38"/>
        <v>1</v>
      </c>
      <c r="HE16" s="28">
        <f t="shared" si="38"/>
        <v>1</v>
      </c>
      <c r="HF16" s="28">
        <f t="shared" si="38"/>
        <v>1</v>
      </c>
      <c r="HG16" s="28">
        <f t="shared" si="38"/>
        <v>1</v>
      </c>
      <c r="HH16" s="28">
        <f t="shared" si="38"/>
        <v>1</v>
      </c>
      <c r="HI16" s="28">
        <f t="shared" si="38"/>
        <v>1</v>
      </c>
      <c r="HJ16" s="28">
        <f t="shared" si="38"/>
        <v>1</v>
      </c>
      <c r="HK16" s="28">
        <f t="shared" si="38"/>
        <v>1</v>
      </c>
      <c r="HL16" s="28">
        <f t="shared" si="38"/>
        <v>1</v>
      </c>
      <c r="HM16" s="28">
        <f t="shared" si="38"/>
        <v>1</v>
      </c>
      <c r="HN16" s="28">
        <f t="shared" si="38"/>
        <v>1</v>
      </c>
      <c r="HO16" s="28">
        <f t="shared" si="38"/>
        <v>1</v>
      </c>
      <c r="HP16" s="28">
        <f t="shared" si="38"/>
        <v>1</v>
      </c>
      <c r="HQ16" s="28">
        <f t="shared" si="38"/>
        <v>1</v>
      </c>
      <c r="HR16" s="28">
        <f t="shared" si="38"/>
        <v>1</v>
      </c>
      <c r="HS16" s="28">
        <f t="shared" si="38"/>
        <v>1</v>
      </c>
      <c r="HT16" s="28">
        <f t="shared" si="38"/>
        <v>1</v>
      </c>
      <c r="HU16" s="28">
        <f t="shared" si="38"/>
        <v>1</v>
      </c>
      <c r="HV16" s="28">
        <f t="shared" si="38"/>
        <v>1</v>
      </c>
      <c r="HW16" s="28">
        <f t="shared" si="38"/>
        <v>1</v>
      </c>
      <c r="HX16" s="28">
        <f t="shared" si="38"/>
        <v>1</v>
      </c>
      <c r="HY16" s="28">
        <f t="shared" si="38"/>
        <v>1</v>
      </c>
      <c r="HZ16" s="28">
        <f t="shared" si="38"/>
        <v>1</v>
      </c>
      <c r="IA16" s="28">
        <f t="shared" si="38"/>
        <v>1</v>
      </c>
      <c r="IB16" s="28">
        <f t="shared" si="38"/>
        <v>1</v>
      </c>
      <c r="IC16" s="28">
        <f t="shared" si="38"/>
        <v>1</v>
      </c>
      <c r="ID16" s="28">
        <f t="shared" si="38"/>
        <v>1</v>
      </c>
      <c r="IE16" s="28">
        <f t="shared" si="38"/>
        <v>1</v>
      </c>
      <c r="IF16" s="28">
        <f t="shared" si="38"/>
        <v>1</v>
      </c>
      <c r="IG16" s="28">
        <f t="shared" si="38"/>
        <v>1</v>
      </c>
      <c r="IH16" s="28">
        <f t="shared" si="38"/>
        <v>1</v>
      </c>
      <c r="II16" s="28">
        <f t="shared" si="38"/>
        <v>1</v>
      </c>
      <c r="IJ16" s="28">
        <f t="shared" si="38"/>
        <v>1</v>
      </c>
      <c r="IK16" s="28">
        <f t="shared" si="38"/>
        <v>1</v>
      </c>
      <c r="IL16" s="28">
        <f t="shared" si="38"/>
        <v>1</v>
      </c>
      <c r="IM16" s="28">
        <f t="shared" si="38"/>
        <v>1</v>
      </c>
      <c r="IN16" s="28">
        <f t="shared" si="38"/>
        <v>1</v>
      </c>
      <c r="IO16" s="28">
        <f t="shared" si="38"/>
        <v>1</v>
      </c>
      <c r="IP16" s="28">
        <f t="shared" si="38"/>
        <v>1</v>
      </c>
      <c r="IQ16" s="28">
        <f t="shared" si="38"/>
        <v>1</v>
      </c>
      <c r="IR16" s="28">
        <f t="shared" si="38"/>
        <v>1</v>
      </c>
      <c r="IS16" s="28">
        <f t="shared" si="38"/>
        <v>1</v>
      </c>
      <c r="IT16" s="28">
        <f t="shared" si="38"/>
        <v>1</v>
      </c>
      <c r="IU16" s="28">
        <f t="shared" si="38"/>
        <v>1</v>
      </c>
      <c r="IV16" s="28">
        <f t="shared" si="38"/>
        <v>1</v>
      </c>
      <c r="IW16" s="28">
        <f t="shared" si="38"/>
        <v>1</v>
      </c>
      <c r="IX16" s="28">
        <f t="shared" si="38"/>
        <v>1</v>
      </c>
      <c r="IY16" s="28">
        <f t="shared" si="38"/>
        <v>1</v>
      </c>
      <c r="IZ16" s="28">
        <f t="shared" si="38"/>
        <v>1</v>
      </c>
      <c r="JA16" s="28">
        <f t="shared" si="38"/>
        <v>1</v>
      </c>
      <c r="JB16" s="28">
        <f t="shared" si="38"/>
        <v>1</v>
      </c>
      <c r="JC16" s="28">
        <f t="shared" si="38"/>
        <v>1</v>
      </c>
      <c r="JD16" s="28">
        <f t="shared" si="38"/>
        <v>1</v>
      </c>
      <c r="JE16" s="28">
        <f t="shared" si="38"/>
        <v>1</v>
      </c>
      <c r="JF16" s="28">
        <f t="shared" si="38"/>
        <v>1</v>
      </c>
      <c r="JG16" s="28">
        <f t="shared" si="36"/>
        <v>1</v>
      </c>
      <c r="JH16" s="28">
        <f t="shared" si="35"/>
        <v>1</v>
      </c>
      <c r="JI16" s="28">
        <f t="shared" si="35"/>
        <v>1</v>
      </c>
      <c r="JJ16" s="28">
        <f t="shared" si="35"/>
        <v>1</v>
      </c>
      <c r="JK16" s="28">
        <f t="shared" si="35"/>
        <v>1</v>
      </c>
      <c r="JL16" s="28">
        <f t="shared" si="35"/>
        <v>1</v>
      </c>
      <c r="JM16" s="28">
        <f t="shared" si="35"/>
        <v>1</v>
      </c>
      <c r="JN16" s="28">
        <f t="shared" si="35"/>
        <v>1</v>
      </c>
      <c r="JO16" s="28">
        <f t="shared" si="35"/>
        <v>1</v>
      </c>
      <c r="JP16" s="28">
        <f t="shared" si="35"/>
        <v>1</v>
      </c>
      <c r="JQ16" s="28">
        <f t="shared" si="35"/>
        <v>1</v>
      </c>
      <c r="JR16" s="28">
        <f t="shared" si="35"/>
        <v>1</v>
      </c>
      <c r="JS16" s="28">
        <f t="shared" si="35"/>
        <v>1</v>
      </c>
      <c r="JT16" s="28">
        <f t="shared" si="35"/>
        <v>1</v>
      </c>
      <c r="JU16" s="28">
        <f t="shared" si="35"/>
        <v>1</v>
      </c>
      <c r="JV16" s="28">
        <f t="shared" si="35"/>
        <v>1</v>
      </c>
      <c r="JW16" s="28">
        <f t="shared" si="35"/>
        <v>1</v>
      </c>
      <c r="JX16" s="28">
        <f t="shared" si="35"/>
        <v>1</v>
      </c>
      <c r="JY16" s="28">
        <f t="shared" si="35"/>
        <v>1</v>
      </c>
      <c r="JZ16" s="28">
        <f t="shared" si="35"/>
        <v>1</v>
      </c>
      <c r="KA16" s="28">
        <f t="shared" si="35"/>
        <v>1</v>
      </c>
      <c r="KB16" s="28">
        <f t="shared" si="35"/>
        <v>1</v>
      </c>
      <c r="KC16" s="28">
        <f t="shared" si="35"/>
        <v>1</v>
      </c>
      <c r="KD16" s="28">
        <f t="shared" si="35"/>
        <v>1</v>
      </c>
      <c r="KE16" s="28">
        <f t="shared" si="35"/>
        <v>1</v>
      </c>
      <c r="KF16" s="28">
        <f t="shared" si="35"/>
        <v>1</v>
      </c>
      <c r="KG16" s="28">
        <f t="shared" si="35"/>
        <v>1</v>
      </c>
      <c r="KH16" s="28">
        <f t="shared" si="35"/>
        <v>1</v>
      </c>
      <c r="KI16" s="28">
        <f t="shared" si="35"/>
        <v>1</v>
      </c>
      <c r="KJ16" s="28">
        <f t="shared" si="35"/>
        <v>1</v>
      </c>
      <c r="KK16" s="28">
        <f t="shared" si="35"/>
        <v>1</v>
      </c>
      <c r="KL16" s="28">
        <f t="shared" si="35"/>
        <v>1</v>
      </c>
      <c r="KM16" s="28">
        <f t="shared" si="35"/>
        <v>1</v>
      </c>
      <c r="KN16" s="28">
        <f t="shared" si="35"/>
        <v>1</v>
      </c>
      <c r="KO16" s="28">
        <f t="shared" si="35"/>
        <v>1</v>
      </c>
      <c r="KP16" s="28">
        <f t="shared" si="35"/>
        <v>1</v>
      </c>
      <c r="KQ16" s="28">
        <f t="shared" si="35"/>
        <v>1</v>
      </c>
      <c r="KR16" s="28">
        <f t="shared" si="35"/>
        <v>1</v>
      </c>
      <c r="KS16" s="28">
        <f t="shared" si="35"/>
        <v>1</v>
      </c>
      <c r="KT16" s="28">
        <f t="shared" si="35"/>
        <v>1</v>
      </c>
      <c r="KU16" s="28">
        <f t="shared" si="35"/>
        <v>1</v>
      </c>
      <c r="KV16" s="28">
        <f t="shared" si="35"/>
        <v>1</v>
      </c>
      <c r="KW16" s="28">
        <f t="shared" si="35"/>
        <v>1</v>
      </c>
      <c r="KX16" s="28">
        <f t="shared" si="35"/>
        <v>1</v>
      </c>
      <c r="KY16" s="28">
        <f t="shared" si="35"/>
        <v>1</v>
      </c>
      <c r="KZ16" s="28">
        <f t="shared" si="35"/>
        <v>1</v>
      </c>
      <c r="LA16" s="28">
        <f t="shared" si="35"/>
        <v>1</v>
      </c>
      <c r="LB16" s="28">
        <f t="shared" si="35"/>
        <v>1</v>
      </c>
      <c r="LC16" s="28">
        <f t="shared" si="35"/>
        <v>1</v>
      </c>
      <c r="LD16" s="28">
        <f t="shared" si="35"/>
        <v>1</v>
      </c>
      <c r="LE16" s="28">
        <f t="shared" si="35"/>
        <v>1</v>
      </c>
      <c r="LF16" s="28">
        <f t="shared" si="35"/>
        <v>1</v>
      </c>
      <c r="LG16" s="28">
        <f t="shared" si="35"/>
        <v>1</v>
      </c>
      <c r="LH16" s="28">
        <f t="shared" si="35"/>
        <v>1</v>
      </c>
      <c r="LI16" s="28">
        <f t="shared" si="35"/>
        <v>1</v>
      </c>
      <c r="LJ16" s="28">
        <f t="shared" si="35"/>
        <v>1</v>
      </c>
      <c r="LK16" s="28">
        <f t="shared" si="35"/>
        <v>1</v>
      </c>
      <c r="LL16" s="28">
        <f t="shared" si="35"/>
        <v>1</v>
      </c>
      <c r="LM16" s="28">
        <f t="shared" si="35"/>
        <v>1</v>
      </c>
      <c r="LN16" s="28">
        <f t="shared" si="35"/>
        <v>1</v>
      </c>
      <c r="LO16" s="28">
        <f t="shared" si="35"/>
        <v>1</v>
      </c>
      <c r="LP16" s="28">
        <f t="shared" si="35"/>
        <v>1</v>
      </c>
      <c r="LQ16" s="28">
        <f t="shared" si="35"/>
        <v>1</v>
      </c>
      <c r="LR16" s="28">
        <f t="shared" si="35"/>
        <v>1</v>
      </c>
      <c r="LS16" s="28">
        <f t="shared" si="33"/>
        <v>1</v>
      </c>
      <c r="LT16" s="28">
        <f t="shared" si="33"/>
        <v>1</v>
      </c>
      <c r="LU16" s="28">
        <f t="shared" si="33"/>
        <v>1</v>
      </c>
      <c r="LV16" s="28">
        <f t="shared" si="33"/>
        <v>1</v>
      </c>
      <c r="LW16" s="28">
        <f t="shared" si="33"/>
        <v>1</v>
      </c>
      <c r="LX16" s="28">
        <f t="shared" si="33"/>
        <v>1</v>
      </c>
      <c r="LY16" s="28">
        <f t="shared" si="33"/>
        <v>1</v>
      </c>
      <c r="LZ16" s="28">
        <f t="shared" si="33"/>
        <v>1</v>
      </c>
      <c r="MA16" s="28">
        <f t="shared" si="33"/>
        <v>1</v>
      </c>
      <c r="MB16" s="28">
        <f t="shared" si="33"/>
        <v>1</v>
      </c>
      <c r="MC16" s="28">
        <f t="shared" si="33"/>
        <v>1</v>
      </c>
      <c r="MD16" s="28">
        <f t="shared" si="33"/>
        <v>1</v>
      </c>
      <c r="ME16" s="28">
        <f t="shared" si="33"/>
        <v>1</v>
      </c>
      <c r="MF16" s="28">
        <f t="shared" si="33"/>
        <v>1</v>
      </c>
      <c r="MG16" s="28">
        <f t="shared" si="33"/>
        <v>1</v>
      </c>
      <c r="MH16" s="28">
        <f t="shared" si="33"/>
        <v>1</v>
      </c>
      <c r="MI16" s="28">
        <f t="shared" si="33"/>
        <v>1</v>
      </c>
      <c r="MJ16" s="28">
        <f t="shared" si="33"/>
        <v>1</v>
      </c>
      <c r="MK16" s="28">
        <f t="shared" si="33"/>
        <v>1</v>
      </c>
      <c r="ML16" s="28">
        <f t="shared" si="33"/>
        <v>1</v>
      </c>
      <c r="MM16" s="28">
        <f t="shared" si="33"/>
        <v>1</v>
      </c>
      <c r="MN16" s="28">
        <f t="shared" si="33"/>
        <v>1</v>
      </c>
      <c r="MO16" s="28">
        <f t="shared" si="33"/>
        <v>1</v>
      </c>
      <c r="MP16" s="28">
        <f t="shared" si="33"/>
        <v>1</v>
      </c>
      <c r="MQ16" s="28">
        <f t="shared" si="33"/>
        <v>1</v>
      </c>
      <c r="MR16" s="28">
        <f t="shared" si="33"/>
        <v>1</v>
      </c>
      <c r="MS16" s="28">
        <f t="shared" si="33"/>
        <v>1</v>
      </c>
      <c r="MT16" s="28">
        <f t="shared" si="33"/>
        <v>1</v>
      </c>
      <c r="MU16" s="28">
        <f t="shared" si="33"/>
        <v>1</v>
      </c>
      <c r="MV16" s="28">
        <f t="shared" si="33"/>
        <v>1</v>
      </c>
      <c r="MW16" s="28">
        <f t="shared" si="33"/>
        <v>1</v>
      </c>
      <c r="MX16" s="28">
        <f t="shared" si="33"/>
        <v>1</v>
      </c>
      <c r="MY16" s="28">
        <f t="shared" si="33"/>
        <v>1</v>
      </c>
      <c r="MZ16" s="28">
        <f t="shared" si="33"/>
        <v>1</v>
      </c>
      <c r="NA16" s="28">
        <f t="shared" si="33"/>
        <v>1</v>
      </c>
      <c r="NB16" s="28">
        <f t="shared" si="33"/>
        <v>1</v>
      </c>
      <c r="NC16" s="28">
        <f t="shared" si="33"/>
        <v>1</v>
      </c>
      <c r="ND16" s="28">
        <f t="shared" si="33"/>
        <v>1</v>
      </c>
      <c r="NE16" s="28">
        <f t="shared" si="33"/>
        <v>1</v>
      </c>
      <c r="NF16" s="28">
        <f t="shared" si="33"/>
        <v>1</v>
      </c>
      <c r="NG16" s="28">
        <f t="shared" si="33"/>
        <v>1</v>
      </c>
      <c r="NH16" s="28">
        <f t="shared" si="33"/>
        <v>1</v>
      </c>
      <c r="NI16" s="28">
        <f t="shared" si="33"/>
        <v>1</v>
      </c>
    </row>
    <row r="17" spans="1:373" x14ac:dyDescent="0.25">
      <c r="A17" s="27" t="str">
        <f>'Число жителей и объемы продаж'!G30</f>
        <v>A3</v>
      </c>
      <c r="B17" s="27" t="str">
        <f>'Число жителей и объемы продаж'!H30</f>
        <v>сыр твердый</v>
      </c>
      <c r="C17" s="27" t="str">
        <f t="shared" si="24"/>
        <v>A3|сыр твердый</v>
      </c>
      <c r="D17" s="28"/>
      <c r="E17" s="28">
        <v>1</v>
      </c>
      <c r="F17" s="28"/>
      <c r="G17" s="28"/>
      <c r="H17" s="28">
        <f t="shared" si="25"/>
        <v>1</v>
      </c>
      <c r="I17" s="28">
        <f t="shared" si="25"/>
        <v>1</v>
      </c>
      <c r="J17" s="28">
        <f t="shared" si="25"/>
        <v>1</v>
      </c>
      <c r="K17" s="28">
        <f t="shared" si="25"/>
        <v>1</v>
      </c>
      <c r="L17" s="28">
        <f t="shared" si="25"/>
        <v>1</v>
      </c>
      <c r="M17" s="28">
        <f t="shared" si="25"/>
        <v>1</v>
      </c>
      <c r="N17" s="28">
        <f t="shared" si="25"/>
        <v>1</v>
      </c>
      <c r="O17" s="28">
        <f t="shared" si="25"/>
        <v>1</v>
      </c>
      <c r="P17" s="28">
        <f t="shared" si="25"/>
        <v>1</v>
      </c>
      <c r="Q17" s="28">
        <f t="shared" si="25"/>
        <v>1</v>
      </c>
      <c r="R17" s="28">
        <f t="shared" si="25"/>
        <v>1</v>
      </c>
      <c r="S17" s="28">
        <f t="shared" si="25"/>
        <v>1</v>
      </c>
      <c r="T17" s="28">
        <f t="shared" si="25"/>
        <v>1</v>
      </c>
      <c r="U17" s="28">
        <f t="shared" si="25"/>
        <v>1</v>
      </c>
      <c r="V17" s="28">
        <f t="shared" si="25"/>
        <v>1</v>
      </c>
      <c r="W17" s="28">
        <f t="shared" si="25"/>
        <v>1</v>
      </c>
      <c r="X17" s="28">
        <f t="shared" ref="X17:CI20" si="39">IF(AND($F17&gt;0,$G17&gt;0)*IFERROR(MOD(X$6,$G17)=0,FALSE),$F17,$E17)</f>
        <v>1</v>
      </c>
      <c r="Y17" s="28">
        <f t="shared" si="39"/>
        <v>1</v>
      </c>
      <c r="Z17" s="28">
        <f t="shared" si="39"/>
        <v>1</v>
      </c>
      <c r="AA17" s="28">
        <f t="shared" si="39"/>
        <v>1</v>
      </c>
      <c r="AB17" s="28">
        <f t="shared" si="39"/>
        <v>1</v>
      </c>
      <c r="AC17" s="28">
        <f t="shared" si="39"/>
        <v>1</v>
      </c>
      <c r="AD17" s="28">
        <f t="shared" si="39"/>
        <v>1</v>
      </c>
      <c r="AE17" s="28">
        <f t="shared" si="39"/>
        <v>1</v>
      </c>
      <c r="AF17" s="28">
        <f t="shared" si="39"/>
        <v>1</v>
      </c>
      <c r="AG17" s="28">
        <f t="shared" si="39"/>
        <v>1</v>
      </c>
      <c r="AH17" s="28">
        <f t="shared" si="39"/>
        <v>1</v>
      </c>
      <c r="AI17" s="28">
        <f t="shared" si="39"/>
        <v>1</v>
      </c>
      <c r="AJ17" s="28">
        <f t="shared" si="39"/>
        <v>1</v>
      </c>
      <c r="AK17" s="28">
        <f t="shared" si="39"/>
        <v>1</v>
      </c>
      <c r="AL17" s="28">
        <f t="shared" si="39"/>
        <v>1</v>
      </c>
      <c r="AM17" s="28">
        <f t="shared" si="39"/>
        <v>1</v>
      </c>
      <c r="AN17" s="28">
        <f t="shared" si="39"/>
        <v>1</v>
      </c>
      <c r="AO17" s="28">
        <f t="shared" si="39"/>
        <v>1</v>
      </c>
      <c r="AP17" s="28">
        <f t="shared" si="39"/>
        <v>1</v>
      </c>
      <c r="AQ17" s="28">
        <f t="shared" si="39"/>
        <v>1</v>
      </c>
      <c r="AR17" s="28">
        <f t="shared" si="39"/>
        <v>1</v>
      </c>
      <c r="AS17" s="28">
        <f t="shared" si="39"/>
        <v>1</v>
      </c>
      <c r="AT17" s="28">
        <f t="shared" si="39"/>
        <v>1</v>
      </c>
      <c r="AU17" s="28">
        <f t="shared" si="39"/>
        <v>1</v>
      </c>
      <c r="AV17" s="28">
        <f t="shared" si="39"/>
        <v>1</v>
      </c>
      <c r="AW17" s="28">
        <f t="shared" si="39"/>
        <v>1</v>
      </c>
      <c r="AX17" s="28">
        <f t="shared" si="39"/>
        <v>1</v>
      </c>
      <c r="AY17" s="28">
        <f t="shared" si="39"/>
        <v>1</v>
      </c>
      <c r="AZ17" s="28">
        <f t="shared" si="39"/>
        <v>1</v>
      </c>
      <c r="BA17" s="28">
        <f t="shared" si="39"/>
        <v>1</v>
      </c>
      <c r="BB17" s="28">
        <f t="shared" si="39"/>
        <v>1</v>
      </c>
      <c r="BC17" s="28">
        <f t="shared" si="39"/>
        <v>1</v>
      </c>
      <c r="BD17" s="28">
        <f t="shared" si="39"/>
        <v>1</v>
      </c>
      <c r="BE17" s="28">
        <f t="shared" si="39"/>
        <v>1</v>
      </c>
      <c r="BF17" s="28">
        <f t="shared" si="39"/>
        <v>1</v>
      </c>
      <c r="BG17" s="28">
        <f t="shared" si="39"/>
        <v>1</v>
      </c>
      <c r="BH17" s="28">
        <f t="shared" si="39"/>
        <v>1</v>
      </c>
      <c r="BI17" s="28">
        <f t="shared" si="39"/>
        <v>1</v>
      </c>
      <c r="BJ17" s="28">
        <f t="shared" si="39"/>
        <v>1</v>
      </c>
      <c r="BK17" s="28">
        <f t="shared" si="39"/>
        <v>1</v>
      </c>
      <c r="BL17" s="28">
        <f t="shared" si="39"/>
        <v>1</v>
      </c>
      <c r="BM17" s="28">
        <f t="shared" si="39"/>
        <v>1</v>
      </c>
      <c r="BN17" s="28">
        <f t="shared" si="39"/>
        <v>1</v>
      </c>
      <c r="BO17" s="28">
        <f t="shared" si="39"/>
        <v>1</v>
      </c>
      <c r="BP17" s="28">
        <f t="shared" si="39"/>
        <v>1</v>
      </c>
      <c r="BQ17" s="28">
        <f t="shared" si="39"/>
        <v>1</v>
      </c>
      <c r="BR17" s="28">
        <f t="shared" si="39"/>
        <v>1</v>
      </c>
      <c r="BS17" s="28">
        <f t="shared" si="39"/>
        <v>1</v>
      </c>
      <c r="BT17" s="28">
        <f t="shared" si="39"/>
        <v>1</v>
      </c>
      <c r="BU17" s="28">
        <f t="shared" si="39"/>
        <v>1</v>
      </c>
      <c r="BV17" s="28">
        <f t="shared" si="39"/>
        <v>1</v>
      </c>
      <c r="BW17" s="28">
        <f t="shared" si="39"/>
        <v>1</v>
      </c>
      <c r="BX17" s="28">
        <f t="shared" si="39"/>
        <v>1</v>
      </c>
      <c r="BY17" s="28">
        <f t="shared" si="39"/>
        <v>1</v>
      </c>
      <c r="BZ17" s="28">
        <f t="shared" si="39"/>
        <v>1</v>
      </c>
      <c r="CA17" s="28">
        <f t="shared" si="39"/>
        <v>1</v>
      </c>
      <c r="CB17" s="28">
        <f t="shared" si="39"/>
        <v>1</v>
      </c>
      <c r="CC17" s="28">
        <f t="shared" si="39"/>
        <v>1</v>
      </c>
      <c r="CD17" s="28">
        <f t="shared" si="39"/>
        <v>1</v>
      </c>
      <c r="CE17" s="28">
        <f t="shared" si="39"/>
        <v>1</v>
      </c>
      <c r="CF17" s="28">
        <f t="shared" si="39"/>
        <v>1</v>
      </c>
      <c r="CG17" s="28">
        <f t="shared" si="39"/>
        <v>1</v>
      </c>
      <c r="CH17" s="28">
        <f t="shared" si="39"/>
        <v>1</v>
      </c>
      <c r="CI17" s="28">
        <f t="shared" si="39"/>
        <v>1</v>
      </c>
      <c r="CJ17" s="28">
        <f t="shared" si="28"/>
        <v>1</v>
      </c>
      <c r="CK17" s="28">
        <f t="shared" si="28"/>
        <v>1</v>
      </c>
      <c r="CL17" s="28">
        <f t="shared" si="28"/>
        <v>1</v>
      </c>
      <c r="CM17" s="28">
        <f t="shared" si="28"/>
        <v>1</v>
      </c>
      <c r="CN17" s="28">
        <f t="shared" si="28"/>
        <v>1</v>
      </c>
      <c r="CO17" s="28">
        <f t="shared" si="28"/>
        <v>1</v>
      </c>
      <c r="CP17" s="28">
        <f t="shared" si="28"/>
        <v>1</v>
      </c>
      <c r="CQ17" s="28">
        <f t="shared" si="28"/>
        <v>1</v>
      </c>
      <c r="CR17" s="28">
        <f t="shared" si="28"/>
        <v>1</v>
      </c>
      <c r="CS17" s="28">
        <f t="shared" si="28"/>
        <v>1</v>
      </c>
      <c r="CT17" s="28">
        <f t="shared" si="28"/>
        <v>1</v>
      </c>
      <c r="CU17" s="28">
        <f t="shared" si="28"/>
        <v>1</v>
      </c>
      <c r="CV17" s="28">
        <f t="shared" si="28"/>
        <v>1</v>
      </c>
      <c r="CW17" s="28">
        <f t="shared" si="28"/>
        <v>1</v>
      </c>
      <c r="CX17" s="28">
        <f t="shared" ref="CX17:FI22" si="40">IF(AND($F17&gt;0,$G17&gt;0)*IFERROR(MOD(CX$6,$G17)=0,FALSE),$F17,$E17)</f>
        <v>1</v>
      </c>
      <c r="CY17" s="28">
        <f t="shared" si="40"/>
        <v>1</v>
      </c>
      <c r="CZ17" s="28">
        <f t="shared" si="40"/>
        <v>1</v>
      </c>
      <c r="DA17" s="28">
        <f t="shared" si="40"/>
        <v>1</v>
      </c>
      <c r="DB17" s="28">
        <f t="shared" si="40"/>
        <v>1</v>
      </c>
      <c r="DC17" s="28">
        <f t="shared" si="40"/>
        <v>1</v>
      </c>
      <c r="DD17" s="28">
        <f t="shared" si="40"/>
        <v>1</v>
      </c>
      <c r="DE17" s="28">
        <f t="shared" si="40"/>
        <v>1</v>
      </c>
      <c r="DF17" s="28">
        <f t="shared" si="40"/>
        <v>1</v>
      </c>
      <c r="DG17" s="28">
        <f t="shared" si="40"/>
        <v>1</v>
      </c>
      <c r="DH17" s="28">
        <f t="shared" si="40"/>
        <v>1</v>
      </c>
      <c r="DI17" s="28">
        <f t="shared" si="40"/>
        <v>1</v>
      </c>
      <c r="DJ17" s="28">
        <f t="shared" si="40"/>
        <v>1</v>
      </c>
      <c r="DK17" s="28">
        <f t="shared" si="40"/>
        <v>1</v>
      </c>
      <c r="DL17" s="28">
        <f t="shared" si="40"/>
        <v>1</v>
      </c>
      <c r="DM17" s="28">
        <f t="shared" si="40"/>
        <v>1</v>
      </c>
      <c r="DN17" s="28">
        <f t="shared" si="40"/>
        <v>1</v>
      </c>
      <c r="DO17" s="28">
        <f t="shared" si="40"/>
        <v>1</v>
      </c>
      <c r="DP17" s="28">
        <f t="shared" si="40"/>
        <v>1</v>
      </c>
      <c r="DQ17" s="28">
        <f t="shared" si="40"/>
        <v>1</v>
      </c>
      <c r="DR17" s="28">
        <f t="shared" si="40"/>
        <v>1</v>
      </c>
      <c r="DS17" s="28">
        <f t="shared" si="40"/>
        <v>1</v>
      </c>
      <c r="DT17" s="28">
        <f t="shared" si="40"/>
        <v>1</v>
      </c>
      <c r="DU17" s="28">
        <f t="shared" si="40"/>
        <v>1</v>
      </c>
      <c r="DV17" s="28">
        <f t="shared" si="40"/>
        <v>1</v>
      </c>
      <c r="DW17" s="28">
        <f t="shared" si="40"/>
        <v>1</v>
      </c>
      <c r="DX17" s="28">
        <f t="shared" si="40"/>
        <v>1</v>
      </c>
      <c r="DY17" s="28">
        <f t="shared" si="40"/>
        <v>1</v>
      </c>
      <c r="DZ17" s="28">
        <f t="shared" si="40"/>
        <v>1</v>
      </c>
      <c r="EA17" s="28">
        <f t="shared" si="40"/>
        <v>1</v>
      </c>
      <c r="EB17" s="28">
        <f t="shared" si="40"/>
        <v>1</v>
      </c>
      <c r="EC17" s="28">
        <f t="shared" si="40"/>
        <v>1</v>
      </c>
      <c r="ED17" s="28">
        <f t="shared" si="40"/>
        <v>1</v>
      </c>
      <c r="EE17" s="28">
        <f t="shared" si="40"/>
        <v>1</v>
      </c>
      <c r="EF17" s="28">
        <f t="shared" si="40"/>
        <v>1</v>
      </c>
      <c r="EG17" s="28">
        <f t="shared" si="40"/>
        <v>1</v>
      </c>
      <c r="EH17" s="28">
        <f t="shared" si="40"/>
        <v>1</v>
      </c>
      <c r="EI17" s="28">
        <f t="shared" si="40"/>
        <v>1</v>
      </c>
      <c r="EJ17" s="28">
        <f t="shared" si="40"/>
        <v>1</v>
      </c>
      <c r="EK17" s="28">
        <f t="shared" si="40"/>
        <v>1</v>
      </c>
      <c r="EL17" s="28">
        <f t="shared" si="40"/>
        <v>1</v>
      </c>
      <c r="EM17" s="28">
        <f t="shared" si="40"/>
        <v>1</v>
      </c>
      <c r="EN17" s="28">
        <f t="shared" si="40"/>
        <v>1</v>
      </c>
      <c r="EO17" s="28">
        <f t="shared" si="40"/>
        <v>1</v>
      </c>
      <c r="EP17" s="28">
        <f t="shared" si="40"/>
        <v>1</v>
      </c>
      <c r="EQ17" s="28">
        <f t="shared" si="40"/>
        <v>1</v>
      </c>
      <c r="ER17" s="28">
        <f t="shared" si="40"/>
        <v>1</v>
      </c>
      <c r="ES17" s="28">
        <f t="shared" si="40"/>
        <v>1</v>
      </c>
      <c r="ET17" s="28">
        <f t="shared" si="40"/>
        <v>1</v>
      </c>
      <c r="EU17" s="28">
        <f t="shared" si="40"/>
        <v>1</v>
      </c>
      <c r="EV17" s="28">
        <f t="shared" si="40"/>
        <v>1</v>
      </c>
      <c r="EW17" s="28">
        <f t="shared" si="40"/>
        <v>1</v>
      </c>
      <c r="EX17" s="28">
        <f t="shared" si="40"/>
        <v>1</v>
      </c>
      <c r="EY17" s="28">
        <f t="shared" si="40"/>
        <v>1</v>
      </c>
      <c r="EZ17" s="28">
        <f t="shared" si="40"/>
        <v>1</v>
      </c>
      <c r="FA17" s="28">
        <f t="shared" si="40"/>
        <v>1</v>
      </c>
      <c r="FB17" s="28">
        <f t="shared" si="40"/>
        <v>1</v>
      </c>
      <c r="FC17" s="28">
        <f t="shared" si="40"/>
        <v>1</v>
      </c>
      <c r="FD17" s="28">
        <f t="shared" si="40"/>
        <v>1</v>
      </c>
      <c r="FE17" s="28">
        <f t="shared" si="40"/>
        <v>1</v>
      </c>
      <c r="FF17" s="28">
        <f t="shared" si="40"/>
        <v>1</v>
      </c>
      <c r="FG17" s="28">
        <f t="shared" si="40"/>
        <v>1</v>
      </c>
      <c r="FH17" s="28">
        <f t="shared" si="40"/>
        <v>1</v>
      </c>
      <c r="FI17" s="28">
        <f t="shared" si="40"/>
        <v>1</v>
      </c>
      <c r="FJ17" s="28">
        <f t="shared" si="37"/>
        <v>1</v>
      </c>
      <c r="FK17" s="28">
        <f t="shared" si="37"/>
        <v>1</v>
      </c>
      <c r="FL17" s="28">
        <f t="shared" si="37"/>
        <v>1</v>
      </c>
      <c r="FM17" s="28">
        <f t="shared" si="37"/>
        <v>1</v>
      </c>
      <c r="FN17" s="28">
        <f t="shared" si="37"/>
        <v>1</v>
      </c>
      <c r="FO17" s="28">
        <f t="shared" si="37"/>
        <v>1</v>
      </c>
      <c r="FP17" s="28">
        <f t="shared" si="37"/>
        <v>1</v>
      </c>
      <c r="FQ17" s="28">
        <f t="shared" si="37"/>
        <v>1</v>
      </c>
      <c r="FR17" s="28">
        <f t="shared" si="37"/>
        <v>1</v>
      </c>
      <c r="FS17" s="28">
        <f t="shared" si="37"/>
        <v>1</v>
      </c>
      <c r="FT17" s="28">
        <f t="shared" si="37"/>
        <v>1</v>
      </c>
      <c r="FU17" s="28">
        <f t="shared" si="37"/>
        <v>1</v>
      </c>
      <c r="FV17" s="28">
        <f t="shared" si="37"/>
        <v>1</v>
      </c>
      <c r="FW17" s="28">
        <f t="shared" si="37"/>
        <v>1</v>
      </c>
      <c r="FX17" s="28">
        <f t="shared" si="37"/>
        <v>1</v>
      </c>
      <c r="FY17" s="28">
        <f t="shared" si="37"/>
        <v>1</v>
      </c>
      <c r="FZ17" s="28">
        <f t="shared" si="37"/>
        <v>1</v>
      </c>
      <c r="GA17" s="28">
        <f t="shared" si="37"/>
        <v>1</v>
      </c>
      <c r="GB17" s="28">
        <f t="shared" si="37"/>
        <v>1</v>
      </c>
      <c r="GC17" s="28">
        <f t="shared" si="37"/>
        <v>1</v>
      </c>
      <c r="GD17" s="28">
        <f t="shared" si="37"/>
        <v>1</v>
      </c>
      <c r="GE17" s="28">
        <f t="shared" si="37"/>
        <v>1</v>
      </c>
      <c r="GF17" s="28">
        <f t="shared" si="37"/>
        <v>1</v>
      </c>
      <c r="GG17" s="28">
        <f t="shared" si="37"/>
        <v>1</v>
      </c>
      <c r="GH17" s="28">
        <f t="shared" si="37"/>
        <v>1</v>
      </c>
      <c r="GI17" s="28">
        <f t="shared" si="37"/>
        <v>1</v>
      </c>
      <c r="GJ17" s="28">
        <f t="shared" si="37"/>
        <v>1</v>
      </c>
      <c r="GK17" s="28">
        <f t="shared" si="37"/>
        <v>1</v>
      </c>
      <c r="GL17" s="28">
        <f t="shared" si="37"/>
        <v>1</v>
      </c>
      <c r="GM17" s="28">
        <f t="shared" si="37"/>
        <v>1</v>
      </c>
      <c r="GN17" s="28">
        <f t="shared" si="37"/>
        <v>1</v>
      </c>
      <c r="GO17" s="28">
        <f t="shared" si="37"/>
        <v>1</v>
      </c>
      <c r="GP17" s="28">
        <f t="shared" si="37"/>
        <v>1</v>
      </c>
      <c r="GQ17" s="28">
        <f t="shared" si="37"/>
        <v>1</v>
      </c>
      <c r="GR17" s="28">
        <f t="shared" si="37"/>
        <v>1</v>
      </c>
      <c r="GS17" s="28">
        <f t="shared" si="34"/>
        <v>1</v>
      </c>
      <c r="GT17" s="28">
        <f t="shared" si="34"/>
        <v>1</v>
      </c>
      <c r="GU17" s="28">
        <f t="shared" si="38"/>
        <v>1</v>
      </c>
      <c r="GV17" s="28">
        <f t="shared" si="38"/>
        <v>1</v>
      </c>
      <c r="GW17" s="28">
        <f t="shared" si="38"/>
        <v>1</v>
      </c>
      <c r="GX17" s="28">
        <f t="shared" si="38"/>
        <v>1</v>
      </c>
      <c r="GY17" s="28">
        <f t="shared" si="38"/>
        <v>1</v>
      </c>
      <c r="GZ17" s="28">
        <f t="shared" si="38"/>
        <v>1</v>
      </c>
      <c r="HA17" s="28">
        <f t="shared" si="38"/>
        <v>1</v>
      </c>
      <c r="HB17" s="28">
        <f t="shared" si="38"/>
        <v>1</v>
      </c>
      <c r="HC17" s="28">
        <f t="shared" si="38"/>
        <v>1</v>
      </c>
      <c r="HD17" s="28">
        <f t="shared" si="38"/>
        <v>1</v>
      </c>
      <c r="HE17" s="28">
        <f t="shared" si="38"/>
        <v>1</v>
      </c>
      <c r="HF17" s="28">
        <f t="shared" si="38"/>
        <v>1</v>
      </c>
      <c r="HG17" s="28">
        <f t="shared" si="38"/>
        <v>1</v>
      </c>
      <c r="HH17" s="28">
        <f t="shared" si="38"/>
        <v>1</v>
      </c>
      <c r="HI17" s="28">
        <f t="shared" si="38"/>
        <v>1</v>
      </c>
      <c r="HJ17" s="28">
        <f t="shared" si="38"/>
        <v>1</v>
      </c>
      <c r="HK17" s="28">
        <f t="shared" si="38"/>
        <v>1</v>
      </c>
      <c r="HL17" s="28">
        <f t="shared" si="38"/>
        <v>1</v>
      </c>
      <c r="HM17" s="28">
        <f t="shared" si="38"/>
        <v>1</v>
      </c>
      <c r="HN17" s="28">
        <f t="shared" si="38"/>
        <v>1</v>
      </c>
      <c r="HO17" s="28">
        <f t="shared" si="38"/>
        <v>1</v>
      </c>
      <c r="HP17" s="28">
        <f t="shared" si="38"/>
        <v>1</v>
      </c>
      <c r="HQ17" s="28">
        <f t="shared" si="38"/>
        <v>1</v>
      </c>
      <c r="HR17" s="28">
        <f t="shared" si="38"/>
        <v>1</v>
      </c>
      <c r="HS17" s="28">
        <f t="shared" si="38"/>
        <v>1</v>
      </c>
      <c r="HT17" s="28">
        <f t="shared" si="38"/>
        <v>1</v>
      </c>
      <c r="HU17" s="28">
        <f t="shared" si="38"/>
        <v>1</v>
      </c>
      <c r="HV17" s="28">
        <f t="shared" si="38"/>
        <v>1</v>
      </c>
      <c r="HW17" s="28">
        <f t="shared" si="38"/>
        <v>1</v>
      </c>
      <c r="HX17" s="28">
        <f t="shared" si="38"/>
        <v>1</v>
      </c>
      <c r="HY17" s="28">
        <f t="shared" si="38"/>
        <v>1</v>
      </c>
      <c r="HZ17" s="28">
        <f t="shared" si="38"/>
        <v>1</v>
      </c>
      <c r="IA17" s="28">
        <f t="shared" si="38"/>
        <v>1</v>
      </c>
      <c r="IB17" s="28">
        <f t="shared" si="38"/>
        <v>1</v>
      </c>
      <c r="IC17" s="28">
        <f t="shared" si="38"/>
        <v>1</v>
      </c>
      <c r="ID17" s="28">
        <f t="shared" si="38"/>
        <v>1</v>
      </c>
      <c r="IE17" s="28">
        <f t="shared" si="38"/>
        <v>1</v>
      </c>
      <c r="IF17" s="28">
        <f t="shared" si="38"/>
        <v>1</v>
      </c>
      <c r="IG17" s="28">
        <f t="shared" si="38"/>
        <v>1</v>
      </c>
      <c r="IH17" s="28">
        <f t="shared" si="38"/>
        <v>1</v>
      </c>
      <c r="II17" s="28">
        <f t="shared" si="38"/>
        <v>1</v>
      </c>
      <c r="IJ17" s="28">
        <f t="shared" si="38"/>
        <v>1</v>
      </c>
      <c r="IK17" s="28">
        <f t="shared" si="38"/>
        <v>1</v>
      </c>
      <c r="IL17" s="28">
        <f t="shared" si="38"/>
        <v>1</v>
      </c>
      <c r="IM17" s="28">
        <f t="shared" si="38"/>
        <v>1</v>
      </c>
      <c r="IN17" s="28">
        <f t="shared" si="38"/>
        <v>1</v>
      </c>
      <c r="IO17" s="28">
        <f t="shared" si="38"/>
        <v>1</v>
      </c>
      <c r="IP17" s="28">
        <f t="shared" si="38"/>
        <v>1</v>
      </c>
      <c r="IQ17" s="28">
        <f t="shared" si="38"/>
        <v>1</v>
      </c>
      <c r="IR17" s="28">
        <f t="shared" si="38"/>
        <v>1</v>
      </c>
      <c r="IS17" s="28">
        <f t="shared" si="38"/>
        <v>1</v>
      </c>
      <c r="IT17" s="28">
        <f t="shared" si="38"/>
        <v>1</v>
      </c>
      <c r="IU17" s="28">
        <f t="shared" si="38"/>
        <v>1</v>
      </c>
      <c r="IV17" s="28">
        <f t="shared" si="38"/>
        <v>1</v>
      </c>
      <c r="IW17" s="28">
        <f t="shared" si="38"/>
        <v>1</v>
      </c>
      <c r="IX17" s="28">
        <f t="shared" si="38"/>
        <v>1</v>
      </c>
      <c r="IY17" s="28">
        <f t="shared" si="38"/>
        <v>1</v>
      </c>
      <c r="IZ17" s="28">
        <f t="shared" si="38"/>
        <v>1</v>
      </c>
      <c r="JA17" s="28">
        <f t="shared" si="38"/>
        <v>1</v>
      </c>
      <c r="JB17" s="28">
        <f t="shared" si="38"/>
        <v>1</v>
      </c>
      <c r="JC17" s="28">
        <f t="shared" si="38"/>
        <v>1</v>
      </c>
      <c r="JD17" s="28">
        <f t="shared" si="38"/>
        <v>1</v>
      </c>
      <c r="JE17" s="28">
        <f t="shared" si="38"/>
        <v>1</v>
      </c>
      <c r="JF17" s="28">
        <f t="shared" si="38"/>
        <v>1</v>
      </c>
      <c r="JG17" s="28">
        <f t="shared" si="36"/>
        <v>1</v>
      </c>
      <c r="JH17" s="28">
        <f t="shared" si="35"/>
        <v>1</v>
      </c>
      <c r="JI17" s="28">
        <f t="shared" si="35"/>
        <v>1</v>
      </c>
      <c r="JJ17" s="28">
        <f t="shared" si="35"/>
        <v>1</v>
      </c>
      <c r="JK17" s="28">
        <f t="shared" si="35"/>
        <v>1</v>
      </c>
      <c r="JL17" s="28">
        <f t="shared" si="35"/>
        <v>1</v>
      </c>
      <c r="JM17" s="28">
        <f t="shared" si="35"/>
        <v>1</v>
      </c>
      <c r="JN17" s="28">
        <f t="shared" si="35"/>
        <v>1</v>
      </c>
      <c r="JO17" s="28">
        <f t="shared" si="35"/>
        <v>1</v>
      </c>
      <c r="JP17" s="28">
        <f t="shared" si="35"/>
        <v>1</v>
      </c>
      <c r="JQ17" s="28">
        <f t="shared" si="35"/>
        <v>1</v>
      </c>
      <c r="JR17" s="28">
        <f t="shared" si="35"/>
        <v>1</v>
      </c>
      <c r="JS17" s="28">
        <f t="shared" si="35"/>
        <v>1</v>
      </c>
      <c r="JT17" s="28">
        <f t="shared" si="35"/>
        <v>1</v>
      </c>
      <c r="JU17" s="28">
        <f t="shared" si="35"/>
        <v>1</v>
      </c>
      <c r="JV17" s="28">
        <f t="shared" si="35"/>
        <v>1</v>
      </c>
      <c r="JW17" s="28">
        <f t="shared" si="35"/>
        <v>1</v>
      </c>
      <c r="JX17" s="28">
        <f t="shared" si="35"/>
        <v>1</v>
      </c>
      <c r="JY17" s="28">
        <f t="shared" si="35"/>
        <v>1</v>
      </c>
      <c r="JZ17" s="28">
        <f t="shared" si="35"/>
        <v>1</v>
      </c>
      <c r="KA17" s="28">
        <f t="shared" si="35"/>
        <v>1</v>
      </c>
      <c r="KB17" s="28">
        <f t="shared" si="35"/>
        <v>1</v>
      </c>
      <c r="KC17" s="28">
        <f t="shared" si="35"/>
        <v>1</v>
      </c>
      <c r="KD17" s="28">
        <f t="shared" si="35"/>
        <v>1</v>
      </c>
      <c r="KE17" s="28">
        <f t="shared" si="35"/>
        <v>1</v>
      </c>
      <c r="KF17" s="28">
        <f t="shared" si="35"/>
        <v>1</v>
      </c>
      <c r="KG17" s="28">
        <f t="shared" si="35"/>
        <v>1</v>
      </c>
      <c r="KH17" s="28">
        <f t="shared" si="35"/>
        <v>1</v>
      </c>
      <c r="KI17" s="28">
        <f t="shared" si="35"/>
        <v>1</v>
      </c>
      <c r="KJ17" s="28">
        <f t="shared" si="35"/>
        <v>1</v>
      </c>
      <c r="KK17" s="28">
        <f t="shared" si="35"/>
        <v>1</v>
      </c>
      <c r="KL17" s="28">
        <f t="shared" si="35"/>
        <v>1</v>
      </c>
      <c r="KM17" s="28">
        <f t="shared" si="35"/>
        <v>1</v>
      </c>
      <c r="KN17" s="28">
        <f t="shared" si="35"/>
        <v>1</v>
      </c>
      <c r="KO17" s="28">
        <f t="shared" si="35"/>
        <v>1</v>
      </c>
      <c r="KP17" s="28">
        <f t="shared" si="35"/>
        <v>1</v>
      </c>
      <c r="KQ17" s="28">
        <f t="shared" si="35"/>
        <v>1</v>
      </c>
      <c r="KR17" s="28">
        <f t="shared" si="35"/>
        <v>1</v>
      </c>
      <c r="KS17" s="28">
        <f t="shared" si="35"/>
        <v>1</v>
      </c>
      <c r="KT17" s="28">
        <f t="shared" si="35"/>
        <v>1</v>
      </c>
      <c r="KU17" s="28">
        <f t="shared" si="35"/>
        <v>1</v>
      </c>
      <c r="KV17" s="28">
        <f t="shared" si="35"/>
        <v>1</v>
      </c>
      <c r="KW17" s="28">
        <f t="shared" si="35"/>
        <v>1</v>
      </c>
      <c r="KX17" s="28">
        <f t="shared" si="35"/>
        <v>1</v>
      </c>
      <c r="KY17" s="28">
        <f t="shared" si="35"/>
        <v>1</v>
      </c>
      <c r="KZ17" s="28">
        <f t="shared" si="35"/>
        <v>1</v>
      </c>
      <c r="LA17" s="28">
        <f t="shared" si="35"/>
        <v>1</v>
      </c>
      <c r="LB17" s="28">
        <f t="shared" si="35"/>
        <v>1</v>
      </c>
      <c r="LC17" s="28">
        <f t="shared" si="35"/>
        <v>1</v>
      </c>
      <c r="LD17" s="28">
        <f t="shared" si="35"/>
        <v>1</v>
      </c>
      <c r="LE17" s="28">
        <f t="shared" si="35"/>
        <v>1</v>
      </c>
      <c r="LF17" s="28">
        <f t="shared" si="35"/>
        <v>1</v>
      </c>
      <c r="LG17" s="28">
        <f t="shared" si="35"/>
        <v>1</v>
      </c>
      <c r="LH17" s="28">
        <f t="shared" si="35"/>
        <v>1</v>
      </c>
      <c r="LI17" s="28">
        <f t="shared" si="35"/>
        <v>1</v>
      </c>
      <c r="LJ17" s="28">
        <f t="shared" si="35"/>
        <v>1</v>
      </c>
      <c r="LK17" s="28">
        <f t="shared" si="35"/>
        <v>1</v>
      </c>
      <c r="LL17" s="28">
        <f t="shared" si="35"/>
        <v>1</v>
      </c>
      <c r="LM17" s="28">
        <f t="shared" si="35"/>
        <v>1</v>
      </c>
      <c r="LN17" s="28">
        <f t="shared" si="35"/>
        <v>1</v>
      </c>
      <c r="LO17" s="28">
        <f t="shared" si="35"/>
        <v>1</v>
      </c>
      <c r="LP17" s="28">
        <f t="shared" si="35"/>
        <v>1</v>
      </c>
      <c r="LQ17" s="28">
        <f t="shared" si="35"/>
        <v>1</v>
      </c>
      <c r="LR17" s="28">
        <f t="shared" si="35"/>
        <v>1</v>
      </c>
      <c r="LS17" s="28">
        <f t="shared" si="33"/>
        <v>1</v>
      </c>
      <c r="LT17" s="28">
        <f t="shared" si="33"/>
        <v>1</v>
      </c>
      <c r="LU17" s="28">
        <f t="shared" si="33"/>
        <v>1</v>
      </c>
      <c r="LV17" s="28">
        <f t="shared" si="33"/>
        <v>1</v>
      </c>
      <c r="LW17" s="28">
        <f t="shared" si="33"/>
        <v>1</v>
      </c>
      <c r="LX17" s="28">
        <f t="shared" si="33"/>
        <v>1</v>
      </c>
      <c r="LY17" s="28">
        <f t="shared" si="33"/>
        <v>1</v>
      </c>
      <c r="LZ17" s="28">
        <f t="shared" si="33"/>
        <v>1</v>
      </c>
      <c r="MA17" s="28">
        <f t="shared" si="33"/>
        <v>1</v>
      </c>
      <c r="MB17" s="28">
        <f t="shared" si="33"/>
        <v>1</v>
      </c>
      <c r="MC17" s="28">
        <f t="shared" si="33"/>
        <v>1</v>
      </c>
      <c r="MD17" s="28">
        <f t="shared" si="33"/>
        <v>1</v>
      </c>
      <c r="ME17" s="28">
        <f t="shared" si="33"/>
        <v>1</v>
      </c>
      <c r="MF17" s="28">
        <f t="shared" si="33"/>
        <v>1</v>
      </c>
      <c r="MG17" s="28">
        <f t="shared" si="33"/>
        <v>1</v>
      </c>
      <c r="MH17" s="28">
        <f t="shared" si="33"/>
        <v>1</v>
      </c>
      <c r="MI17" s="28">
        <f t="shared" si="33"/>
        <v>1</v>
      </c>
      <c r="MJ17" s="28">
        <f t="shared" si="33"/>
        <v>1</v>
      </c>
      <c r="MK17" s="28">
        <f t="shared" si="33"/>
        <v>1</v>
      </c>
      <c r="ML17" s="28">
        <f t="shared" si="33"/>
        <v>1</v>
      </c>
      <c r="MM17" s="28">
        <f t="shared" si="33"/>
        <v>1</v>
      </c>
      <c r="MN17" s="28">
        <f t="shared" si="33"/>
        <v>1</v>
      </c>
      <c r="MO17" s="28">
        <f t="shared" si="33"/>
        <v>1</v>
      </c>
      <c r="MP17" s="28">
        <f t="shared" si="33"/>
        <v>1</v>
      </c>
      <c r="MQ17" s="28">
        <f t="shared" si="33"/>
        <v>1</v>
      </c>
      <c r="MR17" s="28">
        <f t="shared" si="33"/>
        <v>1</v>
      </c>
      <c r="MS17" s="28">
        <f t="shared" si="33"/>
        <v>1</v>
      </c>
      <c r="MT17" s="28">
        <f t="shared" si="33"/>
        <v>1</v>
      </c>
      <c r="MU17" s="28">
        <f t="shared" si="33"/>
        <v>1</v>
      </c>
      <c r="MV17" s="28">
        <f t="shared" si="33"/>
        <v>1</v>
      </c>
      <c r="MW17" s="28">
        <f t="shared" si="33"/>
        <v>1</v>
      </c>
      <c r="MX17" s="28">
        <f t="shared" si="33"/>
        <v>1</v>
      </c>
      <c r="MY17" s="28">
        <f t="shared" si="33"/>
        <v>1</v>
      </c>
      <c r="MZ17" s="28">
        <f t="shared" si="33"/>
        <v>1</v>
      </c>
      <c r="NA17" s="28">
        <f t="shared" si="33"/>
        <v>1</v>
      </c>
      <c r="NB17" s="28">
        <f t="shared" si="33"/>
        <v>1</v>
      </c>
      <c r="NC17" s="28">
        <f t="shared" si="33"/>
        <v>1</v>
      </c>
      <c r="ND17" s="28">
        <f t="shared" si="33"/>
        <v>1</v>
      </c>
      <c r="NE17" s="28">
        <f t="shared" si="33"/>
        <v>1</v>
      </c>
      <c r="NF17" s="28">
        <f t="shared" si="33"/>
        <v>1</v>
      </c>
      <c r="NG17" s="28">
        <f t="shared" si="33"/>
        <v>1</v>
      </c>
      <c r="NH17" s="28">
        <f t="shared" si="33"/>
        <v>1</v>
      </c>
      <c r="NI17" s="28">
        <f t="shared" si="33"/>
        <v>1</v>
      </c>
    </row>
    <row r="18" spans="1:373" x14ac:dyDescent="0.25">
      <c r="A18" s="27" t="str">
        <f>'Число жителей и объемы продаж'!G31</f>
        <v>A3</v>
      </c>
      <c r="B18" s="27" t="str">
        <f>'Число жителей и объемы продаж'!H31</f>
        <v>сыр полутвердый</v>
      </c>
      <c r="C18" s="27" t="str">
        <f t="shared" si="24"/>
        <v>A3|сыр полутвердый</v>
      </c>
      <c r="D18" s="28"/>
      <c r="E18" s="28">
        <v>1</v>
      </c>
      <c r="F18" s="28"/>
      <c r="G18" s="28"/>
      <c r="H18" s="28">
        <f t="shared" si="25"/>
        <v>1</v>
      </c>
      <c r="I18" s="28">
        <f t="shared" si="25"/>
        <v>1</v>
      </c>
      <c r="J18" s="28">
        <f t="shared" si="25"/>
        <v>1</v>
      </c>
      <c r="K18" s="28">
        <f t="shared" si="25"/>
        <v>1</v>
      </c>
      <c r="L18" s="28">
        <f t="shared" si="25"/>
        <v>1</v>
      </c>
      <c r="M18" s="28">
        <f t="shared" si="25"/>
        <v>1</v>
      </c>
      <c r="N18" s="28">
        <f t="shared" si="25"/>
        <v>1</v>
      </c>
      <c r="O18" s="28">
        <f t="shared" si="25"/>
        <v>1</v>
      </c>
      <c r="P18" s="28">
        <f t="shared" si="25"/>
        <v>1</v>
      </c>
      <c r="Q18" s="28">
        <f t="shared" si="25"/>
        <v>1</v>
      </c>
      <c r="R18" s="28">
        <f t="shared" si="25"/>
        <v>1</v>
      </c>
      <c r="S18" s="28">
        <f t="shared" si="25"/>
        <v>1</v>
      </c>
      <c r="T18" s="28">
        <f t="shared" si="25"/>
        <v>1</v>
      </c>
      <c r="U18" s="28">
        <f t="shared" si="25"/>
        <v>1</v>
      </c>
      <c r="V18" s="28">
        <f t="shared" si="25"/>
        <v>1</v>
      </c>
      <c r="W18" s="28">
        <f t="shared" si="25"/>
        <v>1</v>
      </c>
      <c r="X18" s="28">
        <f t="shared" si="39"/>
        <v>1</v>
      </c>
      <c r="Y18" s="28">
        <f t="shared" si="39"/>
        <v>1</v>
      </c>
      <c r="Z18" s="28">
        <f t="shared" si="39"/>
        <v>1</v>
      </c>
      <c r="AA18" s="28">
        <f t="shared" si="39"/>
        <v>1</v>
      </c>
      <c r="AB18" s="28">
        <f t="shared" si="39"/>
        <v>1</v>
      </c>
      <c r="AC18" s="28">
        <f t="shared" si="39"/>
        <v>1</v>
      </c>
      <c r="AD18" s="28">
        <f t="shared" si="39"/>
        <v>1</v>
      </c>
      <c r="AE18" s="28">
        <f t="shared" si="39"/>
        <v>1</v>
      </c>
      <c r="AF18" s="28">
        <f t="shared" si="39"/>
        <v>1</v>
      </c>
      <c r="AG18" s="28">
        <f t="shared" si="39"/>
        <v>1</v>
      </c>
      <c r="AH18" s="28">
        <f t="shared" si="39"/>
        <v>1</v>
      </c>
      <c r="AI18" s="28">
        <f t="shared" si="39"/>
        <v>1</v>
      </c>
      <c r="AJ18" s="28">
        <f t="shared" si="39"/>
        <v>1</v>
      </c>
      <c r="AK18" s="28">
        <f t="shared" si="39"/>
        <v>1</v>
      </c>
      <c r="AL18" s="28">
        <f t="shared" si="39"/>
        <v>1</v>
      </c>
      <c r="AM18" s="28">
        <f t="shared" si="39"/>
        <v>1</v>
      </c>
      <c r="AN18" s="28">
        <f t="shared" si="39"/>
        <v>1</v>
      </c>
      <c r="AO18" s="28">
        <f t="shared" si="39"/>
        <v>1</v>
      </c>
      <c r="AP18" s="28">
        <f t="shared" si="39"/>
        <v>1</v>
      </c>
      <c r="AQ18" s="28">
        <f t="shared" si="39"/>
        <v>1</v>
      </c>
      <c r="AR18" s="28">
        <f t="shared" si="39"/>
        <v>1</v>
      </c>
      <c r="AS18" s="28">
        <f t="shared" si="39"/>
        <v>1</v>
      </c>
      <c r="AT18" s="28">
        <f t="shared" si="39"/>
        <v>1</v>
      </c>
      <c r="AU18" s="28">
        <f t="shared" si="39"/>
        <v>1</v>
      </c>
      <c r="AV18" s="28">
        <f t="shared" si="39"/>
        <v>1</v>
      </c>
      <c r="AW18" s="28">
        <f t="shared" si="39"/>
        <v>1</v>
      </c>
      <c r="AX18" s="28">
        <f t="shared" si="39"/>
        <v>1</v>
      </c>
      <c r="AY18" s="28">
        <f t="shared" si="39"/>
        <v>1</v>
      </c>
      <c r="AZ18" s="28">
        <f t="shared" si="39"/>
        <v>1</v>
      </c>
      <c r="BA18" s="28">
        <f t="shared" si="39"/>
        <v>1</v>
      </c>
      <c r="BB18" s="28">
        <f t="shared" si="39"/>
        <v>1</v>
      </c>
      <c r="BC18" s="28">
        <f t="shared" si="39"/>
        <v>1</v>
      </c>
      <c r="BD18" s="28">
        <f t="shared" si="39"/>
        <v>1</v>
      </c>
      <c r="BE18" s="28">
        <f t="shared" si="39"/>
        <v>1</v>
      </c>
      <c r="BF18" s="28">
        <f t="shared" si="39"/>
        <v>1</v>
      </c>
      <c r="BG18" s="28">
        <f t="shared" si="39"/>
        <v>1</v>
      </c>
      <c r="BH18" s="28">
        <f t="shared" si="39"/>
        <v>1</v>
      </c>
      <c r="BI18" s="28">
        <f t="shared" si="39"/>
        <v>1</v>
      </c>
      <c r="BJ18" s="28">
        <f t="shared" si="39"/>
        <v>1</v>
      </c>
      <c r="BK18" s="28">
        <f t="shared" si="39"/>
        <v>1</v>
      </c>
      <c r="BL18" s="28">
        <f t="shared" si="39"/>
        <v>1</v>
      </c>
      <c r="BM18" s="28">
        <f t="shared" si="39"/>
        <v>1</v>
      </c>
      <c r="BN18" s="28">
        <f t="shared" si="39"/>
        <v>1</v>
      </c>
      <c r="BO18" s="28">
        <f t="shared" si="39"/>
        <v>1</v>
      </c>
      <c r="BP18" s="28">
        <f t="shared" si="39"/>
        <v>1</v>
      </c>
      <c r="BQ18" s="28">
        <f t="shared" si="39"/>
        <v>1</v>
      </c>
      <c r="BR18" s="28">
        <f t="shared" si="39"/>
        <v>1</v>
      </c>
      <c r="BS18" s="28">
        <f t="shared" si="39"/>
        <v>1</v>
      </c>
      <c r="BT18" s="28">
        <f t="shared" si="39"/>
        <v>1</v>
      </c>
      <c r="BU18" s="28">
        <f t="shared" si="39"/>
        <v>1</v>
      </c>
      <c r="BV18" s="28">
        <f t="shared" si="39"/>
        <v>1</v>
      </c>
      <c r="BW18" s="28">
        <f t="shared" si="39"/>
        <v>1</v>
      </c>
      <c r="BX18" s="28">
        <f t="shared" si="39"/>
        <v>1</v>
      </c>
      <c r="BY18" s="28">
        <f t="shared" si="39"/>
        <v>1</v>
      </c>
      <c r="BZ18" s="28">
        <f t="shared" si="39"/>
        <v>1</v>
      </c>
      <c r="CA18" s="28">
        <f t="shared" si="39"/>
        <v>1</v>
      </c>
      <c r="CB18" s="28">
        <f t="shared" si="39"/>
        <v>1</v>
      </c>
      <c r="CC18" s="28">
        <f t="shared" si="39"/>
        <v>1</v>
      </c>
      <c r="CD18" s="28">
        <f t="shared" si="39"/>
        <v>1</v>
      </c>
      <c r="CE18" s="28">
        <f t="shared" si="39"/>
        <v>1</v>
      </c>
      <c r="CF18" s="28">
        <f t="shared" si="39"/>
        <v>1</v>
      </c>
      <c r="CG18" s="28">
        <f t="shared" si="39"/>
        <v>1</v>
      </c>
      <c r="CH18" s="28">
        <f t="shared" si="39"/>
        <v>1</v>
      </c>
      <c r="CI18" s="28">
        <f t="shared" si="39"/>
        <v>1</v>
      </c>
      <c r="CJ18" s="28">
        <f t="shared" si="28"/>
        <v>1</v>
      </c>
      <c r="CK18" s="28">
        <f t="shared" si="28"/>
        <v>1</v>
      </c>
      <c r="CL18" s="28">
        <f t="shared" si="28"/>
        <v>1</v>
      </c>
      <c r="CM18" s="28">
        <f t="shared" si="28"/>
        <v>1</v>
      </c>
      <c r="CN18" s="28">
        <f t="shared" si="28"/>
        <v>1</v>
      </c>
      <c r="CO18" s="28">
        <f t="shared" si="28"/>
        <v>1</v>
      </c>
      <c r="CP18" s="28">
        <f t="shared" si="28"/>
        <v>1</v>
      </c>
      <c r="CQ18" s="28">
        <f t="shared" si="28"/>
        <v>1</v>
      </c>
      <c r="CR18" s="28">
        <f t="shared" si="28"/>
        <v>1</v>
      </c>
      <c r="CS18" s="28">
        <f t="shared" si="28"/>
        <v>1</v>
      </c>
      <c r="CT18" s="28">
        <f t="shared" si="28"/>
        <v>1</v>
      </c>
      <c r="CU18" s="28">
        <f t="shared" si="28"/>
        <v>1</v>
      </c>
      <c r="CV18" s="28">
        <f t="shared" si="28"/>
        <v>1</v>
      </c>
      <c r="CW18" s="28">
        <f t="shared" si="28"/>
        <v>1</v>
      </c>
      <c r="CX18" s="28">
        <f t="shared" si="40"/>
        <v>1</v>
      </c>
      <c r="CY18" s="28">
        <f t="shared" si="40"/>
        <v>1</v>
      </c>
      <c r="CZ18" s="28">
        <f t="shared" si="40"/>
        <v>1</v>
      </c>
      <c r="DA18" s="28">
        <f t="shared" si="40"/>
        <v>1</v>
      </c>
      <c r="DB18" s="28">
        <f t="shared" si="40"/>
        <v>1</v>
      </c>
      <c r="DC18" s="28">
        <f t="shared" si="40"/>
        <v>1</v>
      </c>
      <c r="DD18" s="28">
        <f t="shared" si="40"/>
        <v>1</v>
      </c>
      <c r="DE18" s="28">
        <f t="shared" si="40"/>
        <v>1</v>
      </c>
      <c r="DF18" s="28">
        <f t="shared" si="40"/>
        <v>1</v>
      </c>
      <c r="DG18" s="28">
        <f t="shared" si="40"/>
        <v>1</v>
      </c>
      <c r="DH18" s="28">
        <f t="shared" si="40"/>
        <v>1</v>
      </c>
      <c r="DI18" s="28">
        <f t="shared" si="40"/>
        <v>1</v>
      </c>
      <c r="DJ18" s="28">
        <f t="shared" si="40"/>
        <v>1</v>
      </c>
      <c r="DK18" s="28">
        <f t="shared" si="40"/>
        <v>1</v>
      </c>
      <c r="DL18" s="28">
        <f t="shared" si="40"/>
        <v>1</v>
      </c>
      <c r="DM18" s="28">
        <f t="shared" si="40"/>
        <v>1</v>
      </c>
      <c r="DN18" s="28">
        <f t="shared" si="40"/>
        <v>1</v>
      </c>
      <c r="DO18" s="28">
        <f t="shared" si="40"/>
        <v>1</v>
      </c>
      <c r="DP18" s="28">
        <f t="shared" si="40"/>
        <v>1</v>
      </c>
      <c r="DQ18" s="28">
        <f t="shared" si="40"/>
        <v>1</v>
      </c>
      <c r="DR18" s="28">
        <f t="shared" si="40"/>
        <v>1</v>
      </c>
      <c r="DS18" s="28">
        <f t="shared" si="40"/>
        <v>1</v>
      </c>
      <c r="DT18" s="28">
        <f t="shared" si="40"/>
        <v>1</v>
      </c>
      <c r="DU18" s="28">
        <f t="shared" si="40"/>
        <v>1</v>
      </c>
      <c r="DV18" s="28">
        <f t="shared" si="40"/>
        <v>1</v>
      </c>
      <c r="DW18" s="28">
        <f t="shared" si="40"/>
        <v>1</v>
      </c>
      <c r="DX18" s="28">
        <f t="shared" si="40"/>
        <v>1</v>
      </c>
      <c r="DY18" s="28">
        <f t="shared" si="40"/>
        <v>1</v>
      </c>
      <c r="DZ18" s="28">
        <f t="shared" si="40"/>
        <v>1</v>
      </c>
      <c r="EA18" s="28">
        <f t="shared" si="40"/>
        <v>1</v>
      </c>
      <c r="EB18" s="28">
        <f t="shared" si="40"/>
        <v>1</v>
      </c>
      <c r="EC18" s="28">
        <f t="shared" si="40"/>
        <v>1</v>
      </c>
      <c r="ED18" s="28">
        <f t="shared" si="40"/>
        <v>1</v>
      </c>
      <c r="EE18" s="28">
        <f t="shared" si="40"/>
        <v>1</v>
      </c>
      <c r="EF18" s="28">
        <f t="shared" si="40"/>
        <v>1</v>
      </c>
      <c r="EG18" s="28">
        <f t="shared" si="40"/>
        <v>1</v>
      </c>
      <c r="EH18" s="28">
        <f t="shared" si="40"/>
        <v>1</v>
      </c>
      <c r="EI18" s="28">
        <f t="shared" si="40"/>
        <v>1</v>
      </c>
      <c r="EJ18" s="28">
        <f t="shared" si="40"/>
        <v>1</v>
      </c>
      <c r="EK18" s="28">
        <f t="shared" si="40"/>
        <v>1</v>
      </c>
      <c r="EL18" s="28">
        <f t="shared" si="40"/>
        <v>1</v>
      </c>
      <c r="EM18" s="28">
        <f t="shared" si="40"/>
        <v>1</v>
      </c>
      <c r="EN18" s="28">
        <f t="shared" si="40"/>
        <v>1</v>
      </c>
      <c r="EO18" s="28">
        <f t="shared" si="40"/>
        <v>1</v>
      </c>
      <c r="EP18" s="28">
        <f t="shared" si="40"/>
        <v>1</v>
      </c>
      <c r="EQ18" s="28">
        <f t="shared" si="40"/>
        <v>1</v>
      </c>
      <c r="ER18" s="28">
        <f t="shared" si="40"/>
        <v>1</v>
      </c>
      <c r="ES18" s="28">
        <f t="shared" si="40"/>
        <v>1</v>
      </c>
      <c r="ET18" s="28">
        <f t="shared" si="40"/>
        <v>1</v>
      </c>
      <c r="EU18" s="28">
        <f t="shared" si="40"/>
        <v>1</v>
      </c>
      <c r="EV18" s="28">
        <f t="shared" si="40"/>
        <v>1</v>
      </c>
      <c r="EW18" s="28">
        <f t="shared" si="40"/>
        <v>1</v>
      </c>
      <c r="EX18" s="28">
        <f t="shared" si="40"/>
        <v>1</v>
      </c>
      <c r="EY18" s="28">
        <f t="shared" si="40"/>
        <v>1</v>
      </c>
      <c r="EZ18" s="28">
        <f t="shared" si="40"/>
        <v>1</v>
      </c>
      <c r="FA18" s="28">
        <f t="shared" si="40"/>
        <v>1</v>
      </c>
      <c r="FB18" s="28">
        <f t="shared" si="40"/>
        <v>1</v>
      </c>
      <c r="FC18" s="28">
        <f t="shared" si="40"/>
        <v>1</v>
      </c>
      <c r="FD18" s="28">
        <f t="shared" si="40"/>
        <v>1</v>
      </c>
      <c r="FE18" s="28">
        <f t="shared" si="40"/>
        <v>1</v>
      </c>
      <c r="FF18" s="28">
        <f t="shared" si="40"/>
        <v>1</v>
      </c>
      <c r="FG18" s="28">
        <f t="shared" si="40"/>
        <v>1</v>
      </c>
      <c r="FH18" s="28">
        <f t="shared" si="40"/>
        <v>1</v>
      </c>
      <c r="FI18" s="28">
        <f t="shared" si="40"/>
        <v>1</v>
      </c>
      <c r="FJ18" s="28">
        <f t="shared" si="37"/>
        <v>1</v>
      </c>
      <c r="FK18" s="28">
        <f t="shared" si="37"/>
        <v>1</v>
      </c>
      <c r="FL18" s="28">
        <f t="shared" si="37"/>
        <v>1</v>
      </c>
      <c r="FM18" s="28">
        <f t="shared" si="37"/>
        <v>1</v>
      </c>
      <c r="FN18" s="28">
        <f t="shared" si="37"/>
        <v>1</v>
      </c>
      <c r="FO18" s="28">
        <f t="shared" si="37"/>
        <v>1</v>
      </c>
      <c r="FP18" s="28">
        <f t="shared" si="37"/>
        <v>1</v>
      </c>
      <c r="FQ18" s="28">
        <f t="shared" si="37"/>
        <v>1</v>
      </c>
      <c r="FR18" s="28">
        <f t="shared" si="37"/>
        <v>1</v>
      </c>
      <c r="FS18" s="28">
        <f t="shared" si="37"/>
        <v>1</v>
      </c>
      <c r="FT18" s="28">
        <f t="shared" si="37"/>
        <v>1</v>
      </c>
      <c r="FU18" s="28">
        <f t="shared" si="37"/>
        <v>1</v>
      </c>
      <c r="FV18" s="28">
        <f t="shared" si="37"/>
        <v>1</v>
      </c>
      <c r="FW18" s="28">
        <f t="shared" si="37"/>
        <v>1</v>
      </c>
      <c r="FX18" s="28">
        <f t="shared" si="37"/>
        <v>1</v>
      </c>
      <c r="FY18" s="28">
        <f t="shared" si="37"/>
        <v>1</v>
      </c>
      <c r="FZ18" s="28">
        <f t="shared" si="37"/>
        <v>1</v>
      </c>
      <c r="GA18" s="28">
        <f t="shared" si="37"/>
        <v>1</v>
      </c>
      <c r="GB18" s="28">
        <f t="shared" si="37"/>
        <v>1</v>
      </c>
      <c r="GC18" s="28">
        <f t="shared" si="37"/>
        <v>1</v>
      </c>
      <c r="GD18" s="28">
        <f t="shared" si="37"/>
        <v>1</v>
      </c>
      <c r="GE18" s="28">
        <f t="shared" si="37"/>
        <v>1</v>
      </c>
      <c r="GF18" s="28">
        <f t="shared" si="37"/>
        <v>1</v>
      </c>
      <c r="GG18" s="28">
        <f t="shared" si="37"/>
        <v>1</v>
      </c>
      <c r="GH18" s="28">
        <f t="shared" si="37"/>
        <v>1</v>
      </c>
      <c r="GI18" s="28">
        <f t="shared" si="37"/>
        <v>1</v>
      </c>
      <c r="GJ18" s="28">
        <f t="shared" si="37"/>
        <v>1</v>
      </c>
      <c r="GK18" s="28">
        <f t="shared" si="37"/>
        <v>1</v>
      </c>
      <c r="GL18" s="28">
        <f t="shared" si="37"/>
        <v>1</v>
      </c>
      <c r="GM18" s="28">
        <f t="shared" si="37"/>
        <v>1</v>
      </c>
      <c r="GN18" s="28">
        <f t="shared" si="37"/>
        <v>1</v>
      </c>
      <c r="GO18" s="28">
        <f t="shared" si="37"/>
        <v>1</v>
      </c>
      <c r="GP18" s="28">
        <f t="shared" si="37"/>
        <v>1</v>
      </c>
      <c r="GQ18" s="28">
        <f t="shared" si="37"/>
        <v>1</v>
      </c>
      <c r="GR18" s="28">
        <f t="shared" si="37"/>
        <v>1</v>
      </c>
      <c r="GS18" s="28">
        <f t="shared" si="37"/>
        <v>1</v>
      </c>
      <c r="GT18" s="28">
        <f t="shared" si="37"/>
        <v>1</v>
      </c>
      <c r="GU18" s="28">
        <f t="shared" si="37"/>
        <v>1</v>
      </c>
      <c r="GV18" s="28">
        <f t="shared" si="37"/>
        <v>1</v>
      </c>
      <c r="GW18" s="28">
        <f t="shared" si="37"/>
        <v>1</v>
      </c>
      <c r="GX18" s="28">
        <f t="shared" si="37"/>
        <v>1</v>
      </c>
      <c r="GY18" s="28">
        <f t="shared" si="37"/>
        <v>1</v>
      </c>
      <c r="GZ18" s="28">
        <f t="shared" si="37"/>
        <v>1</v>
      </c>
      <c r="HA18" s="28">
        <f t="shared" si="37"/>
        <v>1</v>
      </c>
      <c r="HB18" s="28">
        <f t="shared" si="37"/>
        <v>1</v>
      </c>
      <c r="HC18" s="28">
        <f t="shared" si="37"/>
        <v>1</v>
      </c>
      <c r="HD18" s="28">
        <f t="shared" si="37"/>
        <v>1</v>
      </c>
      <c r="HE18" s="28">
        <f t="shared" si="37"/>
        <v>1</v>
      </c>
      <c r="HF18" s="28">
        <f t="shared" si="37"/>
        <v>1</v>
      </c>
      <c r="HG18" s="28">
        <f t="shared" si="37"/>
        <v>1</v>
      </c>
      <c r="HH18" s="28">
        <f t="shared" si="37"/>
        <v>1</v>
      </c>
      <c r="HI18" s="28">
        <f t="shared" si="38"/>
        <v>1</v>
      </c>
      <c r="HJ18" s="28">
        <f t="shared" si="38"/>
        <v>1</v>
      </c>
      <c r="HK18" s="28">
        <f t="shared" si="38"/>
        <v>1</v>
      </c>
      <c r="HL18" s="28">
        <f t="shared" si="38"/>
        <v>1</v>
      </c>
      <c r="HM18" s="28">
        <f t="shared" si="38"/>
        <v>1</v>
      </c>
      <c r="HN18" s="28">
        <f t="shared" si="38"/>
        <v>1</v>
      </c>
      <c r="HO18" s="28">
        <f t="shared" si="38"/>
        <v>1</v>
      </c>
      <c r="HP18" s="28">
        <f t="shared" si="38"/>
        <v>1</v>
      </c>
      <c r="HQ18" s="28">
        <f t="shared" si="38"/>
        <v>1</v>
      </c>
      <c r="HR18" s="28">
        <f t="shared" si="38"/>
        <v>1</v>
      </c>
      <c r="HS18" s="28">
        <f t="shared" si="38"/>
        <v>1</v>
      </c>
      <c r="HT18" s="28">
        <f t="shared" si="38"/>
        <v>1</v>
      </c>
      <c r="HU18" s="28">
        <f t="shared" si="38"/>
        <v>1</v>
      </c>
      <c r="HV18" s="28">
        <f t="shared" si="38"/>
        <v>1</v>
      </c>
      <c r="HW18" s="28">
        <f t="shared" si="38"/>
        <v>1</v>
      </c>
      <c r="HX18" s="28">
        <f t="shared" si="38"/>
        <v>1</v>
      </c>
      <c r="HY18" s="28">
        <f t="shared" si="38"/>
        <v>1</v>
      </c>
      <c r="HZ18" s="28">
        <f t="shared" si="38"/>
        <v>1</v>
      </c>
      <c r="IA18" s="28">
        <f t="shared" si="38"/>
        <v>1</v>
      </c>
      <c r="IB18" s="28">
        <f t="shared" si="38"/>
        <v>1</v>
      </c>
      <c r="IC18" s="28">
        <f t="shared" si="38"/>
        <v>1</v>
      </c>
      <c r="ID18" s="28">
        <f t="shared" si="38"/>
        <v>1</v>
      </c>
      <c r="IE18" s="28">
        <f t="shared" si="38"/>
        <v>1</v>
      </c>
      <c r="IF18" s="28">
        <f t="shared" si="38"/>
        <v>1</v>
      </c>
      <c r="IG18" s="28">
        <f t="shared" si="38"/>
        <v>1</v>
      </c>
      <c r="IH18" s="28">
        <f t="shared" si="38"/>
        <v>1</v>
      </c>
      <c r="II18" s="28">
        <f t="shared" si="38"/>
        <v>1</v>
      </c>
      <c r="IJ18" s="28">
        <f t="shared" si="38"/>
        <v>1</v>
      </c>
      <c r="IK18" s="28">
        <f t="shared" si="38"/>
        <v>1</v>
      </c>
      <c r="IL18" s="28">
        <f t="shared" si="38"/>
        <v>1</v>
      </c>
      <c r="IM18" s="28">
        <f t="shared" si="38"/>
        <v>1</v>
      </c>
      <c r="IN18" s="28">
        <f t="shared" si="38"/>
        <v>1</v>
      </c>
      <c r="IO18" s="28">
        <f t="shared" si="38"/>
        <v>1</v>
      </c>
      <c r="IP18" s="28">
        <f t="shared" si="38"/>
        <v>1</v>
      </c>
      <c r="IQ18" s="28">
        <f t="shared" si="38"/>
        <v>1</v>
      </c>
      <c r="IR18" s="28">
        <f t="shared" si="38"/>
        <v>1</v>
      </c>
      <c r="IS18" s="28">
        <f t="shared" si="38"/>
        <v>1</v>
      </c>
      <c r="IT18" s="28">
        <f t="shared" si="38"/>
        <v>1</v>
      </c>
      <c r="IU18" s="28">
        <f t="shared" si="38"/>
        <v>1</v>
      </c>
      <c r="IV18" s="28">
        <f t="shared" si="38"/>
        <v>1</v>
      </c>
      <c r="IW18" s="28">
        <f t="shared" si="38"/>
        <v>1</v>
      </c>
      <c r="IX18" s="28">
        <f t="shared" si="38"/>
        <v>1</v>
      </c>
      <c r="IY18" s="28">
        <f t="shared" si="38"/>
        <v>1</v>
      </c>
      <c r="IZ18" s="28">
        <f t="shared" si="38"/>
        <v>1</v>
      </c>
      <c r="JA18" s="28">
        <f t="shared" si="38"/>
        <v>1</v>
      </c>
      <c r="JB18" s="28">
        <f t="shared" si="38"/>
        <v>1</v>
      </c>
      <c r="JC18" s="28">
        <f t="shared" si="38"/>
        <v>1</v>
      </c>
      <c r="JD18" s="28">
        <f t="shared" si="38"/>
        <v>1</v>
      </c>
      <c r="JE18" s="28">
        <f t="shared" si="38"/>
        <v>1</v>
      </c>
      <c r="JF18" s="28">
        <f t="shared" si="38"/>
        <v>1</v>
      </c>
      <c r="JG18" s="28">
        <f t="shared" si="36"/>
        <v>1</v>
      </c>
      <c r="JH18" s="28">
        <f t="shared" si="35"/>
        <v>1</v>
      </c>
      <c r="JI18" s="28">
        <f t="shared" si="35"/>
        <v>1</v>
      </c>
      <c r="JJ18" s="28">
        <f t="shared" ref="JJ18:LU21" si="41">IF(AND($F18&gt;0,$G18&gt;0)*IFERROR(MOD(JJ$6,$G18)=0,FALSE),$F18,$E18)</f>
        <v>1</v>
      </c>
      <c r="JK18" s="28">
        <f t="shared" si="41"/>
        <v>1</v>
      </c>
      <c r="JL18" s="28">
        <f t="shared" si="41"/>
        <v>1</v>
      </c>
      <c r="JM18" s="28">
        <f t="shared" si="41"/>
        <v>1</v>
      </c>
      <c r="JN18" s="28">
        <f t="shared" si="41"/>
        <v>1</v>
      </c>
      <c r="JO18" s="28">
        <f t="shared" si="41"/>
        <v>1</v>
      </c>
      <c r="JP18" s="28">
        <f t="shared" si="41"/>
        <v>1</v>
      </c>
      <c r="JQ18" s="28">
        <f t="shared" si="41"/>
        <v>1</v>
      </c>
      <c r="JR18" s="28">
        <f t="shared" si="41"/>
        <v>1</v>
      </c>
      <c r="JS18" s="28">
        <f t="shared" si="41"/>
        <v>1</v>
      </c>
      <c r="JT18" s="28">
        <f t="shared" si="41"/>
        <v>1</v>
      </c>
      <c r="JU18" s="28">
        <f t="shared" si="41"/>
        <v>1</v>
      </c>
      <c r="JV18" s="28">
        <f t="shared" si="41"/>
        <v>1</v>
      </c>
      <c r="JW18" s="28">
        <f t="shared" si="41"/>
        <v>1</v>
      </c>
      <c r="JX18" s="28">
        <f t="shared" si="41"/>
        <v>1</v>
      </c>
      <c r="JY18" s="28">
        <f t="shared" si="41"/>
        <v>1</v>
      </c>
      <c r="JZ18" s="28">
        <f t="shared" si="41"/>
        <v>1</v>
      </c>
      <c r="KA18" s="28">
        <f t="shared" si="41"/>
        <v>1</v>
      </c>
      <c r="KB18" s="28">
        <f t="shared" si="41"/>
        <v>1</v>
      </c>
      <c r="KC18" s="28">
        <f t="shared" si="41"/>
        <v>1</v>
      </c>
      <c r="KD18" s="28">
        <f t="shared" si="41"/>
        <v>1</v>
      </c>
      <c r="KE18" s="28">
        <f t="shared" si="41"/>
        <v>1</v>
      </c>
      <c r="KF18" s="28">
        <f t="shared" si="41"/>
        <v>1</v>
      </c>
      <c r="KG18" s="28">
        <f t="shared" si="41"/>
        <v>1</v>
      </c>
      <c r="KH18" s="28">
        <f t="shared" si="41"/>
        <v>1</v>
      </c>
      <c r="KI18" s="28">
        <f t="shared" si="41"/>
        <v>1</v>
      </c>
      <c r="KJ18" s="28">
        <f t="shared" si="41"/>
        <v>1</v>
      </c>
      <c r="KK18" s="28">
        <f t="shared" si="41"/>
        <v>1</v>
      </c>
      <c r="KL18" s="28">
        <f t="shared" si="41"/>
        <v>1</v>
      </c>
      <c r="KM18" s="28">
        <f t="shared" si="41"/>
        <v>1</v>
      </c>
      <c r="KN18" s="28">
        <f t="shared" si="41"/>
        <v>1</v>
      </c>
      <c r="KO18" s="28">
        <f t="shared" si="41"/>
        <v>1</v>
      </c>
      <c r="KP18" s="28">
        <f t="shared" si="41"/>
        <v>1</v>
      </c>
      <c r="KQ18" s="28">
        <f t="shared" si="41"/>
        <v>1</v>
      </c>
      <c r="KR18" s="28">
        <f t="shared" si="41"/>
        <v>1</v>
      </c>
      <c r="KS18" s="28">
        <f t="shared" si="41"/>
        <v>1</v>
      </c>
      <c r="KT18" s="28">
        <f t="shared" si="41"/>
        <v>1</v>
      </c>
      <c r="KU18" s="28">
        <f t="shared" si="41"/>
        <v>1</v>
      </c>
      <c r="KV18" s="28">
        <f t="shared" si="41"/>
        <v>1</v>
      </c>
      <c r="KW18" s="28">
        <f t="shared" si="41"/>
        <v>1</v>
      </c>
      <c r="KX18" s="28">
        <f t="shared" si="41"/>
        <v>1</v>
      </c>
      <c r="KY18" s="28">
        <f t="shared" si="41"/>
        <v>1</v>
      </c>
      <c r="KZ18" s="28">
        <f t="shared" si="41"/>
        <v>1</v>
      </c>
      <c r="LA18" s="28">
        <f t="shared" si="41"/>
        <v>1</v>
      </c>
      <c r="LB18" s="28">
        <f t="shared" si="41"/>
        <v>1</v>
      </c>
      <c r="LC18" s="28">
        <f t="shared" si="41"/>
        <v>1</v>
      </c>
      <c r="LD18" s="28">
        <f t="shared" si="41"/>
        <v>1</v>
      </c>
      <c r="LE18" s="28">
        <f t="shared" si="41"/>
        <v>1</v>
      </c>
      <c r="LF18" s="28">
        <f t="shared" si="41"/>
        <v>1</v>
      </c>
      <c r="LG18" s="28">
        <f t="shared" si="41"/>
        <v>1</v>
      </c>
      <c r="LH18" s="28">
        <f t="shared" si="41"/>
        <v>1</v>
      </c>
      <c r="LI18" s="28">
        <f t="shared" si="41"/>
        <v>1</v>
      </c>
      <c r="LJ18" s="28">
        <f t="shared" si="41"/>
        <v>1</v>
      </c>
      <c r="LK18" s="28">
        <f t="shared" si="41"/>
        <v>1</v>
      </c>
      <c r="LL18" s="28">
        <f t="shared" si="41"/>
        <v>1</v>
      </c>
      <c r="LM18" s="28">
        <f t="shared" si="41"/>
        <v>1</v>
      </c>
      <c r="LN18" s="28">
        <f t="shared" si="41"/>
        <v>1</v>
      </c>
      <c r="LO18" s="28">
        <f t="shared" si="41"/>
        <v>1</v>
      </c>
      <c r="LP18" s="28">
        <f t="shared" si="41"/>
        <v>1</v>
      </c>
      <c r="LQ18" s="28">
        <f t="shared" si="41"/>
        <v>1</v>
      </c>
      <c r="LR18" s="28">
        <f t="shared" si="41"/>
        <v>1</v>
      </c>
      <c r="LS18" s="28">
        <f t="shared" si="41"/>
        <v>1</v>
      </c>
      <c r="LT18" s="28">
        <f t="shared" si="41"/>
        <v>1</v>
      </c>
      <c r="LU18" s="28">
        <f t="shared" si="41"/>
        <v>1</v>
      </c>
      <c r="LV18" s="28">
        <f t="shared" si="33"/>
        <v>1</v>
      </c>
      <c r="LW18" s="28">
        <f t="shared" si="33"/>
        <v>1</v>
      </c>
      <c r="LX18" s="28">
        <f t="shared" si="33"/>
        <v>1</v>
      </c>
      <c r="LY18" s="28">
        <f t="shared" si="33"/>
        <v>1</v>
      </c>
      <c r="LZ18" s="28">
        <f t="shared" si="33"/>
        <v>1</v>
      </c>
      <c r="MA18" s="28">
        <f t="shared" si="33"/>
        <v>1</v>
      </c>
      <c r="MB18" s="28">
        <f t="shared" si="33"/>
        <v>1</v>
      </c>
      <c r="MC18" s="28">
        <f t="shared" si="33"/>
        <v>1</v>
      </c>
      <c r="MD18" s="28">
        <f t="shared" si="33"/>
        <v>1</v>
      </c>
      <c r="ME18" s="28">
        <f t="shared" si="33"/>
        <v>1</v>
      </c>
      <c r="MF18" s="28">
        <f t="shared" si="33"/>
        <v>1</v>
      </c>
      <c r="MG18" s="28">
        <f t="shared" si="33"/>
        <v>1</v>
      </c>
      <c r="MH18" s="28">
        <f t="shared" si="33"/>
        <v>1</v>
      </c>
      <c r="MI18" s="28">
        <f t="shared" si="33"/>
        <v>1</v>
      </c>
      <c r="MJ18" s="28">
        <f t="shared" si="33"/>
        <v>1</v>
      </c>
      <c r="MK18" s="28">
        <f t="shared" si="33"/>
        <v>1</v>
      </c>
      <c r="ML18" s="28">
        <f t="shared" si="33"/>
        <v>1</v>
      </c>
      <c r="MM18" s="28">
        <f t="shared" si="33"/>
        <v>1</v>
      </c>
      <c r="MN18" s="28">
        <f t="shared" si="33"/>
        <v>1</v>
      </c>
      <c r="MO18" s="28">
        <f t="shared" si="33"/>
        <v>1</v>
      </c>
      <c r="MP18" s="28">
        <f t="shared" si="33"/>
        <v>1</v>
      </c>
      <c r="MQ18" s="28">
        <f t="shared" si="33"/>
        <v>1</v>
      </c>
      <c r="MR18" s="28">
        <f t="shared" si="33"/>
        <v>1</v>
      </c>
      <c r="MS18" s="28">
        <f t="shared" si="33"/>
        <v>1</v>
      </c>
      <c r="MT18" s="28">
        <f t="shared" si="33"/>
        <v>1</v>
      </c>
      <c r="MU18" s="28">
        <f t="shared" si="33"/>
        <v>1</v>
      </c>
      <c r="MV18" s="28">
        <f t="shared" si="33"/>
        <v>1</v>
      </c>
      <c r="MW18" s="28">
        <f t="shared" si="33"/>
        <v>1</v>
      </c>
      <c r="MX18" s="28">
        <f t="shared" si="33"/>
        <v>1</v>
      </c>
      <c r="MY18" s="28">
        <f t="shared" si="33"/>
        <v>1</v>
      </c>
      <c r="MZ18" s="28">
        <f t="shared" si="33"/>
        <v>1</v>
      </c>
      <c r="NA18" s="28">
        <f t="shared" si="33"/>
        <v>1</v>
      </c>
      <c r="NB18" s="28">
        <f t="shared" si="33"/>
        <v>1</v>
      </c>
      <c r="NC18" s="28">
        <f t="shared" si="33"/>
        <v>1</v>
      </c>
      <c r="ND18" s="28">
        <f t="shared" si="33"/>
        <v>1</v>
      </c>
      <c r="NE18" s="28">
        <f t="shared" si="33"/>
        <v>1</v>
      </c>
      <c r="NF18" s="28">
        <f t="shared" si="33"/>
        <v>1</v>
      </c>
      <c r="NG18" s="28">
        <f t="shared" si="33"/>
        <v>1</v>
      </c>
      <c r="NH18" s="28">
        <f t="shared" ref="NH18:NI18" si="42">IF(AND($F18&gt;0,$G18&gt;0)*IFERROR(MOD(NH$6,$G18)=0,FALSE),$F18,$E18)</f>
        <v>1</v>
      </c>
      <c r="NI18" s="28">
        <f t="shared" si="42"/>
        <v>1</v>
      </c>
    </row>
    <row r="19" spans="1:373" x14ac:dyDescent="0.25">
      <c r="A19" s="27" t="str">
        <f>'Число жителей и объемы продаж'!G32</f>
        <v>A3</v>
      </c>
      <c r="B19" s="27" t="str">
        <f>'Число жителей и объемы продаж'!H32</f>
        <v>сыр мягкий</v>
      </c>
      <c r="C19" s="27" t="str">
        <f t="shared" si="24"/>
        <v>A3|сыр мягкий</v>
      </c>
      <c r="D19" s="28"/>
      <c r="E19" s="28">
        <v>1</v>
      </c>
      <c r="F19" s="28"/>
      <c r="G19" s="28"/>
      <c r="H19" s="28">
        <f t="shared" si="25"/>
        <v>1</v>
      </c>
      <c r="I19" s="28">
        <f t="shared" si="25"/>
        <v>1</v>
      </c>
      <c r="J19" s="28">
        <f t="shared" si="25"/>
        <v>1</v>
      </c>
      <c r="K19" s="28">
        <f t="shared" si="25"/>
        <v>1</v>
      </c>
      <c r="L19" s="28">
        <f t="shared" si="25"/>
        <v>1</v>
      </c>
      <c r="M19" s="28">
        <f t="shared" si="25"/>
        <v>1</v>
      </c>
      <c r="N19" s="28">
        <f t="shared" si="25"/>
        <v>1</v>
      </c>
      <c r="O19" s="28">
        <f t="shared" si="25"/>
        <v>1</v>
      </c>
      <c r="P19" s="28">
        <f t="shared" si="25"/>
        <v>1</v>
      </c>
      <c r="Q19" s="28">
        <f t="shared" si="25"/>
        <v>1</v>
      </c>
      <c r="R19" s="28">
        <f t="shared" si="25"/>
        <v>1</v>
      </c>
      <c r="S19" s="28">
        <f t="shared" si="25"/>
        <v>1</v>
      </c>
      <c r="T19" s="28">
        <f t="shared" si="25"/>
        <v>1</v>
      </c>
      <c r="U19" s="28">
        <f t="shared" si="25"/>
        <v>1</v>
      </c>
      <c r="V19" s="28">
        <f t="shared" si="25"/>
        <v>1</v>
      </c>
      <c r="W19" s="28">
        <f t="shared" si="25"/>
        <v>1</v>
      </c>
      <c r="X19" s="28">
        <f t="shared" si="39"/>
        <v>1</v>
      </c>
      <c r="Y19" s="28">
        <f t="shared" si="39"/>
        <v>1</v>
      </c>
      <c r="Z19" s="28">
        <f t="shared" si="39"/>
        <v>1</v>
      </c>
      <c r="AA19" s="28">
        <f t="shared" si="39"/>
        <v>1</v>
      </c>
      <c r="AB19" s="28">
        <f t="shared" si="39"/>
        <v>1</v>
      </c>
      <c r="AC19" s="28">
        <f t="shared" si="39"/>
        <v>1</v>
      </c>
      <c r="AD19" s="28">
        <f t="shared" si="39"/>
        <v>1</v>
      </c>
      <c r="AE19" s="28">
        <f t="shared" si="39"/>
        <v>1</v>
      </c>
      <c r="AF19" s="28">
        <f t="shared" si="39"/>
        <v>1</v>
      </c>
      <c r="AG19" s="28">
        <f t="shared" si="39"/>
        <v>1</v>
      </c>
      <c r="AH19" s="28">
        <f t="shared" si="39"/>
        <v>1</v>
      </c>
      <c r="AI19" s="28">
        <f t="shared" si="39"/>
        <v>1</v>
      </c>
      <c r="AJ19" s="28">
        <f t="shared" si="39"/>
        <v>1</v>
      </c>
      <c r="AK19" s="28">
        <f t="shared" si="39"/>
        <v>1</v>
      </c>
      <c r="AL19" s="28">
        <f t="shared" si="39"/>
        <v>1</v>
      </c>
      <c r="AM19" s="28">
        <f t="shared" si="39"/>
        <v>1</v>
      </c>
      <c r="AN19" s="28">
        <f t="shared" si="39"/>
        <v>1</v>
      </c>
      <c r="AO19" s="28">
        <f t="shared" si="39"/>
        <v>1</v>
      </c>
      <c r="AP19" s="28">
        <f t="shared" si="39"/>
        <v>1</v>
      </c>
      <c r="AQ19" s="28">
        <f t="shared" si="39"/>
        <v>1</v>
      </c>
      <c r="AR19" s="28">
        <f t="shared" si="39"/>
        <v>1</v>
      </c>
      <c r="AS19" s="28">
        <f t="shared" si="39"/>
        <v>1</v>
      </c>
      <c r="AT19" s="28">
        <f t="shared" si="39"/>
        <v>1</v>
      </c>
      <c r="AU19" s="28">
        <f t="shared" si="39"/>
        <v>1</v>
      </c>
      <c r="AV19" s="28">
        <f t="shared" si="39"/>
        <v>1</v>
      </c>
      <c r="AW19" s="28">
        <f t="shared" si="39"/>
        <v>1</v>
      </c>
      <c r="AX19" s="28">
        <f t="shared" si="39"/>
        <v>1</v>
      </c>
      <c r="AY19" s="28">
        <f t="shared" si="39"/>
        <v>1</v>
      </c>
      <c r="AZ19" s="28">
        <f t="shared" si="39"/>
        <v>1</v>
      </c>
      <c r="BA19" s="28">
        <f t="shared" si="39"/>
        <v>1</v>
      </c>
      <c r="BB19" s="28">
        <f t="shared" si="39"/>
        <v>1</v>
      </c>
      <c r="BC19" s="28">
        <f t="shared" si="39"/>
        <v>1</v>
      </c>
      <c r="BD19" s="28">
        <f t="shared" si="39"/>
        <v>1</v>
      </c>
      <c r="BE19" s="28">
        <f t="shared" si="39"/>
        <v>1</v>
      </c>
      <c r="BF19" s="28">
        <f t="shared" si="39"/>
        <v>1</v>
      </c>
      <c r="BG19" s="28">
        <f t="shared" si="39"/>
        <v>1</v>
      </c>
      <c r="BH19" s="28">
        <f t="shared" si="39"/>
        <v>1</v>
      </c>
      <c r="BI19" s="28">
        <f t="shared" si="39"/>
        <v>1</v>
      </c>
      <c r="BJ19" s="28">
        <f t="shared" si="39"/>
        <v>1</v>
      </c>
      <c r="BK19" s="28">
        <f t="shared" si="39"/>
        <v>1</v>
      </c>
      <c r="BL19" s="28">
        <f t="shared" si="39"/>
        <v>1</v>
      </c>
      <c r="BM19" s="28">
        <f t="shared" si="39"/>
        <v>1</v>
      </c>
      <c r="BN19" s="28">
        <f t="shared" si="39"/>
        <v>1</v>
      </c>
      <c r="BO19" s="28">
        <f t="shared" si="39"/>
        <v>1</v>
      </c>
      <c r="BP19" s="28">
        <f t="shared" si="39"/>
        <v>1</v>
      </c>
      <c r="BQ19" s="28">
        <f t="shared" si="39"/>
        <v>1</v>
      </c>
      <c r="BR19" s="28">
        <f t="shared" si="39"/>
        <v>1</v>
      </c>
      <c r="BS19" s="28">
        <f t="shared" si="39"/>
        <v>1</v>
      </c>
      <c r="BT19" s="28">
        <f t="shared" si="39"/>
        <v>1</v>
      </c>
      <c r="BU19" s="28">
        <f t="shared" si="39"/>
        <v>1</v>
      </c>
      <c r="BV19" s="28">
        <f t="shared" si="39"/>
        <v>1</v>
      </c>
      <c r="BW19" s="28">
        <f t="shared" si="39"/>
        <v>1</v>
      </c>
      <c r="BX19" s="28">
        <f t="shared" si="39"/>
        <v>1</v>
      </c>
      <c r="BY19" s="28">
        <f t="shared" si="39"/>
        <v>1</v>
      </c>
      <c r="BZ19" s="28">
        <f t="shared" si="39"/>
        <v>1</v>
      </c>
      <c r="CA19" s="28">
        <f t="shared" si="39"/>
        <v>1</v>
      </c>
      <c r="CB19" s="28">
        <f t="shared" si="39"/>
        <v>1</v>
      </c>
      <c r="CC19" s="28">
        <f t="shared" si="39"/>
        <v>1</v>
      </c>
      <c r="CD19" s="28">
        <f t="shared" si="39"/>
        <v>1</v>
      </c>
      <c r="CE19" s="28">
        <f t="shared" si="39"/>
        <v>1</v>
      </c>
      <c r="CF19" s="28">
        <f t="shared" si="39"/>
        <v>1</v>
      </c>
      <c r="CG19" s="28">
        <f t="shared" si="39"/>
        <v>1</v>
      </c>
      <c r="CH19" s="28">
        <f t="shared" si="39"/>
        <v>1</v>
      </c>
      <c r="CI19" s="28">
        <f t="shared" si="39"/>
        <v>1</v>
      </c>
      <c r="CJ19" s="28">
        <f t="shared" si="28"/>
        <v>1</v>
      </c>
      <c r="CK19" s="28">
        <f t="shared" si="28"/>
        <v>1</v>
      </c>
      <c r="CL19" s="28">
        <f t="shared" si="28"/>
        <v>1</v>
      </c>
      <c r="CM19" s="28">
        <f t="shared" si="28"/>
        <v>1</v>
      </c>
      <c r="CN19" s="28">
        <f t="shared" si="28"/>
        <v>1</v>
      </c>
      <c r="CO19" s="28">
        <f t="shared" si="28"/>
        <v>1</v>
      </c>
      <c r="CP19" s="28">
        <f t="shared" si="28"/>
        <v>1</v>
      </c>
      <c r="CQ19" s="28">
        <f t="shared" si="28"/>
        <v>1</v>
      </c>
      <c r="CR19" s="28">
        <f t="shared" si="28"/>
        <v>1</v>
      </c>
      <c r="CS19" s="28">
        <f t="shared" si="28"/>
        <v>1</v>
      </c>
      <c r="CT19" s="28">
        <f t="shared" si="28"/>
        <v>1</v>
      </c>
      <c r="CU19" s="28">
        <f t="shared" si="28"/>
        <v>1</v>
      </c>
      <c r="CV19" s="28">
        <f t="shared" si="28"/>
        <v>1</v>
      </c>
      <c r="CW19" s="28">
        <f t="shared" si="28"/>
        <v>1</v>
      </c>
      <c r="CX19" s="28">
        <f t="shared" si="40"/>
        <v>1</v>
      </c>
      <c r="CY19" s="28">
        <f t="shared" si="40"/>
        <v>1</v>
      </c>
      <c r="CZ19" s="28">
        <f t="shared" si="40"/>
        <v>1</v>
      </c>
      <c r="DA19" s="28">
        <f t="shared" si="40"/>
        <v>1</v>
      </c>
      <c r="DB19" s="28">
        <f t="shared" si="40"/>
        <v>1</v>
      </c>
      <c r="DC19" s="28">
        <f t="shared" si="40"/>
        <v>1</v>
      </c>
      <c r="DD19" s="28">
        <f t="shared" si="40"/>
        <v>1</v>
      </c>
      <c r="DE19" s="28">
        <f t="shared" si="40"/>
        <v>1</v>
      </c>
      <c r="DF19" s="28">
        <f t="shared" si="40"/>
        <v>1</v>
      </c>
      <c r="DG19" s="28">
        <f t="shared" si="40"/>
        <v>1</v>
      </c>
      <c r="DH19" s="28">
        <f t="shared" si="40"/>
        <v>1</v>
      </c>
      <c r="DI19" s="28">
        <f t="shared" si="40"/>
        <v>1</v>
      </c>
      <c r="DJ19" s="28">
        <f t="shared" si="40"/>
        <v>1</v>
      </c>
      <c r="DK19" s="28">
        <f t="shared" si="40"/>
        <v>1</v>
      </c>
      <c r="DL19" s="28">
        <f t="shared" si="40"/>
        <v>1</v>
      </c>
      <c r="DM19" s="28">
        <f t="shared" si="40"/>
        <v>1</v>
      </c>
      <c r="DN19" s="28">
        <f t="shared" si="40"/>
        <v>1</v>
      </c>
      <c r="DO19" s="28">
        <f t="shared" si="40"/>
        <v>1</v>
      </c>
      <c r="DP19" s="28">
        <f t="shared" si="40"/>
        <v>1</v>
      </c>
      <c r="DQ19" s="28">
        <f t="shared" si="40"/>
        <v>1</v>
      </c>
      <c r="DR19" s="28">
        <f t="shared" si="40"/>
        <v>1</v>
      </c>
      <c r="DS19" s="28">
        <f t="shared" si="40"/>
        <v>1</v>
      </c>
      <c r="DT19" s="28">
        <f t="shared" si="40"/>
        <v>1</v>
      </c>
      <c r="DU19" s="28">
        <f t="shared" si="40"/>
        <v>1</v>
      </c>
      <c r="DV19" s="28">
        <f t="shared" si="40"/>
        <v>1</v>
      </c>
      <c r="DW19" s="28">
        <f t="shared" si="40"/>
        <v>1</v>
      </c>
      <c r="DX19" s="28">
        <f t="shared" si="40"/>
        <v>1</v>
      </c>
      <c r="DY19" s="28">
        <f t="shared" si="40"/>
        <v>1</v>
      </c>
      <c r="DZ19" s="28">
        <f t="shared" si="40"/>
        <v>1</v>
      </c>
      <c r="EA19" s="28">
        <f t="shared" si="40"/>
        <v>1</v>
      </c>
      <c r="EB19" s="28">
        <f t="shared" si="40"/>
        <v>1</v>
      </c>
      <c r="EC19" s="28">
        <f t="shared" si="40"/>
        <v>1</v>
      </c>
      <c r="ED19" s="28">
        <f t="shared" si="40"/>
        <v>1</v>
      </c>
      <c r="EE19" s="28">
        <f t="shared" si="40"/>
        <v>1</v>
      </c>
      <c r="EF19" s="28">
        <f t="shared" si="40"/>
        <v>1</v>
      </c>
      <c r="EG19" s="28">
        <f t="shared" si="40"/>
        <v>1</v>
      </c>
      <c r="EH19" s="28">
        <f t="shared" si="40"/>
        <v>1</v>
      </c>
      <c r="EI19" s="28">
        <f t="shared" si="40"/>
        <v>1</v>
      </c>
      <c r="EJ19" s="28">
        <f t="shared" si="40"/>
        <v>1</v>
      </c>
      <c r="EK19" s="28">
        <f t="shared" si="40"/>
        <v>1</v>
      </c>
      <c r="EL19" s="28">
        <f t="shared" si="40"/>
        <v>1</v>
      </c>
      <c r="EM19" s="28">
        <f t="shared" si="40"/>
        <v>1</v>
      </c>
      <c r="EN19" s="28">
        <f t="shared" si="40"/>
        <v>1</v>
      </c>
      <c r="EO19" s="28">
        <f t="shared" si="40"/>
        <v>1</v>
      </c>
      <c r="EP19" s="28">
        <f t="shared" si="40"/>
        <v>1</v>
      </c>
      <c r="EQ19" s="28">
        <f t="shared" si="40"/>
        <v>1</v>
      </c>
      <c r="ER19" s="28">
        <f t="shared" si="40"/>
        <v>1</v>
      </c>
      <c r="ES19" s="28">
        <f t="shared" si="40"/>
        <v>1</v>
      </c>
      <c r="ET19" s="28">
        <f t="shared" si="40"/>
        <v>1</v>
      </c>
      <c r="EU19" s="28">
        <f t="shared" si="40"/>
        <v>1</v>
      </c>
      <c r="EV19" s="28">
        <f t="shared" si="40"/>
        <v>1</v>
      </c>
      <c r="EW19" s="28">
        <f t="shared" si="40"/>
        <v>1</v>
      </c>
      <c r="EX19" s="28">
        <f t="shared" si="40"/>
        <v>1</v>
      </c>
      <c r="EY19" s="28">
        <f t="shared" si="40"/>
        <v>1</v>
      </c>
      <c r="EZ19" s="28">
        <f t="shared" si="40"/>
        <v>1</v>
      </c>
      <c r="FA19" s="28">
        <f t="shared" si="40"/>
        <v>1</v>
      </c>
      <c r="FB19" s="28">
        <f t="shared" si="40"/>
        <v>1</v>
      </c>
      <c r="FC19" s="28">
        <f t="shared" si="40"/>
        <v>1</v>
      </c>
      <c r="FD19" s="28">
        <f t="shared" si="40"/>
        <v>1</v>
      </c>
      <c r="FE19" s="28">
        <f t="shared" si="40"/>
        <v>1</v>
      </c>
      <c r="FF19" s="28">
        <f t="shared" si="40"/>
        <v>1</v>
      </c>
      <c r="FG19" s="28">
        <f t="shared" si="40"/>
        <v>1</v>
      </c>
      <c r="FH19" s="28">
        <f t="shared" si="40"/>
        <v>1</v>
      </c>
      <c r="FI19" s="28">
        <f t="shared" si="40"/>
        <v>1</v>
      </c>
      <c r="FJ19" s="28">
        <f t="shared" si="37"/>
        <v>1</v>
      </c>
      <c r="FK19" s="28">
        <f t="shared" si="37"/>
        <v>1</v>
      </c>
      <c r="FL19" s="28">
        <f t="shared" si="37"/>
        <v>1</v>
      </c>
      <c r="FM19" s="28">
        <f t="shared" si="37"/>
        <v>1</v>
      </c>
      <c r="FN19" s="28">
        <f t="shared" si="37"/>
        <v>1</v>
      </c>
      <c r="FO19" s="28">
        <f t="shared" si="37"/>
        <v>1</v>
      </c>
      <c r="FP19" s="28">
        <f t="shared" si="37"/>
        <v>1</v>
      </c>
      <c r="FQ19" s="28">
        <f t="shared" si="37"/>
        <v>1</v>
      </c>
      <c r="FR19" s="28">
        <f t="shared" si="37"/>
        <v>1</v>
      </c>
      <c r="FS19" s="28">
        <f t="shared" si="37"/>
        <v>1</v>
      </c>
      <c r="FT19" s="28">
        <f t="shared" si="37"/>
        <v>1</v>
      </c>
      <c r="FU19" s="28">
        <f t="shared" si="37"/>
        <v>1</v>
      </c>
      <c r="FV19" s="28">
        <f t="shared" si="37"/>
        <v>1</v>
      </c>
      <c r="FW19" s="28">
        <f t="shared" si="37"/>
        <v>1</v>
      </c>
      <c r="FX19" s="28">
        <f t="shared" si="37"/>
        <v>1</v>
      </c>
      <c r="FY19" s="28">
        <f t="shared" si="37"/>
        <v>1</v>
      </c>
      <c r="FZ19" s="28">
        <f t="shared" si="37"/>
        <v>1</v>
      </c>
      <c r="GA19" s="28">
        <f t="shared" si="37"/>
        <v>1</v>
      </c>
      <c r="GB19" s="28">
        <f t="shared" si="37"/>
        <v>1</v>
      </c>
      <c r="GC19" s="28">
        <f t="shared" si="37"/>
        <v>1</v>
      </c>
      <c r="GD19" s="28">
        <f t="shared" si="37"/>
        <v>1</v>
      </c>
      <c r="GE19" s="28">
        <f t="shared" si="37"/>
        <v>1</v>
      </c>
      <c r="GF19" s="28">
        <f t="shared" si="37"/>
        <v>1</v>
      </c>
      <c r="GG19" s="28">
        <f t="shared" si="37"/>
        <v>1</v>
      </c>
      <c r="GH19" s="28">
        <f t="shared" si="37"/>
        <v>1</v>
      </c>
      <c r="GI19" s="28">
        <f t="shared" si="37"/>
        <v>1</v>
      </c>
      <c r="GJ19" s="28">
        <f t="shared" si="37"/>
        <v>1</v>
      </c>
      <c r="GK19" s="28">
        <f t="shared" si="37"/>
        <v>1</v>
      </c>
      <c r="GL19" s="28">
        <f t="shared" si="37"/>
        <v>1</v>
      </c>
      <c r="GM19" s="28">
        <f t="shared" si="37"/>
        <v>1</v>
      </c>
      <c r="GN19" s="28">
        <f t="shared" si="37"/>
        <v>1</v>
      </c>
      <c r="GO19" s="28">
        <f t="shared" si="37"/>
        <v>1</v>
      </c>
      <c r="GP19" s="28">
        <f t="shared" si="37"/>
        <v>1</v>
      </c>
      <c r="GQ19" s="28">
        <f t="shared" si="37"/>
        <v>1</v>
      </c>
      <c r="GR19" s="28">
        <f t="shared" si="37"/>
        <v>1</v>
      </c>
      <c r="GS19" s="28">
        <f t="shared" si="37"/>
        <v>1</v>
      </c>
      <c r="GT19" s="28">
        <f t="shared" si="37"/>
        <v>1</v>
      </c>
      <c r="GU19" s="28">
        <f t="shared" si="37"/>
        <v>1</v>
      </c>
      <c r="GV19" s="28">
        <f t="shared" si="37"/>
        <v>1</v>
      </c>
      <c r="GW19" s="28">
        <f t="shared" si="37"/>
        <v>1</v>
      </c>
      <c r="GX19" s="28">
        <f t="shared" si="37"/>
        <v>1</v>
      </c>
      <c r="GY19" s="28">
        <f t="shared" si="37"/>
        <v>1</v>
      </c>
      <c r="GZ19" s="28">
        <f t="shared" si="37"/>
        <v>1</v>
      </c>
      <c r="HA19" s="28">
        <f t="shared" si="37"/>
        <v>1</v>
      </c>
      <c r="HB19" s="28">
        <f t="shared" si="37"/>
        <v>1</v>
      </c>
      <c r="HC19" s="28">
        <f t="shared" si="37"/>
        <v>1</v>
      </c>
      <c r="HD19" s="28">
        <f t="shared" si="37"/>
        <v>1</v>
      </c>
      <c r="HE19" s="28">
        <f t="shared" si="37"/>
        <v>1</v>
      </c>
      <c r="HF19" s="28">
        <f t="shared" si="37"/>
        <v>1</v>
      </c>
      <c r="HG19" s="28">
        <f t="shared" si="37"/>
        <v>1</v>
      </c>
      <c r="HH19" s="28">
        <f t="shared" si="37"/>
        <v>1</v>
      </c>
      <c r="HI19" s="28">
        <f t="shared" si="38"/>
        <v>1</v>
      </c>
      <c r="HJ19" s="28">
        <f t="shared" si="38"/>
        <v>1</v>
      </c>
      <c r="HK19" s="28">
        <f t="shared" si="38"/>
        <v>1</v>
      </c>
      <c r="HL19" s="28">
        <f t="shared" si="38"/>
        <v>1</v>
      </c>
      <c r="HM19" s="28">
        <f t="shared" si="38"/>
        <v>1</v>
      </c>
      <c r="HN19" s="28">
        <f t="shared" si="38"/>
        <v>1</v>
      </c>
      <c r="HO19" s="28">
        <f t="shared" si="38"/>
        <v>1</v>
      </c>
      <c r="HP19" s="28">
        <f t="shared" si="38"/>
        <v>1</v>
      </c>
      <c r="HQ19" s="28">
        <f t="shared" si="38"/>
        <v>1</v>
      </c>
      <c r="HR19" s="28">
        <f t="shared" si="38"/>
        <v>1</v>
      </c>
      <c r="HS19" s="28">
        <f t="shared" si="38"/>
        <v>1</v>
      </c>
      <c r="HT19" s="28">
        <f t="shared" si="38"/>
        <v>1</v>
      </c>
      <c r="HU19" s="28">
        <f t="shared" si="38"/>
        <v>1</v>
      </c>
      <c r="HV19" s="28">
        <f t="shared" si="38"/>
        <v>1</v>
      </c>
      <c r="HW19" s="28">
        <f t="shared" si="38"/>
        <v>1</v>
      </c>
      <c r="HX19" s="28">
        <f t="shared" si="38"/>
        <v>1</v>
      </c>
      <c r="HY19" s="28">
        <f t="shared" si="38"/>
        <v>1</v>
      </c>
      <c r="HZ19" s="28">
        <f t="shared" si="38"/>
        <v>1</v>
      </c>
      <c r="IA19" s="28">
        <f t="shared" si="38"/>
        <v>1</v>
      </c>
      <c r="IB19" s="28">
        <f t="shared" si="38"/>
        <v>1</v>
      </c>
      <c r="IC19" s="28">
        <f t="shared" si="38"/>
        <v>1</v>
      </c>
      <c r="ID19" s="28">
        <f t="shared" si="38"/>
        <v>1</v>
      </c>
      <c r="IE19" s="28">
        <f t="shared" si="38"/>
        <v>1</v>
      </c>
      <c r="IF19" s="28">
        <f t="shared" si="38"/>
        <v>1</v>
      </c>
      <c r="IG19" s="28">
        <f t="shared" si="38"/>
        <v>1</v>
      </c>
      <c r="IH19" s="28">
        <f t="shared" si="38"/>
        <v>1</v>
      </c>
      <c r="II19" s="28">
        <f t="shared" si="38"/>
        <v>1</v>
      </c>
      <c r="IJ19" s="28">
        <f t="shared" si="38"/>
        <v>1</v>
      </c>
      <c r="IK19" s="28">
        <f t="shared" si="38"/>
        <v>1</v>
      </c>
      <c r="IL19" s="28">
        <f t="shared" si="38"/>
        <v>1</v>
      </c>
      <c r="IM19" s="28">
        <f t="shared" si="38"/>
        <v>1</v>
      </c>
      <c r="IN19" s="28">
        <f t="shared" si="38"/>
        <v>1</v>
      </c>
      <c r="IO19" s="28">
        <f t="shared" si="38"/>
        <v>1</v>
      </c>
      <c r="IP19" s="28">
        <f t="shared" si="38"/>
        <v>1</v>
      </c>
      <c r="IQ19" s="28">
        <f t="shared" si="38"/>
        <v>1</v>
      </c>
      <c r="IR19" s="28">
        <f t="shared" si="38"/>
        <v>1</v>
      </c>
      <c r="IS19" s="28">
        <f t="shared" si="38"/>
        <v>1</v>
      </c>
      <c r="IT19" s="28">
        <f t="shared" si="38"/>
        <v>1</v>
      </c>
      <c r="IU19" s="28">
        <f t="shared" si="38"/>
        <v>1</v>
      </c>
      <c r="IV19" s="28">
        <f t="shared" si="38"/>
        <v>1</v>
      </c>
      <c r="IW19" s="28">
        <f t="shared" si="38"/>
        <v>1</v>
      </c>
      <c r="IX19" s="28">
        <f t="shared" si="38"/>
        <v>1</v>
      </c>
      <c r="IY19" s="28">
        <f t="shared" si="38"/>
        <v>1</v>
      </c>
      <c r="IZ19" s="28">
        <f t="shared" si="38"/>
        <v>1</v>
      </c>
      <c r="JA19" s="28">
        <f t="shared" si="38"/>
        <v>1</v>
      </c>
      <c r="JB19" s="28">
        <f t="shared" si="38"/>
        <v>1</v>
      </c>
      <c r="JC19" s="28">
        <f t="shared" si="38"/>
        <v>1</v>
      </c>
      <c r="JD19" s="28">
        <f t="shared" si="38"/>
        <v>1</v>
      </c>
      <c r="JE19" s="28">
        <f t="shared" si="38"/>
        <v>1</v>
      </c>
      <c r="JF19" s="28">
        <f t="shared" si="38"/>
        <v>1</v>
      </c>
      <c r="JG19" s="28">
        <f t="shared" si="36"/>
        <v>1</v>
      </c>
      <c r="JH19" s="28">
        <f t="shared" ref="JH19:LS22" si="43">IF(AND($F19&gt;0,$G19&gt;0)*IFERROR(MOD(JH$6,$G19)=0,FALSE),$F19,$E19)</f>
        <v>1</v>
      </c>
      <c r="JI19" s="28">
        <f t="shared" si="43"/>
        <v>1</v>
      </c>
      <c r="JJ19" s="28">
        <f t="shared" si="43"/>
        <v>1</v>
      </c>
      <c r="JK19" s="28">
        <f t="shared" si="43"/>
        <v>1</v>
      </c>
      <c r="JL19" s="28">
        <f t="shared" si="43"/>
        <v>1</v>
      </c>
      <c r="JM19" s="28">
        <f t="shared" si="43"/>
        <v>1</v>
      </c>
      <c r="JN19" s="28">
        <f t="shared" si="43"/>
        <v>1</v>
      </c>
      <c r="JO19" s="28">
        <f t="shared" si="43"/>
        <v>1</v>
      </c>
      <c r="JP19" s="28">
        <f t="shared" si="43"/>
        <v>1</v>
      </c>
      <c r="JQ19" s="28">
        <f t="shared" si="43"/>
        <v>1</v>
      </c>
      <c r="JR19" s="28">
        <f t="shared" si="43"/>
        <v>1</v>
      </c>
      <c r="JS19" s="28">
        <f t="shared" si="43"/>
        <v>1</v>
      </c>
      <c r="JT19" s="28">
        <f t="shared" si="43"/>
        <v>1</v>
      </c>
      <c r="JU19" s="28">
        <f t="shared" si="43"/>
        <v>1</v>
      </c>
      <c r="JV19" s="28">
        <f t="shared" si="43"/>
        <v>1</v>
      </c>
      <c r="JW19" s="28">
        <f t="shared" si="43"/>
        <v>1</v>
      </c>
      <c r="JX19" s="28">
        <f t="shared" si="43"/>
        <v>1</v>
      </c>
      <c r="JY19" s="28">
        <f t="shared" si="43"/>
        <v>1</v>
      </c>
      <c r="JZ19" s="28">
        <f t="shared" si="43"/>
        <v>1</v>
      </c>
      <c r="KA19" s="28">
        <f t="shared" si="43"/>
        <v>1</v>
      </c>
      <c r="KB19" s="28">
        <f t="shared" si="43"/>
        <v>1</v>
      </c>
      <c r="KC19" s="28">
        <f t="shared" si="43"/>
        <v>1</v>
      </c>
      <c r="KD19" s="28">
        <f t="shared" si="43"/>
        <v>1</v>
      </c>
      <c r="KE19" s="28">
        <f t="shared" si="43"/>
        <v>1</v>
      </c>
      <c r="KF19" s="28">
        <f t="shared" si="43"/>
        <v>1</v>
      </c>
      <c r="KG19" s="28">
        <f t="shared" si="43"/>
        <v>1</v>
      </c>
      <c r="KH19" s="28">
        <f t="shared" si="43"/>
        <v>1</v>
      </c>
      <c r="KI19" s="28">
        <f t="shared" si="43"/>
        <v>1</v>
      </c>
      <c r="KJ19" s="28">
        <f t="shared" si="43"/>
        <v>1</v>
      </c>
      <c r="KK19" s="28">
        <f t="shared" si="43"/>
        <v>1</v>
      </c>
      <c r="KL19" s="28">
        <f t="shared" si="43"/>
        <v>1</v>
      </c>
      <c r="KM19" s="28">
        <f t="shared" si="43"/>
        <v>1</v>
      </c>
      <c r="KN19" s="28">
        <f t="shared" si="43"/>
        <v>1</v>
      </c>
      <c r="KO19" s="28">
        <f t="shared" si="43"/>
        <v>1</v>
      </c>
      <c r="KP19" s="28">
        <f t="shared" si="43"/>
        <v>1</v>
      </c>
      <c r="KQ19" s="28">
        <f t="shared" si="43"/>
        <v>1</v>
      </c>
      <c r="KR19" s="28">
        <f t="shared" si="43"/>
        <v>1</v>
      </c>
      <c r="KS19" s="28">
        <f t="shared" si="43"/>
        <v>1</v>
      </c>
      <c r="KT19" s="28">
        <f t="shared" si="43"/>
        <v>1</v>
      </c>
      <c r="KU19" s="28">
        <f t="shared" si="43"/>
        <v>1</v>
      </c>
      <c r="KV19" s="28">
        <f t="shared" si="43"/>
        <v>1</v>
      </c>
      <c r="KW19" s="28">
        <f t="shared" si="43"/>
        <v>1</v>
      </c>
      <c r="KX19" s="28">
        <f t="shared" si="43"/>
        <v>1</v>
      </c>
      <c r="KY19" s="28">
        <f t="shared" si="43"/>
        <v>1</v>
      </c>
      <c r="KZ19" s="28">
        <f t="shared" si="43"/>
        <v>1</v>
      </c>
      <c r="LA19" s="28">
        <f t="shared" si="43"/>
        <v>1</v>
      </c>
      <c r="LB19" s="28">
        <f t="shared" si="43"/>
        <v>1</v>
      </c>
      <c r="LC19" s="28">
        <f t="shared" si="43"/>
        <v>1</v>
      </c>
      <c r="LD19" s="28">
        <f t="shared" si="43"/>
        <v>1</v>
      </c>
      <c r="LE19" s="28">
        <f t="shared" si="43"/>
        <v>1</v>
      </c>
      <c r="LF19" s="28">
        <f t="shared" si="43"/>
        <v>1</v>
      </c>
      <c r="LG19" s="28">
        <f t="shared" si="43"/>
        <v>1</v>
      </c>
      <c r="LH19" s="28">
        <f t="shared" si="43"/>
        <v>1</v>
      </c>
      <c r="LI19" s="28">
        <f t="shared" si="43"/>
        <v>1</v>
      </c>
      <c r="LJ19" s="28">
        <f t="shared" si="43"/>
        <v>1</v>
      </c>
      <c r="LK19" s="28">
        <f t="shared" si="43"/>
        <v>1</v>
      </c>
      <c r="LL19" s="28">
        <f t="shared" si="43"/>
        <v>1</v>
      </c>
      <c r="LM19" s="28">
        <f t="shared" si="43"/>
        <v>1</v>
      </c>
      <c r="LN19" s="28">
        <f t="shared" si="43"/>
        <v>1</v>
      </c>
      <c r="LO19" s="28">
        <f t="shared" si="43"/>
        <v>1</v>
      </c>
      <c r="LP19" s="28">
        <f t="shared" si="43"/>
        <v>1</v>
      </c>
      <c r="LQ19" s="28">
        <f t="shared" si="43"/>
        <v>1</v>
      </c>
      <c r="LR19" s="28">
        <f t="shared" si="43"/>
        <v>1</v>
      </c>
      <c r="LS19" s="28">
        <f t="shared" si="43"/>
        <v>1</v>
      </c>
      <c r="LT19" s="28">
        <f t="shared" si="41"/>
        <v>1</v>
      </c>
      <c r="LU19" s="28">
        <f t="shared" si="41"/>
        <v>1</v>
      </c>
      <c r="LV19" s="28">
        <f t="shared" ref="LV19:NI21" si="44">IF(AND($F19&gt;0,$G19&gt;0)*IFERROR(MOD(LV$6,$G19)=0,FALSE),$F19,$E19)</f>
        <v>1</v>
      </c>
      <c r="LW19" s="28">
        <f t="shared" si="44"/>
        <v>1</v>
      </c>
      <c r="LX19" s="28">
        <f t="shared" si="44"/>
        <v>1</v>
      </c>
      <c r="LY19" s="28">
        <f t="shared" si="44"/>
        <v>1</v>
      </c>
      <c r="LZ19" s="28">
        <f t="shared" si="44"/>
        <v>1</v>
      </c>
      <c r="MA19" s="28">
        <f t="shared" si="44"/>
        <v>1</v>
      </c>
      <c r="MB19" s="28">
        <f t="shared" si="44"/>
        <v>1</v>
      </c>
      <c r="MC19" s="28">
        <f t="shared" si="44"/>
        <v>1</v>
      </c>
      <c r="MD19" s="28">
        <f t="shared" si="44"/>
        <v>1</v>
      </c>
      <c r="ME19" s="28">
        <f t="shared" si="44"/>
        <v>1</v>
      </c>
      <c r="MF19" s="28">
        <f t="shared" si="44"/>
        <v>1</v>
      </c>
      <c r="MG19" s="28">
        <f t="shared" si="44"/>
        <v>1</v>
      </c>
      <c r="MH19" s="28">
        <f t="shared" si="44"/>
        <v>1</v>
      </c>
      <c r="MI19" s="28">
        <f t="shared" si="44"/>
        <v>1</v>
      </c>
      <c r="MJ19" s="28">
        <f t="shared" si="44"/>
        <v>1</v>
      </c>
      <c r="MK19" s="28">
        <f t="shared" si="44"/>
        <v>1</v>
      </c>
      <c r="ML19" s="28">
        <f t="shared" si="44"/>
        <v>1</v>
      </c>
      <c r="MM19" s="28">
        <f t="shared" si="44"/>
        <v>1</v>
      </c>
      <c r="MN19" s="28">
        <f t="shared" si="44"/>
        <v>1</v>
      </c>
      <c r="MO19" s="28">
        <f t="shared" si="44"/>
        <v>1</v>
      </c>
      <c r="MP19" s="28">
        <f t="shared" si="44"/>
        <v>1</v>
      </c>
      <c r="MQ19" s="28">
        <f t="shared" si="44"/>
        <v>1</v>
      </c>
      <c r="MR19" s="28">
        <f t="shared" si="44"/>
        <v>1</v>
      </c>
      <c r="MS19" s="28">
        <f t="shared" si="44"/>
        <v>1</v>
      </c>
      <c r="MT19" s="28">
        <f t="shared" si="44"/>
        <v>1</v>
      </c>
      <c r="MU19" s="28">
        <f t="shared" si="44"/>
        <v>1</v>
      </c>
      <c r="MV19" s="28">
        <f t="shared" si="44"/>
        <v>1</v>
      </c>
      <c r="MW19" s="28">
        <f t="shared" si="44"/>
        <v>1</v>
      </c>
      <c r="MX19" s="28">
        <f t="shared" si="44"/>
        <v>1</v>
      </c>
      <c r="MY19" s="28">
        <f t="shared" si="44"/>
        <v>1</v>
      </c>
      <c r="MZ19" s="28">
        <f t="shared" si="44"/>
        <v>1</v>
      </c>
      <c r="NA19" s="28">
        <f t="shared" si="44"/>
        <v>1</v>
      </c>
      <c r="NB19" s="28">
        <f t="shared" si="44"/>
        <v>1</v>
      </c>
      <c r="NC19" s="28">
        <f t="shared" si="44"/>
        <v>1</v>
      </c>
      <c r="ND19" s="28">
        <f t="shared" si="44"/>
        <v>1</v>
      </c>
      <c r="NE19" s="28">
        <f t="shared" si="44"/>
        <v>1</v>
      </c>
      <c r="NF19" s="28">
        <f t="shared" si="44"/>
        <v>1</v>
      </c>
      <c r="NG19" s="28">
        <f t="shared" si="44"/>
        <v>1</v>
      </c>
      <c r="NH19" s="28">
        <f t="shared" si="44"/>
        <v>1</v>
      </c>
      <c r="NI19" s="28">
        <f t="shared" si="44"/>
        <v>1</v>
      </c>
    </row>
    <row r="20" spans="1:373" x14ac:dyDescent="0.25">
      <c r="A20" s="27" t="str">
        <f>'Число жителей и объемы продаж'!G33</f>
        <v>A3</v>
      </c>
      <c r="B20" s="27" t="str">
        <f>'Число жителей и объемы продаж'!H33</f>
        <v>прочие сыры</v>
      </c>
      <c r="C20" s="27" t="str">
        <f t="shared" si="24"/>
        <v>A3|прочие сыры</v>
      </c>
      <c r="D20" s="28"/>
      <c r="E20" s="28">
        <v>1</v>
      </c>
      <c r="F20" s="28"/>
      <c r="G20" s="28"/>
      <c r="H20" s="28">
        <f t="shared" si="25"/>
        <v>1</v>
      </c>
      <c r="I20" s="28">
        <f t="shared" si="25"/>
        <v>1</v>
      </c>
      <c r="J20" s="28">
        <f t="shared" si="25"/>
        <v>1</v>
      </c>
      <c r="K20" s="28">
        <f t="shared" si="25"/>
        <v>1</v>
      </c>
      <c r="L20" s="28">
        <f t="shared" si="25"/>
        <v>1</v>
      </c>
      <c r="M20" s="28">
        <f t="shared" si="25"/>
        <v>1</v>
      </c>
      <c r="N20" s="28">
        <f t="shared" si="25"/>
        <v>1</v>
      </c>
      <c r="O20" s="28">
        <f t="shared" si="25"/>
        <v>1</v>
      </c>
      <c r="P20" s="28">
        <f t="shared" si="25"/>
        <v>1</v>
      </c>
      <c r="Q20" s="28">
        <f t="shared" si="25"/>
        <v>1</v>
      </c>
      <c r="R20" s="28">
        <f t="shared" si="25"/>
        <v>1</v>
      </c>
      <c r="S20" s="28">
        <f t="shared" si="25"/>
        <v>1</v>
      </c>
      <c r="T20" s="28">
        <f t="shared" si="25"/>
        <v>1</v>
      </c>
      <c r="U20" s="28">
        <f t="shared" si="25"/>
        <v>1</v>
      </c>
      <c r="V20" s="28">
        <f t="shared" si="25"/>
        <v>1</v>
      </c>
      <c r="W20" s="28">
        <f t="shared" si="25"/>
        <v>1</v>
      </c>
      <c r="X20" s="28">
        <f t="shared" si="39"/>
        <v>1</v>
      </c>
      <c r="Y20" s="28">
        <f t="shared" si="39"/>
        <v>1</v>
      </c>
      <c r="Z20" s="28">
        <f t="shared" si="39"/>
        <v>1</v>
      </c>
      <c r="AA20" s="28">
        <f t="shared" si="39"/>
        <v>1</v>
      </c>
      <c r="AB20" s="28">
        <f t="shared" si="39"/>
        <v>1</v>
      </c>
      <c r="AC20" s="28">
        <f t="shared" si="39"/>
        <v>1</v>
      </c>
      <c r="AD20" s="28">
        <f t="shared" si="39"/>
        <v>1</v>
      </c>
      <c r="AE20" s="28">
        <f t="shared" si="39"/>
        <v>1</v>
      </c>
      <c r="AF20" s="28">
        <f t="shared" si="39"/>
        <v>1</v>
      </c>
      <c r="AG20" s="28">
        <f t="shared" si="39"/>
        <v>1</v>
      </c>
      <c r="AH20" s="28">
        <f t="shared" si="39"/>
        <v>1</v>
      </c>
      <c r="AI20" s="28">
        <f t="shared" si="39"/>
        <v>1</v>
      </c>
      <c r="AJ20" s="28">
        <f t="shared" si="39"/>
        <v>1</v>
      </c>
      <c r="AK20" s="28">
        <f t="shared" si="39"/>
        <v>1</v>
      </c>
      <c r="AL20" s="28">
        <f t="shared" si="39"/>
        <v>1</v>
      </c>
      <c r="AM20" s="28">
        <f t="shared" si="39"/>
        <v>1</v>
      </c>
      <c r="AN20" s="28">
        <f t="shared" si="39"/>
        <v>1</v>
      </c>
      <c r="AO20" s="28">
        <f t="shared" si="39"/>
        <v>1</v>
      </c>
      <c r="AP20" s="28">
        <f t="shared" si="39"/>
        <v>1</v>
      </c>
      <c r="AQ20" s="28">
        <f t="shared" si="39"/>
        <v>1</v>
      </c>
      <c r="AR20" s="28">
        <f t="shared" si="39"/>
        <v>1</v>
      </c>
      <c r="AS20" s="28">
        <f t="shared" si="39"/>
        <v>1</v>
      </c>
      <c r="AT20" s="28">
        <f t="shared" si="39"/>
        <v>1</v>
      </c>
      <c r="AU20" s="28">
        <f t="shared" si="39"/>
        <v>1</v>
      </c>
      <c r="AV20" s="28">
        <f t="shared" si="39"/>
        <v>1</v>
      </c>
      <c r="AW20" s="28">
        <f t="shared" si="39"/>
        <v>1</v>
      </c>
      <c r="AX20" s="28">
        <f t="shared" si="39"/>
        <v>1</v>
      </c>
      <c r="AY20" s="28">
        <f t="shared" si="39"/>
        <v>1</v>
      </c>
      <c r="AZ20" s="28">
        <f t="shared" si="39"/>
        <v>1</v>
      </c>
      <c r="BA20" s="28">
        <f t="shared" si="39"/>
        <v>1</v>
      </c>
      <c r="BB20" s="28">
        <f t="shared" si="39"/>
        <v>1</v>
      </c>
      <c r="BC20" s="28">
        <f t="shared" si="39"/>
        <v>1</v>
      </c>
      <c r="BD20" s="28">
        <f t="shared" si="39"/>
        <v>1</v>
      </c>
      <c r="BE20" s="28">
        <f t="shared" si="39"/>
        <v>1</v>
      </c>
      <c r="BF20" s="28">
        <f t="shared" si="39"/>
        <v>1</v>
      </c>
      <c r="BG20" s="28">
        <f t="shared" si="39"/>
        <v>1</v>
      </c>
      <c r="BH20" s="28">
        <f t="shared" si="39"/>
        <v>1</v>
      </c>
      <c r="BI20" s="28">
        <f t="shared" si="39"/>
        <v>1</v>
      </c>
      <c r="BJ20" s="28">
        <f t="shared" si="39"/>
        <v>1</v>
      </c>
      <c r="BK20" s="28">
        <f t="shared" si="39"/>
        <v>1</v>
      </c>
      <c r="BL20" s="28">
        <f t="shared" si="39"/>
        <v>1</v>
      </c>
      <c r="BM20" s="28">
        <f t="shared" si="39"/>
        <v>1</v>
      </c>
      <c r="BN20" s="28">
        <f t="shared" si="39"/>
        <v>1</v>
      </c>
      <c r="BO20" s="28">
        <f t="shared" si="39"/>
        <v>1</v>
      </c>
      <c r="BP20" s="28">
        <f t="shared" si="39"/>
        <v>1</v>
      </c>
      <c r="BQ20" s="28">
        <f t="shared" si="39"/>
        <v>1</v>
      </c>
      <c r="BR20" s="28">
        <f t="shared" si="39"/>
        <v>1</v>
      </c>
      <c r="BS20" s="28">
        <f t="shared" si="39"/>
        <v>1</v>
      </c>
      <c r="BT20" s="28">
        <f t="shared" si="39"/>
        <v>1</v>
      </c>
      <c r="BU20" s="28">
        <f t="shared" si="39"/>
        <v>1</v>
      </c>
      <c r="BV20" s="28">
        <f t="shared" si="39"/>
        <v>1</v>
      </c>
      <c r="BW20" s="28">
        <f t="shared" si="39"/>
        <v>1</v>
      </c>
      <c r="BX20" s="28">
        <f t="shared" si="39"/>
        <v>1</v>
      </c>
      <c r="BY20" s="28">
        <f t="shared" si="39"/>
        <v>1</v>
      </c>
      <c r="BZ20" s="28">
        <f t="shared" si="39"/>
        <v>1</v>
      </c>
      <c r="CA20" s="28">
        <f t="shared" si="39"/>
        <v>1</v>
      </c>
      <c r="CB20" s="28">
        <f t="shared" si="39"/>
        <v>1</v>
      </c>
      <c r="CC20" s="28">
        <f t="shared" si="39"/>
        <v>1</v>
      </c>
      <c r="CD20" s="28">
        <f t="shared" si="39"/>
        <v>1</v>
      </c>
      <c r="CE20" s="28">
        <f t="shared" si="39"/>
        <v>1</v>
      </c>
      <c r="CF20" s="28">
        <f t="shared" si="39"/>
        <v>1</v>
      </c>
      <c r="CG20" s="28">
        <f t="shared" si="39"/>
        <v>1</v>
      </c>
      <c r="CH20" s="28">
        <f t="shared" si="39"/>
        <v>1</v>
      </c>
      <c r="CI20" s="28">
        <f t="shared" ref="CI20:ET27" si="45">IF(AND($F20&gt;0,$G20&gt;0)*IFERROR(MOD(CI$6,$G20)=0,FALSE),$F20,$E20)</f>
        <v>1</v>
      </c>
      <c r="CJ20" s="28">
        <f t="shared" si="45"/>
        <v>1</v>
      </c>
      <c r="CK20" s="28">
        <f t="shared" si="45"/>
        <v>1</v>
      </c>
      <c r="CL20" s="28">
        <f t="shared" si="45"/>
        <v>1</v>
      </c>
      <c r="CM20" s="28">
        <f t="shared" si="45"/>
        <v>1</v>
      </c>
      <c r="CN20" s="28">
        <f t="shared" si="45"/>
        <v>1</v>
      </c>
      <c r="CO20" s="28">
        <f t="shared" si="45"/>
        <v>1</v>
      </c>
      <c r="CP20" s="28">
        <f t="shared" si="45"/>
        <v>1</v>
      </c>
      <c r="CQ20" s="28">
        <f t="shared" si="45"/>
        <v>1</v>
      </c>
      <c r="CR20" s="28">
        <f t="shared" si="45"/>
        <v>1</v>
      </c>
      <c r="CS20" s="28">
        <f t="shared" si="45"/>
        <v>1</v>
      </c>
      <c r="CT20" s="28">
        <f t="shared" si="45"/>
        <v>1</v>
      </c>
      <c r="CU20" s="28">
        <f t="shared" si="45"/>
        <v>1</v>
      </c>
      <c r="CV20" s="28">
        <f t="shared" si="45"/>
        <v>1</v>
      </c>
      <c r="CW20" s="28">
        <f t="shared" si="45"/>
        <v>1</v>
      </c>
      <c r="CX20" s="28">
        <f t="shared" si="45"/>
        <v>1</v>
      </c>
      <c r="CY20" s="28">
        <f t="shared" si="45"/>
        <v>1</v>
      </c>
      <c r="CZ20" s="28">
        <f t="shared" si="45"/>
        <v>1</v>
      </c>
      <c r="DA20" s="28">
        <f t="shared" si="45"/>
        <v>1</v>
      </c>
      <c r="DB20" s="28">
        <f t="shared" si="45"/>
        <v>1</v>
      </c>
      <c r="DC20" s="28">
        <f t="shared" si="45"/>
        <v>1</v>
      </c>
      <c r="DD20" s="28">
        <f t="shared" si="45"/>
        <v>1</v>
      </c>
      <c r="DE20" s="28">
        <f t="shared" si="45"/>
        <v>1</v>
      </c>
      <c r="DF20" s="28">
        <f t="shared" si="45"/>
        <v>1</v>
      </c>
      <c r="DG20" s="28">
        <f t="shared" si="45"/>
        <v>1</v>
      </c>
      <c r="DH20" s="28">
        <f t="shared" si="45"/>
        <v>1</v>
      </c>
      <c r="DI20" s="28">
        <f t="shared" si="45"/>
        <v>1</v>
      </c>
      <c r="DJ20" s="28">
        <f t="shared" si="45"/>
        <v>1</v>
      </c>
      <c r="DK20" s="28">
        <f t="shared" si="45"/>
        <v>1</v>
      </c>
      <c r="DL20" s="28">
        <f t="shared" si="45"/>
        <v>1</v>
      </c>
      <c r="DM20" s="28">
        <f t="shared" si="45"/>
        <v>1</v>
      </c>
      <c r="DN20" s="28">
        <f t="shared" si="45"/>
        <v>1</v>
      </c>
      <c r="DO20" s="28">
        <f t="shared" si="45"/>
        <v>1</v>
      </c>
      <c r="DP20" s="28">
        <f t="shared" si="45"/>
        <v>1</v>
      </c>
      <c r="DQ20" s="28">
        <f t="shared" si="45"/>
        <v>1</v>
      </c>
      <c r="DR20" s="28">
        <f t="shared" si="45"/>
        <v>1</v>
      </c>
      <c r="DS20" s="28">
        <f t="shared" si="45"/>
        <v>1</v>
      </c>
      <c r="DT20" s="28">
        <f t="shared" si="45"/>
        <v>1</v>
      </c>
      <c r="DU20" s="28">
        <f t="shared" si="45"/>
        <v>1</v>
      </c>
      <c r="DV20" s="28">
        <f t="shared" si="45"/>
        <v>1</v>
      </c>
      <c r="DW20" s="28">
        <f t="shared" si="45"/>
        <v>1</v>
      </c>
      <c r="DX20" s="28">
        <f t="shared" si="45"/>
        <v>1</v>
      </c>
      <c r="DY20" s="28">
        <f t="shared" si="45"/>
        <v>1</v>
      </c>
      <c r="DZ20" s="28">
        <f t="shared" si="45"/>
        <v>1</v>
      </c>
      <c r="EA20" s="28">
        <f t="shared" si="45"/>
        <v>1</v>
      </c>
      <c r="EB20" s="28">
        <f t="shared" si="45"/>
        <v>1</v>
      </c>
      <c r="EC20" s="28">
        <f t="shared" si="45"/>
        <v>1</v>
      </c>
      <c r="ED20" s="28">
        <f t="shared" si="45"/>
        <v>1</v>
      </c>
      <c r="EE20" s="28">
        <f t="shared" si="45"/>
        <v>1</v>
      </c>
      <c r="EF20" s="28">
        <f t="shared" si="40"/>
        <v>1</v>
      </c>
      <c r="EG20" s="28">
        <f t="shared" si="40"/>
        <v>1</v>
      </c>
      <c r="EH20" s="28">
        <f t="shared" si="40"/>
        <v>1</v>
      </c>
      <c r="EI20" s="28">
        <f t="shared" si="40"/>
        <v>1</v>
      </c>
      <c r="EJ20" s="28">
        <f t="shared" si="40"/>
        <v>1</v>
      </c>
      <c r="EK20" s="28">
        <f t="shared" si="40"/>
        <v>1</v>
      </c>
      <c r="EL20" s="28">
        <f t="shared" si="40"/>
        <v>1</v>
      </c>
      <c r="EM20" s="28">
        <f t="shared" si="40"/>
        <v>1</v>
      </c>
      <c r="EN20" s="28">
        <f t="shared" si="40"/>
        <v>1</v>
      </c>
      <c r="EO20" s="28">
        <f t="shared" si="40"/>
        <v>1</v>
      </c>
      <c r="EP20" s="28">
        <f t="shared" si="40"/>
        <v>1</v>
      </c>
      <c r="EQ20" s="28">
        <f t="shared" si="40"/>
        <v>1</v>
      </c>
      <c r="ER20" s="28">
        <f t="shared" si="40"/>
        <v>1</v>
      </c>
      <c r="ES20" s="28">
        <f t="shared" si="40"/>
        <v>1</v>
      </c>
      <c r="ET20" s="28">
        <f t="shared" si="40"/>
        <v>1</v>
      </c>
      <c r="EU20" s="28">
        <f t="shared" si="40"/>
        <v>1</v>
      </c>
      <c r="EV20" s="28">
        <f t="shared" si="40"/>
        <v>1</v>
      </c>
      <c r="EW20" s="28">
        <f t="shared" si="40"/>
        <v>1</v>
      </c>
      <c r="EX20" s="28">
        <f t="shared" si="40"/>
        <v>1</v>
      </c>
      <c r="EY20" s="28">
        <f t="shared" si="40"/>
        <v>1</v>
      </c>
      <c r="EZ20" s="28">
        <f t="shared" si="40"/>
        <v>1</v>
      </c>
      <c r="FA20" s="28">
        <f t="shared" si="40"/>
        <v>1</v>
      </c>
      <c r="FB20" s="28">
        <f t="shared" si="40"/>
        <v>1</v>
      </c>
      <c r="FC20" s="28">
        <f t="shared" si="40"/>
        <v>1</v>
      </c>
      <c r="FD20" s="28">
        <f t="shared" si="40"/>
        <v>1</v>
      </c>
      <c r="FE20" s="28">
        <f t="shared" si="40"/>
        <v>1</v>
      </c>
      <c r="FF20" s="28">
        <f t="shared" si="40"/>
        <v>1</v>
      </c>
      <c r="FG20" s="28">
        <f t="shared" si="40"/>
        <v>1</v>
      </c>
      <c r="FH20" s="28">
        <f t="shared" si="40"/>
        <v>1</v>
      </c>
      <c r="FI20" s="28">
        <f t="shared" si="40"/>
        <v>1</v>
      </c>
      <c r="FJ20" s="28">
        <f t="shared" si="37"/>
        <v>1</v>
      </c>
      <c r="FK20" s="28">
        <f t="shared" si="37"/>
        <v>1</v>
      </c>
      <c r="FL20" s="28">
        <f t="shared" si="37"/>
        <v>1</v>
      </c>
      <c r="FM20" s="28">
        <f t="shared" si="37"/>
        <v>1</v>
      </c>
      <c r="FN20" s="28">
        <f t="shared" si="37"/>
        <v>1</v>
      </c>
      <c r="FO20" s="28">
        <f t="shared" si="37"/>
        <v>1</v>
      </c>
      <c r="FP20" s="28">
        <f t="shared" si="37"/>
        <v>1</v>
      </c>
      <c r="FQ20" s="28">
        <f t="shared" si="37"/>
        <v>1</v>
      </c>
      <c r="FR20" s="28">
        <f t="shared" si="37"/>
        <v>1</v>
      </c>
      <c r="FS20" s="28">
        <f t="shared" si="37"/>
        <v>1</v>
      </c>
      <c r="FT20" s="28">
        <f t="shared" si="37"/>
        <v>1</v>
      </c>
      <c r="FU20" s="28">
        <f t="shared" si="37"/>
        <v>1</v>
      </c>
      <c r="FV20" s="28">
        <f t="shared" si="37"/>
        <v>1</v>
      </c>
      <c r="FW20" s="28">
        <f t="shared" si="37"/>
        <v>1</v>
      </c>
      <c r="FX20" s="28">
        <f t="shared" si="37"/>
        <v>1</v>
      </c>
      <c r="FY20" s="28">
        <f t="shared" si="37"/>
        <v>1</v>
      </c>
      <c r="FZ20" s="28">
        <f t="shared" si="37"/>
        <v>1</v>
      </c>
      <c r="GA20" s="28">
        <f t="shared" si="37"/>
        <v>1</v>
      </c>
      <c r="GB20" s="28">
        <f t="shared" si="37"/>
        <v>1</v>
      </c>
      <c r="GC20" s="28">
        <f t="shared" si="37"/>
        <v>1</v>
      </c>
      <c r="GD20" s="28">
        <f t="shared" si="37"/>
        <v>1</v>
      </c>
      <c r="GE20" s="28">
        <f t="shared" si="37"/>
        <v>1</v>
      </c>
      <c r="GF20" s="28">
        <f t="shared" si="37"/>
        <v>1</v>
      </c>
      <c r="GG20" s="28">
        <f t="shared" si="37"/>
        <v>1</v>
      </c>
      <c r="GH20" s="28">
        <f t="shared" si="37"/>
        <v>1</v>
      </c>
      <c r="GI20" s="28">
        <f t="shared" si="37"/>
        <v>1</v>
      </c>
      <c r="GJ20" s="28">
        <f t="shared" si="37"/>
        <v>1</v>
      </c>
      <c r="GK20" s="28">
        <f t="shared" si="37"/>
        <v>1</v>
      </c>
      <c r="GL20" s="28">
        <f t="shared" si="37"/>
        <v>1</v>
      </c>
      <c r="GM20" s="28">
        <f t="shared" si="37"/>
        <v>1</v>
      </c>
      <c r="GN20" s="28">
        <f t="shared" si="37"/>
        <v>1</v>
      </c>
      <c r="GO20" s="28">
        <f t="shared" si="37"/>
        <v>1</v>
      </c>
      <c r="GP20" s="28">
        <f t="shared" si="37"/>
        <v>1</v>
      </c>
      <c r="GQ20" s="28">
        <f t="shared" si="37"/>
        <v>1</v>
      </c>
      <c r="GR20" s="28">
        <f t="shared" si="37"/>
        <v>1</v>
      </c>
      <c r="GS20" s="28">
        <f t="shared" si="37"/>
        <v>1</v>
      </c>
      <c r="GT20" s="28">
        <f t="shared" si="37"/>
        <v>1</v>
      </c>
      <c r="GU20" s="28">
        <f t="shared" si="37"/>
        <v>1</v>
      </c>
      <c r="GV20" s="28">
        <f t="shared" si="37"/>
        <v>1</v>
      </c>
      <c r="GW20" s="28">
        <f t="shared" si="37"/>
        <v>1</v>
      </c>
      <c r="GX20" s="28">
        <f t="shared" si="37"/>
        <v>1</v>
      </c>
      <c r="GY20" s="28">
        <f t="shared" si="37"/>
        <v>1</v>
      </c>
      <c r="GZ20" s="28">
        <f t="shared" si="37"/>
        <v>1</v>
      </c>
      <c r="HA20" s="28">
        <f t="shared" si="37"/>
        <v>1</v>
      </c>
      <c r="HB20" s="28">
        <f t="shared" si="37"/>
        <v>1</v>
      </c>
      <c r="HC20" s="28">
        <f t="shared" si="37"/>
        <v>1</v>
      </c>
      <c r="HD20" s="28">
        <f t="shared" si="37"/>
        <v>1</v>
      </c>
      <c r="HE20" s="28">
        <f t="shared" si="37"/>
        <v>1</v>
      </c>
      <c r="HF20" s="28">
        <f t="shared" si="37"/>
        <v>1</v>
      </c>
      <c r="HG20" s="28">
        <f t="shared" si="37"/>
        <v>1</v>
      </c>
      <c r="HH20" s="28">
        <f t="shared" si="37"/>
        <v>1</v>
      </c>
      <c r="HI20" s="28">
        <f t="shared" si="38"/>
        <v>1</v>
      </c>
      <c r="HJ20" s="28">
        <f t="shared" si="38"/>
        <v>1</v>
      </c>
      <c r="HK20" s="28">
        <f t="shared" si="38"/>
        <v>1</v>
      </c>
      <c r="HL20" s="28">
        <f t="shared" si="38"/>
        <v>1</v>
      </c>
      <c r="HM20" s="28">
        <f t="shared" si="38"/>
        <v>1</v>
      </c>
      <c r="HN20" s="28">
        <f t="shared" si="38"/>
        <v>1</v>
      </c>
      <c r="HO20" s="28">
        <f t="shared" si="38"/>
        <v>1</v>
      </c>
      <c r="HP20" s="28">
        <f t="shared" si="38"/>
        <v>1</v>
      </c>
      <c r="HQ20" s="28">
        <f t="shared" si="38"/>
        <v>1</v>
      </c>
      <c r="HR20" s="28">
        <f t="shared" si="38"/>
        <v>1</v>
      </c>
      <c r="HS20" s="28">
        <f t="shared" si="38"/>
        <v>1</v>
      </c>
      <c r="HT20" s="28">
        <f t="shared" si="38"/>
        <v>1</v>
      </c>
      <c r="HU20" s="28">
        <f t="shared" si="38"/>
        <v>1</v>
      </c>
      <c r="HV20" s="28">
        <f t="shared" si="38"/>
        <v>1</v>
      </c>
      <c r="HW20" s="28">
        <f t="shared" si="38"/>
        <v>1</v>
      </c>
      <c r="HX20" s="28">
        <f t="shared" si="38"/>
        <v>1</v>
      </c>
      <c r="HY20" s="28">
        <f t="shared" si="38"/>
        <v>1</v>
      </c>
      <c r="HZ20" s="28">
        <f t="shared" si="38"/>
        <v>1</v>
      </c>
      <c r="IA20" s="28">
        <f t="shared" si="38"/>
        <v>1</v>
      </c>
      <c r="IB20" s="28">
        <f t="shared" si="38"/>
        <v>1</v>
      </c>
      <c r="IC20" s="28">
        <f t="shared" si="38"/>
        <v>1</v>
      </c>
      <c r="ID20" s="28">
        <f t="shared" si="38"/>
        <v>1</v>
      </c>
      <c r="IE20" s="28">
        <f t="shared" si="38"/>
        <v>1</v>
      </c>
      <c r="IF20" s="28">
        <f t="shared" si="38"/>
        <v>1</v>
      </c>
      <c r="IG20" s="28">
        <f t="shared" si="38"/>
        <v>1</v>
      </c>
      <c r="IH20" s="28">
        <f t="shared" si="38"/>
        <v>1</v>
      </c>
      <c r="II20" s="28">
        <f t="shared" si="38"/>
        <v>1</v>
      </c>
      <c r="IJ20" s="28">
        <f t="shared" ref="IJ20:JF28" si="46">IF(AND($F20&gt;0,$G20&gt;0)*IFERROR(MOD(IJ$6,$G20)=0,FALSE),$F20,$E20)</f>
        <v>1</v>
      </c>
      <c r="IK20" s="28">
        <f t="shared" si="46"/>
        <v>1</v>
      </c>
      <c r="IL20" s="28">
        <f t="shared" si="46"/>
        <v>1</v>
      </c>
      <c r="IM20" s="28">
        <f t="shared" si="46"/>
        <v>1</v>
      </c>
      <c r="IN20" s="28">
        <f t="shared" si="46"/>
        <v>1</v>
      </c>
      <c r="IO20" s="28">
        <f t="shared" si="46"/>
        <v>1</v>
      </c>
      <c r="IP20" s="28">
        <f t="shared" si="46"/>
        <v>1</v>
      </c>
      <c r="IQ20" s="28">
        <f t="shared" si="46"/>
        <v>1</v>
      </c>
      <c r="IR20" s="28">
        <f t="shared" si="46"/>
        <v>1</v>
      </c>
      <c r="IS20" s="28">
        <f t="shared" si="46"/>
        <v>1</v>
      </c>
      <c r="IT20" s="28">
        <f t="shared" si="46"/>
        <v>1</v>
      </c>
      <c r="IU20" s="28">
        <f t="shared" si="46"/>
        <v>1</v>
      </c>
      <c r="IV20" s="28">
        <f t="shared" si="46"/>
        <v>1</v>
      </c>
      <c r="IW20" s="28">
        <f t="shared" si="46"/>
        <v>1</v>
      </c>
      <c r="IX20" s="28">
        <f t="shared" si="46"/>
        <v>1</v>
      </c>
      <c r="IY20" s="28">
        <f t="shared" si="46"/>
        <v>1</v>
      </c>
      <c r="IZ20" s="28">
        <f t="shared" si="46"/>
        <v>1</v>
      </c>
      <c r="JA20" s="28">
        <f t="shared" si="46"/>
        <v>1</v>
      </c>
      <c r="JB20" s="28">
        <f t="shared" si="46"/>
        <v>1</v>
      </c>
      <c r="JC20" s="28">
        <f t="shared" si="46"/>
        <v>1</v>
      </c>
      <c r="JD20" s="28">
        <f t="shared" si="46"/>
        <v>1</v>
      </c>
      <c r="JE20" s="28">
        <f t="shared" si="46"/>
        <v>1</v>
      </c>
      <c r="JF20" s="28">
        <f t="shared" si="46"/>
        <v>1</v>
      </c>
      <c r="JG20" s="28">
        <f t="shared" si="36"/>
        <v>1</v>
      </c>
      <c r="JH20" s="28">
        <f t="shared" si="43"/>
        <v>1</v>
      </c>
      <c r="JI20" s="28">
        <f t="shared" si="43"/>
        <v>1</v>
      </c>
      <c r="JJ20" s="28">
        <f t="shared" si="43"/>
        <v>1</v>
      </c>
      <c r="JK20" s="28">
        <f t="shared" si="43"/>
        <v>1</v>
      </c>
      <c r="JL20" s="28">
        <f t="shared" si="43"/>
        <v>1</v>
      </c>
      <c r="JM20" s="28">
        <f t="shared" si="43"/>
        <v>1</v>
      </c>
      <c r="JN20" s="28">
        <f t="shared" si="43"/>
        <v>1</v>
      </c>
      <c r="JO20" s="28">
        <f t="shared" si="43"/>
        <v>1</v>
      </c>
      <c r="JP20" s="28">
        <f t="shared" si="43"/>
        <v>1</v>
      </c>
      <c r="JQ20" s="28">
        <f t="shared" si="43"/>
        <v>1</v>
      </c>
      <c r="JR20" s="28">
        <f t="shared" si="43"/>
        <v>1</v>
      </c>
      <c r="JS20" s="28">
        <f t="shared" si="43"/>
        <v>1</v>
      </c>
      <c r="JT20" s="28">
        <f t="shared" si="43"/>
        <v>1</v>
      </c>
      <c r="JU20" s="28">
        <f t="shared" si="43"/>
        <v>1</v>
      </c>
      <c r="JV20" s="28">
        <f t="shared" si="43"/>
        <v>1</v>
      </c>
      <c r="JW20" s="28">
        <f t="shared" si="43"/>
        <v>1</v>
      </c>
      <c r="JX20" s="28">
        <f t="shared" si="43"/>
        <v>1</v>
      </c>
      <c r="JY20" s="28">
        <f t="shared" si="43"/>
        <v>1</v>
      </c>
      <c r="JZ20" s="28">
        <f t="shared" si="43"/>
        <v>1</v>
      </c>
      <c r="KA20" s="28">
        <f t="shared" si="43"/>
        <v>1</v>
      </c>
      <c r="KB20" s="28">
        <f t="shared" si="43"/>
        <v>1</v>
      </c>
      <c r="KC20" s="28">
        <f t="shared" si="43"/>
        <v>1</v>
      </c>
      <c r="KD20" s="28">
        <f t="shared" si="43"/>
        <v>1</v>
      </c>
      <c r="KE20" s="28">
        <f t="shared" si="43"/>
        <v>1</v>
      </c>
      <c r="KF20" s="28">
        <f t="shared" si="43"/>
        <v>1</v>
      </c>
      <c r="KG20" s="28">
        <f t="shared" si="43"/>
        <v>1</v>
      </c>
      <c r="KH20" s="28">
        <f t="shared" si="43"/>
        <v>1</v>
      </c>
      <c r="KI20" s="28">
        <f t="shared" si="43"/>
        <v>1</v>
      </c>
      <c r="KJ20" s="28">
        <f t="shared" si="43"/>
        <v>1</v>
      </c>
      <c r="KK20" s="28">
        <f t="shared" si="43"/>
        <v>1</v>
      </c>
      <c r="KL20" s="28">
        <f t="shared" si="43"/>
        <v>1</v>
      </c>
      <c r="KM20" s="28">
        <f t="shared" si="43"/>
        <v>1</v>
      </c>
      <c r="KN20" s="28">
        <f t="shared" si="43"/>
        <v>1</v>
      </c>
      <c r="KO20" s="28">
        <f t="shared" si="43"/>
        <v>1</v>
      </c>
      <c r="KP20" s="28">
        <f t="shared" si="43"/>
        <v>1</v>
      </c>
      <c r="KQ20" s="28">
        <f t="shared" si="43"/>
        <v>1</v>
      </c>
      <c r="KR20" s="28">
        <f t="shared" si="43"/>
        <v>1</v>
      </c>
      <c r="KS20" s="28">
        <f t="shared" si="43"/>
        <v>1</v>
      </c>
      <c r="KT20" s="28">
        <f t="shared" si="43"/>
        <v>1</v>
      </c>
      <c r="KU20" s="28">
        <f t="shared" si="43"/>
        <v>1</v>
      </c>
      <c r="KV20" s="28">
        <f t="shared" si="43"/>
        <v>1</v>
      </c>
      <c r="KW20" s="28">
        <f t="shared" si="43"/>
        <v>1</v>
      </c>
      <c r="KX20" s="28">
        <f t="shared" si="43"/>
        <v>1</v>
      </c>
      <c r="KY20" s="28">
        <f t="shared" si="43"/>
        <v>1</v>
      </c>
      <c r="KZ20" s="28">
        <f t="shared" si="43"/>
        <v>1</v>
      </c>
      <c r="LA20" s="28">
        <f t="shared" si="43"/>
        <v>1</v>
      </c>
      <c r="LB20" s="28">
        <f t="shared" si="43"/>
        <v>1</v>
      </c>
      <c r="LC20" s="28">
        <f t="shared" si="43"/>
        <v>1</v>
      </c>
      <c r="LD20" s="28">
        <f t="shared" si="43"/>
        <v>1</v>
      </c>
      <c r="LE20" s="28">
        <f t="shared" si="43"/>
        <v>1</v>
      </c>
      <c r="LF20" s="28">
        <f t="shared" si="43"/>
        <v>1</v>
      </c>
      <c r="LG20" s="28">
        <f t="shared" si="43"/>
        <v>1</v>
      </c>
      <c r="LH20" s="28">
        <f t="shared" si="43"/>
        <v>1</v>
      </c>
      <c r="LI20" s="28">
        <f t="shared" si="43"/>
        <v>1</v>
      </c>
      <c r="LJ20" s="28">
        <f t="shared" si="43"/>
        <v>1</v>
      </c>
      <c r="LK20" s="28">
        <f t="shared" si="43"/>
        <v>1</v>
      </c>
      <c r="LL20" s="28">
        <f t="shared" si="43"/>
        <v>1</v>
      </c>
      <c r="LM20" s="28">
        <f t="shared" si="43"/>
        <v>1</v>
      </c>
      <c r="LN20" s="28">
        <f t="shared" si="43"/>
        <v>1</v>
      </c>
      <c r="LO20" s="28">
        <f t="shared" si="43"/>
        <v>1</v>
      </c>
      <c r="LP20" s="28">
        <f t="shared" si="43"/>
        <v>1</v>
      </c>
      <c r="LQ20" s="28">
        <f t="shared" si="43"/>
        <v>1</v>
      </c>
      <c r="LR20" s="28">
        <f t="shared" si="43"/>
        <v>1</v>
      </c>
      <c r="LS20" s="28">
        <f t="shared" si="43"/>
        <v>1</v>
      </c>
      <c r="LT20" s="28">
        <f t="shared" si="41"/>
        <v>1</v>
      </c>
      <c r="LU20" s="28">
        <f t="shared" si="41"/>
        <v>1</v>
      </c>
      <c r="LV20" s="28">
        <f t="shared" si="44"/>
        <v>1</v>
      </c>
      <c r="LW20" s="28">
        <f t="shared" si="44"/>
        <v>1</v>
      </c>
      <c r="LX20" s="28">
        <f t="shared" si="44"/>
        <v>1</v>
      </c>
      <c r="LY20" s="28">
        <f t="shared" si="44"/>
        <v>1</v>
      </c>
      <c r="LZ20" s="28">
        <f t="shared" si="44"/>
        <v>1</v>
      </c>
      <c r="MA20" s="28">
        <f t="shared" si="44"/>
        <v>1</v>
      </c>
      <c r="MB20" s="28">
        <f t="shared" si="44"/>
        <v>1</v>
      </c>
      <c r="MC20" s="28">
        <f t="shared" si="44"/>
        <v>1</v>
      </c>
      <c r="MD20" s="28">
        <f t="shared" si="44"/>
        <v>1</v>
      </c>
      <c r="ME20" s="28">
        <f t="shared" si="44"/>
        <v>1</v>
      </c>
      <c r="MF20" s="28">
        <f t="shared" si="44"/>
        <v>1</v>
      </c>
      <c r="MG20" s="28">
        <f t="shared" si="44"/>
        <v>1</v>
      </c>
      <c r="MH20" s="28">
        <f t="shared" si="44"/>
        <v>1</v>
      </c>
      <c r="MI20" s="28">
        <f t="shared" si="44"/>
        <v>1</v>
      </c>
      <c r="MJ20" s="28">
        <f t="shared" si="44"/>
        <v>1</v>
      </c>
      <c r="MK20" s="28">
        <f t="shared" si="44"/>
        <v>1</v>
      </c>
      <c r="ML20" s="28">
        <f t="shared" si="44"/>
        <v>1</v>
      </c>
      <c r="MM20" s="28">
        <f t="shared" si="44"/>
        <v>1</v>
      </c>
      <c r="MN20" s="28">
        <f t="shared" si="44"/>
        <v>1</v>
      </c>
      <c r="MO20" s="28">
        <f t="shared" si="44"/>
        <v>1</v>
      </c>
      <c r="MP20" s="28">
        <f t="shared" si="44"/>
        <v>1</v>
      </c>
      <c r="MQ20" s="28">
        <f t="shared" si="44"/>
        <v>1</v>
      </c>
      <c r="MR20" s="28">
        <f t="shared" si="44"/>
        <v>1</v>
      </c>
      <c r="MS20" s="28">
        <f t="shared" si="44"/>
        <v>1</v>
      </c>
      <c r="MT20" s="28">
        <f t="shared" si="44"/>
        <v>1</v>
      </c>
      <c r="MU20" s="28">
        <f t="shared" si="44"/>
        <v>1</v>
      </c>
      <c r="MV20" s="28">
        <f t="shared" si="44"/>
        <v>1</v>
      </c>
      <c r="MW20" s="28">
        <f t="shared" si="44"/>
        <v>1</v>
      </c>
      <c r="MX20" s="28">
        <f t="shared" si="44"/>
        <v>1</v>
      </c>
      <c r="MY20" s="28">
        <f t="shared" si="44"/>
        <v>1</v>
      </c>
      <c r="MZ20" s="28">
        <f t="shared" si="44"/>
        <v>1</v>
      </c>
      <c r="NA20" s="28">
        <f t="shared" si="44"/>
        <v>1</v>
      </c>
      <c r="NB20" s="28">
        <f t="shared" si="44"/>
        <v>1</v>
      </c>
      <c r="NC20" s="28">
        <f t="shared" si="44"/>
        <v>1</v>
      </c>
      <c r="ND20" s="28">
        <f t="shared" si="44"/>
        <v>1</v>
      </c>
      <c r="NE20" s="28">
        <f t="shared" si="44"/>
        <v>1</v>
      </c>
      <c r="NF20" s="28">
        <f t="shared" si="44"/>
        <v>1</v>
      </c>
      <c r="NG20" s="28">
        <f t="shared" si="44"/>
        <v>1</v>
      </c>
      <c r="NH20" s="28">
        <f t="shared" si="44"/>
        <v>1</v>
      </c>
      <c r="NI20" s="28">
        <f t="shared" si="44"/>
        <v>1</v>
      </c>
    </row>
    <row r="21" spans="1:373" x14ac:dyDescent="0.25">
      <c r="A21" s="27" t="str">
        <f>'Число жителей и объемы продаж'!G34</f>
        <v>A3</v>
      </c>
      <c r="B21" s="27" t="str">
        <f>'Число жителей и объемы продаж'!H34</f>
        <v>продукты сырные</v>
      </c>
      <c r="C21" s="27" t="str">
        <f t="shared" si="24"/>
        <v>A3|продукты сырные</v>
      </c>
      <c r="D21" s="28"/>
      <c r="E21" s="28">
        <v>1</v>
      </c>
      <c r="F21" s="28"/>
      <c r="G21" s="28"/>
      <c r="H21" s="28">
        <f t="shared" si="25"/>
        <v>1</v>
      </c>
      <c r="I21" s="28">
        <f t="shared" si="25"/>
        <v>1</v>
      </c>
      <c r="J21" s="28">
        <f t="shared" si="25"/>
        <v>1</v>
      </c>
      <c r="K21" s="28">
        <f t="shared" si="25"/>
        <v>1</v>
      </c>
      <c r="L21" s="28">
        <f t="shared" si="25"/>
        <v>1</v>
      </c>
      <c r="M21" s="28">
        <f t="shared" si="25"/>
        <v>1</v>
      </c>
      <c r="N21" s="28">
        <f t="shared" si="25"/>
        <v>1</v>
      </c>
      <c r="O21" s="28">
        <f t="shared" si="25"/>
        <v>1</v>
      </c>
      <c r="P21" s="28">
        <f t="shared" si="25"/>
        <v>1</v>
      </c>
      <c r="Q21" s="28">
        <f t="shared" si="25"/>
        <v>1</v>
      </c>
      <c r="R21" s="28">
        <f t="shared" si="25"/>
        <v>1</v>
      </c>
      <c r="S21" s="28">
        <f t="shared" si="25"/>
        <v>1</v>
      </c>
      <c r="T21" s="28">
        <f t="shared" si="25"/>
        <v>1</v>
      </c>
      <c r="U21" s="28">
        <f t="shared" si="25"/>
        <v>1</v>
      </c>
      <c r="V21" s="28">
        <f t="shared" si="25"/>
        <v>1</v>
      </c>
      <c r="W21" s="28">
        <f t="shared" si="25"/>
        <v>1</v>
      </c>
      <c r="X21" s="28">
        <f t="shared" ref="X21:CI24" si="47">IF(AND($F21&gt;0,$G21&gt;0)*IFERROR(MOD(X$6,$G21)=0,FALSE),$F21,$E21)</f>
        <v>1</v>
      </c>
      <c r="Y21" s="28">
        <f t="shared" si="47"/>
        <v>1</v>
      </c>
      <c r="Z21" s="28">
        <f t="shared" si="47"/>
        <v>1</v>
      </c>
      <c r="AA21" s="28">
        <f t="shared" si="47"/>
        <v>1</v>
      </c>
      <c r="AB21" s="28">
        <f t="shared" si="47"/>
        <v>1</v>
      </c>
      <c r="AC21" s="28">
        <f t="shared" si="47"/>
        <v>1</v>
      </c>
      <c r="AD21" s="28">
        <f t="shared" si="47"/>
        <v>1</v>
      </c>
      <c r="AE21" s="28">
        <f t="shared" si="47"/>
        <v>1</v>
      </c>
      <c r="AF21" s="28">
        <f t="shared" si="47"/>
        <v>1</v>
      </c>
      <c r="AG21" s="28">
        <f t="shared" si="47"/>
        <v>1</v>
      </c>
      <c r="AH21" s="28">
        <f t="shared" si="47"/>
        <v>1</v>
      </c>
      <c r="AI21" s="28">
        <f t="shared" si="47"/>
        <v>1</v>
      </c>
      <c r="AJ21" s="28">
        <f t="shared" si="47"/>
        <v>1</v>
      </c>
      <c r="AK21" s="28">
        <f t="shared" si="47"/>
        <v>1</v>
      </c>
      <c r="AL21" s="28">
        <f t="shared" si="47"/>
        <v>1</v>
      </c>
      <c r="AM21" s="28">
        <f t="shared" si="47"/>
        <v>1</v>
      </c>
      <c r="AN21" s="28">
        <f t="shared" si="47"/>
        <v>1</v>
      </c>
      <c r="AO21" s="28">
        <f t="shared" si="47"/>
        <v>1</v>
      </c>
      <c r="AP21" s="28">
        <f t="shared" si="47"/>
        <v>1</v>
      </c>
      <c r="AQ21" s="28">
        <f t="shared" si="47"/>
        <v>1</v>
      </c>
      <c r="AR21" s="28">
        <f t="shared" si="47"/>
        <v>1</v>
      </c>
      <c r="AS21" s="28">
        <f t="shared" si="47"/>
        <v>1</v>
      </c>
      <c r="AT21" s="28">
        <f t="shared" si="47"/>
        <v>1</v>
      </c>
      <c r="AU21" s="28">
        <f t="shared" si="47"/>
        <v>1</v>
      </c>
      <c r="AV21" s="28">
        <f t="shared" si="47"/>
        <v>1</v>
      </c>
      <c r="AW21" s="28">
        <f t="shared" si="47"/>
        <v>1</v>
      </c>
      <c r="AX21" s="28">
        <f t="shared" si="47"/>
        <v>1</v>
      </c>
      <c r="AY21" s="28">
        <f t="shared" si="47"/>
        <v>1</v>
      </c>
      <c r="AZ21" s="28">
        <f t="shared" si="47"/>
        <v>1</v>
      </c>
      <c r="BA21" s="28">
        <f t="shared" si="47"/>
        <v>1</v>
      </c>
      <c r="BB21" s="28">
        <f t="shared" si="47"/>
        <v>1</v>
      </c>
      <c r="BC21" s="28">
        <f t="shared" si="47"/>
        <v>1</v>
      </c>
      <c r="BD21" s="28">
        <f t="shared" si="47"/>
        <v>1</v>
      </c>
      <c r="BE21" s="28">
        <f t="shared" si="47"/>
        <v>1</v>
      </c>
      <c r="BF21" s="28">
        <f t="shared" si="47"/>
        <v>1</v>
      </c>
      <c r="BG21" s="28">
        <f t="shared" si="47"/>
        <v>1</v>
      </c>
      <c r="BH21" s="28">
        <f t="shared" si="47"/>
        <v>1</v>
      </c>
      <c r="BI21" s="28">
        <f t="shared" si="47"/>
        <v>1</v>
      </c>
      <c r="BJ21" s="28">
        <f t="shared" si="47"/>
        <v>1</v>
      </c>
      <c r="BK21" s="28">
        <f t="shared" si="47"/>
        <v>1</v>
      </c>
      <c r="BL21" s="28">
        <f t="shared" si="47"/>
        <v>1</v>
      </c>
      <c r="BM21" s="28">
        <f t="shared" si="47"/>
        <v>1</v>
      </c>
      <c r="BN21" s="28">
        <f t="shared" si="47"/>
        <v>1</v>
      </c>
      <c r="BO21" s="28">
        <f t="shared" si="47"/>
        <v>1</v>
      </c>
      <c r="BP21" s="28">
        <f t="shared" si="47"/>
        <v>1</v>
      </c>
      <c r="BQ21" s="28">
        <f t="shared" si="47"/>
        <v>1</v>
      </c>
      <c r="BR21" s="28">
        <f t="shared" si="47"/>
        <v>1</v>
      </c>
      <c r="BS21" s="28">
        <f t="shared" si="47"/>
        <v>1</v>
      </c>
      <c r="BT21" s="28">
        <f t="shared" si="47"/>
        <v>1</v>
      </c>
      <c r="BU21" s="28">
        <f t="shared" si="47"/>
        <v>1</v>
      </c>
      <c r="BV21" s="28">
        <f t="shared" si="47"/>
        <v>1</v>
      </c>
      <c r="BW21" s="28">
        <f t="shared" si="47"/>
        <v>1</v>
      </c>
      <c r="BX21" s="28">
        <f t="shared" si="47"/>
        <v>1</v>
      </c>
      <c r="BY21" s="28">
        <f t="shared" si="47"/>
        <v>1</v>
      </c>
      <c r="BZ21" s="28">
        <f t="shared" si="47"/>
        <v>1</v>
      </c>
      <c r="CA21" s="28">
        <f t="shared" si="47"/>
        <v>1</v>
      </c>
      <c r="CB21" s="28">
        <f t="shared" si="47"/>
        <v>1</v>
      </c>
      <c r="CC21" s="28">
        <f t="shared" si="47"/>
        <v>1</v>
      </c>
      <c r="CD21" s="28">
        <f t="shared" si="47"/>
        <v>1</v>
      </c>
      <c r="CE21" s="28">
        <f t="shared" si="47"/>
        <v>1</v>
      </c>
      <c r="CF21" s="28">
        <f t="shared" si="47"/>
        <v>1</v>
      </c>
      <c r="CG21" s="28">
        <f t="shared" si="47"/>
        <v>1</v>
      </c>
      <c r="CH21" s="28">
        <f t="shared" si="47"/>
        <v>1</v>
      </c>
      <c r="CI21" s="28">
        <f t="shared" si="47"/>
        <v>1</v>
      </c>
      <c r="CJ21" s="28">
        <f t="shared" si="45"/>
        <v>1</v>
      </c>
      <c r="CK21" s="28">
        <f t="shared" si="45"/>
        <v>1</v>
      </c>
      <c r="CL21" s="28">
        <f t="shared" si="45"/>
        <v>1</v>
      </c>
      <c r="CM21" s="28">
        <f t="shared" si="45"/>
        <v>1</v>
      </c>
      <c r="CN21" s="28">
        <f t="shared" si="45"/>
        <v>1</v>
      </c>
      <c r="CO21" s="28">
        <f t="shared" si="45"/>
        <v>1</v>
      </c>
      <c r="CP21" s="28">
        <f t="shared" si="45"/>
        <v>1</v>
      </c>
      <c r="CQ21" s="28">
        <f t="shared" si="45"/>
        <v>1</v>
      </c>
      <c r="CR21" s="28">
        <f t="shared" si="45"/>
        <v>1</v>
      </c>
      <c r="CS21" s="28">
        <f t="shared" si="45"/>
        <v>1</v>
      </c>
      <c r="CT21" s="28">
        <f t="shared" si="45"/>
        <v>1</v>
      </c>
      <c r="CU21" s="28">
        <f t="shared" si="45"/>
        <v>1</v>
      </c>
      <c r="CV21" s="28">
        <f t="shared" si="45"/>
        <v>1</v>
      </c>
      <c r="CW21" s="28">
        <f t="shared" si="45"/>
        <v>1</v>
      </c>
      <c r="CX21" s="28">
        <f t="shared" si="45"/>
        <v>1</v>
      </c>
      <c r="CY21" s="28">
        <f t="shared" si="45"/>
        <v>1</v>
      </c>
      <c r="CZ21" s="28">
        <f t="shared" si="45"/>
        <v>1</v>
      </c>
      <c r="DA21" s="28">
        <f t="shared" si="45"/>
        <v>1</v>
      </c>
      <c r="DB21" s="28">
        <f t="shared" si="45"/>
        <v>1</v>
      </c>
      <c r="DC21" s="28">
        <f t="shared" si="45"/>
        <v>1</v>
      </c>
      <c r="DD21" s="28">
        <f t="shared" si="45"/>
        <v>1</v>
      </c>
      <c r="DE21" s="28">
        <f t="shared" si="45"/>
        <v>1</v>
      </c>
      <c r="DF21" s="28">
        <f t="shared" si="45"/>
        <v>1</v>
      </c>
      <c r="DG21" s="28">
        <f t="shared" si="45"/>
        <v>1</v>
      </c>
      <c r="DH21" s="28">
        <f t="shared" si="45"/>
        <v>1</v>
      </c>
      <c r="DI21" s="28">
        <f t="shared" si="45"/>
        <v>1</v>
      </c>
      <c r="DJ21" s="28">
        <f t="shared" si="45"/>
        <v>1</v>
      </c>
      <c r="DK21" s="28">
        <f t="shared" si="45"/>
        <v>1</v>
      </c>
      <c r="DL21" s="28">
        <f t="shared" si="45"/>
        <v>1</v>
      </c>
      <c r="DM21" s="28">
        <f t="shared" si="45"/>
        <v>1</v>
      </c>
      <c r="DN21" s="28">
        <f t="shared" si="45"/>
        <v>1</v>
      </c>
      <c r="DO21" s="28">
        <f t="shared" si="45"/>
        <v>1</v>
      </c>
      <c r="DP21" s="28">
        <f t="shared" si="45"/>
        <v>1</v>
      </c>
      <c r="DQ21" s="28">
        <f t="shared" si="45"/>
        <v>1</v>
      </c>
      <c r="DR21" s="28">
        <f t="shared" si="45"/>
        <v>1</v>
      </c>
      <c r="DS21" s="28">
        <f t="shared" si="45"/>
        <v>1</v>
      </c>
      <c r="DT21" s="28">
        <f t="shared" si="45"/>
        <v>1</v>
      </c>
      <c r="DU21" s="28">
        <f t="shared" si="45"/>
        <v>1</v>
      </c>
      <c r="DV21" s="28">
        <f t="shared" si="45"/>
        <v>1</v>
      </c>
      <c r="DW21" s="28">
        <f t="shared" si="45"/>
        <v>1</v>
      </c>
      <c r="DX21" s="28">
        <f t="shared" si="45"/>
        <v>1</v>
      </c>
      <c r="DY21" s="28">
        <f t="shared" si="45"/>
        <v>1</v>
      </c>
      <c r="DZ21" s="28">
        <f t="shared" si="45"/>
        <v>1</v>
      </c>
      <c r="EA21" s="28">
        <f t="shared" si="45"/>
        <v>1</v>
      </c>
      <c r="EB21" s="28">
        <f t="shared" si="45"/>
        <v>1</v>
      </c>
      <c r="EC21" s="28">
        <f t="shared" si="45"/>
        <v>1</v>
      </c>
      <c r="ED21" s="28">
        <f t="shared" si="45"/>
        <v>1</v>
      </c>
      <c r="EE21" s="28">
        <f t="shared" si="45"/>
        <v>1</v>
      </c>
      <c r="EF21" s="28">
        <f t="shared" si="40"/>
        <v>1</v>
      </c>
      <c r="EG21" s="28">
        <f t="shared" si="40"/>
        <v>1</v>
      </c>
      <c r="EH21" s="28">
        <f t="shared" si="40"/>
        <v>1</v>
      </c>
      <c r="EI21" s="28">
        <f t="shared" si="40"/>
        <v>1</v>
      </c>
      <c r="EJ21" s="28">
        <f t="shared" si="40"/>
        <v>1</v>
      </c>
      <c r="EK21" s="28">
        <f t="shared" si="40"/>
        <v>1</v>
      </c>
      <c r="EL21" s="28">
        <f t="shared" si="40"/>
        <v>1</v>
      </c>
      <c r="EM21" s="28">
        <f t="shared" si="40"/>
        <v>1</v>
      </c>
      <c r="EN21" s="28">
        <f t="shared" si="40"/>
        <v>1</v>
      </c>
      <c r="EO21" s="28">
        <f t="shared" si="40"/>
        <v>1</v>
      </c>
      <c r="EP21" s="28">
        <f t="shared" si="40"/>
        <v>1</v>
      </c>
      <c r="EQ21" s="28">
        <f t="shared" si="40"/>
        <v>1</v>
      </c>
      <c r="ER21" s="28">
        <f t="shared" si="40"/>
        <v>1</v>
      </c>
      <c r="ES21" s="28">
        <f t="shared" si="40"/>
        <v>1</v>
      </c>
      <c r="ET21" s="28">
        <f t="shared" si="40"/>
        <v>1</v>
      </c>
      <c r="EU21" s="28">
        <f t="shared" si="40"/>
        <v>1</v>
      </c>
      <c r="EV21" s="28">
        <f t="shared" si="40"/>
        <v>1</v>
      </c>
      <c r="EW21" s="28">
        <f t="shared" si="40"/>
        <v>1</v>
      </c>
      <c r="EX21" s="28">
        <f t="shared" si="40"/>
        <v>1</v>
      </c>
      <c r="EY21" s="28">
        <f t="shared" si="40"/>
        <v>1</v>
      </c>
      <c r="EZ21" s="28">
        <f t="shared" si="40"/>
        <v>1</v>
      </c>
      <c r="FA21" s="28">
        <f t="shared" si="40"/>
        <v>1</v>
      </c>
      <c r="FB21" s="28">
        <f t="shared" si="40"/>
        <v>1</v>
      </c>
      <c r="FC21" s="28">
        <f t="shared" si="40"/>
        <v>1</v>
      </c>
      <c r="FD21" s="28">
        <f t="shared" si="40"/>
        <v>1</v>
      </c>
      <c r="FE21" s="28">
        <f t="shared" si="40"/>
        <v>1</v>
      </c>
      <c r="FF21" s="28">
        <f t="shared" si="40"/>
        <v>1</v>
      </c>
      <c r="FG21" s="28">
        <f t="shared" si="40"/>
        <v>1</v>
      </c>
      <c r="FH21" s="28">
        <f t="shared" si="40"/>
        <v>1</v>
      </c>
      <c r="FI21" s="28">
        <f t="shared" si="40"/>
        <v>1</v>
      </c>
      <c r="FJ21" s="28">
        <f t="shared" si="37"/>
        <v>1</v>
      </c>
      <c r="FK21" s="28">
        <f t="shared" si="37"/>
        <v>1</v>
      </c>
      <c r="FL21" s="28">
        <f t="shared" si="37"/>
        <v>1</v>
      </c>
      <c r="FM21" s="28">
        <f t="shared" si="37"/>
        <v>1</v>
      </c>
      <c r="FN21" s="28">
        <f t="shared" si="37"/>
        <v>1</v>
      </c>
      <c r="FO21" s="28">
        <f t="shared" si="37"/>
        <v>1</v>
      </c>
      <c r="FP21" s="28">
        <f t="shared" si="37"/>
        <v>1</v>
      </c>
      <c r="FQ21" s="28">
        <f t="shared" si="37"/>
        <v>1</v>
      </c>
      <c r="FR21" s="28">
        <f t="shared" si="37"/>
        <v>1</v>
      </c>
      <c r="FS21" s="28">
        <f t="shared" si="37"/>
        <v>1</v>
      </c>
      <c r="FT21" s="28">
        <f t="shared" si="37"/>
        <v>1</v>
      </c>
      <c r="FU21" s="28">
        <f t="shared" si="37"/>
        <v>1</v>
      </c>
      <c r="FV21" s="28">
        <f t="shared" si="37"/>
        <v>1</v>
      </c>
      <c r="FW21" s="28">
        <f t="shared" si="37"/>
        <v>1</v>
      </c>
      <c r="FX21" s="28">
        <f t="shared" si="37"/>
        <v>1</v>
      </c>
      <c r="FY21" s="28">
        <f t="shared" si="37"/>
        <v>1</v>
      </c>
      <c r="FZ21" s="28">
        <f t="shared" si="37"/>
        <v>1</v>
      </c>
      <c r="GA21" s="28">
        <f t="shared" si="37"/>
        <v>1</v>
      </c>
      <c r="GB21" s="28">
        <f t="shared" si="37"/>
        <v>1</v>
      </c>
      <c r="GC21" s="28">
        <f t="shared" ref="GC21:IN25" si="48">IF(AND($F21&gt;0,$G21&gt;0)*IFERROR(MOD(GC$6,$G21)=0,FALSE),$F21,$E21)</f>
        <v>1</v>
      </c>
      <c r="GD21" s="28">
        <f t="shared" si="48"/>
        <v>1</v>
      </c>
      <c r="GE21" s="28">
        <f t="shared" si="48"/>
        <v>1</v>
      </c>
      <c r="GF21" s="28">
        <f t="shared" si="48"/>
        <v>1</v>
      </c>
      <c r="GG21" s="28">
        <f t="shared" si="48"/>
        <v>1</v>
      </c>
      <c r="GH21" s="28">
        <f t="shared" si="48"/>
        <v>1</v>
      </c>
      <c r="GI21" s="28">
        <f t="shared" si="48"/>
        <v>1</v>
      </c>
      <c r="GJ21" s="28">
        <f t="shared" si="48"/>
        <v>1</v>
      </c>
      <c r="GK21" s="28">
        <f t="shared" si="48"/>
        <v>1</v>
      </c>
      <c r="GL21" s="28">
        <f t="shared" si="48"/>
        <v>1</v>
      </c>
      <c r="GM21" s="28">
        <f t="shared" si="48"/>
        <v>1</v>
      </c>
      <c r="GN21" s="28">
        <f t="shared" si="48"/>
        <v>1</v>
      </c>
      <c r="GO21" s="28">
        <f t="shared" si="48"/>
        <v>1</v>
      </c>
      <c r="GP21" s="28">
        <f t="shared" si="48"/>
        <v>1</v>
      </c>
      <c r="GQ21" s="28">
        <f t="shared" si="48"/>
        <v>1</v>
      </c>
      <c r="GR21" s="28">
        <f t="shared" si="48"/>
        <v>1</v>
      </c>
      <c r="GS21" s="28">
        <f t="shared" si="48"/>
        <v>1</v>
      </c>
      <c r="GT21" s="28">
        <f t="shared" si="48"/>
        <v>1</v>
      </c>
      <c r="GU21" s="28">
        <f t="shared" si="48"/>
        <v>1</v>
      </c>
      <c r="GV21" s="28">
        <f t="shared" si="48"/>
        <v>1</v>
      </c>
      <c r="GW21" s="28">
        <f t="shared" si="48"/>
        <v>1</v>
      </c>
      <c r="GX21" s="28">
        <f t="shared" si="48"/>
        <v>1</v>
      </c>
      <c r="GY21" s="28">
        <f t="shared" si="48"/>
        <v>1</v>
      </c>
      <c r="GZ21" s="28">
        <f t="shared" si="48"/>
        <v>1</v>
      </c>
      <c r="HA21" s="28">
        <f t="shared" si="48"/>
        <v>1</v>
      </c>
      <c r="HB21" s="28">
        <f t="shared" si="48"/>
        <v>1</v>
      </c>
      <c r="HC21" s="28">
        <f t="shared" si="48"/>
        <v>1</v>
      </c>
      <c r="HD21" s="28">
        <f t="shared" si="48"/>
        <v>1</v>
      </c>
      <c r="HE21" s="28">
        <f t="shared" si="48"/>
        <v>1</v>
      </c>
      <c r="HF21" s="28">
        <f t="shared" si="48"/>
        <v>1</v>
      </c>
      <c r="HG21" s="28">
        <f t="shared" si="48"/>
        <v>1</v>
      </c>
      <c r="HH21" s="28">
        <f t="shared" si="48"/>
        <v>1</v>
      </c>
      <c r="HI21" s="28">
        <f t="shared" si="48"/>
        <v>1</v>
      </c>
      <c r="HJ21" s="28">
        <f t="shared" si="48"/>
        <v>1</v>
      </c>
      <c r="HK21" s="28">
        <f t="shared" si="48"/>
        <v>1</v>
      </c>
      <c r="HL21" s="28">
        <f t="shared" si="48"/>
        <v>1</v>
      </c>
      <c r="HM21" s="28">
        <f t="shared" si="48"/>
        <v>1</v>
      </c>
      <c r="HN21" s="28">
        <f t="shared" si="48"/>
        <v>1</v>
      </c>
      <c r="HO21" s="28">
        <f t="shared" si="48"/>
        <v>1</v>
      </c>
      <c r="HP21" s="28">
        <f t="shared" si="48"/>
        <v>1</v>
      </c>
      <c r="HQ21" s="28">
        <f t="shared" si="48"/>
        <v>1</v>
      </c>
      <c r="HR21" s="28">
        <f t="shared" si="48"/>
        <v>1</v>
      </c>
      <c r="HS21" s="28">
        <f t="shared" si="48"/>
        <v>1</v>
      </c>
      <c r="HT21" s="28">
        <f t="shared" si="48"/>
        <v>1</v>
      </c>
      <c r="HU21" s="28">
        <f t="shared" si="48"/>
        <v>1</v>
      </c>
      <c r="HV21" s="28">
        <f t="shared" si="48"/>
        <v>1</v>
      </c>
      <c r="HW21" s="28">
        <f t="shared" si="48"/>
        <v>1</v>
      </c>
      <c r="HX21" s="28">
        <f t="shared" si="48"/>
        <v>1</v>
      </c>
      <c r="HY21" s="28">
        <f t="shared" si="48"/>
        <v>1</v>
      </c>
      <c r="HZ21" s="28">
        <f t="shared" si="48"/>
        <v>1</v>
      </c>
      <c r="IA21" s="28">
        <f t="shared" si="48"/>
        <v>1</v>
      </c>
      <c r="IB21" s="28">
        <f t="shared" si="48"/>
        <v>1</v>
      </c>
      <c r="IC21" s="28">
        <f t="shared" si="48"/>
        <v>1</v>
      </c>
      <c r="ID21" s="28">
        <f t="shared" si="48"/>
        <v>1</v>
      </c>
      <c r="IE21" s="28">
        <f t="shared" si="48"/>
        <v>1</v>
      </c>
      <c r="IF21" s="28">
        <f t="shared" si="48"/>
        <v>1</v>
      </c>
      <c r="IG21" s="28">
        <f t="shared" si="48"/>
        <v>1</v>
      </c>
      <c r="IH21" s="28">
        <f t="shared" si="48"/>
        <v>1</v>
      </c>
      <c r="II21" s="28">
        <f t="shared" si="48"/>
        <v>1</v>
      </c>
      <c r="IJ21" s="28">
        <f t="shared" si="48"/>
        <v>1</v>
      </c>
      <c r="IK21" s="28">
        <f t="shared" si="48"/>
        <v>1</v>
      </c>
      <c r="IL21" s="28">
        <f t="shared" si="48"/>
        <v>1</v>
      </c>
      <c r="IM21" s="28">
        <f t="shared" si="48"/>
        <v>1</v>
      </c>
      <c r="IN21" s="28">
        <f t="shared" si="48"/>
        <v>1</v>
      </c>
      <c r="IO21" s="28">
        <f t="shared" si="46"/>
        <v>1</v>
      </c>
      <c r="IP21" s="28">
        <f t="shared" si="46"/>
        <v>1</v>
      </c>
      <c r="IQ21" s="28">
        <f t="shared" si="46"/>
        <v>1</v>
      </c>
      <c r="IR21" s="28">
        <f t="shared" si="46"/>
        <v>1</v>
      </c>
      <c r="IS21" s="28">
        <f t="shared" si="46"/>
        <v>1</v>
      </c>
      <c r="IT21" s="28">
        <f t="shared" si="46"/>
        <v>1</v>
      </c>
      <c r="IU21" s="28">
        <f t="shared" si="46"/>
        <v>1</v>
      </c>
      <c r="IV21" s="28">
        <f t="shared" si="46"/>
        <v>1</v>
      </c>
      <c r="IW21" s="28">
        <f t="shared" si="46"/>
        <v>1</v>
      </c>
      <c r="IX21" s="28">
        <f t="shared" si="46"/>
        <v>1</v>
      </c>
      <c r="IY21" s="28">
        <f t="shared" si="46"/>
        <v>1</v>
      </c>
      <c r="IZ21" s="28">
        <f t="shared" si="46"/>
        <v>1</v>
      </c>
      <c r="JA21" s="28">
        <f t="shared" si="46"/>
        <v>1</v>
      </c>
      <c r="JB21" s="28">
        <f t="shared" si="46"/>
        <v>1</v>
      </c>
      <c r="JC21" s="28">
        <f t="shared" si="46"/>
        <v>1</v>
      </c>
      <c r="JD21" s="28">
        <f t="shared" si="46"/>
        <v>1</v>
      </c>
      <c r="JE21" s="28">
        <f t="shared" si="46"/>
        <v>1</v>
      </c>
      <c r="JF21" s="28">
        <f t="shared" si="46"/>
        <v>1</v>
      </c>
      <c r="JG21" s="28">
        <f t="shared" si="36"/>
        <v>1</v>
      </c>
      <c r="JH21" s="28">
        <f t="shared" si="43"/>
        <v>1</v>
      </c>
      <c r="JI21" s="28">
        <f t="shared" si="43"/>
        <v>1</v>
      </c>
      <c r="JJ21" s="28">
        <f t="shared" si="43"/>
        <v>1</v>
      </c>
      <c r="JK21" s="28">
        <f t="shared" si="43"/>
        <v>1</v>
      </c>
      <c r="JL21" s="28">
        <f t="shared" si="43"/>
        <v>1</v>
      </c>
      <c r="JM21" s="28">
        <f t="shared" si="43"/>
        <v>1</v>
      </c>
      <c r="JN21" s="28">
        <f t="shared" si="43"/>
        <v>1</v>
      </c>
      <c r="JO21" s="28">
        <f t="shared" si="43"/>
        <v>1</v>
      </c>
      <c r="JP21" s="28">
        <f t="shared" si="43"/>
        <v>1</v>
      </c>
      <c r="JQ21" s="28">
        <f t="shared" si="43"/>
        <v>1</v>
      </c>
      <c r="JR21" s="28">
        <f t="shared" si="43"/>
        <v>1</v>
      </c>
      <c r="JS21" s="28">
        <f t="shared" si="43"/>
        <v>1</v>
      </c>
      <c r="JT21" s="28">
        <f t="shared" si="43"/>
        <v>1</v>
      </c>
      <c r="JU21" s="28">
        <f t="shared" si="43"/>
        <v>1</v>
      </c>
      <c r="JV21" s="28">
        <f t="shared" si="43"/>
        <v>1</v>
      </c>
      <c r="JW21" s="28">
        <f t="shared" si="43"/>
        <v>1</v>
      </c>
      <c r="JX21" s="28">
        <f t="shared" si="43"/>
        <v>1</v>
      </c>
      <c r="JY21" s="28">
        <f t="shared" si="43"/>
        <v>1</v>
      </c>
      <c r="JZ21" s="28">
        <f t="shared" si="43"/>
        <v>1</v>
      </c>
      <c r="KA21" s="28">
        <f t="shared" si="43"/>
        <v>1</v>
      </c>
      <c r="KB21" s="28">
        <f t="shared" si="43"/>
        <v>1</v>
      </c>
      <c r="KC21" s="28">
        <f t="shared" si="43"/>
        <v>1</v>
      </c>
      <c r="KD21" s="28">
        <f t="shared" si="43"/>
        <v>1</v>
      </c>
      <c r="KE21" s="28">
        <f t="shared" si="43"/>
        <v>1</v>
      </c>
      <c r="KF21" s="28">
        <f t="shared" si="43"/>
        <v>1</v>
      </c>
      <c r="KG21" s="28">
        <f t="shared" si="43"/>
        <v>1</v>
      </c>
      <c r="KH21" s="28">
        <f t="shared" si="43"/>
        <v>1</v>
      </c>
      <c r="KI21" s="28">
        <f t="shared" si="43"/>
        <v>1</v>
      </c>
      <c r="KJ21" s="28">
        <f t="shared" si="43"/>
        <v>1</v>
      </c>
      <c r="KK21" s="28">
        <f t="shared" si="43"/>
        <v>1</v>
      </c>
      <c r="KL21" s="28">
        <f t="shared" si="43"/>
        <v>1</v>
      </c>
      <c r="KM21" s="28">
        <f t="shared" si="43"/>
        <v>1</v>
      </c>
      <c r="KN21" s="28">
        <f t="shared" si="43"/>
        <v>1</v>
      </c>
      <c r="KO21" s="28">
        <f t="shared" si="43"/>
        <v>1</v>
      </c>
      <c r="KP21" s="28">
        <f t="shared" si="43"/>
        <v>1</v>
      </c>
      <c r="KQ21" s="28">
        <f t="shared" si="43"/>
        <v>1</v>
      </c>
      <c r="KR21" s="28">
        <f t="shared" si="43"/>
        <v>1</v>
      </c>
      <c r="KS21" s="28">
        <f t="shared" si="43"/>
        <v>1</v>
      </c>
      <c r="KT21" s="28">
        <f t="shared" si="43"/>
        <v>1</v>
      </c>
      <c r="KU21" s="28">
        <f t="shared" si="43"/>
        <v>1</v>
      </c>
      <c r="KV21" s="28">
        <f t="shared" si="43"/>
        <v>1</v>
      </c>
      <c r="KW21" s="28">
        <f t="shared" si="43"/>
        <v>1</v>
      </c>
      <c r="KX21" s="28">
        <f t="shared" si="43"/>
        <v>1</v>
      </c>
      <c r="KY21" s="28">
        <f t="shared" si="43"/>
        <v>1</v>
      </c>
      <c r="KZ21" s="28">
        <f t="shared" si="43"/>
        <v>1</v>
      </c>
      <c r="LA21" s="28">
        <f t="shared" si="43"/>
        <v>1</v>
      </c>
      <c r="LB21" s="28">
        <f t="shared" si="43"/>
        <v>1</v>
      </c>
      <c r="LC21" s="28">
        <f t="shared" si="43"/>
        <v>1</v>
      </c>
      <c r="LD21" s="28">
        <f t="shared" si="43"/>
        <v>1</v>
      </c>
      <c r="LE21" s="28">
        <f t="shared" si="43"/>
        <v>1</v>
      </c>
      <c r="LF21" s="28">
        <f t="shared" si="43"/>
        <v>1</v>
      </c>
      <c r="LG21" s="28">
        <f t="shared" si="43"/>
        <v>1</v>
      </c>
      <c r="LH21" s="28">
        <f t="shared" si="43"/>
        <v>1</v>
      </c>
      <c r="LI21" s="28">
        <f t="shared" si="43"/>
        <v>1</v>
      </c>
      <c r="LJ21" s="28">
        <f t="shared" si="43"/>
        <v>1</v>
      </c>
      <c r="LK21" s="28">
        <f t="shared" si="43"/>
        <v>1</v>
      </c>
      <c r="LL21" s="28">
        <f t="shared" si="43"/>
        <v>1</v>
      </c>
      <c r="LM21" s="28">
        <f t="shared" si="43"/>
        <v>1</v>
      </c>
      <c r="LN21" s="28">
        <f t="shared" si="43"/>
        <v>1</v>
      </c>
      <c r="LO21" s="28">
        <f t="shared" si="43"/>
        <v>1</v>
      </c>
      <c r="LP21" s="28">
        <f t="shared" si="43"/>
        <v>1</v>
      </c>
      <c r="LQ21" s="28">
        <f t="shared" si="43"/>
        <v>1</v>
      </c>
      <c r="LR21" s="28">
        <f t="shared" si="43"/>
        <v>1</v>
      </c>
      <c r="LS21" s="28">
        <f t="shared" si="43"/>
        <v>1</v>
      </c>
      <c r="LT21" s="28">
        <f t="shared" si="41"/>
        <v>1</v>
      </c>
      <c r="LU21" s="28">
        <f t="shared" si="41"/>
        <v>1</v>
      </c>
      <c r="LV21" s="28">
        <f t="shared" si="44"/>
        <v>1</v>
      </c>
      <c r="LW21" s="28">
        <f t="shared" si="44"/>
        <v>1</v>
      </c>
      <c r="LX21" s="28">
        <f t="shared" si="44"/>
        <v>1</v>
      </c>
      <c r="LY21" s="28">
        <f t="shared" si="44"/>
        <v>1</v>
      </c>
      <c r="LZ21" s="28">
        <f t="shared" si="44"/>
        <v>1</v>
      </c>
      <c r="MA21" s="28">
        <f t="shared" si="44"/>
        <v>1</v>
      </c>
      <c r="MB21" s="28">
        <f t="shared" si="44"/>
        <v>1</v>
      </c>
      <c r="MC21" s="28">
        <f t="shared" si="44"/>
        <v>1</v>
      </c>
      <c r="MD21" s="28">
        <f t="shared" si="44"/>
        <v>1</v>
      </c>
      <c r="ME21" s="28">
        <f t="shared" si="44"/>
        <v>1</v>
      </c>
      <c r="MF21" s="28">
        <f t="shared" si="44"/>
        <v>1</v>
      </c>
      <c r="MG21" s="28">
        <f t="shared" si="44"/>
        <v>1</v>
      </c>
      <c r="MH21" s="28">
        <f t="shared" si="44"/>
        <v>1</v>
      </c>
      <c r="MI21" s="28">
        <f t="shared" si="44"/>
        <v>1</v>
      </c>
      <c r="MJ21" s="28">
        <f t="shared" si="44"/>
        <v>1</v>
      </c>
      <c r="MK21" s="28">
        <f t="shared" si="44"/>
        <v>1</v>
      </c>
      <c r="ML21" s="28">
        <f t="shared" si="44"/>
        <v>1</v>
      </c>
      <c r="MM21" s="28">
        <f t="shared" si="44"/>
        <v>1</v>
      </c>
      <c r="MN21" s="28">
        <f t="shared" si="44"/>
        <v>1</v>
      </c>
      <c r="MO21" s="28">
        <f t="shared" si="44"/>
        <v>1</v>
      </c>
      <c r="MP21" s="28">
        <f t="shared" si="44"/>
        <v>1</v>
      </c>
      <c r="MQ21" s="28">
        <f t="shared" si="44"/>
        <v>1</v>
      </c>
      <c r="MR21" s="28">
        <f t="shared" si="44"/>
        <v>1</v>
      </c>
      <c r="MS21" s="28">
        <f t="shared" si="44"/>
        <v>1</v>
      </c>
      <c r="MT21" s="28">
        <f t="shared" si="44"/>
        <v>1</v>
      </c>
      <c r="MU21" s="28">
        <f t="shared" si="44"/>
        <v>1</v>
      </c>
      <c r="MV21" s="28">
        <f t="shared" si="44"/>
        <v>1</v>
      </c>
      <c r="MW21" s="28">
        <f t="shared" si="44"/>
        <v>1</v>
      </c>
      <c r="MX21" s="28">
        <f t="shared" si="44"/>
        <v>1</v>
      </c>
      <c r="MY21" s="28">
        <f t="shared" si="44"/>
        <v>1</v>
      </c>
      <c r="MZ21" s="28">
        <f t="shared" si="44"/>
        <v>1</v>
      </c>
      <c r="NA21" s="28">
        <f t="shared" si="44"/>
        <v>1</v>
      </c>
      <c r="NB21" s="28">
        <f t="shared" si="44"/>
        <v>1</v>
      </c>
      <c r="NC21" s="28">
        <f t="shared" si="44"/>
        <v>1</v>
      </c>
      <c r="ND21" s="28">
        <f t="shared" si="44"/>
        <v>1</v>
      </c>
      <c r="NE21" s="28">
        <f t="shared" si="44"/>
        <v>1</v>
      </c>
      <c r="NF21" s="28">
        <f t="shared" si="44"/>
        <v>1</v>
      </c>
      <c r="NG21" s="28">
        <f t="shared" si="44"/>
        <v>1</v>
      </c>
      <c r="NH21" s="28">
        <f t="shared" si="44"/>
        <v>1</v>
      </c>
      <c r="NI21" s="28">
        <f t="shared" si="44"/>
        <v>1</v>
      </c>
    </row>
    <row r="22" spans="1:373" x14ac:dyDescent="0.25">
      <c r="A22" s="27" t="str">
        <f>'Число жителей и объемы продаж'!G35</f>
        <v>A4</v>
      </c>
      <c r="B22" s="27" t="str">
        <f>'Число жителей и объемы продаж'!H35</f>
        <v>сыр твердый</v>
      </c>
      <c r="C22" s="27" t="str">
        <f t="shared" si="24"/>
        <v>A4|сыр твердый</v>
      </c>
      <c r="D22" s="28"/>
      <c r="E22" s="28">
        <v>1</v>
      </c>
      <c r="F22" s="28"/>
      <c r="G22" s="28"/>
      <c r="H22" s="28">
        <f t="shared" si="25"/>
        <v>1</v>
      </c>
      <c r="I22" s="28">
        <f t="shared" si="25"/>
        <v>1</v>
      </c>
      <c r="J22" s="28">
        <f t="shared" si="25"/>
        <v>1</v>
      </c>
      <c r="K22" s="28">
        <f t="shared" si="25"/>
        <v>1</v>
      </c>
      <c r="L22" s="28">
        <f t="shared" si="25"/>
        <v>1</v>
      </c>
      <c r="M22" s="28">
        <f t="shared" si="25"/>
        <v>1</v>
      </c>
      <c r="N22" s="28">
        <f t="shared" si="25"/>
        <v>1</v>
      </c>
      <c r="O22" s="28">
        <f t="shared" si="25"/>
        <v>1</v>
      </c>
      <c r="P22" s="28">
        <f t="shared" si="25"/>
        <v>1</v>
      </c>
      <c r="Q22" s="28">
        <f t="shared" si="25"/>
        <v>1</v>
      </c>
      <c r="R22" s="28">
        <f t="shared" si="25"/>
        <v>1</v>
      </c>
      <c r="S22" s="28">
        <f t="shared" si="25"/>
        <v>1</v>
      </c>
      <c r="T22" s="28">
        <f t="shared" si="25"/>
        <v>1</v>
      </c>
      <c r="U22" s="28">
        <f t="shared" si="25"/>
        <v>1</v>
      </c>
      <c r="V22" s="28">
        <f t="shared" si="25"/>
        <v>1</v>
      </c>
      <c r="W22" s="28">
        <f t="shared" si="25"/>
        <v>1</v>
      </c>
      <c r="X22" s="28">
        <f t="shared" si="47"/>
        <v>1</v>
      </c>
      <c r="Y22" s="28">
        <f t="shared" si="47"/>
        <v>1</v>
      </c>
      <c r="Z22" s="28">
        <f t="shared" si="47"/>
        <v>1</v>
      </c>
      <c r="AA22" s="28">
        <f t="shared" si="47"/>
        <v>1</v>
      </c>
      <c r="AB22" s="28">
        <f t="shared" si="47"/>
        <v>1</v>
      </c>
      <c r="AC22" s="28">
        <f t="shared" si="47"/>
        <v>1</v>
      </c>
      <c r="AD22" s="28">
        <f t="shared" si="47"/>
        <v>1</v>
      </c>
      <c r="AE22" s="28">
        <f t="shared" si="47"/>
        <v>1</v>
      </c>
      <c r="AF22" s="28">
        <f t="shared" si="47"/>
        <v>1</v>
      </c>
      <c r="AG22" s="28">
        <f t="shared" si="47"/>
        <v>1</v>
      </c>
      <c r="AH22" s="28">
        <f t="shared" si="47"/>
        <v>1</v>
      </c>
      <c r="AI22" s="28">
        <f t="shared" si="47"/>
        <v>1</v>
      </c>
      <c r="AJ22" s="28">
        <f t="shared" si="47"/>
        <v>1</v>
      </c>
      <c r="AK22" s="28">
        <f t="shared" si="47"/>
        <v>1</v>
      </c>
      <c r="AL22" s="28">
        <f t="shared" si="47"/>
        <v>1</v>
      </c>
      <c r="AM22" s="28">
        <f t="shared" si="47"/>
        <v>1</v>
      </c>
      <c r="AN22" s="28">
        <f t="shared" si="47"/>
        <v>1</v>
      </c>
      <c r="AO22" s="28">
        <f t="shared" si="47"/>
        <v>1</v>
      </c>
      <c r="AP22" s="28">
        <f t="shared" si="47"/>
        <v>1</v>
      </c>
      <c r="AQ22" s="28">
        <f t="shared" si="47"/>
        <v>1</v>
      </c>
      <c r="AR22" s="28">
        <f t="shared" si="47"/>
        <v>1</v>
      </c>
      <c r="AS22" s="28">
        <f t="shared" si="47"/>
        <v>1</v>
      </c>
      <c r="AT22" s="28">
        <f t="shared" si="47"/>
        <v>1</v>
      </c>
      <c r="AU22" s="28">
        <f t="shared" si="47"/>
        <v>1</v>
      </c>
      <c r="AV22" s="28">
        <f t="shared" si="47"/>
        <v>1</v>
      </c>
      <c r="AW22" s="28">
        <f t="shared" si="47"/>
        <v>1</v>
      </c>
      <c r="AX22" s="28">
        <f t="shared" si="47"/>
        <v>1</v>
      </c>
      <c r="AY22" s="28">
        <f t="shared" si="47"/>
        <v>1</v>
      </c>
      <c r="AZ22" s="28">
        <f t="shared" si="47"/>
        <v>1</v>
      </c>
      <c r="BA22" s="28">
        <f t="shared" si="47"/>
        <v>1</v>
      </c>
      <c r="BB22" s="28">
        <f t="shared" si="47"/>
        <v>1</v>
      </c>
      <c r="BC22" s="28">
        <f t="shared" si="47"/>
        <v>1</v>
      </c>
      <c r="BD22" s="28">
        <f t="shared" si="47"/>
        <v>1</v>
      </c>
      <c r="BE22" s="28">
        <f t="shared" si="47"/>
        <v>1</v>
      </c>
      <c r="BF22" s="28">
        <f t="shared" si="47"/>
        <v>1</v>
      </c>
      <c r="BG22" s="28">
        <f t="shared" si="47"/>
        <v>1</v>
      </c>
      <c r="BH22" s="28">
        <f t="shared" si="47"/>
        <v>1</v>
      </c>
      <c r="BI22" s="28">
        <f t="shared" si="47"/>
        <v>1</v>
      </c>
      <c r="BJ22" s="28">
        <f t="shared" si="47"/>
        <v>1</v>
      </c>
      <c r="BK22" s="28">
        <f t="shared" si="47"/>
        <v>1</v>
      </c>
      <c r="BL22" s="28">
        <f t="shared" si="47"/>
        <v>1</v>
      </c>
      <c r="BM22" s="28">
        <f t="shared" si="47"/>
        <v>1</v>
      </c>
      <c r="BN22" s="28">
        <f t="shared" si="47"/>
        <v>1</v>
      </c>
      <c r="BO22" s="28">
        <f t="shared" si="47"/>
        <v>1</v>
      </c>
      <c r="BP22" s="28">
        <f t="shared" si="47"/>
        <v>1</v>
      </c>
      <c r="BQ22" s="28">
        <f t="shared" si="47"/>
        <v>1</v>
      </c>
      <c r="BR22" s="28">
        <f t="shared" si="47"/>
        <v>1</v>
      </c>
      <c r="BS22" s="28">
        <f t="shared" si="47"/>
        <v>1</v>
      </c>
      <c r="BT22" s="28">
        <f t="shared" si="47"/>
        <v>1</v>
      </c>
      <c r="BU22" s="28">
        <f t="shared" si="47"/>
        <v>1</v>
      </c>
      <c r="BV22" s="28">
        <f t="shared" si="47"/>
        <v>1</v>
      </c>
      <c r="BW22" s="28">
        <f t="shared" si="47"/>
        <v>1</v>
      </c>
      <c r="BX22" s="28">
        <f t="shared" si="47"/>
        <v>1</v>
      </c>
      <c r="BY22" s="28">
        <f t="shared" si="47"/>
        <v>1</v>
      </c>
      <c r="BZ22" s="28">
        <f t="shared" si="47"/>
        <v>1</v>
      </c>
      <c r="CA22" s="28">
        <f t="shared" si="47"/>
        <v>1</v>
      </c>
      <c r="CB22" s="28">
        <f t="shared" si="47"/>
        <v>1</v>
      </c>
      <c r="CC22" s="28">
        <f t="shared" si="47"/>
        <v>1</v>
      </c>
      <c r="CD22" s="28">
        <f t="shared" si="47"/>
        <v>1</v>
      </c>
      <c r="CE22" s="28">
        <f t="shared" si="47"/>
        <v>1</v>
      </c>
      <c r="CF22" s="28">
        <f t="shared" si="47"/>
        <v>1</v>
      </c>
      <c r="CG22" s="28">
        <f t="shared" si="47"/>
        <v>1</v>
      </c>
      <c r="CH22" s="28">
        <f t="shared" si="47"/>
        <v>1</v>
      </c>
      <c r="CI22" s="28">
        <f t="shared" si="47"/>
        <v>1</v>
      </c>
      <c r="CJ22" s="28">
        <f t="shared" si="45"/>
        <v>1</v>
      </c>
      <c r="CK22" s="28">
        <f t="shared" si="45"/>
        <v>1</v>
      </c>
      <c r="CL22" s="28">
        <f t="shared" si="45"/>
        <v>1</v>
      </c>
      <c r="CM22" s="28">
        <f t="shared" si="45"/>
        <v>1</v>
      </c>
      <c r="CN22" s="28">
        <f t="shared" si="45"/>
        <v>1</v>
      </c>
      <c r="CO22" s="28">
        <f t="shared" si="45"/>
        <v>1</v>
      </c>
      <c r="CP22" s="28">
        <f t="shared" si="45"/>
        <v>1</v>
      </c>
      <c r="CQ22" s="28">
        <f t="shared" si="45"/>
        <v>1</v>
      </c>
      <c r="CR22" s="28">
        <f t="shared" si="45"/>
        <v>1</v>
      </c>
      <c r="CS22" s="28">
        <f t="shared" si="45"/>
        <v>1</v>
      </c>
      <c r="CT22" s="28">
        <f t="shared" si="45"/>
        <v>1</v>
      </c>
      <c r="CU22" s="28">
        <f t="shared" si="45"/>
        <v>1</v>
      </c>
      <c r="CV22" s="28">
        <f t="shared" si="45"/>
        <v>1</v>
      </c>
      <c r="CW22" s="28">
        <f t="shared" si="45"/>
        <v>1</v>
      </c>
      <c r="CX22" s="28">
        <f t="shared" si="45"/>
        <v>1</v>
      </c>
      <c r="CY22" s="28">
        <f t="shared" si="45"/>
        <v>1</v>
      </c>
      <c r="CZ22" s="28">
        <f t="shared" si="45"/>
        <v>1</v>
      </c>
      <c r="DA22" s="28">
        <f t="shared" si="45"/>
        <v>1</v>
      </c>
      <c r="DB22" s="28">
        <f t="shared" si="45"/>
        <v>1</v>
      </c>
      <c r="DC22" s="28">
        <f t="shared" si="45"/>
        <v>1</v>
      </c>
      <c r="DD22" s="28">
        <f t="shared" si="45"/>
        <v>1</v>
      </c>
      <c r="DE22" s="28">
        <f t="shared" si="45"/>
        <v>1</v>
      </c>
      <c r="DF22" s="28">
        <f t="shared" si="45"/>
        <v>1</v>
      </c>
      <c r="DG22" s="28">
        <f t="shared" si="45"/>
        <v>1</v>
      </c>
      <c r="DH22" s="28">
        <f t="shared" si="45"/>
        <v>1</v>
      </c>
      <c r="DI22" s="28">
        <f t="shared" si="45"/>
        <v>1</v>
      </c>
      <c r="DJ22" s="28">
        <f t="shared" si="45"/>
        <v>1</v>
      </c>
      <c r="DK22" s="28">
        <f t="shared" si="45"/>
        <v>1</v>
      </c>
      <c r="DL22" s="28">
        <f t="shared" si="45"/>
        <v>1</v>
      </c>
      <c r="DM22" s="28">
        <f t="shared" si="45"/>
        <v>1</v>
      </c>
      <c r="DN22" s="28">
        <f t="shared" si="45"/>
        <v>1</v>
      </c>
      <c r="DO22" s="28">
        <f t="shared" si="45"/>
        <v>1</v>
      </c>
      <c r="DP22" s="28">
        <f t="shared" si="45"/>
        <v>1</v>
      </c>
      <c r="DQ22" s="28">
        <f t="shared" si="45"/>
        <v>1</v>
      </c>
      <c r="DR22" s="28">
        <f t="shared" si="45"/>
        <v>1</v>
      </c>
      <c r="DS22" s="28">
        <f t="shared" si="45"/>
        <v>1</v>
      </c>
      <c r="DT22" s="28">
        <f t="shared" si="45"/>
        <v>1</v>
      </c>
      <c r="DU22" s="28">
        <f t="shared" si="45"/>
        <v>1</v>
      </c>
      <c r="DV22" s="28">
        <f t="shared" si="45"/>
        <v>1</v>
      </c>
      <c r="DW22" s="28">
        <f t="shared" si="45"/>
        <v>1</v>
      </c>
      <c r="DX22" s="28">
        <f t="shared" si="45"/>
        <v>1</v>
      </c>
      <c r="DY22" s="28">
        <f t="shared" si="45"/>
        <v>1</v>
      </c>
      <c r="DZ22" s="28">
        <f t="shared" si="45"/>
        <v>1</v>
      </c>
      <c r="EA22" s="28">
        <f t="shared" si="45"/>
        <v>1</v>
      </c>
      <c r="EB22" s="28">
        <f t="shared" si="45"/>
        <v>1</v>
      </c>
      <c r="EC22" s="28">
        <f t="shared" si="45"/>
        <v>1</v>
      </c>
      <c r="ED22" s="28">
        <f t="shared" si="45"/>
        <v>1</v>
      </c>
      <c r="EE22" s="28">
        <f t="shared" si="45"/>
        <v>1</v>
      </c>
      <c r="EF22" s="28">
        <f t="shared" si="40"/>
        <v>1</v>
      </c>
      <c r="EG22" s="28">
        <f t="shared" si="40"/>
        <v>1</v>
      </c>
      <c r="EH22" s="28">
        <f t="shared" si="40"/>
        <v>1</v>
      </c>
      <c r="EI22" s="28">
        <f t="shared" ref="EI22:GR26" si="49">IF(AND($F22&gt;0,$G22&gt;0)*IFERROR(MOD(EI$6,$G22)=0,FALSE),$F22,$E22)</f>
        <v>1</v>
      </c>
      <c r="EJ22" s="28">
        <f t="shared" si="49"/>
        <v>1</v>
      </c>
      <c r="EK22" s="28">
        <f t="shared" si="49"/>
        <v>1</v>
      </c>
      <c r="EL22" s="28">
        <f t="shared" si="49"/>
        <v>1</v>
      </c>
      <c r="EM22" s="28">
        <f t="shared" si="49"/>
        <v>1</v>
      </c>
      <c r="EN22" s="28">
        <f t="shared" si="49"/>
        <v>1</v>
      </c>
      <c r="EO22" s="28">
        <f t="shared" si="49"/>
        <v>1</v>
      </c>
      <c r="EP22" s="28">
        <f t="shared" si="49"/>
        <v>1</v>
      </c>
      <c r="EQ22" s="28">
        <f t="shared" si="49"/>
        <v>1</v>
      </c>
      <c r="ER22" s="28">
        <f t="shared" si="49"/>
        <v>1</v>
      </c>
      <c r="ES22" s="28">
        <f t="shared" si="49"/>
        <v>1</v>
      </c>
      <c r="ET22" s="28">
        <f t="shared" si="49"/>
        <v>1</v>
      </c>
      <c r="EU22" s="28">
        <f t="shared" si="49"/>
        <v>1</v>
      </c>
      <c r="EV22" s="28">
        <f t="shared" si="49"/>
        <v>1</v>
      </c>
      <c r="EW22" s="28">
        <f t="shared" si="49"/>
        <v>1</v>
      </c>
      <c r="EX22" s="28">
        <f t="shared" si="49"/>
        <v>1</v>
      </c>
      <c r="EY22" s="28">
        <f t="shared" si="49"/>
        <v>1</v>
      </c>
      <c r="EZ22" s="28">
        <f t="shared" si="49"/>
        <v>1</v>
      </c>
      <c r="FA22" s="28">
        <f t="shared" si="49"/>
        <v>1</v>
      </c>
      <c r="FB22" s="28">
        <f t="shared" si="49"/>
        <v>1</v>
      </c>
      <c r="FC22" s="28">
        <f t="shared" si="49"/>
        <v>1</v>
      </c>
      <c r="FD22" s="28">
        <f t="shared" si="49"/>
        <v>1</v>
      </c>
      <c r="FE22" s="28">
        <f t="shared" si="49"/>
        <v>1</v>
      </c>
      <c r="FF22" s="28">
        <f t="shared" si="49"/>
        <v>1</v>
      </c>
      <c r="FG22" s="28">
        <f t="shared" si="49"/>
        <v>1</v>
      </c>
      <c r="FH22" s="28">
        <f t="shared" si="49"/>
        <v>1</v>
      </c>
      <c r="FI22" s="28">
        <f t="shared" si="49"/>
        <v>1</v>
      </c>
      <c r="FJ22" s="28">
        <f t="shared" si="49"/>
        <v>1</v>
      </c>
      <c r="FK22" s="28">
        <f t="shared" si="49"/>
        <v>1</v>
      </c>
      <c r="FL22" s="28">
        <f t="shared" si="49"/>
        <v>1</v>
      </c>
      <c r="FM22" s="28">
        <f t="shared" si="49"/>
        <v>1</v>
      </c>
      <c r="FN22" s="28">
        <f t="shared" si="49"/>
        <v>1</v>
      </c>
      <c r="FO22" s="28">
        <f t="shared" si="49"/>
        <v>1</v>
      </c>
      <c r="FP22" s="28">
        <f t="shared" si="49"/>
        <v>1</v>
      </c>
      <c r="FQ22" s="28">
        <f t="shared" si="49"/>
        <v>1</v>
      </c>
      <c r="FR22" s="28">
        <f t="shared" si="49"/>
        <v>1</v>
      </c>
      <c r="FS22" s="28">
        <f t="shared" si="49"/>
        <v>1</v>
      </c>
      <c r="FT22" s="28">
        <f t="shared" si="49"/>
        <v>1</v>
      </c>
      <c r="FU22" s="28">
        <f t="shared" si="49"/>
        <v>1</v>
      </c>
      <c r="FV22" s="28">
        <f t="shared" si="49"/>
        <v>1</v>
      </c>
      <c r="FW22" s="28">
        <f t="shared" si="49"/>
        <v>1</v>
      </c>
      <c r="FX22" s="28">
        <f t="shared" si="49"/>
        <v>1</v>
      </c>
      <c r="FY22" s="28">
        <f t="shared" si="49"/>
        <v>1</v>
      </c>
      <c r="FZ22" s="28">
        <f t="shared" si="49"/>
        <v>1</v>
      </c>
      <c r="GA22" s="28">
        <f t="shared" si="49"/>
        <v>1</v>
      </c>
      <c r="GB22" s="28">
        <f t="shared" si="49"/>
        <v>1</v>
      </c>
      <c r="GC22" s="28">
        <f t="shared" si="49"/>
        <v>1</v>
      </c>
      <c r="GD22" s="28">
        <f t="shared" si="49"/>
        <v>1</v>
      </c>
      <c r="GE22" s="28">
        <f t="shared" si="49"/>
        <v>1</v>
      </c>
      <c r="GF22" s="28">
        <f t="shared" si="49"/>
        <v>1</v>
      </c>
      <c r="GG22" s="28">
        <f t="shared" si="49"/>
        <v>1</v>
      </c>
      <c r="GH22" s="28">
        <f t="shared" si="49"/>
        <v>1</v>
      </c>
      <c r="GI22" s="28">
        <f t="shared" si="49"/>
        <v>1</v>
      </c>
      <c r="GJ22" s="28">
        <f t="shared" si="49"/>
        <v>1</v>
      </c>
      <c r="GK22" s="28">
        <f t="shared" si="49"/>
        <v>1</v>
      </c>
      <c r="GL22" s="28">
        <f t="shared" si="49"/>
        <v>1</v>
      </c>
      <c r="GM22" s="28">
        <f t="shared" si="49"/>
        <v>1</v>
      </c>
      <c r="GN22" s="28">
        <f t="shared" si="49"/>
        <v>1</v>
      </c>
      <c r="GO22" s="28">
        <f t="shared" si="49"/>
        <v>1</v>
      </c>
      <c r="GP22" s="28">
        <f t="shared" si="49"/>
        <v>1</v>
      </c>
      <c r="GQ22" s="28">
        <f t="shared" si="49"/>
        <v>1</v>
      </c>
      <c r="GR22" s="28">
        <f t="shared" si="48"/>
        <v>1</v>
      </c>
      <c r="GS22" s="28">
        <f t="shared" si="48"/>
        <v>1</v>
      </c>
      <c r="GT22" s="28">
        <f t="shared" si="48"/>
        <v>1</v>
      </c>
      <c r="GU22" s="28">
        <f t="shared" si="48"/>
        <v>1</v>
      </c>
      <c r="GV22" s="28">
        <f t="shared" si="48"/>
        <v>1</v>
      </c>
      <c r="GW22" s="28">
        <f t="shared" si="48"/>
        <v>1</v>
      </c>
      <c r="GX22" s="28">
        <f t="shared" si="48"/>
        <v>1</v>
      </c>
      <c r="GY22" s="28">
        <f t="shared" si="48"/>
        <v>1</v>
      </c>
      <c r="GZ22" s="28">
        <f t="shared" si="48"/>
        <v>1</v>
      </c>
      <c r="HA22" s="28">
        <f t="shared" si="48"/>
        <v>1</v>
      </c>
      <c r="HB22" s="28">
        <f t="shared" si="48"/>
        <v>1</v>
      </c>
      <c r="HC22" s="28">
        <f t="shared" si="48"/>
        <v>1</v>
      </c>
      <c r="HD22" s="28">
        <f t="shared" si="48"/>
        <v>1</v>
      </c>
      <c r="HE22" s="28">
        <f t="shared" si="48"/>
        <v>1</v>
      </c>
      <c r="HF22" s="28">
        <f t="shared" si="48"/>
        <v>1</v>
      </c>
      <c r="HG22" s="28">
        <f t="shared" si="48"/>
        <v>1</v>
      </c>
      <c r="HH22" s="28">
        <f t="shared" si="48"/>
        <v>1</v>
      </c>
      <c r="HI22" s="28">
        <f t="shared" si="48"/>
        <v>1</v>
      </c>
      <c r="HJ22" s="28">
        <f t="shared" si="48"/>
        <v>1</v>
      </c>
      <c r="HK22" s="28">
        <f t="shared" si="48"/>
        <v>1</v>
      </c>
      <c r="HL22" s="28">
        <f t="shared" si="48"/>
        <v>1</v>
      </c>
      <c r="HM22" s="28">
        <f t="shared" si="48"/>
        <v>1</v>
      </c>
      <c r="HN22" s="28">
        <f t="shared" si="48"/>
        <v>1</v>
      </c>
      <c r="HO22" s="28">
        <f t="shared" si="48"/>
        <v>1</v>
      </c>
      <c r="HP22" s="28">
        <f t="shared" si="48"/>
        <v>1</v>
      </c>
      <c r="HQ22" s="28">
        <f t="shared" si="48"/>
        <v>1</v>
      </c>
      <c r="HR22" s="28">
        <f t="shared" si="48"/>
        <v>1</v>
      </c>
      <c r="HS22" s="28">
        <f t="shared" si="48"/>
        <v>1</v>
      </c>
      <c r="HT22" s="28">
        <f t="shared" si="48"/>
        <v>1</v>
      </c>
      <c r="HU22" s="28">
        <f t="shared" si="48"/>
        <v>1</v>
      </c>
      <c r="HV22" s="28">
        <f t="shared" si="48"/>
        <v>1</v>
      </c>
      <c r="HW22" s="28">
        <f t="shared" si="48"/>
        <v>1</v>
      </c>
      <c r="HX22" s="28">
        <f t="shared" si="48"/>
        <v>1</v>
      </c>
      <c r="HY22" s="28">
        <f t="shared" si="48"/>
        <v>1</v>
      </c>
      <c r="HZ22" s="28">
        <f t="shared" si="48"/>
        <v>1</v>
      </c>
      <c r="IA22" s="28">
        <f t="shared" si="48"/>
        <v>1</v>
      </c>
      <c r="IB22" s="28">
        <f t="shared" si="48"/>
        <v>1</v>
      </c>
      <c r="IC22" s="28">
        <f t="shared" si="48"/>
        <v>1</v>
      </c>
      <c r="ID22" s="28">
        <f t="shared" si="48"/>
        <v>1</v>
      </c>
      <c r="IE22" s="28">
        <f t="shared" si="48"/>
        <v>1</v>
      </c>
      <c r="IF22" s="28">
        <f t="shared" si="48"/>
        <v>1</v>
      </c>
      <c r="IG22" s="28">
        <f t="shared" si="48"/>
        <v>1</v>
      </c>
      <c r="IH22" s="28">
        <f t="shared" si="48"/>
        <v>1</v>
      </c>
      <c r="II22" s="28">
        <f t="shared" si="48"/>
        <v>1</v>
      </c>
      <c r="IJ22" s="28">
        <f t="shared" si="48"/>
        <v>1</v>
      </c>
      <c r="IK22" s="28">
        <f t="shared" si="48"/>
        <v>1</v>
      </c>
      <c r="IL22" s="28">
        <f t="shared" si="48"/>
        <v>1</v>
      </c>
      <c r="IM22" s="28">
        <f t="shared" si="48"/>
        <v>1</v>
      </c>
      <c r="IN22" s="28">
        <f t="shared" si="48"/>
        <v>1</v>
      </c>
      <c r="IO22" s="28">
        <f t="shared" si="46"/>
        <v>1</v>
      </c>
      <c r="IP22" s="28">
        <f t="shared" si="46"/>
        <v>1</v>
      </c>
      <c r="IQ22" s="28">
        <f t="shared" si="46"/>
        <v>1</v>
      </c>
      <c r="IR22" s="28">
        <f t="shared" si="46"/>
        <v>1</v>
      </c>
      <c r="IS22" s="28">
        <f t="shared" si="46"/>
        <v>1</v>
      </c>
      <c r="IT22" s="28">
        <f t="shared" si="46"/>
        <v>1</v>
      </c>
      <c r="IU22" s="28">
        <f t="shared" si="46"/>
        <v>1</v>
      </c>
      <c r="IV22" s="28">
        <f t="shared" si="46"/>
        <v>1</v>
      </c>
      <c r="IW22" s="28">
        <f t="shared" si="46"/>
        <v>1</v>
      </c>
      <c r="IX22" s="28">
        <f t="shared" si="46"/>
        <v>1</v>
      </c>
      <c r="IY22" s="28">
        <f t="shared" si="46"/>
        <v>1</v>
      </c>
      <c r="IZ22" s="28">
        <f t="shared" si="46"/>
        <v>1</v>
      </c>
      <c r="JA22" s="28">
        <f t="shared" si="46"/>
        <v>1</v>
      </c>
      <c r="JB22" s="28">
        <f t="shared" si="46"/>
        <v>1</v>
      </c>
      <c r="JC22" s="28">
        <f t="shared" si="46"/>
        <v>1</v>
      </c>
      <c r="JD22" s="28">
        <f t="shared" si="46"/>
        <v>1</v>
      </c>
      <c r="JE22" s="28">
        <f t="shared" si="46"/>
        <v>1</v>
      </c>
      <c r="JF22" s="28">
        <f t="shared" si="46"/>
        <v>1</v>
      </c>
      <c r="JG22" s="28">
        <f t="shared" si="36"/>
        <v>1</v>
      </c>
      <c r="JH22" s="28">
        <f t="shared" si="43"/>
        <v>1</v>
      </c>
      <c r="JI22" s="28">
        <f t="shared" si="43"/>
        <v>1</v>
      </c>
      <c r="JJ22" s="28">
        <f t="shared" si="43"/>
        <v>1</v>
      </c>
      <c r="JK22" s="28">
        <f t="shared" si="43"/>
        <v>1</v>
      </c>
      <c r="JL22" s="28">
        <f t="shared" si="43"/>
        <v>1</v>
      </c>
      <c r="JM22" s="28">
        <f t="shared" si="43"/>
        <v>1</v>
      </c>
      <c r="JN22" s="28">
        <f t="shared" si="43"/>
        <v>1</v>
      </c>
      <c r="JO22" s="28">
        <f t="shared" si="43"/>
        <v>1</v>
      </c>
      <c r="JP22" s="28">
        <f t="shared" si="43"/>
        <v>1</v>
      </c>
      <c r="JQ22" s="28">
        <f t="shared" si="43"/>
        <v>1</v>
      </c>
      <c r="JR22" s="28">
        <f t="shared" si="43"/>
        <v>1</v>
      </c>
      <c r="JS22" s="28">
        <f t="shared" si="43"/>
        <v>1</v>
      </c>
      <c r="JT22" s="28">
        <f t="shared" si="43"/>
        <v>1</v>
      </c>
      <c r="JU22" s="28">
        <f t="shared" si="43"/>
        <v>1</v>
      </c>
      <c r="JV22" s="28">
        <f t="shared" si="43"/>
        <v>1</v>
      </c>
      <c r="JW22" s="28">
        <f t="shared" si="43"/>
        <v>1</v>
      </c>
      <c r="JX22" s="28">
        <f t="shared" si="43"/>
        <v>1</v>
      </c>
      <c r="JY22" s="28">
        <f t="shared" si="43"/>
        <v>1</v>
      </c>
      <c r="JZ22" s="28">
        <f t="shared" si="43"/>
        <v>1</v>
      </c>
      <c r="KA22" s="28">
        <f t="shared" si="43"/>
        <v>1</v>
      </c>
      <c r="KB22" s="28">
        <f t="shared" si="43"/>
        <v>1</v>
      </c>
      <c r="KC22" s="28">
        <f t="shared" si="43"/>
        <v>1</v>
      </c>
      <c r="KD22" s="28">
        <f t="shared" si="43"/>
        <v>1</v>
      </c>
      <c r="KE22" s="28">
        <f t="shared" si="43"/>
        <v>1</v>
      </c>
      <c r="KF22" s="28">
        <f t="shared" si="43"/>
        <v>1</v>
      </c>
      <c r="KG22" s="28">
        <f t="shared" si="43"/>
        <v>1</v>
      </c>
      <c r="KH22" s="28">
        <f t="shared" si="43"/>
        <v>1</v>
      </c>
      <c r="KI22" s="28">
        <f t="shared" si="43"/>
        <v>1</v>
      </c>
      <c r="KJ22" s="28">
        <f t="shared" si="43"/>
        <v>1</v>
      </c>
      <c r="KK22" s="28">
        <f t="shared" si="43"/>
        <v>1</v>
      </c>
      <c r="KL22" s="28">
        <f t="shared" si="43"/>
        <v>1</v>
      </c>
      <c r="KM22" s="28">
        <f t="shared" si="43"/>
        <v>1</v>
      </c>
      <c r="KN22" s="28">
        <f t="shared" si="43"/>
        <v>1</v>
      </c>
      <c r="KO22" s="28">
        <f t="shared" si="43"/>
        <v>1</v>
      </c>
      <c r="KP22" s="28">
        <f t="shared" si="43"/>
        <v>1</v>
      </c>
      <c r="KQ22" s="28">
        <f t="shared" si="43"/>
        <v>1</v>
      </c>
      <c r="KR22" s="28">
        <f t="shared" si="43"/>
        <v>1</v>
      </c>
      <c r="KS22" s="28">
        <f t="shared" si="43"/>
        <v>1</v>
      </c>
      <c r="KT22" s="28">
        <f t="shared" si="43"/>
        <v>1</v>
      </c>
      <c r="KU22" s="28">
        <f t="shared" si="43"/>
        <v>1</v>
      </c>
      <c r="KV22" s="28">
        <f t="shared" si="43"/>
        <v>1</v>
      </c>
      <c r="KW22" s="28">
        <f t="shared" si="43"/>
        <v>1</v>
      </c>
      <c r="KX22" s="28">
        <f t="shared" si="43"/>
        <v>1</v>
      </c>
      <c r="KY22" s="28">
        <f t="shared" si="43"/>
        <v>1</v>
      </c>
      <c r="KZ22" s="28">
        <f t="shared" si="43"/>
        <v>1</v>
      </c>
      <c r="LA22" s="28">
        <f t="shared" si="43"/>
        <v>1</v>
      </c>
      <c r="LB22" s="28">
        <f t="shared" si="43"/>
        <v>1</v>
      </c>
      <c r="LC22" s="28">
        <f t="shared" si="43"/>
        <v>1</v>
      </c>
      <c r="LD22" s="28">
        <f t="shared" si="43"/>
        <v>1</v>
      </c>
      <c r="LE22" s="28">
        <f t="shared" si="43"/>
        <v>1</v>
      </c>
      <c r="LF22" s="28">
        <f t="shared" si="43"/>
        <v>1</v>
      </c>
      <c r="LG22" s="28">
        <f t="shared" si="43"/>
        <v>1</v>
      </c>
      <c r="LH22" s="28">
        <f t="shared" si="43"/>
        <v>1</v>
      </c>
      <c r="LI22" s="28">
        <f t="shared" si="43"/>
        <v>1</v>
      </c>
      <c r="LJ22" s="28">
        <f t="shared" si="43"/>
        <v>1</v>
      </c>
      <c r="LK22" s="28">
        <f t="shared" si="43"/>
        <v>1</v>
      </c>
      <c r="LL22" s="28">
        <f t="shared" si="43"/>
        <v>1</v>
      </c>
      <c r="LM22" s="28">
        <f t="shared" si="43"/>
        <v>1</v>
      </c>
      <c r="LN22" s="28">
        <f t="shared" si="43"/>
        <v>1</v>
      </c>
      <c r="LO22" s="28">
        <f t="shared" si="43"/>
        <v>1</v>
      </c>
      <c r="LP22" s="28">
        <f t="shared" si="43"/>
        <v>1</v>
      </c>
      <c r="LQ22" s="28">
        <f t="shared" si="43"/>
        <v>1</v>
      </c>
      <c r="LR22" s="28">
        <f t="shared" si="43"/>
        <v>1</v>
      </c>
      <c r="LS22" s="28">
        <f t="shared" ref="LS22:NI25" si="50">IF(AND($F22&gt;0,$G22&gt;0)*IFERROR(MOD(LS$6,$G22)=0,FALSE),$F22,$E22)</f>
        <v>1</v>
      </c>
      <c r="LT22" s="28">
        <f t="shared" si="50"/>
        <v>1</v>
      </c>
      <c r="LU22" s="28">
        <f t="shared" si="50"/>
        <v>1</v>
      </c>
      <c r="LV22" s="28">
        <f t="shared" si="50"/>
        <v>1</v>
      </c>
      <c r="LW22" s="28">
        <f t="shared" si="50"/>
        <v>1</v>
      </c>
      <c r="LX22" s="28">
        <f t="shared" si="50"/>
        <v>1</v>
      </c>
      <c r="LY22" s="28">
        <f t="shared" si="50"/>
        <v>1</v>
      </c>
      <c r="LZ22" s="28">
        <f t="shared" si="50"/>
        <v>1</v>
      </c>
      <c r="MA22" s="28">
        <f t="shared" si="50"/>
        <v>1</v>
      </c>
      <c r="MB22" s="28">
        <f t="shared" si="50"/>
        <v>1</v>
      </c>
      <c r="MC22" s="28">
        <f t="shared" si="50"/>
        <v>1</v>
      </c>
      <c r="MD22" s="28">
        <f t="shared" si="50"/>
        <v>1</v>
      </c>
      <c r="ME22" s="28">
        <f t="shared" si="50"/>
        <v>1</v>
      </c>
      <c r="MF22" s="28">
        <f t="shared" si="50"/>
        <v>1</v>
      </c>
      <c r="MG22" s="28">
        <f t="shared" si="50"/>
        <v>1</v>
      </c>
      <c r="MH22" s="28">
        <f t="shared" si="50"/>
        <v>1</v>
      </c>
      <c r="MI22" s="28">
        <f t="shared" si="50"/>
        <v>1</v>
      </c>
      <c r="MJ22" s="28">
        <f t="shared" si="50"/>
        <v>1</v>
      </c>
      <c r="MK22" s="28">
        <f t="shared" si="50"/>
        <v>1</v>
      </c>
      <c r="ML22" s="28">
        <f t="shared" si="50"/>
        <v>1</v>
      </c>
      <c r="MM22" s="28">
        <f t="shared" si="50"/>
        <v>1</v>
      </c>
      <c r="MN22" s="28">
        <f t="shared" si="50"/>
        <v>1</v>
      </c>
      <c r="MO22" s="28">
        <f t="shared" si="50"/>
        <v>1</v>
      </c>
      <c r="MP22" s="28">
        <f t="shared" si="50"/>
        <v>1</v>
      </c>
      <c r="MQ22" s="28">
        <f t="shared" si="50"/>
        <v>1</v>
      </c>
      <c r="MR22" s="28">
        <f t="shared" si="50"/>
        <v>1</v>
      </c>
      <c r="MS22" s="28">
        <f t="shared" si="50"/>
        <v>1</v>
      </c>
      <c r="MT22" s="28">
        <f t="shared" si="50"/>
        <v>1</v>
      </c>
      <c r="MU22" s="28">
        <f t="shared" si="50"/>
        <v>1</v>
      </c>
      <c r="MV22" s="28">
        <f t="shared" si="50"/>
        <v>1</v>
      </c>
      <c r="MW22" s="28">
        <f t="shared" si="50"/>
        <v>1</v>
      </c>
      <c r="MX22" s="28">
        <f t="shared" si="50"/>
        <v>1</v>
      </c>
      <c r="MY22" s="28">
        <f t="shared" si="50"/>
        <v>1</v>
      </c>
      <c r="MZ22" s="28">
        <f t="shared" si="50"/>
        <v>1</v>
      </c>
      <c r="NA22" s="28">
        <f t="shared" si="50"/>
        <v>1</v>
      </c>
      <c r="NB22" s="28">
        <f t="shared" si="50"/>
        <v>1</v>
      </c>
      <c r="NC22" s="28">
        <f t="shared" si="50"/>
        <v>1</v>
      </c>
      <c r="ND22" s="28">
        <f t="shared" si="50"/>
        <v>1</v>
      </c>
      <c r="NE22" s="28">
        <f t="shared" si="50"/>
        <v>1</v>
      </c>
      <c r="NF22" s="28">
        <f t="shared" si="50"/>
        <v>1</v>
      </c>
      <c r="NG22" s="28">
        <f t="shared" si="50"/>
        <v>1</v>
      </c>
      <c r="NH22" s="28">
        <f t="shared" si="50"/>
        <v>1</v>
      </c>
      <c r="NI22" s="28">
        <f t="shared" si="50"/>
        <v>1</v>
      </c>
    </row>
    <row r="23" spans="1:373" x14ac:dyDescent="0.25">
      <c r="A23" s="27" t="str">
        <f>'Число жителей и объемы продаж'!G36</f>
        <v>A4</v>
      </c>
      <c r="B23" s="27" t="str">
        <f>'Число жителей и объемы продаж'!H36</f>
        <v>сыр полутвердый</v>
      </c>
      <c r="C23" s="27" t="str">
        <f t="shared" si="24"/>
        <v>A4|сыр полутвердый</v>
      </c>
      <c r="D23" s="28"/>
      <c r="E23" s="28">
        <v>1</v>
      </c>
      <c r="F23" s="28"/>
      <c r="G23" s="28"/>
      <c r="H23" s="28">
        <f t="shared" si="25"/>
        <v>1</v>
      </c>
      <c r="I23" s="28">
        <f t="shared" si="25"/>
        <v>1</v>
      </c>
      <c r="J23" s="28">
        <f t="shared" si="25"/>
        <v>1</v>
      </c>
      <c r="K23" s="28">
        <f t="shared" si="25"/>
        <v>1</v>
      </c>
      <c r="L23" s="28">
        <f t="shared" si="25"/>
        <v>1</v>
      </c>
      <c r="M23" s="28">
        <f t="shared" si="25"/>
        <v>1</v>
      </c>
      <c r="N23" s="28">
        <f t="shared" si="25"/>
        <v>1</v>
      </c>
      <c r="O23" s="28">
        <f t="shared" si="25"/>
        <v>1</v>
      </c>
      <c r="P23" s="28">
        <f t="shared" si="25"/>
        <v>1</v>
      </c>
      <c r="Q23" s="28">
        <f t="shared" si="25"/>
        <v>1</v>
      </c>
      <c r="R23" s="28">
        <f t="shared" si="25"/>
        <v>1</v>
      </c>
      <c r="S23" s="28">
        <f t="shared" si="25"/>
        <v>1</v>
      </c>
      <c r="T23" s="28">
        <f t="shared" si="25"/>
        <v>1</v>
      </c>
      <c r="U23" s="28">
        <f t="shared" si="25"/>
        <v>1</v>
      </c>
      <c r="V23" s="28">
        <f t="shared" si="25"/>
        <v>1</v>
      </c>
      <c r="W23" s="28">
        <f t="shared" si="25"/>
        <v>1</v>
      </c>
      <c r="X23" s="28">
        <f t="shared" si="47"/>
        <v>1</v>
      </c>
      <c r="Y23" s="28">
        <f t="shared" si="47"/>
        <v>1</v>
      </c>
      <c r="Z23" s="28">
        <f t="shared" si="47"/>
        <v>1</v>
      </c>
      <c r="AA23" s="28">
        <f t="shared" si="47"/>
        <v>1</v>
      </c>
      <c r="AB23" s="28">
        <f t="shared" si="47"/>
        <v>1</v>
      </c>
      <c r="AC23" s="28">
        <f t="shared" si="47"/>
        <v>1</v>
      </c>
      <c r="AD23" s="28">
        <f t="shared" si="47"/>
        <v>1</v>
      </c>
      <c r="AE23" s="28">
        <f t="shared" si="47"/>
        <v>1</v>
      </c>
      <c r="AF23" s="28">
        <f t="shared" si="47"/>
        <v>1</v>
      </c>
      <c r="AG23" s="28">
        <f t="shared" si="47"/>
        <v>1</v>
      </c>
      <c r="AH23" s="28">
        <f t="shared" si="47"/>
        <v>1</v>
      </c>
      <c r="AI23" s="28">
        <f t="shared" si="47"/>
        <v>1</v>
      </c>
      <c r="AJ23" s="28">
        <f t="shared" si="47"/>
        <v>1</v>
      </c>
      <c r="AK23" s="28">
        <f t="shared" si="47"/>
        <v>1</v>
      </c>
      <c r="AL23" s="28">
        <f t="shared" si="47"/>
        <v>1</v>
      </c>
      <c r="AM23" s="28">
        <f t="shared" si="47"/>
        <v>1</v>
      </c>
      <c r="AN23" s="28">
        <f t="shared" si="47"/>
        <v>1</v>
      </c>
      <c r="AO23" s="28">
        <f t="shared" si="47"/>
        <v>1</v>
      </c>
      <c r="AP23" s="28">
        <f t="shared" si="47"/>
        <v>1</v>
      </c>
      <c r="AQ23" s="28">
        <f t="shared" si="47"/>
        <v>1</v>
      </c>
      <c r="AR23" s="28">
        <f t="shared" si="47"/>
        <v>1</v>
      </c>
      <c r="AS23" s="28">
        <f t="shared" si="47"/>
        <v>1</v>
      </c>
      <c r="AT23" s="28">
        <f t="shared" si="47"/>
        <v>1</v>
      </c>
      <c r="AU23" s="28">
        <f t="shared" si="47"/>
        <v>1</v>
      </c>
      <c r="AV23" s="28">
        <f t="shared" si="47"/>
        <v>1</v>
      </c>
      <c r="AW23" s="28">
        <f t="shared" si="47"/>
        <v>1</v>
      </c>
      <c r="AX23" s="28">
        <f t="shared" si="47"/>
        <v>1</v>
      </c>
      <c r="AY23" s="28">
        <f t="shared" si="47"/>
        <v>1</v>
      </c>
      <c r="AZ23" s="28">
        <f t="shared" si="47"/>
        <v>1</v>
      </c>
      <c r="BA23" s="28">
        <f t="shared" si="47"/>
        <v>1</v>
      </c>
      <c r="BB23" s="28">
        <f t="shared" si="47"/>
        <v>1</v>
      </c>
      <c r="BC23" s="28">
        <f t="shared" si="47"/>
        <v>1</v>
      </c>
      <c r="BD23" s="28">
        <f t="shared" si="47"/>
        <v>1</v>
      </c>
      <c r="BE23" s="28">
        <f t="shared" si="47"/>
        <v>1</v>
      </c>
      <c r="BF23" s="28">
        <f t="shared" si="47"/>
        <v>1</v>
      </c>
      <c r="BG23" s="28">
        <f t="shared" si="47"/>
        <v>1</v>
      </c>
      <c r="BH23" s="28">
        <f t="shared" si="47"/>
        <v>1</v>
      </c>
      <c r="BI23" s="28">
        <f t="shared" si="47"/>
        <v>1</v>
      </c>
      <c r="BJ23" s="28">
        <f t="shared" si="47"/>
        <v>1</v>
      </c>
      <c r="BK23" s="28">
        <f t="shared" si="47"/>
        <v>1</v>
      </c>
      <c r="BL23" s="28">
        <f t="shared" si="47"/>
        <v>1</v>
      </c>
      <c r="BM23" s="28">
        <f t="shared" si="47"/>
        <v>1</v>
      </c>
      <c r="BN23" s="28">
        <f t="shared" si="47"/>
        <v>1</v>
      </c>
      <c r="BO23" s="28">
        <f t="shared" si="47"/>
        <v>1</v>
      </c>
      <c r="BP23" s="28">
        <f t="shared" si="47"/>
        <v>1</v>
      </c>
      <c r="BQ23" s="28">
        <f t="shared" si="47"/>
        <v>1</v>
      </c>
      <c r="BR23" s="28">
        <f t="shared" si="47"/>
        <v>1</v>
      </c>
      <c r="BS23" s="28">
        <f t="shared" si="47"/>
        <v>1</v>
      </c>
      <c r="BT23" s="28">
        <f t="shared" si="47"/>
        <v>1</v>
      </c>
      <c r="BU23" s="28">
        <f t="shared" si="47"/>
        <v>1</v>
      </c>
      <c r="BV23" s="28">
        <f t="shared" si="47"/>
        <v>1</v>
      </c>
      <c r="BW23" s="28">
        <f t="shared" si="47"/>
        <v>1</v>
      </c>
      <c r="BX23" s="28">
        <f t="shared" si="47"/>
        <v>1</v>
      </c>
      <c r="BY23" s="28">
        <f t="shared" si="47"/>
        <v>1</v>
      </c>
      <c r="BZ23" s="28">
        <f t="shared" si="47"/>
        <v>1</v>
      </c>
      <c r="CA23" s="28">
        <f t="shared" si="47"/>
        <v>1</v>
      </c>
      <c r="CB23" s="28">
        <f t="shared" si="47"/>
        <v>1</v>
      </c>
      <c r="CC23" s="28">
        <f t="shared" si="47"/>
        <v>1</v>
      </c>
      <c r="CD23" s="28">
        <f t="shared" si="47"/>
        <v>1</v>
      </c>
      <c r="CE23" s="28">
        <f t="shared" si="47"/>
        <v>1</v>
      </c>
      <c r="CF23" s="28">
        <f t="shared" si="47"/>
        <v>1</v>
      </c>
      <c r="CG23" s="28">
        <f t="shared" si="47"/>
        <v>1</v>
      </c>
      <c r="CH23" s="28">
        <f t="shared" si="47"/>
        <v>1</v>
      </c>
      <c r="CI23" s="28">
        <f t="shared" si="47"/>
        <v>1</v>
      </c>
      <c r="CJ23" s="28">
        <f t="shared" si="45"/>
        <v>1</v>
      </c>
      <c r="CK23" s="28">
        <f t="shared" si="45"/>
        <v>1</v>
      </c>
      <c r="CL23" s="28">
        <f t="shared" si="45"/>
        <v>1</v>
      </c>
      <c r="CM23" s="28">
        <f t="shared" si="45"/>
        <v>1</v>
      </c>
      <c r="CN23" s="28">
        <f t="shared" si="45"/>
        <v>1</v>
      </c>
      <c r="CO23" s="28">
        <f t="shared" si="45"/>
        <v>1</v>
      </c>
      <c r="CP23" s="28">
        <f t="shared" si="45"/>
        <v>1</v>
      </c>
      <c r="CQ23" s="28">
        <f t="shared" si="45"/>
        <v>1</v>
      </c>
      <c r="CR23" s="28">
        <f t="shared" si="45"/>
        <v>1</v>
      </c>
      <c r="CS23" s="28">
        <f t="shared" si="45"/>
        <v>1</v>
      </c>
      <c r="CT23" s="28">
        <f t="shared" si="45"/>
        <v>1</v>
      </c>
      <c r="CU23" s="28">
        <f t="shared" si="45"/>
        <v>1</v>
      </c>
      <c r="CV23" s="28">
        <f t="shared" si="45"/>
        <v>1</v>
      </c>
      <c r="CW23" s="28">
        <f t="shared" si="45"/>
        <v>1</v>
      </c>
      <c r="CX23" s="28">
        <f t="shared" si="45"/>
        <v>1</v>
      </c>
      <c r="CY23" s="28">
        <f t="shared" si="45"/>
        <v>1</v>
      </c>
      <c r="CZ23" s="28">
        <f t="shared" si="45"/>
        <v>1</v>
      </c>
      <c r="DA23" s="28">
        <f t="shared" si="45"/>
        <v>1</v>
      </c>
      <c r="DB23" s="28">
        <f t="shared" si="45"/>
        <v>1</v>
      </c>
      <c r="DC23" s="28">
        <f t="shared" si="45"/>
        <v>1</v>
      </c>
      <c r="DD23" s="28">
        <f t="shared" si="45"/>
        <v>1</v>
      </c>
      <c r="DE23" s="28">
        <f t="shared" si="45"/>
        <v>1</v>
      </c>
      <c r="DF23" s="28">
        <f t="shared" si="45"/>
        <v>1</v>
      </c>
      <c r="DG23" s="28">
        <f t="shared" si="45"/>
        <v>1</v>
      </c>
      <c r="DH23" s="28">
        <f t="shared" si="45"/>
        <v>1</v>
      </c>
      <c r="DI23" s="28">
        <f t="shared" si="45"/>
        <v>1</v>
      </c>
      <c r="DJ23" s="28">
        <f t="shared" si="45"/>
        <v>1</v>
      </c>
      <c r="DK23" s="28">
        <f t="shared" si="45"/>
        <v>1</v>
      </c>
      <c r="DL23" s="28">
        <f t="shared" si="45"/>
        <v>1</v>
      </c>
      <c r="DM23" s="28">
        <f t="shared" si="45"/>
        <v>1</v>
      </c>
      <c r="DN23" s="28">
        <f t="shared" si="45"/>
        <v>1</v>
      </c>
      <c r="DO23" s="28">
        <f t="shared" si="45"/>
        <v>1</v>
      </c>
      <c r="DP23" s="28">
        <f t="shared" si="45"/>
        <v>1</v>
      </c>
      <c r="DQ23" s="28">
        <f t="shared" si="45"/>
        <v>1</v>
      </c>
      <c r="DR23" s="28">
        <f t="shared" si="45"/>
        <v>1</v>
      </c>
      <c r="DS23" s="28">
        <f t="shared" si="45"/>
        <v>1</v>
      </c>
      <c r="DT23" s="28">
        <f t="shared" si="45"/>
        <v>1</v>
      </c>
      <c r="DU23" s="28">
        <f t="shared" si="45"/>
        <v>1</v>
      </c>
      <c r="DV23" s="28">
        <f t="shared" si="45"/>
        <v>1</v>
      </c>
      <c r="DW23" s="28">
        <f t="shared" si="45"/>
        <v>1</v>
      </c>
      <c r="DX23" s="28">
        <f t="shared" si="45"/>
        <v>1</v>
      </c>
      <c r="DY23" s="28">
        <f t="shared" si="45"/>
        <v>1</v>
      </c>
      <c r="DZ23" s="28">
        <f t="shared" si="45"/>
        <v>1</v>
      </c>
      <c r="EA23" s="28">
        <f t="shared" si="45"/>
        <v>1</v>
      </c>
      <c r="EB23" s="28">
        <f t="shared" si="45"/>
        <v>1</v>
      </c>
      <c r="EC23" s="28">
        <f t="shared" si="45"/>
        <v>1</v>
      </c>
      <c r="ED23" s="28">
        <f t="shared" si="45"/>
        <v>1</v>
      </c>
      <c r="EE23" s="28">
        <f t="shared" si="45"/>
        <v>1</v>
      </c>
      <c r="EF23" s="28">
        <f t="shared" si="45"/>
        <v>1</v>
      </c>
      <c r="EG23" s="28">
        <f t="shared" si="45"/>
        <v>1</v>
      </c>
      <c r="EH23" s="28">
        <f t="shared" si="45"/>
        <v>1</v>
      </c>
      <c r="EI23" s="28">
        <f t="shared" si="45"/>
        <v>1</v>
      </c>
      <c r="EJ23" s="28">
        <f t="shared" si="45"/>
        <v>1</v>
      </c>
      <c r="EK23" s="28">
        <f t="shared" si="45"/>
        <v>1</v>
      </c>
      <c r="EL23" s="28">
        <f t="shared" si="45"/>
        <v>1</v>
      </c>
      <c r="EM23" s="28">
        <f t="shared" si="45"/>
        <v>1</v>
      </c>
      <c r="EN23" s="28">
        <f t="shared" si="45"/>
        <v>1</v>
      </c>
      <c r="EO23" s="28">
        <f t="shared" si="45"/>
        <v>1</v>
      </c>
      <c r="EP23" s="28">
        <f t="shared" si="45"/>
        <v>1</v>
      </c>
      <c r="EQ23" s="28">
        <f t="shared" si="45"/>
        <v>1</v>
      </c>
      <c r="ER23" s="28">
        <f t="shared" si="45"/>
        <v>1</v>
      </c>
      <c r="ES23" s="28">
        <f t="shared" si="45"/>
        <v>1</v>
      </c>
      <c r="ET23" s="28">
        <f t="shared" si="45"/>
        <v>1</v>
      </c>
      <c r="EU23" s="28">
        <f t="shared" si="49"/>
        <v>1</v>
      </c>
      <c r="EV23" s="28">
        <f t="shared" si="49"/>
        <v>1</v>
      </c>
      <c r="EW23" s="28">
        <f t="shared" si="49"/>
        <v>1</v>
      </c>
      <c r="EX23" s="28">
        <f t="shared" si="49"/>
        <v>1</v>
      </c>
      <c r="EY23" s="28">
        <f t="shared" si="49"/>
        <v>1</v>
      </c>
      <c r="EZ23" s="28">
        <f t="shared" si="49"/>
        <v>1</v>
      </c>
      <c r="FA23" s="28">
        <f t="shared" si="49"/>
        <v>1</v>
      </c>
      <c r="FB23" s="28">
        <f t="shared" si="49"/>
        <v>1</v>
      </c>
      <c r="FC23" s="28">
        <f t="shared" si="49"/>
        <v>1</v>
      </c>
      <c r="FD23" s="28">
        <f t="shared" si="49"/>
        <v>1</v>
      </c>
      <c r="FE23" s="28">
        <f t="shared" si="49"/>
        <v>1</v>
      </c>
      <c r="FF23" s="28">
        <f t="shared" si="49"/>
        <v>1</v>
      </c>
      <c r="FG23" s="28">
        <f t="shared" si="49"/>
        <v>1</v>
      </c>
      <c r="FH23" s="28">
        <f t="shared" si="49"/>
        <v>1</v>
      </c>
      <c r="FI23" s="28">
        <f t="shared" si="49"/>
        <v>1</v>
      </c>
      <c r="FJ23" s="28">
        <f t="shared" si="49"/>
        <v>1</v>
      </c>
      <c r="FK23" s="28">
        <f t="shared" si="49"/>
        <v>1</v>
      </c>
      <c r="FL23" s="28">
        <f t="shared" si="49"/>
        <v>1</v>
      </c>
      <c r="FM23" s="28">
        <f t="shared" si="49"/>
        <v>1</v>
      </c>
      <c r="FN23" s="28">
        <f t="shared" si="49"/>
        <v>1</v>
      </c>
      <c r="FO23" s="28">
        <f t="shared" si="49"/>
        <v>1</v>
      </c>
      <c r="FP23" s="28">
        <f t="shared" si="49"/>
        <v>1</v>
      </c>
      <c r="FQ23" s="28">
        <f t="shared" si="49"/>
        <v>1</v>
      </c>
      <c r="FR23" s="28">
        <f t="shared" si="49"/>
        <v>1</v>
      </c>
      <c r="FS23" s="28">
        <f t="shared" si="49"/>
        <v>1</v>
      </c>
      <c r="FT23" s="28">
        <f t="shared" si="49"/>
        <v>1</v>
      </c>
      <c r="FU23" s="28">
        <f t="shared" si="49"/>
        <v>1</v>
      </c>
      <c r="FV23" s="28">
        <f t="shared" si="49"/>
        <v>1</v>
      </c>
      <c r="FW23" s="28">
        <f t="shared" si="49"/>
        <v>1</v>
      </c>
      <c r="FX23" s="28">
        <f t="shared" si="49"/>
        <v>1</v>
      </c>
      <c r="FY23" s="28">
        <f t="shared" si="49"/>
        <v>1</v>
      </c>
      <c r="FZ23" s="28">
        <f t="shared" si="49"/>
        <v>1</v>
      </c>
      <c r="GA23" s="28">
        <f t="shared" si="49"/>
        <v>1</v>
      </c>
      <c r="GB23" s="28">
        <f t="shared" si="49"/>
        <v>1</v>
      </c>
      <c r="GC23" s="28">
        <f t="shared" si="49"/>
        <v>1</v>
      </c>
      <c r="GD23" s="28">
        <f t="shared" si="49"/>
        <v>1</v>
      </c>
      <c r="GE23" s="28">
        <f t="shared" si="49"/>
        <v>1</v>
      </c>
      <c r="GF23" s="28">
        <f t="shared" si="49"/>
        <v>1</v>
      </c>
      <c r="GG23" s="28">
        <f t="shared" si="49"/>
        <v>1</v>
      </c>
      <c r="GH23" s="28">
        <f t="shared" si="49"/>
        <v>1</v>
      </c>
      <c r="GI23" s="28">
        <f t="shared" si="49"/>
        <v>1</v>
      </c>
      <c r="GJ23" s="28">
        <f t="shared" si="49"/>
        <v>1</v>
      </c>
      <c r="GK23" s="28">
        <f t="shared" si="49"/>
        <v>1</v>
      </c>
      <c r="GL23" s="28">
        <f t="shared" si="49"/>
        <v>1</v>
      </c>
      <c r="GM23" s="28">
        <f t="shared" si="49"/>
        <v>1</v>
      </c>
      <c r="GN23" s="28">
        <f t="shared" si="49"/>
        <v>1</v>
      </c>
      <c r="GO23" s="28">
        <f t="shared" si="49"/>
        <v>1</v>
      </c>
      <c r="GP23" s="28">
        <f t="shared" si="49"/>
        <v>1</v>
      </c>
      <c r="GQ23" s="28">
        <f t="shared" si="49"/>
        <v>1</v>
      </c>
      <c r="GR23" s="28">
        <f t="shared" si="49"/>
        <v>1</v>
      </c>
      <c r="GS23" s="28">
        <f t="shared" si="48"/>
        <v>1</v>
      </c>
      <c r="GT23" s="28">
        <f t="shared" si="48"/>
        <v>1</v>
      </c>
      <c r="GU23" s="28">
        <f t="shared" si="48"/>
        <v>1</v>
      </c>
      <c r="GV23" s="28">
        <f t="shared" si="48"/>
        <v>1</v>
      </c>
      <c r="GW23" s="28">
        <f t="shared" si="48"/>
        <v>1</v>
      </c>
      <c r="GX23" s="28">
        <f t="shared" si="48"/>
        <v>1</v>
      </c>
      <c r="GY23" s="28">
        <f t="shared" si="48"/>
        <v>1</v>
      </c>
      <c r="GZ23" s="28">
        <f t="shared" si="48"/>
        <v>1</v>
      </c>
      <c r="HA23" s="28">
        <f t="shared" si="48"/>
        <v>1</v>
      </c>
      <c r="HB23" s="28">
        <f t="shared" si="48"/>
        <v>1</v>
      </c>
      <c r="HC23" s="28">
        <f t="shared" si="48"/>
        <v>1</v>
      </c>
      <c r="HD23" s="28">
        <f t="shared" si="48"/>
        <v>1</v>
      </c>
      <c r="HE23" s="28">
        <f t="shared" si="48"/>
        <v>1</v>
      </c>
      <c r="HF23" s="28">
        <f t="shared" si="48"/>
        <v>1</v>
      </c>
      <c r="HG23" s="28">
        <f t="shared" si="48"/>
        <v>1</v>
      </c>
      <c r="HH23" s="28">
        <f t="shared" si="48"/>
        <v>1</v>
      </c>
      <c r="HI23" s="28">
        <f t="shared" si="48"/>
        <v>1</v>
      </c>
      <c r="HJ23" s="28">
        <f t="shared" si="48"/>
        <v>1</v>
      </c>
      <c r="HK23" s="28">
        <f t="shared" si="48"/>
        <v>1</v>
      </c>
      <c r="HL23" s="28">
        <f t="shared" si="48"/>
        <v>1</v>
      </c>
      <c r="HM23" s="28">
        <f t="shared" si="48"/>
        <v>1</v>
      </c>
      <c r="HN23" s="28">
        <f t="shared" si="48"/>
        <v>1</v>
      </c>
      <c r="HO23" s="28">
        <f t="shared" si="48"/>
        <v>1</v>
      </c>
      <c r="HP23" s="28">
        <f t="shared" si="48"/>
        <v>1</v>
      </c>
      <c r="HQ23" s="28">
        <f t="shared" si="48"/>
        <v>1</v>
      </c>
      <c r="HR23" s="28">
        <f t="shared" si="48"/>
        <v>1</v>
      </c>
      <c r="HS23" s="28">
        <f t="shared" si="48"/>
        <v>1</v>
      </c>
      <c r="HT23" s="28">
        <f t="shared" si="48"/>
        <v>1</v>
      </c>
      <c r="HU23" s="28">
        <f t="shared" si="48"/>
        <v>1</v>
      </c>
      <c r="HV23" s="28">
        <f t="shared" si="48"/>
        <v>1</v>
      </c>
      <c r="HW23" s="28">
        <f t="shared" si="48"/>
        <v>1</v>
      </c>
      <c r="HX23" s="28">
        <f t="shared" si="48"/>
        <v>1</v>
      </c>
      <c r="HY23" s="28">
        <f t="shared" si="48"/>
        <v>1</v>
      </c>
      <c r="HZ23" s="28">
        <f t="shared" si="48"/>
        <v>1</v>
      </c>
      <c r="IA23" s="28">
        <f t="shared" si="48"/>
        <v>1</v>
      </c>
      <c r="IB23" s="28">
        <f t="shared" si="48"/>
        <v>1</v>
      </c>
      <c r="IC23" s="28">
        <f t="shared" si="48"/>
        <v>1</v>
      </c>
      <c r="ID23" s="28">
        <f t="shared" si="48"/>
        <v>1</v>
      </c>
      <c r="IE23" s="28">
        <f t="shared" si="48"/>
        <v>1</v>
      </c>
      <c r="IF23" s="28">
        <f t="shared" si="48"/>
        <v>1</v>
      </c>
      <c r="IG23" s="28">
        <f t="shared" si="48"/>
        <v>1</v>
      </c>
      <c r="IH23" s="28">
        <f t="shared" si="48"/>
        <v>1</v>
      </c>
      <c r="II23" s="28">
        <f t="shared" si="48"/>
        <v>1</v>
      </c>
      <c r="IJ23" s="28">
        <f t="shared" si="48"/>
        <v>1</v>
      </c>
      <c r="IK23" s="28">
        <f t="shared" si="48"/>
        <v>1</v>
      </c>
      <c r="IL23" s="28">
        <f t="shared" si="48"/>
        <v>1</v>
      </c>
      <c r="IM23" s="28">
        <f t="shared" si="48"/>
        <v>1</v>
      </c>
      <c r="IN23" s="28">
        <f t="shared" si="48"/>
        <v>1</v>
      </c>
      <c r="IO23" s="28">
        <f t="shared" si="46"/>
        <v>1</v>
      </c>
      <c r="IP23" s="28">
        <f t="shared" si="46"/>
        <v>1</v>
      </c>
      <c r="IQ23" s="28">
        <f t="shared" si="46"/>
        <v>1</v>
      </c>
      <c r="IR23" s="28">
        <f t="shared" si="46"/>
        <v>1</v>
      </c>
      <c r="IS23" s="28">
        <f t="shared" si="46"/>
        <v>1</v>
      </c>
      <c r="IT23" s="28">
        <f t="shared" si="46"/>
        <v>1</v>
      </c>
      <c r="IU23" s="28">
        <f t="shared" si="46"/>
        <v>1</v>
      </c>
      <c r="IV23" s="28">
        <f t="shared" si="46"/>
        <v>1</v>
      </c>
      <c r="IW23" s="28">
        <f t="shared" si="46"/>
        <v>1</v>
      </c>
      <c r="IX23" s="28">
        <f t="shared" si="46"/>
        <v>1</v>
      </c>
      <c r="IY23" s="28">
        <f t="shared" si="46"/>
        <v>1</v>
      </c>
      <c r="IZ23" s="28">
        <f t="shared" si="46"/>
        <v>1</v>
      </c>
      <c r="JA23" s="28">
        <f t="shared" si="46"/>
        <v>1</v>
      </c>
      <c r="JB23" s="28">
        <f t="shared" si="46"/>
        <v>1</v>
      </c>
      <c r="JC23" s="28">
        <f t="shared" si="46"/>
        <v>1</v>
      </c>
      <c r="JD23" s="28">
        <f t="shared" si="46"/>
        <v>1</v>
      </c>
      <c r="JE23" s="28">
        <f t="shared" si="46"/>
        <v>1</v>
      </c>
      <c r="JF23" s="28">
        <f t="shared" si="46"/>
        <v>1</v>
      </c>
      <c r="JG23" s="28">
        <f t="shared" si="36"/>
        <v>1</v>
      </c>
      <c r="JH23" s="28">
        <f t="shared" ref="JH23:LS26" si="51">IF(AND($F23&gt;0,$G23&gt;0)*IFERROR(MOD(JH$6,$G23)=0,FALSE),$F23,$E23)</f>
        <v>1</v>
      </c>
      <c r="JI23" s="28">
        <f t="shared" si="51"/>
        <v>1</v>
      </c>
      <c r="JJ23" s="28">
        <f t="shared" si="51"/>
        <v>1</v>
      </c>
      <c r="JK23" s="28">
        <f t="shared" si="51"/>
        <v>1</v>
      </c>
      <c r="JL23" s="28">
        <f t="shared" si="51"/>
        <v>1</v>
      </c>
      <c r="JM23" s="28">
        <f t="shared" si="51"/>
        <v>1</v>
      </c>
      <c r="JN23" s="28">
        <f t="shared" si="51"/>
        <v>1</v>
      </c>
      <c r="JO23" s="28">
        <f t="shared" si="51"/>
        <v>1</v>
      </c>
      <c r="JP23" s="28">
        <f t="shared" si="51"/>
        <v>1</v>
      </c>
      <c r="JQ23" s="28">
        <f t="shared" si="51"/>
        <v>1</v>
      </c>
      <c r="JR23" s="28">
        <f t="shared" si="51"/>
        <v>1</v>
      </c>
      <c r="JS23" s="28">
        <f t="shared" si="51"/>
        <v>1</v>
      </c>
      <c r="JT23" s="28">
        <f t="shared" si="51"/>
        <v>1</v>
      </c>
      <c r="JU23" s="28">
        <f t="shared" si="51"/>
        <v>1</v>
      </c>
      <c r="JV23" s="28">
        <f t="shared" si="51"/>
        <v>1</v>
      </c>
      <c r="JW23" s="28">
        <f t="shared" si="51"/>
        <v>1</v>
      </c>
      <c r="JX23" s="28">
        <f t="shared" si="51"/>
        <v>1</v>
      </c>
      <c r="JY23" s="28">
        <f t="shared" si="51"/>
        <v>1</v>
      </c>
      <c r="JZ23" s="28">
        <f t="shared" si="51"/>
        <v>1</v>
      </c>
      <c r="KA23" s="28">
        <f t="shared" si="51"/>
        <v>1</v>
      </c>
      <c r="KB23" s="28">
        <f t="shared" si="51"/>
        <v>1</v>
      </c>
      <c r="KC23" s="28">
        <f t="shared" si="51"/>
        <v>1</v>
      </c>
      <c r="KD23" s="28">
        <f t="shared" si="51"/>
        <v>1</v>
      </c>
      <c r="KE23" s="28">
        <f t="shared" si="51"/>
        <v>1</v>
      </c>
      <c r="KF23" s="28">
        <f t="shared" si="51"/>
        <v>1</v>
      </c>
      <c r="KG23" s="28">
        <f t="shared" si="51"/>
        <v>1</v>
      </c>
      <c r="KH23" s="28">
        <f t="shared" si="51"/>
        <v>1</v>
      </c>
      <c r="KI23" s="28">
        <f t="shared" si="51"/>
        <v>1</v>
      </c>
      <c r="KJ23" s="28">
        <f t="shared" si="51"/>
        <v>1</v>
      </c>
      <c r="KK23" s="28">
        <f t="shared" si="51"/>
        <v>1</v>
      </c>
      <c r="KL23" s="28">
        <f t="shared" si="51"/>
        <v>1</v>
      </c>
      <c r="KM23" s="28">
        <f t="shared" si="51"/>
        <v>1</v>
      </c>
      <c r="KN23" s="28">
        <f t="shared" si="51"/>
        <v>1</v>
      </c>
      <c r="KO23" s="28">
        <f t="shared" si="51"/>
        <v>1</v>
      </c>
      <c r="KP23" s="28">
        <f t="shared" si="51"/>
        <v>1</v>
      </c>
      <c r="KQ23" s="28">
        <f t="shared" si="51"/>
        <v>1</v>
      </c>
      <c r="KR23" s="28">
        <f t="shared" si="51"/>
        <v>1</v>
      </c>
      <c r="KS23" s="28">
        <f t="shared" si="51"/>
        <v>1</v>
      </c>
      <c r="KT23" s="28">
        <f t="shared" si="51"/>
        <v>1</v>
      </c>
      <c r="KU23" s="28">
        <f t="shared" si="51"/>
        <v>1</v>
      </c>
      <c r="KV23" s="28">
        <f t="shared" si="51"/>
        <v>1</v>
      </c>
      <c r="KW23" s="28">
        <f t="shared" si="51"/>
        <v>1</v>
      </c>
      <c r="KX23" s="28">
        <f t="shared" si="51"/>
        <v>1</v>
      </c>
      <c r="KY23" s="28">
        <f t="shared" si="51"/>
        <v>1</v>
      </c>
      <c r="KZ23" s="28">
        <f t="shared" si="51"/>
        <v>1</v>
      </c>
      <c r="LA23" s="28">
        <f t="shared" si="51"/>
        <v>1</v>
      </c>
      <c r="LB23" s="28">
        <f t="shared" si="51"/>
        <v>1</v>
      </c>
      <c r="LC23" s="28">
        <f t="shared" si="51"/>
        <v>1</v>
      </c>
      <c r="LD23" s="28">
        <f t="shared" si="51"/>
        <v>1</v>
      </c>
      <c r="LE23" s="28">
        <f t="shared" si="51"/>
        <v>1</v>
      </c>
      <c r="LF23" s="28">
        <f t="shared" si="51"/>
        <v>1</v>
      </c>
      <c r="LG23" s="28">
        <f t="shared" si="51"/>
        <v>1</v>
      </c>
      <c r="LH23" s="28">
        <f t="shared" si="51"/>
        <v>1</v>
      </c>
      <c r="LI23" s="28">
        <f t="shared" si="51"/>
        <v>1</v>
      </c>
      <c r="LJ23" s="28">
        <f t="shared" si="51"/>
        <v>1</v>
      </c>
      <c r="LK23" s="28">
        <f t="shared" si="51"/>
        <v>1</v>
      </c>
      <c r="LL23" s="28">
        <f t="shared" si="51"/>
        <v>1</v>
      </c>
      <c r="LM23" s="28">
        <f t="shared" si="51"/>
        <v>1</v>
      </c>
      <c r="LN23" s="28">
        <f t="shared" si="51"/>
        <v>1</v>
      </c>
      <c r="LO23" s="28">
        <f t="shared" si="51"/>
        <v>1</v>
      </c>
      <c r="LP23" s="28">
        <f t="shared" si="51"/>
        <v>1</v>
      </c>
      <c r="LQ23" s="28">
        <f t="shared" si="51"/>
        <v>1</v>
      </c>
      <c r="LR23" s="28">
        <f t="shared" si="51"/>
        <v>1</v>
      </c>
      <c r="LS23" s="28">
        <f t="shared" si="51"/>
        <v>1</v>
      </c>
      <c r="LT23" s="28">
        <f t="shared" si="50"/>
        <v>1</v>
      </c>
      <c r="LU23" s="28">
        <f t="shared" si="50"/>
        <v>1</v>
      </c>
      <c r="LV23" s="28">
        <f t="shared" si="50"/>
        <v>1</v>
      </c>
      <c r="LW23" s="28">
        <f t="shared" si="50"/>
        <v>1</v>
      </c>
      <c r="LX23" s="28">
        <f t="shared" si="50"/>
        <v>1</v>
      </c>
      <c r="LY23" s="28">
        <f t="shared" si="50"/>
        <v>1</v>
      </c>
      <c r="LZ23" s="28">
        <f t="shared" si="50"/>
        <v>1</v>
      </c>
      <c r="MA23" s="28">
        <f t="shared" si="50"/>
        <v>1</v>
      </c>
      <c r="MB23" s="28">
        <f t="shared" si="50"/>
        <v>1</v>
      </c>
      <c r="MC23" s="28">
        <f t="shared" si="50"/>
        <v>1</v>
      </c>
      <c r="MD23" s="28">
        <f t="shared" si="50"/>
        <v>1</v>
      </c>
      <c r="ME23" s="28">
        <f t="shared" si="50"/>
        <v>1</v>
      </c>
      <c r="MF23" s="28">
        <f t="shared" si="50"/>
        <v>1</v>
      </c>
      <c r="MG23" s="28">
        <f t="shared" si="50"/>
        <v>1</v>
      </c>
      <c r="MH23" s="28">
        <f t="shared" si="50"/>
        <v>1</v>
      </c>
      <c r="MI23" s="28">
        <f t="shared" si="50"/>
        <v>1</v>
      </c>
      <c r="MJ23" s="28">
        <f t="shared" si="50"/>
        <v>1</v>
      </c>
      <c r="MK23" s="28">
        <f t="shared" si="50"/>
        <v>1</v>
      </c>
      <c r="ML23" s="28">
        <f t="shared" si="50"/>
        <v>1</v>
      </c>
      <c r="MM23" s="28">
        <f t="shared" si="50"/>
        <v>1</v>
      </c>
      <c r="MN23" s="28">
        <f t="shared" si="50"/>
        <v>1</v>
      </c>
      <c r="MO23" s="28">
        <f t="shared" si="50"/>
        <v>1</v>
      </c>
      <c r="MP23" s="28">
        <f t="shared" si="50"/>
        <v>1</v>
      </c>
      <c r="MQ23" s="28">
        <f t="shared" si="50"/>
        <v>1</v>
      </c>
      <c r="MR23" s="28">
        <f t="shared" si="50"/>
        <v>1</v>
      </c>
      <c r="MS23" s="28">
        <f t="shared" si="50"/>
        <v>1</v>
      </c>
      <c r="MT23" s="28">
        <f t="shared" si="50"/>
        <v>1</v>
      </c>
      <c r="MU23" s="28">
        <f t="shared" si="50"/>
        <v>1</v>
      </c>
      <c r="MV23" s="28">
        <f t="shared" si="50"/>
        <v>1</v>
      </c>
      <c r="MW23" s="28">
        <f t="shared" si="50"/>
        <v>1</v>
      </c>
      <c r="MX23" s="28">
        <f t="shared" si="50"/>
        <v>1</v>
      </c>
      <c r="MY23" s="28">
        <f t="shared" si="50"/>
        <v>1</v>
      </c>
      <c r="MZ23" s="28">
        <f t="shared" si="50"/>
        <v>1</v>
      </c>
      <c r="NA23" s="28">
        <f t="shared" si="50"/>
        <v>1</v>
      </c>
      <c r="NB23" s="28">
        <f t="shared" si="50"/>
        <v>1</v>
      </c>
      <c r="NC23" s="28">
        <f t="shared" si="50"/>
        <v>1</v>
      </c>
      <c r="ND23" s="28">
        <f t="shared" si="50"/>
        <v>1</v>
      </c>
      <c r="NE23" s="28">
        <f t="shared" si="50"/>
        <v>1</v>
      </c>
      <c r="NF23" s="28">
        <f t="shared" si="50"/>
        <v>1</v>
      </c>
      <c r="NG23" s="28">
        <f t="shared" si="50"/>
        <v>1</v>
      </c>
      <c r="NH23" s="28">
        <f t="shared" si="50"/>
        <v>1</v>
      </c>
      <c r="NI23" s="28">
        <f t="shared" si="50"/>
        <v>1</v>
      </c>
    </row>
    <row r="24" spans="1:373" x14ac:dyDescent="0.25">
      <c r="A24" s="27" t="str">
        <f>'Число жителей и объемы продаж'!G37</f>
        <v>A4</v>
      </c>
      <c r="B24" s="27" t="str">
        <f>'Число жителей и объемы продаж'!H37</f>
        <v>сыр мягкий</v>
      </c>
      <c r="C24" s="27" t="str">
        <f t="shared" si="24"/>
        <v>A4|сыр мягкий</v>
      </c>
      <c r="D24" s="28"/>
      <c r="E24" s="28">
        <v>1</v>
      </c>
      <c r="F24" s="28"/>
      <c r="G24" s="28"/>
      <c r="H24" s="28">
        <f t="shared" si="25"/>
        <v>1</v>
      </c>
      <c r="I24" s="28">
        <f t="shared" si="25"/>
        <v>1</v>
      </c>
      <c r="J24" s="28">
        <f t="shared" si="25"/>
        <v>1</v>
      </c>
      <c r="K24" s="28">
        <f t="shared" si="25"/>
        <v>1</v>
      </c>
      <c r="L24" s="28">
        <f t="shared" si="25"/>
        <v>1</v>
      </c>
      <c r="M24" s="28">
        <f t="shared" si="25"/>
        <v>1</v>
      </c>
      <c r="N24" s="28">
        <f t="shared" si="25"/>
        <v>1</v>
      </c>
      <c r="O24" s="28">
        <f t="shared" si="25"/>
        <v>1</v>
      </c>
      <c r="P24" s="28">
        <f t="shared" si="25"/>
        <v>1</v>
      </c>
      <c r="Q24" s="28">
        <f t="shared" si="25"/>
        <v>1</v>
      </c>
      <c r="R24" s="28">
        <f t="shared" si="25"/>
        <v>1</v>
      </c>
      <c r="S24" s="28">
        <f t="shared" si="25"/>
        <v>1</v>
      </c>
      <c r="T24" s="28">
        <f t="shared" si="25"/>
        <v>1</v>
      </c>
      <c r="U24" s="28">
        <f t="shared" si="25"/>
        <v>1</v>
      </c>
      <c r="V24" s="28">
        <f t="shared" si="25"/>
        <v>1</v>
      </c>
      <c r="W24" s="28">
        <f t="shared" si="25"/>
        <v>1</v>
      </c>
      <c r="X24" s="28">
        <f t="shared" si="47"/>
        <v>1</v>
      </c>
      <c r="Y24" s="28">
        <f t="shared" si="47"/>
        <v>1</v>
      </c>
      <c r="Z24" s="28">
        <f t="shared" si="47"/>
        <v>1</v>
      </c>
      <c r="AA24" s="28">
        <f t="shared" si="47"/>
        <v>1</v>
      </c>
      <c r="AB24" s="28">
        <f t="shared" si="47"/>
        <v>1</v>
      </c>
      <c r="AC24" s="28">
        <f t="shared" si="47"/>
        <v>1</v>
      </c>
      <c r="AD24" s="28">
        <f t="shared" si="47"/>
        <v>1</v>
      </c>
      <c r="AE24" s="28">
        <f t="shared" si="47"/>
        <v>1</v>
      </c>
      <c r="AF24" s="28">
        <f t="shared" si="47"/>
        <v>1</v>
      </c>
      <c r="AG24" s="28">
        <f t="shared" si="47"/>
        <v>1</v>
      </c>
      <c r="AH24" s="28">
        <f t="shared" si="47"/>
        <v>1</v>
      </c>
      <c r="AI24" s="28">
        <f t="shared" si="47"/>
        <v>1</v>
      </c>
      <c r="AJ24" s="28">
        <f t="shared" si="47"/>
        <v>1</v>
      </c>
      <c r="AK24" s="28">
        <f t="shared" si="47"/>
        <v>1</v>
      </c>
      <c r="AL24" s="28">
        <f t="shared" si="47"/>
        <v>1</v>
      </c>
      <c r="AM24" s="28">
        <f t="shared" si="47"/>
        <v>1</v>
      </c>
      <c r="AN24" s="28">
        <f t="shared" si="47"/>
        <v>1</v>
      </c>
      <c r="AO24" s="28">
        <f t="shared" si="47"/>
        <v>1</v>
      </c>
      <c r="AP24" s="28">
        <f t="shared" si="47"/>
        <v>1</v>
      </c>
      <c r="AQ24" s="28">
        <f t="shared" si="47"/>
        <v>1</v>
      </c>
      <c r="AR24" s="28">
        <f t="shared" si="47"/>
        <v>1</v>
      </c>
      <c r="AS24" s="28">
        <f t="shared" si="47"/>
        <v>1</v>
      </c>
      <c r="AT24" s="28">
        <f t="shared" si="47"/>
        <v>1</v>
      </c>
      <c r="AU24" s="28">
        <f t="shared" si="47"/>
        <v>1</v>
      </c>
      <c r="AV24" s="28">
        <f t="shared" si="47"/>
        <v>1</v>
      </c>
      <c r="AW24" s="28">
        <f t="shared" si="47"/>
        <v>1</v>
      </c>
      <c r="AX24" s="28">
        <f t="shared" si="47"/>
        <v>1</v>
      </c>
      <c r="AY24" s="28">
        <f t="shared" si="47"/>
        <v>1</v>
      </c>
      <c r="AZ24" s="28">
        <f t="shared" si="47"/>
        <v>1</v>
      </c>
      <c r="BA24" s="28">
        <f t="shared" si="47"/>
        <v>1</v>
      </c>
      <c r="BB24" s="28">
        <f t="shared" si="47"/>
        <v>1</v>
      </c>
      <c r="BC24" s="28">
        <f t="shared" si="47"/>
        <v>1</v>
      </c>
      <c r="BD24" s="28">
        <f t="shared" si="47"/>
        <v>1</v>
      </c>
      <c r="BE24" s="28">
        <f t="shared" si="47"/>
        <v>1</v>
      </c>
      <c r="BF24" s="28">
        <f t="shared" si="47"/>
        <v>1</v>
      </c>
      <c r="BG24" s="28">
        <f t="shared" si="47"/>
        <v>1</v>
      </c>
      <c r="BH24" s="28">
        <f t="shared" si="47"/>
        <v>1</v>
      </c>
      <c r="BI24" s="28">
        <f t="shared" si="47"/>
        <v>1</v>
      </c>
      <c r="BJ24" s="28">
        <f t="shared" si="47"/>
        <v>1</v>
      </c>
      <c r="BK24" s="28">
        <f t="shared" si="47"/>
        <v>1</v>
      </c>
      <c r="BL24" s="28">
        <f t="shared" si="47"/>
        <v>1</v>
      </c>
      <c r="BM24" s="28">
        <f t="shared" si="47"/>
        <v>1</v>
      </c>
      <c r="BN24" s="28">
        <f t="shared" si="47"/>
        <v>1</v>
      </c>
      <c r="BO24" s="28">
        <f t="shared" si="47"/>
        <v>1</v>
      </c>
      <c r="BP24" s="28">
        <f t="shared" si="47"/>
        <v>1</v>
      </c>
      <c r="BQ24" s="28">
        <f t="shared" si="47"/>
        <v>1</v>
      </c>
      <c r="BR24" s="28">
        <f t="shared" si="47"/>
        <v>1</v>
      </c>
      <c r="BS24" s="28">
        <f t="shared" si="47"/>
        <v>1</v>
      </c>
      <c r="BT24" s="28">
        <f t="shared" si="47"/>
        <v>1</v>
      </c>
      <c r="BU24" s="28">
        <f t="shared" si="47"/>
        <v>1</v>
      </c>
      <c r="BV24" s="28">
        <f t="shared" si="47"/>
        <v>1</v>
      </c>
      <c r="BW24" s="28">
        <f t="shared" si="47"/>
        <v>1</v>
      </c>
      <c r="BX24" s="28">
        <f t="shared" si="47"/>
        <v>1</v>
      </c>
      <c r="BY24" s="28">
        <f t="shared" si="47"/>
        <v>1</v>
      </c>
      <c r="BZ24" s="28">
        <f t="shared" si="47"/>
        <v>1</v>
      </c>
      <c r="CA24" s="28">
        <f t="shared" si="47"/>
        <v>1</v>
      </c>
      <c r="CB24" s="28">
        <f t="shared" si="47"/>
        <v>1</v>
      </c>
      <c r="CC24" s="28">
        <f t="shared" si="47"/>
        <v>1</v>
      </c>
      <c r="CD24" s="28">
        <f t="shared" si="47"/>
        <v>1</v>
      </c>
      <c r="CE24" s="28">
        <f t="shared" si="47"/>
        <v>1</v>
      </c>
      <c r="CF24" s="28">
        <f t="shared" si="47"/>
        <v>1</v>
      </c>
      <c r="CG24" s="28">
        <f t="shared" si="47"/>
        <v>1</v>
      </c>
      <c r="CH24" s="28">
        <f t="shared" si="47"/>
        <v>1</v>
      </c>
      <c r="CI24" s="28">
        <f t="shared" ref="CI24:EE24" si="52">IF(AND($F24&gt;0,$G24&gt;0)*IFERROR(MOD(CI$6,$G24)=0,FALSE),$F24,$E24)</f>
        <v>1</v>
      </c>
      <c r="CJ24" s="28">
        <f t="shared" si="52"/>
        <v>1</v>
      </c>
      <c r="CK24" s="28">
        <f t="shared" si="52"/>
        <v>1</v>
      </c>
      <c r="CL24" s="28">
        <f t="shared" si="52"/>
        <v>1</v>
      </c>
      <c r="CM24" s="28">
        <f t="shared" si="52"/>
        <v>1</v>
      </c>
      <c r="CN24" s="28">
        <f t="shared" si="52"/>
        <v>1</v>
      </c>
      <c r="CO24" s="28">
        <f t="shared" si="52"/>
        <v>1</v>
      </c>
      <c r="CP24" s="28">
        <f t="shared" si="52"/>
        <v>1</v>
      </c>
      <c r="CQ24" s="28">
        <f t="shared" si="52"/>
        <v>1</v>
      </c>
      <c r="CR24" s="28">
        <f t="shared" si="52"/>
        <v>1</v>
      </c>
      <c r="CS24" s="28">
        <f t="shared" si="52"/>
        <v>1</v>
      </c>
      <c r="CT24" s="28">
        <f t="shared" si="52"/>
        <v>1</v>
      </c>
      <c r="CU24" s="28">
        <f t="shared" si="52"/>
        <v>1</v>
      </c>
      <c r="CV24" s="28">
        <f t="shared" si="52"/>
        <v>1</v>
      </c>
      <c r="CW24" s="28">
        <f t="shared" si="52"/>
        <v>1</v>
      </c>
      <c r="CX24" s="28">
        <f t="shared" si="52"/>
        <v>1</v>
      </c>
      <c r="CY24" s="28">
        <f t="shared" si="52"/>
        <v>1</v>
      </c>
      <c r="CZ24" s="28">
        <f t="shared" si="52"/>
        <v>1</v>
      </c>
      <c r="DA24" s="28">
        <f t="shared" si="52"/>
        <v>1</v>
      </c>
      <c r="DB24" s="28">
        <f t="shared" si="52"/>
        <v>1</v>
      </c>
      <c r="DC24" s="28">
        <f t="shared" si="52"/>
        <v>1</v>
      </c>
      <c r="DD24" s="28">
        <f t="shared" si="52"/>
        <v>1</v>
      </c>
      <c r="DE24" s="28">
        <f t="shared" si="52"/>
        <v>1</v>
      </c>
      <c r="DF24" s="28">
        <f t="shared" si="52"/>
        <v>1</v>
      </c>
      <c r="DG24" s="28">
        <f t="shared" si="52"/>
        <v>1</v>
      </c>
      <c r="DH24" s="28">
        <f t="shared" si="52"/>
        <v>1</v>
      </c>
      <c r="DI24" s="28">
        <f t="shared" si="52"/>
        <v>1</v>
      </c>
      <c r="DJ24" s="28">
        <f t="shared" si="52"/>
        <v>1</v>
      </c>
      <c r="DK24" s="28">
        <f t="shared" si="52"/>
        <v>1</v>
      </c>
      <c r="DL24" s="28">
        <f t="shared" si="52"/>
        <v>1</v>
      </c>
      <c r="DM24" s="28">
        <f t="shared" si="52"/>
        <v>1</v>
      </c>
      <c r="DN24" s="28">
        <f t="shared" si="52"/>
        <v>1</v>
      </c>
      <c r="DO24" s="28">
        <f t="shared" si="52"/>
        <v>1</v>
      </c>
      <c r="DP24" s="28">
        <f t="shared" si="52"/>
        <v>1</v>
      </c>
      <c r="DQ24" s="28">
        <f t="shared" si="52"/>
        <v>1</v>
      </c>
      <c r="DR24" s="28">
        <f t="shared" si="52"/>
        <v>1</v>
      </c>
      <c r="DS24" s="28">
        <f t="shared" si="52"/>
        <v>1</v>
      </c>
      <c r="DT24" s="28">
        <f t="shared" si="52"/>
        <v>1</v>
      </c>
      <c r="DU24" s="28">
        <f t="shared" si="52"/>
        <v>1</v>
      </c>
      <c r="DV24" s="28">
        <f t="shared" si="52"/>
        <v>1</v>
      </c>
      <c r="DW24" s="28">
        <f t="shared" si="52"/>
        <v>1</v>
      </c>
      <c r="DX24" s="28">
        <f t="shared" si="52"/>
        <v>1</v>
      </c>
      <c r="DY24" s="28">
        <f t="shared" si="52"/>
        <v>1</v>
      </c>
      <c r="DZ24" s="28">
        <f t="shared" si="52"/>
        <v>1</v>
      </c>
      <c r="EA24" s="28">
        <f t="shared" si="52"/>
        <v>1</v>
      </c>
      <c r="EB24" s="28">
        <f t="shared" si="52"/>
        <v>1</v>
      </c>
      <c r="EC24" s="28">
        <f t="shared" si="52"/>
        <v>1</v>
      </c>
      <c r="ED24" s="28">
        <f t="shared" si="52"/>
        <v>1</v>
      </c>
      <c r="EE24" s="28">
        <f t="shared" si="52"/>
        <v>1</v>
      </c>
      <c r="EF24" s="28">
        <f t="shared" si="45"/>
        <v>1</v>
      </c>
      <c r="EG24" s="28">
        <f t="shared" si="45"/>
        <v>1</v>
      </c>
      <c r="EH24" s="28">
        <f t="shared" si="45"/>
        <v>1</v>
      </c>
      <c r="EI24" s="28">
        <f t="shared" si="45"/>
        <v>1</v>
      </c>
      <c r="EJ24" s="28">
        <f t="shared" si="45"/>
        <v>1</v>
      </c>
      <c r="EK24" s="28">
        <f t="shared" si="45"/>
        <v>1</v>
      </c>
      <c r="EL24" s="28">
        <f t="shared" si="45"/>
        <v>1</v>
      </c>
      <c r="EM24" s="28">
        <f t="shared" si="45"/>
        <v>1</v>
      </c>
      <c r="EN24" s="28">
        <f t="shared" si="45"/>
        <v>1</v>
      </c>
      <c r="EO24" s="28">
        <f t="shared" si="45"/>
        <v>1</v>
      </c>
      <c r="EP24" s="28">
        <f t="shared" si="45"/>
        <v>1</v>
      </c>
      <c r="EQ24" s="28">
        <f t="shared" si="45"/>
        <v>1</v>
      </c>
      <c r="ER24" s="28">
        <f t="shared" si="45"/>
        <v>1</v>
      </c>
      <c r="ES24" s="28">
        <f t="shared" si="45"/>
        <v>1</v>
      </c>
      <c r="ET24" s="28">
        <f t="shared" si="45"/>
        <v>1</v>
      </c>
      <c r="EU24" s="28">
        <f t="shared" si="49"/>
        <v>1</v>
      </c>
      <c r="EV24" s="28">
        <f t="shared" si="49"/>
        <v>1</v>
      </c>
      <c r="EW24" s="28">
        <f t="shared" si="49"/>
        <v>1</v>
      </c>
      <c r="EX24" s="28">
        <f t="shared" si="49"/>
        <v>1</v>
      </c>
      <c r="EY24" s="28">
        <f t="shared" si="49"/>
        <v>1</v>
      </c>
      <c r="EZ24" s="28">
        <f t="shared" si="49"/>
        <v>1</v>
      </c>
      <c r="FA24" s="28">
        <f t="shared" si="49"/>
        <v>1</v>
      </c>
      <c r="FB24" s="28">
        <f t="shared" si="49"/>
        <v>1</v>
      </c>
      <c r="FC24" s="28">
        <f t="shared" si="49"/>
        <v>1</v>
      </c>
      <c r="FD24" s="28">
        <f t="shared" si="49"/>
        <v>1</v>
      </c>
      <c r="FE24" s="28">
        <f t="shared" si="49"/>
        <v>1</v>
      </c>
      <c r="FF24" s="28">
        <f t="shared" si="49"/>
        <v>1</v>
      </c>
      <c r="FG24" s="28">
        <f t="shared" si="49"/>
        <v>1</v>
      </c>
      <c r="FH24" s="28">
        <f t="shared" si="49"/>
        <v>1</v>
      </c>
      <c r="FI24" s="28">
        <f t="shared" si="49"/>
        <v>1</v>
      </c>
      <c r="FJ24" s="28">
        <f t="shared" si="49"/>
        <v>1</v>
      </c>
      <c r="FK24" s="28">
        <f t="shared" si="49"/>
        <v>1</v>
      </c>
      <c r="FL24" s="28">
        <f t="shared" si="49"/>
        <v>1</v>
      </c>
      <c r="FM24" s="28">
        <f t="shared" si="49"/>
        <v>1</v>
      </c>
      <c r="FN24" s="28">
        <f t="shared" si="49"/>
        <v>1</v>
      </c>
      <c r="FO24" s="28">
        <f t="shared" si="49"/>
        <v>1</v>
      </c>
      <c r="FP24" s="28">
        <f t="shared" si="49"/>
        <v>1</v>
      </c>
      <c r="FQ24" s="28">
        <f t="shared" si="49"/>
        <v>1</v>
      </c>
      <c r="FR24" s="28">
        <f t="shared" si="49"/>
        <v>1</v>
      </c>
      <c r="FS24" s="28">
        <f t="shared" si="49"/>
        <v>1</v>
      </c>
      <c r="FT24" s="28">
        <f t="shared" si="49"/>
        <v>1</v>
      </c>
      <c r="FU24" s="28">
        <f t="shared" si="49"/>
        <v>1</v>
      </c>
      <c r="FV24" s="28">
        <f t="shared" si="49"/>
        <v>1</v>
      </c>
      <c r="FW24" s="28">
        <f t="shared" si="49"/>
        <v>1</v>
      </c>
      <c r="FX24" s="28">
        <f t="shared" si="49"/>
        <v>1</v>
      </c>
      <c r="FY24" s="28">
        <f t="shared" si="49"/>
        <v>1</v>
      </c>
      <c r="FZ24" s="28">
        <f t="shared" si="49"/>
        <v>1</v>
      </c>
      <c r="GA24" s="28">
        <f t="shared" si="49"/>
        <v>1</v>
      </c>
      <c r="GB24" s="28">
        <f t="shared" si="49"/>
        <v>1</v>
      </c>
      <c r="GC24" s="28">
        <f t="shared" si="49"/>
        <v>1</v>
      </c>
      <c r="GD24" s="28">
        <f t="shared" si="49"/>
        <v>1</v>
      </c>
      <c r="GE24" s="28">
        <f t="shared" si="49"/>
        <v>1</v>
      </c>
      <c r="GF24" s="28">
        <f t="shared" si="49"/>
        <v>1</v>
      </c>
      <c r="GG24" s="28">
        <f t="shared" si="49"/>
        <v>1</v>
      </c>
      <c r="GH24" s="28">
        <f t="shared" si="49"/>
        <v>1</v>
      </c>
      <c r="GI24" s="28">
        <f t="shared" si="49"/>
        <v>1</v>
      </c>
      <c r="GJ24" s="28">
        <f t="shared" si="49"/>
        <v>1</v>
      </c>
      <c r="GK24" s="28">
        <f t="shared" si="49"/>
        <v>1</v>
      </c>
      <c r="GL24" s="28">
        <f t="shared" si="49"/>
        <v>1</v>
      </c>
      <c r="GM24" s="28">
        <f t="shared" si="49"/>
        <v>1</v>
      </c>
      <c r="GN24" s="28">
        <f t="shared" si="49"/>
        <v>1</v>
      </c>
      <c r="GO24" s="28">
        <f t="shared" si="49"/>
        <v>1</v>
      </c>
      <c r="GP24" s="28">
        <f t="shared" si="49"/>
        <v>1</v>
      </c>
      <c r="GQ24" s="28">
        <f t="shared" si="49"/>
        <v>1</v>
      </c>
      <c r="GR24" s="28">
        <f t="shared" si="49"/>
        <v>1</v>
      </c>
      <c r="GS24" s="28">
        <f t="shared" si="48"/>
        <v>1</v>
      </c>
      <c r="GT24" s="28">
        <f t="shared" si="48"/>
        <v>1</v>
      </c>
      <c r="GU24" s="28">
        <f t="shared" si="48"/>
        <v>1</v>
      </c>
      <c r="GV24" s="28">
        <f t="shared" si="48"/>
        <v>1</v>
      </c>
      <c r="GW24" s="28">
        <f t="shared" si="48"/>
        <v>1</v>
      </c>
      <c r="GX24" s="28">
        <f t="shared" si="48"/>
        <v>1</v>
      </c>
      <c r="GY24" s="28">
        <f t="shared" si="48"/>
        <v>1</v>
      </c>
      <c r="GZ24" s="28">
        <f t="shared" si="48"/>
        <v>1</v>
      </c>
      <c r="HA24" s="28">
        <f t="shared" si="48"/>
        <v>1</v>
      </c>
      <c r="HB24" s="28">
        <f t="shared" si="48"/>
        <v>1</v>
      </c>
      <c r="HC24" s="28">
        <f t="shared" si="48"/>
        <v>1</v>
      </c>
      <c r="HD24" s="28">
        <f t="shared" si="48"/>
        <v>1</v>
      </c>
      <c r="HE24" s="28">
        <f t="shared" si="48"/>
        <v>1</v>
      </c>
      <c r="HF24" s="28">
        <f t="shared" si="48"/>
        <v>1</v>
      </c>
      <c r="HG24" s="28">
        <f t="shared" si="48"/>
        <v>1</v>
      </c>
      <c r="HH24" s="28">
        <f t="shared" si="48"/>
        <v>1</v>
      </c>
      <c r="HI24" s="28">
        <f t="shared" si="48"/>
        <v>1</v>
      </c>
      <c r="HJ24" s="28">
        <f t="shared" si="48"/>
        <v>1</v>
      </c>
      <c r="HK24" s="28">
        <f t="shared" si="48"/>
        <v>1</v>
      </c>
      <c r="HL24" s="28">
        <f t="shared" si="48"/>
        <v>1</v>
      </c>
      <c r="HM24" s="28">
        <f t="shared" si="48"/>
        <v>1</v>
      </c>
      <c r="HN24" s="28">
        <f t="shared" si="48"/>
        <v>1</v>
      </c>
      <c r="HO24" s="28">
        <f t="shared" si="48"/>
        <v>1</v>
      </c>
      <c r="HP24" s="28">
        <f t="shared" si="48"/>
        <v>1</v>
      </c>
      <c r="HQ24" s="28">
        <f t="shared" si="48"/>
        <v>1</v>
      </c>
      <c r="HR24" s="28">
        <f t="shared" si="48"/>
        <v>1</v>
      </c>
      <c r="HS24" s="28">
        <f t="shared" si="48"/>
        <v>1</v>
      </c>
      <c r="HT24" s="28">
        <f t="shared" si="48"/>
        <v>1</v>
      </c>
      <c r="HU24" s="28">
        <f t="shared" si="48"/>
        <v>1</v>
      </c>
      <c r="HV24" s="28">
        <f t="shared" si="48"/>
        <v>1</v>
      </c>
      <c r="HW24" s="28">
        <f t="shared" si="48"/>
        <v>1</v>
      </c>
      <c r="HX24" s="28">
        <f t="shared" si="48"/>
        <v>1</v>
      </c>
      <c r="HY24" s="28">
        <f t="shared" si="48"/>
        <v>1</v>
      </c>
      <c r="HZ24" s="28">
        <f t="shared" si="48"/>
        <v>1</v>
      </c>
      <c r="IA24" s="28">
        <f t="shared" si="48"/>
        <v>1</v>
      </c>
      <c r="IB24" s="28">
        <f t="shared" si="48"/>
        <v>1</v>
      </c>
      <c r="IC24" s="28">
        <f t="shared" si="48"/>
        <v>1</v>
      </c>
      <c r="ID24" s="28">
        <f t="shared" si="48"/>
        <v>1</v>
      </c>
      <c r="IE24" s="28">
        <f t="shared" si="48"/>
        <v>1</v>
      </c>
      <c r="IF24" s="28">
        <f t="shared" si="48"/>
        <v>1</v>
      </c>
      <c r="IG24" s="28">
        <f t="shared" si="48"/>
        <v>1</v>
      </c>
      <c r="IH24" s="28">
        <f t="shared" si="48"/>
        <v>1</v>
      </c>
      <c r="II24" s="28">
        <f t="shared" si="48"/>
        <v>1</v>
      </c>
      <c r="IJ24" s="28">
        <f t="shared" si="48"/>
        <v>1</v>
      </c>
      <c r="IK24" s="28">
        <f t="shared" si="48"/>
        <v>1</v>
      </c>
      <c r="IL24" s="28">
        <f t="shared" si="48"/>
        <v>1</v>
      </c>
      <c r="IM24" s="28">
        <f t="shared" si="48"/>
        <v>1</v>
      </c>
      <c r="IN24" s="28">
        <f t="shared" si="48"/>
        <v>1</v>
      </c>
      <c r="IO24" s="28">
        <f t="shared" si="46"/>
        <v>1</v>
      </c>
      <c r="IP24" s="28">
        <f t="shared" si="46"/>
        <v>1</v>
      </c>
      <c r="IQ24" s="28">
        <f t="shared" si="46"/>
        <v>1</v>
      </c>
      <c r="IR24" s="28">
        <f t="shared" si="46"/>
        <v>1</v>
      </c>
      <c r="IS24" s="28">
        <f t="shared" si="46"/>
        <v>1</v>
      </c>
      <c r="IT24" s="28">
        <f t="shared" si="46"/>
        <v>1</v>
      </c>
      <c r="IU24" s="28">
        <f t="shared" si="46"/>
        <v>1</v>
      </c>
      <c r="IV24" s="28">
        <f t="shared" si="46"/>
        <v>1</v>
      </c>
      <c r="IW24" s="28">
        <f t="shared" si="46"/>
        <v>1</v>
      </c>
      <c r="IX24" s="28">
        <f t="shared" si="46"/>
        <v>1</v>
      </c>
      <c r="IY24" s="28">
        <f t="shared" si="46"/>
        <v>1</v>
      </c>
      <c r="IZ24" s="28">
        <f t="shared" si="46"/>
        <v>1</v>
      </c>
      <c r="JA24" s="28">
        <f t="shared" si="46"/>
        <v>1</v>
      </c>
      <c r="JB24" s="28">
        <f t="shared" si="46"/>
        <v>1</v>
      </c>
      <c r="JC24" s="28">
        <f t="shared" si="46"/>
        <v>1</v>
      </c>
      <c r="JD24" s="28">
        <f t="shared" si="46"/>
        <v>1</v>
      </c>
      <c r="JE24" s="28">
        <f t="shared" si="46"/>
        <v>1</v>
      </c>
      <c r="JF24" s="28">
        <f t="shared" si="46"/>
        <v>1</v>
      </c>
      <c r="JG24" s="28">
        <f t="shared" si="36"/>
        <v>1</v>
      </c>
      <c r="JH24" s="28">
        <f t="shared" si="51"/>
        <v>1</v>
      </c>
      <c r="JI24" s="28">
        <f t="shared" si="51"/>
        <v>1</v>
      </c>
      <c r="JJ24" s="28">
        <f t="shared" si="51"/>
        <v>1</v>
      </c>
      <c r="JK24" s="28">
        <f t="shared" si="51"/>
        <v>1</v>
      </c>
      <c r="JL24" s="28">
        <f t="shared" si="51"/>
        <v>1</v>
      </c>
      <c r="JM24" s="28">
        <f t="shared" si="51"/>
        <v>1</v>
      </c>
      <c r="JN24" s="28">
        <f t="shared" si="51"/>
        <v>1</v>
      </c>
      <c r="JO24" s="28">
        <f t="shared" si="51"/>
        <v>1</v>
      </c>
      <c r="JP24" s="28">
        <f t="shared" si="51"/>
        <v>1</v>
      </c>
      <c r="JQ24" s="28">
        <f t="shared" si="51"/>
        <v>1</v>
      </c>
      <c r="JR24" s="28">
        <f t="shared" si="51"/>
        <v>1</v>
      </c>
      <c r="JS24" s="28">
        <f t="shared" si="51"/>
        <v>1</v>
      </c>
      <c r="JT24" s="28">
        <f t="shared" si="51"/>
        <v>1</v>
      </c>
      <c r="JU24" s="28">
        <f t="shared" si="51"/>
        <v>1</v>
      </c>
      <c r="JV24" s="28">
        <f t="shared" si="51"/>
        <v>1</v>
      </c>
      <c r="JW24" s="28">
        <f t="shared" si="51"/>
        <v>1</v>
      </c>
      <c r="JX24" s="28">
        <f t="shared" si="51"/>
        <v>1</v>
      </c>
      <c r="JY24" s="28">
        <f t="shared" si="51"/>
        <v>1</v>
      </c>
      <c r="JZ24" s="28">
        <f t="shared" si="51"/>
        <v>1</v>
      </c>
      <c r="KA24" s="28">
        <f t="shared" si="51"/>
        <v>1</v>
      </c>
      <c r="KB24" s="28">
        <f t="shared" si="51"/>
        <v>1</v>
      </c>
      <c r="KC24" s="28">
        <f t="shared" si="51"/>
        <v>1</v>
      </c>
      <c r="KD24" s="28">
        <f t="shared" si="51"/>
        <v>1</v>
      </c>
      <c r="KE24" s="28">
        <f t="shared" si="51"/>
        <v>1</v>
      </c>
      <c r="KF24" s="28">
        <f t="shared" si="51"/>
        <v>1</v>
      </c>
      <c r="KG24" s="28">
        <f t="shared" si="51"/>
        <v>1</v>
      </c>
      <c r="KH24" s="28">
        <f t="shared" si="51"/>
        <v>1</v>
      </c>
      <c r="KI24" s="28">
        <f t="shared" si="51"/>
        <v>1</v>
      </c>
      <c r="KJ24" s="28">
        <f t="shared" si="51"/>
        <v>1</v>
      </c>
      <c r="KK24" s="28">
        <f t="shared" si="51"/>
        <v>1</v>
      </c>
      <c r="KL24" s="28">
        <f t="shared" si="51"/>
        <v>1</v>
      </c>
      <c r="KM24" s="28">
        <f t="shared" si="51"/>
        <v>1</v>
      </c>
      <c r="KN24" s="28">
        <f t="shared" si="51"/>
        <v>1</v>
      </c>
      <c r="KO24" s="28">
        <f t="shared" si="51"/>
        <v>1</v>
      </c>
      <c r="KP24" s="28">
        <f t="shared" si="51"/>
        <v>1</v>
      </c>
      <c r="KQ24" s="28">
        <f t="shared" si="51"/>
        <v>1</v>
      </c>
      <c r="KR24" s="28">
        <f t="shared" si="51"/>
        <v>1</v>
      </c>
      <c r="KS24" s="28">
        <f t="shared" si="51"/>
        <v>1</v>
      </c>
      <c r="KT24" s="28">
        <f t="shared" si="51"/>
        <v>1</v>
      </c>
      <c r="KU24" s="28">
        <f t="shared" si="51"/>
        <v>1</v>
      </c>
      <c r="KV24" s="28">
        <f t="shared" si="51"/>
        <v>1</v>
      </c>
      <c r="KW24" s="28">
        <f t="shared" si="51"/>
        <v>1</v>
      </c>
      <c r="KX24" s="28">
        <f t="shared" si="51"/>
        <v>1</v>
      </c>
      <c r="KY24" s="28">
        <f t="shared" si="51"/>
        <v>1</v>
      </c>
      <c r="KZ24" s="28">
        <f t="shared" si="51"/>
        <v>1</v>
      </c>
      <c r="LA24" s="28">
        <f t="shared" si="51"/>
        <v>1</v>
      </c>
      <c r="LB24" s="28">
        <f t="shared" si="51"/>
        <v>1</v>
      </c>
      <c r="LC24" s="28">
        <f t="shared" si="51"/>
        <v>1</v>
      </c>
      <c r="LD24" s="28">
        <f t="shared" si="51"/>
        <v>1</v>
      </c>
      <c r="LE24" s="28">
        <f t="shared" si="51"/>
        <v>1</v>
      </c>
      <c r="LF24" s="28">
        <f t="shared" si="51"/>
        <v>1</v>
      </c>
      <c r="LG24" s="28">
        <f t="shared" si="51"/>
        <v>1</v>
      </c>
      <c r="LH24" s="28">
        <f t="shared" si="51"/>
        <v>1</v>
      </c>
      <c r="LI24" s="28">
        <f t="shared" si="51"/>
        <v>1</v>
      </c>
      <c r="LJ24" s="28">
        <f t="shared" si="51"/>
        <v>1</v>
      </c>
      <c r="LK24" s="28">
        <f t="shared" si="51"/>
        <v>1</v>
      </c>
      <c r="LL24" s="28">
        <f t="shared" si="51"/>
        <v>1</v>
      </c>
      <c r="LM24" s="28">
        <f t="shared" si="51"/>
        <v>1</v>
      </c>
      <c r="LN24" s="28">
        <f t="shared" si="51"/>
        <v>1</v>
      </c>
      <c r="LO24" s="28">
        <f t="shared" si="51"/>
        <v>1</v>
      </c>
      <c r="LP24" s="28">
        <f t="shared" si="51"/>
        <v>1</v>
      </c>
      <c r="LQ24" s="28">
        <f t="shared" si="51"/>
        <v>1</v>
      </c>
      <c r="LR24" s="28">
        <f t="shared" si="51"/>
        <v>1</v>
      </c>
      <c r="LS24" s="28">
        <f t="shared" si="51"/>
        <v>1</v>
      </c>
      <c r="LT24" s="28">
        <f t="shared" si="50"/>
        <v>1</v>
      </c>
      <c r="LU24" s="28">
        <f t="shared" si="50"/>
        <v>1</v>
      </c>
      <c r="LV24" s="28">
        <f t="shared" si="50"/>
        <v>1</v>
      </c>
      <c r="LW24" s="28">
        <f t="shared" si="50"/>
        <v>1</v>
      </c>
      <c r="LX24" s="28">
        <f t="shared" si="50"/>
        <v>1</v>
      </c>
      <c r="LY24" s="28">
        <f t="shared" si="50"/>
        <v>1</v>
      </c>
      <c r="LZ24" s="28">
        <f t="shared" si="50"/>
        <v>1</v>
      </c>
      <c r="MA24" s="28">
        <f t="shared" si="50"/>
        <v>1</v>
      </c>
      <c r="MB24" s="28">
        <f t="shared" si="50"/>
        <v>1</v>
      </c>
      <c r="MC24" s="28">
        <f t="shared" si="50"/>
        <v>1</v>
      </c>
      <c r="MD24" s="28">
        <f t="shared" si="50"/>
        <v>1</v>
      </c>
      <c r="ME24" s="28">
        <f t="shared" si="50"/>
        <v>1</v>
      </c>
      <c r="MF24" s="28">
        <f t="shared" si="50"/>
        <v>1</v>
      </c>
      <c r="MG24" s="28">
        <f t="shared" si="50"/>
        <v>1</v>
      </c>
      <c r="MH24" s="28">
        <f t="shared" si="50"/>
        <v>1</v>
      </c>
      <c r="MI24" s="28">
        <f t="shared" si="50"/>
        <v>1</v>
      </c>
      <c r="MJ24" s="28">
        <f t="shared" si="50"/>
        <v>1</v>
      </c>
      <c r="MK24" s="28">
        <f t="shared" si="50"/>
        <v>1</v>
      </c>
      <c r="ML24" s="28">
        <f t="shared" si="50"/>
        <v>1</v>
      </c>
      <c r="MM24" s="28">
        <f t="shared" si="50"/>
        <v>1</v>
      </c>
      <c r="MN24" s="28">
        <f t="shared" si="50"/>
        <v>1</v>
      </c>
      <c r="MO24" s="28">
        <f t="shared" si="50"/>
        <v>1</v>
      </c>
      <c r="MP24" s="28">
        <f t="shared" si="50"/>
        <v>1</v>
      </c>
      <c r="MQ24" s="28">
        <f t="shared" si="50"/>
        <v>1</v>
      </c>
      <c r="MR24" s="28">
        <f t="shared" si="50"/>
        <v>1</v>
      </c>
      <c r="MS24" s="28">
        <f t="shared" si="50"/>
        <v>1</v>
      </c>
      <c r="MT24" s="28">
        <f t="shared" si="50"/>
        <v>1</v>
      </c>
      <c r="MU24" s="28">
        <f t="shared" si="50"/>
        <v>1</v>
      </c>
      <c r="MV24" s="28">
        <f t="shared" si="50"/>
        <v>1</v>
      </c>
      <c r="MW24" s="28">
        <f t="shared" si="50"/>
        <v>1</v>
      </c>
      <c r="MX24" s="28">
        <f t="shared" si="50"/>
        <v>1</v>
      </c>
      <c r="MY24" s="28">
        <f t="shared" si="50"/>
        <v>1</v>
      </c>
      <c r="MZ24" s="28">
        <f t="shared" si="50"/>
        <v>1</v>
      </c>
      <c r="NA24" s="28">
        <f t="shared" si="50"/>
        <v>1</v>
      </c>
      <c r="NB24" s="28">
        <f t="shared" si="50"/>
        <v>1</v>
      </c>
      <c r="NC24" s="28">
        <f t="shared" si="50"/>
        <v>1</v>
      </c>
      <c r="ND24" s="28">
        <f t="shared" si="50"/>
        <v>1</v>
      </c>
      <c r="NE24" s="28">
        <f t="shared" si="50"/>
        <v>1</v>
      </c>
      <c r="NF24" s="28">
        <f t="shared" si="50"/>
        <v>1</v>
      </c>
      <c r="NG24" s="28">
        <f t="shared" si="50"/>
        <v>1</v>
      </c>
      <c r="NH24" s="28">
        <f t="shared" si="50"/>
        <v>1</v>
      </c>
      <c r="NI24" s="28">
        <f t="shared" si="50"/>
        <v>1</v>
      </c>
    </row>
    <row r="25" spans="1:373" x14ac:dyDescent="0.25">
      <c r="A25" s="27" t="str">
        <f>'Число жителей и объемы продаж'!G38</f>
        <v>A4</v>
      </c>
      <c r="B25" s="27" t="str">
        <f>'Число жителей и объемы продаж'!H38</f>
        <v>прочие сыры</v>
      </c>
      <c r="C25" s="27" t="str">
        <f t="shared" si="24"/>
        <v>A4|прочие сыры</v>
      </c>
      <c r="D25" s="28"/>
      <c r="E25" s="28">
        <v>1</v>
      </c>
      <c r="F25" s="28"/>
      <c r="G25" s="28"/>
      <c r="H25" s="28">
        <f t="shared" si="25"/>
        <v>1</v>
      </c>
      <c r="I25" s="28">
        <f t="shared" si="25"/>
        <v>1</v>
      </c>
      <c r="J25" s="28">
        <f t="shared" si="25"/>
        <v>1</v>
      </c>
      <c r="K25" s="28">
        <f t="shared" si="25"/>
        <v>1</v>
      </c>
      <c r="L25" s="28">
        <f t="shared" si="25"/>
        <v>1</v>
      </c>
      <c r="M25" s="28">
        <f t="shared" si="25"/>
        <v>1</v>
      </c>
      <c r="N25" s="28">
        <f t="shared" si="25"/>
        <v>1</v>
      </c>
      <c r="O25" s="28">
        <f t="shared" si="25"/>
        <v>1</v>
      </c>
      <c r="P25" s="28">
        <f t="shared" si="25"/>
        <v>1</v>
      </c>
      <c r="Q25" s="28">
        <f t="shared" si="25"/>
        <v>1</v>
      </c>
      <c r="R25" s="28">
        <f t="shared" si="25"/>
        <v>1</v>
      </c>
      <c r="S25" s="28">
        <f t="shared" si="25"/>
        <v>1</v>
      </c>
      <c r="T25" s="28">
        <f t="shared" si="25"/>
        <v>1</v>
      </c>
      <c r="U25" s="28">
        <f t="shared" ref="U25:CF29" si="53">IF(AND($F25&gt;0,$G25&gt;0)*IFERROR(MOD(U$6,$G25)=0,FALSE),$F25,$E25)</f>
        <v>1</v>
      </c>
      <c r="V25" s="28">
        <f t="shared" si="53"/>
        <v>1</v>
      </c>
      <c r="W25" s="28">
        <f t="shared" si="53"/>
        <v>1</v>
      </c>
      <c r="X25" s="28">
        <f t="shared" si="53"/>
        <v>1</v>
      </c>
      <c r="Y25" s="28">
        <f t="shared" si="53"/>
        <v>1</v>
      </c>
      <c r="Z25" s="28">
        <f t="shared" si="53"/>
        <v>1</v>
      </c>
      <c r="AA25" s="28">
        <f t="shared" si="53"/>
        <v>1</v>
      </c>
      <c r="AB25" s="28">
        <f t="shared" si="53"/>
        <v>1</v>
      </c>
      <c r="AC25" s="28">
        <f t="shared" si="53"/>
        <v>1</v>
      </c>
      <c r="AD25" s="28">
        <f t="shared" si="53"/>
        <v>1</v>
      </c>
      <c r="AE25" s="28">
        <f t="shared" si="53"/>
        <v>1</v>
      </c>
      <c r="AF25" s="28">
        <f t="shared" si="53"/>
        <v>1</v>
      </c>
      <c r="AG25" s="28">
        <f t="shared" si="53"/>
        <v>1</v>
      </c>
      <c r="AH25" s="28">
        <f t="shared" si="53"/>
        <v>1</v>
      </c>
      <c r="AI25" s="28">
        <f t="shared" si="53"/>
        <v>1</v>
      </c>
      <c r="AJ25" s="28">
        <f t="shared" si="53"/>
        <v>1</v>
      </c>
      <c r="AK25" s="28">
        <f t="shared" si="53"/>
        <v>1</v>
      </c>
      <c r="AL25" s="28">
        <f t="shared" si="53"/>
        <v>1</v>
      </c>
      <c r="AM25" s="28">
        <f t="shared" si="53"/>
        <v>1</v>
      </c>
      <c r="AN25" s="28">
        <f t="shared" si="53"/>
        <v>1</v>
      </c>
      <c r="AO25" s="28">
        <f t="shared" si="53"/>
        <v>1</v>
      </c>
      <c r="AP25" s="28">
        <f t="shared" si="53"/>
        <v>1</v>
      </c>
      <c r="AQ25" s="28">
        <f t="shared" si="53"/>
        <v>1</v>
      </c>
      <c r="AR25" s="28">
        <f t="shared" si="53"/>
        <v>1</v>
      </c>
      <c r="AS25" s="28">
        <f t="shared" si="53"/>
        <v>1</v>
      </c>
      <c r="AT25" s="28">
        <f t="shared" si="53"/>
        <v>1</v>
      </c>
      <c r="AU25" s="28">
        <f t="shared" si="53"/>
        <v>1</v>
      </c>
      <c r="AV25" s="28">
        <f t="shared" si="53"/>
        <v>1</v>
      </c>
      <c r="AW25" s="28">
        <f t="shared" si="53"/>
        <v>1</v>
      </c>
      <c r="AX25" s="28">
        <f t="shared" si="53"/>
        <v>1</v>
      </c>
      <c r="AY25" s="28">
        <f t="shared" si="53"/>
        <v>1</v>
      </c>
      <c r="AZ25" s="28">
        <f t="shared" si="53"/>
        <v>1</v>
      </c>
      <c r="BA25" s="28">
        <f t="shared" si="53"/>
        <v>1</v>
      </c>
      <c r="BB25" s="28">
        <f t="shared" si="53"/>
        <v>1</v>
      </c>
      <c r="BC25" s="28">
        <f t="shared" si="53"/>
        <v>1</v>
      </c>
      <c r="BD25" s="28">
        <f t="shared" si="53"/>
        <v>1</v>
      </c>
      <c r="BE25" s="28">
        <f t="shared" si="53"/>
        <v>1</v>
      </c>
      <c r="BF25" s="28">
        <f t="shared" si="53"/>
        <v>1</v>
      </c>
      <c r="BG25" s="28">
        <f t="shared" si="53"/>
        <v>1</v>
      </c>
      <c r="BH25" s="28">
        <f t="shared" si="53"/>
        <v>1</v>
      </c>
      <c r="BI25" s="28">
        <f t="shared" si="53"/>
        <v>1</v>
      </c>
      <c r="BJ25" s="28">
        <f t="shared" si="53"/>
        <v>1</v>
      </c>
      <c r="BK25" s="28">
        <f t="shared" si="53"/>
        <v>1</v>
      </c>
      <c r="BL25" s="28">
        <f t="shared" si="53"/>
        <v>1</v>
      </c>
      <c r="BM25" s="28">
        <f t="shared" si="53"/>
        <v>1</v>
      </c>
      <c r="BN25" s="28">
        <f t="shared" si="53"/>
        <v>1</v>
      </c>
      <c r="BO25" s="28">
        <f t="shared" si="53"/>
        <v>1</v>
      </c>
      <c r="BP25" s="28">
        <f t="shared" si="53"/>
        <v>1</v>
      </c>
      <c r="BQ25" s="28">
        <f t="shared" si="53"/>
        <v>1</v>
      </c>
      <c r="BR25" s="28">
        <f t="shared" si="53"/>
        <v>1</v>
      </c>
      <c r="BS25" s="28">
        <f t="shared" si="53"/>
        <v>1</v>
      </c>
      <c r="BT25" s="28">
        <f t="shared" si="53"/>
        <v>1</v>
      </c>
      <c r="BU25" s="28">
        <f t="shared" si="53"/>
        <v>1</v>
      </c>
      <c r="BV25" s="28">
        <f t="shared" si="53"/>
        <v>1</v>
      </c>
      <c r="BW25" s="28">
        <f t="shared" si="53"/>
        <v>1</v>
      </c>
      <c r="BX25" s="28">
        <f t="shared" si="53"/>
        <v>1</v>
      </c>
      <c r="BY25" s="28">
        <f t="shared" si="53"/>
        <v>1</v>
      </c>
      <c r="BZ25" s="28">
        <f t="shared" si="53"/>
        <v>1</v>
      </c>
      <c r="CA25" s="28">
        <f t="shared" si="53"/>
        <v>1</v>
      </c>
      <c r="CB25" s="28">
        <f t="shared" si="53"/>
        <v>1</v>
      </c>
      <c r="CC25" s="28">
        <f t="shared" si="53"/>
        <v>1</v>
      </c>
      <c r="CD25" s="28">
        <f t="shared" si="53"/>
        <v>1</v>
      </c>
      <c r="CE25" s="28">
        <f t="shared" si="53"/>
        <v>1</v>
      </c>
      <c r="CF25" s="28">
        <f t="shared" si="53"/>
        <v>1</v>
      </c>
      <c r="CG25" s="28">
        <f t="shared" ref="CG25:ER29" si="54">IF(AND($F25&gt;0,$G25&gt;0)*IFERROR(MOD(CG$6,$G25)=0,FALSE),$F25,$E25)</f>
        <v>1</v>
      </c>
      <c r="CH25" s="28">
        <f t="shared" si="54"/>
        <v>1</v>
      </c>
      <c r="CI25" s="28">
        <f t="shared" si="54"/>
        <v>1</v>
      </c>
      <c r="CJ25" s="28">
        <f t="shared" si="54"/>
        <v>1</v>
      </c>
      <c r="CK25" s="28">
        <f t="shared" si="54"/>
        <v>1</v>
      </c>
      <c r="CL25" s="28">
        <f t="shared" si="54"/>
        <v>1</v>
      </c>
      <c r="CM25" s="28">
        <f t="shared" si="54"/>
        <v>1</v>
      </c>
      <c r="CN25" s="28">
        <f t="shared" si="54"/>
        <v>1</v>
      </c>
      <c r="CO25" s="28">
        <f t="shared" si="54"/>
        <v>1</v>
      </c>
      <c r="CP25" s="28">
        <f t="shared" si="54"/>
        <v>1</v>
      </c>
      <c r="CQ25" s="28">
        <f t="shared" si="54"/>
        <v>1</v>
      </c>
      <c r="CR25" s="28">
        <f t="shared" si="54"/>
        <v>1</v>
      </c>
      <c r="CS25" s="28">
        <f t="shared" si="54"/>
        <v>1</v>
      </c>
      <c r="CT25" s="28">
        <f t="shared" si="54"/>
        <v>1</v>
      </c>
      <c r="CU25" s="28">
        <f t="shared" si="54"/>
        <v>1</v>
      </c>
      <c r="CV25" s="28">
        <f t="shared" si="54"/>
        <v>1</v>
      </c>
      <c r="CW25" s="28">
        <f t="shared" si="54"/>
        <v>1</v>
      </c>
      <c r="CX25" s="28">
        <f t="shared" si="54"/>
        <v>1</v>
      </c>
      <c r="CY25" s="28">
        <f t="shared" si="54"/>
        <v>1</v>
      </c>
      <c r="CZ25" s="28">
        <f t="shared" si="54"/>
        <v>1</v>
      </c>
      <c r="DA25" s="28">
        <f t="shared" si="54"/>
        <v>1</v>
      </c>
      <c r="DB25" s="28">
        <f t="shared" si="54"/>
        <v>1</v>
      </c>
      <c r="DC25" s="28">
        <f t="shared" si="54"/>
        <v>1</v>
      </c>
      <c r="DD25" s="28">
        <f t="shared" si="54"/>
        <v>1</v>
      </c>
      <c r="DE25" s="28">
        <f t="shared" si="54"/>
        <v>1</v>
      </c>
      <c r="DF25" s="28">
        <f t="shared" si="54"/>
        <v>1</v>
      </c>
      <c r="DG25" s="28">
        <f t="shared" si="54"/>
        <v>1</v>
      </c>
      <c r="DH25" s="28">
        <f t="shared" si="54"/>
        <v>1</v>
      </c>
      <c r="DI25" s="28">
        <f t="shared" si="54"/>
        <v>1</v>
      </c>
      <c r="DJ25" s="28">
        <f t="shared" si="54"/>
        <v>1</v>
      </c>
      <c r="DK25" s="28">
        <f t="shared" si="54"/>
        <v>1</v>
      </c>
      <c r="DL25" s="28">
        <f t="shared" si="54"/>
        <v>1</v>
      </c>
      <c r="DM25" s="28">
        <f t="shared" si="54"/>
        <v>1</v>
      </c>
      <c r="DN25" s="28">
        <f t="shared" si="54"/>
        <v>1</v>
      </c>
      <c r="DO25" s="28">
        <f t="shared" si="54"/>
        <v>1</v>
      </c>
      <c r="DP25" s="28">
        <f t="shared" si="54"/>
        <v>1</v>
      </c>
      <c r="DQ25" s="28">
        <f t="shared" si="54"/>
        <v>1</v>
      </c>
      <c r="DR25" s="28">
        <f t="shared" si="54"/>
        <v>1</v>
      </c>
      <c r="DS25" s="28">
        <f t="shared" si="54"/>
        <v>1</v>
      </c>
      <c r="DT25" s="28">
        <f t="shared" si="54"/>
        <v>1</v>
      </c>
      <c r="DU25" s="28">
        <f t="shared" si="54"/>
        <v>1</v>
      </c>
      <c r="DV25" s="28">
        <f t="shared" si="54"/>
        <v>1</v>
      </c>
      <c r="DW25" s="28">
        <f t="shared" si="54"/>
        <v>1</v>
      </c>
      <c r="DX25" s="28">
        <f t="shared" si="54"/>
        <v>1</v>
      </c>
      <c r="DY25" s="28">
        <f t="shared" si="54"/>
        <v>1</v>
      </c>
      <c r="DZ25" s="28">
        <f t="shared" si="54"/>
        <v>1</v>
      </c>
      <c r="EA25" s="28">
        <f t="shared" si="54"/>
        <v>1</v>
      </c>
      <c r="EB25" s="28">
        <f t="shared" si="54"/>
        <v>1</v>
      </c>
      <c r="EC25" s="28">
        <f t="shared" si="54"/>
        <v>1</v>
      </c>
      <c r="ED25" s="28">
        <f t="shared" si="54"/>
        <v>1</v>
      </c>
      <c r="EE25" s="28">
        <f t="shared" si="54"/>
        <v>1</v>
      </c>
      <c r="EF25" s="28">
        <f t="shared" si="45"/>
        <v>1</v>
      </c>
      <c r="EG25" s="28">
        <f t="shared" si="45"/>
        <v>1</v>
      </c>
      <c r="EH25" s="28">
        <f t="shared" si="45"/>
        <v>1</v>
      </c>
      <c r="EI25" s="28">
        <f t="shared" si="45"/>
        <v>1</v>
      </c>
      <c r="EJ25" s="28">
        <f t="shared" si="45"/>
        <v>1</v>
      </c>
      <c r="EK25" s="28">
        <f t="shared" si="45"/>
        <v>1</v>
      </c>
      <c r="EL25" s="28">
        <f t="shared" si="45"/>
        <v>1</v>
      </c>
      <c r="EM25" s="28">
        <f t="shared" si="45"/>
        <v>1</v>
      </c>
      <c r="EN25" s="28">
        <f t="shared" si="45"/>
        <v>1</v>
      </c>
      <c r="EO25" s="28">
        <f t="shared" si="45"/>
        <v>1</v>
      </c>
      <c r="EP25" s="28">
        <f t="shared" si="45"/>
        <v>1</v>
      </c>
      <c r="EQ25" s="28">
        <f t="shared" si="45"/>
        <v>1</v>
      </c>
      <c r="ER25" s="28">
        <f t="shared" si="45"/>
        <v>1</v>
      </c>
      <c r="ES25" s="28">
        <f t="shared" si="45"/>
        <v>1</v>
      </c>
      <c r="ET25" s="28">
        <f t="shared" si="45"/>
        <v>1</v>
      </c>
      <c r="EU25" s="28">
        <f t="shared" si="49"/>
        <v>1</v>
      </c>
      <c r="EV25" s="28">
        <f t="shared" si="49"/>
        <v>1</v>
      </c>
      <c r="EW25" s="28">
        <f t="shared" si="49"/>
        <v>1</v>
      </c>
      <c r="EX25" s="28">
        <f t="shared" si="49"/>
        <v>1</v>
      </c>
      <c r="EY25" s="28">
        <f t="shared" si="49"/>
        <v>1</v>
      </c>
      <c r="EZ25" s="28">
        <f t="shared" si="49"/>
        <v>1</v>
      </c>
      <c r="FA25" s="28">
        <f t="shared" si="49"/>
        <v>1</v>
      </c>
      <c r="FB25" s="28">
        <f t="shared" si="49"/>
        <v>1</v>
      </c>
      <c r="FC25" s="28">
        <f t="shared" si="49"/>
        <v>1</v>
      </c>
      <c r="FD25" s="28">
        <f t="shared" si="49"/>
        <v>1</v>
      </c>
      <c r="FE25" s="28">
        <f t="shared" si="49"/>
        <v>1</v>
      </c>
      <c r="FF25" s="28">
        <f t="shared" si="49"/>
        <v>1</v>
      </c>
      <c r="FG25" s="28">
        <f t="shared" si="49"/>
        <v>1</v>
      </c>
      <c r="FH25" s="28">
        <f t="shared" si="49"/>
        <v>1</v>
      </c>
      <c r="FI25" s="28">
        <f t="shared" si="49"/>
        <v>1</v>
      </c>
      <c r="FJ25" s="28">
        <f t="shared" si="49"/>
        <v>1</v>
      </c>
      <c r="FK25" s="28">
        <f t="shared" si="49"/>
        <v>1</v>
      </c>
      <c r="FL25" s="28">
        <f t="shared" si="49"/>
        <v>1</v>
      </c>
      <c r="FM25" s="28">
        <f t="shared" si="49"/>
        <v>1</v>
      </c>
      <c r="FN25" s="28">
        <f t="shared" si="49"/>
        <v>1</v>
      </c>
      <c r="FO25" s="28">
        <f t="shared" si="49"/>
        <v>1</v>
      </c>
      <c r="FP25" s="28">
        <f t="shared" si="49"/>
        <v>1</v>
      </c>
      <c r="FQ25" s="28">
        <f t="shared" si="49"/>
        <v>1</v>
      </c>
      <c r="FR25" s="28">
        <f t="shared" si="49"/>
        <v>1</v>
      </c>
      <c r="FS25" s="28">
        <f t="shared" si="49"/>
        <v>1</v>
      </c>
      <c r="FT25" s="28">
        <f t="shared" si="49"/>
        <v>1</v>
      </c>
      <c r="FU25" s="28">
        <f t="shared" si="49"/>
        <v>1</v>
      </c>
      <c r="FV25" s="28">
        <f t="shared" si="49"/>
        <v>1</v>
      </c>
      <c r="FW25" s="28">
        <f t="shared" si="49"/>
        <v>1</v>
      </c>
      <c r="FX25" s="28">
        <f t="shared" si="49"/>
        <v>1</v>
      </c>
      <c r="FY25" s="28">
        <f t="shared" si="49"/>
        <v>1</v>
      </c>
      <c r="FZ25" s="28">
        <f t="shared" si="49"/>
        <v>1</v>
      </c>
      <c r="GA25" s="28">
        <f t="shared" si="49"/>
        <v>1</v>
      </c>
      <c r="GB25" s="28">
        <f t="shared" si="49"/>
        <v>1</v>
      </c>
      <c r="GC25" s="28">
        <f t="shared" si="49"/>
        <v>1</v>
      </c>
      <c r="GD25" s="28">
        <f t="shared" si="49"/>
        <v>1</v>
      </c>
      <c r="GE25" s="28">
        <f t="shared" si="49"/>
        <v>1</v>
      </c>
      <c r="GF25" s="28">
        <f t="shared" si="49"/>
        <v>1</v>
      </c>
      <c r="GG25" s="28">
        <f t="shared" si="49"/>
        <v>1</v>
      </c>
      <c r="GH25" s="28">
        <f t="shared" si="49"/>
        <v>1</v>
      </c>
      <c r="GI25" s="28">
        <f t="shared" si="49"/>
        <v>1</v>
      </c>
      <c r="GJ25" s="28">
        <f t="shared" si="49"/>
        <v>1</v>
      </c>
      <c r="GK25" s="28">
        <f t="shared" si="49"/>
        <v>1</v>
      </c>
      <c r="GL25" s="28">
        <f t="shared" si="49"/>
        <v>1</v>
      </c>
      <c r="GM25" s="28">
        <f t="shared" si="49"/>
        <v>1</v>
      </c>
      <c r="GN25" s="28">
        <f t="shared" si="49"/>
        <v>1</v>
      </c>
      <c r="GO25" s="28">
        <f t="shared" si="49"/>
        <v>1</v>
      </c>
      <c r="GP25" s="28">
        <f t="shared" si="49"/>
        <v>1</v>
      </c>
      <c r="GQ25" s="28">
        <f t="shared" si="49"/>
        <v>1</v>
      </c>
      <c r="GR25" s="28">
        <f t="shared" si="49"/>
        <v>1</v>
      </c>
      <c r="GS25" s="28">
        <f t="shared" si="48"/>
        <v>1</v>
      </c>
      <c r="GT25" s="28">
        <f t="shared" si="48"/>
        <v>1</v>
      </c>
      <c r="GU25" s="28">
        <f t="shared" si="48"/>
        <v>1</v>
      </c>
      <c r="GV25" s="28">
        <f t="shared" si="48"/>
        <v>1</v>
      </c>
      <c r="GW25" s="28">
        <f t="shared" si="48"/>
        <v>1</v>
      </c>
      <c r="GX25" s="28">
        <f t="shared" si="48"/>
        <v>1</v>
      </c>
      <c r="GY25" s="28">
        <f t="shared" si="48"/>
        <v>1</v>
      </c>
      <c r="GZ25" s="28">
        <f t="shared" si="48"/>
        <v>1</v>
      </c>
      <c r="HA25" s="28">
        <f t="shared" si="48"/>
        <v>1</v>
      </c>
      <c r="HB25" s="28">
        <f t="shared" si="48"/>
        <v>1</v>
      </c>
      <c r="HC25" s="28">
        <f t="shared" si="48"/>
        <v>1</v>
      </c>
      <c r="HD25" s="28">
        <f t="shared" si="48"/>
        <v>1</v>
      </c>
      <c r="HE25" s="28">
        <f t="shared" si="48"/>
        <v>1</v>
      </c>
      <c r="HF25" s="28">
        <f t="shared" si="48"/>
        <v>1</v>
      </c>
      <c r="HG25" s="28">
        <f t="shared" si="48"/>
        <v>1</v>
      </c>
      <c r="HH25" s="28">
        <f t="shared" si="48"/>
        <v>1</v>
      </c>
      <c r="HI25" s="28">
        <f t="shared" si="48"/>
        <v>1</v>
      </c>
      <c r="HJ25" s="28">
        <f t="shared" si="48"/>
        <v>1</v>
      </c>
      <c r="HK25" s="28">
        <f t="shared" si="48"/>
        <v>1</v>
      </c>
      <c r="HL25" s="28">
        <f t="shared" si="48"/>
        <v>1</v>
      </c>
      <c r="HM25" s="28">
        <f t="shared" si="48"/>
        <v>1</v>
      </c>
      <c r="HN25" s="28">
        <f t="shared" si="48"/>
        <v>1</v>
      </c>
      <c r="HO25" s="28">
        <f t="shared" si="48"/>
        <v>1</v>
      </c>
      <c r="HP25" s="28">
        <f t="shared" si="48"/>
        <v>1</v>
      </c>
      <c r="HQ25" s="28">
        <f t="shared" si="48"/>
        <v>1</v>
      </c>
      <c r="HR25" s="28">
        <f t="shared" si="48"/>
        <v>1</v>
      </c>
      <c r="HS25" s="28">
        <f t="shared" si="48"/>
        <v>1</v>
      </c>
      <c r="HT25" s="28">
        <f t="shared" si="48"/>
        <v>1</v>
      </c>
      <c r="HU25" s="28">
        <f t="shared" si="48"/>
        <v>1</v>
      </c>
      <c r="HV25" s="28">
        <f t="shared" si="48"/>
        <v>1</v>
      </c>
      <c r="HW25" s="28">
        <f t="shared" si="48"/>
        <v>1</v>
      </c>
      <c r="HX25" s="28">
        <f t="shared" si="48"/>
        <v>1</v>
      </c>
      <c r="HY25" s="28">
        <f t="shared" si="48"/>
        <v>1</v>
      </c>
      <c r="HZ25" s="28">
        <f t="shared" si="48"/>
        <v>1</v>
      </c>
      <c r="IA25" s="28">
        <f t="shared" si="48"/>
        <v>1</v>
      </c>
      <c r="IB25" s="28">
        <f t="shared" si="48"/>
        <v>1</v>
      </c>
      <c r="IC25" s="28">
        <f t="shared" si="48"/>
        <v>1</v>
      </c>
      <c r="ID25" s="28">
        <f t="shared" si="48"/>
        <v>1</v>
      </c>
      <c r="IE25" s="28">
        <f t="shared" si="48"/>
        <v>1</v>
      </c>
      <c r="IF25" s="28">
        <f t="shared" si="48"/>
        <v>1</v>
      </c>
      <c r="IG25" s="28">
        <f t="shared" si="48"/>
        <v>1</v>
      </c>
      <c r="IH25" s="28">
        <f t="shared" si="48"/>
        <v>1</v>
      </c>
      <c r="II25" s="28">
        <f t="shared" si="48"/>
        <v>1</v>
      </c>
      <c r="IJ25" s="28">
        <f t="shared" si="48"/>
        <v>1</v>
      </c>
      <c r="IK25" s="28">
        <f t="shared" si="48"/>
        <v>1</v>
      </c>
      <c r="IL25" s="28">
        <f t="shared" si="48"/>
        <v>1</v>
      </c>
      <c r="IM25" s="28">
        <f t="shared" ref="IM25:KX31" si="55">IF(AND($F25&gt;0,$G25&gt;0)*IFERROR(MOD(IM$6,$G25)=0,FALSE),$F25,$E25)</f>
        <v>1</v>
      </c>
      <c r="IN25" s="28">
        <f t="shared" si="55"/>
        <v>1</v>
      </c>
      <c r="IO25" s="28">
        <f t="shared" si="55"/>
        <v>1</v>
      </c>
      <c r="IP25" s="28">
        <f t="shared" si="55"/>
        <v>1</v>
      </c>
      <c r="IQ25" s="28">
        <f t="shared" si="55"/>
        <v>1</v>
      </c>
      <c r="IR25" s="28">
        <f t="shared" si="55"/>
        <v>1</v>
      </c>
      <c r="IS25" s="28">
        <f t="shared" si="55"/>
        <v>1</v>
      </c>
      <c r="IT25" s="28">
        <f t="shared" si="55"/>
        <v>1</v>
      </c>
      <c r="IU25" s="28">
        <f t="shared" si="55"/>
        <v>1</v>
      </c>
      <c r="IV25" s="28">
        <f t="shared" si="55"/>
        <v>1</v>
      </c>
      <c r="IW25" s="28">
        <f t="shared" si="55"/>
        <v>1</v>
      </c>
      <c r="IX25" s="28">
        <f t="shared" si="55"/>
        <v>1</v>
      </c>
      <c r="IY25" s="28">
        <f t="shared" si="55"/>
        <v>1</v>
      </c>
      <c r="IZ25" s="28">
        <f t="shared" si="55"/>
        <v>1</v>
      </c>
      <c r="JA25" s="28">
        <f t="shared" si="55"/>
        <v>1</v>
      </c>
      <c r="JB25" s="28">
        <f t="shared" si="55"/>
        <v>1</v>
      </c>
      <c r="JC25" s="28">
        <f t="shared" si="55"/>
        <v>1</v>
      </c>
      <c r="JD25" s="28">
        <f t="shared" si="46"/>
        <v>1</v>
      </c>
      <c r="JE25" s="28">
        <f t="shared" si="46"/>
        <v>1</v>
      </c>
      <c r="JF25" s="28">
        <f t="shared" si="46"/>
        <v>1</v>
      </c>
      <c r="JG25" s="28">
        <f t="shared" si="36"/>
        <v>1</v>
      </c>
      <c r="JH25" s="28">
        <f t="shared" si="51"/>
        <v>1</v>
      </c>
      <c r="JI25" s="28">
        <f t="shared" si="51"/>
        <v>1</v>
      </c>
      <c r="JJ25" s="28">
        <f t="shared" si="51"/>
        <v>1</v>
      </c>
      <c r="JK25" s="28">
        <f t="shared" si="51"/>
        <v>1</v>
      </c>
      <c r="JL25" s="28">
        <f t="shared" si="51"/>
        <v>1</v>
      </c>
      <c r="JM25" s="28">
        <f t="shared" si="51"/>
        <v>1</v>
      </c>
      <c r="JN25" s="28">
        <f t="shared" si="51"/>
        <v>1</v>
      </c>
      <c r="JO25" s="28">
        <f t="shared" si="51"/>
        <v>1</v>
      </c>
      <c r="JP25" s="28">
        <f t="shared" si="51"/>
        <v>1</v>
      </c>
      <c r="JQ25" s="28">
        <f t="shared" si="51"/>
        <v>1</v>
      </c>
      <c r="JR25" s="28">
        <f t="shared" si="51"/>
        <v>1</v>
      </c>
      <c r="JS25" s="28">
        <f t="shared" si="51"/>
        <v>1</v>
      </c>
      <c r="JT25" s="28">
        <f t="shared" si="51"/>
        <v>1</v>
      </c>
      <c r="JU25" s="28">
        <f t="shared" si="51"/>
        <v>1</v>
      </c>
      <c r="JV25" s="28">
        <f t="shared" si="51"/>
        <v>1</v>
      </c>
      <c r="JW25" s="28">
        <f t="shared" si="51"/>
        <v>1</v>
      </c>
      <c r="JX25" s="28">
        <f t="shared" si="51"/>
        <v>1</v>
      </c>
      <c r="JY25" s="28">
        <f t="shared" si="51"/>
        <v>1</v>
      </c>
      <c r="JZ25" s="28">
        <f t="shared" si="51"/>
        <v>1</v>
      </c>
      <c r="KA25" s="28">
        <f t="shared" si="51"/>
        <v>1</v>
      </c>
      <c r="KB25" s="28">
        <f t="shared" si="51"/>
        <v>1</v>
      </c>
      <c r="KC25" s="28">
        <f t="shared" si="51"/>
        <v>1</v>
      </c>
      <c r="KD25" s="28">
        <f t="shared" si="51"/>
        <v>1</v>
      </c>
      <c r="KE25" s="28">
        <f t="shared" si="51"/>
        <v>1</v>
      </c>
      <c r="KF25" s="28">
        <f t="shared" si="51"/>
        <v>1</v>
      </c>
      <c r="KG25" s="28">
        <f t="shared" si="51"/>
        <v>1</v>
      </c>
      <c r="KH25" s="28">
        <f t="shared" si="51"/>
        <v>1</v>
      </c>
      <c r="KI25" s="28">
        <f t="shared" si="51"/>
        <v>1</v>
      </c>
      <c r="KJ25" s="28">
        <f t="shared" si="51"/>
        <v>1</v>
      </c>
      <c r="KK25" s="28">
        <f t="shared" si="51"/>
        <v>1</v>
      </c>
      <c r="KL25" s="28">
        <f t="shared" si="51"/>
        <v>1</v>
      </c>
      <c r="KM25" s="28">
        <f t="shared" si="51"/>
        <v>1</v>
      </c>
      <c r="KN25" s="28">
        <f t="shared" si="51"/>
        <v>1</v>
      </c>
      <c r="KO25" s="28">
        <f t="shared" si="51"/>
        <v>1</v>
      </c>
      <c r="KP25" s="28">
        <f t="shared" si="51"/>
        <v>1</v>
      </c>
      <c r="KQ25" s="28">
        <f t="shared" si="51"/>
        <v>1</v>
      </c>
      <c r="KR25" s="28">
        <f t="shared" si="51"/>
        <v>1</v>
      </c>
      <c r="KS25" s="28">
        <f t="shared" si="51"/>
        <v>1</v>
      </c>
      <c r="KT25" s="28">
        <f t="shared" si="51"/>
        <v>1</v>
      </c>
      <c r="KU25" s="28">
        <f t="shared" si="51"/>
        <v>1</v>
      </c>
      <c r="KV25" s="28">
        <f t="shared" si="51"/>
        <v>1</v>
      </c>
      <c r="KW25" s="28">
        <f t="shared" si="51"/>
        <v>1</v>
      </c>
      <c r="KX25" s="28">
        <f t="shared" si="51"/>
        <v>1</v>
      </c>
      <c r="KY25" s="28">
        <f t="shared" si="51"/>
        <v>1</v>
      </c>
      <c r="KZ25" s="28">
        <f t="shared" si="51"/>
        <v>1</v>
      </c>
      <c r="LA25" s="28">
        <f t="shared" si="51"/>
        <v>1</v>
      </c>
      <c r="LB25" s="28">
        <f t="shared" si="51"/>
        <v>1</v>
      </c>
      <c r="LC25" s="28">
        <f t="shared" si="51"/>
        <v>1</v>
      </c>
      <c r="LD25" s="28">
        <f t="shared" si="51"/>
        <v>1</v>
      </c>
      <c r="LE25" s="28">
        <f t="shared" si="51"/>
        <v>1</v>
      </c>
      <c r="LF25" s="28">
        <f t="shared" si="51"/>
        <v>1</v>
      </c>
      <c r="LG25" s="28">
        <f t="shared" si="51"/>
        <v>1</v>
      </c>
      <c r="LH25" s="28">
        <f t="shared" si="51"/>
        <v>1</v>
      </c>
      <c r="LI25" s="28">
        <f t="shared" si="51"/>
        <v>1</v>
      </c>
      <c r="LJ25" s="28">
        <f t="shared" si="51"/>
        <v>1</v>
      </c>
      <c r="LK25" s="28">
        <f t="shared" si="51"/>
        <v>1</v>
      </c>
      <c r="LL25" s="28">
        <f t="shared" si="51"/>
        <v>1</v>
      </c>
      <c r="LM25" s="28">
        <f t="shared" si="51"/>
        <v>1</v>
      </c>
      <c r="LN25" s="28">
        <f t="shared" si="51"/>
        <v>1</v>
      </c>
      <c r="LO25" s="28">
        <f t="shared" si="51"/>
        <v>1</v>
      </c>
      <c r="LP25" s="28">
        <f t="shared" si="51"/>
        <v>1</v>
      </c>
      <c r="LQ25" s="28">
        <f t="shared" si="51"/>
        <v>1</v>
      </c>
      <c r="LR25" s="28">
        <f t="shared" si="51"/>
        <v>1</v>
      </c>
      <c r="LS25" s="28">
        <f t="shared" si="51"/>
        <v>1</v>
      </c>
      <c r="LT25" s="28">
        <f t="shared" si="50"/>
        <v>1</v>
      </c>
      <c r="LU25" s="28">
        <f t="shared" si="50"/>
        <v>1</v>
      </c>
      <c r="LV25" s="28">
        <f t="shared" si="50"/>
        <v>1</v>
      </c>
      <c r="LW25" s="28">
        <f t="shared" si="50"/>
        <v>1</v>
      </c>
      <c r="LX25" s="28">
        <f t="shared" si="50"/>
        <v>1</v>
      </c>
      <c r="LY25" s="28">
        <f t="shared" si="50"/>
        <v>1</v>
      </c>
      <c r="LZ25" s="28">
        <f t="shared" si="50"/>
        <v>1</v>
      </c>
      <c r="MA25" s="28">
        <f t="shared" si="50"/>
        <v>1</v>
      </c>
      <c r="MB25" s="28">
        <f t="shared" si="50"/>
        <v>1</v>
      </c>
      <c r="MC25" s="28">
        <f t="shared" si="50"/>
        <v>1</v>
      </c>
      <c r="MD25" s="28">
        <f t="shared" si="50"/>
        <v>1</v>
      </c>
      <c r="ME25" s="28">
        <f t="shared" si="50"/>
        <v>1</v>
      </c>
      <c r="MF25" s="28">
        <f t="shared" si="50"/>
        <v>1</v>
      </c>
      <c r="MG25" s="28">
        <f t="shared" si="50"/>
        <v>1</v>
      </c>
      <c r="MH25" s="28">
        <f t="shared" si="50"/>
        <v>1</v>
      </c>
      <c r="MI25" s="28">
        <f t="shared" si="50"/>
        <v>1</v>
      </c>
      <c r="MJ25" s="28">
        <f t="shared" si="50"/>
        <v>1</v>
      </c>
      <c r="MK25" s="28">
        <f t="shared" si="50"/>
        <v>1</v>
      </c>
      <c r="ML25" s="28">
        <f t="shared" si="50"/>
        <v>1</v>
      </c>
      <c r="MM25" s="28">
        <f t="shared" si="50"/>
        <v>1</v>
      </c>
      <c r="MN25" s="28">
        <f t="shared" si="50"/>
        <v>1</v>
      </c>
      <c r="MO25" s="28">
        <f t="shared" si="50"/>
        <v>1</v>
      </c>
      <c r="MP25" s="28">
        <f t="shared" si="50"/>
        <v>1</v>
      </c>
      <c r="MQ25" s="28">
        <f t="shared" si="50"/>
        <v>1</v>
      </c>
      <c r="MR25" s="28">
        <f t="shared" si="50"/>
        <v>1</v>
      </c>
      <c r="MS25" s="28">
        <f t="shared" si="50"/>
        <v>1</v>
      </c>
      <c r="MT25" s="28">
        <f t="shared" si="50"/>
        <v>1</v>
      </c>
      <c r="MU25" s="28">
        <f t="shared" si="50"/>
        <v>1</v>
      </c>
      <c r="MV25" s="28">
        <f t="shared" si="50"/>
        <v>1</v>
      </c>
      <c r="MW25" s="28">
        <f t="shared" si="50"/>
        <v>1</v>
      </c>
      <c r="MX25" s="28">
        <f t="shared" si="50"/>
        <v>1</v>
      </c>
      <c r="MY25" s="28">
        <f t="shared" si="50"/>
        <v>1</v>
      </c>
      <c r="MZ25" s="28">
        <f t="shared" si="50"/>
        <v>1</v>
      </c>
      <c r="NA25" s="28">
        <f t="shared" si="50"/>
        <v>1</v>
      </c>
      <c r="NB25" s="28">
        <f t="shared" si="50"/>
        <v>1</v>
      </c>
      <c r="NC25" s="28">
        <f t="shared" si="50"/>
        <v>1</v>
      </c>
      <c r="ND25" s="28">
        <f t="shared" si="50"/>
        <v>1</v>
      </c>
      <c r="NE25" s="28">
        <f t="shared" si="50"/>
        <v>1</v>
      </c>
      <c r="NF25" s="28">
        <f t="shared" si="50"/>
        <v>1</v>
      </c>
      <c r="NG25" s="28">
        <f t="shared" si="50"/>
        <v>1</v>
      </c>
      <c r="NH25" s="28">
        <f t="shared" si="50"/>
        <v>1</v>
      </c>
      <c r="NI25" s="28">
        <f t="shared" si="50"/>
        <v>1</v>
      </c>
    </row>
    <row r="26" spans="1:373" x14ac:dyDescent="0.25">
      <c r="A26" s="27" t="str">
        <f>'Число жителей и объемы продаж'!G39</f>
        <v>A4</v>
      </c>
      <c r="B26" s="27" t="str">
        <f>'Число жителей и объемы продаж'!H39</f>
        <v>продукты сырные</v>
      </c>
      <c r="C26" s="27" t="str">
        <f t="shared" si="24"/>
        <v>A4|продукты сырные</v>
      </c>
      <c r="D26" s="28"/>
      <c r="E26" s="28">
        <v>1</v>
      </c>
      <c r="F26" s="28"/>
      <c r="G26" s="28"/>
      <c r="H26" s="28">
        <f t="shared" ref="H26:W31" si="56">IF(AND($F26&gt;0,$G26&gt;0)*IFERROR(MOD(H$6,$G26)=0,FALSE),$F26,$E26)</f>
        <v>1</v>
      </c>
      <c r="I26" s="28">
        <f t="shared" si="56"/>
        <v>1</v>
      </c>
      <c r="J26" s="28">
        <f t="shared" si="56"/>
        <v>1</v>
      </c>
      <c r="K26" s="28">
        <f t="shared" si="56"/>
        <v>1</v>
      </c>
      <c r="L26" s="28">
        <f t="shared" si="56"/>
        <v>1</v>
      </c>
      <c r="M26" s="28">
        <f t="shared" si="56"/>
        <v>1</v>
      </c>
      <c r="N26" s="28">
        <f t="shared" si="56"/>
        <v>1</v>
      </c>
      <c r="O26" s="28">
        <f t="shared" si="56"/>
        <v>1</v>
      </c>
      <c r="P26" s="28">
        <f t="shared" si="56"/>
        <v>1</v>
      </c>
      <c r="Q26" s="28">
        <f t="shared" si="56"/>
        <v>1</v>
      </c>
      <c r="R26" s="28">
        <f t="shared" si="56"/>
        <v>1</v>
      </c>
      <c r="S26" s="28">
        <f t="shared" si="56"/>
        <v>1</v>
      </c>
      <c r="T26" s="28">
        <f t="shared" si="56"/>
        <v>1</v>
      </c>
      <c r="U26" s="28">
        <f t="shared" si="56"/>
        <v>1</v>
      </c>
      <c r="V26" s="28">
        <f t="shared" si="56"/>
        <v>1</v>
      </c>
      <c r="W26" s="28">
        <f t="shared" si="56"/>
        <v>1</v>
      </c>
      <c r="X26" s="28">
        <f t="shared" si="53"/>
        <v>1</v>
      </c>
      <c r="Y26" s="28">
        <f t="shared" si="53"/>
        <v>1</v>
      </c>
      <c r="Z26" s="28">
        <f t="shared" si="53"/>
        <v>1</v>
      </c>
      <c r="AA26" s="28">
        <f t="shared" si="53"/>
        <v>1</v>
      </c>
      <c r="AB26" s="28">
        <f t="shared" si="53"/>
        <v>1</v>
      </c>
      <c r="AC26" s="28">
        <f t="shared" si="53"/>
        <v>1</v>
      </c>
      <c r="AD26" s="28">
        <f t="shared" si="53"/>
        <v>1</v>
      </c>
      <c r="AE26" s="28">
        <f t="shared" si="53"/>
        <v>1</v>
      </c>
      <c r="AF26" s="28">
        <f t="shared" si="53"/>
        <v>1</v>
      </c>
      <c r="AG26" s="28">
        <f t="shared" si="53"/>
        <v>1</v>
      </c>
      <c r="AH26" s="28">
        <f t="shared" si="53"/>
        <v>1</v>
      </c>
      <c r="AI26" s="28">
        <f t="shared" si="53"/>
        <v>1</v>
      </c>
      <c r="AJ26" s="28">
        <f t="shared" si="53"/>
        <v>1</v>
      </c>
      <c r="AK26" s="28">
        <f t="shared" si="53"/>
        <v>1</v>
      </c>
      <c r="AL26" s="28">
        <f t="shared" si="53"/>
        <v>1</v>
      </c>
      <c r="AM26" s="28">
        <f t="shared" si="53"/>
        <v>1</v>
      </c>
      <c r="AN26" s="28">
        <f t="shared" si="53"/>
        <v>1</v>
      </c>
      <c r="AO26" s="28">
        <f t="shared" si="53"/>
        <v>1</v>
      </c>
      <c r="AP26" s="28">
        <f t="shared" si="53"/>
        <v>1</v>
      </c>
      <c r="AQ26" s="28">
        <f t="shared" si="53"/>
        <v>1</v>
      </c>
      <c r="AR26" s="28">
        <f t="shared" si="53"/>
        <v>1</v>
      </c>
      <c r="AS26" s="28">
        <f t="shared" si="53"/>
        <v>1</v>
      </c>
      <c r="AT26" s="28">
        <f t="shared" si="53"/>
        <v>1</v>
      </c>
      <c r="AU26" s="28">
        <f t="shared" si="53"/>
        <v>1</v>
      </c>
      <c r="AV26" s="28">
        <f t="shared" si="53"/>
        <v>1</v>
      </c>
      <c r="AW26" s="28">
        <f t="shared" si="53"/>
        <v>1</v>
      </c>
      <c r="AX26" s="28">
        <f t="shared" si="53"/>
        <v>1</v>
      </c>
      <c r="AY26" s="28">
        <f t="shared" si="53"/>
        <v>1</v>
      </c>
      <c r="AZ26" s="28">
        <f t="shared" si="53"/>
        <v>1</v>
      </c>
      <c r="BA26" s="28">
        <f t="shared" si="53"/>
        <v>1</v>
      </c>
      <c r="BB26" s="28">
        <f t="shared" si="53"/>
        <v>1</v>
      </c>
      <c r="BC26" s="28">
        <f t="shared" si="53"/>
        <v>1</v>
      </c>
      <c r="BD26" s="28">
        <f t="shared" si="53"/>
        <v>1</v>
      </c>
      <c r="BE26" s="28">
        <f t="shared" si="53"/>
        <v>1</v>
      </c>
      <c r="BF26" s="28">
        <f t="shared" si="53"/>
        <v>1</v>
      </c>
      <c r="BG26" s="28">
        <f t="shared" si="53"/>
        <v>1</v>
      </c>
      <c r="BH26" s="28">
        <f t="shared" si="53"/>
        <v>1</v>
      </c>
      <c r="BI26" s="28">
        <f t="shared" si="53"/>
        <v>1</v>
      </c>
      <c r="BJ26" s="28">
        <f t="shared" si="53"/>
        <v>1</v>
      </c>
      <c r="BK26" s="28">
        <f t="shared" si="53"/>
        <v>1</v>
      </c>
      <c r="BL26" s="28">
        <f t="shared" si="53"/>
        <v>1</v>
      </c>
      <c r="BM26" s="28">
        <f t="shared" si="53"/>
        <v>1</v>
      </c>
      <c r="BN26" s="28">
        <f t="shared" si="53"/>
        <v>1</v>
      </c>
      <c r="BO26" s="28">
        <f t="shared" si="53"/>
        <v>1</v>
      </c>
      <c r="BP26" s="28">
        <f t="shared" si="53"/>
        <v>1</v>
      </c>
      <c r="BQ26" s="28">
        <f t="shared" si="53"/>
        <v>1</v>
      </c>
      <c r="BR26" s="28">
        <f t="shared" si="53"/>
        <v>1</v>
      </c>
      <c r="BS26" s="28">
        <f t="shared" si="53"/>
        <v>1</v>
      </c>
      <c r="BT26" s="28">
        <f t="shared" si="53"/>
        <v>1</v>
      </c>
      <c r="BU26" s="28">
        <f t="shared" si="53"/>
        <v>1</v>
      </c>
      <c r="BV26" s="28">
        <f t="shared" si="53"/>
        <v>1</v>
      </c>
      <c r="BW26" s="28">
        <f t="shared" si="53"/>
        <v>1</v>
      </c>
      <c r="BX26" s="28">
        <f t="shared" si="53"/>
        <v>1</v>
      </c>
      <c r="BY26" s="28">
        <f t="shared" si="53"/>
        <v>1</v>
      </c>
      <c r="BZ26" s="28">
        <f t="shared" si="53"/>
        <v>1</v>
      </c>
      <c r="CA26" s="28">
        <f t="shared" si="53"/>
        <v>1</v>
      </c>
      <c r="CB26" s="28">
        <f t="shared" si="53"/>
        <v>1</v>
      </c>
      <c r="CC26" s="28">
        <f t="shared" si="53"/>
        <v>1</v>
      </c>
      <c r="CD26" s="28">
        <f t="shared" si="53"/>
        <v>1</v>
      </c>
      <c r="CE26" s="28">
        <f t="shared" si="53"/>
        <v>1</v>
      </c>
      <c r="CF26" s="28">
        <f t="shared" si="53"/>
        <v>1</v>
      </c>
      <c r="CG26" s="28">
        <f t="shared" si="54"/>
        <v>1</v>
      </c>
      <c r="CH26" s="28">
        <f t="shared" si="54"/>
        <v>1</v>
      </c>
      <c r="CI26" s="28">
        <f t="shared" si="54"/>
        <v>1</v>
      </c>
      <c r="CJ26" s="28">
        <f t="shared" si="54"/>
        <v>1</v>
      </c>
      <c r="CK26" s="28">
        <f t="shared" si="54"/>
        <v>1</v>
      </c>
      <c r="CL26" s="28">
        <f t="shared" si="54"/>
        <v>1</v>
      </c>
      <c r="CM26" s="28">
        <f t="shared" si="54"/>
        <v>1</v>
      </c>
      <c r="CN26" s="28">
        <f t="shared" si="54"/>
        <v>1</v>
      </c>
      <c r="CO26" s="28">
        <f t="shared" si="54"/>
        <v>1</v>
      </c>
      <c r="CP26" s="28">
        <f t="shared" si="54"/>
        <v>1</v>
      </c>
      <c r="CQ26" s="28">
        <f t="shared" si="54"/>
        <v>1</v>
      </c>
      <c r="CR26" s="28">
        <f t="shared" si="54"/>
        <v>1</v>
      </c>
      <c r="CS26" s="28">
        <f t="shared" si="54"/>
        <v>1</v>
      </c>
      <c r="CT26" s="28">
        <f t="shared" si="54"/>
        <v>1</v>
      </c>
      <c r="CU26" s="28">
        <f t="shared" si="54"/>
        <v>1</v>
      </c>
      <c r="CV26" s="28">
        <f t="shared" si="54"/>
        <v>1</v>
      </c>
      <c r="CW26" s="28">
        <f t="shared" si="54"/>
        <v>1</v>
      </c>
      <c r="CX26" s="28">
        <f t="shared" si="54"/>
        <v>1</v>
      </c>
      <c r="CY26" s="28">
        <f t="shared" si="54"/>
        <v>1</v>
      </c>
      <c r="CZ26" s="28">
        <f t="shared" si="54"/>
        <v>1</v>
      </c>
      <c r="DA26" s="28">
        <f t="shared" si="54"/>
        <v>1</v>
      </c>
      <c r="DB26" s="28">
        <f t="shared" si="54"/>
        <v>1</v>
      </c>
      <c r="DC26" s="28">
        <f t="shared" si="54"/>
        <v>1</v>
      </c>
      <c r="DD26" s="28">
        <f t="shared" si="54"/>
        <v>1</v>
      </c>
      <c r="DE26" s="28">
        <f t="shared" si="54"/>
        <v>1</v>
      </c>
      <c r="DF26" s="28">
        <f t="shared" si="54"/>
        <v>1</v>
      </c>
      <c r="DG26" s="28">
        <f t="shared" si="54"/>
        <v>1</v>
      </c>
      <c r="DH26" s="28">
        <f t="shared" si="54"/>
        <v>1</v>
      </c>
      <c r="DI26" s="28">
        <f t="shared" si="54"/>
        <v>1</v>
      </c>
      <c r="DJ26" s="28">
        <f t="shared" si="54"/>
        <v>1</v>
      </c>
      <c r="DK26" s="28">
        <f t="shared" si="54"/>
        <v>1</v>
      </c>
      <c r="DL26" s="28">
        <f t="shared" si="54"/>
        <v>1</v>
      </c>
      <c r="DM26" s="28">
        <f t="shared" si="54"/>
        <v>1</v>
      </c>
      <c r="DN26" s="28">
        <f t="shared" si="54"/>
        <v>1</v>
      </c>
      <c r="DO26" s="28">
        <f t="shared" si="54"/>
        <v>1</v>
      </c>
      <c r="DP26" s="28">
        <f t="shared" si="54"/>
        <v>1</v>
      </c>
      <c r="DQ26" s="28">
        <f t="shared" si="54"/>
        <v>1</v>
      </c>
      <c r="DR26" s="28">
        <f t="shared" si="54"/>
        <v>1</v>
      </c>
      <c r="DS26" s="28">
        <f t="shared" si="54"/>
        <v>1</v>
      </c>
      <c r="DT26" s="28">
        <f t="shared" si="54"/>
        <v>1</v>
      </c>
      <c r="DU26" s="28">
        <f t="shared" si="54"/>
        <v>1</v>
      </c>
      <c r="DV26" s="28">
        <f t="shared" si="54"/>
        <v>1</v>
      </c>
      <c r="DW26" s="28">
        <f t="shared" si="54"/>
        <v>1</v>
      </c>
      <c r="DX26" s="28">
        <f t="shared" si="54"/>
        <v>1</v>
      </c>
      <c r="DY26" s="28">
        <f t="shared" si="54"/>
        <v>1</v>
      </c>
      <c r="DZ26" s="28">
        <f t="shared" si="54"/>
        <v>1</v>
      </c>
      <c r="EA26" s="28">
        <f t="shared" si="54"/>
        <v>1</v>
      </c>
      <c r="EB26" s="28">
        <f t="shared" si="54"/>
        <v>1</v>
      </c>
      <c r="EC26" s="28">
        <f t="shared" si="54"/>
        <v>1</v>
      </c>
      <c r="ED26" s="28">
        <f t="shared" si="54"/>
        <v>1</v>
      </c>
      <c r="EE26" s="28">
        <f t="shared" si="54"/>
        <v>1</v>
      </c>
      <c r="EF26" s="28">
        <f t="shared" si="45"/>
        <v>1</v>
      </c>
      <c r="EG26" s="28">
        <f t="shared" si="45"/>
        <v>1</v>
      </c>
      <c r="EH26" s="28">
        <f t="shared" si="45"/>
        <v>1</v>
      </c>
      <c r="EI26" s="28">
        <f t="shared" si="45"/>
        <v>1</v>
      </c>
      <c r="EJ26" s="28">
        <f t="shared" si="45"/>
        <v>1</v>
      </c>
      <c r="EK26" s="28">
        <f t="shared" si="45"/>
        <v>1</v>
      </c>
      <c r="EL26" s="28">
        <f t="shared" si="45"/>
        <v>1</v>
      </c>
      <c r="EM26" s="28">
        <f t="shared" si="45"/>
        <v>1</v>
      </c>
      <c r="EN26" s="28">
        <f t="shared" si="45"/>
        <v>1</v>
      </c>
      <c r="EO26" s="28">
        <f t="shared" si="45"/>
        <v>1</v>
      </c>
      <c r="EP26" s="28">
        <f t="shared" si="45"/>
        <v>1</v>
      </c>
      <c r="EQ26" s="28">
        <f t="shared" si="45"/>
        <v>1</v>
      </c>
      <c r="ER26" s="28">
        <f t="shared" si="45"/>
        <v>1</v>
      </c>
      <c r="ES26" s="28">
        <f t="shared" si="45"/>
        <v>1</v>
      </c>
      <c r="ET26" s="28">
        <f t="shared" si="45"/>
        <v>1</v>
      </c>
      <c r="EU26" s="28">
        <f t="shared" si="49"/>
        <v>1</v>
      </c>
      <c r="EV26" s="28">
        <f t="shared" si="49"/>
        <v>1</v>
      </c>
      <c r="EW26" s="28">
        <f t="shared" si="49"/>
        <v>1</v>
      </c>
      <c r="EX26" s="28">
        <f t="shared" si="49"/>
        <v>1</v>
      </c>
      <c r="EY26" s="28">
        <f t="shared" si="49"/>
        <v>1</v>
      </c>
      <c r="EZ26" s="28">
        <f t="shared" si="49"/>
        <v>1</v>
      </c>
      <c r="FA26" s="28">
        <f t="shared" si="49"/>
        <v>1</v>
      </c>
      <c r="FB26" s="28">
        <f t="shared" si="49"/>
        <v>1</v>
      </c>
      <c r="FC26" s="28">
        <f t="shared" si="49"/>
        <v>1</v>
      </c>
      <c r="FD26" s="28">
        <f t="shared" si="49"/>
        <v>1</v>
      </c>
      <c r="FE26" s="28">
        <f t="shared" si="49"/>
        <v>1</v>
      </c>
      <c r="FF26" s="28">
        <f t="shared" si="49"/>
        <v>1</v>
      </c>
      <c r="FG26" s="28">
        <f t="shared" si="49"/>
        <v>1</v>
      </c>
      <c r="FH26" s="28">
        <f t="shared" si="49"/>
        <v>1</v>
      </c>
      <c r="FI26" s="28">
        <f t="shared" si="49"/>
        <v>1</v>
      </c>
      <c r="FJ26" s="28">
        <f t="shared" si="49"/>
        <v>1</v>
      </c>
      <c r="FK26" s="28">
        <f t="shared" si="49"/>
        <v>1</v>
      </c>
      <c r="FL26" s="28">
        <f t="shared" si="49"/>
        <v>1</v>
      </c>
      <c r="FM26" s="28">
        <f t="shared" si="49"/>
        <v>1</v>
      </c>
      <c r="FN26" s="28">
        <f t="shared" si="49"/>
        <v>1</v>
      </c>
      <c r="FO26" s="28">
        <f t="shared" si="49"/>
        <v>1</v>
      </c>
      <c r="FP26" s="28">
        <f t="shared" si="49"/>
        <v>1</v>
      </c>
      <c r="FQ26" s="28">
        <f t="shared" si="49"/>
        <v>1</v>
      </c>
      <c r="FR26" s="28">
        <f t="shared" si="49"/>
        <v>1</v>
      </c>
      <c r="FS26" s="28">
        <f t="shared" si="49"/>
        <v>1</v>
      </c>
      <c r="FT26" s="28">
        <f t="shared" si="49"/>
        <v>1</v>
      </c>
      <c r="FU26" s="28">
        <f t="shared" si="49"/>
        <v>1</v>
      </c>
      <c r="FV26" s="28">
        <f t="shared" si="49"/>
        <v>1</v>
      </c>
      <c r="FW26" s="28">
        <f t="shared" si="49"/>
        <v>1</v>
      </c>
      <c r="FX26" s="28">
        <f t="shared" si="49"/>
        <v>1</v>
      </c>
      <c r="FY26" s="28">
        <f t="shared" si="49"/>
        <v>1</v>
      </c>
      <c r="FZ26" s="28">
        <f t="shared" si="49"/>
        <v>1</v>
      </c>
      <c r="GA26" s="28">
        <f t="shared" si="49"/>
        <v>1</v>
      </c>
      <c r="GB26" s="28">
        <f t="shared" si="49"/>
        <v>1</v>
      </c>
      <c r="GC26" s="28">
        <f t="shared" si="49"/>
        <v>1</v>
      </c>
      <c r="GD26" s="28">
        <f t="shared" si="49"/>
        <v>1</v>
      </c>
      <c r="GE26" s="28">
        <f t="shared" si="49"/>
        <v>1</v>
      </c>
      <c r="GF26" s="28">
        <f t="shared" si="49"/>
        <v>1</v>
      </c>
      <c r="GG26" s="28">
        <f t="shared" si="49"/>
        <v>1</v>
      </c>
      <c r="GH26" s="28">
        <f t="shared" si="49"/>
        <v>1</v>
      </c>
      <c r="GI26" s="28">
        <f t="shared" si="49"/>
        <v>1</v>
      </c>
      <c r="GJ26" s="28">
        <f t="shared" si="49"/>
        <v>1</v>
      </c>
      <c r="GK26" s="28">
        <f t="shared" si="49"/>
        <v>1</v>
      </c>
      <c r="GL26" s="28">
        <f t="shared" si="49"/>
        <v>1</v>
      </c>
      <c r="GM26" s="28">
        <f t="shared" ref="GM26:IX30" si="57">IF(AND($F26&gt;0,$G26&gt;0)*IFERROR(MOD(GM$6,$G26)=0,FALSE),$F26,$E26)</f>
        <v>1</v>
      </c>
      <c r="GN26" s="28">
        <f t="shared" si="57"/>
        <v>1</v>
      </c>
      <c r="GO26" s="28">
        <f t="shared" si="57"/>
        <v>1</v>
      </c>
      <c r="GP26" s="28">
        <f t="shared" si="57"/>
        <v>1</v>
      </c>
      <c r="GQ26" s="28">
        <f t="shared" si="57"/>
        <v>1</v>
      </c>
      <c r="GR26" s="28">
        <f t="shared" si="57"/>
        <v>1</v>
      </c>
      <c r="GS26" s="28">
        <f t="shared" si="57"/>
        <v>1</v>
      </c>
      <c r="GT26" s="28">
        <f t="shared" si="57"/>
        <v>1</v>
      </c>
      <c r="GU26" s="28">
        <f t="shared" si="57"/>
        <v>1</v>
      </c>
      <c r="GV26" s="28">
        <f t="shared" si="57"/>
        <v>1</v>
      </c>
      <c r="GW26" s="28">
        <f t="shared" si="57"/>
        <v>1</v>
      </c>
      <c r="GX26" s="28">
        <f t="shared" si="57"/>
        <v>1</v>
      </c>
      <c r="GY26" s="28">
        <f t="shared" si="57"/>
        <v>1</v>
      </c>
      <c r="GZ26" s="28">
        <f t="shared" si="57"/>
        <v>1</v>
      </c>
      <c r="HA26" s="28">
        <f t="shared" si="57"/>
        <v>1</v>
      </c>
      <c r="HB26" s="28">
        <f t="shared" si="57"/>
        <v>1</v>
      </c>
      <c r="HC26" s="28">
        <f t="shared" si="57"/>
        <v>1</v>
      </c>
      <c r="HD26" s="28">
        <f t="shared" si="57"/>
        <v>1</v>
      </c>
      <c r="HE26" s="28">
        <f t="shared" si="57"/>
        <v>1</v>
      </c>
      <c r="HF26" s="28">
        <f t="shared" si="57"/>
        <v>1</v>
      </c>
      <c r="HG26" s="28">
        <f t="shared" si="57"/>
        <v>1</v>
      </c>
      <c r="HH26" s="28">
        <f t="shared" si="57"/>
        <v>1</v>
      </c>
      <c r="HI26" s="28">
        <f t="shared" si="57"/>
        <v>1</v>
      </c>
      <c r="HJ26" s="28">
        <f t="shared" si="57"/>
        <v>1</v>
      </c>
      <c r="HK26" s="28">
        <f t="shared" si="57"/>
        <v>1</v>
      </c>
      <c r="HL26" s="28">
        <f t="shared" si="57"/>
        <v>1</v>
      </c>
      <c r="HM26" s="28">
        <f t="shared" si="57"/>
        <v>1</v>
      </c>
      <c r="HN26" s="28">
        <f t="shared" si="57"/>
        <v>1</v>
      </c>
      <c r="HO26" s="28">
        <f t="shared" si="57"/>
        <v>1</v>
      </c>
      <c r="HP26" s="28">
        <f t="shared" si="57"/>
        <v>1</v>
      </c>
      <c r="HQ26" s="28">
        <f t="shared" si="57"/>
        <v>1</v>
      </c>
      <c r="HR26" s="28">
        <f t="shared" si="57"/>
        <v>1</v>
      </c>
      <c r="HS26" s="28">
        <f t="shared" si="57"/>
        <v>1</v>
      </c>
      <c r="HT26" s="28">
        <f t="shared" si="57"/>
        <v>1</v>
      </c>
      <c r="HU26" s="28">
        <f t="shared" si="57"/>
        <v>1</v>
      </c>
      <c r="HV26" s="28">
        <f t="shared" si="57"/>
        <v>1</v>
      </c>
      <c r="HW26" s="28">
        <f t="shared" si="57"/>
        <v>1</v>
      </c>
      <c r="HX26" s="28">
        <f t="shared" si="57"/>
        <v>1</v>
      </c>
      <c r="HY26" s="28">
        <f t="shared" si="57"/>
        <v>1</v>
      </c>
      <c r="HZ26" s="28">
        <f t="shared" si="57"/>
        <v>1</v>
      </c>
      <c r="IA26" s="28">
        <f t="shared" si="57"/>
        <v>1</v>
      </c>
      <c r="IB26" s="28">
        <f t="shared" si="57"/>
        <v>1</v>
      </c>
      <c r="IC26" s="28">
        <f t="shared" si="57"/>
        <v>1</v>
      </c>
      <c r="ID26" s="28">
        <f t="shared" si="57"/>
        <v>1</v>
      </c>
      <c r="IE26" s="28">
        <f t="shared" si="57"/>
        <v>1</v>
      </c>
      <c r="IF26" s="28">
        <f t="shared" si="57"/>
        <v>1</v>
      </c>
      <c r="IG26" s="28">
        <f t="shared" si="57"/>
        <v>1</v>
      </c>
      <c r="IH26" s="28">
        <f t="shared" si="57"/>
        <v>1</v>
      </c>
      <c r="II26" s="28">
        <f t="shared" si="57"/>
        <v>1</v>
      </c>
      <c r="IJ26" s="28">
        <f t="shared" si="57"/>
        <v>1</v>
      </c>
      <c r="IK26" s="28">
        <f t="shared" si="57"/>
        <v>1</v>
      </c>
      <c r="IL26" s="28">
        <f t="shared" si="57"/>
        <v>1</v>
      </c>
      <c r="IM26" s="28">
        <f t="shared" si="57"/>
        <v>1</v>
      </c>
      <c r="IN26" s="28">
        <f t="shared" si="57"/>
        <v>1</v>
      </c>
      <c r="IO26" s="28">
        <f t="shared" si="57"/>
        <v>1</v>
      </c>
      <c r="IP26" s="28">
        <f t="shared" si="57"/>
        <v>1</v>
      </c>
      <c r="IQ26" s="28">
        <f t="shared" si="57"/>
        <v>1</v>
      </c>
      <c r="IR26" s="28">
        <f t="shared" si="57"/>
        <v>1</v>
      </c>
      <c r="IS26" s="28">
        <f t="shared" si="57"/>
        <v>1</v>
      </c>
      <c r="IT26" s="28">
        <f t="shared" si="57"/>
        <v>1</v>
      </c>
      <c r="IU26" s="28">
        <f t="shared" si="57"/>
        <v>1</v>
      </c>
      <c r="IV26" s="28">
        <f t="shared" si="57"/>
        <v>1</v>
      </c>
      <c r="IW26" s="28">
        <f t="shared" si="57"/>
        <v>1</v>
      </c>
      <c r="IX26" s="28">
        <f t="shared" si="57"/>
        <v>1</v>
      </c>
      <c r="IY26" s="28">
        <f t="shared" si="55"/>
        <v>1</v>
      </c>
      <c r="IZ26" s="28">
        <f t="shared" si="55"/>
        <v>1</v>
      </c>
      <c r="JA26" s="28">
        <f t="shared" si="55"/>
        <v>1</v>
      </c>
      <c r="JB26" s="28">
        <f t="shared" si="55"/>
        <v>1</v>
      </c>
      <c r="JC26" s="28">
        <f t="shared" si="55"/>
        <v>1</v>
      </c>
      <c r="JD26" s="28">
        <f t="shared" si="46"/>
        <v>1</v>
      </c>
      <c r="JE26" s="28">
        <f t="shared" si="46"/>
        <v>1</v>
      </c>
      <c r="JF26" s="28">
        <f t="shared" si="46"/>
        <v>1</v>
      </c>
      <c r="JG26" s="28">
        <f t="shared" si="36"/>
        <v>1</v>
      </c>
      <c r="JH26" s="28">
        <f t="shared" si="51"/>
        <v>1</v>
      </c>
      <c r="JI26" s="28">
        <f t="shared" si="51"/>
        <v>1</v>
      </c>
      <c r="JJ26" s="28">
        <f t="shared" si="51"/>
        <v>1</v>
      </c>
      <c r="JK26" s="28">
        <f t="shared" si="51"/>
        <v>1</v>
      </c>
      <c r="JL26" s="28">
        <f t="shared" si="51"/>
        <v>1</v>
      </c>
      <c r="JM26" s="28">
        <f t="shared" si="51"/>
        <v>1</v>
      </c>
      <c r="JN26" s="28">
        <f t="shared" si="51"/>
        <v>1</v>
      </c>
      <c r="JO26" s="28">
        <f t="shared" si="51"/>
        <v>1</v>
      </c>
      <c r="JP26" s="28">
        <f t="shared" si="51"/>
        <v>1</v>
      </c>
      <c r="JQ26" s="28">
        <f t="shared" si="51"/>
        <v>1</v>
      </c>
      <c r="JR26" s="28">
        <f t="shared" si="51"/>
        <v>1</v>
      </c>
      <c r="JS26" s="28">
        <f t="shared" si="51"/>
        <v>1</v>
      </c>
      <c r="JT26" s="28">
        <f t="shared" si="51"/>
        <v>1</v>
      </c>
      <c r="JU26" s="28">
        <f t="shared" si="51"/>
        <v>1</v>
      </c>
      <c r="JV26" s="28">
        <f t="shared" si="51"/>
        <v>1</v>
      </c>
      <c r="JW26" s="28">
        <f t="shared" si="51"/>
        <v>1</v>
      </c>
      <c r="JX26" s="28">
        <f t="shared" si="51"/>
        <v>1</v>
      </c>
      <c r="JY26" s="28">
        <f t="shared" si="51"/>
        <v>1</v>
      </c>
      <c r="JZ26" s="28">
        <f t="shared" si="51"/>
        <v>1</v>
      </c>
      <c r="KA26" s="28">
        <f t="shared" si="51"/>
        <v>1</v>
      </c>
      <c r="KB26" s="28">
        <f t="shared" si="51"/>
        <v>1</v>
      </c>
      <c r="KC26" s="28">
        <f t="shared" si="51"/>
        <v>1</v>
      </c>
      <c r="KD26" s="28">
        <f t="shared" si="51"/>
        <v>1</v>
      </c>
      <c r="KE26" s="28">
        <f t="shared" si="51"/>
        <v>1</v>
      </c>
      <c r="KF26" s="28">
        <f t="shared" si="51"/>
        <v>1</v>
      </c>
      <c r="KG26" s="28">
        <f t="shared" si="51"/>
        <v>1</v>
      </c>
      <c r="KH26" s="28">
        <f t="shared" si="51"/>
        <v>1</v>
      </c>
      <c r="KI26" s="28">
        <f t="shared" si="51"/>
        <v>1</v>
      </c>
      <c r="KJ26" s="28">
        <f t="shared" si="51"/>
        <v>1</v>
      </c>
      <c r="KK26" s="28">
        <f t="shared" si="51"/>
        <v>1</v>
      </c>
      <c r="KL26" s="28">
        <f t="shared" si="51"/>
        <v>1</v>
      </c>
      <c r="KM26" s="28">
        <f t="shared" si="51"/>
        <v>1</v>
      </c>
      <c r="KN26" s="28">
        <f t="shared" si="51"/>
        <v>1</v>
      </c>
      <c r="KO26" s="28">
        <f t="shared" si="51"/>
        <v>1</v>
      </c>
      <c r="KP26" s="28">
        <f t="shared" si="51"/>
        <v>1</v>
      </c>
      <c r="KQ26" s="28">
        <f t="shared" si="51"/>
        <v>1</v>
      </c>
      <c r="KR26" s="28">
        <f t="shared" si="51"/>
        <v>1</v>
      </c>
      <c r="KS26" s="28">
        <f t="shared" si="51"/>
        <v>1</v>
      </c>
      <c r="KT26" s="28">
        <f t="shared" si="51"/>
        <v>1</v>
      </c>
      <c r="KU26" s="28">
        <f t="shared" si="51"/>
        <v>1</v>
      </c>
      <c r="KV26" s="28">
        <f t="shared" si="51"/>
        <v>1</v>
      </c>
      <c r="KW26" s="28">
        <f t="shared" si="51"/>
        <v>1</v>
      </c>
      <c r="KX26" s="28">
        <f t="shared" si="51"/>
        <v>1</v>
      </c>
      <c r="KY26" s="28">
        <f t="shared" si="51"/>
        <v>1</v>
      </c>
      <c r="KZ26" s="28">
        <f t="shared" si="51"/>
        <v>1</v>
      </c>
      <c r="LA26" s="28">
        <f t="shared" si="51"/>
        <v>1</v>
      </c>
      <c r="LB26" s="28">
        <f t="shared" si="51"/>
        <v>1</v>
      </c>
      <c r="LC26" s="28">
        <f t="shared" si="51"/>
        <v>1</v>
      </c>
      <c r="LD26" s="28">
        <f t="shared" si="51"/>
        <v>1</v>
      </c>
      <c r="LE26" s="28">
        <f t="shared" si="51"/>
        <v>1</v>
      </c>
      <c r="LF26" s="28">
        <f t="shared" si="51"/>
        <v>1</v>
      </c>
      <c r="LG26" s="28">
        <f t="shared" si="51"/>
        <v>1</v>
      </c>
      <c r="LH26" s="28">
        <f t="shared" si="51"/>
        <v>1</v>
      </c>
      <c r="LI26" s="28">
        <f t="shared" si="51"/>
        <v>1</v>
      </c>
      <c r="LJ26" s="28">
        <f t="shared" si="51"/>
        <v>1</v>
      </c>
      <c r="LK26" s="28">
        <f t="shared" si="51"/>
        <v>1</v>
      </c>
      <c r="LL26" s="28">
        <f t="shared" si="51"/>
        <v>1</v>
      </c>
      <c r="LM26" s="28">
        <f t="shared" si="51"/>
        <v>1</v>
      </c>
      <c r="LN26" s="28">
        <f t="shared" si="51"/>
        <v>1</v>
      </c>
      <c r="LO26" s="28">
        <f t="shared" si="51"/>
        <v>1</v>
      </c>
      <c r="LP26" s="28">
        <f t="shared" si="51"/>
        <v>1</v>
      </c>
      <c r="LQ26" s="28">
        <f t="shared" si="51"/>
        <v>1</v>
      </c>
      <c r="LR26" s="28">
        <f t="shared" si="51"/>
        <v>1</v>
      </c>
      <c r="LS26" s="28">
        <f t="shared" ref="LS26:NI31" si="58">IF(AND($F26&gt;0,$G26&gt;0)*IFERROR(MOD(LS$6,$G26)=0,FALSE),$F26,$E26)</f>
        <v>1</v>
      </c>
      <c r="LT26" s="28">
        <f t="shared" si="58"/>
        <v>1</v>
      </c>
      <c r="LU26" s="28">
        <f t="shared" si="58"/>
        <v>1</v>
      </c>
      <c r="LV26" s="28">
        <f t="shared" si="58"/>
        <v>1</v>
      </c>
      <c r="LW26" s="28">
        <f t="shared" si="58"/>
        <v>1</v>
      </c>
      <c r="LX26" s="28">
        <f t="shared" si="58"/>
        <v>1</v>
      </c>
      <c r="LY26" s="28">
        <f t="shared" si="58"/>
        <v>1</v>
      </c>
      <c r="LZ26" s="28">
        <f t="shared" si="58"/>
        <v>1</v>
      </c>
      <c r="MA26" s="28">
        <f t="shared" si="58"/>
        <v>1</v>
      </c>
      <c r="MB26" s="28">
        <f t="shared" si="58"/>
        <v>1</v>
      </c>
      <c r="MC26" s="28">
        <f t="shared" si="58"/>
        <v>1</v>
      </c>
      <c r="MD26" s="28">
        <f t="shared" si="58"/>
        <v>1</v>
      </c>
      <c r="ME26" s="28">
        <f t="shared" si="58"/>
        <v>1</v>
      </c>
      <c r="MF26" s="28">
        <f t="shared" si="58"/>
        <v>1</v>
      </c>
      <c r="MG26" s="28">
        <f t="shared" si="58"/>
        <v>1</v>
      </c>
      <c r="MH26" s="28">
        <f t="shared" si="58"/>
        <v>1</v>
      </c>
      <c r="MI26" s="28">
        <f t="shared" si="58"/>
        <v>1</v>
      </c>
      <c r="MJ26" s="28">
        <f t="shared" si="58"/>
        <v>1</v>
      </c>
      <c r="MK26" s="28">
        <f t="shared" si="58"/>
        <v>1</v>
      </c>
      <c r="ML26" s="28">
        <f t="shared" si="58"/>
        <v>1</v>
      </c>
      <c r="MM26" s="28">
        <f t="shared" si="58"/>
        <v>1</v>
      </c>
      <c r="MN26" s="28">
        <f t="shared" si="58"/>
        <v>1</v>
      </c>
      <c r="MO26" s="28">
        <f t="shared" si="58"/>
        <v>1</v>
      </c>
      <c r="MP26" s="28">
        <f t="shared" si="58"/>
        <v>1</v>
      </c>
      <c r="MQ26" s="28">
        <f t="shared" si="58"/>
        <v>1</v>
      </c>
      <c r="MR26" s="28">
        <f t="shared" si="58"/>
        <v>1</v>
      </c>
      <c r="MS26" s="28">
        <f t="shared" si="58"/>
        <v>1</v>
      </c>
      <c r="MT26" s="28">
        <f t="shared" si="58"/>
        <v>1</v>
      </c>
      <c r="MU26" s="28">
        <f t="shared" si="58"/>
        <v>1</v>
      </c>
      <c r="MV26" s="28">
        <f t="shared" si="58"/>
        <v>1</v>
      </c>
      <c r="MW26" s="28">
        <f t="shared" si="58"/>
        <v>1</v>
      </c>
      <c r="MX26" s="28">
        <f t="shared" si="58"/>
        <v>1</v>
      </c>
      <c r="MY26" s="28">
        <f t="shared" si="58"/>
        <v>1</v>
      </c>
      <c r="MZ26" s="28">
        <f t="shared" si="58"/>
        <v>1</v>
      </c>
      <c r="NA26" s="28">
        <f t="shared" si="58"/>
        <v>1</v>
      </c>
      <c r="NB26" s="28">
        <f t="shared" si="58"/>
        <v>1</v>
      </c>
      <c r="NC26" s="28">
        <f t="shared" si="58"/>
        <v>1</v>
      </c>
      <c r="ND26" s="28">
        <f t="shared" si="58"/>
        <v>1</v>
      </c>
      <c r="NE26" s="28">
        <f t="shared" si="58"/>
        <v>1</v>
      </c>
      <c r="NF26" s="28">
        <f t="shared" si="58"/>
        <v>1</v>
      </c>
      <c r="NG26" s="28">
        <f t="shared" si="58"/>
        <v>1</v>
      </c>
      <c r="NH26" s="28">
        <f t="shared" si="58"/>
        <v>1</v>
      </c>
      <c r="NI26" s="28">
        <f t="shared" si="58"/>
        <v>1</v>
      </c>
    </row>
    <row r="27" spans="1:373" x14ac:dyDescent="0.25">
      <c r="A27" s="27" t="str">
        <f>'Число жителей и объемы продаж'!G40</f>
        <v>A5</v>
      </c>
      <c r="B27" s="27" t="str">
        <f>'Число жителей и объемы продаж'!H40</f>
        <v>сыр твердый</v>
      </c>
      <c r="C27" s="27" t="str">
        <f t="shared" si="24"/>
        <v>A5|сыр твердый</v>
      </c>
      <c r="D27" s="28"/>
      <c r="E27" s="28">
        <v>1</v>
      </c>
      <c r="F27" s="28"/>
      <c r="G27" s="28"/>
      <c r="H27" s="28">
        <f t="shared" si="56"/>
        <v>1</v>
      </c>
      <c r="I27" s="28">
        <f t="shared" si="56"/>
        <v>1</v>
      </c>
      <c r="J27" s="28">
        <f t="shared" si="56"/>
        <v>1</v>
      </c>
      <c r="K27" s="28">
        <f t="shared" si="56"/>
        <v>1</v>
      </c>
      <c r="L27" s="28">
        <f t="shared" si="56"/>
        <v>1</v>
      </c>
      <c r="M27" s="28">
        <f t="shared" si="56"/>
        <v>1</v>
      </c>
      <c r="N27" s="28">
        <f t="shared" si="56"/>
        <v>1</v>
      </c>
      <c r="O27" s="28">
        <f t="shared" si="56"/>
        <v>1</v>
      </c>
      <c r="P27" s="28">
        <f t="shared" si="56"/>
        <v>1</v>
      </c>
      <c r="Q27" s="28">
        <f t="shared" si="56"/>
        <v>1</v>
      </c>
      <c r="R27" s="28">
        <f t="shared" si="56"/>
        <v>1</v>
      </c>
      <c r="S27" s="28">
        <f t="shared" si="56"/>
        <v>1</v>
      </c>
      <c r="T27" s="28">
        <f t="shared" si="56"/>
        <v>1</v>
      </c>
      <c r="U27" s="28">
        <f t="shared" si="56"/>
        <v>1</v>
      </c>
      <c r="V27" s="28">
        <f t="shared" si="56"/>
        <v>1</v>
      </c>
      <c r="W27" s="28">
        <f t="shared" si="56"/>
        <v>1</v>
      </c>
      <c r="X27" s="28">
        <f t="shared" si="53"/>
        <v>1</v>
      </c>
      <c r="Y27" s="28">
        <f t="shared" si="53"/>
        <v>1</v>
      </c>
      <c r="Z27" s="28">
        <f t="shared" si="53"/>
        <v>1</v>
      </c>
      <c r="AA27" s="28">
        <f t="shared" si="53"/>
        <v>1</v>
      </c>
      <c r="AB27" s="28">
        <f t="shared" si="53"/>
        <v>1</v>
      </c>
      <c r="AC27" s="28">
        <f t="shared" si="53"/>
        <v>1</v>
      </c>
      <c r="AD27" s="28">
        <f t="shared" si="53"/>
        <v>1</v>
      </c>
      <c r="AE27" s="28">
        <f t="shared" si="53"/>
        <v>1</v>
      </c>
      <c r="AF27" s="28">
        <f t="shared" si="53"/>
        <v>1</v>
      </c>
      <c r="AG27" s="28">
        <f t="shared" si="53"/>
        <v>1</v>
      </c>
      <c r="AH27" s="28">
        <f t="shared" si="53"/>
        <v>1</v>
      </c>
      <c r="AI27" s="28">
        <f t="shared" si="53"/>
        <v>1</v>
      </c>
      <c r="AJ27" s="28">
        <f t="shared" si="53"/>
        <v>1</v>
      </c>
      <c r="AK27" s="28">
        <f t="shared" si="53"/>
        <v>1</v>
      </c>
      <c r="AL27" s="28">
        <f t="shared" si="53"/>
        <v>1</v>
      </c>
      <c r="AM27" s="28">
        <f t="shared" si="53"/>
        <v>1</v>
      </c>
      <c r="AN27" s="28">
        <f t="shared" si="53"/>
        <v>1</v>
      </c>
      <c r="AO27" s="28">
        <f t="shared" si="53"/>
        <v>1</v>
      </c>
      <c r="AP27" s="28">
        <f t="shared" si="53"/>
        <v>1</v>
      </c>
      <c r="AQ27" s="28">
        <f t="shared" si="53"/>
        <v>1</v>
      </c>
      <c r="AR27" s="28">
        <f t="shared" si="53"/>
        <v>1</v>
      </c>
      <c r="AS27" s="28">
        <f t="shared" si="53"/>
        <v>1</v>
      </c>
      <c r="AT27" s="28">
        <f t="shared" si="53"/>
        <v>1</v>
      </c>
      <c r="AU27" s="28">
        <f t="shared" si="53"/>
        <v>1</v>
      </c>
      <c r="AV27" s="28">
        <f t="shared" si="53"/>
        <v>1</v>
      </c>
      <c r="AW27" s="28">
        <f t="shared" si="53"/>
        <v>1</v>
      </c>
      <c r="AX27" s="28">
        <f t="shared" si="53"/>
        <v>1</v>
      </c>
      <c r="AY27" s="28">
        <f t="shared" si="53"/>
        <v>1</v>
      </c>
      <c r="AZ27" s="28">
        <f t="shared" si="53"/>
        <v>1</v>
      </c>
      <c r="BA27" s="28">
        <f t="shared" si="53"/>
        <v>1</v>
      </c>
      <c r="BB27" s="28">
        <f t="shared" si="53"/>
        <v>1</v>
      </c>
      <c r="BC27" s="28">
        <f t="shared" si="53"/>
        <v>1</v>
      </c>
      <c r="BD27" s="28">
        <f t="shared" si="53"/>
        <v>1</v>
      </c>
      <c r="BE27" s="28">
        <f t="shared" si="53"/>
        <v>1</v>
      </c>
      <c r="BF27" s="28">
        <f t="shared" si="53"/>
        <v>1</v>
      </c>
      <c r="BG27" s="28">
        <f t="shared" si="53"/>
        <v>1</v>
      </c>
      <c r="BH27" s="28">
        <f t="shared" si="53"/>
        <v>1</v>
      </c>
      <c r="BI27" s="28">
        <f t="shared" si="53"/>
        <v>1</v>
      </c>
      <c r="BJ27" s="28">
        <f t="shared" si="53"/>
        <v>1</v>
      </c>
      <c r="BK27" s="28">
        <f t="shared" si="53"/>
        <v>1</v>
      </c>
      <c r="BL27" s="28">
        <f t="shared" si="53"/>
        <v>1</v>
      </c>
      <c r="BM27" s="28">
        <f t="shared" si="53"/>
        <v>1</v>
      </c>
      <c r="BN27" s="28">
        <f t="shared" si="53"/>
        <v>1</v>
      </c>
      <c r="BO27" s="28">
        <f t="shared" si="53"/>
        <v>1</v>
      </c>
      <c r="BP27" s="28">
        <f t="shared" si="53"/>
        <v>1</v>
      </c>
      <c r="BQ27" s="28">
        <f t="shared" si="53"/>
        <v>1</v>
      </c>
      <c r="BR27" s="28">
        <f t="shared" si="53"/>
        <v>1</v>
      </c>
      <c r="BS27" s="28">
        <f t="shared" si="53"/>
        <v>1</v>
      </c>
      <c r="BT27" s="28">
        <f t="shared" si="53"/>
        <v>1</v>
      </c>
      <c r="BU27" s="28">
        <f t="shared" si="53"/>
        <v>1</v>
      </c>
      <c r="BV27" s="28">
        <f t="shared" si="53"/>
        <v>1</v>
      </c>
      <c r="BW27" s="28">
        <f t="shared" si="53"/>
        <v>1</v>
      </c>
      <c r="BX27" s="28">
        <f t="shared" si="53"/>
        <v>1</v>
      </c>
      <c r="BY27" s="28">
        <f t="shared" si="53"/>
        <v>1</v>
      </c>
      <c r="BZ27" s="28">
        <f t="shared" si="53"/>
        <v>1</v>
      </c>
      <c r="CA27" s="28">
        <f t="shared" si="53"/>
        <v>1</v>
      </c>
      <c r="CB27" s="28">
        <f t="shared" si="53"/>
        <v>1</v>
      </c>
      <c r="CC27" s="28">
        <f t="shared" si="53"/>
        <v>1</v>
      </c>
      <c r="CD27" s="28">
        <f t="shared" si="53"/>
        <v>1</v>
      </c>
      <c r="CE27" s="28">
        <f t="shared" si="53"/>
        <v>1</v>
      </c>
      <c r="CF27" s="28">
        <f t="shared" si="53"/>
        <v>1</v>
      </c>
      <c r="CG27" s="28">
        <f t="shared" si="54"/>
        <v>1</v>
      </c>
      <c r="CH27" s="28">
        <f t="shared" si="54"/>
        <v>1</v>
      </c>
      <c r="CI27" s="28">
        <f t="shared" si="54"/>
        <v>1</v>
      </c>
      <c r="CJ27" s="28">
        <f t="shared" si="54"/>
        <v>1</v>
      </c>
      <c r="CK27" s="28">
        <f t="shared" si="54"/>
        <v>1</v>
      </c>
      <c r="CL27" s="28">
        <f t="shared" si="54"/>
        <v>1</v>
      </c>
      <c r="CM27" s="28">
        <f t="shared" si="54"/>
        <v>1</v>
      </c>
      <c r="CN27" s="28">
        <f t="shared" si="54"/>
        <v>1</v>
      </c>
      <c r="CO27" s="28">
        <f t="shared" si="54"/>
        <v>1</v>
      </c>
      <c r="CP27" s="28">
        <f t="shared" si="54"/>
        <v>1</v>
      </c>
      <c r="CQ27" s="28">
        <f t="shared" si="54"/>
        <v>1</v>
      </c>
      <c r="CR27" s="28">
        <f t="shared" si="54"/>
        <v>1</v>
      </c>
      <c r="CS27" s="28">
        <f t="shared" si="54"/>
        <v>1</v>
      </c>
      <c r="CT27" s="28">
        <f t="shared" si="54"/>
        <v>1</v>
      </c>
      <c r="CU27" s="28">
        <f t="shared" si="54"/>
        <v>1</v>
      </c>
      <c r="CV27" s="28">
        <f t="shared" si="54"/>
        <v>1</v>
      </c>
      <c r="CW27" s="28">
        <f t="shared" si="54"/>
        <v>1</v>
      </c>
      <c r="CX27" s="28">
        <f t="shared" si="54"/>
        <v>1</v>
      </c>
      <c r="CY27" s="28">
        <f t="shared" si="54"/>
        <v>1</v>
      </c>
      <c r="CZ27" s="28">
        <f t="shared" si="54"/>
        <v>1</v>
      </c>
      <c r="DA27" s="28">
        <f t="shared" si="54"/>
        <v>1</v>
      </c>
      <c r="DB27" s="28">
        <f t="shared" si="54"/>
        <v>1</v>
      </c>
      <c r="DC27" s="28">
        <f t="shared" si="54"/>
        <v>1</v>
      </c>
      <c r="DD27" s="28">
        <f t="shared" si="54"/>
        <v>1</v>
      </c>
      <c r="DE27" s="28">
        <f t="shared" si="54"/>
        <v>1</v>
      </c>
      <c r="DF27" s="28">
        <f t="shared" si="54"/>
        <v>1</v>
      </c>
      <c r="DG27" s="28">
        <f t="shared" si="54"/>
        <v>1</v>
      </c>
      <c r="DH27" s="28">
        <f t="shared" si="54"/>
        <v>1</v>
      </c>
      <c r="DI27" s="28">
        <f t="shared" si="54"/>
        <v>1</v>
      </c>
      <c r="DJ27" s="28">
        <f t="shared" si="54"/>
        <v>1</v>
      </c>
      <c r="DK27" s="28">
        <f t="shared" si="54"/>
        <v>1</v>
      </c>
      <c r="DL27" s="28">
        <f t="shared" si="54"/>
        <v>1</v>
      </c>
      <c r="DM27" s="28">
        <f t="shared" si="54"/>
        <v>1</v>
      </c>
      <c r="DN27" s="28">
        <f t="shared" si="54"/>
        <v>1</v>
      </c>
      <c r="DO27" s="28">
        <f t="shared" si="54"/>
        <v>1</v>
      </c>
      <c r="DP27" s="28">
        <f t="shared" si="54"/>
        <v>1</v>
      </c>
      <c r="DQ27" s="28">
        <f t="shared" si="54"/>
        <v>1</v>
      </c>
      <c r="DR27" s="28">
        <f t="shared" si="54"/>
        <v>1</v>
      </c>
      <c r="DS27" s="28">
        <f t="shared" si="54"/>
        <v>1</v>
      </c>
      <c r="DT27" s="28">
        <f t="shared" si="54"/>
        <v>1</v>
      </c>
      <c r="DU27" s="28">
        <f t="shared" si="54"/>
        <v>1</v>
      </c>
      <c r="DV27" s="28">
        <f t="shared" si="54"/>
        <v>1</v>
      </c>
      <c r="DW27" s="28">
        <f t="shared" si="54"/>
        <v>1</v>
      </c>
      <c r="DX27" s="28">
        <f t="shared" si="54"/>
        <v>1</v>
      </c>
      <c r="DY27" s="28">
        <f t="shared" si="54"/>
        <v>1</v>
      </c>
      <c r="DZ27" s="28">
        <f t="shared" si="54"/>
        <v>1</v>
      </c>
      <c r="EA27" s="28">
        <f t="shared" si="54"/>
        <v>1</v>
      </c>
      <c r="EB27" s="28">
        <f t="shared" si="54"/>
        <v>1</v>
      </c>
      <c r="EC27" s="28">
        <f t="shared" si="54"/>
        <v>1</v>
      </c>
      <c r="ED27" s="28">
        <f t="shared" si="54"/>
        <v>1</v>
      </c>
      <c r="EE27" s="28">
        <f t="shared" si="54"/>
        <v>1</v>
      </c>
      <c r="EF27" s="28">
        <f t="shared" si="45"/>
        <v>1</v>
      </c>
      <c r="EG27" s="28">
        <f t="shared" si="45"/>
        <v>1</v>
      </c>
      <c r="EH27" s="28">
        <f t="shared" ref="EH27:GS31" si="59">IF(AND($F27&gt;0,$G27&gt;0)*IFERROR(MOD(EH$6,$G27)=0,FALSE),$F27,$E27)</f>
        <v>1</v>
      </c>
      <c r="EI27" s="28">
        <f t="shared" si="59"/>
        <v>1</v>
      </c>
      <c r="EJ27" s="28">
        <f t="shared" si="59"/>
        <v>1</v>
      </c>
      <c r="EK27" s="28">
        <f t="shared" si="59"/>
        <v>1</v>
      </c>
      <c r="EL27" s="28">
        <f t="shared" si="59"/>
        <v>1</v>
      </c>
      <c r="EM27" s="28">
        <f t="shared" si="59"/>
        <v>1</v>
      </c>
      <c r="EN27" s="28">
        <f t="shared" si="59"/>
        <v>1</v>
      </c>
      <c r="EO27" s="28">
        <f t="shared" si="59"/>
        <v>1</v>
      </c>
      <c r="EP27" s="28">
        <f t="shared" si="59"/>
        <v>1</v>
      </c>
      <c r="EQ27" s="28">
        <f t="shared" si="59"/>
        <v>1</v>
      </c>
      <c r="ER27" s="28">
        <f t="shared" si="59"/>
        <v>1</v>
      </c>
      <c r="ES27" s="28">
        <f t="shared" si="59"/>
        <v>1</v>
      </c>
      <c r="ET27" s="28">
        <f t="shared" si="59"/>
        <v>1</v>
      </c>
      <c r="EU27" s="28">
        <f t="shared" si="59"/>
        <v>1</v>
      </c>
      <c r="EV27" s="28">
        <f t="shared" si="59"/>
        <v>1</v>
      </c>
      <c r="EW27" s="28">
        <f t="shared" si="59"/>
        <v>1</v>
      </c>
      <c r="EX27" s="28">
        <f t="shared" si="59"/>
        <v>1</v>
      </c>
      <c r="EY27" s="28">
        <f t="shared" si="59"/>
        <v>1</v>
      </c>
      <c r="EZ27" s="28">
        <f t="shared" si="59"/>
        <v>1</v>
      </c>
      <c r="FA27" s="28">
        <f t="shared" si="59"/>
        <v>1</v>
      </c>
      <c r="FB27" s="28">
        <f t="shared" si="59"/>
        <v>1</v>
      </c>
      <c r="FC27" s="28">
        <f t="shared" si="59"/>
        <v>1</v>
      </c>
      <c r="FD27" s="28">
        <f t="shared" si="59"/>
        <v>1</v>
      </c>
      <c r="FE27" s="28">
        <f t="shared" si="59"/>
        <v>1</v>
      </c>
      <c r="FF27" s="28">
        <f t="shared" si="59"/>
        <v>1</v>
      </c>
      <c r="FG27" s="28">
        <f t="shared" si="59"/>
        <v>1</v>
      </c>
      <c r="FH27" s="28">
        <f t="shared" si="59"/>
        <v>1</v>
      </c>
      <c r="FI27" s="28">
        <f t="shared" si="59"/>
        <v>1</v>
      </c>
      <c r="FJ27" s="28">
        <f t="shared" si="59"/>
        <v>1</v>
      </c>
      <c r="FK27" s="28">
        <f t="shared" si="59"/>
        <v>1</v>
      </c>
      <c r="FL27" s="28">
        <f t="shared" si="59"/>
        <v>1</v>
      </c>
      <c r="FM27" s="28">
        <f t="shared" si="59"/>
        <v>1</v>
      </c>
      <c r="FN27" s="28">
        <f t="shared" si="59"/>
        <v>1</v>
      </c>
      <c r="FO27" s="28">
        <f t="shared" si="59"/>
        <v>1</v>
      </c>
      <c r="FP27" s="28">
        <f t="shared" si="59"/>
        <v>1</v>
      </c>
      <c r="FQ27" s="28">
        <f t="shared" si="59"/>
        <v>1</v>
      </c>
      <c r="FR27" s="28">
        <f t="shared" si="59"/>
        <v>1</v>
      </c>
      <c r="FS27" s="28">
        <f t="shared" si="59"/>
        <v>1</v>
      </c>
      <c r="FT27" s="28">
        <f t="shared" si="59"/>
        <v>1</v>
      </c>
      <c r="FU27" s="28">
        <f t="shared" si="59"/>
        <v>1</v>
      </c>
      <c r="FV27" s="28">
        <f t="shared" si="59"/>
        <v>1</v>
      </c>
      <c r="FW27" s="28">
        <f t="shared" si="59"/>
        <v>1</v>
      </c>
      <c r="FX27" s="28">
        <f t="shared" si="59"/>
        <v>1</v>
      </c>
      <c r="FY27" s="28">
        <f t="shared" si="59"/>
        <v>1</v>
      </c>
      <c r="FZ27" s="28">
        <f t="shared" si="59"/>
        <v>1</v>
      </c>
      <c r="GA27" s="28">
        <f t="shared" si="59"/>
        <v>1</v>
      </c>
      <c r="GB27" s="28">
        <f t="shared" si="59"/>
        <v>1</v>
      </c>
      <c r="GC27" s="28">
        <f t="shared" si="59"/>
        <v>1</v>
      </c>
      <c r="GD27" s="28">
        <f t="shared" si="59"/>
        <v>1</v>
      </c>
      <c r="GE27" s="28">
        <f t="shared" si="59"/>
        <v>1</v>
      </c>
      <c r="GF27" s="28">
        <f t="shared" si="59"/>
        <v>1</v>
      </c>
      <c r="GG27" s="28">
        <f t="shared" si="59"/>
        <v>1</v>
      </c>
      <c r="GH27" s="28">
        <f t="shared" si="59"/>
        <v>1</v>
      </c>
      <c r="GI27" s="28">
        <f t="shared" si="59"/>
        <v>1</v>
      </c>
      <c r="GJ27" s="28">
        <f t="shared" si="59"/>
        <v>1</v>
      </c>
      <c r="GK27" s="28">
        <f t="shared" si="59"/>
        <v>1</v>
      </c>
      <c r="GL27" s="28">
        <f t="shared" si="59"/>
        <v>1</v>
      </c>
      <c r="GM27" s="28">
        <f t="shared" si="59"/>
        <v>1</v>
      </c>
      <c r="GN27" s="28">
        <f t="shared" si="59"/>
        <v>1</v>
      </c>
      <c r="GO27" s="28">
        <f t="shared" si="59"/>
        <v>1</v>
      </c>
      <c r="GP27" s="28">
        <f t="shared" si="59"/>
        <v>1</v>
      </c>
      <c r="GQ27" s="28">
        <f t="shared" si="59"/>
        <v>1</v>
      </c>
      <c r="GR27" s="28">
        <f t="shared" si="57"/>
        <v>1</v>
      </c>
      <c r="GS27" s="28">
        <f t="shared" si="57"/>
        <v>1</v>
      </c>
      <c r="GT27" s="28">
        <f t="shared" si="57"/>
        <v>1</v>
      </c>
      <c r="GU27" s="28">
        <f t="shared" si="57"/>
        <v>1</v>
      </c>
      <c r="GV27" s="28">
        <f t="shared" si="57"/>
        <v>1</v>
      </c>
      <c r="GW27" s="28">
        <f t="shared" si="57"/>
        <v>1</v>
      </c>
      <c r="GX27" s="28">
        <f t="shared" si="57"/>
        <v>1</v>
      </c>
      <c r="GY27" s="28">
        <f t="shared" si="57"/>
        <v>1</v>
      </c>
      <c r="GZ27" s="28">
        <f t="shared" si="57"/>
        <v>1</v>
      </c>
      <c r="HA27" s="28">
        <f t="shared" si="57"/>
        <v>1</v>
      </c>
      <c r="HB27" s="28">
        <f t="shared" si="57"/>
        <v>1</v>
      </c>
      <c r="HC27" s="28">
        <f t="shared" si="57"/>
        <v>1</v>
      </c>
      <c r="HD27" s="28">
        <f t="shared" si="57"/>
        <v>1</v>
      </c>
      <c r="HE27" s="28">
        <f t="shared" si="57"/>
        <v>1</v>
      </c>
      <c r="HF27" s="28">
        <f t="shared" si="57"/>
        <v>1</v>
      </c>
      <c r="HG27" s="28">
        <f t="shared" si="57"/>
        <v>1</v>
      </c>
      <c r="HH27" s="28">
        <f t="shared" si="57"/>
        <v>1</v>
      </c>
      <c r="HI27" s="28">
        <f t="shared" si="57"/>
        <v>1</v>
      </c>
      <c r="HJ27" s="28">
        <f t="shared" si="57"/>
        <v>1</v>
      </c>
      <c r="HK27" s="28">
        <f t="shared" si="57"/>
        <v>1</v>
      </c>
      <c r="HL27" s="28">
        <f t="shared" si="57"/>
        <v>1</v>
      </c>
      <c r="HM27" s="28">
        <f t="shared" si="57"/>
        <v>1</v>
      </c>
      <c r="HN27" s="28">
        <f t="shared" si="57"/>
        <v>1</v>
      </c>
      <c r="HO27" s="28">
        <f t="shared" si="57"/>
        <v>1</v>
      </c>
      <c r="HP27" s="28">
        <f t="shared" si="57"/>
        <v>1</v>
      </c>
      <c r="HQ27" s="28">
        <f t="shared" si="57"/>
        <v>1</v>
      </c>
      <c r="HR27" s="28">
        <f t="shared" si="57"/>
        <v>1</v>
      </c>
      <c r="HS27" s="28">
        <f t="shared" si="57"/>
        <v>1</v>
      </c>
      <c r="HT27" s="28">
        <f t="shared" si="57"/>
        <v>1</v>
      </c>
      <c r="HU27" s="28">
        <f t="shared" si="57"/>
        <v>1</v>
      </c>
      <c r="HV27" s="28">
        <f t="shared" si="57"/>
        <v>1</v>
      </c>
      <c r="HW27" s="28">
        <f t="shared" si="57"/>
        <v>1</v>
      </c>
      <c r="HX27" s="28">
        <f t="shared" si="57"/>
        <v>1</v>
      </c>
      <c r="HY27" s="28">
        <f t="shared" si="57"/>
        <v>1</v>
      </c>
      <c r="HZ27" s="28">
        <f t="shared" si="57"/>
        <v>1</v>
      </c>
      <c r="IA27" s="28">
        <f t="shared" si="57"/>
        <v>1</v>
      </c>
      <c r="IB27" s="28">
        <f t="shared" si="57"/>
        <v>1</v>
      </c>
      <c r="IC27" s="28">
        <f t="shared" si="57"/>
        <v>1</v>
      </c>
      <c r="ID27" s="28">
        <f t="shared" si="57"/>
        <v>1</v>
      </c>
      <c r="IE27" s="28">
        <f t="shared" si="57"/>
        <v>1</v>
      </c>
      <c r="IF27" s="28">
        <f t="shared" si="57"/>
        <v>1</v>
      </c>
      <c r="IG27" s="28">
        <f t="shared" si="57"/>
        <v>1</v>
      </c>
      <c r="IH27" s="28">
        <f t="shared" si="57"/>
        <v>1</v>
      </c>
      <c r="II27" s="28">
        <f t="shared" si="57"/>
        <v>1</v>
      </c>
      <c r="IJ27" s="28">
        <f t="shared" si="57"/>
        <v>1</v>
      </c>
      <c r="IK27" s="28">
        <f t="shared" si="57"/>
        <v>1</v>
      </c>
      <c r="IL27" s="28">
        <f t="shared" si="57"/>
        <v>1</v>
      </c>
      <c r="IM27" s="28">
        <f t="shared" si="57"/>
        <v>1</v>
      </c>
      <c r="IN27" s="28">
        <f t="shared" si="57"/>
        <v>1</v>
      </c>
      <c r="IO27" s="28">
        <f t="shared" si="57"/>
        <v>1</v>
      </c>
      <c r="IP27" s="28">
        <f t="shared" si="57"/>
        <v>1</v>
      </c>
      <c r="IQ27" s="28">
        <f t="shared" si="57"/>
        <v>1</v>
      </c>
      <c r="IR27" s="28">
        <f t="shared" si="57"/>
        <v>1</v>
      </c>
      <c r="IS27" s="28">
        <f t="shared" si="57"/>
        <v>1</v>
      </c>
      <c r="IT27" s="28">
        <f t="shared" si="57"/>
        <v>1</v>
      </c>
      <c r="IU27" s="28">
        <f t="shared" si="57"/>
        <v>1</v>
      </c>
      <c r="IV27" s="28">
        <f t="shared" si="57"/>
        <v>1</v>
      </c>
      <c r="IW27" s="28">
        <f t="shared" si="57"/>
        <v>1</v>
      </c>
      <c r="IX27" s="28">
        <f t="shared" si="57"/>
        <v>1</v>
      </c>
      <c r="IY27" s="28">
        <f t="shared" si="55"/>
        <v>1</v>
      </c>
      <c r="IZ27" s="28">
        <f t="shared" si="55"/>
        <v>1</v>
      </c>
      <c r="JA27" s="28">
        <f t="shared" si="55"/>
        <v>1</v>
      </c>
      <c r="JB27" s="28">
        <f t="shared" si="55"/>
        <v>1</v>
      </c>
      <c r="JC27" s="28">
        <f t="shared" si="55"/>
        <v>1</v>
      </c>
      <c r="JD27" s="28">
        <f t="shared" si="46"/>
        <v>1</v>
      </c>
      <c r="JE27" s="28">
        <f t="shared" si="46"/>
        <v>1</v>
      </c>
      <c r="JF27" s="28">
        <f t="shared" si="46"/>
        <v>1</v>
      </c>
      <c r="JG27" s="28">
        <f t="shared" si="36"/>
        <v>1</v>
      </c>
      <c r="JH27" s="28">
        <f t="shared" ref="JH27:LS31" si="60">IF(AND($F27&gt;0,$G27&gt;0)*IFERROR(MOD(JH$6,$G27)=0,FALSE),$F27,$E27)</f>
        <v>1</v>
      </c>
      <c r="JI27" s="28">
        <f t="shared" si="60"/>
        <v>1</v>
      </c>
      <c r="JJ27" s="28">
        <f t="shared" si="60"/>
        <v>1</v>
      </c>
      <c r="JK27" s="28">
        <f t="shared" si="60"/>
        <v>1</v>
      </c>
      <c r="JL27" s="28">
        <f t="shared" si="60"/>
        <v>1</v>
      </c>
      <c r="JM27" s="28">
        <f t="shared" si="60"/>
        <v>1</v>
      </c>
      <c r="JN27" s="28">
        <f t="shared" si="60"/>
        <v>1</v>
      </c>
      <c r="JO27" s="28">
        <f t="shared" si="60"/>
        <v>1</v>
      </c>
      <c r="JP27" s="28">
        <f t="shared" si="60"/>
        <v>1</v>
      </c>
      <c r="JQ27" s="28">
        <f t="shared" si="60"/>
        <v>1</v>
      </c>
      <c r="JR27" s="28">
        <f t="shared" si="60"/>
        <v>1</v>
      </c>
      <c r="JS27" s="28">
        <f t="shared" si="60"/>
        <v>1</v>
      </c>
      <c r="JT27" s="28">
        <f t="shared" si="60"/>
        <v>1</v>
      </c>
      <c r="JU27" s="28">
        <f t="shared" si="60"/>
        <v>1</v>
      </c>
      <c r="JV27" s="28">
        <f t="shared" si="60"/>
        <v>1</v>
      </c>
      <c r="JW27" s="28">
        <f t="shared" si="60"/>
        <v>1</v>
      </c>
      <c r="JX27" s="28">
        <f t="shared" si="60"/>
        <v>1</v>
      </c>
      <c r="JY27" s="28">
        <f t="shared" si="60"/>
        <v>1</v>
      </c>
      <c r="JZ27" s="28">
        <f t="shared" si="60"/>
        <v>1</v>
      </c>
      <c r="KA27" s="28">
        <f t="shared" si="60"/>
        <v>1</v>
      </c>
      <c r="KB27" s="28">
        <f t="shared" si="60"/>
        <v>1</v>
      </c>
      <c r="KC27" s="28">
        <f t="shared" si="60"/>
        <v>1</v>
      </c>
      <c r="KD27" s="28">
        <f t="shared" si="60"/>
        <v>1</v>
      </c>
      <c r="KE27" s="28">
        <f t="shared" si="60"/>
        <v>1</v>
      </c>
      <c r="KF27" s="28">
        <f t="shared" si="60"/>
        <v>1</v>
      </c>
      <c r="KG27" s="28">
        <f t="shared" si="60"/>
        <v>1</v>
      </c>
      <c r="KH27" s="28">
        <f t="shared" si="60"/>
        <v>1</v>
      </c>
      <c r="KI27" s="28">
        <f t="shared" si="60"/>
        <v>1</v>
      </c>
      <c r="KJ27" s="28">
        <f t="shared" si="60"/>
        <v>1</v>
      </c>
      <c r="KK27" s="28">
        <f t="shared" si="60"/>
        <v>1</v>
      </c>
      <c r="KL27" s="28">
        <f t="shared" si="60"/>
        <v>1</v>
      </c>
      <c r="KM27" s="28">
        <f t="shared" si="60"/>
        <v>1</v>
      </c>
      <c r="KN27" s="28">
        <f t="shared" si="60"/>
        <v>1</v>
      </c>
      <c r="KO27" s="28">
        <f t="shared" si="60"/>
        <v>1</v>
      </c>
      <c r="KP27" s="28">
        <f t="shared" si="60"/>
        <v>1</v>
      </c>
      <c r="KQ27" s="28">
        <f t="shared" si="60"/>
        <v>1</v>
      </c>
      <c r="KR27" s="28">
        <f t="shared" si="60"/>
        <v>1</v>
      </c>
      <c r="KS27" s="28">
        <f t="shared" si="60"/>
        <v>1</v>
      </c>
      <c r="KT27" s="28">
        <f t="shared" si="60"/>
        <v>1</v>
      </c>
      <c r="KU27" s="28">
        <f t="shared" si="60"/>
        <v>1</v>
      </c>
      <c r="KV27" s="28">
        <f t="shared" si="60"/>
        <v>1</v>
      </c>
      <c r="KW27" s="28">
        <f t="shared" si="60"/>
        <v>1</v>
      </c>
      <c r="KX27" s="28">
        <f t="shared" si="60"/>
        <v>1</v>
      </c>
      <c r="KY27" s="28">
        <f t="shared" si="60"/>
        <v>1</v>
      </c>
      <c r="KZ27" s="28">
        <f t="shared" si="60"/>
        <v>1</v>
      </c>
      <c r="LA27" s="28">
        <f t="shared" si="60"/>
        <v>1</v>
      </c>
      <c r="LB27" s="28">
        <f t="shared" si="60"/>
        <v>1</v>
      </c>
      <c r="LC27" s="28">
        <f t="shared" si="60"/>
        <v>1</v>
      </c>
      <c r="LD27" s="28">
        <f t="shared" si="60"/>
        <v>1</v>
      </c>
      <c r="LE27" s="28">
        <f t="shared" si="60"/>
        <v>1</v>
      </c>
      <c r="LF27" s="28">
        <f t="shared" si="60"/>
        <v>1</v>
      </c>
      <c r="LG27" s="28">
        <f t="shared" si="60"/>
        <v>1</v>
      </c>
      <c r="LH27" s="28">
        <f t="shared" si="60"/>
        <v>1</v>
      </c>
      <c r="LI27" s="28">
        <f t="shared" si="60"/>
        <v>1</v>
      </c>
      <c r="LJ27" s="28">
        <f t="shared" si="60"/>
        <v>1</v>
      </c>
      <c r="LK27" s="28">
        <f t="shared" si="60"/>
        <v>1</v>
      </c>
      <c r="LL27" s="28">
        <f t="shared" si="60"/>
        <v>1</v>
      </c>
      <c r="LM27" s="28">
        <f t="shared" si="60"/>
        <v>1</v>
      </c>
      <c r="LN27" s="28">
        <f t="shared" si="60"/>
        <v>1</v>
      </c>
      <c r="LO27" s="28">
        <f t="shared" si="60"/>
        <v>1</v>
      </c>
      <c r="LP27" s="28">
        <f t="shared" si="60"/>
        <v>1</v>
      </c>
      <c r="LQ27" s="28">
        <f t="shared" si="60"/>
        <v>1</v>
      </c>
      <c r="LR27" s="28">
        <f t="shared" si="60"/>
        <v>1</v>
      </c>
      <c r="LS27" s="28">
        <f t="shared" si="60"/>
        <v>1</v>
      </c>
      <c r="LT27" s="28">
        <f t="shared" si="58"/>
        <v>1</v>
      </c>
      <c r="LU27" s="28">
        <f t="shared" si="58"/>
        <v>1</v>
      </c>
      <c r="LV27" s="28">
        <f t="shared" si="58"/>
        <v>1</v>
      </c>
      <c r="LW27" s="28">
        <f t="shared" si="58"/>
        <v>1</v>
      </c>
      <c r="LX27" s="28">
        <f t="shared" si="58"/>
        <v>1</v>
      </c>
      <c r="LY27" s="28">
        <f t="shared" si="58"/>
        <v>1</v>
      </c>
      <c r="LZ27" s="28">
        <f t="shared" si="58"/>
        <v>1</v>
      </c>
      <c r="MA27" s="28">
        <f t="shared" si="58"/>
        <v>1</v>
      </c>
      <c r="MB27" s="28">
        <f t="shared" si="58"/>
        <v>1</v>
      </c>
      <c r="MC27" s="28">
        <f t="shared" si="58"/>
        <v>1</v>
      </c>
      <c r="MD27" s="28">
        <f t="shared" si="58"/>
        <v>1</v>
      </c>
      <c r="ME27" s="28">
        <f t="shared" si="58"/>
        <v>1</v>
      </c>
      <c r="MF27" s="28">
        <f t="shared" si="58"/>
        <v>1</v>
      </c>
      <c r="MG27" s="28">
        <f t="shared" si="58"/>
        <v>1</v>
      </c>
      <c r="MH27" s="28">
        <f t="shared" si="58"/>
        <v>1</v>
      </c>
      <c r="MI27" s="28">
        <f t="shared" si="58"/>
        <v>1</v>
      </c>
      <c r="MJ27" s="28">
        <f t="shared" si="58"/>
        <v>1</v>
      </c>
      <c r="MK27" s="28">
        <f t="shared" si="58"/>
        <v>1</v>
      </c>
      <c r="ML27" s="28">
        <f t="shared" si="58"/>
        <v>1</v>
      </c>
      <c r="MM27" s="28">
        <f t="shared" si="58"/>
        <v>1</v>
      </c>
      <c r="MN27" s="28">
        <f t="shared" si="58"/>
        <v>1</v>
      </c>
      <c r="MO27" s="28">
        <f t="shared" si="58"/>
        <v>1</v>
      </c>
      <c r="MP27" s="28">
        <f t="shared" si="58"/>
        <v>1</v>
      </c>
      <c r="MQ27" s="28">
        <f t="shared" si="58"/>
        <v>1</v>
      </c>
      <c r="MR27" s="28">
        <f t="shared" si="58"/>
        <v>1</v>
      </c>
      <c r="MS27" s="28">
        <f t="shared" si="58"/>
        <v>1</v>
      </c>
      <c r="MT27" s="28">
        <f t="shared" si="58"/>
        <v>1</v>
      </c>
      <c r="MU27" s="28">
        <f t="shared" si="58"/>
        <v>1</v>
      </c>
      <c r="MV27" s="28">
        <f t="shared" si="58"/>
        <v>1</v>
      </c>
      <c r="MW27" s="28">
        <f t="shared" si="58"/>
        <v>1</v>
      </c>
      <c r="MX27" s="28">
        <f t="shared" si="58"/>
        <v>1</v>
      </c>
      <c r="MY27" s="28">
        <f t="shared" si="58"/>
        <v>1</v>
      </c>
      <c r="MZ27" s="28">
        <f t="shared" si="58"/>
        <v>1</v>
      </c>
      <c r="NA27" s="28">
        <f t="shared" si="58"/>
        <v>1</v>
      </c>
      <c r="NB27" s="28">
        <f t="shared" si="58"/>
        <v>1</v>
      </c>
      <c r="NC27" s="28">
        <f t="shared" si="58"/>
        <v>1</v>
      </c>
      <c r="ND27" s="28">
        <f t="shared" si="58"/>
        <v>1</v>
      </c>
      <c r="NE27" s="28">
        <f t="shared" si="58"/>
        <v>1</v>
      </c>
      <c r="NF27" s="28">
        <f t="shared" si="58"/>
        <v>1</v>
      </c>
      <c r="NG27" s="28">
        <f t="shared" si="58"/>
        <v>1</v>
      </c>
      <c r="NH27" s="28">
        <f t="shared" si="58"/>
        <v>1</v>
      </c>
      <c r="NI27" s="28">
        <f t="shared" si="58"/>
        <v>1</v>
      </c>
    </row>
    <row r="28" spans="1:373" x14ac:dyDescent="0.25">
      <c r="A28" s="27" t="str">
        <f>'Число жителей и объемы продаж'!G41</f>
        <v>A5</v>
      </c>
      <c r="B28" s="27" t="str">
        <f>'Число жителей и объемы продаж'!H41</f>
        <v>сыр полутвердый</v>
      </c>
      <c r="C28" s="27" t="str">
        <f t="shared" si="24"/>
        <v>A5|сыр полутвердый</v>
      </c>
      <c r="D28" s="28"/>
      <c r="E28" s="28">
        <v>1</v>
      </c>
      <c r="F28" s="28"/>
      <c r="G28" s="28"/>
      <c r="H28" s="28">
        <f t="shared" si="56"/>
        <v>1</v>
      </c>
      <c r="I28" s="28">
        <f t="shared" si="56"/>
        <v>1</v>
      </c>
      <c r="J28" s="28">
        <f t="shared" si="56"/>
        <v>1</v>
      </c>
      <c r="K28" s="28">
        <f t="shared" si="56"/>
        <v>1</v>
      </c>
      <c r="L28" s="28">
        <f t="shared" si="56"/>
        <v>1</v>
      </c>
      <c r="M28" s="28">
        <f t="shared" si="56"/>
        <v>1</v>
      </c>
      <c r="N28" s="28">
        <f t="shared" si="56"/>
        <v>1</v>
      </c>
      <c r="O28" s="28">
        <f t="shared" si="56"/>
        <v>1</v>
      </c>
      <c r="P28" s="28">
        <f t="shared" si="56"/>
        <v>1</v>
      </c>
      <c r="Q28" s="28">
        <f t="shared" si="56"/>
        <v>1</v>
      </c>
      <c r="R28" s="28">
        <f t="shared" si="56"/>
        <v>1</v>
      </c>
      <c r="S28" s="28">
        <f t="shared" si="56"/>
        <v>1</v>
      </c>
      <c r="T28" s="28">
        <f t="shared" si="56"/>
        <v>1</v>
      </c>
      <c r="U28" s="28">
        <f t="shared" si="56"/>
        <v>1</v>
      </c>
      <c r="V28" s="28">
        <f t="shared" si="56"/>
        <v>1</v>
      </c>
      <c r="W28" s="28">
        <f t="shared" si="56"/>
        <v>1</v>
      </c>
      <c r="X28" s="28">
        <f t="shared" si="53"/>
        <v>1</v>
      </c>
      <c r="Y28" s="28">
        <f t="shared" si="53"/>
        <v>1</v>
      </c>
      <c r="Z28" s="28">
        <f t="shared" si="53"/>
        <v>1</v>
      </c>
      <c r="AA28" s="28">
        <f t="shared" si="53"/>
        <v>1</v>
      </c>
      <c r="AB28" s="28">
        <f t="shared" si="53"/>
        <v>1</v>
      </c>
      <c r="AC28" s="28">
        <f t="shared" si="53"/>
        <v>1</v>
      </c>
      <c r="AD28" s="28">
        <f t="shared" si="53"/>
        <v>1</v>
      </c>
      <c r="AE28" s="28">
        <f t="shared" si="53"/>
        <v>1</v>
      </c>
      <c r="AF28" s="28">
        <f t="shared" si="53"/>
        <v>1</v>
      </c>
      <c r="AG28" s="28">
        <f t="shared" si="53"/>
        <v>1</v>
      </c>
      <c r="AH28" s="28">
        <f t="shared" si="53"/>
        <v>1</v>
      </c>
      <c r="AI28" s="28">
        <f t="shared" si="53"/>
        <v>1</v>
      </c>
      <c r="AJ28" s="28">
        <f t="shared" si="53"/>
        <v>1</v>
      </c>
      <c r="AK28" s="28">
        <f t="shared" si="53"/>
        <v>1</v>
      </c>
      <c r="AL28" s="28">
        <f t="shared" si="53"/>
        <v>1</v>
      </c>
      <c r="AM28" s="28">
        <f t="shared" si="53"/>
        <v>1</v>
      </c>
      <c r="AN28" s="28">
        <f t="shared" si="53"/>
        <v>1</v>
      </c>
      <c r="AO28" s="28">
        <f t="shared" si="53"/>
        <v>1</v>
      </c>
      <c r="AP28" s="28">
        <f t="shared" si="53"/>
        <v>1</v>
      </c>
      <c r="AQ28" s="28">
        <f t="shared" si="53"/>
        <v>1</v>
      </c>
      <c r="AR28" s="28">
        <f t="shared" si="53"/>
        <v>1</v>
      </c>
      <c r="AS28" s="28">
        <f t="shared" si="53"/>
        <v>1</v>
      </c>
      <c r="AT28" s="28">
        <f t="shared" si="53"/>
        <v>1</v>
      </c>
      <c r="AU28" s="28">
        <f t="shared" si="53"/>
        <v>1</v>
      </c>
      <c r="AV28" s="28">
        <f t="shared" si="53"/>
        <v>1</v>
      </c>
      <c r="AW28" s="28">
        <f t="shared" si="53"/>
        <v>1</v>
      </c>
      <c r="AX28" s="28">
        <f t="shared" si="53"/>
        <v>1</v>
      </c>
      <c r="AY28" s="28">
        <f t="shared" si="53"/>
        <v>1</v>
      </c>
      <c r="AZ28" s="28">
        <f t="shared" si="53"/>
        <v>1</v>
      </c>
      <c r="BA28" s="28">
        <f t="shared" si="53"/>
        <v>1</v>
      </c>
      <c r="BB28" s="28">
        <f t="shared" si="53"/>
        <v>1</v>
      </c>
      <c r="BC28" s="28">
        <f t="shared" si="53"/>
        <v>1</v>
      </c>
      <c r="BD28" s="28">
        <f t="shared" si="53"/>
        <v>1</v>
      </c>
      <c r="BE28" s="28">
        <f t="shared" si="53"/>
        <v>1</v>
      </c>
      <c r="BF28" s="28">
        <f t="shared" si="53"/>
        <v>1</v>
      </c>
      <c r="BG28" s="28">
        <f t="shared" si="53"/>
        <v>1</v>
      </c>
      <c r="BH28" s="28">
        <f t="shared" si="53"/>
        <v>1</v>
      </c>
      <c r="BI28" s="28">
        <f t="shared" si="53"/>
        <v>1</v>
      </c>
      <c r="BJ28" s="28">
        <f t="shared" si="53"/>
        <v>1</v>
      </c>
      <c r="BK28" s="28">
        <f t="shared" si="53"/>
        <v>1</v>
      </c>
      <c r="BL28" s="28">
        <f t="shared" si="53"/>
        <v>1</v>
      </c>
      <c r="BM28" s="28">
        <f t="shared" si="53"/>
        <v>1</v>
      </c>
      <c r="BN28" s="28">
        <f t="shared" si="53"/>
        <v>1</v>
      </c>
      <c r="BO28" s="28">
        <f t="shared" si="53"/>
        <v>1</v>
      </c>
      <c r="BP28" s="28">
        <f t="shared" si="53"/>
        <v>1</v>
      </c>
      <c r="BQ28" s="28">
        <f t="shared" si="53"/>
        <v>1</v>
      </c>
      <c r="BR28" s="28">
        <f t="shared" si="53"/>
        <v>1</v>
      </c>
      <c r="BS28" s="28">
        <f t="shared" si="53"/>
        <v>1</v>
      </c>
      <c r="BT28" s="28">
        <f t="shared" si="53"/>
        <v>1</v>
      </c>
      <c r="BU28" s="28">
        <f t="shared" si="53"/>
        <v>1</v>
      </c>
      <c r="BV28" s="28">
        <f t="shared" si="53"/>
        <v>1</v>
      </c>
      <c r="BW28" s="28">
        <f t="shared" si="53"/>
        <v>1</v>
      </c>
      <c r="BX28" s="28">
        <f t="shared" si="53"/>
        <v>1</v>
      </c>
      <c r="BY28" s="28">
        <f t="shared" si="53"/>
        <v>1</v>
      </c>
      <c r="BZ28" s="28">
        <f t="shared" si="53"/>
        <v>1</v>
      </c>
      <c r="CA28" s="28">
        <f t="shared" si="53"/>
        <v>1</v>
      </c>
      <c r="CB28" s="28">
        <f t="shared" si="53"/>
        <v>1</v>
      </c>
      <c r="CC28" s="28">
        <f t="shared" si="53"/>
        <v>1</v>
      </c>
      <c r="CD28" s="28">
        <f t="shared" si="53"/>
        <v>1</v>
      </c>
      <c r="CE28" s="28">
        <f t="shared" si="53"/>
        <v>1</v>
      </c>
      <c r="CF28" s="28">
        <f t="shared" si="53"/>
        <v>1</v>
      </c>
      <c r="CG28" s="28">
        <f t="shared" si="54"/>
        <v>1</v>
      </c>
      <c r="CH28" s="28">
        <f t="shared" si="54"/>
        <v>1</v>
      </c>
      <c r="CI28" s="28">
        <f t="shared" si="54"/>
        <v>1</v>
      </c>
      <c r="CJ28" s="28">
        <f t="shared" si="54"/>
        <v>1</v>
      </c>
      <c r="CK28" s="28">
        <f t="shared" si="54"/>
        <v>1</v>
      </c>
      <c r="CL28" s="28">
        <f t="shared" si="54"/>
        <v>1</v>
      </c>
      <c r="CM28" s="28">
        <f t="shared" si="54"/>
        <v>1</v>
      </c>
      <c r="CN28" s="28">
        <f t="shared" si="54"/>
        <v>1</v>
      </c>
      <c r="CO28" s="28">
        <f t="shared" si="54"/>
        <v>1</v>
      </c>
      <c r="CP28" s="28">
        <f t="shared" si="54"/>
        <v>1</v>
      </c>
      <c r="CQ28" s="28">
        <f t="shared" si="54"/>
        <v>1</v>
      </c>
      <c r="CR28" s="28">
        <f t="shared" si="54"/>
        <v>1</v>
      </c>
      <c r="CS28" s="28">
        <f t="shared" si="54"/>
        <v>1</v>
      </c>
      <c r="CT28" s="28">
        <f t="shared" si="54"/>
        <v>1</v>
      </c>
      <c r="CU28" s="28">
        <f t="shared" si="54"/>
        <v>1</v>
      </c>
      <c r="CV28" s="28">
        <f t="shared" si="54"/>
        <v>1</v>
      </c>
      <c r="CW28" s="28">
        <f t="shared" si="54"/>
        <v>1</v>
      </c>
      <c r="CX28" s="28">
        <f t="shared" si="54"/>
        <v>1</v>
      </c>
      <c r="CY28" s="28">
        <f t="shared" si="54"/>
        <v>1</v>
      </c>
      <c r="CZ28" s="28">
        <f t="shared" si="54"/>
        <v>1</v>
      </c>
      <c r="DA28" s="28">
        <f t="shared" si="54"/>
        <v>1</v>
      </c>
      <c r="DB28" s="28">
        <f t="shared" si="54"/>
        <v>1</v>
      </c>
      <c r="DC28" s="28">
        <f t="shared" si="54"/>
        <v>1</v>
      </c>
      <c r="DD28" s="28">
        <f t="shared" si="54"/>
        <v>1</v>
      </c>
      <c r="DE28" s="28">
        <f t="shared" si="54"/>
        <v>1</v>
      </c>
      <c r="DF28" s="28">
        <f t="shared" si="54"/>
        <v>1</v>
      </c>
      <c r="DG28" s="28">
        <f t="shared" si="54"/>
        <v>1</v>
      </c>
      <c r="DH28" s="28">
        <f t="shared" si="54"/>
        <v>1</v>
      </c>
      <c r="DI28" s="28">
        <f t="shared" si="54"/>
        <v>1</v>
      </c>
      <c r="DJ28" s="28">
        <f t="shared" si="54"/>
        <v>1</v>
      </c>
      <c r="DK28" s="28">
        <f t="shared" si="54"/>
        <v>1</v>
      </c>
      <c r="DL28" s="28">
        <f t="shared" si="54"/>
        <v>1</v>
      </c>
      <c r="DM28" s="28">
        <f t="shared" si="54"/>
        <v>1</v>
      </c>
      <c r="DN28" s="28">
        <f t="shared" si="54"/>
        <v>1</v>
      </c>
      <c r="DO28" s="28">
        <f t="shared" si="54"/>
        <v>1</v>
      </c>
      <c r="DP28" s="28">
        <f t="shared" si="54"/>
        <v>1</v>
      </c>
      <c r="DQ28" s="28">
        <f t="shared" si="54"/>
        <v>1</v>
      </c>
      <c r="DR28" s="28">
        <f t="shared" si="54"/>
        <v>1</v>
      </c>
      <c r="DS28" s="28">
        <f t="shared" si="54"/>
        <v>1</v>
      </c>
      <c r="DT28" s="28">
        <f t="shared" si="54"/>
        <v>1</v>
      </c>
      <c r="DU28" s="28">
        <f t="shared" si="54"/>
        <v>1</v>
      </c>
      <c r="DV28" s="28">
        <f t="shared" si="54"/>
        <v>1</v>
      </c>
      <c r="DW28" s="28">
        <f t="shared" si="54"/>
        <v>1</v>
      </c>
      <c r="DX28" s="28">
        <f t="shared" si="54"/>
        <v>1</v>
      </c>
      <c r="DY28" s="28">
        <f t="shared" si="54"/>
        <v>1</v>
      </c>
      <c r="DZ28" s="28">
        <f t="shared" si="54"/>
        <v>1</v>
      </c>
      <c r="EA28" s="28">
        <f t="shared" si="54"/>
        <v>1</v>
      </c>
      <c r="EB28" s="28">
        <f t="shared" si="54"/>
        <v>1</v>
      </c>
      <c r="EC28" s="28">
        <f t="shared" si="54"/>
        <v>1</v>
      </c>
      <c r="ED28" s="28">
        <f t="shared" si="54"/>
        <v>1</v>
      </c>
      <c r="EE28" s="28">
        <f t="shared" si="54"/>
        <v>1</v>
      </c>
      <c r="EF28" s="28">
        <f t="shared" si="54"/>
        <v>1</v>
      </c>
      <c r="EG28" s="28">
        <f t="shared" si="54"/>
        <v>1</v>
      </c>
      <c r="EH28" s="28">
        <f t="shared" si="54"/>
        <v>1</v>
      </c>
      <c r="EI28" s="28">
        <f t="shared" si="54"/>
        <v>1</v>
      </c>
      <c r="EJ28" s="28">
        <f t="shared" si="54"/>
        <v>1</v>
      </c>
      <c r="EK28" s="28">
        <f t="shared" si="54"/>
        <v>1</v>
      </c>
      <c r="EL28" s="28">
        <f t="shared" si="54"/>
        <v>1</v>
      </c>
      <c r="EM28" s="28">
        <f t="shared" si="54"/>
        <v>1</v>
      </c>
      <c r="EN28" s="28">
        <f t="shared" si="54"/>
        <v>1</v>
      </c>
      <c r="EO28" s="28">
        <f t="shared" si="54"/>
        <v>1</v>
      </c>
      <c r="EP28" s="28">
        <f t="shared" si="54"/>
        <v>1</v>
      </c>
      <c r="EQ28" s="28">
        <f t="shared" si="54"/>
        <v>1</v>
      </c>
      <c r="ER28" s="28">
        <f t="shared" si="54"/>
        <v>1</v>
      </c>
      <c r="ES28" s="28">
        <f t="shared" si="59"/>
        <v>1</v>
      </c>
      <c r="ET28" s="28">
        <f t="shared" si="59"/>
        <v>1</v>
      </c>
      <c r="EU28" s="28">
        <f t="shared" si="59"/>
        <v>1</v>
      </c>
      <c r="EV28" s="28">
        <f t="shared" si="59"/>
        <v>1</v>
      </c>
      <c r="EW28" s="28">
        <f t="shared" si="59"/>
        <v>1</v>
      </c>
      <c r="EX28" s="28">
        <f t="shared" si="59"/>
        <v>1</v>
      </c>
      <c r="EY28" s="28">
        <f t="shared" si="59"/>
        <v>1</v>
      </c>
      <c r="EZ28" s="28">
        <f t="shared" si="59"/>
        <v>1</v>
      </c>
      <c r="FA28" s="28">
        <f t="shared" si="59"/>
        <v>1</v>
      </c>
      <c r="FB28" s="28">
        <f t="shared" si="59"/>
        <v>1</v>
      </c>
      <c r="FC28" s="28">
        <f t="shared" si="59"/>
        <v>1</v>
      </c>
      <c r="FD28" s="28">
        <f t="shared" si="59"/>
        <v>1</v>
      </c>
      <c r="FE28" s="28">
        <f t="shared" si="59"/>
        <v>1</v>
      </c>
      <c r="FF28" s="28">
        <f t="shared" si="59"/>
        <v>1</v>
      </c>
      <c r="FG28" s="28">
        <f t="shared" si="59"/>
        <v>1</v>
      </c>
      <c r="FH28" s="28">
        <f t="shared" si="59"/>
        <v>1</v>
      </c>
      <c r="FI28" s="28">
        <f t="shared" si="59"/>
        <v>1</v>
      </c>
      <c r="FJ28" s="28">
        <f t="shared" si="59"/>
        <v>1</v>
      </c>
      <c r="FK28" s="28">
        <f t="shared" si="59"/>
        <v>1</v>
      </c>
      <c r="FL28" s="28">
        <f t="shared" si="59"/>
        <v>1</v>
      </c>
      <c r="FM28" s="28">
        <f t="shared" si="59"/>
        <v>1</v>
      </c>
      <c r="FN28" s="28">
        <f t="shared" si="59"/>
        <v>1</v>
      </c>
      <c r="FO28" s="28">
        <f t="shared" si="59"/>
        <v>1</v>
      </c>
      <c r="FP28" s="28">
        <f t="shared" si="59"/>
        <v>1</v>
      </c>
      <c r="FQ28" s="28">
        <f t="shared" si="59"/>
        <v>1</v>
      </c>
      <c r="FR28" s="28">
        <f t="shared" si="59"/>
        <v>1</v>
      </c>
      <c r="FS28" s="28">
        <f t="shared" si="59"/>
        <v>1</v>
      </c>
      <c r="FT28" s="28">
        <f t="shared" si="59"/>
        <v>1</v>
      </c>
      <c r="FU28" s="28">
        <f t="shared" si="59"/>
        <v>1</v>
      </c>
      <c r="FV28" s="28">
        <f t="shared" si="59"/>
        <v>1</v>
      </c>
      <c r="FW28" s="28">
        <f t="shared" si="59"/>
        <v>1</v>
      </c>
      <c r="FX28" s="28">
        <f t="shared" si="59"/>
        <v>1</v>
      </c>
      <c r="FY28" s="28">
        <f t="shared" si="59"/>
        <v>1</v>
      </c>
      <c r="FZ28" s="28">
        <f t="shared" si="59"/>
        <v>1</v>
      </c>
      <c r="GA28" s="28">
        <f t="shared" si="59"/>
        <v>1</v>
      </c>
      <c r="GB28" s="28">
        <f t="shared" si="59"/>
        <v>1</v>
      </c>
      <c r="GC28" s="28">
        <f t="shared" si="59"/>
        <v>1</v>
      </c>
      <c r="GD28" s="28">
        <f t="shared" si="59"/>
        <v>1</v>
      </c>
      <c r="GE28" s="28">
        <f t="shared" si="59"/>
        <v>1</v>
      </c>
      <c r="GF28" s="28">
        <f t="shared" si="59"/>
        <v>1</v>
      </c>
      <c r="GG28" s="28">
        <f t="shared" si="59"/>
        <v>1</v>
      </c>
      <c r="GH28" s="28">
        <f t="shared" si="59"/>
        <v>1</v>
      </c>
      <c r="GI28" s="28">
        <f t="shared" si="59"/>
        <v>1</v>
      </c>
      <c r="GJ28" s="28">
        <f t="shared" si="59"/>
        <v>1</v>
      </c>
      <c r="GK28" s="28">
        <f t="shared" si="59"/>
        <v>1</v>
      </c>
      <c r="GL28" s="28">
        <f t="shared" si="59"/>
        <v>1</v>
      </c>
      <c r="GM28" s="28">
        <f t="shared" si="59"/>
        <v>1</v>
      </c>
      <c r="GN28" s="28">
        <f t="shared" si="59"/>
        <v>1</v>
      </c>
      <c r="GO28" s="28">
        <f t="shared" si="59"/>
        <v>1</v>
      </c>
      <c r="GP28" s="28">
        <f t="shared" si="59"/>
        <v>1</v>
      </c>
      <c r="GQ28" s="28">
        <f t="shared" si="59"/>
        <v>1</v>
      </c>
      <c r="GR28" s="28">
        <f t="shared" si="57"/>
        <v>1</v>
      </c>
      <c r="GS28" s="28">
        <f t="shared" si="57"/>
        <v>1</v>
      </c>
      <c r="GT28" s="28">
        <f t="shared" si="57"/>
        <v>1</v>
      </c>
      <c r="GU28" s="28">
        <f t="shared" si="57"/>
        <v>1</v>
      </c>
      <c r="GV28" s="28">
        <f t="shared" si="57"/>
        <v>1</v>
      </c>
      <c r="GW28" s="28">
        <f t="shared" si="57"/>
        <v>1</v>
      </c>
      <c r="GX28" s="28">
        <f t="shared" si="57"/>
        <v>1</v>
      </c>
      <c r="GY28" s="28">
        <f t="shared" si="57"/>
        <v>1</v>
      </c>
      <c r="GZ28" s="28">
        <f t="shared" si="57"/>
        <v>1</v>
      </c>
      <c r="HA28" s="28">
        <f t="shared" si="57"/>
        <v>1</v>
      </c>
      <c r="HB28" s="28">
        <f t="shared" si="57"/>
        <v>1</v>
      </c>
      <c r="HC28" s="28">
        <f t="shared" si="57"/>
        <v>1</v>
      </c>
      <c r="HD28" s="28">
        <f t="shared" si="57"/>
        <v>1</v>
      </c>
      <c r="HE28" s="28">
        <f t="shared" si="57"/>
        <v>1</v>
      </c>
      <c r="HF28" s="28">
        <f t="shared" si="57"/>
        <v>1</v>
      </c>
      <c r="HG28" s="28">
        <f t="shared" si="57"/>
        <v>1</v>
      </c>
      <c r="HH28" s="28">
        <f t="shared" si="57"/>
        <v>1</v>
      </c>
      <c r="HI28" s="28">
        <f t="shared" si="57"/>
        <v>1</v>
      </c>
      <c r="HJ28" s="28">
        <f t="shared" si="57"/>
        <v>1</v>
      </c>
      <c r="HK28" s="28">
        <f t="shared" si="57"/>
        <v>1</v>
      </c>
      <c r="HL28" s="28">
        <f t="shared" si="57"/>
        <v>1</v>
      </c>
      <c r="HM28" s="28">
        <f t="shared" si="57"/>
        <v>1</v>
      </c>
      <c r="HN28" s="28">
        <f t="shared" si="57"/>
        <v>1</v>
      </c>
      <c r="HO28" s="28">
        <f t="shared" si="57"/>
        <v>1</v>
      </c>
      <c r="HP28" s="28">
        <f t="shared" si="57"/>
        <v>1</v>
      </c>
      <c r="HQ28" s="28">
        <f t="shared" si="57"/>
        <v>1</v>
      </c>
      <c r="HR28" s="28">
        <f t="shared" si="57"/>
        <v>1</v>
      </c>
      <c r="HS28" s="28">
        <f t="shared" si="57"/>
        <v>1</v>
      </c>
      <c r="HT28" s="28">
        <f t="shared" si="57"/>
        <v>1</v>
      </c>
      <c r="HU28" s="28">
        <f t="shared" si="57"/>
        <v>1</v>
      </c>
      <c r="HV28" s="28">
        <f t="shared" si="57"/>
        <v>1</v>
      </c>
      <c r="HW28" s="28">
        <f t="shared" si="57"/>
        <v>1</v>
      </c>
      <c r="HX28" s="28">
        <f t="shared" si="57"/>
        <v>1</v>
      </c>
      <c r="HY28" s="28">
        <f t="shared" si="57"/>
        <v>1</v>
      </c>
      <c r="HZ28" s="28">
        <f t="shared" si="57"/>
        <v>1</v>
      </c>
      <c r="IA28" s="28">
        <f t="shared" si="57"/>
        <v>1</v>
      </c>
      <c r="IB28" s="28">
        <f t="shared" si="57"/>
        <v>1</v>
      </c>
      <c r="IC28" s="28">
        <f t="shared" si="57"/>
        <v>1</v>
      </c>
      <c r="ID28" s="28">
        <f t="shared" si="57"/>
        <v>1</v>
      </c>
      <c r="IE28" s="28">
        <f t="shared" si="57"/>
        <v>1</v>
      </c>
      <c r="IF28" s="28">
        <f t="shared" si="57"/>
        <v>1</v>
      </c>
      <c r="IG28" s="28">
        <f t="shared" si="57"/>
        <v>1</v>
      </c>
      <c r="IH28" s="28">
        <f t="shared" si="57"/>
        <v>1</v>
      </c>
      <c r="II28" s="28">
        <f t="shared" si="57"/>
        <v>1</v>
      </c>
      <c r="IJ28" s="28">
        <f t="shared" si="57"/>
        <v>1</v>
      </c>
      <c r="IK28" s="28">
        <f t="shared" si="57"/>
        <v>1</v>
      </c>
      <c r="IL28" s="28">
        <f t="shared" si="57"/>
        <v>1</v>
      </c>
      <c r="IM28" s="28">
        <f t="shared" si="57"/>
        <v>1</v>
      </c>
      <c r="IN28" s="28">
        <f t="shared" si="57"/>
        <v>1</v>
      </c>
      <c r="IO28" s="28">
        <f t="shared" si="57"/>
        <v>1</v>
      </c>
      <c r="IP28" s="28">
        <f t="shared" si="57"/>
        <v>1</v>
      </c>
      <c r="IQ28" s="28">
        <f t="shared" si="57"/>
        <v>1</v>
      </c>
      <c r="IR28" s="28">
        <f t="shared" si="57"/>
        <v>1</v>
      </c>
      <c r="IS28" s="28">
        <f t="shared" si="57"/>
        <v>1</v>
      </c>
      <c r="IT28" s="28">
        <f t="shared" si="57"/>
        <v>1</v>
      </c>
      <c r="IU28" s="28">
        <f t="shared" si="57"/>
        <v>1</v>
      </c>
      <c r="IV28" s="28">
        <f t="shared" si="57"/>
        <v>1</v>
      </c>
      <c r="IW28" s="28">
        <f t="shared" si="57"/>
        <v>1</v>
      </c>
      <c r="IX28" s="28">
        <f t="shared" si="57"/>
        <v>1</v>
      </c>
      <c r="IY28" s="28">
        <f t="shared" si="55"/>
        <v>1</v>
      </c>
      <c r="IZ28" s="28">
        <f t="shared" si="55"/>
        <v>1</v>
      </c>
      <c r="JA28" s="28">
        <f t="shared" si="55"/>
        <v>1</v>
      </c>
      <c r="JB28" s="28">
        <f t="shared" si="55"/>
        <v>1</v>
      </c>
      <c r="JC28" s="28">
        <f t="shared" si="55"/>
        <v>1</v>
      </c>
      <c r="JD28" s="28">
        <f t="shared" si="46"/>
        <v>1</v>
      </c>
      <c r="JE28" s="28">
        <f t="shared" si="46"/>
        <v>1</v>
      </c>
      <c r="JF28" s="28">
        <f t="shared" si="46"/>
        <v>1</v>
      </c>
      <c r="JG28" s="28">
        <f t="shared" si="36"/>
        <v>1</v>
      </c>
      <c r="JH28" s="28">
        <f t="shared" si="60"/>
        <v>1</v>
      </c>
      <c r="JI28" s="28">
        <f t="shared" si="60"/>
        <v>1</v>
      </c>
      <c r="JJ28" s="28">
        <f t="shared" si="60"/>
        <v>1</v>
      </c>
      <c r="JK28" s="28">
        <f t="shared" si="60"/>
        <v>1</v>
      </c>
      <c r="JL28" s="28">
        <f t="shared" si="60"/>
        <v>1</v>
      </c>
      <c r="JM28" s="28">
        <f t="shared" si="60"/>
        <v>1</v>
      </c>
      <c r="JN28" s="28">
        <f t="shared" si="60"/>
        <v>1</v>
      </c>
      <c r="JO28" s="28">
        <f t="shared" si="60"/>
        <v>1</v>
      </c>
      <c r="JP28" s="28">
        <f t="shared" si="60"/>
        <v>1</v>
      </c>
      <c r="JQ28" s="28">
        <f t="shared" si="60"/>
        <v>1</v>
      </c>
      <c r="JR28" s="28">
        <f t="shared" si="60"/>
        <v>1</v>
      </c>
      <c r="JS28" s="28">
        <f t="shared" si="60"/>
        <v>1</v>
      </c>
      <c r="JT28" s="28">
        <f t="shared" si="60"/>
        <v>1</v>
      </c>
      <c r="JU28" s="28">
        <f t="shared" si="60"/>
        <v>1</v>
      </c>
      <c r="JV28" s="28">
        <f t="shared" si="60"/>
        <v>1</v>
      </c>
      <c r="JW28" s="28">
        <f t="shared" si="60"/>
        <v>1</v>
      </c>
      <c r="JX28" s="28">
        <f t="shared" si="60"/>
        <v>1</v>
      </c>
      <c r="JY28" s="28">
        <f t="shared" si="60"/>
        <v>1</v>
      </c>
      <c r="JZ28" s="28">
        <f t="shared" si="60"/>
        <v>1</v>
      </c>
      <c r="KA28" s="28">
        <f t="shared" si="60"/>
        <v>1</v>
      </c>
      <c r="KB28" s="28">
        <f t="shared" si="60"/>
        <v>1</v>
      </c>
      <c r="KC28" s="28">
        <f t="shared" si="60"/>
        <v>1</v>
      </c>
      <c r="KD28" s="28">
        <f t="shared" si="60"/>
        <v>1</v>
      </c>
      <c r="KE28" s="28">
        <f t="shared" si="60"/>
        <v>1</v>
      </c>
      <c r="KF28" s="28">
        <f t="shared" si="60"/>
        <v>1</v>
      </c>
      <c r="KG28" s="28">
        <f t="shared" si="60"/>
        <v>1</v>
      </c>
      <c r="KH28" s="28">
        <f t="shared" si="60"/>
        <v>1</v>
      </c>
      <c r="KI28" s="28">
        <f t="shared" si="60"/>
        <v>1</v>
      </c>
      <c r="KJ28" s="28">
        <f t="shared" si="60"/>
        <v>1</v>
      </c>
      <c r="KK28" s="28">
        <f t="shared" si="60"/>
        <v>1</v>
      </c>
      <c r="KL28" s="28">
        <f t="shared" si="60"/>
        <v>1</v>
      </c>
      <c r="KM28" s="28">
        <f t="shared" si="60"/>
        <v>1</v>
      </c>
      <c r="KN28" s="28">
        <f t="shared" si="60"/>
        <v>1</v>
      </c>
      <c r="KO28" s="28">
        <f t="shared" si="60"/>
        <v>1</v>
      </c>
      <c r="KP28" s="28">
        <f t="shared" si="60"/>
        <v>1</v>
      </c>
      <c r="KQ28" s="28">
        <f t="shared" si="60"/>
        <v>1</v>
      </c>
      <c r="KR28" s="28">
        <f t="shared" si="60"/>
        <v>1</v>
      </c>
      <c r="KS28" s="28">
        <f t="shared" si="60"/>
        <v>1</v>
      </c>
      <c r="KT28" s="28">
        <f t="shared" si="60"/>
        <v>1</v>
      </c>
      <c r="KU28" s="28">
        <f t="shared" si="60"/>
        <v>1</v>
      </c>
      <c r="KV28" s="28">
        <f t="shared" si="60"/>
        <v>1</v>
      </c>
      <c r="KW28" s="28">
        <f t="shared" si="60"/>
        <v>1</v>
      </c>
      <c r="KX28" s="28">
        <f t="shared" si="60"/>
        <v>1</v>
      </c>
      <c r="KY28" s="28">
        <f t="shared" si="60"/>
        <v>1</v>
      </c>
      <c r="KZ28" s="28">
        <f t="shared" si="60"/>
        <v>1</v>
      </c>
      <c r="LA28" s="28">
        <f t="shared" si="60"/>
        <v>1</v>
      </c>
      <c r="LB28" s="28">
        <f t="shared" si="60"/>
        <v>1</v>
      </c>
      <c r="LC28" s="28">
        <f t="shared" si="60"/>
        <v>1</v>
      </c>
      <c r="LD28" s="28">
        <f t="shared" si="60"/>
        <v>1</v>
      </c>
      <c r="LE28" s="28">
        <f t="shared" si="60"/>
        <v>1</v>
      </c>
      <c r="LF28" s="28">
        <f t="shared" si="60"/>
        <v>1</v>
      </c>
      <c r="LG28" s="28">
        <f t="shared" si="60"/>
        <v>1</v>
      </c>
      <c r="LH28" s="28">
        <f t="shared" si="60"/>
        <v>1</v>
      </c>
      <c r="LI28" s="28">
        <f t="shared" si="60"/>
        <v>1</v>
      </c>
      <c r="LJ28" s="28">
        <f t="shared" si="60"/>
        <v>1</v>
      </c>
      <c r="LK28" s="28">
        <f t="shared" si="60"/>
        <v>1</v>
      </c>
      <c r="LL28" s="28">
        <f t="shared" si="60"/>
        <v>1</v>
      </c>
      <c r="LM28" s="28">
        <f t="shared" si="60"/>
        <v>1</v>
      </c>
      <c r="LN28" s="28">
        <f t="shared" si="60"/>
        <v>1</v>
      </c>
      <c r="LO28" s="28">
        <f t="shared" si="60"/>
        <v>1</v>
      </c>
      <c r="LP28" s="28">
        <f t="shared" si="60"/>
        <v>1</v>
      </c>
      <c r="LQ28" s="28">
        <f t="shared" si="60"/>
        <v>1</v>
      </c>
      <c r="LR28" s="28">
        <f t="shared" si="60"/>
        <v>1</v>
      </c>
      <c r="LS28" s="28">
        <f t="shared" si="60"/>
        <v>1</v>
      </c>
      <c r="LT28" s="28">
        <f t="shared" si="58"/>
        <v>1</v>
      </c>
      <c r="LU28" s="28">
        <f t="shared" si="58"/>
        <v>1</v>
      </c>
      <c r="LV28" s="28">
        <f t="shared" si="58"/>
        <v>1</v>
      </c>
      <c r="LW28" s="28">
        <f t="shared" si="58"/>
        <v>1</v>
      </c>
      <c r="LX28" s="28">
        <f t="shared" si="58"/>
        <v>1</v>
      </c>
      <c r="LY28" s="28">
        <f t="shared" si="58"/>
        <v>1</v>
      </c>
      <c r="LZ28" s="28">
        <f t="shared" si="58"/>
        <v>1</v>
      </c>
      <c r="MA28" s="28">
        <f t="shared" si="58"/>
        <v>1</v>
      </c>
      <c r="MB28" s="28">
        <f t="shared" si="58"/>
        <v>1</v>
      </c>
      <c r="MC28" s="28">
        <f t="shared" si="58"/>
        <v>1</v>
      </c>
      <c r="MD28" s="28">
        <f t="shared" si="58"/>
        <v>1</v>
      </c>
      <c r="ME28" s="28">
        <f t="shared" si="58"/>
        <v>1</v>
      </c>
      <c r="MF28" s="28">
        <f t="shared" si="58"/>
        <v>1</v>
      </c>
      <c r="MG28" s="28">
        <f t="shared" si="58"/>
        <v>1</v>
      </c>
      <c r="MH28" s="28">
        <f t="shared" si="58"/>
        <v>1</v>
      </c>
      <c r="MI28" s="28">
        <f t="shared" si="58"/>
        <v>1</v>
      </c>
      <c r="MJ28" s="28">
        <f t="shared" si="58"/>
        <v>1</v>
      </c>
      <c r="MK28" s="28">
        <f t="shared" si="58"/>
        <v>1</v>
      </c>
      <c r="ML28" s="28">
        <f t="shared" si="58"/>
        <v>1</v>
      </c>
      <c r="MM28" s="28">
        <f t="shared" si="58"/>
        <v>1</v>
      </c>
      <c r="MN28" s="28">
        <f t="shared" si="58"/>
        <v>1</v>
      </c>
      <c r="MO28" s="28">
        <f t="shared" si="58"/>
        <v>1</v>
      </c>
      <c r="MP28" s="28">
        <f t="shared" si="58"/>
        <v>1</v>
      </c>
      <c r="MQ28" s="28">
        <f t="shared" si="58"/>
        <v>1</v>
      </c>
      <c r="MR28" s="28">
        <f t="shared" si="58"/>
        <v>1</v>
      </c>
      <c r="MS28" s="28">
        <f t="shared" si="58"/>
        <v>1</v>
      </c>
      <c r="MT28" s="28">
        <f t="shared" si="58"/>
        <v>1</v>
      </c>
      <c r="MU28" s="28">
        <f t="shared" si="58"/>
        <v>1</v>
      </c>
      <c r="MV28" s="28">
        <f t="shared" si="58"/>
        <v>1</v>
      </c>
      <c r="MW28" s="28">
        <f t="shared" si="58"/>
        <v>1</v>
      </c>
      <c r="MX28" s="28">
        <f t="shared" si="58"/>
        <v>1</v>
      </c>
      <c r="MY28" s="28">
        <f t="shared" si="58"/>
        <v>1</v>
      </c>
      <c r="MZ28" s="28">
        <f t="shared" si="58"/>
        <v>1</v>
      </c>
      <c r="NA28" s="28">
        <f t="shared" si="58"/>
        <v>1</v>
      </c>
      <c r="NB28" s="28">
        <f t="shared" si="58"/>
        <v>1</v>
      </c>
      <c r="NC28" s="28">
        <f t="shared" si="58"/>
        <v>1</v>
      </c>
      <c r="ND28" s="28">
        <f t="shared" si="58"/>
        <v>1</v>
      </c>
      <c r="NE28" s="28">
        <f t="shared" si="58"/>
        <v>1</v>
      </c>
      <c r="NF28" s="28">
        <f t="shared" si="58"/>
        <v>1</v>
      </c>
      <c r="NG28" s="28">
        <f t="shared" si="58"/>
        <v>1</v>
      </c>
      <c r="NH28" s="28">
        <f t="shared" si="58"/>
        <v>1</v>
      </c>
      <c r="NI28" s="28">
        <f t="shared" si="58"/>
        <v>1</v>
      </c>
    </row>
    <row r="29" spans="1:373" x14ac:dyDescent="0.25">
      <c r="A29" s="27" t="str">
        <f>'Число жителей и объемы продаж'!G42</f>
        <v>A5</v>
      </c>
      <c r="B29" s="27" t="str">
        <f>'Число жителей и объемы продаж'!H42</f>
        <v>сыр мягкий</v>
      </c>
      <c r="C29" s="27" t="str">
        <f t="shared" si="24"/>
        <v>A5|сыр мягкий</v>
      </c>
      <c r="D29" s="28"/>
      <c r="E29" s="28">
        <v>1</v>
      </c>
      <c r="F29" s="28"/>
      <c r="G29" s="28"/>
      <c r="H29" s="28">
        <f t="shared" si="56"/>
        <v>1</v>
      </c>
      <c r="I29" s="28">
        <f t="shared" si="56"/>
        <v>1</v>
      </c>
      <c r="J29" s="28">
        <f t="shared" si="56"/>
        <v>1</v>
      </c>
      <c r="K29" s="28">
        <f t="shared" si="56"/>
        <v>1</v>
      </c>
      <c r="L29" s="28">
        <f t="shared" si="56"/>
        <v>1</v>
      </c>
      <c r="M29" s="28">
        <f t="shared" si="56"/>
        <v>1</v>
      </c>
      <c r="N29" s="28">
        <f t="shared" si="56"/>
        <v>1</v>
      </c>
      <c r="O29" s="28">
        <f t="shared" si="56"/>
        <v>1</v>
      </c>
      <c r="P29" s="28">
        <f t="shared" si="56"/>
        <v>1</v>
      </c>
      <c r="Q29" s="28">
        <f t="shared" si="56"/>
        <v>1</v>
      </c>
      <c r="R29" s="28">
        <f t="shared" si="56"/>
        <v>1</v>
      </c>
      <c r="S29" s="28">
        <f t="shared" si="56"/>
        <v>1</v>
      </c>
      <c r="T29" s="28">
        <f t="shared" si="56"/>
        <v>1</v>
      </c>
      <c r="U29" s="28">
        <f t="shared" si="56"/>
        <v>1</v>
      </c>
      <c r="V29" s="28">
        <f t="shared" si="56"/>
        <v>1</v>
      </c>
      <c r="W29" s="28">
        <f t="shared" si="56"/>
        <v>1</v>
      </c>
      <c r="X29" s="28">
        <f t="shared" si="53"/>
        <v>1</v>
      </c>
      <c r="Y29" s="28">
        <f t="shared" si="53"/>
        <v>1</v>
      </c>
      <c r="Z29" s="28">
        <f t="shared" si="53"/>
        <v>1</v>
      </c>
      <c r="AA29" s="28">
        <f t="shared" si="53"/>
        <v>1</v>
      </c>
      <c r="AB29" s="28">
        <f t="shared" si="53"/>
        <v>1</v>
      </c>
      <c r="AC29" s="28">
        <f t="shared" si="53"/>
        <v>1</v>
      </c>
      <c r="AD29" s="28">
        <f t="shared" si="53"/>
        <v>1</v>
      </c>
      <c r="AE29" s="28">
        <f t="shared" si="53"/>
        <v>1</v>
      </c>
      <c r="AF29" s="28">
        <f t="shared" ref="AF29:CQ31" si="61">IF(AND($F29&gt;0,$G29&gt;0)*IFERROR(MOD(AF$6,$G29)=0,FALSE),$F29,$E29)</f>
        <v>1</v>
      </c>
      <c r="AG29" s="28">
        <f t="shared" si="61"/>
        <v>1</v>
      </c>
      <c r="AH29" s="28">
        <f t="shared" si="61"/>
        <v>1</v>
      </c>
      <c r="AI29" s="28">
        <f t="shared" si="61"/>
        <v>1</v>
      </c>
      <c r="AJ29" s="28">
        <f t="shared" si="61"/>
        <v>1</v>
      </c>
      <c r="AK29" s="28">
        <f t="shared" si="61"/>
        <v>1</v>
      </c>
      <c r="AL29" s="28">
        <f t="shared" si="61"/>
        <v>1</v>
      </c>
      <c r="AM29" s="28">
        <f t="shared" si="61"/>
        <v>1</v>
      </c>
      <c r="AN29" s="28">
        <f t="shared" si="61"/>
        <v>1</v>
      </c>
      <c r="AO29" s="28">
        <f t="shared" si="61"/>
        <v>1</v>
      </c>
      <c r="AP29" s="28">
        <f t="shared" si="61"/>
        <v>1</v>
      </c>
      <c r="AQ29" s="28">
        <f t="shared" si="61"/>
        <v>1</v>
      </c>
      <c r="AR29" s="28">
        <f t="shared" si="61"/>
        <v>1</v>
      </c>
      <c r="AS29" s="28">
        <f t="shared" si="61"/>
        <v>1</v>
      </c>
      <c r="AT29" s="28">
        <f t="shared" si="61"/>
        <v>1</v>
      </c>
      <c r="AU29" s="28">
        <f t="shared" si="61"/>
        <v>1</v>
      </c>
      <c r="AV29" s="28">
        <f t="shared" si="61"/>
        <v>1</v>
      </c>
      <c r="AW29" s="28">
        <f t="shared" si="61"/>
        <v>1</v>
      </c>
      <c r="AX29" s="28">
        <f t="shared" si="61"/>
        <v>1</v>
      </c>
      <c r="AY29" s="28">
        <f t="shared" si="61"/>
        <v>1</v>
      </c>
      <c r="AZ29" s="28">
        <f t="shared" si="61"/>
        <v>1</v>
      </c>
      <c r="BA29" s="28">
        <f t="shared" si="61"/>
        <v>1</v>
      </c>
      <c r="BB29" s="28">
        <f t="shared" si="61"/>
        <v>1</v>
      </c>
      <c r="BC29" s="28">
        <f t="shared" si="61"/>
        <v>1</v>
      </c>
      <c r="BD29" s="28">
        <f t="shared" si="61"/>
        <v>1</v>
      </c>
      <c r="BE29" s="28">
        <f t="shared" si="61"/>
        <v>1</v>
      </c>
      <c r="BF29" s="28">
        <f t="shared" si="61"/>
        <v>1</v>
      </c>
      <c r="BG29" s="28">
        <f t="shared" si="61"/>
        <v>1</v>
      </c>
      <c r="BH29" s="28">
        <f t="shared" si="61"/>
        <v>1</v>
      </c>
      <c r="BI29" s="28">
        <f t="shared" si="61"/>
        <v>1</v>
      </c>
      <c r="BJ29" s="28">
        <f t="shared" si="61"/>
        <v>1</v>
      </c>
      <c r="BK29" s="28">
        <f t="shared" si="61"/>
        <v>1</v>
      </c>
      <c r="BL29" s="28">
        <f t="shared" si="61"/>
        <v>1</v>
      </c>
      <c r="BM29" s="28">
        <f t="shared" si="61"/>
        <v>1</v>
      </c>
      <c r="BN29" s="28">
        <f t="shared" si="61"/>
        <v>1</v>
      </c>
      <c r="BO29" s="28">
        <f t="shared" si="61"/>
        <v>1</v>
      </c>
      <c r="BP29" s="28">
        <f t="shared" si="61"/>
        <v>1</v>
      </c>
      <c r="BQ29" s="28">
        <f t="shared" si="61"/>
        <v>1</v>
      </c>
      <c r="BR29" s="28">
        <f t="shared" si="61"/>
        <v>1</v>
      </c>
      <c r="BS29" s="28">
        <f t="shared" si="61"/>
        <v>1</v>
      </c>
      <c r="BT29" s="28">
        <f t="shared" si="61"/>
        <v>1</v>
      </c>
      <c r="BU29" s="28">
        <f t="shared" si="61"/>
        <v>1</v>
      </c>
      <c r="BV29" s="28">
        <f t="shared" si="61"/>
        <v>1</v>
      </c>
      <c r="BW29" s="28">
        <f t="shared" si="61"/>
        <v>1</v>
      </c>
      <c r="BX29" s="28">
        <f t="shared" si="61"/>
        <v>1</v>
      </c>
      <c r="BY29" s="28">
        <f t="shared" si="61"/>
        <v>1</v>
      </c>
      <c r="BZ29" s="28">
        <f t="shared" si="61"/>
        <v>1</v>
      </c>
      <c r="CA29" s="28">
        <f t="shared" si="61"/>
        <v>1</v>
      </c>
      <c r="CB29" s="28">
        <f t="shared" si="61"/>
        <v>1</v>
      </c>
      <c r="CC29" s="28">
        <f t="shared" si="61"/>
        <v>1</v>
      </c>
      <c r="CD29" s="28">
        <f t="shared" si="61"/>
        <v>1</v>
      </c>
      <c r="CE29" s="28">
        <f t="shared" si="61"/>
        <v>1</v>
      </c>
      <c r="CF29" s="28">
        <f t="shared" si="61"/>
        <v>1</v>
      </c>
      <c r="CG29" s="28">
        <f t="shared" si="61"/>
        <v>1</v>
      </c>
      <c r="CH29" s="28">
        <f t="shared" si="61"/>
        <v>1</v>
      </c>
      <c r="CI29" s="28">
        <f t="shared" si="61"/>
        <v>1</v>
      </c>
      <c r="CJ29" s="28">
        <f t="shared" si="61"/>
        <v>1</v>
      </c>
      <c r="CK29" s="28">
        <f t="shared" si="61"/>
        <v>1</v>
      </c>
      <c r="CL29" s="28">
        <f t="shared" si="61"/>
        <v>1</v>
      </c>
      <c r="CM29" s="28">
        <f t="shared" si="61"/>
        <v>1</v>
      </c>
      <c r="CN29" s="28">
        <f t="shared" si="61"/>
        <v>1</v>
      </c>
      <c r="CO29" s="28">
        <f t="shared" si="61"/>
        <v>1</v>
      </c>
      <c r="CP29" s="28">
        <f t="shared" si="61"/>
        <v>1</v>
      </c>
      <c r="CQ29" s="28">
        <f t="shared" si="61"/>
        <v>1</v>
      </c>
      <c r="CR29" s="28">
        <f t="shared" si="54"/>
        <v>1</v>
      </c>
      <c r="CS29" s="28">
        <f t="shared" si="54"/>
        <v>1</v>
      </c>
      <c r="CT29" s="28">
        <f t="shared" si="54"/>
        <v>1</v>
      </c>
      <c r="CU29" s="28">
        <f t="shared" si="54"/>
        <v>1</v>
      </c>
      <c r="CV29" s="28">
        <f t="shared" si="54"/>
        <v>1</v>
      </c>
      <c r="CW29" s="28">
        <f t="shared" si="54"/>
        <v>1</v>
      </c>
      <c r="CX29" s="28">
        <f t="shared" si="54"/>
        <v>1</v>
      </c>
      <c r="CY29" s="28">
        <f t="shared" si="54"/>
        <v>1</v>
      </c>
      <c r="CZ29" s="28">
        <f t="shared" si="54"/>
        <v>1</v>
      </c>
      <c r="DA29" s="28">
        <f t="shared" si="54"/>
        <v>1</v>
      </c>
      <c r="DB29" s="28">
        <f t="shared" si="54"/>
        <v>1</v>
      </c>
      <c r="DC29" s="28">
        <f t="shared" si="54"/>
        <v>1</v>
      </c>
      <c r="DD29" s="28">
        <f t="shared" si="54"/>
        <v>1</v>
      </c>
      <c r="DE29" s="28">
        <f t="shared" si="54"/>
        <v>1</v>
      </c>
      <c r="DF29" s="28">
        <f t="shared" si="54"/>
        <v>1</v>
      </c>
      <c r="DG29" s="28">
        <f t="shared" si="54"/>
        <v>1</v>
      </c>
      <c r="DH29" s="28">
        <f t="shared" si="54"/>
        <v>1</v>
      </c>
      <c r="DI29" s="28">
        <f t="shared" si="54"/>
        <v>1</v>
      </c>
      <c r="DJ29" s="28">
        <f t="shared" si="54"/>
        <v>1</v>
      </c>
      <c r="DK29" s="28">
        <f t="shared" si="54"/>
        <v>1</v>
      </c>
      <c r="DL29" s="28">
        <f t="shared" si="54"/>
        <v>1</v>
      </c>
      <c r="DM29" s="28">
        <f t="shared" si="54"/>
        <v>1</v>
      </c>
      <c r="DN29" s="28">
        <f t="shared" si="54"/>
        <v>1</v>
      </c>
      <c r="DO29" s="28">
        <f t="shared" si="54"/>
        <v>1</v>
      </c>
      <c r="DP29" s="28">
        <f t="shared" si="54"/>
        <v>1</v>
      </c>
      <c r="DQ29" s="28">
        <f t="shared" si="54"/>
        <v>1</v>
      </c>
      <c r="DR29" s="28">
        <f t="shared" si="54"/>
        <v>1</v>
      </c>
      <c r="DS29" s="28">
        <f t="shared" si="54"/>
        <v>1</v>
      </c>
      <c r="DT29" s="28">
        <f t="shared" si="54"/>
        <v>1</v>
      </c>
      <c r="DU29" s="28">
        <f t="shared" si="54"/>
        <v>1</v>
      </c>
      <c r="DV29" s="28">
        <f t="shared" si="54"/>
        <v>1</v>
      </c>
      <c r="DW29" s="28">
        <f t="shared" si="54"/>
        <v>1</v>
      </c>
      <c r="DX29" s="28">
        <f t="shared" si="54"/>
        <v>1</v>
      </c>
      <c r="DY29" s="28">
        <f t="shared" si="54"/>
        <v>1</v>
      </c>
      <c r="DZ29" s="28">
        <f t="shared" si="54"/>
        <v>1</v>
      </c>
      <c r="EA29" s="28">
        <f t="shared" si="54"/>
        <v>1</v>
      </c>
      <c r="EB29" s="28">
        <f t="shared" si="54"/>
        <v>1</v>
      </c>
      <c r="EC29" s="28">
        <f t="shared" si="54"/>
        <v>1</v>
      </c>
      <c r="ED29" s="28">
        <f t="shared" ref="ED29:GO31" si="62">IF(AND($F29&gt;0,$G29&gt;0)*IFERROR(MOD(ED$6,$G29)=0,FALSE),$F29,$E29)</f>
        <v>1</v>
      </c>
      <c r="EE29" s="28">
        <f t="shared" si="62"/>
        <v>1</v>
      </c>
      <c r="EF29" s="28">
        <f t="shared" si="62"/>
        <v>1</v>
      </c>
      <c r="EG29" s="28">
        <f t="shared" si="62"/>
        <v>1</v>
      </c>
      <c r="EH29" s="28">
        <f t="shared" si="62"/>
        <v>1</v>
      </c>
      <c r="EI29" s="28">
        <f t="shared" si="62"/>
        <v>1</v>
      </c>
      <c r="EJ29" s="28">
        <f t="shared" si="62"/>
        <v>1</v>
      </c>
      <c r="EK29" s="28">
        <f t="shared" si="62"/>
        <v>1</v>
      </c>
      <c r="EL29" s="28">
        <f t="shared" si="62"/>
        <v>1</v>
      </c>
      <c r="EM29" s="28">
        <f t="shared" si="62"/>
        <v>1</v>
      </c>
      <c r="EN29" s="28">
        <f t="shared" si="62"/>
        <v>1</v>
      </c>
      <c r="EO29" s="28">
        <f t="shared" si="62"/>
        <v>1</v>
      </c>
      <c r="EP29" s="28">
        <f t="shared" si="62"/>
        <v>1</v>
      </c>
      <c r="EQ29" s="28">
        <f t="shared" si="62"/>
        <v>1</v>
      </c>
      <c r="ER29" s="28">
        <f t="shared" si="62"/>
        <v>1</v>
      </c>
      <c r="ES29" s="28">
        <f t="shared" si="62"/>
        <v>1</v>
      </c>
      <c r="ET29" s="28">
        <f t="shared" si="62"/>
        <v>1</v>
      </c>
      <c r="EU29" s="28">
        <f t="shared" si="62"/>
        <v>1</v>
      </c>
      <c r="EV29" s="28">
        <f t="shared" si="62"/>
        <v>1</v>
      </c>
      <c r="EW29" s="28">
        <f t="shared" si="62"/>
        <v>1</v>
      </c>
      <c r="EX29" s="28">
        <f t="shared" si="62"/>
        <v>1</v>
      </c>
      <c r="EY29" s="28">
        <f t="shared" si="62"/>
        <v>1</v>
      </c>
      <c r="EZ29" s="28">
        <f t="shared" si="62"/>
        <v>1</v>
      </c>
      <c r="FA29" s="28">
        <f t="shared" si="62"/>
        <v>1</v>
      </c>
      <c r="FB29" s="28">
        <f t="shared" si="62"/>
        <v>1</v>
      </c>
      <c r="FC29" s="28">
        <f t="shared" si="62"/>
        <v>1</v>
      </c>
      <c r="FD29" s="28">
        <f t="shared" si="62"/>
        <v>1</v>
      </c>
      <c r="FE29" s="28">
        <f t="shared" si="62"/>
        <v>1</v>
      </c>
      <c r="FF29" s="28">
        <f t="shared" si="62"/>
        <v>1</v>
      </c>
      <c r="FG29" s="28">
        <f t="shared" si="62"/>
        <v>1</v>
      </c>
      <c r="FH29" s="28">
        <f t="shared" si="62"/>
        <v>1</v>
      </c>
      <c r="FI29" s="28">
        <f t="shared" si="62"/>
        <v>1</v>
      </c>
      <c r="FJ29" s="28">
        <f t="shared" si="62"/>
        <v>1</v>
      </c>
      <c r="FK29" s="28">
        <f t="shared" si="62"/>
        <v>1</v>
      </c>
      <c r="FL29" s="28">
        <f t="shared" si="62"/>
        <v>1</v>
      </c>
      <c r="FM29" s="28">
        <f t="shared" si="62"/>
        <v>1</v>
      </c>
      <c r="FN29" s="28">
        <f t="shared" si="62"/>
        <v>1</v>
      </c>
      <c r="FO29" s="28">
        <f t="shared" si="62"/>
        <v>1</v>
      </c>
      <c r="FP29" s="28">
        <f t="shared" si="62"/>
        <v>1</v>
      </c>
      <c r="FQ29" s="28">
        <f t="shared" si="62"/>
        <v>1</v>
      </c>
      <c r="FR29" s="28">
        <f t="shared" si="62"/>
        <v>1</v>
      </c>
      <c r="FS29" s="28">
        <f t="shared" si="62"/>
        <v>1</v>
      </c>
      <c r="FT29" s="28">
        <f t="shared" si="62"/>
        <v>1</v>
      </c>
      <c r="FU29" s="28">
        <f t="shared" si="62"/>
        <v>1</v>
      </c>
      <c r="FV29" s="28">
        <f t="shared" si="62"/>
        <v>1</v>
      </c>
      <c r="FW29" s="28">
        <f t="shared" si="62"/>
        <v>1</v>
      </c>
      <c r="FX29" s="28">
        <f t="shared" si="62"/>
        <v>1</v>
      </c>
      <c r="FY29" s="28">
        <f t="shared" si="62"/>
        <v>1</v>
      </c>
      <c r="FZ29" s="28">
        <f t="shared" si="62"/>
        <v>1</v>
      </c>
      <c r="GA29" s="28">
        <f t="shared" si="62"/>
        <v>1</v>
      </c>
      <c r="GB29" s="28">
        <f t="shared" si="62"/>
        <v>1</v>
      </c>
      <c r="GC29" s="28">
        <f t="shared" si="62"/>
        <v>1</v>
      </c>
      <c r="GD29" s="28">
        <f t="shared" si="62"/>
        <v>1</v>
      </c>
      <c r="GE29" s="28">
        <f t="shared" si="62"/>
        <v>1</v>
      </c>
      <c r="GF29" s="28">
        <f t="shared" si="62"/>
        <v>1</v>
      </c>
      <c r="GG29" s="28">
        <f t="shared" si="62"/>
        <v>1</v>
      </c>
      <c r="GH29" s="28">
        <f t="shared" si="62"/>
        <v>1</v>
      </c>
      <c r="GI29" s="28">
        <f t="shared" si="62"/>
        <v>1</v>
      </c>
      <c r="GJ29" s="28">
        <f t="shared" si="62"/>
        <v>1</v>
      </c>
      <c r="GK29" s="28">
        <f t="shared" si="62"/>
        <v>1</v>
      </c>
      <c r="GL29" s="28">
        <f t="shared" si="62"/>
        <v>1</v>
      </c>
      <c r="GM29" s="28">
        <f t="shared" si="62"/>
        <v>1</v>
      </c>
      <c r="GN29" s="28">
        <f t="shared" si="62"/>
        <v>1</v>
      </c>
      <c r="GO29" s="28">
        <f t="shared" si="62"/>
        <v>1</v>
      </c>
      <c r="GP29" s="28">
        <f t="shared" si="59"/>
        <v>1</v>
      </c>
      <c r="GQ29" s="28">
        <f t="shared" si="59"/>
        <v>1</v>
      </c>
      <c r="GR29" s="28">
        <f t="shared" si="57"/>
        <v>1</v>
      </c>
      <c r="GS29" s="28">
        <f t="shared" si="57"/>
        <v>1</v>
      </c>
      <c r="GT29" s="28">
        <f t="shared" si="57"/>
        <v>1</v>
      </c>
      <c r="GU29" s="28">
        <f t="shared" si="57"/>
        <v>1</v>
      </c>
      <c r="GV29" s="28">
        <f t="shared" si="57"/>
        <v>1</v>
      </c>
      <c r="GW29" s="28">
        <f t="shared" si="57"/>
        <v>1</v>
      </c>
      <c r="GX29" s="28">
        <f t="shared" si="57"/>
        <v>1</v>
      </c>
      <c r="GY29" s="28">
        <f t="shared" si="57"/>
        <v>1</v>
      </c>
      <c r="GZ29" s="28">
        <f t="shared" si="57"/>
        <v>1</v>
      </c>
      <c r="HA29" s="28">
        <f t="shared" si="57"/>
        <v>1</v>
      </c>
      <c r="HB29" s="28">
        <f t="shared" si="57"/>
        <v>1</v>
      </c>
      <c r="HC29" s="28">
        <f t="shared" si="57"/>
        <v>1</v>
      </c>
      <c r="HD29" s="28">
        <f t="shared" si="57"/>
        <v>1</v>
      </c>
      <c r="HE29" s="28">
        <f t="shared" si="57"/>
        <v>1</v>
      </c>
      <c r="HF29" s="28">
        <f t="shared" si="57"/>
        <v>1</v>
      </c>
      <c r="HG29" s="28">
        <f t="shared" si="57"/>
        <v>1</v>
      </c>
      <c r="HH29" s="28">
        <f t="shared" si="57"/>
        <v>1</v>
      </c>
      <c r="HI29" s="28">
        <f t="shared" si="57"/>
        <v>1</v>
      </c>
      <c r="HJ29" s="28">
        <f t="shared" si="57"/>
        <v>1</v>
      </c>
      <c r="HK29" s="28">
        <f t="shared" si="57"/>
        <v>1</v>
      </c>
      <c r="HL29" s="28">
        <f t="shared" si="57"/>
        <v>1</v>
      </c>
      <c r="HM29" s="28">
        <f t="shared" si="57"/>
        <v>1</v>
      </c>
      <c r="HN29" s="28">
        <f t="shared" si="57"/>
        <v>1</v>
      </c>
      <c r="HO29" s="28">
        <f t="shared" si="57"/>
        <v>1</v>
      </c>
      <c r="HP29" s="28">
        <f t="shared" si="57"/>
        <v>1</v>
      </c>
      <c r="HQ29" s="28">
        <f t="shared" si="57"/>
        <v>1</v>
      </c>
      <c r="HR29" s="28">
        <f t="shared" si="57"/>
        <v>1</v>
      </c>
      <c r="HS29" s="28">
        <f t="shared" si="57"/>
        <v>1</v>
      </c>
      <c r="HT29" s="28">
        <f t="shared" si="57"/>
        <v>1</v>
      </c>
      <c r="HU29" s="28">
        <f t="shared" si="57"/>
        <v>1</v>
      </c>
      <c r="HV29" s="28">
        <f t="shared" si="57"/>
        <v>1</v>
      </c>
      <c r="HW29" s="28">
        <f t="shared" si="57"/>
        <v>1</v>
      </c>
      <c r="HX29" s="28">
        <f t="shared" si="57"/>
        <v>1</v>
      </c>
      <c r="HY29" s="28">
        <f t="shared" si="57"/>
        <v>1</v>
      </c>
      <c r="HZ29" s="28">
        <f t="shared" si="57"/>
        <v>1</v>
      </c>
      <c r="IA29" s="28">
        <f t="shared" si="57"/>
        <v>1</v>
      </c>
      <c r="IB29" s="28">
        <f t="shared" si="57"/>
        <v>1</v>
      </c>
      <c r="IC29" s="28">
        <f t="shared" si="57"/>
        <v>1</v>
      </c>
      <c r="ID29" s="28">
        <f t="shared" si="57"/>
        <v>1</v>
      </c>
      <c r="IE29" s="28">
        <f t="shared" si="57"/>
        <v>1</v>
      </c>
      <c r="IF29" s="28">
        <f t="shared" si="57"/>
        <v>1</v>
      </c>
      <c r="IG29" s="28">
        <f t="shared" si="57"/>
        <v>1</v>
      </c>
      <c r="IH29" s="28">
        <f t="shared" si="57"/>
        <v>1</v>
      </c>
      <c r="II29" s="28">
        <f t="shared" si="57"/>
        <v>1</v>
      </c>
      <c r="IJ29" s="28">
        <f t="shared" si="57"/>
        <v>1</v>
      </c>
      <c r="IK29" s="28">
        <f t="shared" si="57"/>
        <v>1</v>
      </c>
      <c r="IL29" s="28">
        <f t="shared" si="57"/>
        <v>1</v>
      </c>
      <c r="IM29" s="28">
        <f t="shared" si="57"/>
        <v>1</v>
      </c>
      <c r="IN29" s="28">
        <f t="shared" si="57"/>
        <v>1</v>
      </c>
      <c r="IO29" s="28">
        <f t="shared" si="57"/>
        <v>1</v>
      </c>
      <c r="IP29" s="28">
        <f t="shared" si="57"/>
        <v>1</v>
      </c>
      <c r="IQ29" s="28">
        <f t="shared" si="57"/>
        <v>1</v>
      </c>
      <c r="IR29" s="28">
        <f t="shared" si="57"/>
        <v>1</v>
      </c>
      <c r="IS29" s="28">
        <f t="shared" si="57"/>
        <v>1</v>
      </c>
      <c r="IT29" s="28">
        <f t="shared" si="57"/>
        <v>1</v>
      </c>
      <c r="IU29" s="28">
        <f t="shared" si="57"/>
        <v>1</v>
      </c>
      <c r="IV29" s="28">
        <f t="shared" si="57"/>
        <v>1</v>
      </c>
      <c r="IW29" s="28">
        <f t="shared" si="57"/>
        <v>1</v>
      </c>
      <c r="IX29" s="28">
        <f t="shared" si="57"/>
        <v>1</v>
      </c>
      <c r="IY29" s="28">
        <f t="shared" si="55"/>
        <v>1</v>
      </c>
      <c r="IZ29" s="28">
        <f t="shared" si="55"/>
        <v>1</v>
      </c>
      <c r="JA29" s="28">
        <f t="shared" si="55"/>
        <v>1</v>
      </c>
      <c r="JB29" s="28">
        <f t="shared" si="55"/>
        <v>1</v>
      </c>
      <c r="JC29" s="28">
        <f t="shared" si="55"/>
        <v>1</v>
      </c>
      <c r="JD29" s="28">
        <f t="shared" si="55"/>
        <v>1</v>
      </c>
      <c r="JE29" s="28">
        <f t="shared" si="55"/>
        <v>1</v>
      </c>
      <c r="JF29" s="28">
        <f t="shared" si="55"/>
        <v>1</v>
      </c>
      <c r="JG29" s="28">
        <f t="shared" si="55"/>
        <v>1</v>
      </c>
      <c r="JH29" s="28">
        <f t="shared" si="55"/>
        <v>1</v>
      </c>
      <c r="JI29" s="28">
        <f t="shared" si="55"/>
        <v>1</v>
      </c>
      <c r="JJ29" s="28">
        <f t="shared" si="55"/>
        <v>1</v>
      </c>
      <c r="JK29" s="28">
        <f t="shared" si="55"/>
        <v>1</v>
      </c>
      <c r="JL29" s="28">
        <f t="shared" si="55"/>
        <v>1</v>
      </c>
      <c r="JM29" s="28">
        <f t="shared" si="55"/>
        <v>1</v>
      </c>
      <c r="JN29" s="28">
        <f t="shared" si="55"/>
        <v>1</v>
      </c>
      <c r="JO29" s="28">
        <f t="shared" si="55"/>
        <v>1</v>
      </c>
      <c r="JP29" s="28">
        <f t="shared" si="55"/>
        <v>1</v>
      </c>
      <c r="JQ29" s="28">
        <f t="shared" si="55"/>
        <v>1</v>
      </c>
      <c r="JR29" s="28">
        <f t="shared" si="55"/>
        <v>1</v>
      </c>
      <c r="JS29" s="28">
        <f t="shared" si="55"/>
        <v>1</v>
      </c>
      <c r="JT29" s="28">
        <f t="shared" si="55"/>
        <v>1</v>
      </c>
      <c r="JU29" s="28">
        <f t="shared" si="55"/>
        <v>1</v>
      </c>
      <c r="JV29" s="28">
        <f t="shared" si="55"/>
        <v>1</v>
      </c>
      <c r="JW29" s="28">
        <f t="shared" si="55"/>
        <v>1</v>
      </c>
      <c r="JX29" s="28">
        <f t="shared" si="55"/>
        <v>1</v>
      </c>
      <c r="JY29" s="28">
        <f t="shared" si="55"/>
        <v>1</v>
      </c>
      <c r="JZ29" s="28">
        <f t="shared" si="55"/>
        <v>1</v>
      </c>
      <c r="KA29" s="28">
        <f t="shared" si="55"/>
        <v>1</v>
      </c>
      <c r="KB29" s="28">
        <f t="shared" si="55"/>
        <v>1</v>
      </c>
      <c r="KC29" s="28">
        <f t="shared" si="55"/>
        <v>1</v>
      </c>
      <c r="KD29" s="28">
        <f t="shared" si="55"/>
        <v>1</v>
      </c>
      <c r="KE29" s="28">
        <f t="shared" si="55"/>
        <v>1</v>
      </c>
      <c r="KF29" s="28">
        <f t="shared" si="55"/>
        <v>1</v>
      </c>
      <c r="KG29" s="28">
        <f t="shared" si="55"/>
        <v>1</v>
      </c>
      <c r="KH29" s="28">
        <f t="shared" si="55"/>
        <v>1</v>
      </c>
      <c r="KI29" s="28">
        <f t="shared" si="55"/>
        <v>1</v>
      </c>
      <c r="KJ29" s="28">
        <f t="shared" si="55"/>
        <v>1</v>
      </c>
      <c r="KK29" s="28">
        <f t="shared" si="55"/>
        <v>1</v>
      </c>
      <c r="KL29" s="28">
        <f t="shared" si="55"/>
        <v>1</v>
      </c>
      <c r="KM29" s="28">
        <f t="shared" si="55"/>
        <v>1</v>
      </c>
      <c r="KN29" s="28">
        <f t="shared" si="55"/>
        <v>1</v>
      </c>
      <c r="KO29" s="28">
        <f t="shared" si="55"/>
        <v>1</v>
      </c>
      <c r="KP29" s="28">
        <f t="shared" si="55"/>
        <v>1</v>
      </c>
      <c r="KQ29" s="28">
        <f t="shared" si="55"/>
        <v>1</v>
      </c>
      <c r="KR29" s="28">
        <f t="shared" si="55"/>
        <v>1</v>
      </c>
      <c r="KS29" s="28">
        <f t="shared" si="55"/>
        <v>1</v>
      </c>
      <c r="KT29" s="28">
        <f t="shared" si="55"/>
        <v>1</v>
      </c>
      <c r="KU29" s="28">
        <f t="shared" si="55"/>
        <v>1</v>
      </c>
      <c r="KV29" s="28">
        <f t="shared" si="55"/>
        <v>1</v>
      </c>
      <c r="KW29" s="28">
        <f t="shared" si="55"/>
        <v>1</v>
      </c>
      <c r="KX29" s="28">
        <f t="shared" si="55"/>
        <v>1</v>
      </c>
      <c r="KY29" s="28">
        <f t="shared" si="60"/>
        <v>1</v>
      </c>
      <c r="KZ29" s="28">
        <f t="shared" si="60"/>
        <v>1</v>
      </c>
      <c r="LA29" s="28">
        <f t="shared" si="60"/>
        <v>1</v>
      </c>
      <c r="LB29" s="28">
        <f t="shared" si="60"/>
        <v>1</v>
      </c>
      <c r="LC29" s="28">
        <f t="shared" si="60"/>
        <v>1</v>
      </c>
      <c r="LD29" s="28">
        <f t="shared" si="60"/>
        <v>1</v>
      </c>
      <c r="LE29" s="28">
        <f t="shared" si="60"/>
        <v>1</v>
      </c>
      <c r="LF29" s="28">
        <f t="shared" si="60"/>
        <v>1</v>
      </c>
      <c r="LG29" s="28">
        <f t="shared" si="60"/>
        <v>1</v>
      </c>
      <c r="LH29" s="28">
        <f t="shared" si="60"/>
        <v>1</v>
      </c>
      <c r="LI29" s="28">
        <f t="shared" si="60"/>
        <v>1</v>
      </c>
      <c r="LJ29" s="28">
        <f t="shared" si="60"/>
        <v>1</v>
      </c>
      <c r="LK29" s="28">
        <f t="shared" si="60"/>
        <v>1</v>
      </c>
      <c r="LL29" s="28">
        <f t="shared" si="60"/>
        <v>1</v>
      </c>
      <c r="LM29" s="28">
        <f t="shared" si="60"/>
        <v>1</v>
      </c>
      <c r="LN29" s="28">
        <f t="shared" si="60"/>
        <v>1</v>
      </c>
      <c r="LO29" s="28">
        <f t="shared" si="60"/>
        <v>1</v>
      </c>
      <c r="LP29" s="28">
        <f t="shared" si="60"/>
        <v>1</v>
      </c>
      <c r="LQ29" s="28">
        <f t="shared" si="60"/>
        <v>1</v>
      </c>
      <c r="LR29" s="28">
        <f t="shared" si="60"/>
        <v>1</v>
      </c>
      <c r="LS29" s="28">
        <f t="shared" si="60"/>
        <v>1</v>
      </c>
      <c r="LT29" s="28">
        <f t="shared" si="58"/>
        <v>1</v>
      </c>
      <c r="LU29" s="28">
        <f t="shared" si="58"/>
        <v>1</v>
      </c>
      <c r="LV29" s="28">
        <f t="shared" si="58"/>
        <v>1</v>
      </c>
      <c r="LW29" s="28">
        <f t="shared" si="58"/>
        <v>1</v>
      </c>
      <c r="LX29" s="28">
        <f t="shared" si="58"/>
        <v>1</v>
      </c>
      <c r="LY29" s="28">
        <f t="shared" si="58"/>
        <v>1</v>
      </c>
      <c r="LZ29" s="28">
        <f t="shared" si="58"/>
        <v>1</v>
      </c>
      <c r="MA29" s="28">
        <f t="shared" si="58"/>
        <v>1</v>
      </c>
      <c r="MB29" s="28">
        <f t="shared" si="58"/>
        <v>1</v>
      </c>
      <c r="MC29" s="28">
        <f t="shared" si="58"/>
        <v>1</v>
      </c>
      <c r="MD29" s="28">
        <f t="shared" si="58"/>
        <v>1</v>
      </c>
      <c r="ME29" s="28">
        <f t="shared" si="58"/>
        <v>1</v>
      </c>
      <c r="MF29" s="28">
        <f t="shared" si="58"/>
        <v>1</v>
      </c>
      <c r="MG29" s="28">
        <f t="shared" si="58"/>
        <v>1</v>
      </c>
      <c r="MH29" s="28">
        <f t="shared" si="58"/>
        <v>1</v>
      </c>
      <c r="MI29" s="28">
        <f t="shared" si="58"/>
        <v>1</v>
      </c>
      <c r="MJ29" s="28">
        <f t="shared" si="58"/>
        <v>1</v>
      </c>
      <c r="MK29" s="28">
        <f t="shared" si="58"/>
        <v>1</v>
      </c>
      <c r="ML29" s="28">
        <f t="shared" si="58"/>
        <v>1</v>
      </c>
      <c r="MM29" s="28">
        <f t="shared" si="58"/>
        <v>1</v>
      </c>
      <c r="MN29" s="28">
        <f t="shared" si="58"/>
        <v>1</v>
      </c>
      <c r="MO29" s="28">
        <f t="shared" si="58"/>
        <v>1</v>
      </c>
      <c r="MP29" s="28">
        <f t="shared" si="58"/>
        <v>1</v>
      </c>
      <c r="MQ29" s="28">
        <f t="shared" si="58"/>
        <v>1</v>
      </c>
      <c r="MR29" s="28">
        <f t="shared" si="58"/>
        <v>1</v>
      </c>
      <c r="MS29" s="28">
        <f t="shared" si="58"/>
        <v>1</v>
      </c>
      <c r="MT29" s="28">
        <f t="shared" si="58"/>
        <v>1</v>
      </c>
      <c r="MU29" s="28">
        <f t="shared" si="58"/>
        <v>1</v>
      </c>
      <c r="MV29" s="28">
        <f t="shared" si="58"/>
        <v>1</v>
      </c>
      <c r="MW29" s="28">
        <f t="shared" si="58"/>
        <v>1</v>
      </c>
      <c r="MX29" s="28">
        <f t="shared" si="58"/>
        <v>1</v>
      </c>
      <c r="MY29" s="28">
        <f t="shared" si="58"/>
        <v>1</v>
      </c>
      <c r="MZ29" s="28">
        <f t="shared" si="58"/>
        <v>1</v>
      </c>
      <c r="NA29" s="28">
        <f t="shared" si="58"/>
        <v>1</v>
      </c>
      <c r="NB29" s="28">
        <f t="shared" si="58"/>
        <v>1</v>
      </c>
      <c r="NC29" s="28">
        <f t="shared" si="58"/>
        <v>1</v>
      </c>
      <c r="ND29" s="28">
        <f t="shared" si="58"/>
        <v>1</v>
      </c>
      <c r="NE29" s="28">
        <f t="shared" si="58"/>
        <v>1</v>
      </c>
      <c r="NF29" s="28">
        <f t="shared" si="58"/>
        <v>1</v>
      </c>
      <c r="NG29" s="28">
        <f t="shared" si="58"/>
        <v>1</v>
      </c>
      <c r="NH29" s="28">
        <f t="shared" si="58"/>
        <v>1</v>
      </c>
      <c r="NI29" s="28">
        <f t="shared" si="58"/>
        <v>1</v>
      </c>
    </row>
    <row r="30" spans="1:373" x14ac:dyDescent="0.25">
      <c r="A30" s="27" t="str">
        <f>'Число жителей и объемы продаж'!G43</f>
        <v>A5</v>
      </c>
      <c r="B30" s="27" t="str">
        <f>'Число жителей и объемы продаж'!H43</f>
        <v>прочие сыры</v>
      </c>
      <c r="C30" s="27" t="str">
        <f t="shared" si="24"/>
        <v>A5|прочие сыры</v>
      </c>
      <c r="D30" s="28"/>
      <c r="E30" s="28">
        <v>1</v>
      </c>
      <c r="F30" s="28"/>
      <c r="G30" s="28"/>
      <c r="H30" s="28">
        <f t="shared" si="56"/>
        <v>1</v>
      </c>
      <c r="I30" s="28">
        <f t="shared" si="56"/>
        <v>1</v>
      </c>
      <c r="J30" s="28">
        <f t="shared" si="56"/>
        <v>1</v>
      </c>
      <c r="K30" s="28">
        <f t="shared" si="56"/>
        <v>1</v>
      </c>
      <c r="L30" s="28">
        <f t="shared" si="56"/>
        <v>1</v>
      </c>
      <c r="M30" s="28">
        <f t="shared" si="56"/>
        <v>1</v>
      </c>
      <c r="N30" s="28">
        <f t="shared" si="56"/>
        <v>1</v>
      </c>
      <c r="O30" s="28">
        <f t="shared" si="56"/>
        <v>1</v>
      </c>
      <c r="P30" s="28">
        <f t="shared" si="56"/>
        <v>1</v>
      </c>
      <c r="Q30" s="28">
        <f t="shared" si="56"/>
        <v>1</v>
      </c>
      <c r="R30" s="28">
        <f t="shared" si="56"/>
        <v>1</v>
      </c>
      <c r="S30" s="28">
        <f t="shared" si="56"/>
        <v>1</v>
      </c>
      <c r="T30" s="28">
        <f t="shared" si="56"/>
        <v>1</v>
      </c>
      <c r="U30" s="28">
        <f t="shared" si="56"/>
        <v>1</v>
      </c>
      <c r="V30" s="28">
        <f t="shared" si="56"/>
        <v>1</v>
      </c>
      <c r="W30" s="28">
        <f t="shared" si="56"/>
        <v>1</v>
      </c>
      <c r="X30" s="28">
        <f t="shared" ref="X30:BT31" si="63">IF(AND($F30&gt;0,$G30&gt;0)*IFERROR(MOD(X$6,$G30)=0,FALSE),$F30,$E30)</f>
        <v>1</v>
      </c>
      <c r="Y30" s="28">
        <f t="shared" si="63"/>
        <v>1</v>
      </c>
      <c r="Z30" s="28">
        <f t="shared" si="63"/>
        <v>1</v>
      </c>
      <c r="AA30" s="28">
        <f t="shared" si="63"/>
        <v>1</v>
      </c>
      <c r="AB30" s="28">
        <f t="shared" si="63"/>
        <v>1</v>
      </c>
      <c r="AC30" s="28">
        <f t="shared" si="63"/>
        <v>1</v>
      </c>
      <c r="AD30" s="28">
        <f t="shared" si="63"/>
        <v>1</v>
      </c>
      <c r="AE30" s="28">
        <f t="shared" si="63"/>
        <v>1</v>
      </c>
      <c r="AF30" s="28">
        <f t="shared" si="63"/>
        <v>1</v>
      </c>
      <c r="AG30" s="28">
        <f t="shared" si="63"/>
        <v>1</v>
      </c>
      <c r="AH30" s="28">
        <f t="shared" si="63"/>
        <v>1</v>
      </c>
      <c r="AI30" s="28">
        <f t="shared" si="63"/>
        <v>1</v>
      </c>
      <c r="AJ30" s="28">
        <f t="shared" si="63"/>
        <v>1</v>
      </c>
      <c r="AK30" s="28">
        <f t="shared" si="63"/>
        <v>1</v>
      </c>
      <c r="AL30" s="28">
        <f t="shared" si="63"/>
        <v>1</v>
      </c>
      <c r="AM30" s="28">
        <f t="shared" si="63"/>
        <v>1</v>
      </c>
      <c r="AN30" s="28">
        <f t="shared" si="63"/>
        <v>1</v>
      </c>
      <c r="AO30" s="28">
        <f t="shared" si="63"/>
        <v>1</v>
      </c>
      <c r="AP30" s="28">
        <f t="shared" si="63"/>
        <v>1</v>
      </c>
      <c r="AQ30" s="28">
        <f t="shared" si="63"/>
        <v>1</v>
      </c>
      <c r="AR30" s="28">
        <f t="shared" si="63"/>
        <v>1</v>
      </c>
      <c r="AS30" s="28">
        <f t="shared" si="63"/>
        <v>1</v>
      </c>
      <c r="AT30" s="28">
        <f t="shared" si="63"/>
        <v>1</v>
      </c>
      <c r="AU30" s="28">
        <f t="shared" si="63"/>
        <v>1</v>
      </c>
      <c r="AV30" s="28">
        <f t="shared" si="63"/>
        <v>1</v>
      </c>
      <c r="AW30" s="28">
        <f t="shared" si="63"/>
        <v>1</v>
      </c>
      <c r="AX30" s="28">
        <f t="shared" si="63"/>
        <v>1</v>
      </c>
      <c r="AY30" s="28">
        <f t="shared" si="63"/>
        <v>1</v>
      </c>
      <c r="AZ30" s="28">
        <f t="shared" si="63"/>
        <v>1</v>
      </c>
      <c r="BA30" s="28">
        <f t="shared" si="63"/>
        <v>1</v>
      </c>
      <c r="BB30" s="28">
        <f t="shared" si="63"/>
        <v>1</v>
      </c>
      <c r="BC30" s="28">
        <f t="shared" si="63"/>
        <v>1</v>
      </c>
      <c r="BD30" s="28">
        <f t="shared" si="63"/>
        <v>1</v>
      </c>
      <c r="BE30" s="28">
        <f t="shared" si="63"/>
        <v>1</v>
      </c>
      <c r="BF30" s="28">
        <f t="shared" si="63"/>
        <v>1</v>
      </c>
      <c r="BG30" s="28">
        <f t="shared" si="63"/>
        <v>1</v>
      </c>
      <c r="BH30" s="28">
        <f t="shared" si="63"/>
        <v>1</v>
      </c>
      <c r="BI30" s="28">
        <f t="shared" si="63"/>
        <v>1</v>
      </c>
      <c r="BJ30" s="28">
        <f t="shared" si="63"/>
        <v>1</v>
      </c>
      <c r="BK30" s="28">
        <f t="shared" si="63"/>
        <v>1</v>
      </c>
      <c r="BL30" s="28">
        <f t="shared" si="63"/>
        <v>1</v>
      </c>
      <c r="BM30" s="28">
        <f t="shared" si="63"/>
        <v>1</v>
      </c>
      <c r="BN30" s="28">
        <f t="shared" si="63"/>
        <v>1</v>
      </c>
      <c r="BO30" s="28">
        <f t="shared" si="63"/>
        <v>1</v>
      </c>
      <c r="BP30" s="28">
        <f t="shared" si="63"/>
        <v>1</v>
      </c>
      <c r="BQ30" s="28">
        <f t="shared" si="63"/>
        <v>1</v>
      </c>
      <c r="BR30" s="28">
        <f t="shared" si="63"/>
        <v>1</v>
      </c>
      <c r="BS30" s="28">
        <f t="shared" si="63"/>
        <v>1</v>
      </c>
      <c r="BT30" s="28">
        <f t="shared" si="63"/>
        <v>1</v>
      </c>
      <c r="BU30" s="28">
        <f t="shared" si="61"/>
        <v>1</v>
      </c>
      <c r="BV30" s="28">
        <f t="shared" si="61"/>
        <v>1</v>
      </c>
      <c r="BW30" s="28">
        <f t="shared" si="61"/>
        <v>1</v>
      </c>
      <c r="BX30" s="28">
        <f t="shared" si="61"/>
        <v>1</v>
      </c>
      <c r="BY30" s="28">
        <f t="shared" si="61"/>
        <v>1</v>
      </c>
      <c r="BZ30" s="28">
        <f t="shared" si="61"/>
        <v>1</v>
      </c>
      <c r="CA30" s="28">
        <f t="shared" si="61"/>
        <v>1</v>
      </c>
      <c r="CB30" s="28">
        <f t="shared" si="61"/>
        <v>1</v>
      </c>
      <c r="CC30" s="28">
        <f t="shared" si="61"/>
        <v>1</v>
      </c>
      <c r="CD30" s="28">
        <f t="shared" si="61"/>
        <v>1</v>
      </c>
      <c r="CE30" s="28">
        <f t="shared" si="61"/>
        <v>1</v>
      </c>
      <c r="CF30" s="28">
        <f t="shared" si="61"/>
        <v>1</v>
      </c>
      <c r="CG30" s="28">
        <f t="shared" si="61"/>
        <v>1</v>
      </c>
      <c r="CH30" s="28">
        <f t="shared" si="61"/>
        <v>1</v>
      </c>
      <c r="CI30" s="28">
        <f t="shared" si="61"/>
        <v>1</v>
      </c>
      <c r="CJ30" s="28">
        <f t="shared" si="61"/>
        <v>1</v>
      </c>
      <c r="CK30" s="28">
        <f t="shared" si="61"/>
        <v>1</v>
      </c>
      <c r="CL30" s="28">
        <f t="shared" si="61"/>
        <v>1</v>
      </c>
      <c r="CM30" s="28">
        <f t="shared" si="61"/>
        <v>1</v>
      </c>
      <c r="CN30" s="28">
        <f t="shared" si="61"/>
        <v>1</v>
      </c>
      <c r="CO30" s="28">
        <f t="shared" si="61"/>
        <v>1</v>
      </c>
      <c r="CP30" s="28">
        <f t="shared" si="61"/>
        <v>1</v>
      </c>
      <c r="CQ30" s="28">
        <f t="shared" si="61"/>
        <v>1</v>
      </c>
      <c r="CR30" s="28">
        <f t="shared" ref="CR30:EE31" si="64">IF(AND($F30&gt;0,$G30&gt;0)*IFERROR(MOD(CR$6,$G30)=0,FALSE),$F30,$E30)</f>
        <v>1</v>
      </c>
      <c r="CS30" s="28">
        <f t="shared" si="64"/>
        <v>1</v>
      </c>
      <c r="CT30" s="28">
        <f t="shared" si="64"/>
        <v>1</v>
      </c>
      <c r="CU30" s="28">
        <f t="shared" si="64"/>
        <v>1</v>
      </c>
      <c r="CV30" s="28">
        <f t="shared" si="64"/>
        <v>1</v>
      </c>
      <c r="CW30" s="28">
        <f t="shared" si="64"/>
        <v>1</v>
      </c>
      <c r="CX30" s="28">
        <f t="shared" si="64"/>
        <v>1</v>
      </c>
      <c r="CY30" s="28">
        <f t="shared" si="64"/>
        <v>1</v>
      </c>
      <c r="CZ30" s="28">
        <f t="shared" si="64"/>
        <v>1</v>
      </c>
      <c r="DA30" s="28">
        <f t="shared" si="64"/>
        <v>1</v>
      </c>
      <c r="DB30" s="28">
        <f t="shared" si="64"/>
        <v>1</v>
      </c>
      <c r="DC30" s="28">
        <f t="shared" si="64"/>
        <v>1</v>
      </c>
      <c r="DD30" s="28">
        <f t="shared" si="64"/>
        <v>1</v>
      </c>
      <c r="DE30" s="28">
        <f t="shared" si="64"/>
        <v>1</v>
      </c>
      <c r="DF30" s="28">
        <f t="shared" si="64"/>
        <v>1</v>
      </c>
      <c r="DG30" s="28">
        <f t="shared" si="64"/>
        <v>1</v>
      </c>
      <c r="DH30" s="28">
        <f t="shared" si="64"/>
        <v>1</v>
      </c>
      <c r="DI30" s="28">
        <f t="shared" si="64"/>
        <v>1</v>
      </c>
      <c r="DJ30" s="28">
        <f t="shared" si="64"/>
        <v>1</v>
      </c>
      <c r="DK30" s="28">
        <f t="shared" si="64"/>
        <v>1</v>
      </c>
      <c r="DL30" s="28">
        <f t="shared" si="64"/>
        <v>1</v>
      </c>
      <c r="DM30" s="28">
        <f t="shared" si="64"/>
        <v>1</v>
      </c>
      <c r="DN30" s="28">
        <f t="shared" si="64"/>
        <v>1</v>
      </c>
      <c r="DO30" s="28">
        <f t="shared" si="64"/>
        <v>1</v>
      </c>
      <c r="DP30" s="28">
        <f t="shared" si="64"/>
        <v>1</v>
      </c>
      <c r="DQ30" s="28">
        <f t="shared" si="64"/>
        <v>1</v>
      </c>
      <c r="DR30" s="28">
        <f t="shared" si="64"/>
        <v>1</v>
      </c>
      <c r="DS30" s="28">
        <f t="shared" si="64"/>
        <v>1</v>
      </c>
      <c r="DT30" s="28">
        <f t="shared" si="64"/>
        <v>1</v>
      </c>
      <c r="DU30" s="28">
        <f t="shared" si="64"/>
        <v>1</v>
      </c>
      <c r="DV30" s="28">
        <f t="shared" si="64"/>
        <v>1</v>
      </c>
      <c r="DW30" s="28">
        <f t="shared" si="64"/>
        <v>1</v>
      </c>
      <c r="DX30" s="28">
        <f t="shared" si="64"/>
        <v>1</v>
      </c>
      <c r="DY30" s="28">
        <f t="shared" si="64"/>
        <v>1</v>
      </c>
      <c r="DZ30" s="28">
        <f t="shared" si="64"/>
        <v>1</v>
      </c>
      <c r="EA30" s="28">
        <f t="shared" si="64"/>
        <v>1</v>
      </c>
      <c r="EB30" s="28">
        <f t="shared" si="64"/>
        <v>1</v>
      </c>
      <c r="EC30" s="28">
        <f t="shared" si="64"/>
        <v>1</v>
      </c>
      <c r="ED30" s="28">
        <f t="shared" si="64"/>
        <v>1</v>
      </c>
      <c r="EE30" s="28">
        <f t="shared" si="64"/>
        <v>1</v>
      </c>
      <c r="EF30" s="28">
        <f t="shared" si="62"/>
        <v>1</v>
      </c>
      <c r="EG30" s="28">
        <f t="shared" si="62"/>
        <v>1</v>
      </c>
      <c r="EH30" s="28">
        <f t="shared" si="62"/>
        <v>1</v>
      </c>
      <c r="EI30" s="28">
        <f t="shared" si="62"/>
        <v>1</v>
      </c>
      <c r="EJ30" s="28">
        <f t="shared" si="62"/>
        <v>1</v>
      </c>
      <c r="EK30" s="28">
        <f t="shared" si="62"/>
        <v>1</v>
      </c>
      <c r="EL30" s="28">
        <f t="shared" si="62"/>
        <v>1</v>
      </c>
      <c r="EM30" s="28">
        <f t="shared" si="62"/>
        <v>1</v>
      </c>
      <c r="EN30" s="28">
        <f t="shared" si="62"/>
        <v>1</v>
      </c>
      <c r="EO30" s="28">
        <f t="shared" si="62"/>
        <v>1</v>
      </c>
      <c r="EP30" s="28">
        <f t="shared" si="62"/>
        <v>1</v>
      </c>
      <c r="EQ30" s="28">
        <f t="shared" si="62"/>
        <v>1</v>
      </c>
      <c r="ER30" s="28">
        <f t="shared" si="62"/>
        <v>1</v>
      </c>
      <c r="ES30" s="28">
        <f t="shared" si="62"/>
        <v>1</v>
      </c>
      <c r="ET30" s="28">
        <f t="shared" si="62"/>
        <v>1</v>
      </c>
      <c r="EU30" s="28">
        <f t="shared" si="62"/>
        <v>1</v>
      </c>
      <c r="EV30" s="28">
        <f t="shared" si="62"/>
        <v>1</v>
      </c>
      <c r="EW30" s="28">
        <f t="shared" si="62"/>
        <v>1</v>
      </c>
      <c r="EX30" s="28">
        <f t="shared" si="62"/>
        <v>1</v>
      </c>
      <c r="EY30" s="28">
        <f t="shared" si="62"/>
        <v>1</v>
      </c>
      <c r="EZ30" s="28">
        <f t="shared" si="62"/>
        <v>1</v>
      </c>
      <c r="FA30" s="28">
        <f t="shared" si="62"/>
        <v>1</v>
      </c>
      <c r="FB30" s="28">
        <f t="shared" si="62"/>
        <v>1</v>
      </c>
      <c r="FC30" s="28">
        <f t="shared" si="62"/>
        <v>1</v>
      </c>
      <c r="FD30" s="28">
        <f t="shared" si="62"/>
        <v>1</v>
      </c>
      <c r="FE30" s="28">
        <f t="shared" si="62"/>
        <v>1</v>
      </c>
      <c r="FF30" s="28">
        <f t="shared" si="62"/>
        <v>1</v>
      </c>
      <c r="FG30" s="28">
        <f t="shared" si="62"/>
        <v>1</v>
      </c>
      <c r="FH30" s="28">
        <f t="shared" si="62"/>
        <v>1</v>
      </c>
      <c r="FI30" s="28">
        <f t="shared" si="62"/>
        <v>1</v>
      </c>
      <c r="FJ30" s="28">
        <f t="shared" si="62"/>
        <v>1</v>
      </c>
      <c r="FK30" s="28">
        <f t="shared" si="62"/>
        <v>1</v>
      </c>
      <c r="FL30" s="28">
        <f t="shared" si="62"/>
        <v>1</v>
      </c>
      <c r="FM30" s="28">
        <f t="shared" si="62"/>
        <v>1</v>
      </c>
      <c r="FN30" s="28">
        <f t="shared" si="62"/>
        <v>1</v>
      </c>
      <c r="FO30" s="28">
        <f t="shared" si="62"/>
        <v>1</v>
      </c>
      <c r="FP30" s="28">
        <f t="shared" si="62"/>
        <v>1</v>
      </c>
      <c r="FQ30" s="28">
        <f t="shared" si="62"/>
        <v>1</v>
      </c>
      <c r="FR30" s="28">
        <f t="shared" si="62"/>
        <v>1</v>
      </c>
      <c r="FS30" s="28">
        <f t="shared" si="62"/>
        <v>1</v>
      </c>
      <c r="FT30" s="28">
        <f t="shared" si="62"/>
        <v>1</v>
      </c>
      <c r="FU30" s="28">
        <f t="shared" si="62"/>
        <v>1</v>
      </c>
      <c r="FV30" s="28">
        <f t="shared" si="62"/>
        <v>1</v>
      </c>
      <c r="FW30" s="28">
        <f t="shared" si="62"/>
        <v>1</v>
      </c>
      <c r="FX30" s="28">
        <f t="shared" si="62"/>
        <v>1</v>
      </c>
      <c r="FY30" s="28">
        <f t="shared" si="62"/>
        <v>1</v>
      </c>
      <c r="FZ30" s="28">
        <f t="shared" si="62"/>
        <v>1</v>
      </c>
      <c r="GA30" s="28">
        <f t="shared" si="62"/>
        <v>1</v>
      </c>
      <c r="GB30" s="28">
        <f t="shared" si="62"/>
        <v>1</v>
      </c>
      <c r="GC30" s="28">
        <f t="shared" si="62"/>
        <v>1</v>
      </c>
      <c r="GD30" s="28">
        <f t="shared" si="62"/>
        <v>1</v>
      </c>
      <c r="GE30" s="28">
        <f t="shared" si="62"/>
        <v>1</v>
      </c>
      <c r="GF30" s="28">
        <f t="shared" si="62"/>
        <v>1</v>
      </c>
      <c r="GG30" s="28">
        <f t="shared" si="62"/>
        <v>1</v>
      </c>
      <c r="GH30" s="28">
        <f t="shared" si="62"/>
        <v>1</v>
      </c>
      <c r="GI30" s="28">
        <f t="shared" si="62"/>
        <v>1</v>
      </c>
      <c r="GJ30" s="28">
        <f t="shared" si="62"/>
        <v>1</v>
      </c>
      <c r="GK30" s="28">
        <f t="shared" si="62"/>
        <v>1</v>
      </c>
      <c r="GL30" s="28">
        <f t="shared" si="62"/>
        <v>1</v>
      </c>
      <c r="GM30" s="28">
        <f t="shared" si="62"/>
        <v>1</v>
      </c>
      <c r="GN30" s="28">
        <f t="shared" si="62"/>
        <v>1</v>
      </c>
      <c r="GO30" s="28">
        <f t="shared" si="62"/>
        <v>1</v>
      </c>
      <c r="GP30" s="28">
        <f t="shared" si="59"/>
        <v>1</v>
      </c>
      <c r="GQ30" s="28">
        <f t="shared" si="59"/>
        <v>1</v>
      </c>
      <c r="GR30" s="28">
        <f t="shared" si="59"/>
        <v>1</v>
      </c>
      <c r="GS30" s="28">
        <f t="shared" si="59"/>
        <v>1</v>
      </c>
      <c r="GT30" s="28">
        <f t="shared" si="57"/>
        <v>1</v>
      </c>
      <c r="GU30" s="28">
        <f t="shared" si="57"/>
        <v>1</v>
      </c>
      <c r="GV30" s="28">
        <f t="shared" si="57"/>
        <v>1</v>
      </c>
      <c r="GW30" s="28">
        <f t="shared" si="57"/>
        <v>1</v>
      </c>
      <c r="GX30" s="28">
        <f t="shared" si="57"/>
        <v>1</v>
      </c>
      <c r="GY30" s="28">
        <f t="shared" si="57"/>
        <v>1</v>
      </c>
      <c r="GZ30" s="28">
        <f t="shared" si="57"/>
        <v>1</v>
      </c>
      <c r="HA30" s="28">
        <f t="shared" si="57"/>
        <v>1</v>
      </c>
      <c r="HB30" s="28">
        <f t="shared" si="57"/>
        <v>1</v>
      </c>
      <c r="HC30" s="28">
        <f t="shared" si="57"/>
        <v>1</v>
      </c>
      <c r="HD30" s="28">
        <f t="shared" si="57"/>
        <v>1</v>
      </c>
      <c r="HE30" s="28">
        <f t="shared" si="57"/>
        <v>1</v>
      </c>
      <c r="HF30" s="28">
        <f t="shared" si="57"/>
        <v>1</v>
      </c>
      <c r="HG30" s="28">
        <f t="shared" si="57"/>
        <v>1</v>
      </c>
      <c r="HH30" s="28">
        <f t="shared" ref="HH30:JB30" si="65">IF(AND($F30&gt;0,$G30&gt;0)*IFERROR(MOD(HH$6,$G30)=0,FALSE),$F30,$E30)</f>
        <v>1</v>
      </c>
      <c r="HI30" s="28">
        <f t="shared" si="65"/>
        <v>1</v>
      </c>
      <c r="HJ30" s="28">
        <f t="shared" si="65"/>
        <v>1</v>
      </c>
      <c r="HK30" s="28">
        <f t="shared" si="65"/>
        <v>1</v>
      </c>
      <c r="HL30" s="28">
        <f t="shared" si="65"/>
        <v>1</v>
      </c>
      <c r="HM30" s="28">
        <f t="shared" si="65"/>
        <v>1</v>
      </c>
      <c r="HN30" s="28">
        <f t="shared" si="65"/>
        <v>1</v>
      </c>
      <c r="HO30" s="28">
        <f t="shared" si="65"/>
        <v>1</v>
      </c>
      <c r="HP30" s="28">
        <f t="shared" si="65"/>
        <v>1</v>
      </c>
      <c r="HQ30" s="28">
        <f t="shared" si="65"/>
        <v>1</v>
      </c>
      <c r="HR30" s="28">
        <f t="shared" si="65"/>
        <v>1</v>
      </c>
      <c r="HS30" s="28">
        <f t="shared" si="65"/>
        <v>1</v>
      </c>
      <c r="HT30" s="28">
        <f t="shared" si="65"/>
        <v>1</v>
      </c>
      <c r="HU30" s="28">
        <f t="shared" si="65"/>
        <v>1</v>
      </c>
      <c r="HV30" s="28">
        <f t="shared" si="65"/>
        <v>1</v>
      </c>
      <c r="HW30" s="28">
        <f t="shared" si="65"/>
        <v>1</v>
      </c>
      <c r="HX30" s="28">
        <f t="shared" si="65"/>
        <v>1</v>
      </c>
      <c r="HY30" s="28">
        <f t="shared" si="65"/>
        <v>1</v>
      </c>
      <c r="HZ30" s="28">
        <f t="shared" si="65"/>
        <v>1</v>
      </c>
      <c r="IA30" s="28">
        <f t="shared" si="65"/>
        <v>1</v>
      </c>
      <c r="IB30" s="28">
        <f t="shared" si="65"/>
        <v>1</v>
      </c>
      <c r="IC30" s="28">
        <f t="shared" si="65"/>
        <v>1</v>
      </c>
      <c r="ID30" s="28">
        <f t="shared" si="65"/>
        <v>1</v>
      </c>
      <c r="IE30" s="28">
        <f t="shared" si="65"/>
        <v>1</v>
      </c>
      <c r="IF30" s="28">
        <f t="shared" si="65"/>
        <v>1</v>
      </c>
      <c r="IG30" s="28">
        <f t="shared" si="65"/>
        <v>1</v>
      </c>
      <c r="IH30" s="28">
        <f t="shared" si="65"/>
        <v>1</v>
      </c>
      <c r="II30" s="28">
        <f t="shared" si="65"/>
        <v>1</v>
      </c>
      <c r="IJ30" s="28">
        <f t="shared" si="65"/>
        <v>1</v>
      </c>
      <c r="IK30" s="28">
        <f t="shared" si="65"/>
        <v>1</v>
      </c>
      <c r="IL30" s="28">
        <f t="shared" si="65"/>
        <v>1</v>
      </c>
      <c r="IM30" s="28">
        <f t="shared" si="65"/>
        <v>1</v>
      </c>
      <c r="IN30" s="28">
        <f t="shared" si="65"/>
        <v>1</v>
      </c>
      <c r="IO30" s="28">
        <f t="shared" si="65"/>
        <v>1</v>
      </c>
      <c r="IP30" s="28">
        <f t="shared" si="65"/>
        <v>1</v>
      </c>
      <c r="IQ30" s="28">
        <f t="shared" si="65"/>
        <v>1</v>
      </c>
      <c r="IR30" s="28">
        <f t="shared" si="65"/>
        <v>1</v>
      </c>
      <c r="IS30" s="28">
        <f t="shared" si="65"/>
        <v>1</v>
      </c>
      <c r="IT30" s="28">
        <f t="shared" si="65"/>
        <v>1</v>
      </c>
      <c r="IU30" s="28">
        <f t="shared" si="65"/>
        <v>1</v>
      </c>
      <c r="IV30" s="28">
        <f t="shared" si="65"/>
        <v>1</v>
      </c>
      <c r="IW30" s="28">
        <f t="shared" si="65"/>
        <v>1</v>
      </c>
      <c r="IX30" s="28">
        <f t="shared" si="65"/>
        <v>1</v>
      </c>
      <c r="IY30" s="28">
        <f t="shared" si="65"/>
        <v>1</v>
      </c>
      <c r="IZ30" s="28">
        <f t="shared" si="65"/>
        <v>1</v>
      </c>
      <c r="JA30" s="28">
        <f t="shared" si="65"/>
        <v>1</v>
      </c>
      <c r="JB30" s="28">
        <f t="shared" si="65"/>
        <v>1</v>
      </c>
      <c r="JC30" s="28">
        <f t="shared" si="55"/>
        <v>1</v>
      </c>
      <c r="JD30" s="28">
        <f t="shared" si="55"/>
        <v>1</v>
      </c>
      <c r="JE30" s="28">
        <f t="shared" si="55"/>
        <v>1</v>
      </c>
      <c r="JF30" s="28">
        <f t="shared" si="55"/>
        <v>1</v>
      </c>
      <c r="JG30" s="28">
        <f t="shared" si="55"/>
        <v>1</v>
      </c>
      <c r="JH30" s="28">
        <f t="shared" si="55"/>
        <v>1</v>
      </c>
      <c r="JI30" s="28">
        <f t="shared" si="55"/>
        <v>1</v>
      </c>
      <c r="JJ30" s="28">
        <f t="shared" si="55"/>
        <v>1</v>
      </c>
      <c r="JK30" s="28">
        <f t="shared" si="55"/>
        <v>1</v>
      </c>
      <c r="JL30" s="28">
        <f t="shared" si="55"/>
        <v>1</v>
      </c>
      <c r="JM30" s="28">
        <f t="shared" si="55"/>
        <v>1</v>
      </c>
      <c r="JN30" s="28">
        <f t="shared" si="55"/>
        <v>1</v>
      </c>
      <c r="JO30" s="28">
        <f t="shared" si="55"/>
        <v>1</v>
      </c>
      <c r="JP30" s="28">
        <f t="shared" si="55"/>
        <v>1</v>
      </c>
      <c r="JQ30" s="28">
        <f t="shared" si="55"/>
        <v>1</v>
      </c>
      <c r="JR30" s="28">
        <f t="shared" si="55"/>
        <v>1</v>
      </c>
      <c r="JS30" s="28">
        <f t="shared" si="55"/>
        <v>1</v>
      </c>
      <c r="JT30" s="28">
        <f t="shared" si="55"/>
        <v>1</v>
      </c>
      <c r="JU30" s="28">
        <f t="shared" si="55"/>
        <v>1</v>
      </c>
      <c r="JV30" s="28">
        <f t="shared" si="55"/>
        <v>1</v>
      </c>
      <c r="JW30" s="28">
        <f t="shared" si="55"/>
        <v>1</v>
      </c>
      <c r="JX30" s="28">
        <f t="shared" si="55"/>
        <v>1</v>
      </c>
      <c r="JY30" s="28">
        <f t="shared" si="55"/>
        <v>1</v>
      </c>
      <c r="JZ30" s="28">
        <f t="shared" si="55"/>
        <v>1</v>
      </c>
      <c r="KA30" s="28">
        <f t="shared" si="55"/>
        <v>1</v>
      </c>
      <c r="KB30" s="28">
        <f t="shared" si="55"/>
        <v>1</v>
      </c>
      <c r="KC30" s="28">
        <f t="shared" si="55"/>
        <v>1</v>
      </c>
      <c r="KD30" s="28">
        <f t="shared" si="55"/>
        <v>1</v>
      </c>
      <c r="KE30" s="28">
        <f t="shared" si="55"/>
        <v>1</v>
      </c>
      <c r="KF30" s="28">
        <f t="shared" si="55"/>
        <v>1</v>
      </c>
      <c r="KG30" s="28">
        <f t="shared" si="55"/>
        <v>1</v>
      </c>
      <c r="KH30" s="28">
        <f t="shared" si="55"/>
        <v>1</v>
      </c>
      <c r="KI30" s="28">
        <f t="shared" si="55"/>
        <v>1</v>
      </c>
      <c r="KJ30" s="28">
        <f t="shared" si="55"/>
        <v>1</v>
      </c>
      <c r="KK30" s="28">
        <f t="shared" si="55"/>
        <v>1</v>
      </c>
      <c r="KL30" s="28">
        <f t="shared" si="55"/>
        <v>1</v>
      </c>
      <c r="KM30" s="28">
        <f t="shared" si="55"/>
        <v>1</v>
      </c>
      <c r="KN30" s="28">
        <f t="shared" si="55"/>
        <v>1</v>
      </c>
      <c r="KO30" s="28">
        <f t="shared" si="55"/>
        <v>1</v>
      </c>
      <c r="KP30" s="28">
        <f t="shared" si="55"/>
        <v>1</v>
      </c>
      <c r="KQ30" s="28">
        <f t="shared" si="55"/>
        <v>1</v>
      </c>
      <c r="KR30" s="28">
        <f t="shared" si="55"/>
        <v>1</v>
      </c>
      <c r="KS30" s="28">
        <f t="shared" si="55"/>
        <v>1</v>
      </c>
      <c r="KT30" s="28">
        <f t="shared" si="55"/>
        <v>1</v>
      </c>
      <c r="KU30" s="28">
        <f t="shared" si="55"/>
        <v>1</v>
      </c>
      <c r="KV30" s="28">
        <f t="shared" si="55"/>
        <v>1</v>
      </c>
      <c r="KW30" s="28">
        <f t="shared" si="55"/>
        <v>1</v>
      </c>
      <c r="KX30" s="28">
        <f t="shared" si="55"/>
        <v>1</v>
      </c>
      <c r="KY30" s="28">
        <f t="shared" si="60"/>
        <v>1</v>
      </c>
      <c r="KZ30" s="28">
        <f t="shared" si="60"/>
        <v>1</v>
      </c>
      <c r="LA30" s="28">
        <f t="shared" si="60"/>
        <v>1</v>
      </c>
      <c r="LB30" s="28">
        <f t="shared" si="60"/>
        <v>1</v>
      </c>
      <c r="LC30" s="28">
        <f t="shared" si="60"/>
        <v>1</v>
      </c>
      <c r="LD30" s="28">
        <f t="shared" si="60"/>
        <v>1</v>
      </c>
      <c r="LE30" s="28">
        <f t="shared" si="60"/>
        <v>1</v>
      </c>
      <c r="LF30" s="28">
        <f t="shared" si="60"/>
        <v>1</v>
      </c>
      <c r="LG30" s="28">
        <f t="shared" si="60"/>
        <v>1</v>
      </c>
      <c r="LH30" s="28">
        <f t="shared" si="60"/>
        <v>1</v>
      </c>
      <c r="LI30" s="28">
        <f t="shared" si="60"/>
        <v>1</v>
      </c>
      <c r="LJ30" s="28">
        <f t="shared" si="60"/>
        <v>1</v>
      </c>
      <c r="LK30" s="28">
        <f t="shared" si="60"/>
        <v>1</v>
      </c>
      <c r="LL30" s="28">
        <f t="shared" si="60"/>
        <v>1</v>
      </c>
      <c r="LM30" s="28">
        <f t="shared" si="60"/>
        <v>1</v>
      </c>
      <c r="LN30" s="28">
        <f t="shared" si="60"/>
        <v>1</v>
      </c>
      <c r="LO30" s="28">
        <f t="shared" si="60"/>
        <v>1</v>
      </c>
      <c r="LP30" s="28">
        <f t="shared" si="60"/>
        <v>1</v>
      </c>
      <c r="LQ30" s="28">
        <f t="shared" si="60"/>
        <v>1</v>
      </c>
      <c r="LR30" s="28">
        <f t="shared" si="60"/>
        <v>1</v>
      </c>
      <c r="LS30" s="28">
        <f t="shared" si="60"/>
        <v>1</v>
      </c>
      <c r="LT30" s="28">
        <f t="shared" si="58"/>
        <v>1</v>
      </c>
      <c r="LU30" s="28">
        <f t="shared" si="58"/>
        <v>1</v>
      </c>
      <c r="LV30" s="28">
        <f t="shared" si="58"/>
        <v>1</v>
      </c>
      <c r="LW30" s="28">
        <f t="shared" si="58"/>
        <v>1</v>
      </c>
      <c r="LX30" s="28">
        <f t="shared" si="58"/>
        <v>1</v>
      </c>
      <c r="LY30" s="28">
        <f t="shared" si="58"/>
        <v>1</v>
      </c>
      <c r="LZ30" s="28">
        <f t="shared" si="58"/>
        <v>1</v>
      </c>
      <c r="MA30" s="28">
        <f t="shared" si="58"/>
        <v>1</v>
      </c>
      <c r="MB30" s="28">
        <f t="shared" si="58"/>
        <v>1</v>
      </c>
      <c r="MC30" s="28">
        <f t="shared" si="58"/>
        <v>1</v>
      </c>
      <c r="MD30" s="28">
        <f t="shared" si="58"/>
        <v>1</v>
      </c>
      <c r="ME30" s="28">
        <f t="shared" si="58"/>
        <v>1</v>
      </c>
      <c r="MF30" s="28">
        <f t="shared" si="58"/>
        <v>1</v>
      </c>
      <c r="MG30" s="28">
        <f t="shared" si="58"/>
        <v>1</v>
      </c>
      <c r="MH30" s="28">
        <f t="shared" si="58"/>
        <v>1</v>
      </c>
      <c r="MI30" s="28">
        <f t="shared" si="58"/>
        <v>1</v>
      </c>
      <c r="MJ30" s="28">
        <f t="shared" si="58"/>
        <v>1</v>
      </c>
      <c r="MK30" s="28">
        <f t="shared" si="58"/>
        <v>1</v>
      </c>
      <c r="ML30" s="28">
        <f t="shared" si="58"/>
        <v>1</v>
      </c>
      <c r="MM30" s="28">
        <f t="shared" si="58"/>
        <v>1</v>
      </c>
      <c r="MN30" s="28">
        <f t="shared" si="58"/>
        <v>1</v>
      </c>
      <c r="MO30" s="28">
        <f t="shared" si="58"/>
        <v>1</v>
      </c>
      <c r="MP30" s="28">
        <f t="shared" si="58"/>
        <v>1</v>
      </c>
      <c r="MQ30" s="28">
        <f t="shared" si="58"/>
        <v>1</v>
      </c>
      <c r="MR30" s="28">
        <f t="shared" si="58"/>
        <v>1</v>
      </c>
      <c r="MS30" s="28">
        <f t="shared" si="58"/>
        <v>1</v>
      </c>
      <c r="MT30" s="28">
        <f t="shared" si="58"/>
        <v>1</v>
      </c>
      <c r="MU30" s="28">
        <f t="shared" si="58"/>
        <v>1</v>
      </c>
      <c r="MV30" s="28">
        <f t="shared" si="58"/>
        <v>1</v>
      </c>
      <c r="MW30" s="28">
        <f t="shared" si="58"/>
        <v>1</v>
      </c>
      <c r="MX30" s="28">
        <f t="shared" si="58"/>
        <v>1</v>
      </c>
      <c r="MY30" s="28">
        <f t="shared" si="58"/>
        <v>1</v>
      </c>
      <c r="MZ30" s="28">
        <f t="shared" si="58"/>
        <v>1</v>
      </c>
      <c r="NA30" s="28">
        <f t="shared" si="58"/>
        <v>1</v>
      </c>
      <c r="NB30" s="28">
        <f t="shared" si="58"/>
        <v>1</v>
      </c>
      <c r="NC30" s="28">
        <f t="shared" si="58"/>
        <v>1</v>
      </c>
      <c r="ND30" s="28">
        <f t="shared" si="58"/>
        <v>1</v>
      </c>
      <c r="NE30" s="28">
        <f t="shared" si="58"/>
        <v>1</v>
      </c>
      <c r="NF30" s="28">
        <f t="shared" si="58"/>
        <v>1</v>
      </c>
      <c r="NG30" s="28">
        <f t="shared" si="58"/>
        <v>1</v>
      </c>
      <c r="NH30" s="28">
        <f t="shared" si="58"/>
        <v>1</v>
      </c>
      <c r="NI30" s="28">
        <f t="shared" si="58"/>
        <v>1</v>
      </c>
    </row>
    <row r="31" spans="1:373" x14ac:dyDescent="0.25">
      <c r="A31" s="27" t="str">
        <f>'Число жителей и объемы продаж'!G44</f>
        <v>A5</v>
      </c>
      <c r="B31" s="27" t="str">
        <f>'Число жителей и объемы продаж'!H44</f>
        <v>продукты сырные</v>
      </c>
      <c r="C31" s="27" t="str">
        <f t="shared" si="24"/>
        <v>A5|продукты сырные</v>
      </c>
      <c r="D31" s="28"/>
      <c r="E31" s="28">
        <v>1</v>
      </c>
      <c r="F31" s="28"/>
      <c r="G31" s="28"/>
      <c r="H31" s="28">
        <f t="shared" si="56"/>
        <v>1</v>
      </c>
      <c r="I31" s="28">
        <f t="shared" si="56"/>
        <v>1</v>
      </c>
      <c r="J31" s="28">
        <f t="shared" si="56"/>
        <v>1</v>
      </c>
      <c r="K31" s="28">
        <f t="shared" si="56"/>
        <v>1</v>
      </c>
      <c r="L31" s="28">
        <f t="shared" si="56"/>
        <v>1</v>
      </c>
      <c r="M31" s="28">
        <f t="shared" si="56"/>
        <v>1</v>
      </c>
      <c r="N31" s="28">
        <f t="shared" si="56"/>
        <v>1</v>
      </c>
      <c r="O31" s="28">
        <f t="shared" si="56"/>
        <v>1</v>
      </c>
      <c r="P31" s="28">
        <f t="shared" si="56"/>
        <v>1</v>
      </c>
      <c r="Q31" s="28">
        <f t="shared" si="56"/>
        <v>1</v>
      </c>
      <c r="R31" s="28">
        <f t="shared" si="56"/>
        <v>1</v>
      </c>
      <c r="S31" s="28">
        <f t="shared" si="56"/>
        <v>1</v>
      </c>
      <c r="T31" s="28">
        <f t="shared" si="56"/>
        <v>1</v>
      </c>
      <c r="U31" s="28">
        <f t="shared" si="56"/>
        <v>1</v>
      </c>
      <c r="V31" s="28">
        <f t="shared" si="56"/>
        <v>1</v>
      </c>
      <c r="W31" s="28">
        <f t="shared" si="56"/>
        <v>1</v>
      </c>
      <c r="X31" s="28">
        <f t="shared" si="63"/>
        <v>1</v>
      </c>
      <c r="Y31" s="28">
        <f t="shared" si="63"/>
        <v>1</v>
      </c>
      <c r="Z31" s="28">
        <f t="shared" si="63"/>
        <v>1</v>
      </c>
      <c r="AA31" s="28">
        <f t="shared" si="63"/>
        <v>1</v>
      </c>
      <c r="AB31" s="28">
        <f t="shared" si="63"/>
        <v>1</v>
      </c>
      <c r="AC31" s="28">
        <f t="shared" si="63"/>
        <v>1</v>
      </c>
      <c r="AD31" s="28">
        <f t="shared" si="63"/>
        <v>1</v>
      </c>
      <c r="AE31" s="28">
        <f t="shared" si="63"/>
        <v>1</v>
      </c>
      <c r="AF31" s="28">
        <f t="shared" si="63"/>
        <v>1</v>
      </c>
      <c r="AG31" s="28">
        <f t="shared" si="63"/>
        <v>1</v>
      </c>
      <c r="AH31" s="28">
        <f t="shared" si="63"/>
        <v>1</v>
      </c>
      <c r="AI31" s="28">
        <f t="shared" si="63"/>
        <v>1</v>
      </c>
      <c r="AJ31" s="28">
        <f t="shared" si="63"/>
        <v>1</v>
      </c>
      <c r="AK31" s="28">
        <f t="shared" si="63"/>
        <v>1</v>
      </c>
      <c r="AL31" s="28">
        <f t="shared" si="63"/>
        <v>1</v>
      </c>
      <c r="AM31" s="28">
        <f t="shared" si="63"/>
        <v>1</v>
      </c>
      <c r="AN31" s="28">
        <f t="shared" si="63"/>
        <v>1</v>
      </c>
      <c r="AO31" s="28">
        <f t="shared" si="63"/>
        <v>1</v>
      </c>
      <c r="AP31" s="28">
        <f t="shared" si="63"/>
        <v>1</v>
      </c>
      <c r="AQ31" s="28">
        <f t="shared" si="63"/>
        <v>1</v>
      </c>
      <c r="AR31" s="28">
        <f t="shared" si="63"/>
        <v>1</v>
      </c>
      <c r="AS31" s="28">
        <f t="shared" si="63"/>
        <v>1</v>
      </c>
      <c r="AT31" s="28">
        <f t="shared" si="63"/>
        <v>1</v>
      </c>
      <c r="AU31" s="28">
        <f t="shared" si="63"/>
        <v>1</v>
      </c>
      <c r="AV31" s="28">
        <f t="shared" si="63"/>
        <v>1</v>
      </c>
      <c r="AW31" s="28">
        <f t="shared" si="63"/>
        <v>1</v>
      </c>
      <c r="AX31" s="28">
        <f t="shared" si="63"/>
        <v>1</v>
      </c>
      <c r="AY31" s="28">
        <f t="shared" si="63"/>
        <v>1</v>
      </c>
      <c r="AZ31" s="28">
        <f t="shared" si="63"/>
        <v>1</v>
      </c>
      <c r="BA31" s="28">
        <f t="shared" si="63"/>
        <v>1</v>
      </c>
      <c r="BB31" s="28">
        <f t="shared" si="63"/>
        <v>1</v>
      </c>
      <c r="BC31" s="28">
        <f t="shared" si="63"/>
        <v>1</v>
      </c>
      <c r="BD31" s="28">
        <f t="shared" si="63"/>
        <v>1</v>
      </c>
      <c r="BE31" s="28">
        <f t="shared" si="63"/>
        <v>1</v>
      </c>
      <c r="BF31" s="28">
        <f t="shared" si="63"/>
        <v>1</v>
      </c>
      <c r="BG31" s="28">
        <f t="shared" si="63"/>
        <v>1</v>
      </c>
      <c r="BH31" s="28">
        <f t="shared" si="63"/>
        <v>1</v>
      </c>
      <c r="BI31" s="28">
        <f t="shared" si="63"/>
        <v>1</v>
      </c>
      <c r="BJ31" s="28">
        <f t="shared" si="63"/>
        <v>1</v>
      </c>
      <c r="BK31" s="28">
        <f t="shared" si="63"/>
        <v>1</v>
      </c>
      <c r="BL31" s="28">
        <f t="shared" si="63"/>
        <v>1</v>
      </c>
      <c r="BM31" s="28">
        <f t="shared" si="63"/>
        <v>1</v>
      </c>
      <c r="BN31" s="28">
        <f t="shared" si="63"/>
        <v>1</v>
      </c>
      <c r="BO31" s="28">
        <f t="shared" si="63"/>
        <v>1</v>
      </c>
      <c r="BP31" s="28">
        <f t="shared" si="63"/>
        <v>1</v>
      </c>
      <c r="BQ31" s="28">
        <f t="shared" si="63"/>
        <v>1</v>
      </c>
      <c r="BR31" s="28">
        <f t="shared" si="63"/>
        <v>1</v>
      </c>
      <c r="BS31" s="28">
        <f t="shared" si="63"/>
        <v>1</v>
      </c>
      <c r="BT31" s="28">
        <f t="shared" si="63"/>
        <v>1</v>
      </c>
      <c r="BU31" s="28">
        <f t="shared" si="61"/>
        <v>1</v>
      </c>
      <c r="BV31" s="28">
        <f t="shared" si="61"/>
        <v>1</v>
      </c>
      <c r="BW31" s="28">
        <f t="shared" si="61"/>
        <v>1</v>
      </c>
      <c r="BX31" s="28">
        <f t="shared" si="61"/>
        <v>1</v>
      </c>
      <c r="BY31" s="28">
        <f t="shared" si="61"/>
        <v>1</v>
      </c>
      <c r="BZ31" s="28">
        <f t="shared" si="61"/>
        <v>1</v>
      </c>
      <c r="CA31" s="28">
        <f t="shared" si="61"/>
        <v>1</v>
      </c>
      <c r="CB31" s="28">
        <f t="shared" si="61"/>
        <v>1</v>
      </c>
      <c r="CC31" s="28">
        <f t="shared" si="61"/>
        <v>1</v>
      </c>
      <c r="CD31" s="28">
        <f t="shared" si="61"/>
        <v>1</v>
      </c>
      <c r="CE31" s="28">
        <f t="shared" si="61"/>
        <v>1</v>
      </c>
      <c r="CF31" s="28">
        <f t="shared" si="61"/>
        <v>1</v>
      </c>
      <c r="CG31" s="28">
        <f t="shared" si="61"/>
        <v>1</v>
      </c>
      <c r="CH31" s="28">
        <f t="shared" si="61"/>
        <v>1</v>
      </c>
      <c r="CI31" s="28">
        <f t="shared" si="61"/>
        <v>1</v>
      </c>
      <c r="CJ31" s="28">
        <f t="shared" si="61"/>
        <v>1</v>
      </c>
      <c r="CK31" s="28">
        <f t="shared" si="61"/>
        <v>1</v>
      </c>
      <c r="CL31" s="28">
        <f t="shared" si="61"/>
        <v>1</v>
      </c>
      <c r="CM31" s="28">
        <f t="shared" si="61"/>
        <v>1</v>
      </c>
      <c r="CN31" s="28">
        <f t="shared" si="61"/>
        <v>1</v>
      </c>
      <c r="CO31" s="28">
        <f t="shared" si="61"/>
        <v>1</v>
      </c>
      <c r="CP31" s="28">
        <f t="shared" si="61"/>
        <v>1</v>
      </c>
      <c r="CQ31" s="28">
        <f t="shared" si="61"/>
        <v>1</v>
      </c>
      <c r="CR31" s="28">
        <f t="shared" si="64"/>
        <v>1</v>
      </c>
      <c r="CS31" s="28">
        <f t="shared" si="64"/>
        <v>1</v>
      </c>
      <c r="CT31" s="28">
        <f t="shared" si="64"/>
        <v>1</v>
      </c>
      <c r="CU31" s="28">
        <f t="shared" si="64"/>
        <v>1</v>
      </c>
      <c r="CV31" s="28">
        <f t="shared" si="64"/>
        <v>1</v>
      </c>
      <c r="CW31" s="28">
        <f t="shared" si="64"/>
        <v>1</v>
      </c>
      <c r="CX31" s="28">
        <f t="shared" si="64"/>
        <v>1</v>
      </c>
      <c r="CY31" s="28">
        <f t="shared" si="64"/>
        <v>1</v>
      </c>
      <c r="CZ31" s="28">
        <f t="shared" si="64"/>
        <v>1</v>
      </c>
      <c r="DA31" s="28">
        <f t="shared" si="64"/>
        <v>1</v>
      </c>
      <c r="DB31" s="28">
        <f t="shared" si="64"/>
        <v>1</v>
      </c>
      <c r="DC31" s="28">
        <f t="shared" si="64"/>
        <v>1</v>
      </c>
      <c r="DD31" s="28">
        <f t="shared" si="64"/>
        <v>1</v>
      </c>
      <c r="DE31" s="28">
        <f t="shared" si="64"/>
        <v>1</v>
      </c>
      <c r="DF31" s="28">
        <f t="shared" si="64"/>
        <v>1</v>
      </c>
      <c r="DG31" s="28">
        <f t="shared" si="64"/>
        <v>1</v>
      </c>
      <c r="DH31" s="28">
        <f t="shared" si="64"/>
        <v>1</v>
      </c>
      <c r="DI31" s="28">
        <f t="shared" si="64"/>
        <v>1</v>
      </c>
      <c r="DJ31" s="28">
        <f t="shared" si="64"/>
        <v>1</v>
      </c>
      <c r="DK31" s="28">
        <f t="shared" si="64"/>
        <v>1</v>
      </c>
      <c r="DL31" s="28">
        <f t="shared" si="64"/>
        <v>1</v>
      </c>
      <c r="DM31" s="28">
        <f t="shared" si="64"/>
        <v>1</v>
      </c>
      <c r="DN31" s="28">
        <f t="shared" si="64"/>
        <v>1</v>
      </c>
      <c r="DO31" s="28">
        <f t="shared" si="64"/>
        <v>1</v>
      </c>
      <c r="DP31" s="28">
        <f t="shared" si="64"/>
        <v>1</v>
      </c>
      <c r="DQ31" s="28">
        <f t="shared" si="64"/>
        <v>1</v>
      </c>
      <c r="DR31" s="28">
        <f t="shared" si="64"/>
        <v>1</v>
      </c>
      <c r="DS31" s="28">
        <f t="shared" si="64"/>
        <v>1</v>
      </c>
      <c r="DT31" s="28">
        <f t="shared" si="64"/>
        <v>1</v>
      </c>
      <c r="DU31" s="28">
        <f t="shared" si="64"/>
        <v>1</v>
      </c>
      <c r="DV31" s="28">
        <f t="shared" si="64"/>
        <v>1</v>
      </c>
      <c r="DW31" s="28">
        <f t="shared" si="64"/>
        <v>1</v>
      </c>
      <c r="DX31" s="28">
        <f t="shared" si="64"/>
        <v>1</v>
      </c>
      <c r="DY31" s="28">
        <f t="shared" si="64"/>
        <v>1</v>
      </c>
      <c r="DZ31" s="28">
        <f t="shared" si="64"/>
        <v>1</v>
      </c>
      <c r="EA31" s="28">
        <f t="shared" si="64"/>
        <v>1</v>
      </c>
      <c r="EB31" s="28">
        <f t="shared" si="64"/>
        <v>1</v>
      </c>
      <c r="EC31" s="28">
        <f t="shared" si="64"/>
        <v>1</v>
      </c>
      <c r="ED31" s="28">
        <f t="shared" si="64"/>
        <v>1</v>
      </c>
      <c r="EE31" s="28">
        <f t="shared" si="64"/>
        <v>1</v>
      </c>
      <c r="EF31" s="28">
        <f t="shared" si="62"/>
        <v>1</v>
      </c>
      <c r="EG31" s="28">
        <f t="shared" si="62"/>
        <v>1</v>
      </c>
      <c r="EH31" s="28">
        <f t="shared" si="62"/>
        <v>1</v>
      </c>
      <c r="EI31" s="28">
        <f t="shared" si="62"/>
        <v>1</v>
      </c>
      <c r="EJ31" s="28">
        <f t="shared" si="62"/>
        <v>1</v>
      </c>
      <c r="EK31" s="28">
        <f t="shared" si="62"/>
        <v>1</v>
      </c>
      <c r="EL31" s="28">
        <f t="shared" si="62"/>
        <v>1</v>
      </c>
      <c r="EM31" s="28">
        <f t="shared" si="62"/>
        <v>1</v>
      </c>
      <c r="EN31" s="28">
        <f t="shared" si="62"/>
        <v>1</v>
      </c>
      <c r="EO31" s="28">
        <f t="shared" si="62"/>
        <v>1</v>
      </c>
      <c r="EP31" s="28">
        <f t="shared" si="62"/>
        <v>1</v>
      </c>
      <c r="EQ31" s="28">
        <f t="shared" si="62"/>
        <v>1</v>
      </c>
      <c r="ER31" s="28">
        <f t="shared" si="62"/>
        <v>1</v>
      </c>
      <c r="ES31" s="28">
        <f t="shared" si="62"/>
        <v>1</v>
      </c>
      <c r="ET31" s="28">
        <f t="shared" si="62"/>
        <v>1</v>
      </c>
      <c r="EU31" s="28">
        <f t="shared" si="62"/>
        <v>1</v>
      </c>
      <c r="EV31" s="28">
        <f t="shared" si="62"/>
        <v>1</v>
      </c>
      <c r="EW31" s="28">
        <f t="shared" si="62"/>
        <v>1</v>
      </c>
      <c r="EX31" s="28">
        <f t="shared" si="62"/>
        <v>1</v>
      </c>
      <c r="EY31" s="28">
        <f t="shared" si="62"/>
        <v>1</v>
      </c>
      <c r="EZ31" s="28">
        <f t="shared" si="62"/>
        <v>1</v>
      </c>
      <c r="FA31" s="28">
        <f t="shared" si="62"/>
        <v>1</v>
      </c>
      <c r="FB31" s="28">
        <f t="shared" si="62"/>
        <v>1</v>
      </c>
      <c r="FC31" s="28">
        <f t="shared" si="62"/>
        <v>1</v>
      </c>
      <c r="FD31" s="28">
        <f t="shared" si="62"/>
        <v>1</v>
      </c>
      <c r="FE31" s="28">
        <f t="shared" si="62"/>
        <v>1</v>
      </c>
      <c r="FF31" s="28">
        <f t="shared" si="62"/>
        <v>1</v>
      </c>
      <c r="FG31" s="28">
        <f t="shared" si="62"/>
        <v>1</v>
      </c>
      <c r="FH31" s="28">
        <f t="shared" si="62"/>
        <v>1</v>
      </c>
      <c r="FI31" s="28">
        <f t="shared" si="62"/>
        <v>1</v>
      </c>
      <c r="FJ31" s="28">
        <f t="shared" si="62"/>
        <v>1</v>
      </c>
      <c r="FK31" s="28">
        <f t="shared" si="62"/>
        <v>1</v>
      </c>
      <c r="FL31" s="28">
        <f t="shared" si="62"/>
        <v>1</v>
      </c>
      <c r="FM31" s="28">
        <f t="shared" si="62"/>
        <v>1</v>
      </c>
      <c r="FN31" s="28">
        <f t="shared" si="62"/>
        <v>1</v>
      </c>
      <c r="FO31" s="28">
        <f t="shared" si="62"/>
        <v>1</v>
      </c>
      <c r="FP31" s="28">
        <f t="shared" si="62"/>
        <v>1</v>
      </c>
      <c r="FQ31" s="28">
        <f t="shared" si="62"/>
        <v>1</v>
      </c>
      <c r="FR31" s="28">
        <f t="shared" si="62"/>
        <v>1</v>
      </c>
      <c r="FS31" s="28">
        <f t="shared" si="62"/>
        <v>1</v>
      </c>
      <c r="FT31" s="28">
        <f t="shared" si="62"/>
        <v>1</v>
      </c>
      <c r="FU31" s="28">
        <f t="shared" si="62"/>
        <v>1</v>
      </c>
      <c r="FV31" s="28">
        <f t="shared" si="62"/>
        <v>1</v>
      </c>
      <c r="FW31" s="28">
        <f t="shared" si="62"/>
        <v>1</v>
      </c>
      <c r="FX31" s="28">
        <f t="shared" si="62"/>
        <v>1</v>
      </c>
      <c r="FY31" s="28">
        <f t="shared" si="62"/>
        <v>1</v>
      </c>
      <c r="FZ31" s="28">
        <f t="shared" si="62"/>
        <v>1</v>
      </c>
      <c r="GA31" s="28">
        <f t="shared" si="62"/>
        <v>1</v>
      </c>
      <c r="GB31" s="28">
        <f t="shared" si="62"/>
        <v>1</v>
      </c>
      <c r="GC31" s="28">
        <f t="shared" si="62"/>
        <v>1</v>
      </c>
      <c r="GD31" s="28">
        <f t="shared" si="62"/>
        <v>1</v>
      </c>
      <c r="GE31" s="28">
        <f t="shared" si="62"/>
        <v>1</v>
      </c>
      <c r="GF31" s="28">
        <f t="shared" si="62"/>
        <v>1</v>
      </c>
      <c r="GG31" s="28">
        <f t="shared" si="62"/>
        <v>1</v>
      </c>
      <c r="GH31" s="28">
        <f t="shared" si="62"/>
        <v>1</v>
      </c>
      <c r="GI31" s="28">
        <f t="shared" si="62"/>
        <v>1</v>
      </c>
      <c r="GJ31" s="28">
        <f t="shared" si="62"/>
        <v>1</v>
      </c>
      <c r="GK31" s="28">
        <f t="shared" si="62"/>
        <v>1</v>
      </c>
      <c r="GL31" s="28">
        <f t="shared" si="62"/>
        <v>1</v>
      </c>
      <c r="GM31" s="28">
        <f t="shared" si="62"/>
        <v>1</v>
      </c>
      <c r="GN31" s="28">
        <f t="shared" si="62"/>
        <v>1</v>
      </c>
      <c r="GO31" s="28">
        <f t="shared" si="62"/>
        <v>1</v>
      </c>
      <c r="GP31" s="28">
        <f t="shared" si="59"/>
        <v>1</v>
      </c>
      <c r="GQ31" s="28">
        <f t="shared" si="59"/>
        <v>1</v>
      </c>
      <c r="GR31" s="28">
        <f t="shared" si="59"/>
        <v>1</v>
      </c>
      <c r="GS31" s="28">
        <f t="shared" si="59"/>
        <v>1</v>
      </c>
      <c r="GT31" s="28">
        <f t="shared" ref="GT31:JB31" si="66">IF(AND($F31&gt;0,$G31&gt;0)*IFERROR(MOD(GT$6,$G31)=0,FALSE),$F31,$E31)</f>
        <v>1</v>
      </c>
      <c r="GU31" s="28">
        <f t="shared" si="66"/>
        <v>1</v>
      </c>
      <c r="GV31" s="28">
        <f t="shared" si="66"/>
        <v>1</v>
      </c>
      <c r="GW31" s="28">
        <f t="shared" si="66"/>
        <v>1</v>
      </c>
      <c r="GX31" s="28">
        <f t="shared" si="66"/>
        <v>1</v>
      </c>
      <c r="GY31" s="28">
        <f t="shared" si="66"/>
        <v>1</v>
      </c>
      <c r="GZ31" s="28">
        <f t="shared" si="66"/>
        <v>1</v>
      </c>
      <c r="HA31" s="28">
        <f t="shared" si="66"/>
        <v>1</v>
      </c>
      <c r="HB31" s="28">
        <f t="shared" si="66"/>
        <v>1</v>
      </c>
      <c r="HC31" s="28">
        <f t="shared" si="66"/>
        <v>1</v>
      </c>
      <c r="HD31" s="28">
        <f t="shared" si="66"/>
        <v>1</v>
      </c>
      <c r="HE31" s="28">
        <f t="shared" si="66"/>
        <v>1</v>
      </c>
      <c r="HF31" s="28">
        <f t="shared" si="66"/>
        <v>1</v>
      </c>
      <c r="HG31" s="28">
        <f t="shared" si="66"/>
        <v>1</v>
      </c>
      <c r="HH31" s="28">
        <f t="shared" si="66"/>
        <v>1</v>
      </c>
      <c r="HI31" s="28">
        <f t="shared" si="66"/>
        <v>1</v>
      </c>
      <c r="HJ31" s="28">
        <f t="shared" si="66"/>
        <v>1</v>
      </c>
      <c r="HK31" s="28">
        <f t="shared" si="66"/>
        <v>1</v>
      </c>
      <c r="HL31" s="28">
        <f t="shared" si="66"/>
        <v>1</v>
      </c>
      <c r="HM31" s="28">
        <f t="shared" si="66"/>
        <v>1</v>
      </c>
      <c r="HN31" s="28">
        <f t="shared" si="66"/>
        <v>1</v>
      </c>
      <c r="HO31" s="28">
        <f t="shared" si="66"/>
        <v>1</v>
      </c>
      <c r="HP31" s="28">
        <f t="shared" si="66"/>
        <v>1</v>
      </c>
      <c r="HQ31" s="28">
        <f t="shared" si="66"/>
        <v>1</v>
      </c>
      <c r="HR31" s="28">
        <f t="shared" si="66"/>
        <v>1</v>
      </c>
      <c r="HS31" s="28">
        <f t="shared" si="66"/>
        <v>1</v>
      </c>
      <c r="HT31" s="28">
        <f t="shared" si="66"/>
        <v>1</v>
      </c>
      <c r="HU31" s="28">
        <f t="shared" si="66"/>
        <v>1</v>
      </c>
      <c r="HV31" s="28">
        <f t="shared" si="66"/>
        <v>1</v>
      </c>
      <c r="HW31" s="28">
        <f t="shared" si="66"/>
        <v>1</v>
      </c>
      <c r="HX31" s="28">
        <f t="shared" si="66"/>
        <v>1</v>
      </c>
      <c r="HY31" s="28">
        <f t="shared" si="66"/>
        <v>1</v>
      </c>
      <c r="HZ31" s="28">
        <f t="shared" si="66"/>
        <v>1</v>
      </c>
      <c r="IA31" s="28">
        <f t="shared" si="66"/>
        <v>1</v>
      </c>
      <c r="IB31" s="28">
        <f t="shared" si="66"/>
        <v>1</v>
      </c>
      <c r="IC31" s="28">
        <f t="shared" si="66"/>
        <v>1</v>
      </c>
      <c r="ID31" s="28">
        <f t="shared" si="66"/>
        <v>1</v>
      </c>
      <c r="IE31" s="28">
        <f t="shared" si="66"/>
        <v>1</v>
      </c>
      <c r="IF31" s="28">
        <f t="shared" si="66"/>
        <v>1</v>
      </c>
      <c r="IG31" s="28">
        <f t="shared" si="66"/>
        <v>1</v>
      </c>
      <c r="IH31" s="28">
        <f t="shared" si="66"/>
        <v>1</v>
      </c>
      <c r="II31" s="28">
        <f t="shared" si="66"/>
        <v>1</v>
      </c>
      <c r="IJ31" s="28">
        <f t="shared" si="66"/>
        <v>1</v>
      </c>
      <c r="IK31" s="28">
        <f t="shared" si="66"/>
        <v>1</v>
      </c>
      <c r="IL31" s="28">
        <f t="shared" si="66"/>
        <v>1</v>
      </c>
      <c r="IM31" s="28">
        <f t="shared" si="66"/>
        <v>1</v>
      </c>
      <c r="IN31" s="28">
        <f t="shared" si="66"/>
        <v>1</v>
      </c>
      <c r="IO31" s="28">
        <f t="shared" si="66"/>
        <v>1</v>
      </c>
      <c r="IP31" s="28">
        <f t="shared" si="66"/>
        <v>1</v>
      </c>
      <c r="IQ31" s="28">
        <f t="shared" si="66"/>
        <v>1</v>
      </c>
      <c r="IR31" s="28">
        <f t="shared" si="66"/>
        <v>1</v>
      </c>
      <c r="IS31" s="28">
        <f t="shared" si="66"/>
        <v>1</v>
      </c>
      <c r="IT31" s="28">
        <f t="shared" si="66"/>
        <v>1</v>
      </c>
      <c r="IU31" s="28">
        <f t="shared" si="66"/>
        <v>1</v>
      </c>
      <c r="IV31" s="28">
        <f t="shared" si="66"/>
        <v>1</v>
      </c>
      <c r="IW31" s="28">
        <f t="shared" si="66"/>
        <v>1</v>
      </c>
      <c r="IX31" s="28">
        <f t="shared" si="66"/>
        <v>1</v>
      </c>
      <c r="IY31" s="28">
        <f t="shared" si="66"/>
        <v>1</v>
      </c>
      <c r="IZ31" s="28">
        <f t="shared" si="66"/>
        <v>1</v>
      </c>
      <c r="JA31" s="28">
        <f t="shared" si="66"/>
        <v>1</v>
      </c>
      <c r="JB31" s="28">
        <f t="shared" si="66"/>
        <v>1</v>
      </c>
      <c r="JC31" s="28">
        <f t="shared" si="55"/>
        <v>1</v>
      </c>
      <c r="JD31" s="28">
        <f t="shared" si="55"/>
        <v>1</v>
      </c>
      <c r="JE31" s="28">
        <f t="shared" si="55"/>
        <v>1</v>
      </c>
      <c r="JF31" s="28">
        <f t="shared" si="55"/>
        <v>1</v>
      </c>
      <c r="JG31" s="28">
        <f t="shared" si="55"/>
        <v>1</v>
      </c>
      <c r="JH31" s="28">
        <f t="shared" si="55"/>
        <v>1</v>
      </c>
      <c r="JI31" s="28">
        <f t="shared" si="55"/>
        <v>1</v>
      </c>
      <c r="JJ31" s="28">
        <f t="shared" si="55"/>
        <v>1</v>
      </c>
      <c r="JK31" s="28">
        <f t="shared" si="55"/>
        <v>1</v>
      </c>
      <c r="JL31" s="28">
        <f t="shared" si="55"/>
        <v>1</v>
      </c>
      <c r="JM31" s="28">
        <f t="shared" si="55"/>
        <v>1</v>
      </c>
      <c r="JN31" s="28">
        <f t="shared" si="55"/>
        <v>1</v>
      </c>
      <c r="JO31" s="28">
        <f t="shared" si="55"/>
        <v>1</v>
      </c>
      <c r="JP31" s="28">
        <f t="shared" si="55"/>
        <v>1</v>
      </c>
      <c r="JQ31" s="28">
        <f t="shared" si="55"/>
        <v>1</v>
      </c>
      <c r="JR31" s="28">
        <f t="shared" si="55"/>
        <v>1</v>
      </c>
      <c r="JS31" s="28">
        <f t="shared" si="55"/>
        <v>1</v>
      </c>
      <c r="JT31" s="28">
        <f t="shared" si="55"/>
        <v>1</v>
      </c>
      <c r="JU31" s="28">
        <f t="shared" si="55"/>
        <v>1</v>
      </c>
      <c r="JV31" s="28">
        <f t="shared" si="55"/>
        <v>1</v>
      </c>
      <c r="JW31" s="28">
        <f t="shared" si="55"/>
        <v>1</v>
      </c>
      <c r="JX31" s="28">
        <f t="shared" si="55"/>
        <v>1</v>
      </c>
      <c r="JY31" s="28">
        <f t="shared" si="55"/>
        <v>1</v>
      </c>
      <c r="JZ31" s="28">
        <f t="shared" si="55"/>
        <v>1</v>
      </c>
      <c r="KA31" s="28">
        <f t="shared" si="55"/>
        <v>1</v>
      </c>
      <c r="KB31" s="28">
        <f t="shared" si="55"/>
        <v>1</v>
      </c>
      <c r="KC31" s="28">
        <f t="shared" si="55"/>
        <v>1</v>
      </c>
      <c r="KD31" s="28">
        <f t="shared" si="55"/>
        <v>1</v>
      </c>
      <c r="KE31" s="28">
        <f t="shared" si="55"/>
        <v>1</v>
      </c>
      <c r="KF31" s="28">
        <f t="shared" si="55"/>
        <v>1</v>
      </c>
      <c r="KG31" s="28">
        <f t="shared" si="55"/>
        <v>1</v>
      </c>
      <c r="KH31" s="28">
        <f t="shared" si="55"/>
        <v>1</v>
      </c>
      <c r="KI31" s="28">
        <f t="shared" si="55"/>
        <v>1</v>
      </c>
      <c r="KJ31" s="28">
        <f t="shared" si="55"/>
        <v>1</v>
      </c>
      <c r="KK31" s="28">
        <f t="shared" si="55"/>
        <v>1</v>
      </c>
      <c r="KL31" s="28">
        <f t="shared" si="55"/>
        <v>1</v>
      </c>
      <c r="KM31" s="28">
        <f t="shared" si="55"/>
        <v>1</v>
      </c>
      <c r="KN31" s="28">
        <f t="shared" si="55"/>
        <v>1</v>
      </c>
      <c r="KO31" s="28">
        <f t="shared" si="55"/>
        <v>1</v>
      </c>
      <c r="KP31" s="28">
        <f t="shared" si="55"/>
        <v>1</v>
      </c>
      <c r="KQ31" s="28">
        <f t="shared" si="55"/>
        <v>1</v>
      </c>
      <c r="KR31" s="28">
        <f t="shared" si="55"/>
        <v>1</v>
      </c>
      <c r="KS31" s="28">
        <f t="shared" si="55"/>
        <v>1</v>
      </c>
      <c r="KT31" s="28">
        <f t="shared" si="55"/>
        <v>1</v>
      </c>
      <c r="KU31" s="28">
        <f t="shared" si="55"/>
        <v>1</v>
      </c>
      <c r="KV31" s="28">
        <f t="shared" si="55"/>
        <v>1</v>
      </c>
      <c r="KW31" s="28">
        <f t="shared" si="55"/>
        <v>1</v>
      </c>
      <c r="KX31" s="28">
        <f t="shared" si="55"/>
        <v>1</v>
      </c>
      <c r="KY31" s="28">
        <f t="shared" si="60"/>
        <v>1</v>
      </c>
      <c r="KZ31" s="28">
        <f t="shared" si="60"/>
        <v>1</v>
      </c>
      <c r="LA31" s="28">
        <f t="shared" si="60"/>
        <v>1</v>
      </c>
      <c r="LB31" s="28">
        <f t="shared" si="60"/>
        <v>1</v>
      </c>
      <c r="LC31" s="28">
        <f t="shared" si="60"/>
        <v>1</v>
      </c>
      <c r="LD31" s="28">
        <f t="shared" si="60"/>
        <v>1</v>
      </c>
      <c r="LE31" s="28">
        <f t="shared" si="60"/>
        <v>1</v>
      </c>
      <c r="LF31" s="28">
        <f t="shared" si="60"/>
        <v>1</v>
      </c>
      <c r="LG31" s="28">
        <f t="shared" si="60"/>
        <v>1</v>
      </c>
      <c r="LH31" s="28">
        <f t="shared" si="60"/>
        <v>1</v>
      </c>
      <c r="LI31" s="28">
        <f t="shared" si="60"/>
        <v>1</v>
      </c>
      <c r="LJ31" s="28">
        <f t="shared" si="60"/>
        <v>1</v>
      </c>
      <c r="LK31" s="28">
        <f t="shared" si="60"/>
        <v>1</v>
      </c>
      <c r="LL31" s="28">
        <f t="shared" si="60"/>
        <v>1</v>
      </c>
      <c r="LM31" s="28">
        <f t="shared" si="60"/>
        <v>1</v>
      </c>
      <c r="LN31" s="28">
        <f t="shared" si="60"/>
        <v>1</v>
      </c>
      <c r="LO31" s="28">
        <f t="shared" si="60"/>
        <v>1</v>
      </c>
      <c r="LP31" s="28">
        <f t="shared" si="60"/>
        <v>1</v>
      </c>
      <c r="LQ31" s="28">
        <f t="shared" si="60"/>
        <v>1</v>
      </c>
      <c r="LR31" s="28">
        <f t="shared" si="60"/>
        <v>1</v>
      </c>
      <c r="LS31" s="28">
        <f t="shared" si="60"/>
        <v>1</v>
      </c>
      <c r="LT31" s="28">
        <f t="shared" si="58"/>
        <v>1</v>
      </c>
      <c r="LU31" s="28">
        <f t="shared" si="58"/>
        <v>1</v>
      </c>
      <c r="LV31" s="28">
        <f t="shared" si="58"/>
        <v>1</v>
      </c>
      <c r="LW31" s="28">
        <f t="shared" si="58"/>
        <v>1</v>
      </c>
      <c r="LX31" s="28">
        <f t="shared" si="58"/>
        <v>1</v>
      </c>
      <c r="LY31" s="28">
        <f t="shared" si="58"/>
        <v>1</v>
      </c>
      <c r="LZ31" s="28">
        <f t="shared" si="58"/>
        <v>1</v>
      </c>
      <c r="MA31" s="28">
        <f t="shared" si="58"/>
        <v>1</v>
      </c>
      <c r="MB31" s="28">
        <f t="shared" si="58"/>
        <v>1</v>
      </c>
      <c r="MC31" s="28">
        <f t="shared" si="58"/>
        <v>1</v>
      </c>
      <c r="MD31" s="28">
        <f t="shared" si="58"/>
        <v>1</v>
      </c>
      <c r="ME31" s="28">
        <f t="shared" si="58"/>
        <v>1</v>
      </c>
      <c r="MF31" s="28">
        <f t="shared" si="58"/>
        <v>1</v>
      </c>
      <c r="MG31" s="28">
        <f t="shared" si="58"/>
        <v>1</v>
      </c>
      <c r="MH31" s="28">
        <f t="shared" si="58"/>
        <v>1</v>
      </c>
      <c r="MI31" s="28">
        <f t="shared" si="58"/>
        <v>1</v>
      </c>
      <c r="MJ31" s="28">
        <f t="shared" si="58"/>
        <v>1</v>
      </c>
      <c r="MK31" s="28">
        <f t="shared" si="58"/>
        <v>1</v>
      </c>
      <c r="ML31" s="28">
        <f t="shared" si="58"/>
        <v>1</v>
      </c>
      <c r="MM31" s="28">
        <f t="shared" si="58"/>
        <v>1</v>
      </c>
      <c r="MN31" s="28">
        <f t="shared" si="58"/>
        <v>1</v>
      </c>
      <c r="MO31" s="28">
        <f t="shared" si="58"/>
        <v>1</v>
      </c>
      <c r="MP31" s="28">
        <f t="shared" si="58"/>
        <v>1</v>
      </c>
      <c r="MQ31" s="28">
        <f t="shared" si="58"/>
        <v>1</v>
      </c>
      <c r="MR31" s="28">
        <f t="shared" si="58"/>
        <v>1</v>
      </c>
      <c r="MS31" s="28">
        <f t="shared" si="58"/>
        <v>1</v>
      </c>
      <c r="MT31" s="28">
        <f t="shared" si="58"/>
        <v>1</v>
      </c>
      <c r="MU31" s="28">
        <f t="shared" si="58"/>
        <v>1</v>
      </c>
      <c r="MV31" s="28">
        <f t="shared" si="58"/>
        <v>1</v>
      </c>
      <c r="MW31" s="28">
        <f t="shared" si="58"/>
        <v>1</v>
      </c>
      <c r="MX31" s="28">
        <f t="shared" si="58"/>
        <v>1</v>
      </c>
      <c r="MY31" s="28">
        <f t="shared" si="58"/>
        <v>1</v>
      </c>
      <c r="MZ31" s="28">
        <f t="shared" si="58"/>
        <v>1</v>
      </c>
      <c r="NA31" s="28">
        <f t="shared" si="58"/>
        <v>1</v>
      </c>
      <c r="NB31" s="28">
        <f t="shared" si="58"/>
        <v>1</v>
      </c>
      <c r="NC31" s="28">
        <f t="shared" si="58"/>
        <v>1</v>
      </c>
      <c r="ND31" s="28">
        <f t="shared" si="58"/>
        <v>1</v>
      </c>
      <c r="NE31" s="28">
        <f t="shared" si="58"/>
        <v>1</v>
      </c>
      <c r="NF31" s="28">
        <f t="shared" si="58"/>
        <v>1</v>
      </c>
      <c r="NG31" s="28">
        <f t="shared" si="58"/>
        <v>1</v>
      </c>
      <c r="NH31" s="28">
        <f t="shared" si="58"/>
        <v>1</v>
      </c>
      <c r="NI31" s="28">
        <f t="shared" si="58"/>
        <v>1</v>
      </c>
    </row>
    <row r="32" spans="1:373" x14ac:dyDescent="0.25">
      <c r="H32" s="33"/>
    </row>
    <row r="33" spans="8:20" x14ac:dyDescent="0.25">
      <c r="H33" s="33"/>
    </row>
    <row r="34" spans="8:20" x14ac:dyDescent="0.25"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51637-7A17-4B0C-BFC7-5EEB0A7AFDB8}">
  <sheetPr codeName="Лист5"/>
  <dimension ref="A1:NI34"/>
  <sheetViews>
    <sheetView tabSelected="1" topLeftCell="A2" workbookViewId="0">
      <pane ySplit="4" topLeftCell="A8" activePane="bottomLeft" state="frozen"/>
      <selection activeCell="A2" sqref="A2"/>
      <selection pane="bottomLeft" activeCell="H27" sqref="H27:NI31"/>
    </sheetView>
  </sheetViews>
  <sheetFormatPr defaultColWidth="5.42578125" defaultRowHeight="15" x14ac:dyDescent="0.25"/>
  <cols>
    <col min="1" max="1" width="9.140625" customWidth="1"/>
    <col min="2" max="2" width="18.140625" customWidth="1"/>
    <col min="3" max="3" width="22.5703125" customWidth="1"/>
    <col min="4" max="4" width="19" customWidth="1"/>
    <col min="5" max="5" width="5.140625" customWidth="1"/>
    <col min="6" max="6" width="10.28515625" bestFit="1" customWidth="1"/>
    <col min="7" max="7" width="14.85546875" bestFit="1" customWidth="1"/>
    <col min="8" max="8" width="10.28515625" bestFit="1" customWidth="1"/>
  </cols>
  <sheetData>
    <row r="1" spans="1:373" x14ac:dyDescent="0.25">
      <c r="A1" s="1" t="s">
        <v>32</v>
      </c>
    </row>
    <row r="2" spans="1:373" x14ac:dyDescent="0.25">
      <c r="A2" s="1" t="s">
        <v>30</v>
      </c>
      <c r="B2" s="32">
        <v>43831</v>
      </c>
      <c r="C2" s="23"/>
      <c r="D2" s="23"/>
      <c r="E2" s="23"/>
      <c r="F2" s="23"/>
      <c r="G2" s="34"/>
    </row>
    <row r="3" spans="1:373" x14ac:dyDescent="0.25">
      <c r="A3" s="18"/>
      <c r="B3" s="23"/>
      <c r="C3" s="23"/>
      <c r="D3" s="23"/>
      <c r="E3" s="23"/>
      <c r="F3" s="23"/>
      <c r="G3" s="23"/>
    </row>
    <row r="4" spans="1:373" x14ac:dyDescent="0.25">
      <c r="A4" s="15"/>
      <c r="B4" s="16" t="s">
        <v>31</v>
      </c>
      <c r="C4" s="16"/>
      <c r="D4" s="16"/>
      <c r="E4" s="16"/>
      <c r="F4" s="16"/>
      <c r="G4" s="16"/>
      <c r="H4" s="25">
        <f>$B$2+COLUMN()-8</f>
        <v>43831</v>
      </c>
      <c r="I4" s="25">
        <f t="shared" ref="I4:BT4" si="0">$B$2+COLUMN()-8</f>
        <v>43832</v>
      </c>
      <c r="J4" s="25">
        <f t="shared" si="0"/>
        <v>43833</v>
      </c>
      <c r="K4" s="25">
        <f t="shared" si="0"/>
        <v>43834</v>
      </c>
      <c r="L4" s="25">
        <f t="shared" si="0"/>
        <v>43835</v>
      </c>
      <c r="M4" s="25">
        <f t="shared" si="0"/>
        <v>43836</v>
      </c>
      <c r="N4" s="25">
        <f t="shared" si="0"/>
        <v>43837</v>
      </c>
      <c r="O4" s="25">
        <f t="shared" si="0"/>
        <v>43838</v>
      </c>
      <c r="P4" s="25">
        <f t="shared" si="0"/>
        <v>43839</v>
      </c>
      <c r="Q4" s="25">
        <f t="shared" si="0"/>
        <v>43840</v>
      </c>
      <c r="R4" s="25">
        <f t="shared" si="0"/>
        <v>43841</v>
      </c>
      <c r="S4" s="25">
        <f t="shared" si="0"/>
        <v>43842</v>
      </c>
      <c r="T4" s="25">
        <f t="shared" si="0"/>
        <v>43843</v>
      </c>
      <c r="U4" s="25">
        <f t="shared" si="0"/>
        <v>43844</v>
      </c>
      <c r="V4" s="25">
        <f t="shared" si="0"/>
        <v>43845</v>
      </c>
      <c r="W4" s="25">
        <f t="shared" si="0"/>
        <v>43846</v>
      </c>
      <c r="X4" s="25">
        <f t="shared" si="0"/>
        <v>43847</v>
      </c>
      <c r="Y4" s="25">
        <f t="shared" si="0"/>
        <v>43848</v>
      </c>
      <c r="Z4" s="25">
        <f t="shared" si="0"/>
        <v>43849</v>
      </c>
      <c r="AA4" s="25">
        <f t="shared" si="0"/>
        <v>43850</v>
      </c>
      <c r="AB4" s="25">
        <f t="shared" si="0"/>
        <v>43851</v>
      </c>
      <c r="AC4" s="25">
        <f t="shared" si="0"/>
        <v>43852</v>
      </c>
      <c r="AD4" s="25">
        <f t="shared" si="0"/>
        <v>43853</v>
      </c>
      <c r="AE4" s="25">
        <f t="shared" si="0"/>
        <v>43854</v>
      </c>
      <c r="AF4" s="25">
        <f t="shared" si="0"/>
        <v>43855</v>
      </c>
      <c r="AG4" s="25">
        <f t="shared" si="0"/>
        <v>43856</v>
      </c>
      <c r="AH4" s="25">
        <f t="shared" si="0"/>
        <v>43857</v>
      </c>
      <c r="AI4" s="25">
        <f t="shared" si="0"/>
        <v>43858</v>
      </c>
      <c r="AJ4" s="25">
        <f t="shared" si="0"/>
        <v>43859</v>
      </c>
      <c r="AK4" s="25">
        <f t="shared" si="0"/>
        <v>43860</v>
      </c>
      <c r="AL4" s="25">
        <f t="shared" si="0"/>
        <v>43861</v>
      </c>
      <c r="AM4" s="25">
        <f t="shared" si="0"/>
        <v>43862</v>
      </c>
      <c r="AN4" s="25">
        <f t="shared" si="0"/>
        <v>43863</v>
      </c>
      <c r="AO4" s="25">
        <f t="shared" si="0"/>
        <v>43864</v>
      </c>
      <c r="AP4" s="25">
        <f t="shared" si="0"/>
        <v>43865</v>
      </c>
      <c r="AQ4" s="25">
        <f t="shared" si="0"/>
        <v>43866</v>
      </c>
      <c r="AR4" s="25">
        <f t="shared" si="0"/>
        <v>43867</v>
      </c>
      <c r="AS4" s="25">
        <f t="shared" si="0"/>
        <v>43868</v>
      </c>
      <c r="AT4" s="25">
        <f t="shared" si="0"/>
        <v>43869</v>
      </c>
      <c r="AU4" s="25">
        <f t="shared" si="0"/>
        <v>43870</v>
      </c>
      <c r="AV4" s="25">
        <f t="shared" si="0"/>
        <v>43871</v>
      </c>
      <c r="AW4" s="25">
        <f t="shared" si="0"/>
        <v>43872</v>
      </c>
      <c r="AX4" s="25">
        <f t="shared" si="0"/>
        <v>43873</v>
      </c>
      <c r="AY4" s="25">
        <f t="shared" si="0"/>
        <v>43874</v>
      </c>
      <c r="AZ4" s="25">
        <f t="shared" si="0"/>
        <v>43875</v>
      </c>
      <c r="BA4" s="25">
        <f t="shared" si="0"/>
        <v>43876</v>
      </c>
      <c r="BB4" s="25">
        <f t="shared" si="0"/>
        <v>43877</v>
      </c>
      <c r="BC4" s="25">
        <f t="shared" si="0"/>
        <v>43878</v>
      </c>
      <c r="BD4" s="25">
        <f t="shared" si="0"/>
        <v>43879</v>
      </c>
      <c r="BE4" s="25">
        <f t="shared" si="0"/>
        <v>43880</v>
      </c>
      <c r="BF4" s="25">
        <f t="shared" si="0"/>
        <v>43881</v>
      </c>
      <c r="BG4" s="25">
        <f t="shared" si="0"/>
        <v>43882</v>
      </c>
      <c r="BH4" s="25">
        <f t="shared" si="0"/>
        <v>43883</v>
      </c>
      <c r="BI4" s="25">
        <f t="shared" si="0"/>
        <v>43884</v>
      </c>
      <c r="BJ4" s="25">
        <f t="shared" si="0"/>
        <v>43885</v>
      </c>
      <c r="BK4" s="25">
        <f t="shared" si="0"/>
        <v>43886</v>
      </c>
      <c r="BL4" s="25">
        <f t="shared" si="0"/>
        <v>43887</v>
      </c>
      <c r="BM4" s="25">
        <f t="shared" si="0"/>
        <v>43888</v>
      </c>
      <c r="BN4" s="25">
        <f t="shared" si="0"/>
        <v>43889</v>
      </c>
      <c r="BO4" s="25">
        <f t="shared" si="0"/>
        <v>43890</v>
      </c>
      <c r="BP4" s="25">
        <f t="shared" si="0"/>
        <v>43891</v>
      </c>
      <c r="BQ4" s="25">
        <f t="shared" si="0"/>
        <v>43892</v>
      </c>
      <c r="BR4" s="25">
        <f t="shared" si="0"/>
        <v>43893</v>
      </c>
      <c r="BS4" s="25">
        <f t="shared" si="0"/>
        <v>43894</v>
      </c>
      <c r="BT4" s="25">
        <f t="shared" si="0"/>
        <v>43895</v>
      </c>
      <c r="BU4" s="25">
        <f t="shared" ref="BU4:EF4" si="1">$B$2+COLUMN()-8</f>
        <v>43896</v>
      </c>
      <c r="BV4" s="25">
        <f t="shared" si="1"/>
        <v>43897</v>
      </c>
      <c r="BW4" s="25">
        <f t="shared" si="1"/>
        <v>43898</v>
      </c>
      <c r="BX4" s="25">
        <f t="shared" si="1"/>
        <v>43899</v>
      </c>
      <c r="BY4" s="25">
        <f t="shared" si="1"/>
        <v>43900</v>
      </c>
      <c r="BZ4" s="25">
        <f t="shared" si="1"/>
        <v>43901</v>
      </c>
      <c r="CA4" s="25">
        <f t="shared" si="1"/>
        <v>43902</v>
      </c>
      <c r="CB4" s="25">
        <f t="shared" si="1"/>
        <v>43903</v>
      </c>
      <c r="CC4" s="25">
        <f t="shared" si="1"/>
        <v>43904</v>
      </c>
      <c r="CD4" s="25">
        <f t="shared" si="1"/>
        <v>43905</v>
      </c>
      <c r="CE4" s="25">
        <f t="shared" si="1"/>
        <v>43906</v>
      </c>
      <c r="CF4" s="25">
        <f t="shared" si="1"/>
        <v>43907</v>
      </c>
      <c r="CG4" s="25">
        <f t="shared" si="1"/>
        <v>43908</v>
      </c>
      <c r="CH4" s="25">
        <f t="shared" si="1"/>
        <v>43909</v>
      </c>
      <c r="CI4" s="25">
        <f t="shared" si="1"/>
        <v>43910</v>
      </c>
      <c r="CJ4" s="25">
        <f t="shared" si="1"/>
        <v>43911</v>
      </c>
      <c r="CK4" s="25">
        <f t="shared" si="1"/>
        <v>43912</v>
      </c>
      <c r="CL4" s="25">
        <f t="shared" si="1"/>
        <v>43913</v>
      </c>
      <c r="CM4" s="25">
        <f t="shared" si="1"/>
        <v>43914</v>
      </c>
      <c r="CN4" s="25">
        <f t="shared" si="1"/>
        <v>43915</v>
      </c>
      <c r="CO4" s="25">
        <f t="shared" si="1"/>
        <v>43916</v>
      </c>
      <c r="CP4" s="25">
        <f t="shared" si="1"/>
        <v>43917</v>
      </c>
      <c r="CQ4" s="25">
        <f t="shared" si="1"/>
        <v>43918</v>
      </c>
      <c r="CR4" s="25">
        <f t="shared" si="1"/>
        <v>43919</v>
      </c>
      <c r="CS4" s="25">
        <f t="shared" si="1"/>
        <v>43920</v>
      </c>
      <c r="CT4" s="25">
        <f t="shared" si="1"/>
        <v>43921</v>
      </c>
      <c r="CU4" s="25">
        <f t="shared" si="1"/>
        <v>43922</v>
      </c>
      <c r="CV4" s="25">
        <f t="shared" si="1"/>
        <v>43923</v>
      </c>
      <c r="CW4" s="25">
        <f t="shared" si="1"/>
        <v>43924</v>
      </c>
      <c r="CX4" s="25">
        <f t="shared" si="1"/>
        <v>43925</v>
      </c>
      <c r="CY4" s="25">
        <f t="shared" si="1"/>
        <v>43926</v>
      </c>
      <c r="CZ4" s="25">
        <f t="shared" si="1"/>
        <v>43927</v>
      </c>
      <c r="DA4" s="25">
        <f t="shared" si="1"/>
        <v>43928</v>
      </c>
      <c r="DB4" s="25">
        <f t="shared" si="1"/>
        <v>43929</v>
      </c>
      <c r="DC4" s="25">
        <f t="shared" si="1"/>
        <v>43930</v>
      </c>
      <c r="DD4" s="25">
        <f t="shared" si="1"/>
        <v>43931</v>
      </c>
      <c r="DE4" s="25">
        <f t="shared" si="1"/>
        <v>43932</v>
      </c>
      <c r="DF4" s="25">
        <f t="shared" si="1"/>
        <v>43933</v>
      </c>
      <c r="DG4" s="25">
        <f t="shared" si="1"/>
        <v>43934</v>
      </c>
      <c r="DH4" s="25">
        <f t="shared" si="1"/>
        <v>43935</v>
      </c>
      <c r="DI4" s="25">
        <f t="shared" si="1"/>
        <v>43936</v>
      </c>
      <c r="DJ4" s="25">
        <f t="shared" si="1"/>
        <v>43937</v>
      </c>
      <c r="DK4" s="25">
        <f t="shared" si="1"/>
        <v>43938</v>
      </c>
      <c r="DL4" s="25">
        <f t="shared" si="1"/>
        <v>43939</v>
      </c>
      <c r="DM4" s="25">
        <f t="shared" si="1"/>
        <v>43940</v>
      </c>
      <c r="DN4" s="25">
        <f t="shared" si="1"/>
        <v>43941</v>
      </c>
      <c r="DO4" s="25">
        <f t="shared" si="1"/>
        <v>43942</v>
      </c>
      <c r="DP4" s="25">
        <f t="shared" si="1"/>
        <v>43943</v>
      </c>
      <c r="DQ4" s="25">
        <f t="shared" si="1"/>
        <v>43944</v>
      </c>
      <c r="DR4" s="25">
        <f t="shared" si="1"/>
        <v>43945</v>
      </c>
      <c r="DS4" s="25">
        <f t="shared" si="1"/>
        <v>43946</v>
      </c>
      <c r="DT4" s="25">
        <f t="shared" si="1"/>
        <v>43947</v>
      </c>
      <c r="DU4" s="25">
        <f t="shared" si="1"/>
        <v>43948</v>
      </c>
      <c r="DV4" s="25">
        <f t="shared" si="1"/>
        <v>43949</v>
      </c>
      <c r="DW4" s="25">
        <f t="shared" si="1"/>
        <v>43950</v>
      </c>
      <c r="DX4" s="25">
        <f t="shared" si="1"/>
        <v>43951</v>
      </c>
      <c r="DY4" s="25">
        <f t="shared" si="1"/>
        <v>43952</v>
      </c>
      <c r="DZ4" s="25">
        <f t="shared" si="1"/>
        <v>43953</v>
      </c>
      <c r="EA4" s="25">
        <f t="shared" si="1"/>
        <v>43954</v>
      </c>
      <c r="EB4" s="25">
        <f t="shared" si="1"/>
        <v>43955</v>
      </c>
      <c r="EC4" s="25">
        <f t="shared" si="1"/>
        <v>43956</v>
      </c>
      <c r="ED4" s="25">
        <f t="shared" si="1"/>
        <v>43957</v>
      </c>
      <c r="EE4" s="25">
        <f t="shared" si="1"/>
        <v>43958</v>
      </c>
      <c r="EF4" s="25">
        <f t="shared" si="1"/>
        <v>43959</v>
      </c>
      <c r="EG4" s="25">
        <f t="shared" ref="EG4:GR4" si="2">$B$2+COLUMN()-8</f>
        <v>43960</v>
      </c>
      <c r="EH4" s="25">
        <f t="shared" si="2"/>
        <v>43961</v>
      </c>
      <c r="EI4" s="25">
        <f t="shared" si="2"/>
        <v>43962</v>
      </c>
      <c r="EJ4" s="25">
        <f t="shared" si="2"/>
        <v>43963</v>
      </c>
      <c r="EK4" s="25">
        <f t="shared" si="2"/>
        <v>43964</v>
      </c>
      <c r="EL4" s="25">
        <f t="shared" si="2"/>
        <v>43965</v>
      </c>
      <c r="EM4" s="25">
        <f t="shared" si="2"/>
        <v>43966</v>
      </c>
      <c r="EN4" s="25">
        <f t="shared" si="2"/>
        <v>43967</v>
      </c>
      <c r="EO4" s="25">
        <f t="shared" si="2"/>
        <v>43968</v>
      </c>
      <c r="EP4" s="25">
        <f t="shared" si="2"/>
        <v>43969</v>
      </c>
      <c r="EQ4" s="25">
        <f t="shared" si="2"/>
        <v>43970</v>
      </c>
      <c r="ER4" s="25">
        <f t="shared" si="2"/>
        <v>43971</v>
      </c>
      <c r="ES4" s="25">
        <f t="shared" si="2"/>
        <v>43972</v>
      </c>
      <c r="ET4" s="25">
        <f t="shared" si="2"/>
        <v>43973</v>
      </c>
      <c r="EU4" s="25">
        <f t="shared" si="2"/>
        <v>43974</v>
      </c>
      <c r="EV4" s="25">
        <f t="shared" si="2"/>
        <v>43975</v>
      </c>
      <c r="EW4" s="25">
        <f t="shared" si="2"/>
        <v>43976</v>
      </c>
      <c r="EX4" s="25">
        <f t="shared" si="2"/>
        <v>43977</v>
      </c>
      <c r="EY4" s="25">
        <f t="shared" si="2"/>
        <v>43978</v>
      </c>
      <c r="EZ4" s="25">
        <f t="shared" si="2"/>
        <v>43979</v>
      </c>
      <c r="FA4" s="25">
        <f t="shared" si="2"/>
        <v>43980</v>
      </c>
      <c r="FB4" s="25">
        <f t="shared" si="2"/>
        <v>43981</v>
      </c>
      <c r="FC4" s="25">
        <f t="shared" si="2"/>
        <v>43982</v>
      </c>
      <c r="FD4" s="25">
        <f t="shared" si="2"/>
        <v>43983</v>
      </c>
      <c r="FE4" s="25">
        <f t="shared" si="2"/>
        <v>43984</v>
      </c>
      <c r="FF4" s="25">
        <f t="shared" si="2"/>
        <v>43985</v>
      </c>
      <c r="FG4" s="25">
        <f t="shared" si="2"/>
        <v>43986</v>
      </c>
      <c r="FH4" s="25">
        <f t="shared" si="2"/>
        <v>43987</v>
      </c>
      <c r="FI4" s="25">
        <f t="shared" si="2"/>
        <v>43988</v>
      </c>
      <c r="FJ4" s="25">
        <f t="shared" si="2"/>
        <v>43989</v>
      </c>
      <c r="FK4" s="25">
        <f t="shared" si="2"/>
        <v>43990</v>
      </c>
      <c r="FL4" s="25">
        <f t="shared" si="2"/>
        <v>43991</v>
      </c>
      <c r="FM4" s="25">
        <f t="shared" si="2"/>
        <v>43992</v>
      </c>
      <c r="FN4" s="25">
        <f t="shared" si="2"/>
        <v>43993</v>
      </c>
      <c r="FO4" s="25">
        <f t="shared" si="2"/>
        <v>43994</v>
      </c>
      <c r="FP4" s="25">
        <f t="shared" si="2"/>
        <v>43995</v>
      </c>
      <c r="FQ4" s="25">
        <f t="shared" si="2"/>
        <v>43996</v>
      </c>
      <c r="FR4" s="25">
        <f t="shared" si="2"/>
        <v>43997</v>
      </c>
      <c r="FS4" s="25">
        <f t="shared" si="2"/>
        <v>43998</v>
      </c>
      <c r="FT4" s="25">
        <f t="shared" si="2"/>
        <v>43999</v>
      </c>
      <c r="FU4" s="25">
        <f t="shared" si="2"/>
        <v>44000</v>
      </c>
      <c r="FV4" s="25">
        <f t="shared" si="2"/>
        <v>44001</v>
      </c>
      <c r="FW4" s="25">
        <f t="shared" si="2"/>
        <v>44002</v>
      </c>
      <c r="FX4" s="25">
        <f t="shared" si="2"/>
        <v>44003</v>
      </c>
      <c r="FY4" s="25">
        <f t="shared" si="2"/>
        <v>44004</v>
      </c>
      <c r="FZ4" s="25">
        <f t="shared" si="2"/>
        <v>44005</v>
      </c>
      <c r="GA4" s="25">
        <f t="shared" si="2"/>
        <v>44006</v>
      </c>
      <c r="GB4" s="25">
        <f t="shared" si="2"/>
        <v>44007</v>
      </c>
      <c r="GC4" s="25">
        <f t="shared" si="2"/>
        <v>44008</v>
      </c>
      <c r="GD4" s="25">
        <f t="shared" si="2"/>
        <v>44009</v>
      </c>
      <c r="GE4" s="25">
        <f t="shared" si="2"/>
        <v>44010</v>
      </c>
      <c r="GF4" s="25">
        <f t="shared" si="2"/>
        <v>44011</v>
      </c>
      <c r="GG4" s="25">
        <f t="shared" si="2"/>
        <v>44012</v>
      </c>
      <c r="GH4" s="25">
        <f t="shared" si="2"/>
        <v>44013</v>
      </c>
      <c r="GI4" s="25">
        <f t="shared" si="2"/>
        <v>44014</v>
      </c>
      <c r="GJ4" s="25">
        <f t="shared" si="2"/>
        <v>44015</v>
      </c>
      <c r="GK4" s="25">
        <f t="shared" si="2"/>
        <v>44016</v>
      </c>
      <c r="GL4" s="25">
        <f t="shared" si="2"/>
        <v>44017</v>
      </c>
      <c r="GM4" s="25">
        <f t="shared" si="2"/>
        <v>44018</v>
      </c>
      <c r="GN4" s="25">
        <f t="shared" si="2"/>
        <v>44019</v>
      </c>
      <c r="GO4" s="25">
        <f t="shared" si="2"/>
        <v>44020</v>
      </c>
      <c r="GP4" s="25">
        <f t="shared" si="2"/>
        <v>44021</v>
      </c>
      <c r="GQ4" s="25">
        <f t="shared" si="2"/>
        <v>44022</v>
      </c>
      <c r="GR4" s="25">
        <f t="shared" si="2"/>
        <v>44023</v>
      </c>
      <c r="GS4" s="25">
        <f t="shared" ref="GS4:JD4" si="3">$B$2+COLUMN()-8</f>
        <v>44024</v>
      </c>
      <c r="GT4" s="25">
        <f t="shared" si="3"/>
        <v>44025</v>
      </c>
      <c r="GU4" s="25">
        <f t="shared" si="3"/>
        <v>44026</v>
      </c>
      <c r="GV4" s="25">
        <f t="shared" si="3"/>
        <v>44027</v>
      </c>
      <c r="GW4" s="25">
        <f t="shared" si="3"/>
        <v>44028</v>
      </c>
      <c r="GX4" s="25">
        <f t="shared" si="3"/>
        <v>44029</v>
      </c>
      <c r="GY4" s="25">
        <f t="shared" si="3"/>
        <v>44030</v>
      </c>
      <c r="GZ4" s="25">
        <f t="shared" si="3"/>
        <v>44031</v>
      </c>
      <c r="HA4" s="25">
        <f t="shared" si="3"/>
        <v>44032</v>
      </c>
      <c r="HB4" s="25">
        <f t="shared" si="3"/>
        <v>44033</v>
      </c>
      <c r="HC4" s="25">
        <f t="shared" si="3"/>
        <v>44034</v>
      </c>
      <c r="HD4" s="25">
        <f t="shared" si="3"/>
        <v>44035</v>
      </c>
      <c r="HE4" s="25">
        <f t="shared" si="3"/>
        <v>44036</v>
      </c>
      <c r="HF4" s="25">
        <f t="shared" si="3"/>
        <v>44037</v>
      </c>
      <c r="HG4" s="25">
        <f t="shared" si="3"/>
        <v>44038</v>
      </c>
      <c r="HH4" s="25">
        <f t="shared" si="3"/>
        <v>44039</v>
      </c>
      <c r="HI4" s="25">
        <f t="shared" si="3"/>
        <v>44040</v>
      </c>
      <c r="HJ4" s="25">
        <f t="shared" si="3"/>
        <v>44041</v>
      </c>
      <c r="HK4" s="25">
        <f t="shared" si="3"/>
        <v>44042</v>
      </c>
      <c r="HL4" s="25">
        <f t="shared" si="3"/>
        <v>44043</v>
      </c>
      <c r="HM4" s="25">
        <f t="shared" si="3"/>
        <v>44044</v>
      </c>
      <c r="HN4" s="25">
        <f t="shared" si="3"/>
        <v>44045</v>
      </c>
      <c r="HO4" s="25">
        <f t="shared" si="3"/>
        <v>44046</v>
      </c>
      <c r="HP4" s="25">
        <f t="shared" si="3"/>
        <v>44047</v>
      </c>
      <c r="HQ4" s="25">
        <f t="shared" si="3"/>
        <v>44048</v>
      </c>
      <c r="HR4" s="25">
        <f t="shared" si="3"/>
        <v>44049</v>
      </c>
      <c r="HS4" s="25">
        <f t="shared" si="3"/>
        <v>44050</v>
      </c>
      <c r="HT4" s="25">
        <f t="shared" si="3"/>
        <v>44051</v>
      </c>
      <c r="HU4" s="25">
        <f t="shared" si="3"/>
        <v>44052</v>
      </c>
      <c r="HV4" s="25">
        <f t="shared" si="3"/>
        <v>44053</v>
      </c>
      <c r="HW4" s="25">
        <f t="shared" si="3"/>
        <v>44054</v>
      </c>
      <c r="HX4" s="25">
        <f t="shared" si="3"/>
        <v>44055</v>
      </c>
      <c r="HY4" s="25">
        <f t="shared" si="3"/>
        <v>44056</v>
      </c>
      <c r="HZ4" s="25">
        <f t="shared" si="3"/>
        <v>44057</v>
      </c>
      <c r="IA4" s="25">
        <f t="shared" si="3"/>
        <v>44058</v>
      </c>
      <c r="IB4" s="25">
        <f t="shared" si="3"/>
        <v>44059</v>
      </c>
      <c r="IC4" s="25">
        <f t="shared" si="3"/>
        <v>44060</v>
      </c>
      <c r="ID4" s="25">
        <f t="shared" si="3"/>
        <v>44061</v>
      </c>
      <c r="IE4" s="25">
        <f t="shared" si="3"/>
        <v>44062</v>
      </c>
      <c r="IF4" s="25">
        <f t="shared" si="3"/>
        <v>44063</v>
      </c>
      <c r="IG4" s="25">
        <f t="shared" si="3"/>
        <v>44064</v>
      </c>
      <c r="IH4" s="25">
        <f t="shared" si="3"/>
        <v>44065</v>
      </c>
      <c r="II4" s="25">
        <f t="shared" si="3"/>
        <v>44066</v>
      </c>
      <c r="IJ4" s="25">
        <f t="shared" si="3"/>
        <v>44067</v>
      </c>
      <c r="IK4" s="25">
        <f t="shared" si="3"/>
        <v>44068</v>
      </c>
      <c r="IL4" s="25">
        <f t="shared" si="3"/>
        <v>44069</v>
      </c>
      <c r="IM4" s="25">
        <f t="shared" si="3"/>
        <v>44070</v>
      </c>
      <c r="IN4" s="25">
        <f t="shared" si="3"/>
        <v>44071</v>
      </c>
      <c r="IO4" s="25">
        <f t="shared" si="3"/>
        <v>44072</v>
      </c>
      <c r="IP4" s="25">
        <f t="shared" si="3"/>
        <v>44073</v>
      </c>
      <c r="IQ4" s="25">
        <f t="shared" si="3"/>
        <v>44074</v>
      </c>
      <c r="IR4" s="25">
        <f t="shared" si="3"/>
        <v>44075</v>
      </c>
      <c r="IS4" s="25">
        <f t="shared" si="3"/>
        <v>44076</v>
      </c>
      <c r="IT4" s="25">
        <f t="shared" si="3"/>
        <v>44077</v>
      </c>
      <c r="IU4" s="25">
        <f t="shared" si="3"/>
        <v>44078</v>
      </c>
      <c r="IV4" s="25">
        <f t="shared" si="3"/>
        <v>44079</v>
      </c>
      <c r="IW4" s="25">
        <f t="shared" si="3"/>
        <v>44080</v>
      </c>
      <c r="IX4" s="25">
        <f t="shared" si="3"/>
        <v>44081</v>
      </c>
      <c r="IY4" s="25">
        <f t="shared" si="3"/>
        <v>44082</v>
      </c>
      <c r="IZ4" s="25">
        <f t="shared" si="3"/>
        <v>44083</v>
      </c>
      <c r="JA4" s="25">
        <f t="shared" si="3"/>
        <v>44084</v>
      </c>
      <c r="JB4" s="25">
        <f t="shared" si="3"/>
        <v>44085</v>
      </c>
      <c r="JC4" s="25">
        <f t="shared" si="3"/>
        <v>44086</v>
      </c>
      <c r="JD4" s="25">
        <f t="shared" si="3"/>
        <v>44087</v>
      </c>
      <c r="JE4" s="25">
        <f t="shared" ref="JE4:LP4" si="4">$B$2+COLUMN()-8</f>
        <v>44088</v>
      </c>
      <c r="JF4" s="25">
        <f t="shared" si="4"/>
        <v>44089</v>
      </c>
      <c r="JG4" s="25">
        <f t="shared" si="4"/>
        <v>44090</v>
      </c>
      <c r="JH4" s="25">
        <f t="shared" si="4"/>
        <v>44091</v>
      </c>
      <c r="JI4" s="25">
        <f t="shared" si="4"/>
        <v>44092</v>
      </c>
      <c r="JJ4" s="25">
        <f t="shared" si="4"/>
        <v>44093</v>
      </c>
      <c r="JK4" s="25">
        <f t="shared" si="4"/>
        <v>44094</v>
      </c>
      <c r="JL4" s="25">
        <f t="shared" si="4"/>
        <v>44095</v>
      </c>
      <c r="JM4" s="25">
        <f t="shared" si="4"/>
        <v>44096</v>
      </c>
      <c r="JN4" s="25">
        <f t="shared" si="4"/>
        <v>44097</v>
      </c>
      <c r="JO4" s="25">
        <f t="shared" si="4"/>
        <v>44098</v>
      </c>
      <c r="JP4" s="25">
        <f t="shared" si="4"/>
        <v>44099</v>
      </c>
      <c r="JQ4" s="25">
        <f t="shared" si="4"/>
        <v>44100</v>
      </c>
      <c r="JR4" s="25">
        <f t="shared" si="4"/>
        <v>44101</v>
      </c>
      <c r="JS4" s="25">
        <f t="shared" si="4"/>
        <v>44102</v>
      </c>
      <c r="JT4" s="25">
        <f t="shared" si="4"/>
        <v>44103</v>
      </c>
      <c r="JU4" s="25">
        <f t="shared" si="4"/>
        <v>44104</v>
      </c>
      <c r="JV4" s="25">
        <f t="shared" si="4"/>
        <v>44105</v>
      </c>
      <c r="JW4" s="25">
        <f t="shared" si="4"/>
        <v>44106</v>
      </c>
      <c r="JX4" s="25">
        <f t="shared" si="4"/>
        <v>44107</v>
      </c>
      <c r="JY4" s="25">
        <f t="shared" si="4"/>
        <v>44108</v>
      </c>
      <c r="JZ4" s="25">
        <f t="shared" si="4"/>
        <v>44109</v>
      </c>
      <c r="KA4" s="25">
        <f t="shared" si="4"/>
        <v>44110</v>
      </c>
      <c r="KB4" s="25">
        <f t="shared" si="4"/>
        <v>44111</v>
      </c>
      <c r="KC4" s="25">
        <f t="shared" si="4"/>
        <v>44112</v>
      </c>
      <c r="KD4" s="25">
        <f t="shared" si="4"/>
        <v>44113</v>
      </c>
      <c r="KE4" s="25">
        <f t="shared" si="4"/>
        <v>44114</v>
      </c>
      <c r="KF4" s="25">
        <f t="shared" si="4"/>
        <v>44115</v>
      </c>
      <c r="KG4" s="25">
        <f t="shared" si="4"/>
        <v>44116</v>
      </c>
      <c r="KH4" s="25">
        <f t="shared" si="4"/>
        <v>44117</v>
      </c>
      <c r="KI4" s="25">
        <f t="shared" si="4"/>
        <v>44118</v>
      </c>
      <c r="KJ4" s="25">
        <f t="shared" si="4"/>
        <v>44119</v>
      </c>
      <c r="KK4" s="25">
        <f t="shared" si="4"/>
        <v>44120</v>
      </c>
      <c r="KL4" s="25">
        <f t="shared" si="4"/>
        <v>44121</v>
      </c>
      <c r="KM4" s="25">
        <f t="shared" si="4"/>
        <v>44122</v>
      </c>
      <c r="KN4" s="25">
        <f t="shared" si="4"/>
        <v>44123</v>
      </c>
      <c r="KO4" s="25">
        <f t="shared" si="4"/>
        <v>44124</v>
      </c>
      <c r="KP4" s="25">
        <f t="shared" si="4"/>
        <v>44125</v>
      </c>
      <c r="KQ4" s="25">
        <f t="shared" si="4"/>
        <v>44126</v>
      </c>
      <c r="KR4" s="25">
        <f t="shared" si="4"/>
        <v>44127</v>
      </c>
      <c r="KS4" s="25">
        <f t="shared" si="4"/>
        <v>44128</v>
      </c>
      <c r="KT4" s="25">
        <f t="shared" si="4"/>
        <v>44129</v>
      </c>
      <c r="KU4" s="25">
        <f t="shared" si="4"/>
        <v>44130</v>
      </c>
      <c r="KV4" s="25">
        <f t="shared" si="4"/>
        <v>44131</v>
      </c>
      <c r="KW4" s="25">
        <f t="shared" si="4"/>
        <v>44132</v>
      </c>
      <c r="KX4" s="25">
        <f t="shared" si="4"/>
        <v>44133</v>
      </c>
      <c r="KY4" s="25">
        <f t="shared" si="4"/>
        <v>44134</v>
      </c>
      <c r="KZ4" s="25">
        <f t="shared" si="4"/>
        <v>44135</v>
      </c>
      <c r="LA4" s="25">
        <f t="shared" si="4"/>
        <v>44136</v>
      </c>
      <c r="LB4" s="25">
        <f t="shared" si="4"/>
        <v>44137</v>
      </c>
      <c r="LC4" s="25">
        <f t="shared" si="4"/>
        <v>44138</v>
      </c>
      <c r="LD4" s="25">
        <f t="shared" si="4"/>
        <v>44139</v>
      </c>
      <c r="LE4" s="25">
        <f t="shared" si="4"/>
        <v>44140</v>
      </c>
      <c r="LF4" s="25">
        <f t="shared" si="4"/>
        <v>44141</v>
      </c>
      <c r="LG4" s="25">
        <f t="shared" si="4"/>
        <v>44142</v>
      </c>
      <c r="LH4" s="25">
        <f t="shared" si="4"/>
        <v>44143</v>
      </c>
      <c r="LI4" s="25">
        <f t="shared" si="4"/>
        <v>44144</v>
      </c>
      <c r="LJ4" s="25">
        <f t="shared" si="4"/>
        <v>44145</v>
      </c>
      <c r="LK4" s="25">
        <f t="shared" si="4"/>
        <v>44146</v>
      </c>
      <c r="LL4" s="25">
        <f t="shared" si="4"/>
        <v>44147</v>
      </c>
      <c r="LM4" s="25">
        <f t="shared" si="4"/>
        <v>44148</v>
      </c>
      <c r="LN4" s="25">
        <f t="shared" si="4"/>
        <v>44149</v>
      </c>
      <c r="LO4" s="25">
        <f t="shared" si="4"/>
        <v>44150</v>
      </c>
      <c r="LP4" s="25">
        <f t="shared" si="4"/>
        <v>44151</v>
      </c>
      <c r="LQ4" s="25">
        <f t="shared" ref="LQ4:NI4" si="5">$B$2+COLUMN()-8</f>
        <v>44152</v>
      </c>
      <c r="LR4" s="25">
        <f t="shared" si="5"/>
        <v>44153</v>
      </c>
      <c r="LS4" s="25">
        <f t="shared" si="5"/>
        <v>44154</v>
      </c>
      <c r="LT4" s="25">
        <f t="shared" si="5"/>
        <v>44155</v>
      </c>
      <c r="LU4" s="25">
        <f t="shared" si="5"/>
        <v>44156</v>
      </c>
      <c r="LV4" s="25">
        <f t="shared" si="5"/>
        <v>44157</v>
      </c>
      <c r="LW4" s="25">
        <f t="shared" si="5"/>
        <v>44158</v>
      </c>
      <c r="LX4" s="25">
        <f t="shared" si="5"/>
        <v>44159</v>
      </c>
      <c r="LY4" s="25">
        <f t="shared" si="5"/>
        <v>44160</v>
      </c>
      <c r="LZ4" s="25">
        <f t="shared" si="5"/>
        <v>44161</v>
      </c>
      <c r="MA4" s="25">
        <f t="shared" si="5"/>
        <v>44162</v>
      </c>
      <c r="MB4" s="25">
        <f t="shared" si="5"/>
        <v>44163</v>
      </c>
      <c r="MC4" s="25">
        <f t="shared" si="5"/>
        <v>44164</v>
      </c>
      <c r="MD4" s="25">
        <f t="shared" si="5"/>
        <v>44165</v>
      </c>
      <c r="ME4" s="25">
        <f t="shared" si="5"/>
        <v>44166</v>
      </c>
      <c r="MF4" s="25">
        <f t="shared" si="5"/>
        <v>44167</v>
      </c>
      <c r="MG4" s="25">
        <f t="shared" si="5"/>
        <v>44168</v>
      </c>
      <c r="MH4" s="25">
        <f t="shared" si="5"/>
        <v>44169</v>
      </c>
      <c r="MI4" s="25">
        <f t="shared" si="5"/>
        <v>44170</v>
      </c>
      <c r="MJ4" s="25">
        <f t="shared" si="5"/>
        <v>44171</v>
      </c>
      <c r="MK4" s="25">
        <f t="shared" si="5"/>
        <v>44172</v>
      </c>
      <c r="ML4" s="25">
        <f t="shared" si="5"/>
        <v>44173</v>
      </c>
      <c r="MM4" s="25">
        <f t="shared" si="5"/>
        <v>44174</v>
      </c>
      <c r="MN4" s="25">
        <f t="shared" si="5"/>
        <v>44175</v>
      </c>
      <c r="MO4" s="25">
        <f t="shared" si="5"/>
        <v>44176</v>
      </c>
      <c r="MP4" s="25">
        <f t="shared" si="5"/>
        <v>44177</v>
      </c>
      <c r="MQ4" s="25">
        <f t="shared" si="5"/>
        <v>44178</v>
      </c>
      <c r="MR4" s="25">
        <f t="shared" si="5"/>
        <v>44179</v>
      </c>
      <c r="MS4" s="25">
        <f t="shared" si="5"/>
        <v>44180</v>
      </c>
      <c r="MT4" s="25">
        <f t="shared" si="5"/>
        <v>44181</v>
      </c>
      <c r="MU4" s="25">
        <f t="shared" si="5"/>
        <v>44182</v>
      </c>
      <c r="MV4" s="25">
        <f t="shared" si="5"/>
        <v>44183</v>
      </c>
      <c r="MW4" s="25">
        <f t="shared" si="5"/>
        <v>44184</v>
      </c>
      <c r="MX4" s="25">
        <f t="shared" si="5"/>
        <v>44185</v>
      </c>
      <c r="MY4" s="25">
        <f t="shared" si="5"/>
        <v>44186</v>
      </c>
      <c r="MZ4" s="25">
        <f t="shared" si="5"/>
        <v>44187</v>
      </c>
      <c r="NA4" s="25">
        <f t="shared" si="5"/>
        <v>44188</v>
      </c>
      <c r="NB4" s="25">
        <f t="shared" si="5"/>
        <v>44189</v>
      </c>
      <c r="NC4" s="25">
        <f t="shared" si="5"/>
        <v>44190</v>
      </c>
      <c r="ND4" s="25">
        <f t="shared" si="5"/>
        <v>44191</v>
      </c>
      <c r="NE4" s="25">
        <f t="shared" si="5"/>
        <v>44192</v>
      </c>
      <c r="NF4" s="25">
        <f t="shared" si="5"/>
        <v>44193</v>
      </c>
      <c r="NG4" s="25">
        <f t="shared" si="5"/>
        <v>44194</v>
      </c>
      <c r="NH4" s="25">
        <f t="shared" si="5"/>
        <v>44195</v>
      </c>
      <c r="NI4" s="25">
        <f t="shared" si="5"/>
        <v>44196</v>
      </c>
    </row>
    <row r="5" spans="1:373" x14ac:dyDescent="0.25">
      <c r="A5" s="1"/>
      <c r="B5" s="16" t="s">
        <v>34</v>
      </c>
      <c r="C5" s="16"/>
      <c r="D5" s="16"/>
      <c r="E5" s="16"/>
      <c r="F5" s="16"/>
      <c r="G5" s="16"/>
      <c r="H5" s="24">
        <f>WEEKNUM(H4,21)</f>
        <v>1</v>
      </c>
      <c r="I5" s="24">
        <f t="shared" ref="I5:BT5" si="6">WEEKNUM(I4,21)</f>
        <v>1</v>
      </c>
      <c r="J5" s="24">
        <f t="shared" si="6"/>
        <v>1</v>
      </c>
      <c r="K5" s="24">
        <f t="shared" si="6"/>
        <v>1</v>
      </c>
      <c r="L5" s="24">
        <f t="shared" si="6"/>
        <v>1</v>
      </c>
      <c r="M5" s="24">
        <f t="shared" si="6"/>
        <v>2</v>
      </c>
      <c r="N5" s="24">
        <f t="shared" si="6"/>
        <v>2</v>
      </c>
      <c r="O5" s="24">
        <f t="shared" si="6"/>
        <v>2</v>
      </c>
      <c r="P5" s="24">
        <f t="shared" si="6"/>
        <v>2</v>
      </c>
      <c r="Q5" s="24">
        <f t="shared" si="6"/>
        <v>2</v>
      </c>
      <c r="R5" s="24">
        <f t="shared" si="6"/>
        <v>2</v>
      </c>
      <c r="S5" s="24">
        <f t="shared" si="6"/>
        <v>2</v>
      </c>
      <c r="T5" s="24">
        <f t="shared" si="6"/>
        <v>3</v>
      </c>
      <c r="U5" s="24">
        <f t="shared" si="6"/>
        <v>3</v>
      </c>
      <c r="V5" s="24">
        <f t="shared" si="6"/>
        <v>3</v>
      </c>
      <c r="W5" s="24">
        <f t="shared" si="6"/>
        <v>3</v>
      </c>
      <c r="X5" s="24">
        <f t="shared" si="6"/>
        <v>3</v>
      </c>
      <c r="Y5" s="24">
        <f t="shared" si="6"/>
        <v>3</v>
      </c>
      <c r="Z5" s="24">
        <f t="shared" si="6"/>
        <v>3</v>
      </c>
      <c r="AA5" s="24">
        <f t="shared" si="6"/>
        <v>4</v>
      </c>
      <c r="AB5" s="24">
        <f t="shared" si="6"/>
        <v>4</v>
      </c>
      <c r="AC5" s="24">
        <f t="shared" si="6"/>
        <v>4</v>
      </c>
      <c r="AD5" s="24">
        <f t="shared" si="6"/>
        <v>4</v>
      </c>
      <c r="AE5" s="24">
        <f t="shared" si="6"/>
        <v>4</v>
      </c>
      <c r="AF5" s="24">
        <f t="shared" si="6"/>
        <v>4</v>
      </c>
      <c r="AG5" s="24">
        <f t="shared" si="6"/>
        <v>4</v>
      </c>
      <c r="AH5" s="24">
        <f t="shared" si="6"/>
        <v>5</v>
      </c>
      <c r="AI5" s="24">
        <f t="shared" si="6"/>
        <v>5</v>
      </c>
      <c r="AJ5" s="24">
        <f t="shared" si="6"/>
        <v>5</v>
      </c>
      <c r="AK5" s="24">
        <f t="shared" si="6"/>
        <v>5</v>
      </c>
      <c r="AL5" s="24">
        <f t="shared" si="6"/>
        <v>5</v>
      </c>
      <c r="AM5" s="24">
        <f t="shared" si="6"/>
        <v>5</v>
      </c>
      <c r="AN5" s="24">
        <f t="shared" si="6"/>
        <v>5</v>
      </c>
      <c r="AO5" s="24">
        <f t="shared" si="6"/>
        <v>6</v>
      </c>
      <c r="AP5" s="24">
        <f t="shared" si="6"/>
        <v>6</v>
      </c>
      <c r="AQ5" s="24">
        <f t="shared" si="6"/>
        <v>6</v>
      </c>
      <c r="AR5" s="24">
        <f t="shared" si="6"/>
        <v>6</v>
      </c>
      <c r="AS5" s="24">
        <f t="shared" si="6"/>
        <v>6</v>
      </c>
      <c r="AT5" s="24">
        <f t="shared" si="6"/>
        <v>6</v>
      </c>
      <c r="AU5" s="24">
        <f t="shared" si="6"/>
        <v>6</v>
      </c>
      <c r="AV5" s="24">
        <f t="shared" si="6"/>
        <v>7</v>
      </c>
      <c r="AW5" s="24">
        <f t="shared" si="6"/>
        <v>7</v>
      </c>
      <c r="AX5" s="24">
        <f t="shared" si="6"/>
        <v>7</v>
      </c>
      <c r="AY5" s="24">
        <f t="shared" si="6"/>
        <v>7</v>
      </c>
      <c r="AZ5" s="24">
        <f t="shared" si="6"/>
        <v>7</v>
      </c>
      <c r="BA5" s="24">
        <f t="shared" si="6"/>
        <v>7</v>
      </c>
      <c r="BB5" s="24">
        <f t="shared" si="6"/>
        <v>7</v>
      </c>
      <c r="BC5" s="24">
        <f t="shared" si="6"/>
        <v>8</v>
      </c>
      <c r="BD5" s="24">
        <f t="shared" si="6"/>
        <v>8</v>
      </c>
      <c r="BE5" s="24">
        <f t="shared" si="6"/>
        <v>8</v>
      </c>
      <c r="BF5" s="24">
        <f t="shared" si="6"/>
        <v>8</v>
      </c>
      <c r="BG5" s="24">
        <f t="shared" si="6"/>
        <v>8</v>
      </c>
      <c r="BH5" s="24">
        <f t="shared" si="6"/>
        <v>8</v>
      </c>
      <c r="BI5" s="24">
        <f t="shared" si="6"/>
        <v>8</v>
      </c>
      <c r="BJ5" s="24">
        <f t="shared" si="6"/>
        <v>9</v>
      </c>
      <c r="BK5" s="24">
        <f t="shared" si="6"/>
        <v>9</v>
      </c>
      <c r="BL5" s="24">
        <f t="shared" si="6"/>
        <v>9</v>
      </c>
      <c r="BM5" s="24">
        <f t="shared" si="6"/>
        <v>9</v>
      </c>
      <c r="BN5" s="24">
        <f t="shared" si="6"/>
        <v>9</v>
      </c>
      <c r="BO5" s="24">
        <f t="shared" si="6"/>
        <v>9</v>
      </c>
      <c r="BP5" s="24">
        <f t="shared" si="6"/>
        <v>9</v>
      </c>
      <c r="BQ5" s="24">
        <f t="shared" si="6"/>
        <v>10</v>
      </c>
      <c r="BR5" s="24">
        <f t="shared" si="6"/>
        <v>10</v>
      </c>
      <c r="BS5" s="24">
        <f t="shared" si="6"/>
        <v>10</v>
      </c>
      <c r="BT5" s="24">
        <f t="shared" si="6"/>
        <v>10</v>
      </c>
      <c r="BU5" s="24">
        <f t="shared" ref="BU5:EF5" si="7">WEEKNUM(BU4,21)</f>
        <v>10</v>
      </c>
      <c r="BV5" s="24">
        <f t="shared" si="7"/>
        <v>10</v>
      </c>
      <c r="BW5" s="24">
        <f t="shared" si="7"/>
        <v>10</v>
      </c>
      <c r="BX5" s="24">
        <f t="shared" si="7"/>
        <v>11</v>
      </c>
      <c r="BY5" s="24">
        <f t="shared" si="7"/>
        <v>11</v>
      </c>
      <c r="BZ5" s="24">
        <f t="shared" si="7"/>
        <v>11</v>
      </c>
      <c r="CA5" s="24">
        <f t="shared" si="7"/>
        <v>11</v>
      </c>
      <c r="CB5" s="24">
        <f t="shared" si="7"/>
        <v>11</v>
      </c>
      <c r="CC5" s="24">
        <f t="shared" si="7"/>
        <v>11</v>
      </c>
      <c r="CD5" s="24">
        <f t="shared" si="7"/>
        <v>11</v>
      </c>
      <c r="CE5" s="24">
        <f t="shared" si="7"/>
        <v>12</v>
      </c>
      <c r="CF5" s="24">
        <f t="shared" si="7"/>
        <v>12</v>
      </c>
      <c r="CG5" s="24">
        <f t="shared" si="7"/>
        <v>12</v>
      </c>
      <c r="CH5" s="24">
        <f t="shared" si="7"/>
        <v>12</v>
      </c>
      <c r="CI5" s="24">
        <f t="shared" si="7"/>
        <v>12</v>
      </c>
      <c r="CJ5" s="24">
        <f t="shared" si="7"/>
        <v>12</v>
      </c>
      <c r="CK5" s="24">
        <f t="shared" si="7"/>
        <v>12</v>
      </c>
      <c r="CL5" s="24">
        <f t="shared" si="7"/>
        <v>13</v>
      </c>
      <c r="CM5" s="24">
        <f t="shared" si="7"/>
        <v>13</v>
      </c>
      <c r="CN5" s="24">
        <f t="shared" si="7"/>
        <v>13</v>
      </c>
      <c r="CO5" s="24">
        <f t="shared" si="7"/>
        <v>13</v>
      </c>
      <c r="CP5" s="24">
        <f t="shared" si="7"/>
        <v>13</v>
      </c>
      <c r="CQ5" s="24">
        <f t="shared" si="7"/>
        <v>13</v>
      </c>
      <c r="CR5" s="24">
        <f t="shared" si="7"/>
        <v>13</v>
      </c>
      <c r="CS5" s="24">
        <f t="shared" si="7"/>
        <v>14</v>
      </c>
      <c r="CT5" s="24">
        <f t="shared" si="7"/>
        <v>14</v>
      </c>
      <c r="CU5" s="24">
        <f t="shared" si="7"/>
        <v>14</v>
      </c>
      <c r="CV5" s="24">
        <f t="shared" si="7"/>
        <v>14</v>
      </c>
      <c r="CW5" s="24">
        <f t="shared" si="7"/>
        <v>14</v>
      </c>
      <c r="CX5" s="24">
        <f t="shared" si="7"/>
        <v>14</v>
      </c>
      <c r="CY5" s="24">
        <f t="shared" si="7"/>
        <v>14</v>
      </c>
      <c r="CZ5" s="24">
        <f t="shared" si="7"/>
        <v>15</v>
      </c>
      <c r="DA5" s="24">
        <f t="shared" si="7"/>
        <v>15</v>
      </c>
      <c r="DB5" s="24">
        <f t="shared" si="7"/>
        <v>15</v>
      </c>
      <c r="DC5" s="24">
        <f t="shared" si="7"/>
        <v>15</v>
      </c>
      <c r="DD5" s="24">
        <f t="shared" si="7"/>
        <v>15</v>
      </c>
      <c r="DE5" s="24">
        <f t="shared" si="7"/>
        <v>15</v>
      </c>
      <c r="DF5" s="24">
        <f t="shared" si="7"/>
        <v>15</v>
      </c>
      <c r="DG5" s="24">
        <f t="shared" si="7"/>
        <v>16</v>
      </c>
      <c r="DH5" s="24">
        <f t="shared" si="7"/>
        <v>16</v>
      </c>
      <c r="DI5" s="24">
        <f t="shared" si="7"/>
        <v>16</v>
      </c>
      <c r="DJ5" s="24">
        <f t="shared" si="7"/>
        <v>16</v>
      </c>
      <c r="DK5" s="24">
        <f t="shared" si="7"/>
        <v>16</v>
      </c>
      <c r="DL5" s="24">
        <f t="shared" si="7"/>
        <v>16</v>
      </c>
      <c r="DM5" s="24">
        <f t="shared" si="7"/>
        <v>16</v>
      </c>
      <c r="DN5" s="24">
        <f t="shared" si="7"/>
        <v>17</v>
      </c>
      <c r="DO5" s="24">
        <f t="shared" si="7"/>
        <v>17</v>
      </c>
      <c r="DP5" s="24">
        <f t="shared" si="7"/>
        <v>17</v>
      </c>
      <c r="DQ5" s="24">
        <f t="shared" si="7"/>
        <v>17</v>
      </c>
      <c r="DR5" s="24">
        <f t="shared" si="7"/>
        <v>17</v>
      </c>
      <c r="DS5" s="24">
        <f t="shared" si="7"/>
        <v>17</v>
      </c>
      <c r="DT5" s="24">
        <f t="shared" si="7"/>
        <v>17</v>
      </c>
      <c r="DU5" s="24">
        <f t="shared" si="7"/>
        <v>18</v>
      </c>
      <c r="DV5" s="24">
        <f t="shared" si="7"/>
        <v>18</v>
      </c>
      <c r="DW5" s="24">
        <f t="shared" si="7"/>
        <v>18</v>
      </c>
      <c r="DX5" s="24">
        <f t="shared" si="7"/>
        <v>18</v>
      </c>
      <c r="DY5" s="24">
        <f t="shared" si="7"/>
        <v>18</v>
      </c>
      <c r="DZ5" s="24">
        <f t="shared" si="7"/>
        <v>18</v>
      </c>
      <c r="EA5" s="24">
        <f t="shared" si="7"/>
        <v>18</v>
      </c>
      <c r="EB5" s="24">
        <f t="shared" si="7"/>
        <v>19</v>
      </c>
      <c r="EC5" s="24">
        <f t="shared" si="7"/>
        <v>19</v>
      </c>
      <c r="ED5" s="24">
        <f t="shared" si="7"/>
        <v>19</v>
      </c>
      <c r="EE5" s="24">
        <f t="shared" si="7"/>
        <v>19</v>
      </c>
      <c r="EF5" s="24">
        <f t="shared" si="7"/>
        <v>19</v>
      </c>
      <c r="EG5" s="24">
        <f t="shared" ref="EG5:GR5" si="8">WEEKNUM(EG4,21)</f>
        <v>19</v>
      </c>
      <c r="EH5" s="24">
        <f t="shared" si="8"/>
        <v>19</v>
      </c>
      <c r="EI5" s="24">
        <f t="shared" si="8"/>
        <v>20</v>
      </c>
      <c r="EJ5" s="24">
        <f t="shared" si="8"/>
        <v>20</v>
      </c>
      <c r="EK5" s="24">
        <f t="shared" si="8"/>
        <v>20</v>
      </c>
      <c r="EL5" s="24">
        <f t="shared" si="8"/>
        <v>20</v>
      </c>
      <c r="EM5" s="24">
        <f t="shared" si="8"/>
        <v>20</v>
      </c>
      <c r="EN5" s="24">
        <f t="shared" si="8"/>
        <v>20</v>
      </c>
      <c r="EO5" s="24">
        <f t="shared" si="8"/>
        <v>20</v>
      </c>
      <c r="EP5" s="24">
        <f t="shared" si="8"/>
        <v>21</v>
      </c>
      <c r="EQ5" s="24">
        <f t="shared" si="8"/>
        <v>21</v>
      </c>
      <c r="ER5" s="24">
        <f t="shared" si="8"/>
        <v>21</v>
      </c>
      <c r="ES5" s="24">
        <f t="shared" si="8"/>
        <v>21</v>
      </c>
      <c r="ET5" s="24">
        <f t="shared" si="8"/>
        <v>21</v>
      </c>
      <c r="EU5" s="24">
        <f t="shared" si="8"/>
        <v>21</v>
      </c>
      <c r="EV5" s="24">
        <f t="shared" si="8"/>
        <v>21</v>
      </c>
      <c r="EW5" s="24">
        <f t="shared" si="8"/>
        <v>22</v>
      </c>
      <c r="EX5" s="24">
        <f t="shared" si="8"/>
        <v>22</v>
      </c>
      <c r="EY5" s="24">
        <f t="shared" si="8"/>
        <v>22</v>
      </c>
      <c r="EZ5" s="24">
        <f t="shared" si="8"/>
        <v>22</v>
      </c>
      <c r="FA5" s="24">
        <f t="shared" si="8"/>
        <v>22</v>
      </c>
      <c r="FB5" s="24">
        <f t="shared" si="8"/>
        <v>22</v>
      </c>
      <c r="FC5" s="24">
        <f t="shared" si="8"/>
        <v>22</v>
      </c>
      <c r="FD5" s="24">
        <f t="shared" si="8"/>
        <v>23</v>
      </c>
      <c r="FE5" s="24">
        <f t="shared" si="8"/>
        <v>23</v>
      </c>
      <c r="FF5" s="24">
        <f t="shared" si="8"/>
        <v>23</v>
      </c>
      <c r="FG5" s="24">
        <f t="shared" si="8"/>
        <v>23</v>
      </c>
      <c r="FH5" s="24">
        <f t="shared" si="8"/>
        <v>23</v>
      </c>
      <c r="FI5" s="24">
        <f t="shared" si="8"/>
        <v>23</v>
      </c>
      <c r="FJ5" s="24">
        <f t="shared" si="8"/>
        <v>23</v>
      </c>
      <c r="FK5" s="24">
        <f t="shared" si="8"/>
        <v>24</v>
      </c>
      <c r="FL5" s="24">
        <f t="shared" si="8"/>
        <v>24</v>
      </c>
      <c r="FM5" s="24">
        <f t="shared" si="8"/>
        <v>24</v>
      </c>
      <c r="FN5" s="24">
        <f t="shared" si="8"/>
        <v>24</v>
      </c>
      <c r="FO5" s="24">
        <f t="shared" si="8"/>
        <v>24</v>
      </c>
      <c r="FP5" s="24">
        <f t="shared" si="8"/>
        <v>24</v>
      </c>
      <c r="FQ5" s="24">
        <f t="shared" si="8"/>
        <v>24</v>
      </c>
      <c r="FR5" s="24">
        <f t="shared" si="8"/>
        <v>25</v>
      </c>
      <c r="FS5" s="24">
        <f t="shared" si="8"/>
        <v>25</v>
      </c>
      <c r="FT5" s="24">
        <f t="shared" si="8"/>
        <v>25</v>
      </c>
      <c r="FU5" s="24">
        <f t="shared" si="8"/>
        <v>25</v>
      </c>
      <c r="FV5" s="24">
        <f t="shared" si="8"/>
        <v>25</v>
      </c>
      <c r="FW5" s="24">
        <f t="shared" si="8"/>
        <v>25</v>
      </c>
      <c r="FX5" s="24">
        <f t="shared" si="8"/>
        <v>25</v>
      </c>
      <c r="FY5" s="24">
        <f t="shared" si="8"/>
        <v>26</v>
      </c>
      <c r="FZ5" s="24">
        <f t="shared" si="8"/>
        <v>26</v>
      </c>
      <c r="GA5" s="24">
        <f t="shared" si="8"/>
        <v>26</v>
      </c>
      <c r="GB5" s="24">
        <f t="shared" si="8"/>
        <v>26</v>
      </c>
      <c r="GC5" s="24">
        <f t="shared" si="8"/>
        <v>26</v>
      </c>
      <c r="GD5" s="24">
        <f t="shared" si="8"/>
        <v>26</v>
      </c>
      <c r="GE5" s="24">
        <f t="shared" si="8"/>
        <v>26</v>
      </c>
      <c r="GF5" s="24">
        <f t="shared" si="8"/>
        <v>27</v>
      </c>
      <c r="GG5" s="24">
        <f t="shared" si="8"/>
        <v>27</v>
      </c>
      <c r="GH5" s="24">
        <f t="shared" si="8"/>
        <v>27</v>
      </c>
      <c r="GI5" s="24">
        <f t="shared" si="8"/>
        <v>27</v>
      </c>
      <c r="GJ5" s="24">
        <f t="shared" si="8"/>
        <v>27</v>
      </c>
      <c r="GK5" s="24">
        <f t="shared" si="8"/>
        <v>27</v>
      </c>
      <c r="GL5" s="24">
        <f t="shared" si="8"/>
        <v>27</v>
      </c>
      <c r="GM5" s="24">
        <f t="shared" si="8"/>
        <v>28</v>
      </c>
      <c r="GN5" s="24">
        <f t="shared" si="8"/>
        <v>28</v>
      </c>
      <c r="GO5" s="24">
        <f t="shared" si="8"/>
        <v>28</v>
      </c>
      <c r="GP5" s="24">
        <f t="shared" si="8"/>
        <v>28</v>
      </c>
      <c r="GQ5" s="24">
        <f t="shared" si="8"/>
        <v>28</v>
      </c>
      <c r="GR5" s="24">
        <f t="shared" si="8"/>
        <v>28</v>
      </c>
      <c r="GS5" s="24">
        <f t="shared" ref="GS5:JD5" si="9">WEEKNUM(GS4,21)</f>
        <v>28</v>
      </c>
      <c r="GT5" s="24">
        <f t="shared" si="9"/>
        <v>29</v>
      </c>
      <c r="GU5" s="24">
        <f t="shared" si="9"/>
        <v>29</v>
      </c>
      <c r="GV5" s="24">
        <f t="shared" si="9"/>
        <v>29</v>
      </c>
      <c r="GW5" s="24">
        <f t="shared" si="9"/>
        <v>29</v>
      </c>
      <c r="GX5" s="24">
        <f t="shared" si="9"/>
        <v>29</v>
      </c>
      <c r="GY5" s="24">
        <f t="shared" si="9"/>
        <v>29</v>
      </c>
      <c r="GZ5" s="24">
        <f t="shared" si="9"/>
        <v>29</v>
      </c>
      <c r="HA5" s="24">
        <f t="shared" si="9"/>
        <v>30</v>
      </c>
      <c r="HB5" s="24">
        <f t="shared" si="9"/>
        <v>30</v>
      </c>
      <c r="HC5" s="24">
        <f t="shared" si="9"/>
        <v>30</v>
      </c>
      <c r="HD5" s="24">
        <f t="shared" si="9"/>
        <v>30</v>
      </c>
      <c r="HE5" s="24">
        <f t="shared" si="9"/>
        <v>30</v>
      </c>
      <c r="HF5" s="24">
        <f t="shared" si="9"/>
        <v>30</v>
      </c>
      <c r="HG5" s="24">
        <f t="shared" si="9"/>
        <v>30</v>
      </c>
      <c r="HH5" s="24">
        <f t="shared" si="9"/>
        <v>31</v>
      </c>
      <c r="HI5" s="24">
        <f t="shared" si="9"/>
        <v>31</v>
      </c>
      <c r="HJ5" s="24">
        <f t="shared" si="9"/>
        <v>31</v>
      </c>
      <c r="HK5" s="24">
        <f t="shared" si="9"/>
        <v>31</v>
      </c>
      <c r="HL5" s="24">
        <f t="shared" si="9"/>
        <v>31</v>
      </c>
      <c r="HM5" s="24">
        <f t="shared" si="9"/>
        <v>31</v>
      </c>
      <c r="HN5" s="24">
        <f t="shared" si="9"/>
        <v>31</v>
      </c>
      <c r="HO5" s="24">
        <f t="shared" si="9"/>
        <v>32</v>
      </c>
      <c r="HP5" s="24">
        <f t="shared" si="9"/>
        <v>32</v>
      </c>
      <c r="HQ5" s="24">
        <f t="shared" si="9"/>
        <v>32</v>
      </c>
      <c r="HR5" s="24">
        <f t="shared" si="9"/>
        <v>32</v>
      </c>
      <c r="HS5" s="24">
        <f t="shared" si="9"/>
        <v>32</v>
      </c>
      <c r="HT5" s="24">
        <f t="shared" si="9"/>
        <v>32</v>
      </c>
      <c r="HU5" s="24">
        <f t="shared" si="9"/>
        <v>32</v>
      </c>
      <c r="HV5" s="24">
        <f t="shared" si="9"/>
        <v>33</v>
      </c>
      <c r="HW5" s="24">
        <f t="shared" si="9"/>
        <v>33</v>
      </c>
      <c r="HX5" s="24">
        <f t="shared" si="9"/>
        <v>33</v>
      </c>
      <c r="HY5" s="24">
        <f t="shared" si="9"/>
        <v>33</v>
      </c>
      <c r="HZ5" s="24">
        <f t="shared" si="9"/>
        <v>33</v>
      </c>
      <c r="IA5" s="24">
        <f t="shared" si="9"/>
        <v>33</v>
      </c>
      <c r="IB5" s="24">
        <f t="shared" si="9"/>
        <v>33</v>
      </c>
      <c r="IC5" s="24">
        <f t="shared" si="9"/>
        <v>34</v>
      </c>
      <c r="ID5" s="24">
        <f t="shared" si="9"/>
        <v>34</v>
      </c>
      <c r="IE5" s="24">
        <f t="shared" si="9"/>
        <v>34</v>
      </c>
      <c r="IF5" s="24">
        <f t="shared" si="9"/>
        <v>34</v>
      </c>
      <c r="IG5" s="24">
        <f t="shared" si="9"/>
        <v>34</v>
      </c>
      <c r="IH5" s="24">
        <f t="shared" si="9"/>
        <v>34</v>
      </c>
      <c r="II5" s="24">
        <f t="shared" si="9"/>
        <v>34</v>
      </c>
      <c r="IJ5" s="24">
        <f t="shared" si="9"/>
        <v>35</v>
      </c>
      <c r="IK5" s="24">
        <f t="shared" si="9"/>
        <v>35</v>
      </c>
      <c r="IL5" s="24">
        <f t="shared" si="9"/>
        <v>35</v>
      </c>
      <c r="IM5" s="24">
        <f t="shared" si="9"/>
        <v>35</v>
      </c>
      <c r="IN5" s="24">
        <f t="shared" si="9"/>
        <v>35</v>
      </c>
      <c r="IO5" s="24">
        <f t="shared" si="9"/>
        <v>35</v>
      </c>
      <c r="IP5" s="24">
        <f t="shared" si="9"/>
        <v>35</v>
      </c>
      <c r="IQ5" s="24">
        <f t="shared" si="9"/>
        <v>36</v>
      </c>
      <c r="IR5" s="24">
        <f t="shared" si="9"/>
        <v>36</v>
      </c>
      <c r="IS5" s="24">
        <f t="shared" si="9"/>
        <v>36</v>
      </c>
      <c r="IT5" s="24">
        <f t="shared" si="9"/>
        <v>36</v>
      </c>
      <c r="IU5" s="24">
        <f t="shared" si="9"/>
        <v>36</v>
      </c>
      <c r="IV5" s="24">
        <f t="shared" si="9"/>
        <v>36</v>
      </c>
      <c r="IW5" s="24">
        <f t="shared" si="9"/>
        <v>36</v>
      </c>
      <c r="IX5" s="24">
        <f t="shared" si="9"/>
        <v>37</v>
      </c>
      <c r="IY5" s="24">
        <f t="shared" si="9"/>
        <v>37</v>
      </c>
      <c r="IZ5" s="24">
        <f t="shared" si="9"/>
        <v>37</v>
      </c>
      <c r="JA5" s="24">
        <f t="shared" si="9"/>
        <v>37</v>
      </c>
      <c r="JB5" s="24">
        <f t="shared" si="9"/>
        <v>37</v>
      </c>
      <c r="JC5" s="24">
        <f t="shared" si="9"/>
        <v>37</v>
      </c>
      <c r="JD5" s="24">
        <f t="shared" si="9"/>
        <v>37</v>
      </c>
      <c r="JE5" s="24">
        <f t="shared" ref="JE5:LP5" si="10">WEEKNUM(JE4,21)</f>
        <v>38</v>
      </c>
      <c r="JF5" s="24">
        <f t="shared" si="10"/>
        <v>38</v>
      </c>
      <c r="JG5" s="24">
        <f t="shared" si="10"/>
        <v>38</v>
      </c>
      <c r="JH5" s="24">
        <f t="shared" si="10"/>
        <v>38</v>
      </c>
      <c r="JI5" s="24">
        <f t="shared" si="10"/>
        <v>38</v>
      </c>
      <c r="JJ5" s="24">
        <f t="shared" si="10"/>
        <v>38</v>
      </c>
      <c r="JK5" s="24">
        <f t="shared" si="10"/>
        <v>38</v>
      </c>
      <c r="JL5" s="24">
        <f t="shared" si="10"/>
        <v>39</v>
      </c>
      <c r="JM5" s="24">
        <f t="shared" si="10"/>
        <v>39</v>
      </c>
      <c r="JN5" s="24">
        <f t="shared" si="10"/>
        <v>39</v>
      </c>
      <c r="JO5" s="24">
        <f t="shared" si="10"/>
        <v>39</v>
      </c>
      <c r="JP5" s="24">
        <f t="shared" si="10"/>
        <v>39</v>
      </c>
      <c r="JQ5" s="24">
        <f t="shared" si="10"/>
        <v>39</v>
      </c>
      <c r="JR5" s="24">
        <f t="shared" si="10"/>
        <v>39</v>
      </c>
      <c r="JS5" s="24">
        <f t="shared" si="10"/>
        <v>40</v>
      </c>
      <c r="JT5" s="24">
        <f t="shared" si="10"/>
        <v>40</v>
      </c>
      <c r="JU5" s="24">
        <f t="shared" si="10"/>
        <v>40</v>
      </c>
      <c r="JV5" s="24">
        <f t="shared" si="10"/>
        <v>40</v>
      </c>
      <c r="JW5" s="24">
        <f t="shared" si="10"/>
        <v>40</v>
      </c>
      <c r="JX5" s="24">
        <f t="shared" si="10"/>
        <v>40</v>
      </c>
      <c r="JY5" s="24">
        <f t="shared" si="10"/>
        <v>40</v>
      </c>
      <c r="JZ5" s="24">
        <f t="shared" si="10"/>
        <v>41</v>
      </c>
      <c r="KA5" s="24">
        <f t="shared" si="10"/>
        <v>41</v>
      </c>
      <c r="KB5" s="24">
        <f t="shared" si="10"/>
        <v>41</v>
      </c>
      <c r="KC5" s="24">
        <f t="shared" si="10"/>
        <v>41</v>
      </c>
      <c r="KD5" s="24">
        <f t="shared" si="10"/>
        <v>41</v>
      </c>
      <c r="KE5" s="24">
        <f t="shared" si="10"/>
        <v>41</v>
      </c>
      <c r="KF5" s="24">
        <f t="shared" si="10"/>
        <v>41</v>
      </c>
      <c r="KG5" s="24">
        <f t="shared" si="10"/>
        <v>42</v>
      </c>
      <c r="KH5" s="24">
        <f t="shared" si="10"/>
        <v>42</v>
      </c>
      <c r="KI5" s="24">
        <f t="shared" si="10"/>
        <v>42</v>
      </c>
      <c r="KJ5" s="24">
        <f t="shared" si="10"/>
        <v>42</v>
      </c>
      <c r="KK5" s="24">
        <f t="shared" si="10"/>
        <v>42</v>
      </c>
      <c r="KL5" s="24">
        <f t="shared" si="10"/>
        <v>42</v>
      </c>
      <c r="KM5" s="24">
        <f t="shared" si="10"/>
        <v>42</v>
      </c>
      <c r="KN5" s="24">
        <f t="shared" si="10"/>
        <v>43</v>
      </c>
      <c r="KO5" s="24">
        <f t="shared" si="10"/>
        <v>43</v>
      </c>
      <c r="KP5" s="24">
        <f t="shared" si="10"/>
        <v>43</v>
      </c>
      <c r="KQ5" s="24">
        <f t="shared" si="10"/>
        <v>43</v>
      </c>
      <c r="KR5" s="24">
        <f t="shared" si="10"/>
        <v>43</v>
      </c>
      <c r="KS5" s="24">
        <f t="shared" si="10"/>
        <v>43</v>
      </c>
      <c r="KT5" s="24">
        <f t="shared" si="10"/>
        <v>43</v>
      </c>
      <c r="KU5" s="24">
        <f t="shared" si="10"/>
        <v>44</v>
      </c>
      <c r="KV5" s="24">
        <f t="shared" si="10"/>
        <v>44</v>
      </c>
      <c r="KW5" s="24">
        <f t="shared" si="10"/>
        <v>44</v>
      </c>
      <c r="KX5" s="24">
        <f t="shared" si="10"/>
        <v>44</v>
      </c>
      <c r="KY5" s="24">
        <f t="shared" si="10"/>
        <v>44</v>
      </c>
      <c r="KZ5" s="24">
        <f t="shared" si="10"/>
        <v>44</v>
      </c>
      <c r="LA5" s="24">
        <f t="shared" si="10"/>
        <v>44</v>
      </c>
      <c r="LB5" s="24">
        <f t="shared" si="10"/>
        <v>45</v>
      </c>
      <c r="LC5" s="24">
        <f t="shared" si="10"/>
        <v>45</v>
      </c>
      <c r="LD5" s="24">
        <f t="shared" si="10"/>
        <v>45</v>
      </c>
      <c r="LE5" s="24">
        <f t="shared" si="10"/>
        <v>45</v>
      </c>
      <c r="LF5" s="24">
        <f t="shared" si="10"/>
        <v>45</v>
      </c>
      <c r="LG5" s="24">
        <f t="shared" si="10"/>
        <v>45</v>
      </c>
      <c r="LH5" s="24">
        <f t="shared" si="10"/>
        <v>45</v>
      </c>
      <c r="LI5" s="24">
        <f t="shared" si="10"/>
        <v>46</v>
      </c>
      <c r="LJ5" s="24">
        <f t="shared" si="10"/>
        <v>46</v>
      </c>
      <c r="LK5" s="24">
        <f t="shared" si="10"/>
        <v>46</v>
      </c>
      <c r="LL5" s="24">
        <f t="shared" si="10"/>
        <v>46</v>
      </c>
      <c r="LM5" s="24">
        <f t="shared" si="10"/>
        <v>46</v>
      </c>
      <c r="LN5" s="24">
        <f t="shared" si="10"/>
        <v>46</v>
      </c>
      <c r="LO5" s="24">
        <f t="shared" si="10"/>
        <v>46</v>
      </c>
      <c r="LP5" s="24">
        <f t="shared" si="10"/>
        <v>47</v>
      </c>
      <c r="LQ5" s="24">
        <f t="shared" ref="LQ5:NI5" si="11">WEEKNUM(LQ4,21)</f>
        <v>47</v>
      </c>
      <c r="LR5" s="24">
        <f t="shared" si="11"/>
        <v>47</v>
      </c>
      <c r="LS5" s="24">
        <f t="shared" si="11"/>
        <v>47</v>
      </c>
      <c r="LT5" s="24">
        <f t="shared" si="11"/>
        <v>47</v>
      </c>
      <c r="LU5" s="24">
        <f t="shared" si="11"/>
        <v>47</v>
      </c>
      <c r="LV5" s="24">
        <f t="shared" si="11"/>
        <v>47</v>
      </c>
      <c r="LW5" s="24">
        <f t="shared" si="11"/>
        <v>48</v>
      </c>
      <c r="LX5" s="24">
        <f t="shared" si="11"/>
        <v>48</v>
      </c>
      <c r="LY5" s="24">
        <f t="shared" si="11"/>
        <v>48</v>
      </c>
      <c r="LZ5" s="24">
        <f t="shared" si="11"/>
        <v>48</v>
      </c>
      <c r="MA5" s="24">
        <f t="shared" si="11"/>
        <v>48</v>
      </c>
      <c r="MB5" s="24">
        <f t="shared" si="11"/>
        <v>48</v>
      </c>
      <c r="MC5" s="24">
        <f t="shared" si="11"/>
        <v>48</v>
      </c>
      <c r="MD5" s="24">
        <f t="shared" si="11"/>
        <v>49</v>
      </c>
      <c r="ME5" s="24">
        <f t="shared" si="11"/>
        <v>49</v>
      </c>
      <c r="MF5" s="24">
        <f t="shared" si="11"/>
        <v>49</v>
      </c>
      <c r="MG5" s="24">
        <f t="shared" si="11"/>
        <v>49</v>
      </c>
      <c r="MH5" s="24">
        <f t="shared" si="11"/>
        <v>49</v>
      </c>
      <c r="MI5" s="24">
        <f t="shared" si="11"/>
        <v>49</v>
      </c>
      <c r="MJ5" s="24">
        <f t="shared" si="11"/>
        <v>49</v>
      </c>
      <c r="MK5" s="24">
        <f t="shared" si="11"/>
        <v>50</v>
      </c>
      <c r="ML5" s="24">
        <f t="shared" si="11"/>
        <v>50</v>
      </c>
      <c r="MM5" s="24">
        <f t="shared" si="11"/>
        <v>50</v>
      </c>
      <c r="MN5" s="24">
        <f t="shared" si="11"/>
        <v>50</v>
      </c>
      <c r="MO5" s="24">
        <f t="shared" si="11"/>
        <v>50</v>
      </c>
      <c r="MP5" s="24">
        <f t="shared" si="11"/>
        <v>50</v>
      </c>
      <c r="MQ5" s="24">
        <f t="shared" si="11"/>
        <v>50</v>
      </c>
      <c r="MR5" s="24">
        <f t="shared" si="11"/>
        <v>51</v>
      </c>
      <c r="MS5" s="24">
        <f t="shared" si="11"/>
        <v>51</v>
      </c>
      <c r="MT5" s="24">
        <f t="shared" si="11"/>
        <v>51</v>
      </c>
      <c r="MU5" s="24">
        <f t="shared" si="11"/>
        <v>51</v>
      </c>
      <c r="MV5" s="24">
        <f t="shared" si="11"/>
        <v>51</v>
      </c>
      <c r="MW5" s="24">
        <f t="shared" si="11"/>
        <v>51</v>
      </c>
      <c r="MX5" s="24">
        <f t="shared" si="11"/>
        <v>51</v>
      </c>
      <c r="MY5" s="24">
        <f t="shared" si="11"/>
        <v>52</v>
      </c>
      <c r="MZ5" s="24">
        <f t="shared" si="11"/>
        <v>52</v>
      </c>
      <c r="NA5" s="24">
        <f t="shared" si="11"/>
        <v>52</v>
      </c>
      <c r="NB5" s="24">
        <f t="shared" si="11"/>
        <v>52</v>
      </c>
      <c r="NC5" s="24">
        <f t="shared" si="11"/>
        <v>52</v>
      </c>
      <c r="ND5" s="24">
        <f t="shared" si="11"/>
        <v>52</v>
      </c>
      <c r="NE5" s="24">
        <f t="shared" si="11"/>
        <v>52</v>
      </c>
      <c r="NF5" s="24">
        <f t="shared" si="11"/>
        <v>53</v>
      </c>
      <c r="NG5" s="24">
        <f t="shared" si="11"/>
        <v>53</v>
      </c>
      <c r="NH5" s="24">
        <f t="shared" si="11"/>
        <v>53</v>
      </c>
      <c r="NI5" s="24">
        <f t="shared" si="11"/>
        <v>53</v>
      </c>
    </row>
    <row r="6" spans="1:373" x14ac:dyDescent="0.25">
      <c r="A6" s="8" t="s">
        <v>33</v>
      </c>
      <c r="B6" s="8" t="s">
        <v>2</v>
      </c>
      <c r="C6" s="8" t="s">
        <v>41</v>
      </c>
      <c r="D6" s="8" t="s">
        <v>37</v>
      </c>
      <c r="E6" s="8" t="s">
        <v>68</v>
      </c>
      <c r="F6" s="8" t="s">
        <v>67</v>
      </c>
      <c r="G6" s="8" t="s">
        <v>69</v>
      </c>
      <c r="H6" s="14">
        <f>H5</f>
        <v>1</v>
      </c>
      <c r="I6" s="14">
        <f t="shared" ref="I6:BT6" si="12">I5</f>
        <v>1</v>
      </c>
      <c r="J6" s="14">
        <f t="shared" si="12"/>
        <v>1</v>
      </c>
      <c r="K6" s="14">
        <f t="shared" si="12"/>
        <v>1</v>
      </c>
      <c r="L6" s="14">
        <f t="shared" si="12"/>
        <v>1</v>
      </c>
      <c r="M6" s="14">
        <f t="shared" si="12"/>
        <v>2</v>
      </c>
      <c r="N6" s="14">
        <f t="shared" si="12"/>
        <v>2</v>
      </c>
      <c r="O6" s="14">
        <f t="shared" si="12"/>
        <v>2</v>
      </c>
      <c r="P6" s="14">
        <f t="shared" si="12"/>
        <v>2</v>
      </c>
      <c r="Q6" s="14">
        <f t="shared" si="12"/>
        <v>2</v>
      </c>
      <c r="R6" s="14">
        <f t="shared" si="12"/>
        <v>2</v>
      </c>
      <c r="S6" s="14">
        <f t="shared" si="12"/>
        <v>2</v>
      </c>
      <c r="T6" s="14">
        <f t="shared" si="12"/>
        <v>3</v>
      </c>
      <c r="U6" s="14">
        <f t="shared" si="12"/>
        <v>3</v>
      </c>
      <c r="V6" s="14">
        <f t="shared" si="12"/>
        <v>3</v>
      </c>
      <c r="W6" s="14">
        <f t="shared" si="12"/>
        <v>3</v>
      </c>
      <c r="X6" s="14">
        <f t="shared" si="12"/>
        <v>3</v>
      </c>
      <c r="Y6" s="14">
        <f t="shared" si="12"/>
        <v>3</v>
      </c>
      <c r="Z6" s="14">
        <f t="shared" si="12"/>
        <v>3</v>
      </c>
      <c r="AA6" s="14">
        <f t="shared" si="12"/>
        <v>4</v>
      </c>
      <c r="AB6" s="14">
        <f t="shared" si="12"/>
        <v>4</v>
      </c>
      <c r="AC6" s="14">
        <f t="shared" si="12"/>
        <v>4</v>
      </c>
      <c r="AD6" s="14">
        <f t="shared" si="12"/>
        <v>4</v>
      </c>
      <c r="AE6" s="14">
        <f t="shared" si="12"/>
        <v>4</v>
      </c>
      <c r="AF6" s="14">
        <f t="shared" si="12"/>
        <v>4</v>
      </c>
      <c r="AG6" s="14">
        <f t="shared" si="12"/>
        <v>4</v>
      </c>
      <c r="AH6" s="14">
        <f t="shared" si="12"/>
        <v>5</v>
      </c>
      <c r="AI6" s="14">
        <f t="shared" si="12"/>
        <v>5</v>
      </c>
      <c r="AJ6" s="14">
        <f t="shared" si="12"/>
        <v>5</v>
      </c>
      <c r="AK6" s="14">
        <f t="shared" si="12"/>
        <v>5</v>
      </c>
      <c r="AL6" s="14">
        <f t="shared" si="12"/>
        <v>5</v>
      </c>
      <c r="AM6" s="14">
        <f t="shared" si="12"/>
        <v>5</v>
      </c>
      <c r="AN6" s="14">
        <f t="shared" si="12"/>
        <v>5</v>
      </c>
      <c r="AO6" s="14">
        <f t="shared" si="12"/>
        <v>6</v>
      </c>
      <c r="AP6" s="14">
        <f t="shared" si="12"/>
        <v>6</v>
      </c>
      <c r="AQ6" s="14">
        <f t="shared" si="12"/>
        <v>6</v>
      </c>
      <c r="AR6" s="14">
        <f t="shared" si="12"/>
        <v>6</v>
      </c>
      <c r="AS6" s="14">
        <f t="shared" si="12"/>
        <v>6</v>
      </c>
      <c r="AT6" s="14">
        <f t="shared" si="12"/>
        <v>6</v>
      </c>
      <c r="AU6" s="14">
        <f t="shared" si="12"/>
        <v>6</v>
      </c>
      <c r="AV6" s="14">
        <f t="shared" si="12"/>
        <v>7</v>
      </c>
      <c r="AW6" s="14">
        <f t="shared" si="12"/>
        <v>7</v>
      </c>
      <c r="AX6" s="14">
        <f t="shared" si="12"/>
        <v>7</v>
      </c>
      <c r="AY6" s="14">
        <f t="shared" si="12"/>
        <v>7</v>
      </c>
      <c r="AZ6" s="14">
        <f t="shared" si="12"/>
        <v>7</v>
      </c>
      <c r="BA6" s="14">
        <f t="shared" si="12"/>
        <v>7</v>
      </c>
      <c r="BB6" s="14">
        <f t="shared" si="12"/>
        <v>7</v>
      </c>
      <c r="BC6" s="14">
        <f t="shared" si="12"/>
        <v>8</v>
      </c>
      <c r="BD6" s="14">
        <f t="shared" si="12"/>
        <v>8</v>
      </c>
      <c r="BE6" s="14">
        <f t="shared" si="12"/>
        <v>8</v>
      </c>
      <c r="BF6" s="14">
        <f t="shared" si="12"/>
        <v>8</v>
      </c>
      <c r="BG6" s="14">
        <f t="shared" si="12"/>
        <v>8</v>
      </c>
      <c r="BH6" s="14">
        <f t="shared" si="12"/>
        <v>8</v>
      </c>
      <c r="BI6" s="14">
        <f t="shared" si="12"/>
        <v>8</v>
      </c>
      <c r="BJ6" s="14">
        <f t="shared" si="12"/>
        <v>9</v>
      </c>
      <c r="BK6" s="14">
        <f t="shared" si="12"/>
        <v>9</v>
      </c>
      <c r="BL6" s="14">
        <f t="shared" si="12"/>
        <v>9</v>
      </c>
      <c r="BM6" s="14">
        <f t="shared" si="12"/>
        <v>9</v>
      </c>
      <c r="BN6" s="14">
        <f t="shared" si="12"/>
        <v>9</v>
      </c>
      <c r="BO6" s="14">
        <f t="shared" si="12"/>
        <v>9</v>
      </c>
      <c r="BP6" s="14">
        <f t="shared" si="12"/>
        <v>9</v>
      </c>
      <c r="BQ6" s="14">
        <f t="shared" si="12"/>
        <v>10</v>
      </c>
      <c r="BR6" s="14">
        <f t="shared" si="12"/>
        <v>10</v>
      </c>
      <c r="BS6" s="14">
        <f t="shared" si="12"/>
        <v>10</v>
      </c>
      <c r="BT6" s="14">
        <f t="shared" si="12"/>
        <v>10</v>
      </c>
      <c r="BU6" s="14">
        <f t="shared" ref="BU6:EF6" si="13">BU5</f>
        <v>10</v>
      </c>
      <c r="BV6" s="14">
        <f t="shared" si="13"/>
        <v>10</v>
      </c>
      <c r="BW6" s="14">
        <f t="shared" si="13"/>
        <v>10</v>
      </c>
      <c r="BX6" s="14">
        <f t="shared" si="13"/>
        <v>11</v>
      </c>
      <c r="BY6" s="14">
        <f t="shared" si="13"/>
        <v>11</v>
      </c>
      <c r="BZ6" s="14">
        <f t="shared" si="13"/>
        <v>11</v>
      </c>
      <c r="CA6" s="14">
        <f t="shared" si="13"/>
        <v>11</v>
      </c>
      <c r="CB6" s="14">
        <f t="shared" si="13"/>
        <v>11</v>
      </c>
      <c r="CC6" s="14">
        <f t="shared" si="13"/>
        <v>11</v>
      </c>
      <c r="CD6" s="14">
        <f t="shared" si="13"/>
        <v>11</v>
      </c>
      <c r="CE6" s="14">
        <f t="shared" si="13"/>
        <v>12</v>
      </c>
      <c r="CF6" s="14">
        <f t="shared" si="13"/>
        <v>12</v>
      </c>
      <c r="CG6" s="14">
        <f t="shared" si="13"/>
        <v>12</v>
      </c>
      <c r="CH6" s="14">
        <f t="shared" si="13"/>
        <v>12</v>
      </c>
      <c r="CI6" s="14">
        <f t="shared" si="13"/>
        <v>12</v>
      </c>
      <c r="CJ6" s="14">
        <f t="shared" si="13"/>
        <v>12</v>
      </c>
      <c r="CK6" s="14">
        <f t="shared" si="13"/>
        <v>12</v>
      </c>
      <c r="CL6" s="14">
        <f t="shared" si="13"/>
        <v>13</v>
      </c>
      <c r="CM6" s="14">
        <f t="shared" si="13"/>
        <v>13</v>
      </c>
      <c r="CN6" s="14">
        <f t="shared" si="13"/>
        <v>13</v>
      </c>
      <c r="CO6" s="14">
        <f t="shared" si="13"/>
        <v>13</v>
      </c>
      <c r="CP6" s="14">
        <f t="shared" si="13"/>
        <v>13</v>
      </c>
      <c r="CQ6" s="14">
        <f t="shared" si="13"/>
        <v>13</v>
      </c>
      <c r="CR6" s="14">
        <f t="shared" si="13"/>
        <v>13</v>
      </c>
      <c r="CS6" s="14">
        <f t="shared" si="13"/>
        <v>14</v>
      </c>
      <c r="CT6" s="14">
        <f t="shared" si="13"/>
        <v>14</v>
      </c>
      <c r="CU6" s="14">
        <f t="shared" si="13"/>
        <v>14</v>
      </c>
      <c r="CV6" s="14">
        <f t="shared" si="13"/>
        <v>14</v>
      </c>
      <c r="CW6" s="14">
        <f t="shared" si="13"/>
        <v>14</v>
      </c>
      <c r="CX6" s="14">
        <f t="shared" si="13"/>
        <v>14</v>
      </c>
      <c r="CY6" s="14">
        <f t="shared" si="13"/>
        <v>14</v>
      </c>
      <c r="CZ6" s="14">
        <f t="shared" si="13"/>
        <v>15</v>
      </c>
      <c r="DA6" s="14">
        <f t="shared" si="13"/>
        <v>15</v>
      </c>
      <c r="DB6" s="14">
        <f t="shared" si="13"/>
        <v>15</v>
      </c>
      <c r="DC6" s="14">
        <f t="shared" si="13"/>
        <v>15</v>
      </c>
      <c r="DD6" s="14">
        <f t="shared" si="13"/>
        <v>15</v>
      </c>
      <c r="DE6" s="14">
        <f t="shared" si="13"/>
        <v>15</v>
      </c>
      <c r="DF6" s="14">
        <f t="shared" si="13"/>
        <v>15</v>
      </c>
      <c r="DG6" s="14">
        <f t="shared" si="13"/>
        <v>16</v>
      </c>
      <c r="DH6" s="14">
        <f t="shared" si="13"/>
        <v>16</v>
      </c>
      <c r="DI6" s="14">
        <f t="shared" si="13"/>
        <v>16</v>
      </c>
      <c r="DJ6" s="14">
        <f t="shared" si="13"/>
        <v>16</v>
      </c>
      <c r="DK6" s="14">
        <f t="shared" si="13"/>
        <v>16</v>
      </c>
      <c r="DL6" s="14">
        <f t="shared" si="13"/>
        <v>16</v>
      </c>
      <c r="DM6" s="14">
        <f t="shared" si="13"/>
        <v>16</v>
      </c>
      <c r="DN6" s="14">
        <f t="shared" si="13"/>
        <v>17</v>
      </c>
      <c r="DO6" s="14">
        <f t="shared" si="13"/>
        <v>17</v>
      </c>
      <c r="DP6" s="14">
        <f t="shared" si="13"/>
        <v>17</v>
      </c>
      <c r="DQ6" s="14">
        <f t="shared" si="13"/>
        <v>17</v>
      </c>
      <c r="DR6" s="14">
        <f t="shared" si="13"/>
        <v>17</v>
      </c>
      <c r="DS6" s="14">
        <f t="shared" si="13"/>
        <v>17</v>
      </c>
      <c r="DT6" s="14">
        <f t="shared" si="13"/>
        <v>17</v>
      </c>
      <c r="DU6" s="14">
        <f t="shared" si="13"/>
        <v>18</v>
      </c>
      <c r="DV6" s="14">
        <f t="shared" si="13"/>
        <v>18</v>
      </c>
      <c r="DW6" s="14">
        <f t="shared" si="13"/>
        <v>18</v>
      </c>
      <c r="DX6" s="14">
        <f t="shared" si="13"/>
        <v>18</v>
      </c>
      <c r="DY6" s="14">
        <f t="shared" si="13"/>
        <v>18</v>
      </c>
      <c r="DZ6" s="14">
        <f t="shared" si="13"/>
        <v>18</v>
      </c>
      <c r="EA6" s="14">
        <f t="shared" si="13"/>
        <v>18</v>
      </c>
      <c r="EB6" s="14">
        <f t="shared" si="13"/>
        <v>19</v>
      </c>
      <c r="EC6" s="14">
        <f t="shared" si="13"/>
        <v>19</v>
      </c>
      <c r="ED6" s="14">
        <f t="shared" si="13"/>
        <v>19</v>
      </c>
      <c r="EE6" s="14">
        <f t="shared" si="13"/>
        <v>19</v>
      </c>
      <c r="EF6" s="14">
        <f t="shared" si="13"/>
        <v>19</v>
      </c>
      <c r="EG6" s="14">
        <f t="shared" ref="EG6:GR6" si="14">EG5</f>
        <v>19</v>
      </c>
      <c r="EH6" s="14">
        <f t="shared" si="14"/>
        <v>19</v>
      </c>
      <c r="EI6" s="14">
        <f t="shared" si="14"/>
        <v>20</v>
      </c>
      <c r="EJ6" s="14">
        <f t="shared" si="14"/>
        <v>20</v>
      </c>
      <c r="EK6" s="14">
        <f t="shared" si="14"/>
        <v>20</v>
      </c>
      <c r="EL6" s="14">
        <f t="shared" si="14"/>
        <v>20</v>
      </c>
      <c r="EM6" s="14">
        <f t="shared" si="14"/>
        <v>20</v>
      </c>
      <c r="EN6" s="14">
        <f t="shared" si="14"/>
        <v>20</v>
      </c>
      <c r="EO6" s="14">
        <f t="shared" si="14"/>
        <v>20</v>
      </c>
      <c r="EP6" s="14">
        <f t="shared" si="14"/>
        <v>21</v>
      </c>
      <c r="EQ6" s="14">
        <f t="shared" si="14"/>
        <v>21</v>
      </c>
      <c r="ER6" s="14">
        <f t="shared" si="14"/>
        <v>21</v>
      </c>
      <c r="ES6" s="14">
        <f t="shared" si="14"/>
        <v>21</v>
      </c>
      <c r="ET6" s="14">
        <f t="shared" si="14"/>
        <v>21</v>
      </c>
      <c r="EU6" s="14">
        <f t="shared" si="14"/>
        <v>21</v>
      </c>
      <c r="EV6" s="14">
        <f t="shared" si="14"/>
        <v>21</v>
      </c>
      <c r="EW6" s="14">
        <f t="shared" si="14"/>
        <v>22</v>
      </c>
      <c r="EX6" s="14">
        <f t="shared" si="14"/>
        <v>22</v>
      </c>
      <c r="EY6" s="14">
        <f t="shared" si="14"/>
        <v>22</v>
      </c>
      <c r="EZ6" s="14">
        <f t="shared" si="14"/>
        <v>22</v>
      </c>
      <c r="FA6" s="14">
        <f t="shared" si="14"/>
        <v>22</v>
      </c>
      <c r="FB6" s="14">
        <f t="shared" si="14"/>
        <v>22</v>
      </c>
      <c r="FC6" s="14">
        <f t="shared" si="14"/>
        <v>22</v>
      </c>
      <c r="FD6" s="14">
        <f t="shared" si="14"/>
        <v>23</v>
      </c>
      <c r="FE6" s="14">
        <f t="shared" si="14"/>
        <v>23</v>
      </c>
      <c r="FF6" s="14">
        <f t="shared" si="14"/>
        <v>23</v>
      </c>
      <c r="FG6" s="14">
        <f t="shared" si="14"/>
        <v>23</v>
      </c>
      <c r="FH6" s="14">
        <f t="shared" si="14"/>
        <v>23</v>
      </c>
      <c r="FI6" s="14">
        <f t="shared" si="14"/>
        <v>23</v>
      </c>
      <c r="FJ6" s="14">
        <f t="shared" si="14"/>
        <v>23</v>
      </c>
      <c r="FK6" s="14">
        <f t="shared" si="14"/>
        <v>24</v>
      </c>
      <c r="FL6" s="14">
        <f t="shared" si="14"/>
        <v>24</v>
      </c>
      <c r="FM6" s="14">
        <f t="shared" si="14"/>
        <v>24</v>
      </c>
      <c r="FN6" s="14">
        <f t="shared" si="14"/>
        <v>24</v>
      </c>
      <c r="FO6" s="14">
        <f t="shared" si="14"/>
        <v>24</v>
      </c>
      <c r="FP6" s="14">
        <f t="shared" si="14"/>
        <v>24</v>
      </c>
      <c r="FQ6" s="14">
        <f t="shared" si="14"/>
        <v>24</v>
      </c>
      <c r="FR6" s="14">
        <f t="shared" si="14"/>
        <v>25</v>
      </c>
      <c r="FS6" s="14">
        <f t="shared" si="14"/>
        <v>25</v>
      </c>
      <c r="FT6" s="14">
        <f t="shared" si="14"/>
        <v>25</v>
      </c>
      <c r="FU6" s="14">
        <f t="shared" si="14"/>
        <v>25</v>
      </c>
      <c r="FV6" s="14">
        <f t="shared" si="14"/>
        <v>25</v>
      </c>
      <c r="FW6" s="14">
        <f t="shared" si="14"/>
        <v>25</v>
      </c>
      <c r="FX6" s="14">
        <f t="shared" si="14"/>
        <v>25</v>
      </c>
      <c r="FY6" s="14">
        <f t="shared" si="14"/>
        <v>26</v>
      </c>
      <c r="FZ6" s="14">
        <f t="shared" si="14"/>
        <v>26</v>
      </c>
      <c r="GA6" s="14">
        <f t="shared" si="14"/>
        <v>26</v>
      </c>
      <c r="GB6" s="14">
        <f t="shared" si="14"/>
        <v>26</v>
      </c>
      <c r="GC6" s="14">
        <f t="shared" si="14"/>
        <v>26</v>
      </c>
      <c r="GD6" s="14">
        <f t="shared" si="14"/>
        <v>26</v>
      </c>
      <c r="GE6" s="14">
        <f t="shared" si="14"/>
        <v>26</v>
      </c>
      <c r="GF6" s="14">
        <f t="shared" si="14"/>
        <v>27</v>
      </c>
      <c r="GG6" s="14">
        <f t="shared" si="14"/>
        <v>27</v>
      </c>
      <c r="GH6" s="14">
        <f t="shared" si="14"/>
        <v>27</v>
      </c>
      <c r="GI6" s="14">
        <f t="shared" si="14"/>
        <v>27</v>
      </c>
      <c r="GJ6" s="14">
        <f t="shared" si="14"/>
        <v>27</v>
      </c>
      <c r="GK6" s="14">
        <f t="shared" si="14"/>
        <v>27</v>
      </c>
      <c r="GL6" s="14">
        <f t="shared" si="14"/>
        <v>27</v>
      </c>
      <c r="GM6" s="14">
        <f t="shared" si="14"/>
        <v>28</v>
      </c>
      <c r="GN6" s="14">
        <f t="shared" si="14"/>
        <v>28</v>
      </c>
      <c r="GO6" s="14">
        <f t="shared" si="14"/>
        <v>28</v>
      </c>
      <c r="GP6" s="14">
        <f t="shared" si="14"/>
        <v>28</v>
      </c>
      <c r="GQ6" s="14">
        <f t="shared" si="14"/>
        <v>28</v>
      </c>
      <c r="GR6" s="14">
        <f t="shared" si="14"/>
        <v>28</v>
      </c>
      <c r="GS6" s="14">
        <f t="shared" ref="GS6:JD6" si="15">GS5</f>
        <v>28</v>
      </c>
      <c r="GT6" s="14">
        <f t="shared" si="15"/>
        <v>29</v>
      </c>
      <c r="GU6" s="14">
        <f t="shared" si="15"/>
        <v>29</v>
      </c>
      <c r="GV6" s="14">
        <f t="shared" si="15"/>
        <v>29</v>
      </c>
      <c r="GW6" s="14">
        <f t="shared" si="15"/>
        <v>29</v>
      </c>
      <c r="GX6" s="14">
        <f t="shared" si="15"/>
        <v>29</v>
      </c>
      <c r="GY6" s="14">
        <f t="shared" si="15"/>
        <v>29</v>
      </c>
      <c r="GZ6" s="14">
        <f t="shared" si="15"/>
        <v>29</v>
      </c>
      <c r="HA6" s="14">
        <f t="shared" si="15"/>
        <v>30</v>
      </c>
      <c r="HB6" s="14">
        <f t="shared" si="15"/>
        <v>30</v>
      </c>
      <c r="HC6" s="14">
        <f t="shared" si="15"/>
        <v>30</v>
      </c>
      <c r="HD6" s="14">
        <f t="shared" si="15"/>
        <v>30</v>
      </c>
      <c r="HE6" s="14">
        <f t="shared" si="15"/>
        <v>30</v>
      </c>
      <c r="HF6" s="14">
        <f t="shared" si="15"/>
        <v>30</v>
      </c>
      <c r="HG6" s="14">
        <f t="shared" si="15"/>
        <v>30</v>
      </c>
      <c r="HH6" s="14">
        <f t="shared" si="15"/>
        <v>31</v>
      </c>
      <c r="HI6" s="14">
        <f t="shared" si="15"/>
        <v>31</v>
      </c>
      <c r="HJ6" s="14">
        <f t="shared" si="15"/>
        <v>31</v>
      </c>
      <c r="HK6" s="14">
        <f t="shared" si="15"/>
        <v>31</v>
      </c>
      <c r="HL6" s="14">
        <f t="shared" si="15"/>
        <v>31</v>
      </c>
      <c r="HM6" s="14">
        <f t="shared" si="15"/>
        <v>31</v>
      </c>
      <c r="HN6" s="14">
        <f t="shared" si="15"/>
        <v>31</v>
      </c>
      <c r="HO6" s="14">
        <f t="shared" si="15"/>
        <v>32</v>
      </c>
      <c r="HP6" s="14">
        <f t="shared" si="15"/>
        <v>32</v>
      </c>
      <c r="HQ6" s="14">
        <f t="shared" si="15"/>
        <v>32</v>
      </c>
      <c r="HR6" s="14">
        <f t="shared" si="15"/>
        <v>32</v>
      </c>
      <c r="HS6" s="14">
        <f t="shared" si="15"/>
        <v>32</v>
      </c>
      <c r="HT6" s="14">
        <f t="shared" si="15"/>
        <v>32</v>
      </c>
      <c r="HU6" s="14">
        <f t="shared" si="15"/>
        <v>32</v>
      </c>
      <c r="HV6" s="14">
        <f t="shared" si="15"/>
        <v>33</v>
      </c>
      <c r="HW6" s="14">
        <f t="shared" si="15"/>
        <v>33</v>
      </c>
      <c r="HX6" s="14">
        <f t="shared" si="15"/>
        <v>33</v>
      </c>
      <c r="HY6" s="14">
        <f t="shared" si="15"/>
        <v>33</v>
      </c>
      <c r="HZ6" s="14">
        <f t="shared" si="15"/>
        <v>33</v>
      </c>
      <c r="IA6" s="14">
        <f t="shared" si="15"/>
        <v>33</v>
      </c>
      <c r="IB6" s="14">
        <f t="shared" si="15"/>
        <v>33</v>
      </c>
      <c r="IC6" s="14">
        <f t="shared" si="15"/>
        <v>34</v>
      </c>
      <c r="ID6" s="14">
        <f t="shared" si="15"/>
        <v>34</v>
      </c>
      <c r="IE6" s="14">
        <f t="shared" si="15"/>
        <v>34</v>
      </c>
      <c r="IF6" s="14">
        <f t="shared" si="15"/>
        <v>34</v>
      </c>
      <c r="IG6" s="14">
        <f t="shared" si="15"/>
        <v>34</v>
      </c>
      <c r="IH6" s="14">
        <f t="shared" si="15"/>
        <v>34</v>
      </c>
      <c r="II6" s="14">
        <f t="shared" si="15"/>
        <v>34</v>
      </c>
      <c r="IJ6" s="14">
        <f t="shared" si="15"/>
        <v>35</v>
      </c>
      <c r="IK6" s="14">
        <f t="shared" si="15"/>
        <v>35</v>
      </c>
      <c r="IL6" s="14">
        <f t="shared" si="15"/>
        <v>35</v>
      </c>
      <c r="IM6" s="14">
        <f t="shared" si="15"/>
        <v>35</v>
      </c>
      <c r="IN6" s="14">
        <f t="shared" si="15"/>
        <v>35</v>
      </c>
      <c r="IO6" s="14">
        <f t="shared" si="15"/>
        <v>35</v>
      </c>
      <c r="IP6" s="14">
        <f t="shared" si="15"/>
        <v>35</v>
      </c>
      <c r="IQ6" s="14">
        <f t="shared" si="15"/>
        <v>36</v>
      </c>
      <c r="IR6" s="14">
        <f t="shared" si="15"/>
        <v>36</v>
      </c>
      <c r="IS6" s="14">
        <f t="shared" si="15"/>
        <v>36</v>
      </c>
      <c r="IT6" s="14">
        <f t="shared" si="15"/>
        <v>36</v>
      </c>
      <c r="IU6" s="14">
        <f t="shared" si="15"/>
        <v>36</v>
      </c>
      <c r="IV6" s="14">
        <f t="shared" si="15"/>
        <v>36</v>
      </c>
      <c r="IW6" s="14">
        <f t="shared" si="15"/>
        <v>36</v>
      </c>
      <c r="IX6" s="14">
        <f t="shared" si="15"/>
        <v>37</v>
      </c>
      <c r="IY6" s="14">
        <f t="shared" si="15"/>
        <v>37</v>
      </c>
      <c r="IZ6" s="14">
        <f t="shared" si="15"/>
        <v>37</v>
      </c>
      <c r="JA6" s="14">
        <f t="shared" si="15"/>
        <v>37</v>
      </c>
      <c r="JB6" s="14">
        <f t="shared" si="15"/>
        <v>37</v>
      </c>
      <c r="JC6" s="14">
        <f t="shared" si="15"/>
        <v>37</v>
      </c>
      <c r="JD6" s="14">
        <f t="shared" si="15"/>
        <v>37</v>
      </c>
      <c r="JE6" s="14">
        <f t="shared" ref="JE6:LP6" si="16">JE5</f>
        <v>38</v>
      </c>
      <c r="JF6" s="14">
        <f t="shared" si="16"/>
        <v>38</v>
      </c>
      <c r="JG6" s="14">
        <f t="shared" si="16"/>
        <v>38</v>
      </c>
      <c r="JH6" s="14">
        <f t="shared" si="16"/>
        <v>38</v>
      </c>
      <c r="JI6" s="14">
        <f t="shared" si="16"/>
        <v>38</v>
      </c>
      <c r="JJ6" s="14">
        <f t="shared" si="16"/>
        <v>38</v>
      </c>
      <c r="JK6" s="14">
        <f t="shared" si="16"/>
        <v>38</v>
      </c>
      <c r="JL6" s="14">
        <f t="shared" si="16"/>
        <v>39</v>
      </c>
      <c r="JM6" s="14">
        <f t="shared" si="16"/>
        <v>39</v>
      </c>
      <c r="JN6" s="14">
        <f t="shared" si="16"/>
        <v>39</v>
      </c>
      <c r="JO6" s="14">
        <f t="shared" si="16"/>
        <v>39</v>
      </c>
      <c r="JP6" s="14">
        <f t="shared" si="16"/>
        <v>39</v>
      </c>
      <c r="JQ6" s="14">
        <f t="shared" si="16"/>
        <v>39</v>
      </c>
      <c r="JR6" s="14">
        <f t="shared" si="16"/>
        <v>39</v>
      </c>
      <c r="JS6" s="14">
        <f t="shared" si="16"/>
        <v>40</v>
      </c>
      <c r="JT6" s="14">
        <f t="shared" si="16"/>
        <v>40</v>
      </c>
      <c r="JU6" s="14">
        <f t="shared" si="16"/>
        <v>40</v>
      </c>
      <c r="JV6" s="14">
        <f t="shared" si="16"/>
        <v>40</v>
      </c>
      <c r="JW6" s="14">
        <f t="shared" si="16"/>
        <v>40</v>
      </c>
      <c r="JX6" s="14">
        <f t="shared" si="16"/>
        <v>40</v>
      </c>
      <c r="JY6" s="14">
        <f t="shared" si="16"/>
        <v>40</v>
      </c>
      <c r="JZ6" s="14">
        <f t="shared" si="16"/>
        <v>41</v>
      </c>
      <c r="KA6" s="14">
        <f t="shared" si="16"/>
        <v>41</v>
      </c>
      <c r="KB6" s="14">
        <f t="shared" si="16"/>
        <v>41</v>
      </c>
      <c r="KC6" s="14">
        <f t="shared" si="16"/>
        <v>41</v>
      </c>
      <c r="KD6" s="14">
        <f t="shared" si="16"/>
        <v>41</v>
      </c>
      <c r="KE6" s="14">
        <f t="shared" si="16"/>
        <v>41</v>
      </c>
      <c r="KF6" s="14">
        <f t="shared" si="16"/>
        <v>41</v>
      </c>
      <c r="KG6" s="14">
        <f t="shared" si="16"/>
        <v>42</v>
      </c>
      <c r="KH6" s="14">
        <f t="shared" si="16"/>
        <v>42</v>
      </c>
      <c r="KI6" s="14">
        <f t="shared" si="16"/>
        <v>42</v>
      </c>
      <c r="KJ6" s="14">
        <f t="shared" si="16"/>
        <v>42</v>
      </c>
      <c r="KK6" s="14">
        <f t="shared" si="16"/>
        <v>42</v>
      </c>
      <c r="KL6" s="14">
        <f t="shared" si="16"/>
        <v>42</v>
      </c>
      <c r="KM6" s="14">
        <f t="shared" si="16"/>
        <v>42</v>
      </c>
      <c r="KN6" s="14">
        <f t="shared" si="16"/>
        <v>43</v>
      </c>
      <c r="KO6" s="14">
        <f t="shared" si="16"/>
        <v>43</v>
      </c>
      <c r="KP6" s="14">
        <f t="shared" si="16"/>
        <v>43</v>
      </c>
      <c r="KQ6" s="14">
        <f t="shared" si="16"/>
        <v>43</v>
      </c>
      <c r="KR6" s="14">
        <f t="shared" si="16"/>
        <v>43</v>
      </c>
      <c r="KS6" s="14">
        <f t="shared" si="16"/>
        <v>43</v>
      </c>
      <c r="KT6" s="14">
        <f t="shared" si="16"/>
        <v>43</v>
      </c>
      <c r="KU6" s="14">
        <f t="shared" si="16"/>
        <v>44</v>
      </c>
      <c r="KV6" s="14">
        <f t="shared" si="16"/>
        <v>44</v>
      </c>
      <c r="KW6" s="14">
        <f t="shared" si="16"/>
        <v>44</v>
      </c>
      <c r="KX6" s="14">
        <f t="shared" si="16"/>
        <v>44</v>
      </c>
      <c r="KY6" s="14">
        <f t="shared" si="16"/>
        <v>44</v>
      </c>
      <c r="KZ6" s="14">
        <f t="shared" si="16"/>
        <v>44</v>
      </c>
      <c r="LA6" s="14">
        <f t="shared" si="16"/>
        <v>44</v>
      </c>
      <c r="LB6" s="14">
        <f t="shared" si="16"/>
        <v>45</v>
      </c>
      <c r="LC6" s="14">
        <f t="shared" si="16"/>
        <v>45</v>
      </c>
      <c r="LD6" s="14">
        <f t="shared" si="16"/>
        <v>45</v>
      </c>
      <c r="LE6" s="14">
        <f t="shared" si="16"/>
        <v>45</v>
      </c>
      <c r="LF6" s="14">
        <f t="shared" si="16"/>
        <v>45</v>
      </c>
      <c r="LG6" s="14">
        <f t="shared" si="16"/>
        <v>45</v>
      </c>
      <c r="LH6" s="14">
        <f t="shared" si="16"/>
        <v>45</v>
      </c>
      <c r="LI6" s="14">
        <f t="shared" si="16"/>
        <v>46</v>
      </c>
      <c r="LJ6" s="14">
        <f t="shared" si="16"/>
        <v>46</v>
      </c>
      <c r="LK6" s="14">
        <f t="shared" si="16"/>
        <v>46</v>
      </c>
      <c r="LL6" s="14">
        <f t="shared" si="16"/>
        <v>46</v>
      </c>
      <c r="LM6" s="14">
        <f t="shared" si="16"/>
        <v>46</v>
      </c>
      <c r="LN6" s="14">
        <f t="shared" si="16"/>
        <v>46</v>
      </c>
      <c r="LO6" s="14">
        <f t="shared" si="16"/>
        <v>46</v>
      </c>
      <c r="LP6" s="14">
        <f t="shared" si="16"/>
        <v>47</v>
      </c>
      <c r="LQ6" s="14">
        <f t="shared" ref="LQ6:NI6" si="17">LQ5</f>
        <v>47</v>
      </c>
      <c r="LR6" s="14">
        <f t="shared" si="17"/>
        <v>47</v>
      </c>
      <c r="LS6" s="14">
        <f t="shared" si="17"/>
        <v>47</v>
      </c>
      <c r="LT6" s="14">
        <f t="shared" si="17"/>
        <v>47</v>
      </c>
      <c r="LU6" s="14">
        <f t="shared" si="17"/>
        <v>47</v>
      </c>
      <c r="LV6" s="14">
        <f t="shared" si="17"/>
        <v>47</v>
      </c>
      <c r="LW6" s="14">
        <f t="shared" si="17"/>
        <v>48</v>
      </c>
      <c r="LX6" s="14">
        <f t="shared" si="17"/>
        <v>48</v>
      </c>
      <c r="LY6" s="14">
        <f t="shared" si="17"/>
        <v>48</v>
      </c>
      <c r="LZ6" s="14">
        <f t="shared" si="17"/>
        <v>48</v>
      </c>
      <c r="MA6" s="14">
        <f t="shared" si="17"/>
        <v>48</v>
      </c>
      <c r="MB6" s="14">
        <f t="shared" si="17"/>
        <v>48</v>
      </c>
      <c r="MC6" s="14">
        <f t="shared" si="17"/>
        <v>48</v>
      </c>
      <c r="MD6" s="14">
        <f t="shared" si="17"/>
        <v>49</v>
      </c>
      <c r="ME6" s="14">
        <f t="shared" si="17"/>
        <v>49</v>
      </c>
      <c r="MF6" s="14">
        <f t="shared" si="17"/>
        <v>49</v>
      </c>
      <c r="MG6" s="14">
        <f t="shared" si="17"/>
        <v>49</v>
      </c>
      <c r="MH6" s="14">
        <f t="shared" si="17"/>
        <v>49</v>
      </c>
      <c r="MI6" s="14">
        <f t="shared" si="17"/>
        <v>49</v>
      </c>
      <c r="MJ6" s="14">
        <f t="shared" si="17"/>
        <v>49</v>
      </c>
      <c r="MK6" s="14">
        <f t="shared" si="17"/>
        <v>50</v>
      </c>
      <c r="ML6" s="14">
        <f t="shared" si="17"/>
        <v>50</v>
      </c>
      <c r="MM6" s="14">
        <f t="shared" si="17"/>
        <v>50</v>
      </c>
      <c r="MN6" s="14">
        <f t="shared" si="17"/>
        <v>50</v>
      </c>
      <c r="MO6" s="14">
        <f t="shared" si="17"/>
        <v>50</v>
      </c>
      <c r="MP6" s="14">
        <f t="shared" si="17"/>
        <v>50</v>
      </c>
      <c r="MQ6" s="14">
        <f t="shared" si="17"/>
        <v>50</v>
      </c>
      <c r="MR6" s="14">
        <f t="shared" si="17"/>
        <v>51</v>
      </c>
      <c r="MS6" s="14">
        <f t="shared" si="17"/>
        <v>51</v>
      </c>
      <c r="MT6" s="14">
        <f t="shared" si="17"/>
        <v>51</v>
      </c>
      <c r="MU6" s="14">
        <f t="shared" si="17"/>
        <v>51</v>
      </c>
      <c r="MV6" s="14">
        <f t="shared" si="17"/>
        <v>51</v>
      </c>
      <c r="MW6" s="14">
        <f t="shared" si="17"/>
        <v>51</v>
      </c>
      <c r="MX6" s="14">
        <f t="shared" si="17"/>
        <v>51</v>
      </c>
      <c r="MY6" s="14">
        <f t="shared" si="17"/>
        <v>52</v>
      </c>
      <c r="MZ6" s="14">
        <f t="shared" si="17"/>
        <v>52</v>
      </c>
      <c r="NA6" s="14">
        <f t="shared" si="17"/>
        <v>52</v>
      </c>
      <c r="NB6" s="14">
        <f t="shared" si="17"/>
        <v>52</v>
      </c>
      <c r="NC6" s="14">
        <f t="shared" si="17"/>
        <v>52</v>
      </c>
      <c r="ND6" s="14">
        <f t="shared" si="17"/>
        <v>52</v>
      </c>
      <c r="NE6" s="14">
        <f t="shared" si="17"/>
        <v>52</v>
      </c>
      <c r="NF6" s="14">
        <f t="shared" si="17"/>
        <v>53</v>
      </c>
      <c r="NG6" s="14">
        <f t="shared" si="17"/>
        <v>53</v>
      </c>
      <c r="NH6" s="14">
        <f t="shared" si="17"/>
        <v>53</v>
      </c>
      <c r="NI6" s="14">
        <f t="shared" si="17"/>
        <v>53</v>
      </c>
    </row>
    <row r="7" spans="1:373" x14ac:dyDescent="0.25">
      <c r="A7" s="27" t="str">
        <f>'Число жителей и объемы продаж'!G20</f>
        <v>A1</v>
      </c>
      <c r="B7" s="27" t="str">
        <f>'Число жителей и объемы продаж'!H20</f>
        <v>сыр твердый</v>
      </c>
      <c r="C7" s="27" t="str">
        <f>A7&amp;"|"&amp;B7</f>
        <v>A1|сыр твердый</v>
      </c>
      <c r="D7" s="28" t="s">
        <v>43</v>
      </c>
      <c r="E7" s="28">
        <v>1</v>
      </c>
      <c r="F7" s="28">
        <v>0.95</v>
      </c>
      <c r="G7" s="28">
        <v>3</v>
      </c>
      <c r="H7" s="28">
        <f>IF(AND($F7&gt;0,$G7&gt;0)*IFERROR(MOD(H$6,$G7)=0,FALSE),$F7,$E7)</f>
        <v>1</v>
      </c>
      <c r="I7" s="28">
        <f t="shared" ref="I7:BT8" si="18">IF(AND($F7&gt;0,$G7&gt;0)*IFERROR(MOD(I$6,$G7)=0,FALSE),$F7,$E7)</f>
        <v>1</v>
      </c>
      <c r="J7" s="28">
        <f t="shared" si="18"/>
        <v>1</v>
      </c>
      <c r="K7" s="28">
        <f t="shared" si="18"/>
        <v>1</v>
      </c>
      <c r="L7" s="28">
        <f t="shared" si="18"/>
        <v>1</v>
      </c>
      <c r="M7" s="28">
        <f t="shared" si="18"/>
        <v>1</v>
      </c>
      <c r="N7" s="28">
        <f t="shared" si="18"/>
        <v>1</v>
      </c>
      <c r="O7" s="28">
        <f t="shared" si="18"/>
        <v>1</v>
      </c>
      <c r="P7" s="28">
        <f t="shared" si="18"/>
        <v>1</v>
      </c>
      <c r="Q7" s="28">
        <f t="shared" si="18"/>
        <v>1</v>
      </c>
      <c r="R7" s="28">
        <f t="shared" si="18"/>
        <v>1</v>
      </c>
      <c r="S7" s="28">
        <f t="shared" si="18"/>
        <v>1</v>
      </c>
      <c r="T7" s="28">
        <f t="shared" si="18"/>
        <v>0.95</v>
      </c>
      <c r="U7" s="28">
        <f t="shared" si="18"/>
        <v>0.95</v>
      </c>
      <c r="V7" s="28">
        <f t="shared" si="18"/>
        <v>0.95</v>
      </c>
      <c r="W7" s="28">
        <f t="shared" si="18"/>
        <v>0.95</v>
      </c>
      <c r="X7" s="28">
        <f t="shared" si="18"/>
        <v>0.95</v>
      </c>
      <c r="Y7" s="28">
        <f t="shared" si="18"/>
        <v>0.95</v>
      </c>
      <c r="Z7" s="28">
        <f t="shared" si="18"/>
        <v>0.95</v>
      </c>
      <c r="AA7" s="28">
        <f t="shared" si="18"/>
        <v>1</v>
      </c>
      <c r="AB7" s="28">
        <f t="shared" si="18"/>
        <v>1</v>
      </c>
      <c r="AC7" s="28">
        <f t="shared" si="18"/>
        <v>1</v>
      </c>
      <c r="AD7" s="28">
        <f t="shared" si="18"/>
        <v>1</v>
      </c>
      <c r="AE7" s="28">
        <f t="shared" si="18"/>
        <v>1</v>
      </c>
      <c r="AF7" s="28">
        <f t="shared" si="18"/>
        <v>1</v>
      </c>
      <c r="AG7" s="28">
        <f t="shared" si="18"/>
        <v>1</v>
      </c>
      <c r="AH7" s="28">
        <f t="shared" si="18"/>
        <v>1</v>
      </c>
      <c r="AI7" s="28">
        <f t="shared" si="18"/>
        <v>1</v>
      </c>
      <c r="AJ7" s="28">
        <f t="shared" si="18"/>
        <v>1</v>
      </c>
      <c r="AK7" s="28">
        <f t="shared" si="18"/>
        <v>1</v>
      </c>
      <c r="AL7" s="28">
        <f t="shared" si="18"/>
        <v>1</v>
      </c>
      <c r="AM7" s="28">
        <f t="shared" si="18"/>
        <v>1</v>
      </c>
      <c r="AN7" s="28">
        <f t="shared" si="18"/>
        <v>1</v>
      </c>
      <c r="AO7" s="28">
        <f t="shared" si="18"/>
        <v>0.95</v>
      </c>
      <c r="AP7" s="28">
        <f t="shared" si="18"/>
        <v>0.95</v>
      </c>
      <c r="AQ7" s="28">
        <f t="shared" si="18"/>
        <v>0.95</v>
      </c>
      <c r="AR7" s="28">
        <f t="shared" si="18"/>
        <v>0.95</v>
      </c>
      <c r="AS7" s="28">
        <f t="shared" si="18"/>
        <v>0.95</v>
      </c>
      <c r="AT7" s="28">
        <f t="shared" si="18"/>
        <v>0.95</v>
      </c>
      <c r="AU7" s="28">
        <f t="shared" si="18"/>
        <v>0.95</v>
      </c>
      <c r="AV7" s="28">
        <f t="shared" si="18"/>
        <v>1</v>
      </c>
      <c r="AW7" s="28">
        <f t="shared" si="18"/>
        <v>1</v>
      </c>
      <c r="AX7" s="28">
        <f t="shared" si="18"/>
        <v>1</v>
      </c>
      <c r="AY7" s="28">
        <f t="shared" si="18"/>
        <v>1</v>
      </c>
      <c r="AZ7" s="28">
        <f t="shared" si="18"/>
        <v>1</v>
      </c>
      <c r="BA7" s="28">
        <f t="shared" si="18"/>
        <v>1</v>
      </c>
      <c r="BB7" s="28">
        <f t="shared" si="18"/>
        <v>1</v>
      </c>
      <c r="BC7" s="28">
        <f t="shared" si="18"/>
        <v>1</v>
      </c>
      <c r="BD7" s="28">
        <f t="shared" si="18"/>
        <v>1</v>
      </c>
      <c r="BE7" s="28">
        <f t="shared" si="18"/>
        <v>1</v>
      </c>
      <c r="BF7" s="28">
        <f t="shared" si="18"/>
        <v>1</v>
      </c>
      <c r="BG7" s="28">
        <f t="shared" si="18"/>
        <v>1</v>
      </c>
      <c r="BH7" s="28">
        <f t="shared" si="18"/>
        <v>1</v>
      </c>
      <c r="BI7" s="28">
        <f t="shared" si="18"/>
        <v>1</v>
      </c>
      <c r="BJ7" s="28">
        <f t="shared" si="18"/>
        <v>0.95</v>
      </c>
      <c r="BK7" s="28">
        <f t="shared" si="18"/>
        <v>0.95</v>
      </c>
      <c r="BL7" s="28">
        <f t="shared" si="18"/>
        <v>0.95</v>
      </c>
      <c r="BM7" s="28">
        <f t="shared" si="18"/>
        <v>0.95</v>
      </c>
      <c r="BN7" s="28">
        <f t="shared" si="18"/>
        <v>0.95</v>
      </c>
      <c r="BO7" s="28">
        <f t="shared" si="18"/>
        <v>0.95</v>
      </c>
      <c r="BP7" s="28">
        <f t="shared" si="18"/>
        <v>0.95</v>
      </c>
      <c r="BQ7" s="28">
        <f t="shared" si="18"/>
        <v>1</v>
      </c>
      <c r="BR7" s="28">
        <f t="shared" si="18"/>
        <v>1</v>
      </c>
      <c r="BS7" s="28">
        <f t="shared" si="18"/>
        <v>1</v>
      </c>
      <c r="BT7" s="28">
        <f t="shared" si="18"/>
        <v>1</v>
      </c>
      <c r="BU7" s="28">
        <f t="shared" ref="BU7:EF10" si="19">IF(AND($F7&gt;0,$G7&gt;0)*IFERROR(MOD(BU$6,$G7)=0,FALSE),$F7,$E7)</f>
        <v>1</v>
      </c>
      <c r="BV7" s="28">
        <f t="shared" si="19"/>
        <v>1</v>
      </c>
      <c r="BW7" s="28">
        <f t="shared" si="19"/>
        <v>1</v>
      </c>
      <c r="BX7" s="28">
        <f t="shared" si="19"/>
        <v>1</v>
      </c>
      <c r="BY7" s="28">
        <f t="shared" si="19"/>
        <v>1</v>
      </c>
      <c r="BZ7" s="28">
        <f t="shared" si="19"/>
        <v>1</v>
      </c>
      <c r="CA7" s="28">
        <f t="shared" si="19"/>
        <v>1</v>
      </c>
      <c r="CB7" s="28">
        <f t="shared" si="19"/>
        <v>1</v>
      </c>
      <c r="CC7" s="28">
        <f t="shared" si="19"/>
        <v>1</v>
      </c>
      <c r="CD7" s="28">
        <f t="shared" si="19"/>
        <v>1</v>
      </c>
      <c r="CE7" s="28">
        <f t="shared" si="19"/>
        <v>0.95</v>
      </c>
      <c r="CF7" s="28">
        <f t="shared" si="19"/>
        <v>0.95</v>
      </c>
      <c r="CG7" s="28">
        <f t="shared" si="19"/>
        <v>0.95</v>
      </c>
      <c r="CH7" s="28">
        <f t="shared" si="19"/>
        <v>0.95</v>
      </c>
      <c r="CI7" s="28">
        <f t="shared" si="19"/>
        <v>0.95</v>
      </c>
      <c r="CJ7" s="28">
        <f t="shared" si="19"/>
        <v>0.95</v>
      </c>
      <c r="CK7" s="28">
        <f t="shared" si="19"/>
        <v>0.95</v>
      </c>
      <c r="CL7" s="28">
        <f t="shared" si="19"/>
        <v>1</v>
      </c>
      <c r="CM7" s="28">
        <f t="shared" si="19"/>
        <v>1</v>
      </c>
      <c r="CN7" s="28">
        <f t="shared" si="19"/>
        <v>1</v>
      </c>
      <c r="CO7" s="28">
        <f t="shared" si="19"/>
        <v>1</v>
      </c>
      <c r="CP7" s="28">
        <f t="shared" si="19"/>
        <v>1</v>
      </c>
      <c r="CQ7" s="28">
        <f t="shared" si="19"/>
        <v>1</v>
      </c>
      <c r="CR7" s="28">
        <f t="shared" si="19"/>
        <v>1</v>
      </c>
      <c r="CS7" s="28">
        <f t="shared" si="19"/>
        <v>1</v>
      </c>
      <c r="CT7" s="28">
        <f t="shared" si="19"/>
        <v>1</v>
      </c>
      <c r="CU7" s="28">
        <f t="shared" si="19"/>
        <v>1</v>
      </c>
      <c r="CV7" s="28">
        <f t="shared" si="19"/>
        <v>1</v>
      </c>
      <c r="CW7" s="28">
        <f t="shared" si="19"/>
        <v>1</v>
      </c>
      <c r="CX7" s="28">
        <f t="shared" si="19"/>
        <v>1</v>
      </c>
      <c r="CY7" s="28">
        <f t="shared" si="19"/>
        <v>1</v>
      </c>
      <c r="CZ7" s="28">
        <f t="shared" si="19"/>
        <v>0.95</v>
      </c>
      <c r="DA7" s="28">
        <f t="shared" si="19"/>
        <v>0.95</v>
      </c>
      <c r="DB7" s="28">
        <f t="shared" si="19"/>
        <v>0.95</v>
      </c>
      <c r="DC7" s="28">
        <f t="shared" si="19"/>
        <v>0.95</v>
      </c>
      <c r="DD7" s="28">
        <f t="shared" si="19"/>
        <v>0.95</v>
      </c>
      <c r="DE7" s="28">
        <f t="shared" si="19"/>
        <v>0.95</v>
      </c>
      <c r="DF7" s="28">
        <f t="shared" si="19"/>
        <v>0.95</v>
      </c>
      <c r="DG7" s="28">
        <f t="shared" si="19"/>
        <v>1</v>
      </c>
      <c r="DH7" s="28">
        <f t="shared" si="19"/>
        <v>1</v>
      </c>
      <c r="DI7" s="28">
        <f t="shared" si="19"/>
        <v>1</v>
      </c>
      <c r="DJ7" s="28">
        <f t="shared" si="19"/>
        <v>1</v>
      </c>
      <c r="DK7" s="28">
        <f t="shared" si="19"/>
        <v>1</v>
      </c>
      <c r="DL7" s="28">
        <f t="shared" si="19"/>
        <v>1</v>
      </c>
      <c r="DM7" s="28">
        <f t="shared" si="19"/>
        <v>1</v>
      </c>
      <c r="DN7" s="28">
        <f t="shared" si="19"/>
        <v>1</v>
      </c>
      <c r="DO7" s="28">
        <f t="shared" si="19"/>
        <v>1</v>
      </c>
      <c r="DP7" s="28">
        <f t="shared" si="19"/>
        <v>1</v>
      </c>
      <c r="DQ7" s="28">
        <f t="shared" si="19"/>
        <v>1</v>
      </c>
      <c r="DR7" s="28">
        <f t="shared" si="19"/>
        <v>1</v>
      </c>
      <c r="DS7" s="28">
        <f t="shared" si="19"/>
        <v>1</v>
      </c>
      <c r="DT7" s="28">
        <f t="shared" si="19"/>
        <v>1</v>
      </c>
      <c r="DU7" s="28">
        <f t="shared" si="19"/>
        <v>0.95</v>
      </c>
      <c r="DV7" s="28">
        <f t="shared" si="19"/>
        <v>0.95</v>
      </c>
      <c r="DW7" s="28">
        <f t="shared" si="19"/>
        <v>0.95</v>
      </c>
      <c r="DX7" s="28">
        <f t="shared" si="19"/>
        <v>0.95</v>
      </c>
      <c r="DY7" s="28">
        <f t="shared" si="19"/>
        <v>0.95</v>
      </c>
      <c r="DZ7" s="28">
        <f t="shared" si="19"/>
        <v>0.95</v>
      </c>
      <c r="EA7" s="28">
        <f t="shared" si="19"/>
        <v>0.95</v>
      </c>
      <c r="EB7" s="28">
        <f t="shared" si="19"/>
        <v>1</v>
      </c>
      <c r="EC7" s="28">
        <f t="shared" si="19"/>
        <v>1</v>
      </c>
      <c r="ED7" s="28">
        <f t="shared" si="19"/>
        <v>1</v>
      </c>
      <c r="EE7" s="28">
        <f t="shared" si="19"/>
        <v>1</v>
      </c>
      <c r="EF7" s="28">
        <f t="shared" si="19"/>
        <v>1</v>
      </c>
      <c r="EG7" s="28">
        <f t="shared" ref="EG7:GR13" si="20">IF(AND($F7&gt;0,$G7&gt;0)*IFERROR(MOD(EG$6,$G7)=0,FALSE),$F7,$E7)</f>
        <v>1</v>
      </c>
      <c r="EH7" s="28">
        <f t="shared" si="20"/>
        <v>1</v>
      </c>
      <c r="EI7" s="28">
        <f t="shared" si="20"/>
        <v>1</v>
      </c>
      <c r="EJ7" s="28">
        <f t="shared" si="20"/>
        <v>1</v>
      </c>
      <c r="EK7" s="28">
        <f t="shared" si="20"/>
        <v>1</v>
      </c>
      <c r="EL7" s="28">
        <f t="shared" si="20"/>
        <v>1</v>
      </c>
      <c r="EM7" s="28">
        <f t="shared" si="20"/>
        <v>1</v>
      </c>
      <c r="EN7" s="28">
        <f t="shared" si="20"/>
        <v>1</v>
      </c>
      <c r="EO7" s="28">
        <f t="shared" si="20"/>
        <v>1</v>
      </c>
      <c r="EP7" s="28">
        <f t="shared" si="20"/>
        <v>0.95</v>
      </c>
      <c r="EQ7" s="28">
        <f t="shared" si="20"/>
        <v>0.95</v>
      </c>
      <c r="ER7" s="28">
        <f t="shared" si="20"/>
        <v>0.95</v>
      </c>
      <c r="ES7" s="28">
        <f t="shared" si="20"/>
        <v>0.95</v>
      </c>
      <c r="ET7" s="28">
        <f t="shared" si="20"/>
        <v>0.95</v>
      </c>
      <c r="EU7" s="28">
        <f t="shared" si="20"/>
        <v>0.95</v>
      </c>
      <c r="EV7" s="28">
        <f t="shared" si="20"/>
        <v>0.95</v>
      </c>
      <c r="EW7" s="28">
        <f t="shared" si="20"/>
        <v>1</v>
      </c>
      <c r="EX7" s="28">
        <f t="shared" si="20"/>
        <v>1</v>
      </c>
      <c r="EY7" s="28">
        <f t="shared" si="20"/>
        <v>1</v>
      </c>
      <c r="EZ7" s="28">
        <f t="shared" si="20"/>
        <v>1</v>
      </c>
      <c r="FA7" s="28">
        <f t="shared" si="20"/>
        <v>1</v>
      </c>
      <c r="FB7" s="28">
        <f t="shared" si="20"/>
        <v>1</v>
      </c>
      <c r="FC7" s="28">
        <f t="shared" si="20"/>
        <v>1</v>
      </c>
      <c r="FD7" s="28">
        <f t="shared" si="20"/>
        <v>1</v>
      </c>
      <c r="FE7" s="28">
        <f t="shared" si="20"/>
        <v>1</v>
      </c>
      <c r="FF7" s="28">
        <f t="shared" si="20"/>
        <v>1</v>
      </c>
      <c r="FG7" s="28">
        <f t="shared" si="20"/>
        <v>1</v>
      </c>
      <c r="FH7" s="28">
        <f t="shared" si="20"/>
        <v>1</v>
      </c>
      <c r="FI7" s="28">
        <f t="shared" si="20"/>
        <v>1</v>
      </c>
      <c r="FJ7" s="28">
        <f t="shared" si="20"/>
        <v>1</v>
      </c>
      <c r="FK7" s="28">
        <f t="shared" si="20"/>
        <v>0.95</v>
      </c>
      <c r="FL7" s="28">
        <f t="shared" si="20"/>
        <v>0.95</v>
      </c>
      <c r="FM7" s="28">
        <f t="shared" si="20"/>
        <v>0.95</v>
      </c>
      <c r="FN7" s="28">
        <f t="shared" si="20"/>
        <v>0.95</v>
      </c>
      <c r="FO7" s="28">
        <f t="shared" si="20"/>
        <v>0.95</v>
      </c>
      <c r="FP7" s="28">
        <f t="shared" si="20"/>
        <v>0.95</v>
      </c>
      <c r="FQ7" s="28">
        <f t="shared" si="20"/>
        <v>0.95</v>
      </c>
      <c r="FR7" s="28">
        <f t="shared" si="20"/>
        <v>1</v>
      </c>
      <c r="FS7" s="28">
        <f t="shared" si="20"/>
        <v>1</v>
      </c>
      <c r="FT7" s="28">
        <f t="shared" si="20"/>
        <v>1</v>
      </c>
      <c r="FU7" s="28">
        <f t="shared" si="20"/>
        <v>1</v>
      </c>
      <c r="FV7" s="28">
        <f t="shared" si="20"/>
        <v>1</v>
      </c>
      <c r="FW7" s="28">
        <f t="shared" si="20"/>
        <v>1</v>
      </c>
      <c r="FX7" s="28">
        <f t="shared" si="20"/>
        <v>1</v>
      </c>
      <c r="FY7" s="28">
        <f t="shared" si="20"/>
        <v>1</v>
      </c>
      <c r="FZ7" s="28">
        <f t="shared" si="20"/>
        <v>1</v>
      </c>
      <c r="GA7" s="28">
        <f t="shared" si="20"/>
        <v>1</v>
      </c>
      <c r="GB7" s="28">
        <f t="shared" si="20"/>
        <v>1</v>
      </c>
      <c r="GC7" s="28">
        <f t="shared" si="20"/>
        <v>1</v>
      </c>
      <c r="GD7" s="28">
        <f t="shared" si="20"/>
        <v>1</v>
      </c>
      <c r="GE7" s="28">
        <f t="shared" si="20"/>
        <v>1</v>
      </c>
      <c r="GF7" s="28">
        <f t="shared" si="20"/>
        <v>0.95</v>
      </c>
      <c r="GG7" s="28">
        <f t="shared" si="20"/>
        <v>0.95</v>
      </c>
      <c r="GH7" s="28">
        <f t="shared" si="20"/>
        <v>0.95</v>
      </c>
      <c r="GI7" s="28">
        <f t="shared" si="20"/>
        <v>0.95</v>
      </c>
      <c r="GJ7" s="28">
        <f t="shared" si="20"/>
        <v>0.95</v>
      </c>
      <c r="GK7" s="28">
        <f t="shared" si="20"/>
        <v>0.95</v>
      </c>
      <c r="GL7" s="28">
        <f t="shared" si="20"/>
        <v>0.95</v>
      </c>
      <c r="GM7" s="28">
        <f t="shared" si="20"/>
        <v>1</v>
      </c>
      <c r="GN7" s="28">
        <f t="shared" si="20"/>
        <v>1</v>
      </c>
      <c r="GO7" s="28">
        <f t="shared" si="20"/>
        <v>1</v>
      </c>
      <c r="GP7" s="28">
        <f t="shared" si="20"/>
        <v>1</v>
      </c>
      <c r="GQ7" s="28">
        <f t="shared" si="20"/>
        <v>1</v>
      </c>
      <c r="GR7" s="28">
        <f t="shared" si="20"/>
        <v>1</v>
      </c>
      <c r="GS7" s="28">
        <f t="shared" ref="GS7:JD10" si="21">IF(AND($F7&gt;0,$G7&gt;0)*IFERROR(MOD(GS$6,$G7)=0,FALSE),$F7,$E7)</f>
        <v>1</v>
      </c>
      <c r="GT7" s="28">
        <f t="shared" si="21"/>
        <v>1</v>
      </c>
      <c r="GU7" s="28">
        <f t="shared" si="21"/>
        <v>1</v>
      </c>
      <c r="GV7" s="28">
        <f t="shared" si="21"/>
        <v>1</v>
      </c>
      <c r="GW7" s="28">
        <f t="shared" si="21"/>
        <v>1</v>
      </c>
      <c r="GX7" s="28">
        <f t="shared" si="21"/>
        <v>1</v>
      </c>
      <c r="GY7" s="28">
        <f t="shared" si="21"/>
        <v>1</v>
      </c>
      <c r="GZ7" s="28">
        <f t="shared" si="21"/>
        <v>1</v>
      </c>
      <c r="HA7" s="28">
        <f t="shared" si="21"/>
        <v>0.95</v>
      </c>
      <c r="HB7" s="28">
        <f t="shared" si="21"/>
        <v>0.95</v>
      </c>
      <c r="HC7" s="28">
        <f t="shared" si="21"/>
        <v>0.95</v>
      </c>
      <c r="HD7" s="28">
        <f t="shared" si="21"/>
        <v>0.95</v>
      </c>
      <c r="HE7" s="28">
        <f t="shared" si="21"/>
        <v>0.95</v>
      </c>
      <c r="HF7" s="28">
        <f t="shared" si="21"/>
        <v>0.95</v>
      </c>
      <c r="HG7" s="28">
        <f t="shared" si="21"/>
        <v>0.95</v>
      </c>
      <c r="HH7" s="28">
        <f t="shared" si="21"/>
        <v>1</v>
      </c>
      <c r="HI7" s="28">
        <f t="shared" si="21"/>
        <v>1</v>
      </c>
      <c r="HJ7" s="28">
        <f t="shared" si="21"/>
        <v>1</v>
      </c>
      <c r="HK7" s="28">
        <f t="shared" si="21"/>
        <v>1</v>
      </c>
      <c r="HL7" s="28">
        <f t="shared" si="21"/>
        <v>1</v>
      </c>
      <c r="HM7" s="28">
        <f t="shared" si="21"/>
        <v>1</v>
      </c>
      <c r="HN7" s="28">
        <f t="shared" si="21"/>
        <v>1</v>
      </c>
      <c r="HO7" s="28">
        <f t="shared" si="21"/>
        <v>1</v>
      </c>
      <c r="HP7" s="28">
        <f t="shared" si="21"/>
        <v>1</v>
      </c>
      <c r="HQ7" s="28">
        <f t="shared" si="21"/>
        <v>1</v>
      </c>
      <c r="HR7" s="28">
        <f t="shared" si="21"/>
        <v>1</v>
      </c>
      <c r="HS7" s="28">
        <f t="shared" si="21"/>
        <v>1</v>
      </c>
      <c r="HT7" s="28">
        <f t="shared" si="21"/>
        <v>1</v>
      </c>
      <c r="HU7" s="28">
        <f t="shared" si="21"/>
        <v>1</v>
      </c>
      <c r="HV7" s="28">
        <f t="shared" si="21"/>
        <v>0.95</v>
      </c>
      <c r="HW7" s="28">
        <f t="shared" si="21"/>
        <v>0.95</v>
      </c>
      <c r="HX7" s="28">
        <f t="shared" si="21"/>
        <v>0.95</v>
      </c>
      <c r="HY7" s="28">
        <f t="shared" si="21"/>
        <v>0.95</v>
      </c>
      <c r="HZ7" s="28">
        <f t="shared" si="21"/>
        <v>0.95</v>
      </c>
      <c r="IA7" s="28">
        <f t="shared" si="21"/>
        <v>0.95</v>
      </c>
      <c r="IB7" s="28">
        <f t="shared" si="21"/>
        <v>0.95</v>
      </c>
      <c r="IC7" s="28">
        <f t="shared" si="21"/>
        <v>1</v>
      </c>
      <c r="ID7" s="28">
        <f t="shared" si="21"/>
        <v>1</v>
      </c>
      <c r="IE7" s="28">
        <f t="shared" si="21"/>
        <v>1</v>
      </c>
      <c r="IF7" s="28">
        <f t="shared" si="21"/>
        <v>1</v>
      </c>
      <c r="IG7" s="28">
        <f t="shared" si="21"/>
        <v>1</v>
      </c>
      <c r="IH7" s="28">
        <f t="shared" si="21"/>
        <v>1</v>
      </c>
      <c r="II7" s="28">
        <f t="shared" si="21"/>
        <v>1</v>
      </c>
      <c r="IJ7" s="28">
        <f t="shared" si="21"/>
        <v>1</v>
      </c>
      <c r="IK7" s="28">
        <f t="shared" si="21"/>
        <v>1</v>
      </c>
      <c r="IL7" s="28">
        <f t="shared" si="21"/>
        <v>1</v>
      </c>
      <c r="IM7" s="28">
        <f t="shared" si="21"/>
        <v>1</v>
      </c>
      <c r="IN7" s="28">
        <f t="shared" si="21"/>
        <v>1</v>
      </c>
      <c r="IO7" s="28">
        <f t="shared" si="21"/>
        <v>1</v>
      </c>
      <c r="IP7" s="28">
        <f t="shared" si="21"/>
        <v>1</v>
      </c>
      <c r="IQ7" s="28">
        <f t="shared" si="21"/>
        <v>0.95</v>
      </c>
      <c r="IR7" s="28">
        <f t="shared" si="21"/>
        <v>0.95</v>
      </c>
      <c r="IS7" s="28">
        <f t="shared" si="21"/>
        <v>0.95</v>
      </c>
      <c r="IT7" s="28">
        <f t="shared" si="21"/>
        <v>0.95</v>
      </c>
      <c r="IU7" s="28">
        <f t="shared" si="21"/>
        <v>0.95</v>
      </c>
      <c r="IV7" s="28">
        <f t="shared" si="21"/>
        <v>0.95</v>
      </c>
      <c r="IW7" s="28">
        <f t="shared" si="21"/>
        <v>0.95</v>
      </c>
      <c r="IX7" s="28">
        <f t="shared" si="21"/>
        <v>1</v>
      </c>
      <c r="IY7" s="28">
        <f t="shared" si="21"/>
        <v>1</v>
      </c>
      <c r="IZ7" s="28">
        <f t="shared" si="21"/>
        <v>1</v>
      </c>
      <c r="JA7" s="28">
        <f t="shared" si="21"/>
        <v>1</v>
      </c>
      <c r="JB7" s="28">
        <f t="shared" si="21"/>
        <v>1</v>
      </c>
      <c r="JC7" s="28">
        <f t="shared" si="21"/>
        <v>1</v>
      </c>
      <c r="JD7" s="28">
        <f t="shared" si="21"/>
        <v>1</v>
      </c>
      <c r="JE7" s="28">
        <f t="shared" ref="JE7:LP13" si="22">IF(AND($F7&gt;0,$G7&gt;0)*IFERROR(MOD(JE$6,$G7)=0,FALSE),$F7,$E7)</f>
        <v>1</v>
      </c>
      <c r="JF7" s="28">
        <f t="shared" si="22"/>
        <v>1</v>
      </c>
      <c r="JG7" s="28">
        <f t="shared" si="22"/>
        <v>1</v>
      </c>
      <c r="JH7" s="28">
        <f t="shared" si="22"/>
        <v>1</v>
      </c>
      <c r="JI7" s="28">
        <f t="shared" si="22"/>
        <v>1</v>
      </c>
      <c r="JJ7" s="28">
        <f t="shared" si="22"/>
        <v>1</v>
      </c>
      <c r="JK7" s="28">
        <f t="shared" si="22"/>
        <v>1</v>
      </c>
      <c r="JL7" s="28">
        <f t="shared" si="22"/>
        <v>0.95</v>
      </c>
      <c r="JM7" s="28">
        <f t="shared" si="22"/>
        <v>0.95</v>
      </c>
      <c r="JN7" s="28">
        <f t="shared" si="22"/>
        <v>0.95</v>
      </c>
      <c r="JO7" s="28">
        <f t="shared" si="22"/>
        <v>0.95</v>
      </c>
      <c r="JP7" s="28">
        <f t="shared" si="22"/>
        <v>0.95</v>
      </c>
      <c r="JQ7" s="28">
        <f t="shared" si="22"/>
        <v>0.95</v>
      </c>
      <c r="JR7" s="28">
        <f t="shared" si="22"/>
        <v>0.95</v>
      </c>
      <c r="JS7" s="28">
        <f t="shared" si="22"/>
        <v>1</v>
      </c>
      <c r="JT7" s="28">
        <f t="shared" si="22"/>
        <v>1</v>
      </c>
      <c r="JU7" s="28">
        <f t="shared" si="22"/>
        <v>1</v>
      </c>
      <c r="JV7" s="28">
        <f t="shared" si="22"/>
        <v>1</v>
      </c>
      <c r="JW7" s="28">
        <f t="shared" si="22"/>
        <v>1</v>
      </c>
      <c r="JX7" s="28">
        <f t="shared" si="22"/>
        <v>1</v>
      </c>
      <c r="JY7" s="28">
        <f t="shared" si="22"/>
        <v>1</v>
      </c>
      <c r="JZ7" s="28">
        <f t="shared" si="22"/>
        <v>1</v>
      </c>
      <c r="KA7" s="28">
        <f t="shared" si="22"/>
        <v>1</v>
      </c>
      <c r="KB7" s="28">
        <f t="shared" si="22"/>
        <v>1</v>
      </c>
      <c r="KC7" s="28">
        <f t="shared" si="22"/>
        <v>1</v>
      </c>
      <c r="KD7" s="28">
        <f t="shared" si="22"/>
        <v>1</v>
      </c>
      <c r="KE7" s="28">
        <f t="shared" si="22"/>
        <v>1</v>
      </c>
      <c r="KF7" s="28">
        <f t="shared" si="22"/>
        <v>1</v>
      </c>
      <c r="KG7" s="28">
        <f t="shared" si="22"/>
        <v>0.95</v>
      </c>
      <c r="KH7" s="28">
        <f t="shared" si="22"/>
        <v>0.95</v>
      </c>
      <c r="KI7" s="28">
        <f t="shared" si="22"/>
        <v>0.95</v>
      </c>
      <c r="KJ7" s="28">
        <f t="shared" si="22"/>
        <v>0.95</v>
      </c>
      <c r="KK7" s="28">
        <f t="shared" si="22"/>
        <v>0.95</v>
      </c>
      <c r="KL7" s="28">
        <f t="shared" si="22"/>
        <v>0.95</v>
      </c>
      <c r="KM7" s="28">
        <f t="shared" si="22"/>
        <v>0.95</v>
      </c>
      <c r="KN7" s="28">
        <f t="shared" si="22"/>
        <v>1</v>
      </c>
      <c r="KO7" s="28">
        <f t="shared" si="22"/>
        <v>1</v>
      </c>
      <c r="KP7" s="28">
        <f t="shared" si="22"/>
        <v>1</v>
      </c>
      <c r="KQ7" s="28">
        <f t="shared" si="22"/>
        <v>1</v>
      </c>
      <c r="KR7" s="28">
        <f t="shared" si="22"/>
        <v>1</v>
      </c>
      <c r="KS7" s="28">
        <f t="shared" si="22"/>
        <v>1</v>
      </c>
      <c r="KT7" s="28">
        <f t="shared" si="22"/>
        <v>1</v>
      </c>
      <c r="KU7" s="28">
        <f t="shared" si="22"/>
        <v>1</v>
      </c>
      <c r="KV7" s="28">
        <f t="shared" si="22"/>
        <v>1</v>
      </c>
      <c r="KW7" s="28">
        <f t="shared" si="22"/>
        <v>1</v>
      </c>
      <c r="KX7" s="28">
        <f t="shared" si="22"/>
        <v>1</v>
      </c>
      <c r="KY7" s="28">
        <f t="shared" si="22"/>
        <v>1</v>
      </c>
      <c r="KZ7" s="28">
        <f t="shared" si="22"/>
        <v>1</v>
      </c>
      <c r="LA7" s="28">
        <f t="shared" si="22"/>
        <v>1</v>
      </c>
      <c r="LB7" s="28">
        <f t="shared" si="22"/>
        <v>0.95</v>
      </c>
      <c r="LC7" s="28">
        <f t="shared" si="22"/>
        <v>0.95</v>
      </c>
      <c r="LD7" s="28">
        <f t="shared" si="22"/>
        <v>0.95</v>
      </c>
      <c r="LE7" s="28">
        <f t="shared" si="22"/>
        <v>0.95</v>
      </c>
      <c r="LF7" s="28">
        <f t="shared" si="22"/>
        <v>0.95</v>
      </c>
      <c r="LG7" s="28">
        <f t="shared" si="22"/>
        <v>0.95</v>
      </c>
      <c r="LH7" s="28">
        <f t="shared" si="22"/>
        <v>0.95</v>
      </c>
      <c r="LI7" s="28">
        <f t="shared" si="22"/>
        <v>1</v>
      </c>
      <c r="LJ7" s="28">
        <f t="shared" si="22"/>
        <v>1</v>
      </c>
      <c r="LK7" s="28">
        <f t="shared" si="22"/>
        <v>1</v>
      </c>
      <c r="LL7" s="28">
        <f t="shared" si="22"/>
        <v>1</v>
      </c>
      <c r="LM7" s="28">
        <f t="shared" si="22"/>
        <v>1</v>
      </c>
      <c r="LN7" s="28">
        <f t="shared" si="22"/>
        <v>1</v>
      </c>
      <c r="LO7" s="28">
        <f t="shared" si="22"/>
        <v>1</v>
      </c>
      <c r="LP7" s="28">
        <f t="shared" si="22"/>
        <v>1</v>
      </c>
      <c r="LQ7" s="28">
        <f t="shared" ref="LQ7:NI12" si="23">IF(AND($F7&gt;0,$G7&gt;0)*IFERROR(MOD(LQ$6,$G7)=0,FALSE),$F7,$E7)</f>
        <v>1</v>
      </c>
      <c r="LR7" s="28">
        <f t="shared" si="23"/>
        <v>1</v>
      </c>
      <c r="LS7" s="28">
        <f t="shared" si="23"/>
        <v>1</v>
      </c>
      <c r="LT7" s="28">
        <f t="shared" si="23"/>
        <v>1</v>
      </c>
      <c r="LU7" s="28">
        <f t="shared" si="23"/>
        <v>1</v>
      </c>
      <c r="LV7" s="28">
        <f t="shared" si="23"/>
        <v>1</v>
      </c>
      <c r="LW7" s="28">
        <f t="shared" si="23"/>
        <v>0.95</v>
      </c>
      <c r="LX7" s="28">
        <f t="shared" si="23"/>
        <v>0.95</v>
      </c>
      <c r="LY7" s="28">
        <f t="shared" si="23"/>
        <v>0.95</v>
      </c>
      <c r="LZ7" s="28">
        <f t="shared" si="23"/>
        <v>0.95</v>
      </c>
      <c r="MA7" s="28">
        <f t="shared" si="23"/>
        <v>0.95</v>
      </c>
      <c r="MB7" s="28">
        <f t="shared" si="23"/>
        <v>0.95</v>
      </c>
      <c r="MC7" s="28">
        <f t="shared" si="23"/>
        <v>0.95</v>
      </c>
      <c r="MD7" s="28">
        <f t="shared" si="23"/>
        <v>1</v>
      </c>
      <c r="ME7" s="28">
        <f t="shared" si="23"/>
        <v>1</v>
      </c>
      <c r="MF7" s="28">
        <f t="shared" si="23"/>
        <v>1</v>
      </c>
      <c r="MG7" s="28">
        <f t="shared" si="23"/>
        <v>1</v>
      </c>
      <c r="MH7" s="28">
        <f t="shared" si="23"/>
        <v>1</v>
      </c>
      <c r="MI7" s="28">
        <f t="shared" si="23"/>
        <v>1</v>
      </c>
      <c r="MJ7" s="28">
        <f t="shared" si="23"/>
        <v>1</v>
      </c>
      <c r="MK7" s="28">
        <f t="shared" si="23"/>
        <v>1</v>
      </c>
      <c r="ML7" s="28">
        <f t="shared" si="23"/>
        <v>1</v>
      </c>
      <c r="MM7" s="28">
        <f t="shared" si="23"/>
        <v>1</v>
      </c>
      <c r="MN7" s="28">
        <f t="shared" si="23"/>
        <v>1</v>
      </c>
      <c r="MO7" s="28">
        <f t="shared" si="23"/>
        <v>1</v>
      </c>
      <c r="MP7" s="28">
        <f t="shared" si="23"/>
        <v>1</v>
      </c>
      <c r="MQ7" s="28">
        <f t="shared" si="23"/>
        <v>1</v>
      </c>
      <c r="MR7" s="28">
        <f t="shared" si="23"/>
        <v>0.95</v>
      </c>
      <c r="MS7" s="28">
        <f t="shared" si="23"/>
        <v>0.95</v>
      </c>
      <c r="MT7" s="28">
        <f t="shared" si="23"/>
        <v>0.95</v>
      </c>
      <c r="MU7" s="28">
        <f t="shared" si="23"/>
        <v>0.95</v>
      </c>
      <c r="MV7" s="28">
        <f t="shared" si="23"/>
        <v>0.95</v>
      </c>
      <c r="MW7" s="28">
        <f t="shared" si="23"/>
        <v>0.95</v>
      </c>
      <c r="MX7" s="28">
        <f t="shared" si="23"/>
        <v>0.95</v>
      </c>
      <c r="MY7" s="28">
        <f t="shared" si="23"/>
        <v>1</v>
      </c>
      <c r="MZ7" s="28">
        <f t="shared" si="23"/>
        <v>1</v>
      </c>
      <c r="NA7" s="28">
        <f t="shared" si="23"/>
        <v>1</v>
      </c>
      <c r="NB7" s="28">
        <f t="shared" si="23"/>
        <v>1</v>
      </c>
      <c r="NC7" s="28">
        <f t="shared" si="23"/>
        <v>1</v>
      </c>
      <c r="ND7" s="28">
        <f t="shared" si="23"/>
        <v>1</v>
      </c>
      <c r="NE7" s="28">
        <f t="shared" si="23"/>
        <v>1</v>
      </c>
      <c r="NF7" s="28">
        <f t="shared" si="23"/>
        <v>1</v>
      </c>
      <c r="NG7" s="28">
        <f t="shared" si="23"/>
        <v>1</v>
      </c>
      <c r="NH7" s="28">
        <f t="shared" si="23"/>
        <v>1</v>
      </c>
      <c r="NI7" s="28">
        <f t="shared" si="23"/>
        <v>1</v>
      </c>
    </row>
    <row r="8" spans="1:373" x14ac:dyDescent="0.25">
      <c r="A8" s="27" t="str">
        <f>'Число жителей и объемы продаж'!G21</f>
        <v>A1</v>
      </c>
      <c r="B8" s="27" t="str">
        <f>'Число жителей и объемы продаж'!H21</f>
        <v>сыр полутвердый</v>
      </c>
      <c r="C8" s="27" t="str">
        <f t="shared" ref="C8:C31" si="24">A8&amp;"|"&amp;B8</f>
        <v>A1|сыр полутвердый</v>
      </c>
      <c r="D8" s="28" t="s">
        <v>38</v>
      </c>
      <c r="E8" s="28">
        <v>1</v>
      </c>
      <c r="F8" s="28">
        <v>0.95</v>
      </c>
      <c r="G8" s="28">
        <v>3</v>
      </c>
      <c r="H8" s="28">
        <f t="shared" ref="H8:W26" si="25">IF(AND($F8&gt;0,$G8&gt;0)*IFERROR(MOD(H$6,$G8)=0,FALSE),$F8,$E8)</f>
        <v>1</v>
      </c>
      <c r="I8" s="28">
        <f t="shared" si="25"/>
        <v>1</v>
      </c>
      <c r="J8" s="28">
        <f t="shared" si="25"/>
        <v>1</v>
      </c>
      <c r="K8" s="28">
        <f t="shared" si="25"/>
        <v>1</v>
      </c>
      <c r="L8" s="28">
        <f t="shared" si="25"/>
        <v>1</v>
      </c>
      <c r="M8" s="28">
        <f t="shared" si="25"/>
        <v>1</v>
      </c>
      <c r="N8" s="28">
        <f t="shared" si="25"/>
        <v>1</v>
      </c>
      <c r="O8" s="28">
        <f t="shared" si="25"/>
        <v>1</v>
      </c>
      <c r="P8" s="28">
        <f t="shared" si="25"/>
        <v>1</v>
      </c>
      <c r="Q8" s="28">
        <f t="shared" si="25"/>
        <v>1</v>
      </c>
      <c r="R8" s="28">
        <f t="shared" si="25"/>
        <v>1</v>
      </c>
      <c r="S8" s="28">
        <f t="shared" si="25"/>
        <v>1</v>
      </c>
      <c r="T8" s="28">
        <f t="shared" si="25"/>
        <v>0.95</v>
      </c>
      <c r="U8" s="28">
        <f t="shared" si="25"/>
        <v>0.95</v>
      </c>
      <c r="V8" s="28">
        <f t="shared" si="25"/>
        <v>0.95</v>
      </c>
      <c r="W8" s="28">
        <f t="shared" si="25"/>
        <v>0.95</v>
      </c>
      <c r="X8" s="28">
        <f t="shared" si="18"/>
        <v>0.95</v>
      </c>
      <c r="Y8" s="28">
        <f t="shared" si="18"/>
        <v>0.95</v>
      </c>
      <c r="Z8" s="28">
        <f t="shared" si="18"/>
        <v>0.95</v>
      </c>
      <c r="AA8" s="28">
        <f t="shared" si="18"/>
        <v>1</v>
      </c>
      <c r="AB8" s="28">
        <f t="shared" si="18"/>
        <v>1</v>
      </c>
      <c r="AC8" s="28">
        <f t="shared" si="18"/>
        <v>1</v>
      </c>
      <c r="AD8" s="28">
        <f t="shared" si="18"/>
        <v>1</v>
      </c>
      <c r="AE8" s="28">
        <f t="shared" si="18"/>
        <v>1</v>
      </c>
      <c r="AF8" s="28">
        <f t="shared" si="18"/>
        <v>1</v>
      </c>
      <c r="AG8" s="28">
        <f t="shared" si="18"/>
        <v>1</v>
      </c>
      <c r="AH8" s="28">
        <f t="shared" si="18"/>
        <v>1</v>
      </c>
      <c r="AI8" s="28">
        <f t="shared" si="18"/>
        <v>1</v>
      </c>
      <c r="AJ8" s="28">
        <f t="shared" si="18"/>
        <v>1</v>
      </c>
      <c r="AK8" s="28">
        <f t="shared" si="18"/>
        <v>1</v>
      </c>
      <c r="AL8" s="28">
        <f t="shared" si="18"/>
        <v>1</v>
      </c>
      <c r="AM8" s="28">
        <f t="shared" si="18"/>
        <v>1</v>
      </c>
      <c r="AN8" s="28">
        <f t="shared" si="18"/>
        <v>1</v>
      </c>
      <c r="AO8" s="28">
        <f t="shared" si="18"/>
        <v>0.95</v>
      </c>
      <c r="AP8" s="28">
        <f t="shared" si="18"/>
        <v>0.95</v>
      </c>
      <c r="AQ8" s="28">
        <f t="shared" si="18"/>
        <v>0.95</v>
      </c>
      <c r="AR8" s="28">
        <f t="shared" si="18"/>
        <v>0.95</v>
      </c>
      <c r="AS8" s="28">
        <f t="shared" si="18"/>
        <v>0.95</v>
      </c>
      <c r="AT8" s="28">
        <f t="shared" si="18"/>
        <v>0.95</v>
      </c>
      <c r="AU8" s="28">
        <f t="shared" si="18"/>
        <v>0.95</v>
      </c>
      <c r="AV8" s="28">
        <f t="shared" si="18"/>
        <v>1</v>
      </c>
      <c r="AW8" s="28">
        <f t="shared" si="18"/>
        <v>1</v>
      </c>
      <c r="AX8" s="28">
        <f t="shared" si="18"/>
        <v>1</v>
      </c>
      <c r="AY8" s="28">
        <f t="shared" si="18"/>
        <v>1</v>
      </c>
      <c r="AZ8" s="28">
        <f t="shared" si="18"/>
        <v>1</v>
      </c>
      <c r="BA8" s="28">
        <f t="shared" si="18"/>
        <v>1</v>
      </c>
      <c r="BB8" s="28">
        <f t="shared" si="18"/>
        <v>1</v>
      </c>
      <c r="BC8" s="28">
        <f t="shared" si="18"/>
        <v>1</v>
      </c>
      <c r="BD8" s="28">
        <f t="shared" si="18"/>
        <v>1</v>
      </c>
      <c r="BE8" s="28">
        <f t="shared" si="18"/>
        <v>1</v>
      </c>
      <c r="BF8" s="28">
        <f t="shared" si="18"/>
        <v>1</v>
      </c>
      <c r="BG8" s="28">
        <f t="shared" si="18"/>
        <v>1</v>
      </c>
      <c r="BH8" s="28">
        <f t="shared" si="18"/>
        <v>1</v>
      </c>
      <c r="BI8" s="28">
        <f t="shared" si="18"/>
        <v>1</v>
      </c>
      <c r="BJ8" s="28">
        <f t="shared" si="18"/>
        <v>0.95</v>
      </c>
      <c r="BK8" s="28">
        <f t="shared" si="18"/>
        <v>0.95</v>
      </c>
      <c r="BL8" s="28">
        <f t="shared" si="18"/>
        <v>0.95</v>
      </c>
      <c r="BM8" s="28">
        <f t="shared" si="18"/>
        <v>0.95</v>
      </c>
      <c r="BN8" s="28">
        <f t="shared" si="18"/>
        <v>0.95</v>
      </c>
      <c r="BO8" s="28">
        <f t="shared" si="18"/>
        <v>0.95</v>
      </c>
      <c r="BP8" s="28">
        <f t="shared" si="18"/>
        <v>0.95</v>
      </c>
      <c r="BQ8" s="28">
        <f t="shared" si="18"/>
        <v>1</v>
      </c>
      <c r="BR8" s="28">
        <f t="shared" si="18"/>
        <v>1</v>
      </c>
      <c r="BS8" s="28">
        <f t="shared" si="18"/>
        <v>1</v>
      </c>
      <c r="BT8" s="28">
        <f t="shared" si="18"/>
        <v>1</v>
      </c>
      <c r="BU8" s="28">
        <f t="shared" si="19"/>
        <v>1</v>
      </c>
      <c r="BV8" s="28">
        <f t="shared" si="19"/>
        <v>1</v>
      </c>
      <c r="BW8" s="28">
        <f t="shared" si="19"/>
        <v>1</v>
      </c>
      <c r="BX8" s="28">
        <f t="shared" si="19"/>
        <v>1</v>
      </c>
      <c r="BY8" s="28">
        <f t="shared" si="19"/>
        <v>1</v>
      </c>
      <c r="BZ8" s="28">
        <f t="shared" si="19"/>
        <v>1</v>
      </c>
      <c r="CA8" s="28">
        <f t="shared" si="19"/>
        <v>1</v>
      </c>
      <c r="CB8" s="28">
        <f t="shared" si="19"/>
        <v>1</v>
      </c>
      <c r="CC8" s="28">
        <f t="shared" si="19"/>
        <v>1</v>
      </c>
      <c r="CD8" s="28">
        <f t="shared" si="19"/>
        <v>1</v>
      </c>
      <c r="CE8" s="28">
        <f t="shared" si="19"/>
        <v>0.95</v>
      </c>
      <c r="CF8" s="28">
        <f t="shared" si="19"/>
        <v>0.95</v>
      </c>
      <c r="CG8" s="28">
        <f t="shared" si="19"/>
        <v>0.95</v>
      </c>
      <c r="CH8" s="28">
        <f t="shared" si="19"/>
        <v>0.95</v>
      </c>
      <c r="CI8" s="28">
        <f t="shared" si="19"/>
        <v>0.95</v>
      </c>
      <c r="CJ8" s="28">
        <f t="shared" si="19"/>
        <v>0.95</v>
      </c>
      <c r="CK8" s="28">
        <f t="shared" si="19"/>
        <v>0.95</v>
      </c>
      <c r="CL8" s="28">
        <f t="shared" si="19"/>
        <v>1</v>
      </c>
      <c r="CM8" s="28">
        <f t="shared" si="19"/>
        <v>1</v>
      </c>
      <c r="CN8" s="28">
        <f t="shared" si="19"/>
        <v>1</v>
      </c>
      <c r="CO8" s="28">
        <f t="shared" si="19"/>
        <v>1</v>
      </c>
      <c r="CP8" s="28">
        <f t="shared" si="19"/>
        <v>1</v>
      </c>
      <c r="CQ8" s="28">
        <f t="shared" si="19"/>
        <v>1</v>
      </c>
      <c r="CR8" s="28">
        <f t="shared" si="19"/>
        <v>1</v>
      </c>
      <c r="CS8" s="28">
        <f t="shared" si="19"/>
        <v>1</v>
      </c>
      <c r="CT8" s="28">
        <f t="shared" si="19"/>
        <v>1</v>
      </c>
      <c r="CU8" s="28">
        <f t="shared" si="19"/>
        <v>1</v>
      </c>
      <c r="CV8" s="28">
        <f t="shared" si="19"/>
        <v>1</v>
      </c>
      <c r="CW8" s="28">
        <f t="shared" si="19"/>
        <v>1</v>
      </c>
      <c r="CX8" s="28">
        <f t="shared" si="19"/>
        <v>1</v>
      </c>
      <c r="CY8" s="28">
        <f t="shared" si="19"/>
        <v>1</v>
      </c>
      <c r="CZ8" s="28">
        <f t="shared" si="19"/>
        <v>0.95</v>
      </c>
      <c r="DA8" s="28">
        <f t="shared" si="19"/>
        <v>0.95</v>
      </c>
      <c r="DB8" s="28">
        <f t="shared" si="19"/>
        <v>0.95</v>
      </c>
      <c r="DC8" s="28">
        <f t="shared" si="19"/>
        <v>0.95</v>
      </c>
      <c r="DD8" s="28">
        <f t="shared" si="19"/>
        <v>0.95</v>
      </c>
      <c r="DE8" s="28">
        <f t="shared" si="19"/>
        <v>0.95</v>
      </c>
      <c r="DF8" s="28">
        <f t="shared" si="19"/>
        <v>0.95</v>
      </c>
      <c r="DG8" s="28">
        <f t="shared" si="19"/>
        <v>1</v>
      </c>
      <c r="DH8" s="28">
        <f t="shared" si="19"/>
        <v>1</v>
      </c>
      <c r="DI8" s="28">
        <f t="shared" si="19"/>
        <v>1</v>
      </c>
      <c r="DJ8" s="28">
        <f t="shared" si="19"/>
        <v>1</v>
      </c>
      <c r="DK8" s="28">
        <f t="shared" si="19"/>
        <v>1</v>
      </c>
      <c r="DL8" s="28">
        <f t="shared" si="19"/>
        <v>1</v>
      </c>
      <c r="DM8" s="28">
        <f t="shared" si="19"/>
        <v>1</v>
      </c>
      <c r="DN8" s="28">
        <f t="shared" si="19"/>
        <v>1</v>
      </c>
      <c r="DO8" s="28">
        <f t="shared" si="19"/>
        <v>1</v>
      </c>
      <c r="DP8" s="28">
        <f t="shared" si="19"/>
        <v>1</v>
      </c>
      <c r="DQ8" s="28">
        <f t="shared" si="19"/>
        <v>1</v>
      </c>
      <c r="DR8" s="28">
        <f t="shared" si="19"/>
        <v>1</v>
      </c>
      <c r="DS8" s="28">
        <f t="shared" si="19"/>
        <v>1</v>
      </c>
      <c r="DT8" s="28">
        <f t="shared" si="19"/>
        <v>1</v>
      </c>
      <c r="DU8" s="28">
        <f t="shared" si="19"/>
        <v>0.95</v>
      </c>
      <c r="DV8" s="28">
        <f t="shared" si="19"/>
        <v>0.95</v>
      </c>
      <c r="DW8" s="28">
        <f t="shared" si="19"/>
        <v>0.95</v>
      </c>
      <c r="DX8" s="28">
        <f t="shared" si="19"/>
        <v>0.95</v>
      </c>
      <c r="DY8" s="28">
        <f t="shared" si="19"/>
        <v>0.95</v>
      </c>
      <c r="DZ8" s="28">
        <f t="shared" si="19"/>
        <v>0.95</v>
      </c>
      <c r="EA8" s="28">
        <f t="shared" si="19"/>
        <v>0.95</v>
      </c>
      <c r="EB8" s="28">
        <f t="shared" si="19"/>
        <v>1</v>
      </c>
      <c r="EC8" s="28">
        <f t="shared" si="19"/>
        <v>1</v>
      </c>
      <c r="ED8" s="28">
        <f t="shared" si="19"/>
        <v>1</v>
      </c>
      <c r="EE8" s="28">
        <f t="shared" si="19"/>
        <v>1</v>
      </c>
      <c r="EF8" s="28">
        <f t="shared" si="19"/>
        <v>1</v>
      </c>
      <c r="EG8" s="28">
        <f t="shared" si="20"/>
        <v>1</v>
      </c>
      <c r="EH8" s="28">
        <f t="shared" si="20"/>
        <v>1</v>
      </c>
      <c r="EI8" s="28">
        <f t="shared" si="20"/>
        <v>1</v>
      </c>
      <c r="EJ8" s="28">
        <f t="shared" si="20"/>
        <v>1</v>
      </c>
      <c r="EK8" s="28">
        <f t="shared" si="20"/>
        <v>1</v>
      </c>
      <c r="EL8" s="28">
        <f t="shared" si="20"/>
        <v>1</v>
      </c>
      <c r="EM8" s="28">
        <f t="shared" si="20"/>
        <v>1</v>
      </c>
      <c r="EN8" s="28">
        <f t="shared" si="20"/>
        <v>1</v>
      </c>
      <c r="EO8" s="28">
        <f t="shared" si="20"/>
        <v>1</v>
      </c>
      <c r="EP8" s="28">
        <f t="shared" si="20"/>
        <v>0.95</v>
      </c>
      <c r="EQ8" s="28">
        <f t="shared" si="20"/>
        <v>0.95</v>
      </c>
      <c r="ER8" s="28">
        <f t="shared" si="20"/>
        <v>0.95</v>
      </c>
      <c r="ES8" s="28">
        <f t="shared" si="20"/>
        <v>0.95</v>
      </c>
      <c r="ET8" s="28">
        <f t="shared" si="20"/>
        <v>0.95</v>
      </c>
      <c r="EU8" s="28">
        <f t="shared" si="20"/>
        <v>0.95</v>
      </c>
      <c r="EV8" s="28">
        <f t="shared" si="20"/>
        <v>0.95</v>
      </c>
      <c r="EW8" s="28">
        <f t="shared" si="20"/>
        <v>1</v>
      </c>
      <c r="EX8" s="28">
        <f t="shared" si="20"/>
        <v>1</v>
      </c>
      <c r="EY8" s="28">
        <f t="shared" si="20"/>
        <v>1</v>
      </c>
      <c r="EZ8" s="28">
        <f t="shared" si="20"/>
        <v>1</v>
      </c>
      <c r="FA8" s="28">
        <f t="shared" si="20"/>
        <v>1</v>
      </c>
      <c r="FB8" s="28">
        <f t="shared" si="20"/>
        <v>1</v>
      </c>
      <c r="FC8" s="28">
        <f t="shared" si="20"/>
        <v>1</v>
      </c>
      <c r="FD8" s="28">
        <f t="shared" si="20"/>
        <v>1</v>
      </c>
      <c r="FE8" s="28">
        <f t="shared" si="20"/>
        <v>1</v>
      </c>
      <c r="FF8" s="28">
        <f t="shared" si="20"/>
        <v>1</v>
      </c>
      <c r="FG8" s="28">
        <f t="shared" si="20"/>
        <v>1</v>
      </c>
      <c r="FH8" s="28">
        <f t="shared" si="20"/>
        <v>1</v>
      </c>
      <c r="FI8" s="28">
        <f t="shared" si="20"/>
        <v>1</v>
      </c>
      <c r="FJ8" s="28">
        <f t="shared" si="20"/>
        <v>1</v>
      </c>
      <c r="FK8" s="28">
        <f t="shared" si="20"/>
        <v>0.95</v>
      </c>
      <c r="FL8" s="28">
        <f t="shared" si="20"/>
        <v>0.95</v>
      </c>
      <c r="FM8" s="28">
        <f t="shared" si="20"/>
        <v>0.95</v>
      </c>
      <c r="FN8" s="28">
        <f t="shared" si="20"/>
        <v>0.95</v>
      </c>
      <c r="FO8" s="28">
        <f t="shared" si="20"/>
        <v>0.95</v>
      </c>
      <c r="FP8" s="28">
        <f t="shared" si="20"/>
        <v>0.95</v>
      </c>
      <c r="FQ8" s="28">
        <f t="shared" si="20"/>
        <v>0.95</v>
      </c>
      <c r="FR8" s="28">
        <f t="shared" si="20"/>
        <v>1</v>
      </c>
      <c r="FS8" s="28">
        <f t="shared" si="20"/>
        <v>1</v>
      </c>
      <c r="FT8" s="28">
        <f t="shared" si="20"/>
        <v>1</v>
      </c>
      <c r="FU8" s="28">
        <f t="shared" si="20"/>
        <v>1</v>
      </c>
      <c r="FV8" s="28">
        <f t="shared" si="20"/>
        <v>1</v>
      </c>
      <c r="FW8" s="28">
        <f t="shared" si="20"/>
        <v>1</v>
      </c>
      <c r="FX8" s="28">
        <f t="shared" si="20"/>
        <v>1</v>
      </c>
      <c r="FY8" s="28">
        <f t="shared" si="20"/>
        <v>1</v>
      </c>
      <c r="FZ8" s="28">
        <f t="shared" si="20"/>
        <v>1</v>
      </c>
      <c r="GA8" s="28">
        <f t="shared" si="20"/>
        <v>1</v>
      </c>
      <c r="GB8" s="28">
        <f t="shared" si="20"/>
        <v>1</v>
      </c>
      <c r="GC8" s="28">
        <f t="shared" si="20"/>
        <v>1</v>
      </c>
      <c r="GD8" s="28">
        <f t="shared" si="20"/>
        <v>1</v>
      </c>
      <c r="GE8" s="28">
        <f t="shared" si="20"/>
        <v>1</v>
      </c>
      <c r="GF8" s="28">
        <f t="shared" si="20"/>
        <v>0.95</v>
      </c>
      <c r="GG8" s="28">
        <f t="shared" si="20"/>
        <v>0.95</v>
      </c>
      <c r="GH8" s="28">
        <f t="shared" si="20"/>
        <v>0.95</v>
      </c>
      <c r="GI8" s="28">
        <f t="shared" si="20"/>
        <v>0.95</v>
      </c>
      <c r="GJ8" s="28">
        <f t="shared" si="20"/>
        <v>0.95</v>
      </c>
      <c r="GK8" s="28">
        <f t="shared" si="20"/>
        <v>0.95</v>
      </c>
      <c r="GL8" s="28">
        <f t="shared" si="20"/>
        <v>0.95</v>
      </c>
      <c r="GM8" s="28">
        <f t="shared" si="20"/>
        <v>1</v>
      </c>
      <c r="GN8" s="28">
        <f t="shared" si="20"/>
        <v>1</v>
      </c>
      <c r="GO8" s="28">
        <f t="shared" si="20"/>
        <v>1</v>
      </c>
      <c r="GP8" s="28">
        <f t="shared" si="20"/>
        <v>1</v>
      </c>
      <c r="GQ8" s="28">
        <f t="shared" si="20"/>
        <v>1</v>
      </c>
      <c r="GR8" s="28">
        <f t="shared" si="20"/>
        <v>1</v>
      </c>
      <c r="GS8" s="28">
        <f t="shared" si="21"/>
        <v>1</v>
      </c>
      <c r="GT8" s="28">
        <f t="shared" si="21"/>
        <v>1</v>
      </c>
      <c r="GU8" s="28">
        <f t="shared" si="21"/>
        <v>1</v>
      </c>
      <c r="GV8" s="28">
        <f t="shared" si="21"/>
        <v>1</v>
      </c>
      <c r="GW8" s="28">
        <f t="shared" si="21"/>
        <v>1</v>
      </c>
      <c r="GX8" s="28">
        <f t="shared" si="21"/>
        <v>1</v>
      </c>
      <c r="GY8" s="28">
        <f t="shared" si="21"/>
        <v>1</v>
      </c>
      <c r="GZ8" s="28">
        <f t="shared" si="21"/>
        <v>1</v>
      </c>
      <c r="HA8" s="28">
        <f t="shared" si="21"/>
        <v>0.95</v>
      </c>
      <c r="HB8" s="28">
        <f t="shared" si="21"/>
        <v>0.95</v>
      </c>
      <c r="HC8" s="28">
        <f t="shared" si="21"/>
        <v>0.95</v>
      </c>
      <c r="HD8" s="28">
        <f t="shared" si="21"/>
        <v>0.95</v>
      </c>
      <c r="HE8" s="28">
        <f t="shared" si="21"/>
        <v>0.95</v>
      </c>
      <c r="HF8" s="28">
        <f t="shared" si="21"/>
        <v>0.95</v>
      </c>
      <c r="HG8" s="28">
        <f t="shared" si="21"/>
        <v>0.95</v>
      </c>
      <c r="HH8" s="28">
        <f t="shared" si="21"/>
        <v>1</v>
      </c>
      <c r="HI8" s="28">
        <f t="shared" si="21"/>
        <v>1</v>
      </c>
      <c r="HJ8" s="28">
        <f t="shared" si="21"/>
        <v>1</v>
      </c>
      <c r="HK8" s="28">
        <f t="shared" si="21"/>
        <v>1</v>
      </c>
      <c r="HL8" s="28">
        <f t="shared" si="21"/>
        <v>1</v>
      </c>
      <c r="HM8" s="28">
        <f t="shared" si="21"/>
        <v>1</v>
      </c>
      <c r="HN8" s="28">
        <f t="shared" si="21"/>
        <v>1</v>
      </c>
      <c r="HO8" s="28">
        <f t="shared" si="21"/>
        <v>1</v>
      </c>
      <c r="HP8" s="28">
        <f t="shared" si="21"/>
        <v>1</v>
      </c>
      <c r="HQ8" s="28">
        <f t="shared" si="21"/>
        <v>1</v>
      </c>
      <c r="HR8" s="28">
        <f t="shared" si="21"/>
        <v>1</v>
      </c>
      <c r="HS8" s="28">
        <f t="shared" si="21"/>
        <v>1</v>
      </c>
      <c r="HT8" s="28">
        <f t="shared" si="21"/>
        <v>1</v>
      </c>
      <c r="HU8" s="28">
        <f t="shared" si="21"/>
        <v>1</v>
      </c>
      <c r="HV8" s="28">
        <f t="shared" si="21"/>
        <v>0.95</v>
      </c>
      <c r="HW8" s="28">
        <f t="shared" si="21"/>
        <v>0.95</v>
      </c>
      <c r="HX8" s="28">
        <f t="shared" si="21"/>
        <v>0.95</v>
      </c>
      <c r="HY8" s="28">
        <f t="shared" si="21"/>
        <v>0.95</v>
      </c>
      <c r="HZ8" s="28">
        <f t="shared" si="21"/>
        <v>0.95</v>
      </c>
      <c r="IA8" s="28">
        <f t="shared" si="21"/>
        <v>0.95</v>
      </c>
      <c r="IB8" s="28">
        <f t="shared" si="21"/>
        <v>0.95</v>
      </c>
      <c r="IC8" s="28">
        <f t="shared" si="21"/>
        <v>1</v>
      </c>
      <c r="ID8" s="28">
        <f t="shared" si="21"/>
        <v>1</v>
      </c>
      <c r="IE8" s="28">
        <f t="shared" si="21"/>
        <v>1</v>
      </c>
      <c r="IF8" s="28">
        <f t="shared" si="21"/>
        <v>1</v>
      </c>
      <c r="IG8" s="28">
        <f t="shared" si="21"/>
        <v>1</v>
      </c>
      <c r="IH8" s="28">
        <f t="shared" si="21"/>
        <v>1</v>
      </c>
      <c r="II8" s="28">
        <f t="shared" si="21"/>
        <v>1</v>
      </c>
      <c r="IJ8" s="28">
        <f t="shared" si="21"/>
        <v>1</v>
      </c>
      <c r="IK8" s="28">
        <f t="shared" si="21"/>
        <v>1</v>
      </c>
      <c r="IL8" s="28">
        <f t="shared" si="21"/>
        <v>1</v>
      </c>
      <c r="IM8" s="28">
        <f t="shared" si="21"/>
        <v>1</v>
      </c>
      <c r="IN8" s="28">
        <f t="shared" si="21"/>
        <v>1</v>
      </c>
      <c r="IO8" s="28">
        <f t="shared" si="21"/>
        <v>1</v>
      </c>
      <c r="IP8" s="28">
        <f t="shared" si="21"/>
        <v>1</v>
      </c>
      <c r="IQ8" s="28">
        <f t="shared" si="21"/>
        <v>0.95</v>
      </c>
      <c r="IR8" s="28">
        <f t="shared" si="21"/>
        <v>0.95</v>
      </c>
      <c r="IS8" s="28">
        <f t="shared" si="21"/>
        <v>0.95</v>
      </c>
      <c r="IT8" s="28">
        <f t="shared" si="21"/>
        <v>0.95</v>
      </c>
      <c r="IU8" s="28">
        <f t="shared" si="21"/>
        <v>0.95</v>
      </c>
      <c r="IV8" s="28">
        <f t="shared" si="21"/>
        <v>0.95</v>
      </c>
      <c r="IW8" s="28">
        <f t="shared" si="21"/>
        <v>0.95</v>
      </c>
      <c r="IX8" s="28">
        <f t="shared" si="21"/>
        <v>1</v>
      </c>
      <c r="IY8" s="28">
        <f t="shared" si="21"/>
        <v>1</v>
      </c>
      <c r="IZ8" s="28">
        <f t="shared" si="21"/>
        <v>1</v>
      </c>
      <c r="JA8" s="28">
        <f t="shared" si="21"/>
        <v>1</v>
      </c>
      <c r="JB8" s="28">
        <f t="shared" si="21"/>
        <v>1</v>
      </c>
      <c r="JC8" s="28">
        <f t="shared" si="21"/>
        <v>1</v>
      </c>
      <c r="JD8" s="28">
        <f t="shared" si="21"/>
        <v>1</v>
      </c>
      <c r="JE8" s="28">
        <f t="shared" si="22"/>
        <v>1</v>
      </c>
      <c r="JF8" s="28">
        <f t="shared" si="22"/>
        <v>1</v>
      </c>
      <c r="JG8" s="28">
        <f t="shared" si="22"/>
        <v>1</v>
      </c>
      <c r="JH8" s="28">
        <f t="shared" si="22"/>
        <v>1</v>
      </c>
      <c r="JI8" s="28">
        <f t="shared" si="22"/>
        <v>1</v>
      </c>
      <c r="JJ8" s="28">
        <f t="shared" si="22"/>
        <v>1</v>
      </c>
      <c r="JK8" s="28">
        <f t="shared" si="22"/>
        <v>1</v>
      </c>
      <c r="JL8" s="28">
        <f t="shared" si="22"/>
        <v>0.95</v>
      </c>
      <c r="JM8" s="28">
        <f t="shared" si="22"/>
        <v>0.95</v>
      </c>
      <c r="JN8" s="28">
        <f t="shared" si="22"/>
        <v>0.95</v>
      </c>
      <c r="JO8" s="28">
        <f t="shared" si="22"/>
        <v>0.95</v>
      </c>
      <c r="JP8" s="28">
        <f t="shared" si="22"/>
        <v>0.95</v>
      </c>
      <c r="JQ8" s="28">
        <f t="shared" si="22"/>
        <v>0.95</v>
      </c>
      <c r="JR8" s="28">
        <f t="shared" si="22"/>
        <v>0.95</v>
      </c>
      <c r="JS8" s="28">
        <f t="shared" si="22"/>
        <v>1</v>
      </c>
      <c r="JT8" s="28">
        <f t="shared" si="22"/>
        <v>1</v>
      </c>
      <c r="JU8" s="28">
        <f t="shared" si="22"/>
        <v>1</v>
      </c>
      <c r="JV8" s="28">
        <f t="shared" si="22"/>
        <v>1</v>
      </c>
      <c r="JW8" s="28">
        <f t="shared" si="22"/>
        <v>1</v>
      </c>
      <c r="JX8" s="28">
        <f t="shared" si="22"/>
        <v>1</v>
      </c>
      <c r="JY8" s="28">
        <f t="shared" si="22"/>
        <v>1</v>
      </c>
      <c r="JZ8" s="28">
        <f t="shared" si="22"/>
        <v>1</v>
      </c>
      <c r="KA8" s="28">
        <f t="shared" si="22"/>
        <v>1</v>
      </c>
      <c r="KB8" s="28">
        <f t="shared" si="22"/>
        <v>1</v>
      </c>
      <c r="KC8" s="28">
        <f t="shared" si="22"/>
        <v>1</v>
      </c>
      <c r="KD8" s="28">
        <f t="shared" si="22"/>
        <v>1</v>
      </c>
      <c r="KE8" s="28">
        <f t="shared" si="22"/>
        <v>1</v>
      </c>
      <c r="KF8" s="28">
        <f t="shared" si="22"/>
        <v>1</v>
      </c>
      <c r="KG8" s="28">
        <f t="shared" si="22"/>
        <v>0.95</v>
      </c>
      <c r="KH8" s="28">
        <f t="shared" si="22"/>
        <v>0.95</v>
      </c>
      <c r="KI8" s="28">
        <f t="shared" si="22"/>
        <v>0.95</v>
      </c>
      <c r="KJ8" s="28">
        <f t="shared" si="22"/>
        <v>0.95</v>
      </c>
      <c r="KK8" s="28">
        <f t="shared" si="22"/>
        <v>0.95</v>
      </c>
      <c r="KL8" s="28">
        <f t="shared" si="22"/>
        <v>0.95</v>
      </c>
      <c r="KM8" s="28">
        <f t="shared" si="22"/>
        <v>0.95</v>
      </c>
      <c r="KN8" s="28">
        <f t="shared" si="22"/>
        <v>1</v>
      </c>
      <c r="KO8" s="28">
        <f t="shared" si="22"/>
        <v>1</v>
      </c>
      <c r="KP8" s="28">
        <f t="shared" si="22"/>
        <v>1</v>
      </c>
      <c r="KQ8" s="28">
        <f t="shared" si="22"/>
        <v>1</v>
      </c>
      <c r="KR8" s="28">
        <f t="shared" si="22"/>
        <v>1</v>
      </c>
      <c r="KS8" s="28">
        <f t="shared" si="22"/>
        <v>1</v>
      </c>
      <c r="KT8" s="28">
        <f t="shared" si="22"/>
        <v>1</v>
      </c>
      <c r="KU8" s="28">
        <f t="shared" si="22"/>
        <v>1</v>
      </c>
      <c r="KV8" s="28">
        <f t="shared" si="22"/>
        <v>1</v>
      </c>
      <c r="KW8" s="28">
        <f t="shared" si="22"/>
        <v>1</v>
      </c>
      <c r="KX8" s="28">
        <f t="shared" si="22"/>
        <v>1</v>
      </c>
      <c r="KY8" s="28">
        <f t="shared" si="22"/>
        <v>1</v>
      </c>
      <c r="KZ8" s="28">
        <f t="shared" si="22"/>
        <v>1</v>
      </c>
      <c r="LA8" s="28">
        <f t="shared" si="22"/>
        <v>1</v>
      </c>
      <c r="LB8" s="28">
        <f t="shared" si="22"/>
        <v>0.95</v>
      </c>
      <c r="LC8" s="28">
        <f t="shared" si="22"/>
        <v>0.95</v>
      </c>
      <c r="LD8" s="28">
        <f t="shared" si="22"/>
        <v>0.95</v>
      </c>
      <c r="LE8" s="28">
        <f t="shared" si="22"/>
        <v>0.95</v>
      </c>
      <c r="LF8" s="28">
        <f t="shared" si="22"/>
        <v>0.95</v>
      </c>
      <c r="LG8" s="28">
        <f t="shared" si="22"/>
        <v>0.95</v>
      </c>
      <c r="LH8" s="28">
        <f t="shared" si="22"/>
        <v>0.95</v>
      </c>
      <c r="LI8" s="28">
        <f t="shared" si="22"/>
        <v>1</v>
      </c>
      <c r="LJ8" s="28">
        <f t="shared" si="22"/>
        <v>1</v>
      </c>
      <c r="LK8" s="28">
        <f t="shared" si="22"/>
        <v>1</v>
      </c>
      <c r="LL8" s="28">
        <f t="shared" si="22"/>
        <v>1</v>
      </c>
      <c r="LM8" s="28">
        <f t="shared" si="22"/>
        <v>1</v>
      </c>
      <c r="LN8" s="28">
        <f t="shared" si="22"/>
        <v>1</v>
      </c>
      <c r="LO8" s="28">
        <f t="shared" si="22"/>
        <v>1</v>
      </c>
      <c r="LP8" s="28">
        <f t="shared" si="22"/>
        <v>1</v>
      </c>
      <c r="LQ8" s="28">
        <f t="shared" si="23"/>
        <v>1</v>
      </c>
      <c r="LR8" s="28">
        <f t="shared" si="23"/>
        <v>1</v>
      </c>
      <c r="LS8" s="28">
        <f t="shared" si="23"/>
        <v>1</v>
      </c>
      <c r="LT8" s="28">
        <f t="shared" si="23"/>
        <v>1</v>
      </c>
      <c r="LU8" s="28">
        <f t="shared" si="23"/>
        <v>1</v>
      </c>
      <c r="LV8" s="28">
        <f t="shared" si="23"/>
        <v>1</v>
      </c>
      <c r="LW8" s="28">
        <f t="shared" si="23"/>
        <v>0.95</v>
      </c>
      <c r="LX8" s="28">
        <f t="shared" si="23"/>
        <v>0.95</v>
      </c>
      <c r="LY8" s="28">
        <f t="shared" si="23"/>
        <v>0.95</v>
      </c>
      <c r="LZ8" s="28">
        <f t="shared" si="23"/>
        <v>0.95</v>
      </c>
      <c r="MA8" s="28">
        <f t="shared" si="23"/>
        <v>0.95</v>
      </c>
      <c r="MB8" s="28">
        <f t="shared" si="23"/>
        <v>0.95</v>
      </c>
      <c r="MC8" s="28">
        <f t="shared" si="23"/>
        <v>0.95</v>
      </c>
      <c r="MD8" s="28">
        <f t="shared" si="23"/>
        <v>1</v>
      </c>
      <c r="ME8" s="28">
        <f t="shared" si="23"/>
        <v>1</v>
      </c>
      <c r="MF8" s="28">
        <f t="shared" si="23"/>
        <v>1</v>
      </c>
      <c r="MG8" s="28">
        <f t="shared" si="23"/>
        <v>1</v>
      </c>
      <c r="MH8" s="28">
        <f t="shared" si="23"/>
        <v>1</v>
      </c>
      <c r="MI8" s="28">
        <f t="shared" si="23"/>
        <v>1</v>
      </c>
      <c r="MJ8" s="28">
        <f t="shared" si="23"/>
        <v>1</v>
      </c>
      <c r="MK8" s="28">
        <f t="shared" si="23"/>
        <v>1</v>
      </c>
      <c r="ML8" s="28">
        <f t="shared" si="23"/>
        <v>1</v>
      </c>
      <c r="MM8" s="28">
        <f t="shared" si="23"/>
        <v>1</v>
      </c>
      <c r="MN8" s="28">
        <f t="shared" si="23"/>
        <v>1</v>
      </c>
      <c r="MO8" s="28">
        <f t="shared" si="23"/>
        <v>1</v>
      </c>
      <c r="MP8" s="28">
        <f t="shared" si="23"/>
        <v>1</v>
      </c>
      <c r="MQ8" s="28">
        <f t="shared" si="23"/>
        <v>1</v>
      </c>
      <c r="MR8" s="28">
        <f t="shared" si="23"/>
        <v>0.95</v>
      </c>
      <c r="MS8" s="28">
        <f t="shared" si="23"/>
        <v>0.95</v>
      </c>
      <c r="MT8" s="28">
        <f t="shared" si="23"/>
        <v>0.95</v>
      </c>
      <c r="MU8" s="28">
        <f t="shared" si="23"/>
        <v>0.95</v>
      </c>
      <c r="MV8" s="28">
        <f t="shared" si="23"/>
        <v>0.95</v>
      </c>
      <c r="MW8" s="28">
        <f t="shared" si="23"/>
        <v>0.95</v>
      </c>
      <c r="MX8" s="28">
        <f t="shared" si="23"/>
        <v>0.95</v>
      </c>
      <c r="MY8" s="28">
        <f t="shared" si="23"/>
        <v>1</v>
      </c>
      <c r="MZ8" s="28">
        <f t="shared" si="23"/>
        <v>1</v>
      </c>
      <c r="NA8" s="28">
        <f t="shared" si="23"/>
        <v>1</v>
      </c>
      <c r="NB8" s="28">
        <f t="shared" si="23"/>
        <v>1</v>
      </c>
      <c r="NC8" s="28">
        <f t="shared" si="23"/>
        <v>1</v>
      </c>
      <c r="ND8" s="28">
        <f t="shared" si="23"/>
        <v>1</v>
      </c>
      <c r="NE8" s="28">
        <f t="shared" si="23"/>
        <v>1</v>
      </c>
      <c r="NF8" s="28">
        <f t="shared" si="23"/>
        <v>1</v>
      </c>
      <c r="NG8" s="28">
        <f t="shared" si="23"/>
        <v>1</v>
      </c>
      <c r="NH8" s="28">
        <f t="shared" si="23"/>
        <v>1</v>
      </c>
      <c r="NI8" s="28">
        <f t="shared" si="23"/>
        <v>1</v>
      </c>
    </row>
    <row r="9" spans="1:373" x14ac:dyDescent="0.25">
      <c r="A9" s="27" t="str">
        <f>'Число жителей и объемы продаж'!G22</f>
        <v>A1</v>
      </c>
      <c r="B9" s="27" t="str">
        <f>'Число жителей и объемы продаж'!H22</f>
        <v>сыр мягкий</v>
      </c>
      <c r="C9" s="27" t="str">
        <f t="shared" si="24"/>
        <v>A1|сыр мягкий</v>
      </c>
      <c r="D9" s="28" t="s">
        <v>39</v>
      </c>
      <c r="E9" s="28">
        <v>1</v>
      </c>
      <c r="F9" s="28">
        <v>0.95</v>
      </c>
      <c r="G9" s="28">
        <v>3</v>
      </c>
      <c r="H9" s="28">
        <f t="shared" si="25"/>
        <v>1</v>
      </c>
      <c r="I9" s="28">
        <f t="shared" ref="I9:BT12" si="26">IF(AND($F9&gt;0,$G9&gt;0)*IFERROR(MOD(I$6,$G9)=0,FALSE),$F9,$E9)</f>
        <v>1</v>
      </c>
      <c r="J9" s="28">
        <f t="shared" si="26"/>
        <v>1</v>
      </c>
      <c r="K9" s="28">
        <f t="shared" si="26"/>
        <v>1</v>
      </c>
      <c r="L9" s="28">
        <f t="shared" si="26"/>
        <v>1</v>
      </c>
      <c r="M9" s="28">
        <f t="shared" si="26"/>
        <v>1</v>
      </c>
      <c r="N9" s="28">
        <f t="shared" si="26"/>
        <v>1</v>
      </c>
      <c r="O9" s="28">
        <f t="shared" si="26"/>
        <v>1</v>
      </c>
      <c r="P9" s="28">
        <f t="shared" si="26"/>
        <v>1</v>
      </c>
      <c r="Q9" s="28">
        <f t="shared" si="26"/>
        <v>1</v>
      </c>
      <c r="R9" s="28">
        <f t="shared" si="26"/>
        <v>1</v>
      </c>
      <c r="S9" s="28">
        <f t="shared" si="26"/>
        <v>1</v>
      </c>
      <c r="T9" s="28">
        <f t="shared" si="26"/>
        <v>0.95</v>
      </c>
      <c r="U9" s="28">
        <f t="shared" si="26"/>
        <v>0.95</v>
      </c>
      <c r="V9" s="28">
        <f t="shared" si="26"/>
        <v>0.95</v>
      </c>
      <c r="W9" s="28">
        <f t="shared" si="26"/>
        <v>0.95</v>
      </c>
      <c r="X9" s="28">
        <f t="shared" si="26"/>
        <v>0.95</v>
      </c>
      <c r="Y9" s="28">
        <f t="shared" si="26"/>
        <v>0.95</v>
      </c>
      <c r="Z9" s="28">
        <f t="shared" si="26"/>
        <v>0.95</v>
      </c>
      <c r="AA9" s="28">
        <f t="shared" si="26"/>
        <v>1</v>
      </c>
      <c r="AB9" s="28">
        <f t="shared" si="26"/>
        <v>1</v>
      </c>
      <c r="AC9" s="28">
        <f t="shared" si="26"/>
        <v>1</v>
      </c>
      <c r="AD9" s="28">
        <f t="shared" si="26"/>
        <v>1</v>
      </c>
      <c r="AE9" s="28">
        <f t="shared" si="26"/>
        <v>1</v>
      </c>
      <c r="AF9" s="28">
        <f t="shared" si="26"/>
        <v>1</v>
      </c>
      <c r="AG9" s="28">
        <f t="shared" si="26"/>
        <v>1</v>
      </c>
      <c r="AH9" s="28">
        <f t="shared" si="26"/>
        <v>1</v>
      </c>
      <c r="AI9" s="28">
        <f t="shared" si="26"/>
        <v>1</v>
      </c>
      <c r="AJ9" s="28">
        <f t="shared" si="26"/>
        <v>1</v>
      </c>
      <c r="AK9" s="28">
        <f t="shared" si="26"/>
        <v>1</v>
      </c>
      <c r="AL9" s="28">
        <f t="shared" si="26"/>
        <v>1</v>
      </c>
      <c r="AM9" s="28">
        <f t="shared" si="26"/>
        <v>1</v>
      </c>
      <c r="AN9" s="28">
        <f t="shared" si="26"/>
        <v>1</v>
      </c>
      <c r="AO9" s="28">
        <f t="shared" si="26"/>
        <v>0.95</v>
      </c>
      <c r="AP9" s="28">
        <f t="shared" si="26"/>
        <v>0.95</v>
      </c>
      <c r="AQ9" s="28">
        <f t="shared" si="26"/>
        <v>0.95</v>
      </c>
      <c r="AR9" s="28">
        <f t="shared" si="26"/>
        <v>0.95</v>
      </c>
      <c r="AS9" s="28">
        <f t="shared" si="26"/>
        <v>0.95</v>
      </c>
      <c r="AT9" s="28">
        <f t="shared" si="26"/>
        <v>0.95</v>
      </c>
      <c r="AU9" s="28">
        <f t="shared" si="26"/>
        <v>0.95</v>
      </c>
      <c r="AV9" s="28">
        <f t="shared" si="26"/>
        <v>1</v>
      </c>
      <c r="AW9" s="28">
        <f t="shared" si="26"/>
        <v>1</v>
      </c>
      <c r="AX9" s="28">
        <f t="shared" si="26"/>
        <v>1</v>
      </c>
      <c r="AY9" s="28">
        <f t="shared" si="26"/>
        <v>1</v>
      </c>
      <c r="AZ9" s="28">
        <f t="shared" si="26"/>
        <v>1</v>
      </c>
      <c r="BA9" s="28">
        <f t="shared" si="26"/>
        <v>1</v>
      </c>
      <c r="BB9" s="28">
        <f t="shared" si="26"/>
        <v>1</v>
      </c>
      <c r="BC9" s="28">
        <f t="shared" si="26"/>
        <v>1</v>
      </c>
      <c r="BD9" s="28">
        <f t="shared" si="26"/>
        <v>1</v>
      </c>
      <c r="BE9" s="28">
        <f t="shared" si="26"/>
        <v>1</v>
      </c>
      <c r="BF9" s="28">
        <f t="shared" si="26"/>
        <v>1</v>
      </c>
      <c r="BG9" s="28">
        <f t="shared" si="26"/>
        <v>1</v>
      </c>
      <c r="BH9" s="28">
        <f t="shared" si="26"/>
        <v>1</v>
      </c>
      <c r="BI9" s="28">
        <f t="shared" si="26"/>
        <v>1</v>
      </c>
      <c r="BJ9" s="28">
        <f t="shared" si="26"/>
        <v>0.95</v>
      </c>
      <c r="BK9" s="28">
        <f t="shared" si="26"/>
        <v>0.95</v>
      </c>
      <c r="BL9" s="28">
        <f t="shared" si="26"/>
        <v>0.95</v>
      </c>
      <c r="BM9" s="28">
        <f t="shared" si="26"/>
        <v>0.95</v>
      </c>
      <c r="BN9" s="28">
        <f t="shared" si="26"/>
        <v>0.95</v>
      </c>
      <c r="BO9" s="28">
        <f t="shared" si="26"/>
        <v>0.95</v>
      </c>
      <c r="BP9" s="28">
        <f t="shared" si="26"/>
        <v>0.95</v>
      </c>
      <c r="BQ9" s="28">
        <f t="shared" si="26"/>
        <v>1</v>
      </c>
      <c r="BR9" s="28">
        <f t="shared" si="26"/>
        <v>1</v>
      </c>
      <c r="BS9" s="28">
        <f t="shared" si="26"/>
        <v>1</v>
      </c>
      <c r="BT9" s="28">
        <f t="shared" si="26"/>
        <v>1</v>
      </c>
      <c r="BU9" s="28">
        <f t="shared" si="19"/>
        <v>1</v>
      </c>
      <c r="BV9" s="28">
        <f t="shared" si="19"/>
        <v>1</v>
      </c>
      <c r="BW9" s="28">
        <f t="shared" si="19"/>
        <v>1</v>
      </c>
      <c r="BX9" s="28">
        <f t="shared" si="19"/>
        <v>1</v>
      </c>
      <c r="BY9" s="28">
        <f t="shared" si="19"/>
        <v>1</v>
      </c>
      <c r="BZ9" s="28">
        <f t="shared" si="19"/>
        <v>1</v>
      </c>
      <c r="CA9" s="28">
        <f t="shared" si="19"/>
        <v>1</v>
      </c>
      <c r="CB9" s="28">
        <f t="shared" si="19"/>
        <v>1</v>
      </c>
      <c r="CC9" s="28">
        <f t="shared" si="19"/>
        <v>1</v>
      </c>
      <c r="CD9" s="28">
        <f t="shared" si="19"/>
        <v>1</v>
      </c>
      <c r="CE9" s="28">
        <f t="shared" si="19"/>
        <v>0.95</v>
      </c>
      <c r="CF9" s="28">
        <f t="shared" si="19"/>
        <v>0.95</v>
      </c>
      <c r="CG9" s="28">
        <f t="shared" si="19"/>
        <v>0.95</v>
      </c>
      <c r="CH9" s="28">
        <f t="shared" si="19"/>
        <v>0.95</v>
      </c>
      <c r="CI9" s="28">
        <f t="shared" si="19"/>
        <v>0.95</v>
      </c>
      <c r="CJ9" s="28">
        <f t="shared" si="19"/>
        <v>0.95</v>
      </c>
      <c r="CK9" s="28">
        <f t="shared" si="19"/>
        <v>0.95</v>
      </c>
      <c r="CL9" s="28">
        <f t="shared" si="19"/>
        <v>1</v>
      </c>
      <c r="CM9" s="28">
        <f t="shared" si="19"/>
        <v>1</v>
      </c>
      <c r="CN9" s="28">
        <f t="shared" si="19"/>
        <v>1</v>
      </c>
      <c r="CO9" s="28">
        <f t="shared" si="19"/>
        <v>1</v>
      </c>
      <c r="CP9" s="28">
        <f t="shared" si="19"/>
        <v>1</v>
      </c>
      <c r="CQ9" s="28">
        <f t="shared" si="19"/>
        <v>1</v>
      </c>
      <c r="CR9" s="28">
        <f t="shared" si="19"/>
        <v>1</v>
      </c>
      <c r="CS9" s="28">
        <f t="shared" si="19"/>
        <v>1</v>
      </c>
      <c r="CT9" s="28">
        <f t="shared" si="19"/>
        <v>1</v>
      </c>
      <c r="CU9" s="28">
        <f t="shared" si="19"/>
        <v>1</v>
      </c>
      <c r="CV9" s="28">
        <f t="shared" si="19"/>
        <v>1</v>
      </c>
      <c r="CW9" s="28">
        <f t="shared" si="19"/>
        <v>1</v>
      </c>
      <c r="CX9" s="28">
        <f t="shared" si="19"/>
        <v>1</v>
      </c>
      <c r="CY9" s="28">
        <f t="shared" si="19"/>
        <v>1</v>
      </c>
      <c r="CZ9" s="28">
        <f t="shared" si="19"/>
        <v>0.95</v>
      </c>
      <c r="DA9" s="28">
        <f t="shared" si="19"/>
        <v>0.95</v>
      </c>
      <c r="DB9" s="28">
        <f t="shared" si="19"/>
        <v>0.95</v>
      </c>
      <c r="DC9" s="28">
        <f t="shared" si="19"/>
        <v>0.95</v>
      </c>
      <c r="DD9" s="28">
        <f t="shared" si="19"/>
        <v>0.95</v>
      </c>
      <c r="DE9" s="28">
        <f t="shared" si="19"/>
        <v>0.95</v>
      </c>
      <c r="DF9" s="28">
        <f t="shared" si="19"/>
        <v>0.95</v>
      </c>
      <c r="DG9" s="28">
        <f t="shared" si="19"/>
        <v>1</v>
      </c>
      <c r="DH9" s="28">
        <f t="shared" si="19"/>
        <v>1</v>
      </c>
      <c r="DI9" s="28">
        <f t="shared" si="19"/>
        <v>1</v>
      </c>
      <c r="DJ9" s="28">
        <f t="shared" si="19"/>
        <v>1</v>
      </c>
      <c r="DK9" s="28">
        <f t="shared" si="19"/>
        <v>1</v>
      </c>
      <c r="DL9" s="28">
        <f t="shared" si="19"/>
        <v>1</v>
      </c>
      <c r="DM9" s="28">
        <f t="shared" si="19"/>
        <v>1</v>
      </c>
      <c r="DN9" s="28">
        <f t="shared" si="19"/>
        <v>1</v>
      </c>
      <c r="DO9" s="28">
        <f t="shared" si="19"/>
        <v>1</v>
      </c>
      <c r="DP9" s="28">
        <f t="shared" si="19"/>
        <v>1</v>
      </c>
      <c r="DQ9" s="28">
        <f t="shared" si="19"/>
        <v>1</v>
      </c>
      <c r="DR9" s="28">
        <f t="shared" si="19"/>
        <v>1</v>
      </c>
      <c r="DS9" s="28">
        <f t="shared" si="19"/>
        <v>1</v>
      </c>
      <c r="DT9" s="28">
        <f t="shared" si="19"/>
        <v>1</v>
      </c>
      <c r="DU9" s="28">
        <f t="shared" si="19"/>
        <v>0.95</v>
      </c>
      <c r="DV9" s="28">
        <f t="shared" si="19"/>
        <v>0.95</v>
      </c>
      <c r="DW9" s="28">
        <f t="shared" si="19"/>
        <v>0.95</v>
      </c>
      <c r="DX9" s="28">
        <f t="shared" si="19"/>
        <v>0.95</v>
      </c>
      <c r="DY9" s="28">
        <f t="shared" si="19"/>
        <v>0.95</v>
      </c>
      <c r="DZ9" s="28">
        <f t="shared" si="19"/>
        <v>0.95</v>
      </c>
      <c r="EA9" s="28">
        <f t="shared" si="19"/>
        <v>0.95</v>
      </c>
      <c r="EB9" s="28">
        <f t="shared" si="19"/>
        <v>1</v>
      </c>
      <c r="EC9" s="28">
        <f t="shared" si="19"/>
        <v>1</v>
      </c>
      <c r="ED9" s="28">
        <f t="shared" si="19"/>
        <v>1</v>
      </c>
      <c r="EE9" s="28">
        <f t="shared" si="19"/>
        <v>1</v>
      </c>
      <c r="EF9" s="28">
        <f t="shared" si="19"/>
        <v>1</v>
      </c>
      <c r="EG9" s="28">
        <f t="shared" si="20"/>
        <v>1</v>
      </c>
      <c r="EH9" s="28">
        <f t="shared" si="20"/>
        <v>1</v>
      </c>
      <c r="EI9" s="28">
        <f t="shared" si="20"/>
        <v>1</v>
      </c>
      <c r="EJ9" s="28">
        <f t="shared" si="20"/>
        <v>1</v>
      </c>
      <c r="EK9" s="28">
        <f t="shared" si="20"/>
        <v>1</v>
      </c>
      <c r="EL9" s="28">
        <f t="shared" si="20"/>
        <v>1</v>
      </c>
      <c r="EM9" s="28">
        <f t="shared" si="20"/>
        <v>1</v>
      </c>
      <c r="EN9" s="28">
        <f t="shared" si="20"/>
        <v>1</v>
      </c>
      <c r="EO9" s="28">
        <f t="shared" si="20"/>
        <v>1</v>
      </c>
      <c r="EP9" s="28">
        <f t="shared" si="20"/>
        <v>0.95</v>
      </c>
      <c r="EQ9" s="28">
        <f t="shared" si="20"/>
        <v>0.95</v>
      </c>
      <c r="ER9" s="28">
        <f t="shared" si="20"/>
        <v>0.95</v>
      </c>
      <c r="ES9" s="28">
        <f t="shared" si="20"/>
        <v>0.95</v>
      </c>
      <c r="ET9" s="28">
        <f t="shared" si="20"/>
        <v>0.95</v>
      </c>
      <c r="EU9" s="28">
        <f t="shared" si="20"/>
        <v>0.95</v>
      </c>
      <c r="EV9" s="28">
        <f t="shared" si="20"/>
        <v>0.95</v>
      </c>
      <c r="EW9" s="28">
        <f t="shared" si="20"/>
        <v>1</v>
      </c>
      <c r="EX9" s="28">
        <f t="shared" si="20"/>
        <v>1</v>
      </c>
      <c r="EY9" s="28">
        <f t="shared" si="20"/>
        <v>1</v>
      </c>
      <c r="EZ9" s="28">
        <f t="shared" si="20"/>
        <v>1</v>
      </c>
      <c r="FA9" s="28">
        <f t="shared" si="20"/>
        <v>1</v>
      </c>
      <c r="FB9" s="28">
        <f t="shared" si="20"/>
        <v>1</v>
      </c>
      <c r="FC9" s="28">
        <f t="shared" si="20"/>
        <v>1</v>
      </c>
      <c r="FD9" s="28">
        <f t="shared" si="20"/>
        <v>1</v>
      </c>
      <c r="FE9" s="28">
        <f t="shared" si="20"/>
        <v>1</v>
      </c>
      <c r="FF9" s="28">
        <f t="shared" si="20"/>
        <v>1</v>
      </c>
      <c r="FG9" s="28">
        <f t="shared" si="20"/>
        <v>1</v>
      </c>
      <c r="FH9" s="28">
        <f t="shared" si="20"/>
        <v>1</v>
      </c>
      <c r="FI9" s="28">
        <f t="shared" si="20"/>
        <v>1</v>
      </c>
      <c r="FJ9" s="28">
        <f t="shared" si="20"/>
        <v>1</v>
      </c>
      <c r="FK9" s="28">
        <f t="shared" si="20"/>
        <v>0.95</v>
      </c>
      <c r="FL9" s="28">
        <f t="shared" si="20"/>
        <v>0.95</v>
      </c>
      <c r="FM9" s="28">
        <f t="shared" si="20"/>
        <v>0.95</v>
      </c>
      <c r="FN9" s="28">
        <f t="shared" si="20"/>
        <v>0.95</v>
      </c>
      <c r="FO9" s="28">
        <f t="shared" si="20"/>
        <v>0.95</v>
      </c>
      <c r="FP9" s="28">
        <f t="shared" si="20"/>
        <v>0.95</v>
      </c>
      <c r="FQ9" s="28">
        <f t="shared" si="20"/>
        <v>0.95</v>
      </c>
      <c r="FR9" s="28">
        <f t="shared" si="20"/>
        <v>1</v>
      </c>
      <c r="FS9" s="28">
        <f t="shared" si="20"/>
        <v>1</v>
      </c>
      <c r="FT9" s="28">
        <f t="shared" si="20"/>
        <v>1</v>
      </c>
      <c r="FU9" s="28">
        <f t="shared" si="20"/>
        <v>1</v>
      </c>
      <c r="FV9" s="28">
        <f t="shared" si="20"/>
        <v>1</v>
      </c>
      <c r="FW9" s="28">
        <f t="shared" si="20"/>
        <v>1</v>
      </c>
      <c r="FX9" s="28">
        <f t="shared" si="20"/>
        <v>1</v>
      </c>
      <c r="FY9" s="28">
        <f t="shared" si="20"/>
        <v>1</v>
      </c>
      <c r="FZ9" s="28">
        <f t="shared" si="20"/>
        <v>1</v>
      </c>
      <c r="GA9" s="28">
        <f t="shared" si="20"/>
        <v>1</v>
      </c>
      <c r="GB9" s="28">
        <f t="shared" si="20"/>
        <v>1</v>
      </c>
      <c r="GC9" s="28">
        <f t="shared" si="20"/>
        <v>1</v>
      </c>
      <c r="GD9" s="28">
        <f t="shared" si="20"/>
        <v>1</v>
      </c>
      <c r="GE9" s="28">
        <f t="shared" si="20"/>
        <v>1</v>
      </c>
      <c r="GF9" s="28">
        <f t="shared" si="20"/>
        <v>0.95</v>
      </c>
      <c r="GG9" s="28">
        <f t="shared" si="20"/>
        <v>0.95</v>
      </c>
      <c r="GH9" s="28">
        <f t="shared" si="20"/>
        <v>0.95</v>
      </c>
      <c r="GI9" s="28">
        <f t="shared" si="20"/>
        <v>0.95</v>
      </c>
      <c r="GJ9" s="28">
        <f t="shared" si="20"/>
        <v>0.95</v>
      </c>
      <c r="GK9" s="28">
        <f t="shared" si="20"/>
        <v>0.95</v>
      </c>
      <c r="GL9" s="28">
        <f t="shared" si="20"/>
        <v>0.95</v>
      </c>
      <c r="GM9" s="28">
        <f t="shared" si="20"/>
        <v>1</v>
      </c>
      <c r="GN9" s="28">
        <f t="shared" si="20"/>
        <v>1</v>
      </c>
      <c r="GO9" s="28">
        <f t="shared" si="20"/>
        <v>1</v>
      </c>
      <c r="GP9" s="28">
        <f t="shared" si="20"/>
        <v>1</v>
      </c>
      <c r="GQ9" s="28">
        <f t="shared" si="20"/>
        <v>1</v>
      </c>
      <c r="GR9" s="28">
        <f t="shared" si="20"/>
        <v>1</v>
      </c>
      <c r="GS9" s="28">
        <f t="shared" si="21"/>
        <v>1</v>
      </c>
      <c r="GT9" s="28">
        <f t="shared" si="21"/>
        <v>1</v>
      </c>
      <c r="GU9" s="28">
        <f t="shared" si="21"/>
        <v>1</v>
      </c>
      <c r="GV9" s="28">
        <f t="shared" si="21"/>
        <v>1</v>
      </c>
      <c r="GW9" s="28">
        <f t="shared" si="21"/>
        <v>1</v>
      </c>
      <c r="GX9" s="28">
        <f t="shared" si="21"/>
        <v>1</v>
      </c>
      <c r="GY9" s="28">
        <f t="shared" si="21"/>
        <v>1</v>
      </c>
      <c r="GZ9" s="28">
        <f t="shared" si="21"/>
        <v>1</v>
      </c>
      <c r="HA9" s="28">
        <f t="shared" si="21"/>
        <v>0.95</v>
      </c>
      <c r="HB9" s="28">
        <f t="shared" si="21"/>
        <v>0.95</v>
      </c>
      <c r="HC9" s="28">
        <f t="shared" si="21"/>
        <v>0.95</v>
      </c>
      <c r="HD9" s="28">
        <f t="shared" si="21"/>
        <v>0.95</v>
      </c>
      <c r="HE9" s="28">
        <f t="shared" si="21"/>
        <v>0.95</v>
      </c>
      <c r="HF9" s="28">
        <f t="shared" si="21"/>
        <v>0.95</v>
      </c>
      <c r="HG9" s="28">
        <f t="shared" si="21"/>
        <v>0.95</v>
      </c>
      <c r="HH9" s="28">
        <f t="shared" si="21"/>
        <v>1</v>
      </c>
      <c r="HI9" s="28">
        <f t="shared" si="21"/>
        <v>1</v>
      </c>
      <c r="HJ9" s="28">
        <f t="shared" si="21"/>
        <v>1</v>
      </c>
      <c r="HK9" s="28">
        <f t="shared" si="21"/>
        <v>1</v>
      </c>
      <c r="HL9" s="28">
        <f t="shared" si="21"/>
        <v>1</v>
      </c>
      <c r="HM9" s="28">
        <f t="shared" si="21"/>
        <v>1</v>
      </c>
      <c r="HN9" s="28">
        <f t="shared" si="21"/>
        <v>1</v>
      </c>
      <c r="HO9" s="28">
        <f t="shared" si="21"/>
        <v>1</v>
      </c>
      <c r="HP9" s="28">
        <f t="shared" si="21"/>
        <v>1</v>
      </c>
      <c r="HQ9" s="28">
        <f t="shared" si="21"/>
        <v>1</v>
      </c>
      <c r="HR9" s="28">
        <f t="shared" si="21"/>
        <v>1</v>
      </c>
      <c r="HS9" s="28">
        <f t="shared" si="21"/>
        <v>1</v>
      </c>
      <c r="HT9" s="28">
        <f t="shared" si="21"/>
        <v>1</v>
      </c>
      <c r="HU9" s="28">
        <f t="shared" si="21"/>
        <v>1</v>
      </c>
      <c r="HV9" s="28">
        <f t="shared" si="21"/>
        <v>0.95</v>
      </c>
      <c r="HW9" s="28">
        <f t="shared" si="21"/>
        <v>0.95</v>
      </c>
      <c r="HX9" s="28">
        <f t="shared" si="21"/>
        <v>0.95</v>
      </c>
      <c r="HY9" s="28">
        <f t="shared" si="21"/>
        <v>0.95</v>
      </c>
      <c r="HZ9" s="28">
        <f t="shared" si="21"/>
        <v>0.95</v>
      </c>
      <c r="IA9" s="28">
        <f t="shared" si="21"/>
        <v>0.95</v>
      </c>
      <c r="IB9" s="28">
        <f t="shared" si="21"/>
        <v>0.95</v>
      </c>
      <c r="IC9" s="28">
        <f t="shared" si="21"/>
        <v>1</v>
      </c>
      <c r="ID9" s="28">
        <f t="shared" si="21"/>
        <v>1</v>
      </c>
      <c r="IE9" s="28">
        <f t="shared" si="21"/>
        <v>1</v>
      </c>
      <c r="IF9" s="28">
        <f t="shared" si="21"/>
        <v>1</v>
      </c>
      <c r="IG9" s="28">
        <f t="shared" si="21"/>
        <v>1</v>
      </c>
      <c r="IH9" s="28">
        <f t="shared" si="21"/>
        <v>1</v>
      </c>
      <c r="II9" s="28">
        <f t="shared" si="21"/>
        <v>1</v>
      </c>
      <c r="IJ9" s="28">
        <f t="shared" si="21"/>
        <v>1</v>
      </c>
      <c r="IK9" s="28">
        <f t="shared" si="21"/>
        <v>1</v>
      </c>
      <c r="IL9" s="28">
        <f t="shared" si="21"/>
        <v>1</v>
      </c>
      <c r="IM9" s="28">
        <f t="shared" si="21"/>
        <v>1</v>
      </c>
      <c r="IN9" s="28">
        <f t="shared" si="21"/>
        <v>1</v>
      </c>
      <c r="IO9" s="28">
        <f t="shared" si="21"/>
        <v>1</v>
      </c>
      <c r="IP9" s="28">
        <f t="shared" si="21"/>
        <v>1</v>
      </c>
      <c r="IQ9" s="28">
        <f t="shared" si="21"/>
        <v>0.95</v>
      </c>
      <c r="IR9" s="28">
        <f t="shared" si="21"/>
        <v>0.95</v>
      </c>
      <c r="IS9" s="28">
        <f t="shared" si="21"/>
        <v>0.95</v>
      </c>
      <c r="IT9" s="28">
        <f t="shared" si="21"/>
        <v>0.95</v>
      </c>
      <c r="IU9" s="28">
        <f t="shared" si="21"/>
        <v>0.95</v>
      </c>
      <c r="IV9" s="28">
        <f t="shared" si="21"/>
        <v>0.95</v>
      </c>
      <c r="IW9" s="28">
        <f t="shared" si="21"/>
        <v>0.95</v>
      </c>
      <c r="IX9" s="28">
        <f t="shared" si="21"/>
        <v>1</v>
      </c>
      <c r="IY9" s="28">
        <f t="shared" si="21"/>
        <v>1</v>
      </c>
      <c r="IZ9" s="28">
        <f t="shared" si="21"/>
        <v>1</v>
      </c>
      <c r="JA9" s="28">
        <f t="shared" si="21"/>
        <v>1</v>
      </c>
      <c r="JB9" s="28">
        <f t="shared" si="21"/>
        <v>1</v>
      </c>
      <c r="JC9" s="28">
        <f t="shared" si="21"/>
        <v>1</v>
      </c>
      <c r="JD9" s="28">
        <f t="shared" si="21"/>
        <v>1</v>
      </c>
      <c r="JE9" s="28">
        <f t="shared" si="22"/>
        <v>1</v>
      </c>
      <c r="JF9" s="28">
        <f t="shared" si="22"/>
        <v>1</v>
      </c>
      <c r="JG9" s="28">
        <f t="shared" si="22"/>
        <v>1</v>
      </c>
      <c r="JH9" s="28">
        <f t="shared" si="22"/>
        <v>1</v>
      </c>
      <c r="JI9" s="28">
        <f t="shared" si="22"/>
        <v>1</v>
      </c>
      <c r="JJ9" s="28">
        <f t="shared" si="22"/>
        <v>1</v>
      </c>
      <c r="JK9" s="28">
        <f t="shared" si="22"/>
        <v>1</v>
      </c>
      <c r="JL9" s="28">
        <f t="shared" si="22"/>
        <v>0.95</v>
      </c>
      <c r="JM9" s="28">
        <f t="shared" si="22"/>
        <v>0.95</v>
      </c>
      <c r="JN9" s="28">
        <f t="shared" si="22"/>
        <v>0.95</v>
      </c>
      <c r="JO9" s="28">
        <f t="shared" si="22"/>
        <v>0.95</v>
      </c>
      <c r="JP9" s="28">
        <f t="shared" si="22"/>
        <v>0.95</v>
      </c>
      <c r="JQ9" s="28">
        <f t="shared" si="22"/>
        <v>0.95</v>
      </c>
      <c r="JR9" s="28">
        <f t="shared" si="22"/>
        <v>0.95</v>
      </c>
      <c r="JS9" s="28">
        <f t="shared" si="22"/>
        <v>1</v>
      </c>
      <c r="JT9" s="28">
        <f t="shared" si="22"/>
        <v>1</v>
      </c>
      <c r="JU9" s="28">
        <f t="shared" si="22"/>
        <v>1</v>
      </c>
      <c r="JV9" s="28">
        <f t="shared" si="22"/>
        <v>1</v>
      </c>
      <c r="JW9" s="28">
        <f t="shared" si="22"/>
        <v>1</v>
      </c>
      <c r="JX9" s="28">
        <f t="shared" si="22"/>
        <v>1</v>
      </c>
      <c r="JY9" s="28">
        <f t="shared" si="22"/>
        <v>1</v>
      </c>
      <c r="JZ9" s="28">
        <f t="shared" si="22"/>
        <v>1</v>
      </c>
      <c r="KA9" s="28">
        <f t="shared" si="22"/>
        <v>1</v>
      </c>
      <c r="KB9" s="28">
        <f t="shared" si="22"/>
        <v>1</v>
      </c>
      <c r="KC9" s="28">
        <f t="shared" si="22"/>
        <v>1</v>
      </c>
      <c r="KD9" s="28">
        <f t="shared" si="22"/>
        <v>1</v>
      </c>
      <c r="KE9" s="28">
        <f t="shared" si="22"/>
        <v>1</v>
      </c>
      <c r="KF9" s="28">
        <f t="shared" si="22"/>
        <v>1</v>
      </c>
      <c r="KG9" s="28">
        <f t="shared" si="22"/>
        <v>0.95</v>
      </c>
      <c r="KH9" s="28">
        <f t="shared" si="22"/>
        <v>0.95</v>
      </c>
      <c r="KI9" s="28">
        <f t="shared" si="22"/>
        <v>0.95</v>
      </c>
      <c r="KJ9" s="28">
        <f t="shared" si="22"/>
        <v>0.95</v>
      </c>
      <c r="KK9" s="28">
        <f t="shared" si="22"/>
        <v>0.95</v>
      </c>
      <c r="KL9" s="28">
        <f t="shared" si="22"/>
        <v>0.95</v>
      </c>
      <c r="KM9" s="28">
        <f t="shared" si="22"/>
        <v>0.95</v>
      </c>
      <c r="KN9" s="28">
        <f t="shared" si="22"/>
        <v>1</v>
      </c>
      <c r="KO9" s="28">
        <f t="shared" si="22"/>
        <v>1</v>
      </c>
      <c r="KP9" s="28">
        <f t="shared" si="22"/>
        <v>1</v>
      </c>
      <c r="KQ9" s="28">
        <f t="shared" si="22"/>
        <v>1</v>
      </c>
      <c r="KR9" s="28">
        <f t="shared" si="22"/>
        <v>1</v>
      </c>
      <c r="KS9" s="28">
        <f t="shared" si="22"/>
        <v>1</v>
      </c>
      <c r="KT9" s="28">
        <f t="shared" si="22"/>
        <v>1</v>
      </c>
      <c r="KU9" s="28">
        <f t="shared" si="22"/>
        <v>1</v>
      </c>
      <c r="KV9" s="28">
        <f t="shared" si="22"/>
        <v>1</v>
      </c>
      <c r="KW9" s="28">
        <f t="shared" si="22"/>
        <v>1</v>
      </c>
      <c r="KX9" s="28">
        <f t="shared" si="22"/>
        <v>1</v>
      </c>
      <c r="KY9" s="28">
        <f t="shared" si="22"/>
        <v>1</v>
      </c>
      <c r="KZ9" s="28">
        <f t="shared" si="22"/>
        <v>1</v>
      </c>
      <c r="LA9" s="28">
        <f t="shared" si="22"/>
        <v>1</v>
      </c>
      <c r="LB9" s="28">
        <f t="shared" si="22"/>
        <v>0.95</v>
      </c>
      <c r="LC9" s="28">
        <f t="shared" si="22"/>
        <v>0.95</v>
      </c>
      <c r="LD9" s="28">
        <f t="shared" si="22"/>
        <v>0.95</v>
      </c>
      <c r="LE9" s="28">
        <f t="shared" si="22"/>
        <v>0.95</v>
      </c>
      <c r="LF9" s="28">
        <f t="shared" si="22"/>
        <v>0.95</v>
      </c>
      <c r="LG9" s="28">
        <f t="shared" si="22"/>
        <v>0.95</v>
      </c>
      <c r="LH9" s="28">
        <f t="shared" si="22"/>
        <v>0.95</v>
      </c>
      <c r="LI9" s="28">
        <f t="shared" si="22"/>
        <v>1</v>
      </c>
      <c r="LJ9" s="28">
        <f t="shared" si="22"/>
        <v>1</v>
      </c>
      <c r="LK9" s="28">
        <f t="shared" si="22"/>
        <v>1</v>
      </c>
      <c r="LL9" s="28">
        <f t="shared" si="22"/>
        <v>1</v>
      </c>
      <c r="LM9" s="28">
        <f t="shared" si="22"/>
        <v>1</v>
      </c>
      <c r="LN9" s="28">
        <f t="shared" si="22"/>
        <v>1</v>
      </c>
      <c r="LO9" s="28">
        <f t="shared" si="22"/>
        <v>1</v>
      </c>
      <c r="LP9" s="28">
        <f t="shared" si="22"/>
        <v>1</v>
      </c>
      <c r="LQ9" s="28">
        <f t="shared" si="23"/>
        <v>1</v>
      </c>
      <c r="LR9" s="28">
        <f t="shared" si="23"/>
        <v>1</v>
      </c>
      <c r="LS9" s="28">
        <f t="shared" si="23"/>
        <v>1</v>
      </c>
      <c r="LT9" s="28">
        <f t="shared" si="23"/>
        <v>1</v>
      </c>
      <c r="LU9" s="28">
        <f t="shared" si="23"/>
        <v>1</v>
      </c>
      <c r="LV9" s="28">
        <f t="shared" si="23"/>
        <v>1</v>
      </c>
      <c r="LW9" s="28">
        <f t="shared" si="23"/>
        <v>0.95</v>
      </c>
      <c r="LX9" s="28">
        <f t="shared" si="23"/>
        <v>0.95</v>
      </c>
      <c r="LY9" s="28">
        <f t="shared" si="23"/>
        <v>0.95</v>
      </c>
      <c r="LZ9" s="28">
        <f t="shared" si="23"/>
        <v>0.95</v>
      </c>
      <c r="MA9" s="28">
        <f t="shared" si="23"/>
        <v>0.95</v>
      </c>
      <c r="MB9" s="28">
        <f t="shared" si="23"/>
        <v>0.95</v>
      </c>
      <c r="MC9" s="28">
        <f t="shared" si="23"/>
        <v>0.95</v>
      </c>
      <c r="MD9" s="28">
        <f t="shared" si="23"/>
        <v>1</v>
      </c>
      <c r="ME9" s="28">
        <f t="shared" si="23"/>
        <v>1</v>
      </c>
      <c r="MF9" s="28">
        <f t="shared" si="23"/>
        <v>1</v>
      </c>
      <c r="MG9" s="28">
        <f t="shared" si="23"/>
        <v>1</v>
      </c>
      <c r="MH9" s="28">
        <f t="shared" si="23"/>
        <v>1</v>
      </c>
      <c r="MI9" s="28">
        <f t="shared" si="23"/>
        <v>1</v>
      </c>
      <c r="MJ9" s="28">
        <f t="shared" si="23"/>
        <v>1</v>
      </c>
      <c r="MK9" s="28">
        <f t="shared" si="23"/>
        <v>1</v>
      </c>
      <c r="ML9" s="28">
        <f t="shared" si="23"/>
        <v>1</v>
      </c>
      <c r="MM9" s="28">
        <f t="shared" si="23"/>
        <v>1</v>
      </c>
      <c r="MN9" s="28">
        <f t="shared" si="23"/>
        <v>1</v>
      </c>
      <c r="MO9" s="28">
        <f t="shared" si="23"/>
        <v>1</v>
      </c>
      <c r="MP9" s="28">
        <f t="shared" si="23"/>
        <v>1</v>
      </c>
      <c r="MQ9" s="28">
        <f t="shared" si="23"/>
        <v>1</v>
      </c>
      <c r="MR9" s="28">
        <f t="shared" si="23"/>
        <v>0.95</v>
      </c>
      <c r="MS9" s="28">
        <f t="shared" si="23"/>
        <v>0.95</v>
      </c>
      <c r="MT9" s="28">
        <f t="shared" si="23"/>
        <v>0.95</v>
      </c>
      <c r="MU9" s="28">
        <f t="shared" si="23"/>
        <v>0.95</v>
      </c>
      <c r="MV9" s="28">
        <f t="shared" si="23"/>
        <v>0.95</v>
      </c>
      <c r="MW9" s="28">
        <f t="shared" si="23"/>
        <v>0.95</v>
      </c>
      <c r="MX9" s="28">
        <f t="shared" si="23"/>
        <v>0.95</v>
      </c>
      <c r="MY9" s="28">
        <f t="shared" si="23"/>
        <v>1</v>
      </c>
      <c r="MZ9" s="28">
        <f t="shared" si="23"/>
        <v>1</v>
      </c>
      <c r="NA9" s="28">
        <f t="shared" si="23"/>
        <v>1</v>
      </c>
      <c r="NB9" s="28">
        <f t="shared" si="23"/>
        <v>1</v>
      </c>
      <c r="NC9" s="28">
        <f t="shared" si="23"/>
        <v>1</v>
      </c>
      <c r="ND9" s="28">
        <f t="shared" si="23"/>
        <v>1</v>
      </c>
      <c r="NE9" s="28">
        <f t="shared" si="23"/>
        <v>1</v>
      </c>
      <c r="NF9" s="28">
        <f t="shared" si="23"/>
        <v>1</v>
      </c>
      <c r="NG9" s="28">
        <f t="shared" si="23"/>
        <v>1</v>
      </c>
      <c r="NH9" s="28">
        <f t="shared" si="23"/>
        <v>1</v>
      </c>
      <c r="NI9" s="28">
        <f t="shared" si="23"/>
        <v>1</v>
      </c>
    </row>
    <row r="10" spans="1:373" x14ac:dyDescent="0.25">
      <c r="A10" s="27" t="str">
        <f>'Число жителей и объемы продаж'!G23</f>
        <v>A1</v>
      </c>
      <c r="B10" s="27" t="str">
        <f>'Число жителей и объемы продаж'!H23</f>
        <v>прочие сыры</v>
      </c>
      <c r="C10" s="27" t="str">
        <f t="shared" si="24"/>
        <v>A1|прочие сыры</v>
      </c>
      <c r="D10" s="28" t="s">
        <v>40</v>
      </c>
      <c r="E10" s="28">
        <v>1</v>
      </c>
      <c r="F10" s="28">
        <v>0.95</v>
      </c>
      <c r="G10" s="28">
        <v>3</v>
      </c>
      <c r="H10" s="28">
        <f t="shared" si="25"/>
        <v>1</v>
      </c>
      <c r="I10" s="28">
        <f t="shared" si="26"/>
        <v>1</v>
      </c>
      <c r="J10" s="28">
        <f t="shared" si="26"/>
        <v>1</v>
      </c>
      <c r="K10" s="28">
        <f t="shared" si="26"/>
        <v>1</v>
      </c>
      <c r="L10" s="28">
        <f t="shared" si="26"/>
        <v>1</v>
      </c>
      <c r="M10" s="28">
        <f t="shared" si="26"/>
        <v>1</v>
      </c>
      <c r="N10" s="28">
        <f t="shared" si="26"/>
        <v>1</v>
      </c>
      <c r="O10" s="28">
        <f t="shared" si="26"/>
        <v>1</v>
      </c>
      <c r="P10" s="28">
        <f t="shared" si="26"/>
        <v>1</v>
      </c>
      <c r="Q10" s="28">
        <f t="shared" si="26"/>
        <v>1</v>
      </c>
      <c r="R10" s="28">
        <f t="shared" si="26"/>
        <v>1</v>
      </c>
      <c r="S10" s="28">
        <f t="shared" si="26"/>
        <v>1</v>
      </c>
      <c r="T10" s="28">
        <f t="shared" si="26"/>
        <v>0.95</v>
      </c>
      <c r="U10" s="28">
        <f t="shared" si="26"/>
        <v>0.95</v>
      </c>
      <c r="V10" s="28">
        <f t="shared" si="26"/>
        <v>0.95</v>
      </c>
      <c r="W10" s="28">
        <f t="shared" si="26"/>
        <v>0.95</v>
      </c>
      <c r="X10" s="28">
        <f t="shared" si="26"/>
        <v>0.95</v>
      </c>
      <c r="Y10" s="28">
        <f t="shared" si="26"/>
        <v>0.95</v>
      </c>
      <c r="Z10" s="28">
        <f t="shared" si="26"/>
        <v>0.95</v>
      </c>
      <c r="AA10" s="28">
        <f t="shared" si="26"/>
        <v>1</v>
      </c>
      <c r="AB10" s="28">
        <f t="shared" si="26"/>
        <v>1</v>
      </c>
      <c r="AC10" s="28">
        <f t="shared" si="26"/>
        <v>1</v>
      </c>
      <c r="AD10" s="28">
        <f t="shared" si="26"/>
        <v>1</v>
      </c>
      <c r="AE10" s="28">
        <f t="shared" si="26"/>
        <v>1</v>
      </c>
      <c r="AF10" s="28">
        <f t="shared" si="26"/>
        <v>1</v>
      </c>
      <c r="AG10" s="28">
        <f t="shared" si="26"/>
        <v>1</v>
      </c>
      <c r="AH10" s="28">
        <f t="shared" si="26"/>
        <v>1</v>
      </c>
      <c r="AI10" s="28">
        <f t="shared" si="26"/>
        <v>1</v>
      </c>
      <c r="AJ10" s="28">
        <f t="shared" si="26"/>
        <v>1</v>
      </c>
      <c r="AK10" s="28">
        <f t="shared" si="26"/>
        <v>1</v>
      </c>
      <c r="AL10" s="28">
        <f t="shared" si="26"/>
        <v>1</v>
      </c>
      <c r="AM10" s="28">
        <f t="shared" si="26"/>
        <v>1</v>
      </c>
      <c r="AN10" s="28">
        <f t="shared" si="26"/>
        <v>1</v>
      </c>
      <c r="AO10" s="28">
        <f t="shared" si="26"/>
        <v>0.95</v>
      </c>
      <c r="AP10" s="28">
        <f t="shared" si="26"/>
        <v>0.95</v>
      </c>
      <c r="AQ10" s="28">
        <f t="shared" si="26"/>
        <v>0.95</v>
      </c>
      <c r="AR10" s="28">
        <f t="shared" si="26"/>
        <v>0.95</v>
      </c>
      <c r="AS10" s="28">
        <f t="shared" si="26"/>
        <v>0.95</v>
      </c>
      <c r="AT10" s="28">
        <f t="shared" si="26"/>
        <v>0.95</v>
      </c>
      <c r="AU10" s="28">
        <f t="shared" si="26"/>
        <v>0.95</v>
      </c>
      <c r="AV10" s="28">
        <f t="shared" si="26"/>
        <v>1</v>
      </c>
      <c r="AW10" s="28">
        <f t="shared" si="26"/>
        <v>1</v>
      </c>
      <c r="AX10" s="28">
        <f t="shared" si="26"/>
        <v>1</v>
      </c>
      <c r="AY10" s="28">
        <f t="shared" si="26"/>
        <v>1</v>
      </c>
      <c r="AZ10" s="28">
        <f t="shared" si="26"/>
        <v>1</v>
      </c>
      <c r="BA10" s="28">
        <f t="shared" si="26"/>
        <v>1</v>
      </c>
      <c r="BB10" s="28">
        <f t="shared" si="26"/>
        <v>1</v>
      </c>
      <c r="BC10" s="28">
        <f t="shared" si="26"/>
        <v>1</v>
      </c>
      <c r="BD10" s="28">
        <f t="shared" si="26"/>
        <v>1</v>
      </c>
      <c r="BE10" s="28">
        <f t="shared" si="26"/>
        <v>1</v>
      </c>
      <c r="BF10" s="28">
        <f t="shared" si="26"/>
        <v>1</v>
      </c>
      <c r="BG10" s="28">
        <f t="shared" si="26"/>
        <v>1</v>
      </c>
      <c r="BH10" s="28">
        <f t="shared" si="26"/>
        <v>1</v>
      </c>
      <c r="BI10" s="28">
        <f t="shared" si="26"/>
        <v>1</v>
      </c>
      <c r="BJ10" s="28">
        <f t="shared" si="26"/>
        <v>0.95</v>
      </c>
      <c r="BK10" s="28">
        <f t="shared" si="26"/>
        <v>0.95</v>
      </c>
      <c r="BL10" s="28">
        <f t="shared" si="26"/>
        <v>0.95</v>
      </c>
      <c r="BM10" s="28">
        <f t="shared" si="26"/>
        <v>0.95</v>
      </c>
      <c r="BN10" s="28">
        <f t="shared" si="26"/>
        <v>0.95</v>
      </c>
      <c r="BO10" s="28">
        <f t="shared" si="26"/>
        <v>0.95</v>
      </c>
      <c r="BP10" s="28">
        <f t="shared" si="26"/>
        <v>0.95</v>
      </c>
      <c r="BQ10" s="28">
        <f t="shared" si="26"/>
        <v>1</v>
      </c>
      <c r="BR10" s="28">
        <f t="shared" si="26"/>
        <v>1</v>
      </c>
      <c r="BS10" s="28">
        <f t="shared" si="26"/>
        <v>1</v>
      </c>
      <c r="BT10" s="28">
        <f t="shared" si="26"/>
        <v>1</v>
      </c>
      <c r="BU10" s="28">
        <f t="shared" si="19"/>
        <v>1</v>
      </c>
      <c r="BV10" s="28">
        <f t="shared" si="19"/>
        <v>1</v>
      </c>
      <c r="BW10" s="28">
        <f t="shared" si="19"/>
        <v>1</v>
      </c>
      <c r="BX10" s="28">
        <f t="shared" si="19"/>
        <v>1</v>
      </c>
      <c r="BY10" s="28">
        <f t="shared" si="19"/>
        <v>1</v>
      </c>
      <c r="BZ10" s="28">
        <f t="shared" si="19"/>
        <v>1</v>
      </c>
      <c r="CA10" s="28">
        <f t="shared" si="19"/>
        <v>1</v>
      </c>
      <c r="CB10" s="28">
        <f t="shared" si="19"/>
        <v>1</v>
      </c>
      <c r="CC10" s="28">
        <f t="shared" si="19"/>
        <v>1</v>
      </c>
      <c r="CD10" s="28">
        <f t="shared" si="19"/>
        <v>1</v>
      </c>
      <c r="CE10" s="28">
        <f t="shared" si="19"/>
        <v>0.95</v>
      </c>
      <c r="CF10" s="28">
        <f t="shared" si="19"/>
        <v>0.95</v>
      </c>
      <c r="CG10" s="28">
        <f t="shared" si="19"/>
        <v>0.95</v>
      </c>
      <c r="CH10" s="28">
        <f t="shared" si="19"/>
        <v>0.95</v>
      </c>
      <c r="CI10" s="28">
        <f t="shared" si="19"/>
        <v>0.95</v>
      </c>
      <c r="CJ10" s="28">
        <f t="shared" si="19"/>
        <v>0.95</v>
      </c>
      <c r="CK10" s="28">
        <f t="shared" si="19"/>
        <v>0.95</v>
      </c>
      <c r="CL10" s="28">
        <f t="shared" si="19"/>
        <v>1</v>
      </c>
      <c r="CM10" s="28">
        <f t="shared" si="19"/>
        <v>1</v>
      </c>
      <c r="CN10" s="28">
        <f t="shared" si="19"/>
        <v>1</v>
      </c>
      <c r="CO10" s="28">
        <f t="shared" si="19"/>
        <v>1</v>
      </c>
      <c r="CP10" s="28">
        <f t="shared" si="19"/>
        <v>1</v>
      </c>
      <c r="CQ10" s="28">
        <f t="shared" si="19"/>
        <v>1</v>
      </c>
      <c r="CR10" s="28">
        <f t="shared" si="19"/>
        <v>1</v>
      </c>
      <c r="CS10" s="28">
        <f t="shared" si="19"/>
        <v>1</v>
      </c>
      <c r="CT10" s="28">
        <f t="shared" si="19"/>
        <v>1</v>
      </c>
      <c r="CU10" s="28">
        <f t="shared" si="19"/>
        <v>1</v>
      </c>
      <c r="CV10" s="28">
        <f t="shared" si="19"/>
        <v>1</v>
      </c>
      <c r="CW10" s="28">
        <f t="shared" si="19"/>
        <v>1</v>
      </c>
      <c r="CX10" s="28">
        <f t="shared" si="19"/>
        <v>1</v>
      </c>
      <c r="CY10" s="28">
        <f t="shared" si="19"/>
        <v>1</v>
      </c>
      <c r="CZ10" s="28">
        <f t="shared" si="19"/>
        <v>0.95</v>
      </c>
      <c r="DA10" s="28">
        <f t="shared" si="19"/>
        <v>0.95</v>
      </c>
      <c r="DB10" s="28">
        <f t="shared" si="19"/>
        <v>0.95</v>
      </c>
      <c r="DC10" s="28">
        <f t="shared" si="19"/>
        <v>0.95</v>
      </c>
      <c r="DD10" s="28">
        <f t="shared" si="19"/>
        <v>0.95</v>
      </c>
      <c r="DE10" s="28">
        <f t="shared" si="19"/>
        <v>0.95</v>
      </c>
      <c r="DF10" s="28">
        <f t="shared" si="19"/>
        <v>0.95</v>
      </c>
      <c r="DG10" s="28">
        <f t="shared" si="19"/>
        <v>1</v>
      </c>
      <c r="DH10" s="28">
        <f t="shared" si="19"/>
        <v>1</v>
      </c>
      <c r="DI10" s="28">
        <f t="shared" si="19"/>
        <v>1</v>
      </c>
      <c r="DJ10" s="28">
        <f t="shared" si="19"/>
        <v>1</v>
      </c>
      <c r="DK10" s="28">
        <f t="shared" si="19"/>
        <v>1</v>
      </c>
      <c r="DL10" s="28">
        <f t="shared" si="19"/>
        <v>1</v>
      </c>
      <c r="DM10" s="28">
        <f t="shared" si="19"/>
        <v>1</v>
      </c>
      <c r="DN10" s="28">
        <f t="shared" si="19"/>
        <v>1</v>
      </c>
      <c r="DO10" s="28">
        <f t="shared" si="19"/>
        <v>1</v>
      </c>
      <c r="DP10" s="28">
        <f t="shared" si="19"/>
        <v>1</v>
      </c>
      <c r="DQ10" s="28">
        <f t="shared" si="19"/>
        <v>1</v>
      </c>
      <c r="DR10" s="28">
        <f t="shared" si="19"/>
        <v>1</v>
      </c>
      <c r="DS10" s="28">
        <f t="shared" si="19"/>
        <v>1</v>
      </c>
      <c r="DT10" s="28">
        <f t="shared" si="19"/>
        <v>1</v>
      </c>
      <c r="DU10" s="28">
        <f t="shared" si="19"/>
        <v>0.95</v>
      </c>
      <c r="DV10" s="28">
        <f t="shared" si="19"/>
        <v>0.95</v>
      </c>
      <c r="DW10" s="28">
        <f t="shared" si="19"/>
        <v>0.95</v>
      </c>
      <c r="DX10" s="28">
        <f t="shared" si="19"/>
        <v>0.95</v>
      </c>
      <c r="DY10" s="28">
        <f t="shared" si="19"/>
        <v>0.95</v>
      </c>
      <c r="DZ10" s="28">
        <f t="shared" si="19"/>
        <v>0.95</v>
      </c>
      <c r="EA10" s="28">
        <f t="shared" si="19"/>
        <v>0.95</v>
      </c>
      <c r="EB10" s="28">
        <f t="shared" si="19"/>
        <v>1</v>
      </c>
      <c r="EC10" s="28">
        <f t="shared" si="19"/>
        <v>1</v>
      </c>
      <c r="ED10" s="28">
        <f t="shared" si="19"/>
        <v>1</v>
      </c>
      <c r="EE10" s="28">
        <f t="shared" si="19"/>
        <v>1</v>
      </c>
      <c r="EF10" s="28">
        <f t="shared" ref="EF10:GQ14" si="27">IF(AND($F10&gt;0,$G10&gt;0)*IFERROR(MOD(EF$6,$G10)=0,FALSE),$F10,$E10)</f>
        <v>1</v>
      </c>
      <c r="EG10" s="28">
        <f t="shared" si="27"/>
        <v>1</v>
      </c>
      <c r="EH10" s="28">
        <f t="shared" si="27"/>
        <v>1</v>
      </c>
      <c r="EI10" s="28">
        <f t="shared" si="27"/>
        <v>1</v>
      </c>
      <c r="EJ10" s="28">
        <f t="shared" si="27"/>
        <v>1</v>
      </c>
      <c r="EK10" s="28">
        <f t="shared" si="27"/>
        <v>1</v>
      </c>
      <c r="EL10" s="28">
        <f t="shared" si="27"/>
        <v>1</v>
      </c>
      <c r="EM10" s="28">
        <f t="shared" si="27"/>
        <v>1</v>
      </c>
      <c r="EN10" s="28">
        <f t="shared" si="27"/>
        <v>1</v>
      </c>
      <c r="EO10" s="28">
        <f t="shared" si="27"/>
        <v>1</v>
      </c>
      <c r="EP10" s="28">
        <f t="shared" si="27"/>
        <v>0.95</v>
      </c>
      <c r="EQ10" s="28">
        <f t="shared" si="27"/>
        <v>0.95</v>
      </c>
      <c r="ER10" s="28">
        <f t="shared" si="27"/>
        <v>0.95</v>
      </c>
      <c r="ES10" s="28">
        <f t="shared" si="27"/>
        <v>0.95</v>
      </c>
      <c r="ET10" s="28">
        <f t="shared" si="27"/>
        <v>0.95</v>
      </c>
      <c r="EU10" s="28">
        <f t="shared" si="27"/>
        <v>0.95</v>
      </c>
      <c r="EV10" s="28">
        <f t="shared" si="27"/>
        <v>0.95</v>
      </c>
      <c r="EW10" s="28">
        <f t="shared" si="27"/>
        <v>1</v>
      </c>
      <c r="EX10" s="28">
        <f t="shared" si="27"/>
        <v>1</v>
      </c>
      <c r="EY10" s="28">
        <f t="shared" si="27"/>
        <v>1</v>
      </c>
      <c r="EZ10" s="28">
        <f t="shared" si="27"/>
        <v>1</v>
      </c>
      <c r="FA10" s="28">
        <f t="shared" si="27"/>
        <v>1</v>
      </c>
      <c r="FB10" s="28">
        <f t="shared" si="27"/>
        <v>1</v>
      </c>
      <c r="FC10" s="28">
        <f t="shared" si="27"/>
        <v>1</v>
      </c>
      <c r="FD10" s="28">
        <f t="shared" si="27"/>
        <v>1</v>
      </c>
      <c r="FE10" s="28">
        <f t="shared" si="27"/>
        <v>1</v>
      </c>
      <c r="FF10" s="28">
        <f t="shared" si="27"/>
        <v>1</v>
      </c>
      <c r="FG10" s="28">
        <f t="shared" si="27"/>
        <v>1</v>
      </c>
      <c r="FH10" s="28">
        <f t="shared" si="27"/>
        <v>1</v>
      </c>
      <c r="FI10" s="28">
        <f t="shared" si="27"/>
        <v>1</v>
      </c>
      <c r="FJ10" s="28">
        <f t="shared" si="27"/>
        <v>1</v>
      </c>
      <c r="FK10" s="28">
        <f t="shared" si="27"/>
        <v>0.95</v>
      </c>
      <c r="FL10" s="28">
        <f t="shared" si="27"/>
        <v>0.95</v>
      </c>
      <c r="FM10" s="28">
        <f t="shared" si="27"/>
        <v>0.95</v>
      </c>
      <c r="FN10" s="28">
        <f t="shared" si="27"/>
        <v>0.95</v>
      </c>
      <c r="FO10" s="28">
        <f t="shared" si="27"/>
        <v>0.95</v>
      </c>
      <c r="FP10" s="28">
        <f t="shared" si="27"/>
        <v>0.95</v>
      </c>
      <c r="FQ10" s="28">
        <f t="shared" si="27"/>
        <v>0.95</v>
      </c>
      <c r="FR10" s="28">
        <f t="shared" si="27"/>
        <v>1</v>
      </c>
      <c r="FS10" s="28">
        <f t="shared" si="27"/>
        <v>1</v>
      </c>
      <c r="FT10" s="28">
        <f t="shared" si="27"/>
        <v>1</v>
      </c>
      <c r="FU10" s="28">
        <f t="shared" si="27"/>
        <v>1</v>
      </c>
      <c r="FV10" s="28">
        <f t="shared" si="27"/>
        <v>1</v>
      </c>
      <c r="FW10" s="28">
        <f t="shared" si="27"/>
        <v>1</v>
      </c>
      <c r="FX10" s="28">
        <f t="shared" si="27"/>
        <v>1</v>
      </c>
      <c r="FY10" s="28">
        <f t="shared" si="27"/>
        <v>1</v>
      </c>
      <c r="FZ10" s="28">
        <f t="shared" si="27"/>
        <v>1</v>
      </c>
      <c r="GA10" s="28">
        <f t="shared" si="27"/>
        <v>1</v>
      </c>
      <c r="GB10" s="28">
        <f t="shared" si="27"/>
        <v>1</v>
      </c>
      <c r="GC10" s="28">
        <f t="shared" si="27"/>
        <v>1</v>
      </c>
      <c r="GD10" s="28">
        <f t="shared" si="27"/>
        <v>1</v>
      </c>
      <c r="GE10" s="28">
        <f t="shared" si="27"/>
        <v>1</v>
      </c>
      <c r="GF10" s="28">
        <f t="shared" si="27"/>
        <v>0.95</v>
      </c>
      <c r="GG10" s="28">
        <f t="shared" si="27"/>
        <v>0.95</v>
      </c>
      <c r="GH10" s="28">
        <f t="shared" si="27"/>
        <v>0.95</v>
      </c>
      <c r="GI10" s="28">
        <f t="shared" si="27"/>
        <v>0.95</v>
      </c>
      <c r="GJ10" s="28">
        <f t="shared" si="27"/>
        <v>0.95</v>
      </c>
      <c r="GK10" s="28">
        <f t="shared" si="27"/>
        <v>0.95</v>
      </c>
      <c r="GL10" s="28">
        <f t="shared" si="27"/>
        <v>0.95</v>
      </c>
      <c r="GM10" s="28">
        <f t="shared" si="27"/>
        <v>1</v>
      </c>
      <c r="GN10" s="28">
        <f t="shared" si="27"/>
        <v>1</v>
      </c>
      <c r="GO10" s="28">
        <f t="shared" si="27"/>
        <v>1</v>
      </c>
      <c r="GP10" s="28">
        <f t="shared" si="27"/>
        <v>1</v>
      </c>
      <c r="GQ10" s="28">
        <f t="shared" si="27"/>
        <v>1</v>
      </c>
      <c r="GR10" s="28">
        <f t="shared" si="20"/>
        <v>1</v>
      </c>
      <c r="GS10" s="28">
        <f t="shared" si="21"/>
        <v>1</v>
      </c>
      <c r="GT10" s="28">
        <f t="shared" si="21"/>
        <v>1</v>
      </c>
      <c r="GU10" s="28">
        <f t="shared" si="21"/>
        <v>1</v>
      </c>
      <c r="GV10" s="28">
        <f t="shared" si="21"/>
        <v>1</v>
      </c>
      <c r="GW10" s="28">
        <f t="shared" si="21"/>
        <v>1</v>
      </c>
      <c r="GX10" s="28">
        <f t="shared" si="21"/>
        <v>1</v>
      </c>
      <c r="GY10" s="28">
        <f t="shared" si="21"/>
        <v>1</v>
      </c>
      <c r="GZ10" s="28">
        <f t="shared" si="21"/>
        <v>1</v>
      </c>
      <c r="HA10" s="28">
        <f t="shared" si="21"/>
        <v>0.95</v>
      </c>
      <c r="HB10" s="28">
        <f t="shared" si="21"/>
        <v>0.95</v>
      </c>
      <c r="HC10" s="28">
        <f t="shared" si="21"/>
        <v>0.95</v>
      </c>
      <c r="HD10" s="28">
        <f t="shared" si="21"/>
        <v>0.95</v>
      </c>
      <c r="HE10" s="28">
        <f t="shared" si="21"/>
        <v>0.95</v>
      </c>
      <c r="HF10" s="28">
        <f t="shared" si="21"/>
        <v>0.95</v>
      </c>
      <c r="HG10" s="28">
        <f t="shared" si="21"/>
        <v>0.95</v>
      </c>
      <c r="HH10" s="28">
        <f t="shared" si="21"/>
        <v>1</v>
      </c>
      <c r="HI10" s="28">
        <f t="shared" si="21"/>
        <v>1</v>
      </c>
      <c r="HJ10" s="28">
        <f t="shared" si="21"/>
        <v>1</v>
      </c>
      <c r="HK10" s="28">
        <f t="shared" si="21"/>
        <v>1</v>
      </c>
      <c r="HL10" s="28">
        <f t="shared" si="21"/>
        <v>1</v>
      </c>
      <c r="HM10" s="28">
        <f t="shared" si="21"/>
        <v>1</v>
      </c>
      <c r="HN10" s="28">
        <f t="shared" si="21"/>
        <v>1</v>
      </c>
      <c r="HO10" s="28">
        <f t="shared" si="21"/>
        <v>1</v>
      </c>
      <c r="HP10" s="28">
        <f t="shared" si="21"/>
        <v>1</v>
      </c>
      <c r="HQ10" s="28">
        <f t="shared" si="21"/>
        <v>1</v>
      </c>
      <c r="HR10" s="28">
        <f t="shared" si="21"/>
        <v>1</v>
      </c>
      <c r="HS10" s="28">
        <f t="shared" si="21"/>
        <v>1</v>
      </c>
      <c r="HT10" s="28">
        <f t="shared" si="21"/>
        <v>1</v>
      </c>
      <c r="HU10" s="28">
        <f t="shared" si="21"/>
        <v>1</v>
      </c>
      <c r="HV10" s="28">
        <f t="shared" si="21"/>
        <v>0.95</v>
      </c>
      <c r="HW10" s="28">
        <f t="shared" si="21"/>
        <v>0.95</v>
      </c>
      <c r="HX10" s="28">
        <f t="shared" si="21"/>
        <v>0.95</v>
      </c>
      <c r="HY10" s="28">
        <f t="shared" si="21"/>
        <v>0.95</v>
      </c>
      <c r="HZ10" s="28">
        <f t="shared" si="21"/>
        <v>0.95</v>
      </c>
      <c r="IA10" s="28">
        <f t="shared" si="21"/>
        <v>0.95</v>
      </c>
      <c r="IB10" s="28">
        <f t="shared" si="21"/>
        <v>0.95</v>
      </c>
      <c r="IC10" s="28">
        <f t="shared" si="21"/>
        <v>1</v>
      </c>
      <c r="ID10" s="28">
        <f t="shared" si="21"/>
        <v>1</v>
      </c>
      <c r="IE10" s="28">
        <f t="shared" si="21"/>
        <v>1</v>
      </c>
      <c r="IF10" s="28">
        <f t="shared" si="21"/>
        <v>1</v>
      </c>
      <c r="IG10" s="28">
        <f t="shared" si="21"/>
        <v>1</v>
      </c>
      <c r="IH10" s="28">
        <f t="shared" si="21"/>
        <v>1</v>
      </c>
      <c r="II10" s="28">
        <f t="shared" si="21"/>
        <v>1</v>
      </c>
      <c r="IJ10" s="28">
        <f t="shared" si="21"/>
        <v>1</v>
      </c>
      <c r="IK10" s="28">
        <f t="shared" si="21"/>
        <v>1</v>
      </c>
      <c r="IL10" s="28">
        <f t="shared" si="21"/>
        <v>1</v>
      </c>
      <c r="IM10" s="28">
        <f t="shared" si="21"/>
        <v>1</v>
      </c>
      <c r="IN10" s="28">
        <f t="shared" si="21"/>
        <v>1</v>
      </c>
      <c r="IO10" s="28">
        <f t="shared" si="21"/>
        <v>1</v>
      </c>
      <c r="IP10" s="28">
        <f t="shared" si="21"/>
        <v>1</v>
      </c>
      <c r="IQ10" s="28">
        <f t="shared" si="21"/>
        <v>0.95</v>
      </c>
      <c r="IR10" s="28">
        <f t="shared" si="21"/>
        <v>0.95</v>
      </c>
      <c r="IS10" s="28">
        <f t="shared" si="21"/>
        <v>0.95</v>
      </c>
      <c r="IT10" s="28">
        <f t="shared" si="21"/>
        <v>0.95</v>
      </c>
      <c r="IU10" s="28">
        <f t="shared" si="21"/>
        <v>0.95</v>
      </c>
      <c r="IV10" s="28">
        <f t="shared" si="21"/>
        <v>0.95</v>
      </c>
      <c r="IW10" s="28">
        <f t="shared" si="21"/>
        <v>0.95</v>
      </c>
      <c r="IX10" s="28">
        <f t="shared" si="21"/>
        <v>1</v>
      </c>
      <c r="IY10" s="28">
        <f t="shared" si="21"/>
        <v>1</v>
      </c>
      <c r="IZ10" s="28">
        <f t="shared" si="21"/>
        <v>1</v>
      </c>
      <c r="JA10" s="28">
        <f t="shared" si="21"/>
        <v>1</v>
      </c>
      <c r="JB10" s="28">
        <f t="shared" si="21"/>
        <v>1</v>
      </c>
      <c r="JC10" s="28">
        <f t="shared" si="21"/>
        <v>1</v>
      </c>
      <c r="JD10" s="28">
        <f t="shared" ref="JD10:LO14" si="28">IF(AND($F10&gt;0,$G10&gt;0)*IFERROR(MOD(JD$6,$G10)=0,FALSE),$F10,$E10)</f>
        <v>1</v>
      </c>
      <c r="JE10" s="28">
        <f t="shared" si="28"/>
        <v>1</v>
      </c>
      <c r="JF10" s="28">
        <f t="shared" si="28"/>
        <v>1</v>
      </c>
      <c r="JG10" s="28">
        <f t="shared" si="28"/>
        <v>1</v>
      </c>
      <c r="JH10" s="28">
        <f t="shared" si="28"/>
        <v>1</v>
      </c>
      <c r="JI10" s="28">
        <f t="shared" si="28"/>
        <v>1</v>
      </c>
      <c r="JJ10" s="28">
        <f t="shared" si="28"/>
        <v>1</v>
      </c>
      <c r="JK10" s="28">
        <f t="shared" si="28"/>
        <v>1</v>
      </c>
      <c r="JL10" s="28">
        <f t="shared" si="28"/>
        <v>0.95</v>
      </c>
      <c r="JM10" s="28">
        <f t="shared" si="28"/>
        <v>0.95</v>
      </c>
      <c r="JN10" s="28">
        <f t="shared" si="28"/>
        <v>0.95</v>
      </c>
      <c r="JO10" s="28">
        <f t="shared" si="28"/>
        <v>0.95</v>
      </c>
      <c r="JP10" s="28">
        <f t="shared" si="28"/>
        <v>0.95</v>
      </c>
      <c r="JQ10" s="28">
        <f t="shared" si="28"/>
        <v>0.95</v>
      </c>
      <c r="JR10" s="28">
        <f t="shared" si="28"/>
        <v>0.95</v>
      </c>
      <c r="JS10" s="28">
        <f t="shared" si="28"/>
        <v>1</v>
      </c>
      <c r="JT10" s="28">
        <f t="shared" si="28"/>
        <v>1</v>
      </c>
      <c r="JU10" s="28">
        <f t="shared" si="28"/>
        <v>1</v>
      </c>
      <c r="JV10" s="28">
        <f t="shared" si="28"/>
        <v>1</v>
      </c>
      <c r="JW10" s="28">
        <f t="shared" si="28"/>
        <v>1</v>
      </c>
      <c r="JX10" s="28">
        <f t="shared" si="28"/>
        <v>1</v>
      </c>
      <c r="JY10" s="28">
        <f t="shared" si="28"/>
        <v>1</v>
      </c>
      <c r="JZ10" s="28">
        <f t="shared" si="28"/>
        <v>1</v>
      </c>
      <c r="KA10" s="28">
        <f t="shared" si="28"/>
        <v>1</v>
      </c>
      <c r="KB10" s="28">
        <f t="shared" si="28"/>
        <v>1</v>
      </c>
      <c r="KC10" s="28">
        <f t="shared" si="28"/>
        <v>1</v>
      </c>
      <c r="KD10" s="28">
        <f t="shared" si="28"/>
        <v>1</v>
      </c>
      <c r="KE10" s="28">
        <f t="shared" si="28"/>
        <v>1</v>
      </c>
      <c r="KF10" s="28">
        <f t="shared" si="28"/>
        <v>1</v>
      </c>
      <c r="KG10" s="28">
        <f t="shared" si="28"/>
        <v>0.95</v>
      </c>
      <c r="KH10" s="28">
        <f t="shared" si="28"/>
        <v>0.95</v>
      </c>
      <c r="KI10" s="28">
        <f t="shared" si="28"/>
        <v>0.95</v>
      </c>
      <c r="KJ10" s="28">
        <f t="shared" si="28"/>
        <v>0.95</v>
      </c>
      <c r="KK10" s="28">
        <f t="shared" si="28"/>
        <v>0.95</v>
      </c>
      <c r="KL10" s="28">
        <f t="shared" si="28"/>
        <v>0.95</v>
      </c>
      <c r="KM10" s="28">
        <f t="shared" si="28"/>
        <v>0.95</v>
      </c>
      <c r="KN10" s="28">
        <f t="shared" si="28"/>
        <v>1</v>
      </c>
      <c r="KO10" s="28">
        <f t="shared" si="28"/>
        <v>1</v>
      </c>
      <c r="KP10" s="28">
        <f t="shared" si="28"/>
        <v>1</v>
      </c>
      <c r="KQ10" s="28">
        <f t="shared" si="28"/>
        <v>1</v>
      </c>
      <c r="KR10" s="28">
        <f t="shared" si="28"/>
        <v>1</v>
      </c>
      <c r="KS10" s="28">
        <f t="shared" si="28"/>
        <v>1</v>
      </c>
      <c r="KT10" s="28">
        <f t="shared" si="28"/>
        <v>1</v>
      </c>
      <c r="KU10" s="28">
        <f t="shared" si="28"/>
        <v>1</v>
      </c>
      <c r="KV10" s="28">
        <f t="shared" si="28"/>
        <v>1</v>
      </c>
      <c r="KW10" s="28">
        <f t="shared" si="28"/>
        <v>1</v>
      </c>
      <c r="KX10" s="28">
        <f t="shared" si="28"/>
        <v>1</v>
      </c>
      <c r="KY10" s="28">
        <f t="shared" si="28"/>
        <v>1</v>
      </c>
      <c r="KZ10" s="28">
        <f t="shared" si="28"/>
        <v>1</v>
      </c>
      <c r="LA10" s="28">
        <f t="shared" si="28"/>
        <v>1</v>
      </c>
      <c r="LB10" s="28">
        <f t="shared" si="28"/>
        <v>0.95</v>
      </c>
      <c r="LC10" s="28">
        <f t="shared" si="28"/>
        <v>0.95</v>
      </c>
      <c r="LD10" s="28">
        <f t="shared" si="28"/>
        <v>0.95</v>
      </c>
      <c r="LE10" s="28">
        <f t="shared" si="28"/>
        <v>0.95</v>
      </c>
      <c r="LF10" s="28">
        <f t="shared" si="28"/>
        <v>0.95</v>
      </c>
      <c r="LG10" s="28">
        <f t="shared" si="28"/>
        <v>0.95</v>
      </c>
      <c r="LH10" s="28">
        <f t="shared" si="28"/>
        <v>0.95</v>
      </c>
      <c r="LI10" s="28">
        <f t="shared" si="28"/>
        <v>1</v>
      </c>
      <c r="LJ10" s="28">
        <f t="shared" si="28"/>
        <v>1</v>
      </c>
      <c r="LK10" s="28">
        <f t="shared" si="28"/>
        <v>1</v>
      </c>
      <c r="LL10" s="28">
        <f t="shared" si="28"/>
        <v>1</v>
      </c>
      <c r="LM10" s="28">
        <f t="shared" si="28"/>
        <v>1</v>
      </c>
      <c r="LN10" s="28">
        <f t="shared" si="28"/>
        <v>1</v>
      </c>
      <c r="LO10" s="28">
        <f t="shared" si="28"/>
        <v>1</v>
      </c>
      <c r="LP10" s="28">
        <f t="shared" si="22"/>
        <v>1</v>
      </c>
      <c r="LQ10" s="28">
        <f t="shared" si="23"/>
        <v>1</v>
      </c>
      <c r="LR10" s="28">
        <f t="shared" si="23"/>
        <v>1</v>
      </c>
      <c r="LS10" s="28">
        <f t="shared" si="23"/>
        <v>1</v>
      </c>
      <c r="LT10" s="28">
        <f t="shared" si="23"/>
        <v>1</v>
      </c>
      <c r="LU10" s="28">
        <f t="shared" si="23"/>
        <v>1</v>
      </c>
      <c r="LV10" s="28">
        <f t="shared" si="23"/>
        <v>1</v>
      </c>
      <c r="LW10" s="28">
        <f t="shared" si="23"/>
        <v>0.95</v>
      </c>
      <c r="LX10" s="28">
        <f t="shared" si="23"/>
        <v>0.95</v>
      </c>
      <c r="LY10" s="28">
        <f t="shared" si="23"/>
        <v>0.95</v>
      </c>
      <c r="LZ10" s="28">
        <f t="shared" si="23"/>
        <v>0.95</v>
      </c>
      <c r="MA10" s="28">
        <f t="shared" si="23"/>
        <v>0.95</v>
      </c>
      <c r="MB10" s="28">
        <f t="shared" si="23"/>
        <v>0.95</v>
      </c>
      <c r="MC10" s="28">
        <f t="shared" si="23"/>
        <v>0.95</v>
      </c>
      <c r="MD10" s="28">
        <f t="shared" si="23"/>
        <v>1</v>
      </c>
      <c r="ME10" s="28">
        <f t="shared" si="23"/>
        <v>1</v>
      </c>
      <c r="MF10" s="28">
        <f t="shared" si="23"/>
        <v>1</v>
      </c>
      <c r="MG10" s="28">
        <f t="shared" si="23"/>
        <v>1</v>
      </c>
      <c r="MH10" s="28">
        <f t="shared" si="23"/>
        <v>1</v>
      </c>
      <c r="MI10" s="28">
        <f t="shared" si="23"/>
        <v>1</v>
      </c>
      <c r="MJ10" s="28">
        <f t="shared" si="23"/>
        <v>1</v>
      </c>
      <c r="MK10" s="28">
        <f t="shared" si="23"/>
        <v>1</v>
      </c>
      <c r="ML10" s="28">
        <f t="shared" si="23"/>
        <v>1</v>
      </c>
      <c r="MM10" s="28">
        <f t="shared" si="23"/>
        <v>1</v>
      </c>
      <c r="MN10" s="28">
        <f t="shared" si="23"/>
        <v>1</v>
      </c>
      <c r="MO10" s="28">
        <f t="shared" si="23"/>
        <v>1</v>
      </c>
      <c r="MP10" s="28">
        <f t="shared" si="23"/>
        <v>1</v>
      </c>
      <c r="MQ10" s="28">
        <f t="shared" si="23"/>
        <v>1</v>
      </c>
      <c r="MR10" s="28">
        <f t="shared" si="23"/>
        <v>0.95</v>
      </c>
      <c r="MS10" s="28">
        <f t="shared" si="23"/>
        <v>0.95</v>
      </c>
      <c r="MT10" s="28">
        <f t="shared" si="23"/>
        <v>0.95</v>
      </c>
      <c r="MU10" s="28">
        <f t="shared" si="23"/>
        <v>0.95</v>
      </c>
      <c r="MV10" s="28">
        <f t="shared" si="23"/>
        <v>0.95</v>
      </c>
      <c r="MW10" s="28">
        <f t="shared" si="23"/>
        <v>0.95</v>
      </c>
      <c r="MX10" s="28">
        <f t="shared" si="23"/>
        <v>0.95</v>
      </c>
      <c r="MY10" s="28">
        <f t="shared" si="23"/>
        <v>1</v>
      </c>
      <c r="MZ10" s="28">
        <f t="shared" si="23"/>
        <v>1</v>
      </c>
      <c r="NA10" s="28">
        <f t="shared" si="23"/>
        <v>1</v>
      </c>
      <c r="NB10" s="28">
        <f t="shared" si="23"/>
        <v>1</v>
      </c>
      <c r="NC10" s="28">
        <f t="shared" si="23"/>
        <v>1</v>
      </c>
      <c r="ND10" s="28">
        <f t="shared" si="23"/>
        <v>1</v>
      </c>
      <c r="NE10" s="28">
        <f t="shared" si="23"/>
        <v>1</v>
      </c>
      <c r="NF10" s="28">
        <f t="shared" si="23"/>
        <v>1</v>
      </c>
      <c r="NG10" s="28">
        <f t="shared" si="23"/>
        <v>1</v>
      </c>
      <c r="NH10" s="28">
        <f t="shared" si="23"/>
        <v>1</v>
      </c>
      <c r="NI10" s="28">
        <f t="shared" si="23"/>
        <v>1</v>
      </c>
    </row>
    <row r="11" spans="1:373" x14ac:dyDescent="0.25">
      <c r="A11" s="27" t="str">
        <f>'Число жителей и объемы продаж'!G24</f>
        <v>A1</v>
      </c>
      <c r="B11" s="27" t="str">
        <f>'Число жителей и объемы продаж'!H24</f>
        <v>продукты сырные</v>
      </c>
      <c r="C11" s="27" t="str">
        <f t="shared" si="24"/>
        <v>A1|продукты сырные</v>
      </c>
      <c r="D11" s="28"/>
      <c r="E11" s="28">
        <v>1</v>
      </c>
      <c r="F11" s="28">
        <v>0.95</v>
      </c>
      <c r="G11" s="28">
        <v>3</v>
      </c>
      <c r="H11" s="28">
        <f t="shared" si="25"/>
        <v>1</v>
      </c>
      <c r="I11" s="28">
        <f t="shared" si="26"/>
        <v>1</v>
      </c>
      <c r="J11" s="28">
        <f t="shared" si="26"/>
        <v>1</v>
      </c>
      <c r="K11" s="28">
        <f t="shared" si="26"/>
        <v>1</v>
      </c>
      <c r="L11" s="28">
        <f t="shared" si="26"/>
        <v>1</v>
      </c>
      <c r="M11" s="28">
        <f t="shared" si="26"/>
        <v>1</v>
      </c>
      <c r="N11" s="28">
        <f t="shared" si="26"/>
        <v>1</v>
      </c>
      <c r="O11" s="28">
        <f t="shared" si="26"/>
        <v>1</v>
      </c>
      <c r="P11" s="28">
        <f t="shared" si="26"/>
        <v>1</v>
      </c>
      <c r="Q11" s="28">
        <f t="shared" si="26"/>
        <v>1</v>
      </c>
      <c r="R11" s="28">
        <f t="shared" si="26"/>
        <v>1</v>
      </c>
      <c r="S11" s="28">
        <f t="shared" si="26"/>
        <v>1</v>
      </c>
      <c r="T11" s="28">
        <f t="shared" si="26"/>
        <v>0.95</v>
      </c>
      <c r="U11" s="28">
        <f t="shared" si="26"/>
        <v>0.95</v>
      </c>
      <c r="V11" s="28">
        <f t="shared" si="26"/>
        <v>0.95</v>
      </c>
      <c r="W11" s="28">
        <f t="shared" si="26"/>
        <v>0.95</v>
      </c>
      <c r="X11" s="28">
        <f t="shared" si="26"/>
        <v>0.95</v>
      </c>
      <c r="Y11" s="28">
        <f t="shared" si="26"/>
        <v>0.95</v>
      </c>
      <c r="Z11" s="28">
        <f t="shared" si="26"/>
        <v>0.95</v>
      </c>
      <c r="AA11" s="28">
        <f t="shared" si="26"/>
        <v>1</v>
      </c>
      <c r="AB11" s="28">
        <f t="shared" si="26"/>
        <v>1</v>
      </c>
      <c r="AC11" s="28">
        <f t="shared" si="26"/>
        <v>1</v>
      </c>
      <c r="AD11" s="28">
        <f t="shared" si="26"/>
        <v>1</v>
      </c>
      <c r="AE11" s="28">
        <f t="shared" si="26"/>
        <v>1</v>
      </c>
      <c r="AF11" s="28">
        <f t="shared" si="26"/>
        <v>1</v>
      </c>
      <c r="AG11" s="28">
        <f t="shared" si="26"/>
        <v>1</v>
      </c>
      <c r="AH11" s="28">
        <f t="shared" si="26"/>
        <v>1</v>
      </c>
      <c r="AI11" s="28">
        <f t="shared" si="26"/>
        <v>1</v>
      </c>
      <c r="AJ11" s="28">
        <f t="shared" si="26"/>
        <v>1</v>
      </c>
      <c r="AK11" s="28">
        <f t="shared" si="26"/>
        <v>1</v>
      </c>
      <c r="AL11" s="28">
        <f t="shared" si="26"/>
        <v>1</v>
      </c>
      <c r="AM11" s="28">
        <f t="shared" si="26"/>
        <v>1</v>
      </c>
      <c r="AN11" s="28">
        <f t="shared" si="26"/>
        <v>1</v>
      </c>
      <c r="AO11" s="28">
        <f t="shared" si="26"/>
        <v>0.95</v>
      </c>
      <c r="AP11" s="28">
        <f t="shared" si="26"/>
        <v>0.95</v>
      </c>
      <c r="AQ11" s="28">
        <f t="shared" si="26"/>
        <v>0.95</v>
      </c>
      <c r="AR11" s="28">
        <f t="shared" si="26"/>
        <v>0.95</v>
      </c>
      <c r="AS11" s="28">
        <f t="shared" si="26"/>
        <v>0.95</v>
      </c>
      <c r="AT11" s="28">
        <f t="shared" si="26"/>
        <v>0.95</v>
      </c>
      <c r="AU11" s="28">
        <f t="shared" si="26"/>
        <v>0.95</v>
      </c>
      <c r="AV11" s="28">
        <f t="shared" si="26"/>
        <v>1</v>
      </c>
      <c r="AW11" s="28">
        <f t="shared" si="26"/>
        <v>1</v>
      </c>
      <c r="AX11" s="28">
        <f t="shared" si="26"/>
        <v>1</v>
      </c>
      <c r="AY11" s="28">
        <f t="shared" si="26"/>
        <v>1</v>
      </c>
      <c r="AZ11" s="28">
        <f t="shared" si="26"/>
        <v>1</v>
      </c>
      <c r="BA11" s="28">
        <f t="shared" si="26"/>
        <v>1</v>
      </c>
      <c r="BB11" s="28">
        <f t="shared" si="26"/>
        <v>1</v>
      </c>
      <c r="BC11" s="28">
        <f t="shared" si="26"/>
        <v>1</v>
      </c>
      <c r="BD11" s="28">
        <f t="shared" si="26"/>
        <v>1</v>
      </c>
      <c r="BE11" s="28">
        <f t="shared" si="26"/>
        <v>1</v>
      </c>
      <c r="BF11" s="28">
        <f t="shared" si="26"/>
        <v>1</v>
      </c>
      <c r="BG11" s="28">
        <f t="shared" si="26"/>
        <v>1</v>
      </c>
      <c r="BH11" s="28">
        <f t="shared" si="26"/>
        <v>1</v>
      </c>
      <c r="BI11" s="28">
        <f t="shared" si="26"/>
        <v>1</v>
      </c>
      <c r="BJ11" s="28">
        <f t="shared" si="26"/>
        <v>0.95</v>
      </c>
      <c r="BK11" s="28">
        <f t="shared" si="26"/>
        <v>0.95</v>
      </c>
      <c r="BL11" s="28">
        <f t="shared" si="26"/>
        <v>0.95</v>
      </c>
      <c r="BM11" s="28">
        <f t="shared" si="26"/>
        <v>0.95</v>
      </c>
      <c r="BN11" s="28">
        <f t="shared" si="26"/>
        <v>0.95</v>
      </c>
      <c r="BO11" s="28">
        <f t="shared" si="26"/>
        <v>0.95</v>
      </c>
      <c r="BP11" s="28">
        <f t="shared" si="26"/>
        <v>0.95</v>
      </c>
      <c r="BQ11" s="28">
        <f t="shared" si="26"/>
        <v>1</v>
      </c>
      <c r="BR11" s="28">
        <f t="shared" si="26"/>
        <v>1</v>
      </c>
      <c r="BS11" s="28">
        <f t="shared" si="26"/>
        <v>1</v>
      </c>
      <c r="BT11" s="28">
        <f t="shared" si="26"/>
        <v>1</v>
      </c>
      <c r="BU11" s="28">
        <f t="shared" ref="BU11:EF26" si="29">IF(AND($F11&gt;0,$G11&gt;0)*IFERROR(MOD(BU$6,$G11)=0,FALSE),$F11,$E11)</f>
        <v>1</v>
      </c>
      <c r="BV11" s="28">
        <f t="shared" si="29"/>
        <v>1</v>
      </c>
      <c r="BW11" s="28">
        <f t="shared" si="29"/>
        <v>1</v>
      </c>
      <c r="BX11" s="28">
        <f t="shared" si="29"/>
        <v>1</v>
      </c>
      <c r="BY11" s="28">
        <f t="shared" si="29"/>
        <v>1</v>
      </c>
      <c r="BZ11" s="28">
        <f t="shared" si="29"/>
        <v>1</v>
      </c>
      <c r="CA11" s="28">
        <f t="shared" si="29"/>
        <v>1</v>
      </c>
      <c r="CB11" s="28">
        <f t="shared" si="29"/>
        <v>1</v>
      </c>
      <c r="CC11" s="28">
        <f t="shared" si="29"/>
        <v>1</v>
      </c>
      <c r="CD11" s="28">
        <f t="shared" si="29"/>
        <v>1</v>
      </c>
      <c r="CE11" s="28">
        <f t="shared" si="29"/>
        <v>0.95</v>
      </c>
      <c r="CF11" s="28">
        <f t="shared" si="29"/>
        <v>0.95</v>
      </c>
      <c r="CG11" s="28">
        <f t="shared" si="29"/>
        <v>0.95</v>
      </c>
      <c r="CH11" s="28">
        <f t="shared" si="29"/>
        <v>0.95</v>
      </c>
      <c r="CI11" s="28">
        <f t="shared" si="29"/>
        <v>0.95</v>
      </c>
      <c r="CJ11" s="28">
        <f t="shared" si="29"/>
        <v>0.95</v>
      </c>
      <c r="CK11" s="28">
        <f t="shared" si="29"/>
        <v>0.95</v>
      </c>
      <c r="CL11" s="28">
        <f t="shared" si="29"/>
        <v>1</v>
      </c>
      <c r="CM11" s="28">
        <f t="shared" si="29"/>
        <v>1</v>
      </c>
      <c r="CN11" s="28">
        <f t="shared" si="29"/>
        <v>1</v>
      </c>
      <c r="CO11" s="28">
        <f t="shared" si="29"/>
        <v>1</v>
      </c>
      <c r="CP11" s="28">
        <f t="shared" si="29"/>
        <v>1</v>
      </c>
      <c r="CQ11" s="28">
        <f t="shared" si="29"/>
        <v>1</v>
      </c>
      <c r="CR11" s="28">
        <f t="shared" si="29"/>
        <v>1</v>
      </c>
      <c r="CS11" s="28">
        <f t="shared" si="29"/>
        <v>1</v>
      </c>
      <c r="CT11" s="28">
        <f t="shared" si="29"/>
        <v>1</v>
      </c>
      <c r="CU11" s="28">
        <f t="shared" si="29"/>
        <v>1</v>
      </c>
      <c r="CV11" s="28">
        <f t="shared" si="29"/>
        <v>1</v>
      </c>
      <c r="CW11" s="28">
        <f t="shared" si="29"/>
        <v>1</v>
      </c>
      <c r="CX11" s="28">
        <f t="shared" si="29"/>
        <v>1</v>
      </c>
      <c r="CY11" s="28">
        <f t="shared" si="29"/>
        <v>1</v>
      </c>
      <c r="CZ11" s="28">
        <f t="shared" si="29"/>
        <v>0.95</v>
      </c>
      <c r="DA11" s="28">
        <f t="shared" si="29"/>
        <v>0.95</v>
      </c>
      <c r="DB11" s="28">
        <f t="shared" si="29"/>
        <v>0.95</v>
      </c>
      <c r="DC11" s="28">
        <f t="shared" si="29"/>
        <v>0.95</v>
      </c>
      <c r="DD11" s="28">
        <f t="shared" si="29"/>
        <v>0.95</v>
      </c>
      <c r="DE11" s="28">
        <f t="shared" si="29"/>
        <v>0.95</v>
      </c>
      <c r="DF11" s="28">
        <f t="shared" si="29"/>
        <v>0.95</v>
      </c>
      <c r="DG11" s="28">
        <f t="shared" si="29"/>
        <v>1</v>
      </c>
      <c r="DH11" s="28">
        <f t="shared" si="29"/>
        <v>1</v>
      </c>
      <c r="DI11" s="28">
        <f t="shared" si="29"/>
        <v>1</v>
      </c>
      <c r="DJ11" s="28">
        <f t="shared" si="29"/>
        <v>1</v>
      </c>
      <c r="DK11" s="28">
        <f t="shared" si="29"/>
        <v>1</v>
      </c>
      <c r="DL11" s="28">
        <f t="shared" si="29"/>
        <v>1</v>
      </c>
      <c r="DM11" s="28">
        <f t="shared" si="29"/>
        <v>1</v>
      </c>
      <c r="DN11" s="28">
        <f t="shared" si="29"/>
        <v>1</v>
      </c>
      <c r="DO11" s="28">
        <f t="shared" si="29"/>
        <v>1</v>
      </c>
      <c r="DP11" s="28">
        <f t="shared" si="29"/>
        <v>1</v>
      </c>
      <c r="DQ11" s="28">
        <f t="shared" si="29"/>
        <v>1</v>
      </c>
      <c r="DR11" s="28">
        <f t="shared" si="29"/>
        <v>1</v>
      </c>
      <c r="DS11" s="28">
        <f t="shared" si="29"/>
        <v>1</v>
      </c>
      <c r="DT11" s="28">
        <f t="shared" si="29"/>
        <v>1</v>
      </c>
      <c r="DU11" s="28">
        <f t="shared" si="29"/>
        <v>0.95</v>
      </c>
      <c r="DV11" s="28">
        <f t="shared" si="29"/>
        <v>0.95</v>
      </c>
      <c r="DW11" s="28">
        <f t="shared" si="29"/>
        <v>0.95</v>
      </c>
      <c r="DX11" s="28">
        <f t="shared" si="29"/>
        <v>0.95</v>
      </c>
      <c r="DY11" s="28">
        <f t="shared" si="29"/>
        <v>0.95</v>
      </c>
      <c r="DZ11" s="28">
        <f t="shared" si="29"/>
        <v>0.95</v>
      </c>
      <c r="EA11" s="28">
        <f t="shared" si="29"/>
        <v>0.95</v>
      </c>
      <c r="EB11" s="28">
        <f t="shared" si="29"/>
        <v>1</v>
      </c>
      <c r="EC11" s="28">
        <f t="shared" si="29"/>
        <v>1</v>
      </c>
      <c r="ED11" s="28">
        <f t="shared" si="29"/>
        <v>1</v>
      </c>
      <c r="EE11" s="28">
        <f t="shared" si="29"/>
        <v>1</v>
      </c>
      <c r="EF11" s="28">
        <f t="shared" si="29"/>
        <v>1</v>
      </c>
      <c r="EG11" s="28">
        <f t="shared" si="27"/>
        <v>1</v>
      </c>
      <c r="EH11" s="28">
        <f t="shared" si="27"/>
        <v>1</v>
      </c>
      <c r="EI11" s="28">
        <f t="shared" si="27"/>
        <v>1</v>
      </c>
      <c r="EJ11" s="28">
        <f t="shared" si="27"/>
        <v>1</v>
      </c>
      <c r="EK11" s="28">
        <f t="shared" si="27"/>
        <v>1</v>
      </c>
      <c r="EL11" s="28">
        <f t="shared" si="27"/>
        <v>1</v>
      </c>
      <c r="EM11" s="28">
        <f t="shared" si="27"/>
        <v>1</v>
      </c>
      <c r="EN11" s="28">
        <f t="shared" si="27"/>
        <v>1</v>
      </c>
      <c r="EO11" s="28">
        <f t="shared" si="27"/>
        <v>1</v>
      </c>
      <c r="EP11" s="28">
        <f t="shared" si="27"/>
        <v>0.95</v>
      </c>
      <c r="EQ11" s="28">
        <f t="shared" si="27"/>
        <v>0.95</v>
      </c>
      <c r="ER11" s="28">
        <f t="shared" si="27"/>
        <v>0.95</v>
      </c>
      <c r="ES11" s="28">
        <f t="shared" si="27"/>
        <v>0.95</v>
      </c>
      <c r="ET11" s="28">
        <f t="shared" si="27"/>
        <v>0.95</v>
      </c>
      <c r="EU11" s="28">
        <f t="shared" si="27"/>
        <v>0.95</v>
      </c>
      <c r="EV11" s="28">
        <f t="shared" si="27"/>
        <v>0.95</v>
      </c>
      <c r="EW11" s="28">
        <f t="shared" si="27"/>
        <v>1</v>
      </c>
      <c r="EX11" s="28">
        <f t="shared" si="27"/>
        <v>1</v>
      </c>
      <c r="EY11" s="28">
        <f t="shared" si="27"/>
        <v>1</v>
      </c>
      <c r="EZ11" s="28">
        <f t="shared" si="27"/>
        <v>1</v>
      </c>
      <c r="FA11" s="28">
        <f t="shared" si="27"/>
        <v>1</v>
      </c>
      <c r="FB11" s="28">
        <f t="shared" si="27"/>
        <v>1</v>
      </c>
      <c r="FC11" s="28">
        <f t="shared" si="27"/>
        <v>1</v>
      </c>
      <c r="FD11" s="28">
        <f t="shared" si="27"/>
        <v>1</v>
      </c>
      <c r="FE11" s="28">
        <f t="shared" si="27"/>
        <v>1</v>
      </c>
      <c r="FF11" s="28">
        <f t="shared" si="27"/>
        <v>1</v>
      </c>
      <c r="FG11" s="28">
        <f t="shared" si="27"/>
        <v>1</v>
      </c>
      <c r="FH11" s="28">
        <f t="shared" si="27"/>
        <v>1</v>
      </c>
      <c r="FI11" s="28">
        <f t="shared" si="27"/>
        <v>1</v>
      </c>
      <c r="FJ11" s="28">
        <f t="shared" si="27"/>
        <v>1</v>
      </c>
      <c r="FK11" s="28">
        <f t="shared" si="27"/>
        <v>0.95</v>
      </c>
      <c r="FL11" s="28">
        <f t="shared" si="27"/>
        <v>0.95</v>
      </c>
      <c r="FM11" s="28">
        <f t="shared" si="27"/>
        <v>0.95</v>
      </c>
      <c r="FN11" s="28">
        <f t="shared" si="27"/>
        <v>0.95</v>
      </c>
      <c r="FO11" s="28">
        <f t="shared" si="27"/>
        <v>0.95</v>
      </c>
      <c r="FP11" s="28">
        <f t="shared" si="27"/>
        <v>0.95</v>
      </c>
      <c r="FQ11" s="28">
        <f t="shared" si="27"/>
        <v>0.95</v>
      </c>
      <c r="FR11" s="28">
        <f t="shared" si="27"/>
        <v>1</v>
      </c>
      <c r="FS11" s="28">
        <f t="shared" si="27"/>
        <v>1</v>
      </c>
      <c r="FT11" s="28">
        <f t="shared" si="27"/>
        <v>1</v>
      </c>
      <c r="FU11" s="28">
        <f t="shared" si="27"/>
        <v>1</v>
      </c>
      <c r="FV11" s="28">
        <f t="shared" si="27"/>
        <v>1</v>
      </c>
      <c r="FW11" s="28">
        <f t="shared" si="27"/>
        <v>1</v>
      </c>
      <c r="FX11" s="28">
        <f t="shared" si="27"/>
        <v>1</v>
      </c>
      <c r="FY11" s="28">
        <f t="shared" si="27"/>
        <v>1</v>
      </c>
      <c r="FZ11" s="28">
        <f t="shared" si="27"/>
        <v>1</v>
      </c>
      <c r="GA11" s="28">
        <f t="shared" si="27"/>
        <v>1</v>
      </c>
      <c r="GB11" s="28">
        <f t="shared" si="27"/>
        <v>1</v>
      </c>
      <c r="GC11" s="28">
        <f t="shared" si="27"/>
        <v>1</v>
      </c>
      <c r="GD11" s="28">
        <f t="shared" si="27"/>
        <v>1</v>
      </c>
      <c r="GE11" s="28">
        <f t="shared" si="27"/>
        <v>1</v>
      </c>
      <c r="GF11" s="28">
        <f t="shared" si="27"/>
        <v>0.95</v>
      </c>
      <c r="GG11" s="28">
        <f t="shared" si="27"/>
        <v>0.95</v>
      </c>
      <c r="GH11" s="28">
        <f t="shared" si="27"/>
        <v>0.95</v>
      </c>
      <c r="GI11" s="28">
        <f t="shared" si="27"/>
        <v>0.95</v>
      </c>
      <c r="GJ11" s="28">
        <f t="shared" si="27"/>
        <v>0.95</v>
      </c>
      <c r="GK11" s="28">
        <f t="shared" si="27"/>
        <v>0.95</v>
      </c>
      <c r="GL11" s="28">
        <f t="shared" si="27"/>
        <v>0.95</v>
      </c>
      <c r="GM11" s="28">
        <f t="shared" si="27"/>
        <v>1</v>
      </c>
      <c r="GN11" s="28">
        <f t="shared" si="27"/>
        <v>1</v>
      </c>
      <c r="GO11" s="28">
        <f t="shared" si="27"/>
        <v>1</v>
      </c>
      <c r="GP11" s="28">
        <f t="shared" si="27"/>
        <v>1</v>
      </c>
      <c r="GQ11" s="28">
        <f t="shared" si="27"/>
        <v>1</v>
      </c>
      <c r="GR11" s="28">
        <f t="shared" si="20"/>
        <v>1</v>
      </c>
      <c r="GS11" s="28">
        <f t="shared" ref="GS11:JD15" si="30">IF(AND($F11&gt;0,$G11&gt;0)*IFERROR(MOD(GS$6,$G11)=0,FALSE),$F11,$E11)</f>
        <v>1</v>
      </c>
      <c r="GT11" s="28">
        <f t="shared" si="30"/>
        <v>1</v>
      </c>
      <c r="GU11" s="28">
        <f t="shared" si="30"/>
        <v>1</v>
      </c>
      <c r="GV11" s="28">
        <f t="shared" si="30"/>
        <v>1</v>
      </c>
      <c r="GW11" s="28">
        <f t="shared" si="30"/>
        <v>1</v>
      </c>
      <c r="GX11" s="28">
        <f t="shared" si="30"/>
        <v>1</v>
      </c>
      <c r="GY11" s="28">
        <f t="shared" si="30"/>
        <v>1</v>
      </c>
      <c r="GZ11" s="28">
        <f t="shared" si="30"/>
        <v>1</v>
      </c>
      <c r="HA11" s="28">
        <f t="shared" si="30"/>
        <v>0.95</v>
      </c>
      <c r="HB11" s="28">
        <f t="shared" si="30"/>
        <v>0.95</v>
      </c>
      <c r="HC11" s="28">
        <f t="shared" si="30"/>
        <v>0.95</v>
      </c>
      <c r="HD11" s="28">
        <f t="shared" si="30"/>
        <v>0.95</v>
      </c>
      <c r="HE11" s="28">
        <f t="shared" si="30"/>
        <v>0.95</v>
      </c>
      <c r="HF11" s="28">
        <f t="shared" si="30"/>
        <v>0.95</v>
      </c>
      <c r="HG11" s="28">
        <f t="shared" si="30"/>
        <v>0.95</v>
      </c>
      <c r="HH11" s="28">
        <f t="shared" si="30"/>
        <v>1</v>
      </c>
      <c r="HI11" s="28">
        <f t="shared" si="30"/>
        <v>1</v>
      </c>
      <c r="HJ11" s="28">
        <f t="shared" si="30"/>
        <v>1</v>
      </c>
      <c r="HK11" s="28">
        <f t="shared" si="30"/>
        <v>1</v>
      </c>
      <c r="HL11" s="28">
        <f t="shared" si="30"/>
        <v>1</v>
      </c>
      <c r="HM11" s="28">
        <f t="shared" si="30"/>
        <v>1</v>
      </c>
      <c r="HN11" s="28">
        <f t="shared" si="30"/>
        <v>1</v>
      </c>
      <c r="HO11" s="28">
        <f t="shared" si="30"/>
        <v>1</v>
      </c>
      <c r="HP11" s="28">
        <f t="shared" si="30"/>
        <v>1</v>
      </c>
      <c r="HQ11" s="28">
        <f t="shared" si="30"/>
        <v>1</v>
      </c>
      <c r="HR11" s="28">
        <f t="shared" si="30"/>
        <v>1</v>
      </c>
      <c r="HS11" s="28">
        <f t="shared" si="30"/>
        <v>1</v>
      </c>
      <c r="HT11" s="28">
        <f t="shared" si="30"/>
        <v>1</v>
      </c>
      <c r="HU11" s="28">
        <f t="shared" si="30"/>
        <v>1</v>
      </c>
      <c r="HV11" s="28">
        <f t="shared" si="30"/>
        <v>0.95</v>
      </c>
      <c r="HW11" s="28">
        <f t="shared" si="30"/>
        <v>0.95</v>
      </c>
      <c r="HX11" s="28">
        <f t="shared" si="30"/>
        <v>0.95</v>
      </c>
      <c r="HY11" s="28">
        <f t="shared" si="30"/>
        <v>0.95</v>
      </c>
      <c r="HZ11" s="28">
        <f t="shared" si="30"/>
        <v>0.95</v>
      </c>
      <c r="IA11" s="28">
        <f t="shared" si="30"/>
        <v>0.95</v>
      </c>
      <c r="IB11" s="28">
        <f t="shared" si="30"/>
        <v>0.95</v>
      </c>
      <c r="IC11" s="28">
        <f t="shared" si="30"/>
        <v>1</v>
      </c>
      <c r="ID11" s="28">
        <f t="shared" si="30"/>
        <v>1</v>
      </c>
      <c r="IE11" s="28">
        <f t="shared" si="30"/>
        <v>1</v>
      </c>
      <c r="IF11" s="28">
        <f t="shared" si="30"/>
        <v>1</v>
      </c>
      <c r="IG11" s="28">
        <f t="shared" si="30"/>
        <v>1</v>
      </c>
      <c r="IH11" s="28">
        <f t="shared" si="30"/>
        <v>1</v>
      </c>
      <c r="II11" s="28">
        <f t="shared" si="30"/>
        <v>1</v>
      </c>
      <c r="IJ11" s="28">
        <f t="shared" si="30"/>
        <v>1</v>
      </c>
      <c r="IK11" s="28">
        <f t="shared" si="30"/>
        <v>1</v>
      </c>
      <c r="IL11" s="28">
        <f t="shared" si="30"/>
        <v>1</v>
      </c>
      <c r="IM11" s="28">
        <f t="shared" si="30"/>
        <v>1</v>
      </c>
      <c r="IN11" s="28">
        <f t="shared" si="30"/>
        <v>1</v>
      </c>
      <c r="IO11" s="28">
        <f t="shared" si="30"/>
        <v>1</v>
      </c>
      <c r="IP11" s="28">
        <f t="shared" si="30"/>
        <v>1</v>
      </c>
      <c r="IQ11" s="28">
        <f t="shared" si="30"/>
        <v>0.95</v>
      </c>
      <c r="IR11" s="28">
        <f t="shared" si="30"/>
        <v>0.95</v>
      </c>
      <c r="IS11" s="28">
        <f t="shared" si="30"/>
        <v>0.95</v>
      </c>
      <c r="IT11" s="28">
        <f t="shared" si="30"/>
        <v>0.95</v>
      </c>
      <c r="IU11" s="28">
        <f t="shared" si="30"/>
        <v>0.95</v>
      </c>
      <c r="IV11" s="28">
        <f t="shared" si="30"/>
        <v>0.95</v>
      </c>
      <c r="IW11" s="28">
        <f t="shared" si="30"/>
        <v>0.95</v>
      </c>
      <c r="IX11" s="28">
        <f t="shared" si="30"/>
        <v>1</v>
      </c>
      <c r="IY11" s="28">
        <f t="shared" si="30"/>
        <v>1</v>
      </c>
      <c r="IZ11" s="28">
        <f t="shared" si="30"/>
        <v>1</v>
      </c>
      <c r="JA11" s="28">
        <f t="shared" si="30"/>
        <v>1</v>
      </c>
      <c r="JB11" s="28">
        <f t="shared" si="30"/>
        <v>1</v>
      </c>
      <c r="JC11" s="28">
        <f t="shared" si="30"/>
        <v>1</v>
      </c>
      <c r="JD11" s="28">
        <f t="shared" si="30"/>
        <v>1</v>
      </c>
      <c r="JE11" s="28">
        <f t="shared" si="28"/>
        <v>1</v>
      </c>
      <c r="JF11" s="28">
        <f t="shared" si="28"/>
        <v>1</v>
      </c>
      <c r="JG11" s="28">
        <f t="shared" si="28"/>
        <v>1</v>
      </c>
      <c r="JH11" s="28">
        <f t="shared" si="28"/>
        <v>1</v>
      </c>
      <c r="JI11" s="28">
        <f t="shared" si="28"/>
        <v>1</v>
      </c>
      <c r="JJ11" s="28">
        <f t="shared" si="28"/>
        <v>1</v>
      </c>
      <c r="JK11" s="28">
        <f t="shared" si="28"/>
        <v>1</v>
      </c>
      <c r="JL11" s="28">
        <f t="shared" si="28"/>
        <v>0.95</v>
      </c>
      <c r="JM11" s="28">
        <f t="shared" si="28"/>
        <v>0.95</v>
      </c>
      <c r="JN11" s="28">
        <f t="shared" si="28"/>
        <v>0.95</v>
      </c>
      <c r="JO11" s="28">
        <f t="shared" si="28"/>
        <v>0.95</v>
      </c>
      <c r="JP11" s="28">
        <f t="shared" si="28"/>
        <v>0.95</v>
      </c>
      <c r="JQ11" s="28">
        <f t="shared" si="28"/>
        <v>0.95</v>
      </c>
      <c r="JR11" s="28">
        <f t="shared" si="28"/>
        <v>0.95</v>
      </c>
      <c r="JS11" s="28">
        <f t="shared" si="28"/>
        <v>1</v>
      </c>
      <c r="JT11" s="28">
        <f t="shared" si="28"/>
        <v>1</v>
      </c>
      <c r="JU11" s="28">
        <f t="shared" si="28"/>
        <v>1</v>
      </c>
      <c r="JV11" s="28">
        <f t="shared" si="28"/>
        <v>1</v>
      </c>
      <c r="JW11" s="28">
        <f t="shared" si="28"/>
        <v>1</v>
      </c>
      <c r="JX11" s="28">
        <f t="shared" si="28"/>
        <v>1</v>
      </c>
      <c r="JY11" s="28">
        <f t="shared" si="28"/>
        <v>1</v>
      </c>
      <c r="JZ11" s="28">
        <f t="shared" si="28"/>
        <v>1</v>
      </c>
      <c r="KA11" s="28">
        <f t="shared" si="28"/>
        <v>1</v>
      </c>
      <c r="KB11" s="28">
        <f t="shared" si="28"/>
        <v>1</v>
      </c>
      <c r="KC11" s="28">
        <f t="shared" si="28"/>
        <v>1</v>
      </c>
      <c r="KD11" s="28">
        <f t="shared" si="28"/>
        <v>1</v>
      </c>
      <c r="KE11" s="28">
        <f t="shared" si="28"/>
        <v>1</v>
      </c>
      <c r="KF11" s="28">
        <f t="shared" si="28"/>
        <v>1</v>
      </c>
      <c r="KG11" s="28">
        <f t="shared" si="28"/>
        <v>0.95</v>
      </c>
      <c r="KH11" s="28">
        <f t="shared" si="28"/>
        <v>0.95</v>
      </c>
      <c r="KI11" s="28">
        <f t="shared" si="28"/>
        <v>0.95</v>
      </c>
      <c r="KJ11" s="28">
        <f t="shared" si="28"/>
        <v>0.95</v>
      </c>
      <c r="KK11" s="28">
        <f t="shared" si="28"/>
        <v>0.95</v>
      </c>
      <c r="KL11" s="28">
        <f t="shared" si="28"/>
        <v>0.95</v>
      </c>
      <c r="KM11" s="28">
        <f t="shared" si="28"/>
        <v>0.95</v>
      </c>
      <c r="KN11" s="28">
        <f t="shared" si="28"/>
        <v>1</v>
      </c>
      <c r="KO11" s="28">
        <f t="shared" si="28"/>
        <v>1</v>
      </c>
      <c r="KP11" s="28">
        <f t="shared" si="28"/>
        <v>1</v>
      </c>
      <c r="KQ11" s="28">
        <f t="shared" si="28"/>
        <v>1</v>
      </c>
      <c r="KR11" s="28">
        <f t="shared" si="28"/>
        <v>1</v>
      </c>
      <c r="KS11" s="28">
        <f t="shared" si="28"/>
        <v>1</v>
      </c>
      <c r="KT11" s="28">
        <f t="shared" si="28"/>
        <v>1</v>
      </c>
      <c r="KU11" s="28">
        <f t="shared" si="28"/>
        <v>1</v>
      </c>
      <c r="KV11" s="28">
        <f t="shared" si="28"/>
        <v>1</v>
      </c>
      <c r="KW11" s="28">
        <f t="shared" si="28"/>
        <v>1</v>
      </c>
      <c r="KX11" s="28">
        <f t="shared" si="28"/>
        <v>1</v>
      </c>
      <c r="KY11" s="28">
        <f t="shared" si="28"/>
        <v>1</v>
      </c>
      <c r="KZ11" s="28">
        <f t="shared" si="28"/>
        <v>1</v>
      </c>
      <c r="LA11" s="28">
        <f t="shared" si="28"/>
        <v>1</v>
      </c>
      <c r="LB11" s="28">
        <f t="shared" si="28"/>
        <v>0.95</v>
      </c>
      <c r="LC11" s="28">
        <f t="shared" si="28"/>
        <v>0.95</v>
      </c>
      <c r="LD11" s="28">
        <f t="shared" si="28"/>
        <v>0.95</v>
      </c>
      <c r="LE11" s="28">
        <f t="shared" si="28"/>
        <v>0.95</v>
      </c>
      <c r="LF11" s="28">
        <f t="shared" si="28"/>
        <v>0.95</v>
      </c>
      <c r="LG11" s="28">
        <f t="shared" si="28"/>
        <v>0.95</v>
      </c>
      <c r="LH11" s="28">
        <f t="shared" si="28"/>
        <v>0.95</v>
      </c>
      <c r="LI11" s="28">
        <f t="shared" si="28"/>
        <v>1</v>
      </c>
      <c r="LJ11" s="28">
        <f t="shared" si="28"/>
        <v>1</v>
      </c>
      <c r="LK11" s="28">
        <f t="shared" si="28"/>
        <v>1</v>
      </c>
      <c r="LL11" s="28">
        <f t="shared" si="28"/>
        <v>1</v>
      </c>
      <c r="LM11" s="28">
        <f t="shared" si="28"/>
        <v>1</v>
      </c>
      <c r="LN11" s="28">
        <f t="shared" si="28"/>
        <v>1</v>
      </c>
      <c r="LO11" s="28">
        <f t="shared" si="28"/>
        <v>1</v>
      </c>
      <c r="LP11" s="28">
        <f t="shared" si="22"/>
        <v>1</v>
      </c>
      <c r="LQ11" s="28">
        <f t="shared" si="23"/>
        <v>1</v>
      </c>
      <c r="LR11" s="28">
        <f t="shared" si="23"/>
        <v>1</v>
      </c>
      <c r="LS11" s="28">
        <f t="shared" si="23"/>
        <v>1</v>
      </c>
      <c r="LT11" s="28">
        <f t="shared" si="23"/>
        <v>1</v>
      </c>
      <c r="LU11" s="28">
        <f t="shared" si="23"/>
        <v>1</v>
      </c>
      <c r="LV11" s="28">
        <f t="shared" si="23"/>
        <v>1</v>
      </c>
      <c r="LW11" s="28">
        <f t="shared" si="23"/>
        <v>0.95</v>
      </c>
      <c r="LX11" s="28">
        <f t="shared" si="23"/>
        <v>0.95</v>
      </c>
      <c r="LY11" s="28">
        <f t="shared" si="23"/>
        <v>0.95</v>
      </c>
      <c r="LZ11" s="28">
        <f t="shared" si="23"/>
        <v>0.95</v>
      </c>
      <c r="MA11" s="28">
        <f t="shared" si="23"/>
        <v>0.95</v>
      </c>
      <c r="MB11" s="28">
        <f t="shared" si="23"/>
        <v>0.95</v>
      </c>
      <c r="MC11" s="28">
        <f t="shared" si="23"/>
        <v>0.95</v>
      </c>
      <c r="MD11" s="28">
        <f t="shared" si="23"/>
        <v>1</v>
      </c>
      <c r="ME11" s="28">
        <f t="shared" si="23"/>
        <v>1</v>
      </c>
      <c r="MF11" s="28">
        <f t="shared" si="23"/>
        <v>1</v>
      </c>
      <c r="MG11" s="28">
        <f t="shared" si="23"/>
        <v>1</v>
      </c>
      <c r="MH11" s="28">
        <f t="shared" si="23"/>
        <v>1</v>
      </c>
      <c r="MI11" s="28">
        <f t="shared" si="23"/>
        <v>1</v>
      </c>
      <c r="MJ11" s="28">
        <f t="shared" si="23"/>
        <v>1</v>
      </c>
      <c r="MK11" s="28">
        <f t="shared" si="23"/>
        <v>1</v>
      </c>
      <c r="ML11" s="28">
        <f t="shared" si="23"/>
        <v>1</v>
      </c>
      <c r="MM11" s="28">
        <f t="shared" si="23"/>
        <v>1</v>
      </c>
      <c r="MN11" s="28">
        <f t="shared" si="23"/>
        <v>1</v>
      </c>
      <c r="MO11" s="28">
        <f t="shared" si="23"/>
        <v>1</v>
      </c>
      <c r="MP11" s="28">
        <f t="shared" si="23"/>
        <v>1</v>
      </c>
      <c r="MQ11" s="28">
        <f t="shared" si="23"/>
        <v>1</v>
      </c>
      <c r="MR11" s="28">
        <f t="shared" si="23"/>
        <v>0.95</v>
      </c>
      <c r="MS11" s="28">
        <f t="shared" si="23"/>
        <v>0.95</v>
      </c>
      <c r="MT11" s="28">
        <f t="shared" si="23"/>
        <v>0.95</v>
      </c>
      <c r="MU11" s="28">
        <f t="shared" si="23"/>
        <v>0.95</v>
      </c>
      <c r="MV11" s="28">
        <f t="shared" si="23"/>
        <v>0.95</v>
      </c>
      <c r="MW11" s="28">
        <f t="shared" si="23"/>
        <v>0.95</v>
      </c>
      <c r="MX11" s="28">
        <f t="shared" si="23"/>
        <v>0.95</v>
      </c>
      <c r="MY11" s="28">
        <f t="shared" si="23"/>
        <v>1</v>
      </c>
      <c r="MZ11" s="28">
        <f t="shared" si="23"/>
        <v>1</v>
      </c>
      <c r="NA11" s="28">
        <f t="shared" si="23"/>
        <v>1</v>
      </c>
      <c r="NB11" s="28">
        <f t="shared" si="23"/>
        <v>1</v>
      </c>
      <c r="NC11" s="28">
        <f t="shared" si="23"/>
        <v>1</v>
      </c>
      <c r="ND11" s="28">
        <f t="shared" si="23"/>
        <v>1</v>
      </c>
      <c r="NE11" s="28">
        <f t="shared" si="23"/>
        <v>1</v>
      </c>
      <c r="NF11" s="28">
        <f t="shared" si="23"/>
        <v>1</v>
      </c>
      <c r="NG11" s="28">
        <f t="shared" si="23"/>
        <v>1</v>
      </c>
      <c r="NH11" s="28">
        <f t="shared" si="23"/>
        <v>1</v>
      </c>
      <c r="NI11" s="28">
        <f t="shared" si="23"/>
        <v>1</v>
      </c>
    </row>
    <row r="12" spans="1:373" x14ac:dyDescent="0.25">
      <c r="A12" s="27" t="str">
        <f>'Число жителей и объемы продаж'!G25</f>
        <v>A2</v>
      </c>
      <c r="B12" s="27" t="str">
        <f>'Число жителей и объемы продаж'!H25</f>
        <v>сыр твердый</v>
      </c>
      <c r="C12" s="27" t="str">
        <f t="shared" si="24"/>
        <v>A2|сыр твердый</v>
      </c>
      <c r="D12" s="28" t="s">
        <v>42</v>
      </c>
      <c r="E12" s="28">
        <v>1.05</v>
      </c>
      <c r="F12" s="28">
        <v>0.9</v>
      </c>
      <c r="G12" s="28">
        <v>3</v>
      </c>
      <c r="H12" s="28">
        <f t="shared" si="25"/>
        <v>1.05</v>
      </c>
      <c r="I12" s="28">
        <f t="shared" si="26"/>
        <v>1.05</v>
      </c>
      <c r="J12" s="28">
        <f t="shared" si="26"/>
        <v>1.05</v>
      </c>
      <c r="K12" s="28">
        <f t="shared" si="26"/>
        <v>1.05</v>
      </c>
      <c r="L12" s="28">
        <f t="shared" si="26"/>
        <v>1.05</v>
      </c>
      <c r="M12" s="28">
        <f t="shared" si="26"/>
        <v>1.05</v>
      </c>
      <c r="N12" s="28">
        <f t="shared" si="26"/>
        <v>1.05</v>
      </c>
      <c r="O12" s="28">
        <f t="shared" si="26"/>
        <v>1.05</v>
      </c>
      <c r="P12" s="28">
        <f t="shared" si="26"/>
        <v>1.05</v>
      </c>
      <c r="Q12" s="28">
        <f t="shared" si="26"/>
        <v>1.05</v>
      </c>
      <c r="R12" s="28">
        <f t="shared" si="26"/>
        <v>1.05</v>
      </c>
      <c r="S12" s="28">
        <f t="shared" si="26"/>
        <v>1.05</v>
      </c>
      <c r="T12" s="28">
        <f t="shared" si="26"/>
        <v>0.9</v>
      </c>
      <c r="U12" s="28">
        <f t="shared" si="26"/>
        <v>0.9</v>
      </c>
      <c r="V12" s="28">
        <f t="shared" si="26"/>
        <v>0.9</v>
      </c>
      <c r="W12" s="28">
        <f t="shared" si="26"/>
        <v>0.9</v>
      </c>
      <c r="X12" s="28">
        <f t="shared" si="26"/>
        <v>0.9</v>
      </c>
      <c r="Y12" s="28">
        <f t="shared" si="26"/>
        <v>0.9</v>
      </c>
      <c r="Z12" s="28">
        <f t="shared" si="26"/>
        <v>0.9</v>
      </c>
      <c r="AA12" s="28">
        <f t="shared" si="26"/>
        <v>1.05</v>
      </c>
      <c r="AB12" s="28">
        <f t="shared" si="26"/>
        <v>1.05</v>
      </c>
      <c r="AC12" s="28">
        <f t="shared" si="26"/>
        <v>1.05</v>
      </c>
      <c r="AD12" s="28">
        <f t="shared" si="26"/>
        <v>1.05</v>
      </c>
      <c r="AE12" s="28">
        <f t="shared" si="26"/>
        <v>1.05</v>
      </c>
      <c r="AF12" s="28">
        <f t="shared" si="26"/>
        <v>1.05</v>
      </c>
      <c r="AG12" s="28">
        <f t="shared" si="26"/>
        <v>1.05</v>
      </c>
      <c r="AH12" s="28">
        <f t="shared" si="26"/>
        <v>1.05</v>
      </c>
      <c r="AI12" s="28">
        <f t="shared" si="26"/>
        <v>1.05</v>
      </c>
      <c r="AJ12" s="28">
        <f t="shared" si="26"/>
        <v>1.05</v>
      </c>
      <c r="AK12" s="28">
        <f t="shared" si="26"/>
        <v>1.05</v>
      </c>
      <c r="AL12" s="28">
        <f t="shared" si="26"/>
        <v>1.05</v>
      </c>
      <c r="AM12" s="28">
        <f t="shared" si="26"/>
        <v>1.05</v>
      </c>
      <c r="AN12" s="28">
        <f t="shared" si="26"/>
        <v>1.05</v>
      </c>
      <c r="AO12" s="28">
        <f t="shared" si="26"/>
        <v>0.9</v>
      </c>
      <c r="AP12" s="28">
        <f t="shared" si="26"/>
        <v>0.9</v>
      </c>
      <c r="AQ12" s="28">
        <f t="shared" si="26"/>
        <v>0.9</v>
      </c>
      <c r="AR12" s="28">
        <f t="shared" si="26"/>
        <v>0.9</v>
      </c>
      <c r="AS12" s="28">
        <f t="shared" si="26"/>
        <v>0.9</v>
      </c>
      <c r="AT12" s="28">
        <f t="shared" si="26"/>
        <v>0.9</v>
      </c>
      <c r="AU12" s="28">
        <f t="shared" si="26"/>
        <v>0.9</v>
      </c>
      <c r="AV12" s="28">
        <f t="shared" si="26"/>
        <v>1.05</v>
      </c>
      <c r="AW12" s="28">
        <f t="shared" si="26"/>
        <v>1.05</v>
      </c>
      <c r="AX12" s="28">
        <f t="shared" si="26"/>
        <v>1.05</v>
      </c>
      <c r="AY12" s="28">
        <f t="shared" si="26"/>
        <v>1.05</v>
      </c>
      <c r="AZ12" s="28">
        <f t="shared" si="26"/>
        <v>1.05</v>
      </c>
      <c r="BA12" s="28">
        <f t="shared" si="26"/>
        <v>1.05</v>
      </c>
      <c r="BB12" s="28">
        <f t="shared" si="26"/>
        <v>1.05</v>
      </c>
      <c r="BC12" s="28">
        <f t="shared" si="26"/>
        <v>1.05</v>
      </c>
      <c r="BD12" s="28">
        <f t="shared" si="26"/>
        <v>1.05</v>
      </c>
      <c r="BE12" s="28">
        <f t="shared" si="26"/>
        <v>1.05</v>
      </c>
      <c r="BF12" s="28">
        <f t="shared" si="26"/>
        <v>1.05</v>
      </c>
      <c r="BG12" s="28">
        <f t="shared" si="26"/>
        <v>1.05</v>
      </c>
      <c r="BH12" s="28">
        <f t="shared" si="26"/>
        <v>1.05</v>
      </c>
      <c r="BI12" s="28">
        <f t="shared" si="26"/>
        <v>1.05</v>
      </c>
      <c r="BJ12" s="28">
        <f t="shared" si="26"/>
        <v>0.9</v>
      </c>
      <c r="BK12" s="28">
        <f t="shared" si="26"/>
        <v>0.9</v>
      </c>
      <c r="BL12" s="28">
        <f t="shared" si="26"/>
        <v>0.9</v>
      </c>
      <c r="BM12" s="28">
        <f t="shared" si="26"/>
        <v>0.9</v>
      </c>
      <c r="BN12" s="28">
        <f t="shared" si="26"/>
        <v>0.9</v>
      </c>
      <c r="BO12" s="28">
        <f t="shared" si="26"/>
        <v>0.9</v>
      </c>
      <c r="BP12" s="28">
        <f t="shared" si="26"/>
        <v>0.9</v>
      </c>
      <c r="BQ12" s="28">
        <f t="shared" si="26"/>
        <v>1.05</v>
      </c>
      <c r="BR12" s="28">
        <f t="shared" si="26"/>
        <v>1.05</v>
      </c>
      <c r="BS12" s="28">
        <f t="shared" si="26"/>
        <v>1.05</v>
      </c>
      <c r="BT12" s="28">
        <f t="shared" ref="BT12:EE15" si="31">IF(AND($F12&gt;0,$G12&gt;0)*IFERROR(MOD(BT$6,$G12)=0,FALSE),$F12,$E12)</f>
        <v>1.05</v>
      </c>
      <c r="BU12" s="28">
        <f t="shared" si="31"/>
        <v>1.05</v>
      </c>
      <c r="BV12" s="28">
        <f t="shared" si="31"/>
        <v>1.05</v>
      </c>
      <c r="BW12" s="28">
        <f t="shared" si="31"/>
        <v>1.05</v>
      </c>
      <c r="BX12" s="28">
        <f t="shared" si="31"/>
        <v>1.05</v>
      </c>
      <c r="BY12" s="28">
        <f t="shared" si="31"/>
        <v>1.05</v>
      </c>
      <c r="BZ12" s="28">
        <f t="shared" si="31"/>
        <v>1.05</v>
      </c>
      <c r="CA12" s="28">
        <f t="shared" si="31"/>
        <v>1.05</v>
      </c>
      <c r="CB12" s="28">
        <f t="shared" si="31"/>
        <v>1.05</v>
      </c>
      <c r="CC12" s="28">
        <f t="shared" si="31"/>
        <v>1.05</v>
      </c>
      <c r="CD12" s="28">
        <f t="shared" si="31"/>
        <v>1.05</v>
      </c>
      <c r="CE12" s="28">
        <f t="shared" si="31"/>
        <v>0.9</v>
      </c>
      <c r="CF12" s="28">
        <f t="shared" si="31"/>
        <v>0.9</v>
      </c>
      <c r="CG12" s="28">
        <f t="shared" si="31"/>
        <v>0.9</v>
      </c>
      <c r="CH12" s="28">
        <f t="shared" si="31"/>
        <v>0.9</v>
      </c>
      <c r="CI12" s="28">
        <f t="shared" si="31"/>
        <v>0.9</v>
      </c>
      <c r="CJ12" s="28">
        <f t="shared" si="31"/>
        <v>0.9</v>
      </c>
      <c r="CK12" s="28">
        <f t="shared" si="31"/>
        <v>0.9</v>
      </c>
      <c r="CL12" s="28">
        <f t="shared" si="31"/>
        <v>1.05</v>
      </c>
      <c r="CM12" s="28">
        <f t="shared" si="31"/>
        <v>1.05</v>
      </c>
      <c r="CN12" s="28">
        <f t="shared" si="31"/>
        <v>1.05</v>
      </c>
      <c r="CO12" s="28">
        <f t="shared" si="31"/>
        <v>1.05</v>
      </c>
      <c r="CP12" s="28">
        <f t="shared" si="31"/>
        <v>1.05</v>
      </c>
      <c r="CQ12" s="28">
        <f t="shared" si="31"/>
        <v>1.05</v>
      </c>
      <c r="CR12" s="28">
        <f t="shared" si="31"/>
        <v>1.05</v>
      </c>
      <c r="CS12" s="28">
        <f t="shared" si="31"/>
        <v>1.05</v>
      </c>
      <c r="CT12" s="28">
        <f t="shared" si="31"/>
        <v>1.05</v>
      </c>
      <c r="CU12" s="28">
        <f t="shared" si="31"/>
        <v>1.05</v>
      </c>
      <c r="CV12" s="28">
        <f t="shared" si="31"/>
        <v>1.05</v>
      </c>
      <c r="CW12" s="28">
        <f t="shared" si="31"/>
        <v>1.05</v>
      </c>
      <c r="CX12" s="28">
        <f t="shared" si="31"/>
        <v>1.05</v>
      </c>
      <c r="CY12" s="28">
        <f t="shared" si="31"/>
        <v>1.05</v>
      </c>
      <c r="CZ12" s="28">
        <f t="shared" si="31"/>
        <v>0.9</v>
      </c>
      <c r="DA12" s="28">
        <f t="shared" si="31"/>
        <v>0.9</v>
      </c>
      <c r="DB12" s="28">
        <f t="shared" si="31"/>
        <v>0.9</v>
      </c>
      <c r="DC12" s="28">
        <f t="shared" si="31"/>
        <v>0.9</v>
      </c>
      <c r="DD12" s="28">
        <f t="shared" si="31"/>
        <v>0.9</v>
      </c>
      <c r="DE12" s="28">
        <f t="shared" si="31"/>
        <v>0.9</v>
      </c>
      <c r="DF12" s="28">
        <f t="shared" si="31"/>
        <v>0.9</v>
      </c>
      <c r="DG12" s="28">
        <f t="shared" si="31"/>
        <v>1.05</v>
      </c>
      <c r="DH12" s="28">
        <f t="shared" si="31"/>
        <v>1.05</v>
      </c>
      <c r="DI12" s="28">
        <f t="shared" si="31"/>
        <v>1.05</v>
      </c>
      <c r="DJ12" s="28">
        <f t="shared" si="31"/>
        <v>1.05</v>
      </c>
      <c r="DK12" s="28">
        <f t="shared" si="31"/>
        <v>1.05</v>
      </c>
      <c r="DL12" s="28">
        <f t="shared" si="31"/>
        <v>1.05</v>
      </c>
      <c r="DM12" s="28">
        <f t="shared" si="31"/>
        <v>1.05</v>
      </c>
      <c r="DN12" s="28">
        <f t="shared" si="31"/>
        <v>1.05</v>
      </c>
      <c r="DO12" s="28">
        <f t="shared" si="31"/>
        <v>1.05</v>
      </c>
      <c r="DP12" s="28">
        <f t="shared" si="31"/>
        <v>1.05</v>
      </c>
      <c r="DQ12" s="28">
        <f t="shared" si="31"/>
        <v>1.05</v>
      </c>
      <c r="DR12" s="28">
        <f t="shared" si="31"/>
        <v>1.05</v>
      </c>
      <c r="DS12" s="28">
        <f t="shared" si="31"/>
        <v>1.05</v>
      </c>
      <c r="DT12" s="28">
        <f t="shared" si="31"/>
        <v>1.05</v>
      </c>
      <c r="DU12" s="28">
        <f t="shared" si="31"/>
        <v>0.9</v>
      </c>
      <c r="DV12" s="28">
        <f t="shared" si="31"/>
        <v>0.9</v>
      </c>
      <c r="DW12" s="28">
        <f t="shared" si="31"/>
        <v>0.9</v>
      </c>
      <c r="DX12" s="28">
        <f t="shared" si="31"/>
        <v>0.9</v>
      </c>
      <c r="DY12" s="28">
        <f t="shared" si="31"/>
        <v>0.9</v>
      </c>
      <c r="DZ12" s="28">
        <f t="shared" si="31"/>
        <v>0.9</v>
      </c>
      <c r="EA12" s="28">
        <f t="shared" si="31"/>
        <v>0.9</v>
      </c>
      <c r="EB12" s="28">
        <f t="shared" si="31"/>
        <v>1.05</v>
      </c>
      <c r="EC12" s="28">
        <f t="shared" si="31"/>
        <v>1.05</v>
      </c>
      <c r="ED12" s="28">
        <f t="shared" si="31"/>
        <v>1.05</v>
      </c>
      <c r="EE12" s="28">
        <f t="shared" si="31"/>
        <v>1.05</v>
      </c>
      <c r="EF12" s="28">
        <f t="shared" si="29"/>
        <v>1.05</v>
      </c>
      <c r="EG12" s="28">
        <f t="shared" si="27"/>
        <v>1.05</v>
      </c>
      <c r="EH12" s="28">
        <f t="shared" si="27"/>
        <v>1.05</v>
      </c>
      <c r="EI12" s="28">
        <f t="shared" si="27"/>
        <v>1.05</v>
      </c>
      <c r="EJ12" s="28">
        <f t="shared" si="27"/>
        <v>1.05</v>
      </c>
      <c r="EK12" s="28">
        <f t="shared" si="27"/>
        <v>1.05</v>
      </c>
      <c r="EL12" s="28">
        <f t="shared" si="27"/>
        <v>1.05</v>
      </c>
      <c r="EM12" s="28">
        <f t="shared" si="27"/>
        <v>1.05</v>
      </c>
      <c r="EN12" s="28">
        <f t="shared" si="27"/>
        <v>1.05</v>
      </c>
      <c r="EO12" s="28">
        <f t="shared" si="27"/>
        <v>1.05</v>
      </c>
      <c r="EP12" s="28">
        <f t="shared" si="27"/>
        <v>0.9</v>
      </c>
      <c r="EQ12" s="28">
        <f t="shared" si="27"/>
        <v>0.9</v>
      </c>
      <c r="ER12" s="28">
        <f t="shared" si="27"/>
        <v>0.9</v>
      </c>
      <c r="ES12" s="28">
        <f t="shared" si="27"/>
        <v>0.9</v>
      </c>
      <c r="ET12" s="28">
        <f t="shared" si="27"/>
        <v>0.9</v>
      </c>
      <c r="EU12" s="28">
        <f t="shared" si="27"/>
        <v>0.9</v>
      </c>
      <c r="EV12" s="28">
        <f t="shared" si="27"/>
        <v>0.9</v>
      </c>
      <c r="EW12" s="28">
        <f t="shared" si="27"/>
        <v>1.05</v>
      </c>
      <c r="EX12" s="28">
        <f t="shared" si="27"/>
        <v>1.05</v>
      </c>
      <c r="EY12" s="28">
        <f t="shared" si="27"/>
        <v>1.05</v>
      </c>
      <c r="EZ12" s="28">
        <f t="shared" si="27"/>
        <v>1.05</v>
      </c>
      <c r="FA12" s="28">
        <f t="shared" si="27"/>
        <v>1.05</v>
      </c>
      <c r="FB12" s="28">
        <f t="shared" si="27"/>
        <v>1.05</v>
      </c>
      <c r="FC12" s="28">
        <f t="shared" si="27"/>
        <v>1.05</v>
      </c>
      <c r="FD12" s="28">
        <f t="shared" si="27"/>
        <v>1.05</v>
      </c>
      <c r="FE12" s="28">
        <f t="shared" si="27"/>
        <v>1.05</v>
      </c>
      <c r="FF12" s="28">
        <f t="shared" si="27"/>
        <v>1.05</v>
      </c>
      <c r="FG12" s="28">
        <f t="shared" si="27"/>
        <v>1.05</v>
      </c>
      <c r="FH12" s="28">
        <f t="shared" si="27"/>
        <v>1.05</v>
      </c>
      <c r="FI12" s="28">
        <f t="shared" si="27"/>
        <v>1.05</v>
      </c>
      <c r="FJ12" s="28">
        <f t="shared" si="27"/>
        <v>1.05</v>
      </c>
      <c r="FK12" s="28">
        <f t="shared" si="27"/>
        <v>0.9</v>
      </c>
      <c r="FL12" s="28">
        <f t="shared" si="27"/>
        <v>0.9</v>
      </c>
      <c r="FM12" s="28">
        <f t="shared" si="27"/>
        <v>0.9</v>
      </c>
      <c r="FN12" s="28">
        <f t="shared" si="27"/>
        <v>0.9</v>
      </c>
      <c r="FO12" s="28">
        <f t="shared" si="27"/>
        <v>0.9</v>
      </c>
      <c r="FP12" s="28">
        <f t="shared" si="27"/>
        <v>0.9</v>
      </c>
      <c r="FQ12" s="28">
        <f t="shared" si="27"/>
        <v>0.9</v>
      </c>
      <c r="FR12" s="28">
        <f t="shared" si="27"/>
        <v>1.05</v>
      </c>
      <c r="FS12" s="28">
        <f t="shared" si="27"/>
        <v>1.05</v>
      </c>
      <c r="FT12" s="28">
        <f t="shared" si="27"/>
        <v>1.05</v>
      </c>
      <c r="FU12" s="28">
        <f t="shared" si="27"/>
        <v>1.05</v>
      </c>
      <c r="FV12" s="28">
        <f t="shared" si="27"/>
        <v>1.05</v>
      </c>
      <c r="FW12" s="28">
        <f t="shared" si="27"/>
        <v>1.05</v>
      </c>
      <c r="FX12" s="28">
        <f t="shared" si="27"/>
        <v>1.05</v>
      </c>
      <c r="FY12" s="28">
        <f t="shared" si="27"/>
        <v>1.05</v>
      </c>
      <c r="FZ12" s="28">
        <f t="shared" si="27"/>
        <v>1.05</v>
      </c>
      <c r="GA12" s="28">
        <f t="shared" si="27"/>
        <v>1.05</v>
      </c>
      <c r="GB12" s="28">
        <f t="shared" si="27"/>
        <v>1.05</v>
      </c>
      <c r="GC12" s="28">
        <f t="shared" si="27"/>
        <v>1.05</v>
      </c>
      <c r="GD12" s="28">
        <f t="shared" si="27"/>
        <v>1.05</v>
      </c>
      <c r="GE12" s="28">
        <f t="shared" si="27"/>
        <v>1.05</v>
      </c>
      <c r="GF12" s="28">
        <f t="shared" si="27"/>
        <v>0.9</v>
      </c>
      <c r="GG12" s="28">
        <f t="shared" si="27"/>
        <v>0.9</v>
      </c>
      <c r="GH12" s="28">
        <f t="shared" si="27"/>
        <v>0.9</v>
      </c>
      <c r="GI12" s="28">
        <f t="shared" si="27"/>
        <v>0.9</v>
      </c>
      <c r="GJ12" s="28">
        <f t="shared" si="27"/>
        <v>0.9</v>
      </c>
      <c r="GK12" s="28">
        <f t="shared" si="27"/>
        <v>0.9</v>
      </c>
      <c r="GL12" s="28">
        <f t="shared" si="27"/>
        <v>0.9</v>
      </c>
      <c r="GM12" s="28">
        <f t="shared" si="27"/>
        <v>1.05</v>
      </c>
      <c r="GN12" s="28">
        <f t="shared" si="27"/>
        <v>1.05</v>
      </c>
      <c r="GO12" s="28">
        <f t="shared" si="27"/>
        <v>1.05</v>
      </c>
      <c r="GP12" s="28">
        <f t="shared" si="27"/>
        <v>1.05</v>
      </c>
      <c r="GQ12" s="28">
        <f t="shared" si="27"/>
        <v>1.05</v>
      </c>
      <c r="GR12" s="28">
        <f t="shared" si="20"/>
        <v>1.05</v>
      </c>
      <c r="GS12" s="28">
        <f t="shared" si="30"/>
        <v>1.05</v>
      </c>
      <c r="GT12" s="28">
        <f t="shared" si="30"/>
        <v>1.05</v>
      </c>
      <c r="GU12" s="28">
        <f t="shared" si="30"/>
        <v>1.05</v>
      </c>
      <c r="GV12" s="28">
        <f t="shared" si="30"/>
        <v>1.05</v>
      </c>
      <c r="GW12" s="28">
        <f t="shared" si="30"/>
        <v>1.05</v>
      </c>
      <c r="GX12" s="28">
        <f t="shared" si="30"/>
        <v>1.05</v>
      </c>
      <c r="GY12" s="28">
        <f t="shared" si="30"/>
        <v>1.05</v>
      </c>
      <c r="GZ12" s="28">
        <f t="shared" si="30"/>
        <v>1.05</v>
      </c>
      <c r="HA12" s="28">
        <f t="shared" si="30"/>
        <v>0.9</v>
      </c>
      <c r="HB12" s="28">
        <f t="shared" si="30"/>
        <v>0.9</v>
      </c>
      <c r="HC12" s="28">
        <f t="shared" si="30"/>
        <v>0.9</v>
      </c>
      <c r="HD12" s="28">
        <f t="shared" si="30"/>
        <v>0.9</v>
      </c>
      <c r="HE12" s="28">
        <f t="shared" si="30"/>
        <v>0.9</v>
      </c>
      <c r="HF12" s="28">
        <f t="shared" si="30"/>
        <v>0.9</v>
      </c>
      <c r="HG12" s="28">
        <f t="shared" si="30"/>
        <v>0.9</v>
      </c>
      <c r="HH12" s="28">
        <f t="shared" si="30"/>
        <v>1.05</v>
      </c>
      <c r="HI12" s="28">
        <f t="shared" si="30"/>
        <v>1.05</v>
      </c>
      <c r="HJ12" s="28">
        <f t="shared" si="30"/>
        <v>1.05</v>
      </c>
      <c r="HK12" s="28">
        <f t="shared" si="30"/>
        <v>1.05</v>
      </c>
      <c r="HL12" s="28">
        <f t="shared" si="30"/>
        <v>1.05</v>
      </c>
      <c r="HM12" s="28">
        <f t="shared" si="30"/>
        <v>1.05</v>
      </c>
      <c r="HN12" s="28">
        <f t="shared" si="30"/>
        <v>1.05</v>
      </c>
      <c r="HO12" s="28">
        <f t="shared" si="30"/>
        <v>1.05</v>
      </c>
      <c r="HP12" s="28">
        <f t="shared" si="30"/>
        <v>1.05</v>
      </c>
      <c r="HQ12" s="28">
        <f t="shared" si="30"/>
        <v>1.05</v>
      </c>
      <c r="HR12" s="28">
        <f t="shared" si="30"/>
        <v>1.05</v>
      </c>
      <c r="HS12" s="28">
        <f t="shared" si="30"/>
        <v>1.05</v>
      </c>
      <c r="HT12" s="28">
        <f t="shared" si="30"/>
        <v>1.05</v>
      </c>
      <c r="HU12" s="28">
        <f t="shared" si="30"/>
        <v>1.05</v>
      </c>
      <c r="HV12" s="28">
        <f t="shared" si="30"/>
        <v>0.9</v>
      </c>
      <c r="HW12" s="28">
        <f t="shared" si="30"/>
        <v>0.9</v>
      </c>
      <c r="HX12" s="28">
        <f t="shared" si="30"/>
        <v>0.9</v>
      </c>
      <c r="HY12" s="28">
        <f t="shared" si="30"/>
        <v>0.9</v>
      </c>
      <c r="HZ12" s="28">
        <f t="shared" si="30"/>
        <v>0.9</v>
      </c>
      <c r="IA12" s="28">
        <f t="shared" si="30"/>
        <v>0.9</v>
      </c>
      <c r="IB12" s="28">
        <f t="shared" si="30"/>
        <v>0.9</v>
      </c>
      <c r="IC12" s="28">
        <f t="shared" si="30"/>
        <v>1.05</v>
      </c>
      <c r="ID12" s="28">
        <f t="shared" si="30"/>
        <v>1.05</v>
      </c>
      <c r="IE12" s="28">
        <f t="shared" si="30"/>
        <v>1.05</v>
      </c>
      <c r="IF12" s="28">
        <f t="shared" si="30"/>
        <v>1.05</v>
      </c>
      <c r="IG12" s="28">
        <f t="shared" si="30"/>
        <v>1.05</v>
      </c>
      <c r="IH12" s="28">
        <f t="shared" si="30"/>
        <v>1.05</v>
      </c>
      <c r="II12" s="28">
        <f t="shared" si="30"/>
        <v>1.05</v>
      </c>
      <c r="IJ12" s="28">
        <f t="shared" si="30"/>
        <v>1.05</v>
      </c>
      <c r="IK12" s="28">
        <f t="shared" si="30"/>
        <v>1.05</v>
      </c>
      <c r="IL12" s="28">
        <f t="shared" si="30"/>
        <v>1.05</v>
      </c>
      <c r="IM12" s="28">
        <f t="shared" si="30"/>
        <v>1.05</v>
      </c>
      <c r="IN12" s="28">
        <f t="shared" si="30"/>
        <v>1.05</v>
      </c>
      <c r="IO12" s="28">
        <f t="shared" si="30"/>
        <v>1.05</v>
      </c>
      <c r="IP12" s="28">
        <f t="shared" si="30"/>
        <v>1.05</v>
      </c>
      <c r="IQ12" s="28">
        <f t="shared" si="30"/>
        <v>0.9</v>
      </c>
      <c r="IR12" s="28">
        <f t="shared" si="30"/>
        <v>0.9</v>
      </c>
      <c r="IS12" s="28">
        <f t="shared" si="30"/>
        <v>0.9</v>
      </c>
      <c r="IT12" s="28">
        <f t="shared" si="30"/>
        <v>0.9</v>
      </c>
      <c r="IU12" s="28">
        <f t="shared" si="30"/>
        <v>0.9</v>
      </c>
      <c r="IV12" s="28">
        <f t="shared" si="30"/>
        <v>0.9</v>
      </c>
      <c r="IW12" s="28">
        <f t="shared" si="30"/>
        <v>0.9</v>
      </c>
      <c r="IX12" s="28">
        <f t="shared" si="30"/>
        <v>1.05</v>
      </c>
      <c r="IY12" s="28">
        <f t="shared" si="30"/>
        <v>1.05</v>
      </c>
      <c r="IZ12" s="28">
        <f t="shared" si="30"/>
        <v>1.05</v>
      </c>
      <c r="JA12" s="28">
        <f t="shared" si="30"/>
        <v>1.05</v>
      </c>
      <c r="JB12" s="28">
        <f t="shared" si="30"/>
        <v>1.05</v>
      </c>
      <c r="JC12" s="28">
        <f t="shared" si="30"/>
        <v>1.05</v>
      </c>
      <c r="JD12" s="28">
        <f t="shared" si="30"/>
        <v>1.05</v>
      </c>
      <c r="JE12" s="28">
        <f t="shared" si="28"/>
        <v>1.05</v>
      </c>
      <c r="JF12" s="28">
        <f t="shared" si="28"/>
        <v>1.05</v>
      </c>
      <c r="JG12" s="28">
        <f t="shared" si="28"/>
        <v>1.05</v>
      </c>
      <c r="JH12" s="28">
        <f t="shared" si="28"/>
        <v>1.05</v>
      </c>
      <c r="JI12" s="28">
        <f t="shared" si="28"/>
        <v>1.05</v>
      </c>
      <c r="JJ12" s="28">
        <f t="shared" si="28"/>
        <v>1.05</v>
      </c>
      <c r="JK12" s="28">
        <f t="shared" si="28"/>
        <v>1.05</v>
      </c>
      <c r="JL12" s="28">
        <f t="shared" si="28"/>
        <v>0.9</v>
      </c>
      <c r="JM12" s="28">
        <f t="shared" si="28"/>
        <v>0.9</v>
      </c>
      <c r="JN12" s="28">
        <f t="shared" si="28"/>
        <v>0.9</v>
      </c>
      <c r="JO12" s="28">
        <f t="shared" si="28"/>
        <v>0.9</v>
      </c>
      <c r="JP12" s="28">
        <f t="shared" si="28"/>
        <v>0.9</v>
      </c>
      <c r="JQ12" s="28">
        <f t="shared" si="28"/>
        <v>0.9</v>
      </c>
      <c r="JR12" s="28">
        <f t="shared" si="28"/>
        <v>0.9</v>
      </c>
      <c r="JS12" s="28">
        <f t="shared" si="28"/>
        <v>1.05</v>
      </c>
      <c r="JT12" s="28">
        <f t="shared" si="28"/>
        <v>1.05</v>
      </c>
      <c r="JU12" s="28">
        <f t="shared" si="28"/>
        <v>1.05</v>
      </c>
      <c r="JV12" s="28">
        <f t="shared" si="28"/>
        <v>1.05</v>
      </c>
      <c r="JW12" s="28">
        <f t="shared" si="28"/>
        <v>1.05</v>
      </c>
      <c r="JX12" s="28">
        <f t="shared" si="28"/>
        <v>1.05</v>
      </c>
      <c r="JY12" s="28">
        <f t="shared" si="28"/>
        <v>1.05</v>
      </c>
      <c r="JZ12" s="28">
        <f t="shared" si="28"/>
        <v>1.05</v>
      </c>
      <c r="KA12" s="28">
        <f t="shared" si="28"/>
        <v>1.05</v>
      </c>
      <c r="KB12" s="28">
        <f t="shared" si="28"/>
        <v>1.05</v>
      </c>
      <c r="KC12" s="28">
        <f t="shared" si="28"/>
        <v>1.05</v>
      </c>
      <c r="KD12" s="28">
        <f t="shared" si="28"/>
        <v>1.05</v>
      </c>
      <c r="KE12" s="28">
        <f t="shared" si="28"/>
        <v>1.05</v>
      </c>
      <c r="KF12" s="28">
        <f t="shared" si="28"/>
        <v>1.05</v>
      </c>
      <c r="KG12" s="28">
        <f t="shared" si="28"/>
        <v>0.9</v>
      </c>
      <c r="KH12" s="28">
        <f t="shared" si="28"/>
        <v>0.9</v>
      </c>
      <c r="KI12" s="28">
        <f t="shared" si="28"/>
        <v>0.9</v>
      </c>
      <c r="KJ12" s="28">
        <f t="shared" si="28"/>
        <v>0.9</v>
      </c>
      <c r="KK12" s="28">
        <f t="shared" si="28"/>
        <v>0.9</v>
      </c>
      <c r="KL12" s="28">
        <f t="shared" si="28"/>
        <v>0.9</v>
      </c>
      <c r="KM12" s="28">
        <f t="shared" si="28"/>
        <v>0.9</v>
      </c>
      <c r="KN12" s="28">
        <f t="shared" si="28"/>
        <v>1.05</v>
      </c>
      <c r="KO12" s="28">
        <f t="shared" si="28"/>
        <v>1.05</v>
      </c>
      <c r="KP12" s="28">
        <f t="shared" si="28"/>
        <v>1.05</v>
      </c>
      <c r="KQ12" s="28">
        <f t="shared" si="28"/>
        <v>1.05</v>
      </c>
      <c r="KR12" s="28">
        <f t="shared" si="28"/>
        <v>1.05</v>
      </c>
      <c r="KS12" s="28">
        <f t="shared" si="28"/>
        <v>1.05</v>
      </c>
      <c r="KT12" s="28">
        <f t="shared" si="28"/>
        <v>1.05</v>
      </c>
      <c r="KU12" s="28">
        <f t="shared" si="28"/>
        <v>1.05</v>
      </c>
      <c r="KV12" s="28">
        <f t="shared" si="28"/>
        <v>1.05</v>
      </c>
      <c r="KW12" s="28">
        <f t="shared" si="28"/>
        <v>1.05</v>
      </c>
      <c r="KX12" s="28">
        <f t="shared" si="28"/>
        <v>1.05</v>
      </c>
      <c r="KY12" s="28">
        <f t="shared" si="28"/>
        <v>1.05</v>
      </c>
      <c r="KZ12" s="28">
        <f t="shared" si="28"/>
        <v>1.05</v>
      </c>
      <c r="LA12" s="28">
        <f t="shared" si="28"/>
        <v>1.05</v>
      </c>
      <c r="LB12" s="28">
        <f t="shared" si="28"/>
        <v>0.9</v>
      </c>
      <c r="LC12" s="28">
        <f t="shared" si="28"/>
        <v>0.9</v>
      </c>
      <c r="LD12" s="28">
        <f t="shared" si="28"/>
        <v>0.9</v>
      </c>
      <c r="LE12" s="28">
        <f t="shared" si="28"/>
        <v>0.9</v>
      </c>
      <c r="LF12" s="28">
        <f t="shared" si="28"/>
        <v>0.9</v>
      </c>
      <c r="LG12" s="28">
        <f t="shared" si="28"/>
        <v>0.9</v>
      </c>
      <c r="LH12" s="28">
        <f t="shared" si="28"/>
        <v>0.9</v>
      </c>
      <c r="LI12" s="28">
        <f t="shared" si="28"/>
        <v>1.05</v>
      </c>
      <c r="LJ12" s="28">
        <f t="shared" si="28"/>
        <v>1.05</v>
      </c>
      <c r="LK12" s="28">
        <f t="shared" si="28"/>
        <v>1.05</v>
      </c>
      <c r="LL12" s="28">
        <f t="shared" si="28"/>
        <v>1.05</v>
      </c>
      <c r="LM12" s="28">
        <f t="shared" si="28"/>
        <v>1.05</v>
      </c>
      <c r="LN12" s="28">
        <f t="shared" si="28"/>
        <v>1.05</v>
      </c>
      <c r="LO12" s="28">
        <f t="shared" si="28"/>
        <v>1.05</v>
      </c>
      <c r="LP12" s="28">
        <f t="shared" si="22"/>
        <v>1.05</v>
      </c>
      <c r="LQ12" s="28">
        <f t="shared" si="23"/>
        <v>1.05</v>
      </c>
      <c r="LR12" s="28">
        <f t="shared" si="23"/>
        <v>1.05</v>
      </c>
      <c r="LS12" s="28">
        <f t="shared" si="23"/>
        <v>1.05</v>
      </c>
      <c r="LT12" s="28">
        <f t="shared" si="23"/>
        <v>1.05</v>
      </c>
      <c r="LU12" s="28">
        <f t="shared" si="23"/>
        <v>1.05</v>
      </c>
      <c r="LV12" s="28">
        <f t="shared" si="23"/>
        <v>1.05</v>
      </c>
      <c r="LW12" s="28">
        <f t="shared" si="23"/>
        <v>0.9</v>
      </c>
      <c r="LX12" s="28">
        <f t="shared" si="23"/>
        <v>0.9</v>
      </c>
      <c r="LY12" s="28">
        <f t="shared" si="23"/>
        <v>0.9</v>
      </c>
      <c r="LZ12" s="28">
        <f t="shared" si="23"/>
        <v>0.9</v>
      </c>
      <c r="MA12" s="28">
        <f t="shared" si="23"/>
        <v>0.9</v>
      </c>
      <c r="MB12" s="28">
        <f t="shared" si="23"/>
        <v>0.9</v>
      </c>
      <c r="MC12" s="28">
        <f t="shared" si="23"/>
        <v>0.9</v>
      </c>
      <c r="MD12" s="28">
        <f t="shared" si="23"/>
        <v>1.05</v>
      </c>
      <c r="ME12" s="28">
        <f t="shared" si="23"/>
        <v>1.05</v>
      </c>
      <c r="MF12" s="28">
        <f t="shared" si="23"/>
        <v>1.05</v>
      </c>
      <c r="MG12" s="28">
        <f t="shared" si="23"/>
        <v>1.05</v>
      </c>
      <c r="MH12" s="28">
        <f t="shared" si="23"/>
        <v>1.05</v>
      </c>
      <c r="MI12" s="28">
        <f t="shared" si="23"/>
        <v>1.05</v>
      </c>
      <c r="MJ12" s="28">
        <f t="shared" si="23"/>
        <v>1.05</v>
      </c>
      <c r="MK12" s="28">
        <f t="shared" si="23"/>
        <v>1.05</v>
      </c>
      <c r="ML12" s="28">
        <f t="shared" si="23"/>
        <v>1.05</v>
      </c>
      <c r="MM12" s="28">
        <f t="shared" si="23"/>
        <v>1.05</v>
      </c>
      <c r="MN12" s="28">
        <f t="shared" si="23"/>
        <v>1.05</v>
      </c>
      <c r="MO12" s="28">
        <f t="shared" si="23"/>
        <v>1.05</v>
      </c>
      <c r="MP12" s="28">
        <f t="shared" si="23"/>
        <v>1.05</v>
      </c>
      <c r="MQ12" s="28">
        <f t="shared" si="23"/>
        <v>1.05</v>
      </c>
      <c r="MR12" s="28">
        <f t="shared" si="23"/>
        <v>0.9</v>
      </c>
      <c r="MS12" s="28">
        <f t="shared" si="23"/>
        <v>0.9</v>
      </c>
      <c r="MT12" s="28">
        <f t="shared" si="23"/>
        <v>0.9</v>
      </c>
      <c r="MU12" s="28">
        <f t="shared" ref="MU12:NI12" si="32">IF(AND($F12&gt;0,$G12&gt;0)*IFERROR(MOD(MU$6,$G12)=0,FALSE),$F12,$E12)</f>
        <v>0.9</v>
      </c>
      <c r="MV12" s="28">
        <f t="shared" si="32"/>
        <v>0.9</v>
      </c>
      <c r="MW12" s="28">
        <f t="shared" si="32"/>
        <v>0.9</v>
      </c>
      <c r="MX12" s="28">
        <f t="shared" si="32"/>
        <v>0.9</v>
      </c>
      <c r="MY12" s="28">
        <f t="shared" si="32"/>
        <v>1.05</v>
      </c>
      <c r="MZ12" s="28">
        <f t="shared" si="32"/>
        <v>1.05</v>
      </c>
      <c r="NA12" s="28">
        <f t="shared" si="32"/>
        <v>1.05</v>
      </c>
      <c r="NB12" s="28">
        <f t="shared" si="32"/>
        <v>1.05</v>
      </c>
      <c r="NC12" s="28">
        <f t="shared" si="32"/>
        <v>1.05</v>
      </c>
      <c r="ND12" s="28">
        <f t="shared" si="32"/>
        <v>1.05</v>
      </c>
      <c r="NE12" s="28">
        <f t="shared" si="32"/>
        <v>1.05</v>
      </c>
      <c r="NF12" s="28">
        <f t="shared" si="32"/>
        <v>1.05</v>
      </c>
      <c r="NG12" s="28">
        <f t="shared" si="32"/>
        <v>1.05</v>
      </c>
      <c r="NH12" s="28">
        <f t="shared" si="32"/>
        <v>1.05</v>
      </c>
      <c r="NI12" s="28">
        <f t="shared" si="32"/>
        <v>1.05</v>
      </c>
    </row>
    <row r="13" spans="1:373" x14ac:dyDescent="0.25">
      <c r="A13" s="27" t="str">
        <f>'Число жителей и объемы продаж'!G26</f>
        <v>A2</v>
      </c>
      <c r="B13" s="27" t="str">
        <f>'Число жителей и объемы продаж'!H26</f>
        <v>сыр полутвердый</v>
      </c>
      <c r="C13" s="27" t="str">
        <f t="shared" si="24"/>
        <v>A2|сыр полутвердый</v>
      </c>
      <c r="D13" s="28" t="s">
        <v>38</v>
      </c>
      <c r="E13" s="28">
        <v>1.05</v>
      </c>
      <c r="F13" s="28">
        <v>0.9</v>
      </c>
      <c r="G13" s="28">
        <v>3</v>
      </c>
      <c r="H13" s="28">
        <f t="shared" si="25"/>
        <v>1.05</v>
      </c>
      <c r="I13" s="28">
        <f t="shared" ref="I13:BT16" si="33">IF(AND($F13&gt;0,$G13&gt;0)*IFERROR(MOD(I$6,$G13)=0,FALSE),$F13,$E13)</f>
        <v>1.05</v>
      </c>
      <c r="J13" s="28">
        <f t="shared" si="33"/>
        <v>1.05</v>
      </c>
      <c r="K13" s="28">
        <f t="shared" si="33"/>
        <v>1.05</v>
      </c>
      <c r="L13" s="28">
        <f t="shared" si="33"/>
        <v>1.05</v>
      </c>
      <c r="M13" s="28">
        <f t="shared" si="33"/>
        <v>1.05</v>
      </c>
      <c r="N13" s="28">
        <f t="shared" si="33"/>
        <v>1.05</v>
      </c>
      <c r="O13" s="28">
        <f t="shared" si="33"/>
        <v>1.05</v>
      </c>
      <c r="P13" s="28">
        <f t="shared" si="33"/>
        <v>1.05</v>
      </c>
      <c r="Q13" s="28">
        <f t="shared" si="33"/>
        <v>1.05</v>
      </c>
      <c r="R13" s="28">
        <f t="shared" si="33"/>
        <v>1.05</v>
      </c>
      <c r="S13" s="28">
        <f t="shared" si="33"/>
        <v>1.05</v>
      </c>
      <c r="T13" s="28">
        <f t="shared" si="33"/>
        <v>0.9</v>
      </c>
      <c r="U13" s="28">
        <f t="shared" si="33"/>
        <v>0.9</v>
      </c>
      <c r="V13" s="28">
        <f t="shared" si="33"/>
        <v>0.9</v>
      </c>
      <c r="W13" s="28">
        <f t="shared" si="33"/>
        <v>0.9</v>
      </c>
      <c r="X13" s="28">
        <f t="shared" si="33"/>
        <v>0.9</v>
      </c>
      <c r="Y13" s="28">
        <f t="shared" si="33"/>
        <v>0.9</v>
      </c>
      <c r="Z13" s="28">
        <f t="shared" si="33"/>
        <v>0.9</v>
      </c>
      <c r="AA13" s="28">
        <f t="shared" si="33"/>
        <v>1.05</v>
      </c>
      <c r="AB13" s="28">
        <f t="shared" si="33"/>
        <v>1.05</v>
      </c>
      <c r="AC13" s="28">
        <f t="shared" si="33"/>
        <v>1.05</v>
      </c>
      <c r="AD13" s="28">
        <f t="shared" si="33"/>
        <v>1.05</v>
      </c>
      <c r="AE13" s="28">
        <f t="shared" si="33"/>
        <v>1.05</v>
      </c>
      <c r="AF13" s="28">
        <f t="shared" si="33"/>
        <v>1.05</v>
      </c>
      <c r="AG13" s="28">
        <f t="shared" si="33"/>
        <v>1.05</v>
      </c>
      <c r="AH13" s="28">
        <f t="shared" si="33"/>
        <v>1.05</v>
      </c>
      <c r="AI13" s="28">
        <f t="shared" si="33"/>
        <v>1.05</v>
      </c>
      <c r="AJ13" s="28">
        <f t="shared" si="33"/>
        <v>1.05</v>
      </c>
      <c r="AK13" s="28">
        <f t="shared" si="33"/>
        <v>1.05</v>
      </c>
      <c r="AL13" s="28">
        <f t="shared" si="33"/>
        <v>1.05</v>
      </c>
      <c r="AM13" s="28">
        <f t="shared" si="33"/>
        <v>1.05</v>
      </c>
      <c r="AN13" s="28">
        <f t="shared" si="33"/>
        <v>1.05</v>
      </c>
      <c r="AO13" s="28">
        <f t="shared" si="33"/>
        <v>0.9</v>
      </c>
      <c r="AP13" s="28">
        <f t="shared" si="33"/>
        <v>0.9</v>
      </c>
      <c r="AQ13" s="28">
        <f t="shared" si="33"/>
        <v>0.9</v>
      </c>
      <c r="AR13" s="28">
        <f t="shared" si="33"/>
        <v>0.9</v>
      </c>
      <c r="AS13" s="28">
        <f t="shared" si="33"/>
        <v>0.9</v>
      </c>
      <c r="AT13" s="28">
        <f t="shared" si="33"/>
        <v>0.9</v>
      </c>
      <c r="AU13" s="28">
        <f t="shared" si="33"/>
        <v>0.9</v>
      </c>
      <c r="AV13" s="28">
        <f t="shared" si="33"/>
        <v>1.05</v>
      </c>
      <c r="AW13" s="28">
        <f t="shared" si="33"/>
        <v>1.05</v>
      </c>
      <c r="AX13" s="28">
        <f t="shared" si="33"/>
        <v>1.05</v>
      </c>
      <c r="AY13" s="28">
        <f t="shared" si="33"/>
        <v>1.05</v>
      </c>
      <c r="AZ13" s="28">
        <f t="shared" si="33"/>
        <v>1.05</v>
      </c>
      <c r="BA13" s="28">
        <f t="shared" si="33"/>
        <v>1.05</v>
      </c>
      <c r="BB13" s="28">
        <f t="shared" si="33"/>
        <v>1.05</v>
      </c>
      <c r="BC13" s="28">
        <f t="shared" si="33"/>
        <v>1.05</v>
      </c>
      <c r="BD13" s="28">
        <f t="shared" si="33"/>
        <v>1.05</v>
      </c>
      <c r="BE13" s="28">
        <f t="shared" si="33"/>
        <v>1.05</v>
      </c>
      <c r="BF13" s="28">
        <f t="shared" si="33"/>
        <v>1.05</v>
      </c>
      <c r="BG13" s="28">
        <f t="shared" si="33"/>
        <v>1.05</v>
      </c>
      <c r="BH13" s="28">
        <f t="shared" si="33"/>
        <v>1.05</v>
      </c>
      <c r="BI13" s="28">
        <f t="shared" si="33"/>
        <v>1.05</v>
      </c>
      <c r="BJ13" s="28">
        <f t="shared" si="33"/>
        <v>0.9</v>
      </c>
      <c r="BK13" s="28">
        <f t="shared" si="33"/>
        <v>0.9</v>
      </c>
      <c r="BL13" s="28">
        <f t="shared" si="33"/>
        <v>0.9</v>
      </c>
      <c r="BM13" s="28">
        <f t="shared" si="33"/>
        <v>0.9</v>
      </c>
      <c r="BN13" s="28">
        <f t="shared" si="33"/>
        <v>0.9</v>
      </c>
      <c r="BO13" s="28">
        <f t="shared" si="33"/>
        <v>0.9</v>
      </c>
      <c r="BP13" s="28">
        <f t="shared" si="33"/>
        <v>0.9</v>
      </c>
      <c r="BQ13" s="28">
        <f t="shared" si="33"/>
        <v>1.05</v>
      </c>
      <c r="BR13" s="28">
        <f t="shared" si="33"/>
        <v>1.05</v>
      </c>
      <c r="BS13" s="28">
        <f t="shared" si="33"/>
        <v>1.05</v>
      </c>
      <c r="BT13" s="28">
        <f t="shared" si="33"/>
        <v>1.05</v>
      </c>
      <c r="BU13" s="28">
        <f t="shared" si="31"/>
        <v>1.05</v>
      </c>
      <c r="BV13" s="28">
        <f t="shared" si="31"/>
        <v>1.05</v>
      </c>
      <c r="BW13" s="28">
        <f t="shared" si="31"/>
        <v>1.05</v>
      </c>
      <c r="BX13" s="28">
        <f t="shared" si="31"/>
        <v>1.05</v>
      </c>
      <c r="BY13" s="28">
        <f t="shared" si="31"/>
        <v>1.05</v>
      </c>
      <c r="BZ13" s="28">
        <f t="shared" si="31"/>
        <v>1.05</v>
      </c>
      <c r="CA13" s="28">
        <f t="shared" si="31"/>
        <v>1.05</v>
      </c>
      <c r="CB13" s="28">
        <f t="shared" si="31"/>
        <v>1.05</v>
      </c>
      <c r="CC13" s="28">
        <f t="shared" si="31"/>
        <v>1.05</v>
      </c>
      <c r="CD13" s="28">
        <f t="shared" si="31"/>
        <v>1.05</v>
      </c>
      <c r="CE13" s="28">
        <f t="shared" si="31"/>
        <v>0.9</v>
      </c>
      <c r="CF13" s="28">
        <f t="shared" si="31"/>
        <v>0.9</v>
      </c>
      <c r="CG13" s="28">
        <f t="shared" si="31"/>
        <v>0.9</v>
      </c>
      <c r="CH13" s="28">
        <f t="shared" si="31"/>
        <v>0.9</v>
      </c>
      <c r="CI13" s="28">
        <f t="shared" si="31"/>
        <v>0.9</v>
      </c>
      <c r="CJ13" s="28">
        <f t="shared" si="31"/>
        <v>0.9</v>
      </c>
      <c r="CK13" s="28">
        <f t="shared" si="31"/>
        <v>0.9</v>
      </c>
      <c r="CL13" s="28">
        <f t="shared" si="31"/>
        <v>1.05</v>
      </c>
      <c r="CM13" s="28">
        <f t="shared" si="31"/>
        <v>1.05</v>
      </c>
      <c r="CN13" s="28">
        <f t="shared" si="31"/>
        <v>1.05</v>
      </c>
      <c r="CO13" s="28">
        <f t="shared" si="31"/>
        <v>1.05</v>
      </c>
      <c r="CP13" s="28">
        <f t="shared" si="31"/>
        <v>1.05</v>
      </c>
      <c r="CQ13" s="28">
        <f t="shared" si="31"/>
        <v>1.05</v>
      </c>
      <c r="CR13" s="28">
        <f t="shared" si="31"/>
        <v>1.05</v>
      </c>
      <c r="CS13" s="28">
        <f t="shared" si="31"/>
        <v>1.05</v>
      </c>
      <c r="CT13" s="28">
        <f t="shared" si="31"/>
        <v>1.05</v>
      </c>
      <c r="CU13" s="28">
        <f t="shared" si="31"/>
        <v>1.05</v>
      </c>
      <c r="CV13" s="28">
        <f t="shared" si="31"/>
        <v>1.05</v>
      </c>
      <c r="CW13" s="28">
        <f t="shared" si="31"/>
        <v>1.05</v>
      </c>
      <c r="CX13" s="28">
        <f t="shared" si="31"/>
        <v>1.05</v>
      </c>
      <c r="CY13" s="28">
        <f t="shared" si="31"/>
        <v>1.05</v>
      </c>
      <c r="CZ13" s="28">
        <f t="shared" si="31"/>
        <v>0.9</v>
      </c>
      <c r="DA13" s="28">
        <f t="shared" si="31"/>
        <v>0.9</v>
      </c>
      <c r="DB13" s="28">
        <f t="shared" si="31"/>
        <v>0.9</v>
      </c>
      <c r="DC13" s="28">
        <f t="shared" si="31"/>
        <v>0.9</v>
      </c>
      <c r="DD13" s="28">
        <f t="shared" si="31"/>
        <v>0.9</v>
      </c>
      <c r="DE13" s="28">
        <f t="shared" si="31"/>
        <v>0.9</v>
      </c>
      <c r="DF13" s="28">
        <f t="shared" si="31"/>
        <v>0.9</v>
      </c>
      <c r="DG13" s="28">
        <f t="shared" si="31"/>
        <v>1.05</v>
      </c>
      <c r="DH13" s="28">
        <f t="shared" si="31"/>
        <v>1.05</v>
      </c>
      <c r="DI13" s="28">
        <f t="shared" si="31"/>
        <v>1.05</v>
      </c>
      <c r="DJ13" s="28">
        <f t="shared" si="31"/>
        <v>1.05</v>
      </c>
      <c r="DK13" s="28">
        <f t="shared" si="31"/>
        <v>1.05</v>
      </c>
      <c r="DL13" s="28">
        <f t="shared" si="31"/>
        <v>1.05</v>
      </c>
      <c r="DM13" s="28">
        <f t="shared" si="31"/>
        <v>1.05</v>
      </c>
      <c r="DN13" s="28">
        <f t="shared" si="31"/>
        <v>1.05</v>
      </c>
      <c r="DO13" s="28">
        <f t="shared" si="31"/>
        <v>1.05</v>
      </c>
      <c r="DP13" s="28">
        <f t="shared" si="31"/>
        <v>1.05</v>
      </c>
      <c r="DQ13" s="28">
        <f t="shared" si="31"/>
        <v>1.05</v>
      </c>
      <c r="DR13" s="28">
        <f t="shared" si="31"/>
        <v>1.05</v>
      </c>
      <c r="DS13" s="28">
        <f t="shared" si="31"/>
        <v>1.05</v>
      </c>
      <c r="DT13" s="28">
        <f t="shared" si="31"/>
        <v>1.05</v>
      </c>
      <c r="DU13" s="28">
        <f t="shared" si="31"/>
        <v>0.9</v>
      </c>
      <c r="DV13" s="28">
        <f t="shared" si="31"/>
        <v>0.9</v>
      </c>
      <c r="DW13" s="28">
        <f t="shared" si="31"/>
        <v>0.9</v>
      </c>
      <c r="DX13" s="28">
        <f t="shared" si="31"/>
        <v>0.9</v>
      </c>
      <c r="DY13" s="28">
        <f t="shared" si="31"/>
        <v>0.9</v>
      </c>
      <c r="DZ13" s="28">
        <f t="shared" si="31"/>
        <v>0.9</v>
      </c>
      <c r="EA13" s="28">
        <f t="shared" si="31"/>
        <v>0.9</v>
      </c>
      <c r="EB13" s="28">
        <f t="shared" si="31"/>
        <v>1.05</v>
      </c>
      <c r="EC13" s="28">
        <f t="shared" si="31"/>
        <v>1.05</v>
      </c>
      <c r="ED13" s="28">
        <f t="shared" si="31"/>
        <v>1.05</v>
      </c>
      <c r="EE13" s="28">
        <f t="shared" si="31"/>
        <v>1.05</v>
      </c>
      <c r="EF13" s="28">
        <f t="shared" si="29"/>
        <v>1.05</v>
      </c>
      <c r="EG13" s="28">
        <f t="shared" si="27"/>
        <v>1.05</v>
      </c>
      <c r="EH13" s="28">
        <f t="shared" si="27"/>
        <v>1.05</v>
      </c>
      <c r="EI13" s="28">
        <f t="shared" si="27"/>
        <v>1.05</v>
      </c>
      <c r="EJ13" s="28">
        <f t="shared" si="27"/>
        <v>1.05</v>
      </c>
      <c r="EK13" s="28">
        <f t="shared" si="27"/>
        <v>1.05</v>
      </c>
      <c r="EL13" s="28">
        <f t="shared" si="27"/>
        <v>1.05</v>
      </c>
      <c r="EM13" s="28">
        <f t="shared" si="27"/>
        <v>1.05</v>
      </c>
      <c r="EN13" s="28">
        <f t="shared" si="27"/>
        <v>1.05</v>
      </c>
      <c r="EO13" s="28">
        <f t="shared" si="27"/>
        <v>1.05</v>
      </c>
      <c r="EP13" s="28">
        <f t="shared" si="27"/>
        <v>0.9</v>
      </c>
      <c r="EQ13" s="28">
        <f t="shared" si="27"/>
        <v>0.9</v>
      </c>
      <c r="ER13" s="28">
        <f t="shared" si="27"/>
        <v>0.9</v>
      </c>
      <c r="ES13" s="28">
        <f t="shared" si="27"/>
        <v>0.9</v>
      </c>
      <c r="ET13" s="28">
        <f t="shared" si="27"/>
        <v>0.9</v>
      </c>
      <c r="EU13" s="28">
        <f t="shared" si="27"/>
        <v>0.9</v>
      </c>
      <c r="EV13" s="28">
        <f t="shared" si="27"/>
        <v>0.9</v>
      </c>
      <c r="EW13" s="28">
        <f t="shared" si="27"/>
        <v>1.05</v>
      </c>
      <c r="EX13" s="28">
        <f t="shared" si="27"/>
        <v>1.05</v>
      </c>
      <c r="EY13" s="28">
        <f t="shared" si="27"/>
        <v>1.05</v>
      </c>
      <c r="EZ13" s="28">
        <f t="shared" si="27"/>
        <v>1.05</v>
      </c>
      <c r="FA13" s="28">
        <f t="shared" si="27"/>
        <v>1.05</v>
      </c>
      <c r="FB13" s="28">
        <f t="shared" si="27"/>
        <v>1.05</v>
      </c>
      <c r="FC13" s="28">
        <f t="shared" si="27"/>
        <v>1.05</v>
      </c>
      <c r="FD13" s="28">
        <f t="shared" si="27"/>
        <v>1.05</v>
      </c>
      <c r="FE13" s="28">
        <f t="shared" si="27"/>
        <v>1.05</v>
      </c>
      <c r="FF13" s="28">
        <f t="shared" si="27"/>
        <v>1.05</v>
      </c>
      <c r="FG13" s="28">
        <f t="shared" si="27"/>
        <v>1.05</v>
      </c>
      <c r="FH13" s="28">
        <f t="shared" si="27"/>
        <v>1.05</v>
      </c>
      <c r="FI13" s="28">
        <f t="shared" si="27"/>
        <v>1.05</v>
      </c>
      <c r="FJ13" s="28">
        <f t="shared" si="27"/>
        <v>1.05</v>
      </c>
      <c r="FK13" s="28">
        <f t="shared" si="27"/>
        <v>0.9</v>
      </c>
      <c r="FL13" s="28">
        <f t="shared" si="27"/>
        <v>0.9</v>
      </c>
      <c r="FM13" s="28">
        <f t="shared" si="27"/>
        <v>0.9</v>
      </c>
      <c r="FN13" s="28">
        <f t="shared" si="27"/>
        <v>0.9</v>
      </c>
      <c r="FO13" s="28">
        <f t="shared" si="27"/>
        <v>0.9</v>
      </c>
      <c r="FP13" s="28">
        <f t="shared" si="27"/>
        <v>0.9</v>
      </c>
      <c r="FQ13" s="28">
        <f t="shared" si="27"/>
        <v>0.9</v>
      </c>
      <c r="FR13" s="28">
        <f t="shared" si="27"/>
        <v>1.05</v>
      </c>
      <c r="FS13" s="28">
        <f t="shared" si="27"/>
        <v>1.05</v>
      </c>
      <c r="FT13" s="28">
        <f t="shared" si="27"/>
        <v>1.05</v>
      </c>
      <c r="FU13" s="28">
        <f t="shared" si="27"/>
        <v>1.05</v>
      </c>
      <c r="FV13" s="28">
        <f t="shared" si="27"/>
        <v>1.05</v>
      </c>
      <c r="FW13" s="28">
        <f t="shared" si="27"/>
        <v>1.05</v>
      </c>
      <c r="FX13" s="28">
        <f t="shared" si="27"/>
        <v>1.05</v>
      </c>
      <c r="FY13" s="28">
        <f t="shared" si="27"/>
        <v>1.05</v>
      </c>
      <c r="FZ13" s="28">
        <f t="shared" si="27"/>
        <v>1.05</v>
      </c>
      <c r="GA13" s="28">
        <f t="shared" si="27"/>
        <v>1.05</v>
      </c>
      <c r="GB13" s="28">
        <f t="shared" si="27"/>
        <v>1.05</v>
      </c>
      <c r="GC13" s="28">
        <f t="shared" si="27"/>
        <v>1.05</v>
      </c>
      <c r="GD13" s="28">
        <f t="shared" si="27"/>
        <v>1.05</v>
      </c>
      <c r="GE13" s="28">
        <f t="shared" si="27"/>
        <v>1.05</v>
      </c>
      <c r="GF13" s="28">
        <f t="shared" si="27"/>
        <v>0.9</v>
      </c>
      <c r="GG13" s="28">
        <f t="shared" si="27"/>
        <v>0.9</v>
      </c>
      <c r="GH13" s="28">
        <f t="shared" si="27"/>
        <v>0.9</v>
      </c>
      <c r="GI13" s="28">
        <f t="shared" si="27"/>
        <v>0.9</v>
      </c>
      <c r="GJ13" s="28">
        <f t="shared" si="27"/>
        <v>0.9</v>
      </c>
      <c r="GK13" s="28">
        <f t="shared" si="27"/>
        <v>0.9</v>
      </c>
      <c r="GL13" s="28">
        <f t="shared" si="27"/>
        <v>0.9</v>
      </c>
      <c r="GM13" s="28">
        <f t="shared" si="27"/>
        <v>1.05</v>
      </c>
      <c r="GN13" s="28">
        <f t="shared" si="27"/>
        <v>1.05</v>
      </c>
      <c r="GO13" s="28">
        <f t="shared" si="27"/>
        <v>1.05</v>
      </c>
      <c r="GP13" s="28">
        <f t="shared" si="27"/>
        <v>1.05</v>
      </c>
      <c r="GQ13" s="28">
        <f t="shared" si="27"/>
        <v>1.05</v>
      </c>
      <c r="GR13" s="28">
        <f t="shared" si="20"/>
        <v>1.05</v>
      </c>
      <c r="GS13" s="28">
        <f t="shared" si="30"/>
        <v>1.05</v>
      </c>
      <c r="GT13" s="28">
        <f t="shared" si="30"/>
        <v>1.05</v>
      </c>
      <c r="GU13" s="28">
        <f t="shared" si="30"/>
        <v>1.05</v>
      </c>
      <c r="GV13" s="28">
        <f t="shared" si="30"/>
        <v>1.05</v>
      </c>
      <c r="GW13" s="28">
        <f t="shared" si="30"/>
        <v>1.05</v>
      </c>
      <c r="GX13" s="28">
        <f t="shared" si="30"/>
        <v>1.05</v>
      </c>
      <c r="GY13" s="28">
        <f t="shared" si="30"/>
        <v>1.05</v>
      </c>
      <c r="GZ13" s="28">
        <f t="shared" si="30"/>
        <v>1.05</v>
      </c>
      <c r="HA13" s="28">
        <f t="shared" si="30"/>
        <v>0.9</v>
      </c>
      <c r="HB13" s="28">
        <f t="shared" si="30"/>
        <v>0.9</v>
      </c>
      <c r="HC13" s="28">
        <f t="shared" si="30"/>
        <v>0.9</v>
      </c>
      <c r="HD13" s="28">
        <f t="shared" si="30"/>
        <v>0.9</v>
      </c>
      <c r="HE13" s="28">
        <f t="shared" si="30"/>
        <v>0.9</v>
      </c>
      <c r="HF13" s="28">
        <f t="shared" si="30"/>
        <v>0.9</v>
      </c>
      <c r="HG13" s="28">
        <f t="shared" si="30"/>
        <v>0.9</v>
      </c>
      <c r="HH13" s="28">
        <f t="shared" si="30"/>
        <v>1.05</v>
      </c>
      <c r="HI13" s="28">
        <f t="shared" si="30"/>
        <v>1.05</v>
      </c>
      <c r="HJ13" s="28">
        <f t="shared" si="30"/>
        <v>1.05</v>
      </c>
      <c r="HK13" s="28">
        <f t="shared" si="30"/>
        <v>1.05</v>
      </c>
      <c r="HL13" s="28">
        <f t="shared" si="30"/>
        <v>1.05</v>
      </c>
      <c r="HM13" s="28">
        <f t="shared" si="30"/>
        <v>1.05</v>
      </c>
      <c r="HN13" s="28">
        <f t="shared" si="30"/>
        <v>1.05</v>
      </c>
      <c r="HO13" s="28">
        <f t="shared" si="30"/>
        <v>1.05</v>
      </c>
      <c r="HP13" s="28">
        <f t="shared" si="30"/>
        <v>1.05</v>
      </c>
      <c r="HQ13" s="28">
        <f t="shared" si="30"/>
        <v>1.05</v>
      </c>
      <c r="HR13" s="28">
        <f t="shared" si="30"/>
        <v>1.05</v>
      </c>
      <c r="HS13" s="28">
        <f t="shared" si="30"/>
        <v>1.05</v>
      </c>
      <c r="HT13" s="28">
        <f t="shared" si="30"/>
        <v>1.05</v>
      </c>
      <c r="HU13" s="28">
        <f t="shared" si="30"/>
        <v>1.05</v>
      </c>
      <c r="HV13" s="28">
        <f t="shared" si="30"/>
        <v>0.9</v>
      </c>
      <c r="HW13" s="28">
        <f t="shared" si="30"/>
        <v>0.9</v>
      </c>
      <c r="HX13" s="28">
        <f t="shared" si="30"/>
        <v>0.9</v>
      </c>
      <c r="HY13" s="28">
        <f t="shared" si="30"/>
        <v>0.9</v>
      </c>
      <c r="HZ13" s="28">
        <f t="shared" si="30"/>
        <v>0.9</v>
      </c>
      <c r="IA13" s="28">
        <f t="shared" si="30"/>
        <v>0.9</v>
      </c>
      <c r="IB13" s="28">
        <f t="shared" si="30"/>
        <v>0.9</v>
      </c>
      <c r="IC13" s="28">
        <f t="shared" si="30"/>
        <v>1.05</v>
      </c>
      <c r="ID13" s="28">
        <f t="shared" si="30"/>
        <v>1.05</v>
      </c>
      <c r="IE13" s="28">
        <f t="shared" si="30"/>
        <v>1.05</v>
      </c>
      <c r="IF13" s="28">
        <f t="shared" si="30"/>
        <v>1.05</v>
      </c>
      <c r="IG13" s="28">
        <f t="shared" si="30"/>
        <v>1.05</v>
      </c>
      <c r="IH13" s="28">
        <f t="shared" si="30"/>
        <v>1.05</v>
      </c>
      <c r="II13" s="28">
        <f t="shared" si="30"/>
        <v>1.05</v>
      </c>
      <c r="IJ13" s="28">
        <f t="shared" si="30"/>
        <v>1.05</v>
      </c>
      <c r="IK13" s="28">
        <f t="shared" si="30"/>
        <v>1.05</v>
      </c>
      <c r="IL13" s="28">
        <f t="shared" si="30"/>
        <v>1.05</v>
      </c>
      <c r="IM13" s="28">
        <f t="shared" si="30"/>
        <v>1.05</v>
      </c>
      <c r="IN13" s="28">
        <f t="shared" si="30"/>
        <v>1.05</v>
      </c>
      <c r="IO13" s="28">
        <f t="shared" si="30"/>
        <v>1.05</v>
      </c>
      <c r="IP13" s="28">
        <f t="shared" si="30"/>
        <v>1.05</v>
      </c>
      <c r="IQ13" s="28">
        <f t="shared" si="30"/>
        <v>0.9</v>
      </c>
      <c r="IR13" s="28">
        <f t="shared" si="30"/>
        <v>0.9</v>
      </c>
      <c r="IS13" s="28">
        <f t="shared" si="30"/>
        <v>0.9</v>
      </c>
      <c r="IT13" s="28">
        <f t="shared" si="30"/>
        <v>0.9</v>
      </c>
      <c r="IU13" s="28">
        <f t="shared" si="30"/>
        <v>0.9</v>
      </c>
      <c r="IV13" s="28">
        <f t="shared" si="30"/>
        <v>0.9</v>
      </c>
      <c r="IW13" s="28">
        <f t="shared" si="30"/>
        <v>0.9</v>
      </c>
      <c r="IX13" s="28">
        <f t="shared" si="30"/>
        <v>1.05</v>
      </c>
      <c r="IY13" s="28">
        <f t="shared" si="30"/>
        <v>1.05</v>
      </c>
      <c r="IZ13" s="28">
        <f t="shared" si="30"/>
        <v>1.05</v>
      </c>
      <c r="JA13" s="28">
        <f t="shared" si="30"/>
        <v>1.05</v>
      </c>
      <c r="JB13" s="28">
        <f t="shared" si="30"/>
        <v>1.05</v>
      </c>
      <c r="JC13" s="28">
        <f t="shared" si="30"/>
        <v>1.05</v>
      </c>
      <c r="JD13" s="28">
        <f t="shared" si="30"/>
        <v>1.05</v>
      </c>
      <c r="JE13" s="28">
        <f t="shared" si="28"/>
        <v>1.05</v>
      </c>
      <c r="JF13" s="28">
        <f t="shared" si="28"/>
        <v>1.05</v>
      </c>
      <c r="JG13" s="28">
        <f t="shared" si="28"/>
        <v>1.05</v>
      </c>
      <c r="JH13" s="28">
        <f t="shared" si="28"/>
        <v>1.05</v>
      </c>
      <c r="JI13" s="28">
        <f t="shared" si="28"/>
        <v>1.05</v>
      </c>
      <c r="JJ13" s="28">
        <f t="shared" si="28"/>
        <v>1.05</v>
      </c>
      <c r="JK13" s="28">
        <f t="shared" si="28"/>
        <v>1.05</v>
      </c>
      <c r="JL13" s="28">
        <f t="shared" si="28"/>
        <v>0.9</v>
      </c>
      <c r="JM13" s="28">
        <f t="shared" si="28"/>
        <v>0.9</v>
      </c>
      <c r="JN13" s="28">
        <f t="shared" si="28"/>
        <v>0.9</v>
      </c>
      <c r="JO13" s="28">
        <f t="shared" si="28"/>
        <v>0.9</v>
      </c>
      <c r="JP13" s="28">
        <f t="shared" si="28"/>
        <v>0.9</v>
      </c>
      <c r="JQ13" s="28">
        <f t="shared" si="28"/>
        <v>0.9</v>
      </c>
      <c r="JR13" s="28">
        <f t="shared" si="28"/>
        <v>0.9</v>
      </c>
      <c r="JS13" s="28">
        <f t="shared" si="28"/>
        <v>1.05</v>
      </c>
      <c r="JT13" s="28">
        <f t="shared" si="28"/>
        <v>1.05</v>
      </c>
      <c r="JU13" s="28">
        <f t="shared" si="28"/>
        <v>1.05</v>
      </c>
      <c r="JV13" s="28">
        <f t="shared" si="28"/>
        <v>1.05</v>
      </c>
      <c r="JW13" s="28">
        <f t="shared" si="28"/>
        <v>1.05</v>
      </c>
      <c r="JX13" s="28">
        <f t="shared" si="28"/>
        <v>1.05</v>
      </c>
      <c r="JY13" s="28">
        <f t="shared" si="28"/>
        <v>1.05</v>
      </c>
      <c r="JZ13" s="28">
        <f t="shared" si="28"/>
        <v>1.05</v>
      </c>
      <c r="KA13" s="28">
        <f t="shared" si="28"/>
        <v>1.05</v>
      </c>
      <c r="KB13" s="28">
        <f t="shared" si="28"/>
        <v>1.05</v>
      </c>
      <c r="KC13" s="28">
        <f t="shared" si="28"/>
        <v>1.05</v>
      </c>
      <c r="KD13" s="28">
        <f t="shared" si="28"/>
        <v>1.05</v>
      </c>
      <c r="KE13" s="28">
        <f t="shared" si="28"/>
        <v>1.05</v>
      </c>
      <c r="KF13" s="28">
        <f t="shared" si="28"/>
        <v>1.05</v>
      </c>
      <c r="KG13" s="28">
        <f t="shared" si="28"/>
        <v>0.9</v>
      </c>
      <c r="KH13" s="28">
        <f t="shared" si="28"/>
        <v>0.9</v>
      </c>
      <c r="KI13" s="28">
        <f t="shared" si="28"/>
        <v>0.9</v>
      </c>
      <c r="KJ13" s="28">
        <f t="shared" si="28"/>
        <v>0.9</v>
      </c>
      <c r="KK13" s="28">
        <f t="shared" si="28"/>
        <v>0.9</v>
      </c>
      <c r="KL13" s="28">
        <f t="shared" si="28"/>
        <v>0.9</v>
      </c>
      <c r="KM13" s="28">
        <f t="shared" si="28"/>
        <v>0.9</v>
      </c>
      <c r="KN13" s="28">
        <f t="shared" si="28"/>
        <v>1.05</v>
      </c>
      <c r="KO13" s="28">
        <f t="shared" si="28"/>
        <v>1.05</v>
      </c>
      <c r="KP13" s="28">
        <f t="shared" si="28"/>
        <v>1.05</v>
      </c>
      <c r="KQ13" s="28">
        <f t="shared" si="28"/>
        <v>1.05</v>
      </c>
      <c r="KR13" s="28">
        <f t="shared" si="28"/>
        <v>1.05</v>
      </c>
      <c r="KS13" s="28">
        <f t="shared" si="28"/>
        <v>1.05</v>
      </c>
      <c r="KT13" s="28">
        <f t="shared" si="28"/>
        <v>1.05</v>
      </c>
      <c r="KU13" s="28">
        <f t="shared" si="28"/>
        <v>1.05</v>
      </c>
      <c r="KV13" s="28">
        <f t="shared" si="28"/>
        <v>1.05</v>
      </c>
      <c r="KW13" s="28">
        <f t="shared" si="28"/>
        <v>1.05</v>
      </c>
      <c r="KX13" s="28">
        <f t="shared" si="28"/>
        <v>1.05</v>
      </c>
      <c r="KY13" s="28">
        <f t="shared" si="28"/>
        <v>1.05</v>
      </c>
      <c r="KZ13" s="28">
        <f t="shared" si="28"/>
        <v>1.05</v>
      </c>
      <c r="LA13" s="28">
        <f t="shared" si="28"/>
        <v>1.05</v>
      </c>
      <c r="LB13" s="28">
        <f t="shared" si="28"/>
        <v>0.9</v>
      </c>
      <c r="LC13" s="28">
        <f t="shared" si="28"/>
        <v>0.9</v>
      </c>
      <c r="LD13" s="28">
        <f t="shared" si="28"/>
        <v>0.9</v>
      </c>
      <c r="LE13" s="28">
        <f t="shared" si="28"/>
        <v>0.9</v>
      </c>
      <c r="LF13" s="28">
        <f t="shared" si="28"/>
        <v>0.9</v>
      </c>
      <c r="LG13" s="28">
        <f t="shared" si="28"/>
        <v>0.9</v>
      </c>
      <c r="LH13" s="28">
        <f t="shared" si="28"/>
        <v>0.9</v>
      </c>
      <c r="LI13" s="28">
        <f t="shared" si="28"/>
        <v>1.05</v>
      </c>
      <c r="LJ13" s="28">
        <f t="shared" si="28"/>
        <v>1.05</v>
      </c>
      <c r="LK13" s="28">
        <f t="shared" si="28"/>
        <v>1.05</v>
      </c>
      <c r="LL13" s="28">
        <f t="shared" si="28"/>
        <v>1.05</v>
      </c>
      <c r="LM13" s="28">
        <f t="shared" si="28"/>
        <v>1.05</v>
      </c>
      <c r="LN13" s="28">
        <f t="shared" si="28"/>
        <v>1.05</v>
      </c>
      <c r="LO13" s="28">
        <f t="shared" si="28"/>
        <v>1.05</v>
      </c>
      <c r="LP13" s="28">
        <f t="shared" si="22"/>
        <v>1.05</v>
      </c>
      <c r="LQ13" s="28">
        <f t="shared" ref="LQ13:NI18" si="34">IF(AND($F13&gt;0,$G13&gt;0)*IFERROR(MOD(LQ$6,$G13)=0,FALSE),$F13,$E13)</f>
        <v>1.05</v>
      </c>
      <c r="LR13" s="28">
        <f t="shared" si="34"/>
        <v>1.05</v>
      </c>
      <c r="LS13" s="28">
        <f t="shared" si="34"/>
        <v>1.05</v>
      </c>
      <c r="LT13" s="28">
        <f t="shared" si="34"/>
        <v>1.05</v>
      </c>
      <c r="LU13" s="28">
        <f t="shared" si="34"/>
        <v>1.05</v>
      </c>
      <c r="LV13" s="28">
        <f t="shared" si="34"/>
        <v>1.05</v>
      </c>
      <c r="LW13" s="28">
        <f t="shared" si="34"/>
        <v>0.9</v>
      </c>
      <c r="LX13" s="28">
        <f t="shared" si="34"/>
        <v>0.9</v>
      </c>
      <c r="LY13" s="28">
        <f t="shared" si="34"/>
        <v>0.9</v>
      </c>
      <c r="LZ13" s="28">
        <f t="shared" si="34"/>
        <v>0.9</v>
      </c>
      <c r="MA13" s="28">
        <f t="shared" si="34"/>
        <v>0.9</v>
      </c>
      <c r="MB13" s="28">
        <f t="shared" si="34"/>
        <v>0.9</v>
      </c>
      <c r="MC13" s="28">
        <f t="shared" si="34"/>
        <v>0.9</v>
      </c>
      <c r="MD13" s="28">
        <f t="shared" si="34"/>
        <v>1.05</v>
      </c>
      <c r="ME13" s="28">
        <f t="shared" si="34"/>
        <v>1.05</v>
      </c>
      <c r="MF13" s="28">
        <f t="shared" si="34"/>
        <v>1.05</v>
      </c>
      <c r="MG13" s="28">
        <f t="shared" si="34"/>
        <v>1.05</v>
      </c>
      <c r="MH13" s="28">
        <f t="shared" si="34"/>
        <v>1.05</v>
      </c>
      <c r="MI13" s="28">
        <f t="shared" si="34"/>
        <v>1.05</v>
      </c>
      <c r="MJ13" s="28">
        <f t="shared" si="34"/>
        <v>1.05</v>
      </c>
      <c r="MK13" s="28">
        <f t="shared" si="34"/>
        <v>1.05</v>
      </c>
      <c r="ML13" s="28">
        <f t="shared" si="34"/>
        <v>1.05</v>
      </c>
      <c r="MM13" s="28">
        <f t="shared" si="34"/>
        <v>1.05</v>
      </c>
      <c r="MN13" s="28">
        <f t="shared" si="34"/>
        <v>1.05</v>
      </c>
      <c r="MO13" s="28">
        <f t="shared" si="34"/>
        <v>1.05</v>
      </c>
      <c r="MP13" s="28">
        <f t="shared" si="34"/>
        <v>1.05</v>
      </c>
      <c r="MQ13" s="28">
        <f t="shared" si="34"/>
        <v>1.05</v>
      </c>
      <c r="MR13" s="28">
        <f t="shared" si="34"/>
        <v>0.9</v>
      </c>
      <c r="MS13" s="28">
        <f t="shared" si="34"/>
        <v>0.9</v>
      </c>
      <c r="MT13" s="28">
        <f t="shared" si="34"/>
        <v>0.9</v>
      </c>
      <c r="MU13" s="28">
        <f t="shared" si="34"/>
        <v>0.9</v>
      </c>
      <c r="MV13" s="28">
        <f t="shared" si="34"/>
        <v>0.9</v>
      </c>
      <c r="MW13" s="28">
        <f t="shared" si="34"/>
        <v>0.9</v>
      </c>
      <c r="MX13" s="28">
        <f t="shared" si="34"/>
        <v>0.9</v>
      </c>
      <c r="MY13" s="28">
        <f t="shared" si="34"/>
        <v>1.05</v>
      </c>
      <c r="MZ13" s="28">
        <f t="shared" si="34"/>
        <v>1.05</v>
      </c>
      <c r="NA13" s="28">
        <f t="shared" si="34"/>
        <v>1.05</v>
      </c>
      <c r="NB13" s="28">
        <f t="shared" si="34"/>
        <v>1.05</v>
      </c>
      <c r="NC13" s="28">
        <f t="shared" si="34"/>
        <v>1.05</v>
      </c>
      <c r="ND13" s="28">
        <f t="shared" si="34"/>
        <v>1.05</v>
      </c>
      <c r="NE13" s="28">
        <f t="shared" si="34"/>
        <v>1.05</v>
      </c>
      <c r="NF13" s="28">
        <f t="shared" si="34"/>
        <v>1.05</v>
      </c>
      <c r="NG13" s="28">
        <f t="shared" si="34"/>
        <v>1.05</v>
      </c>
      <c r="NH13" s="28">
        <f t="shared" si="34"/>
        <v>1.05</v>
      </c>
      <c r="NI13" s="28">
        <f t="shared" si="34"/>
        <v>1.05</v>
      </c>
    </row>
    <row r="14" spans="1:373" x14ac:dyDescent="0.25">
      <c r="A14" s="27" t="str">
        <f>'Число жителей и объемы продаж'!G27</f>
        <v>A2</v>
      </c>
      <c r="B14" s="27" t="str">
        <f>'Число жителей и объемы продаж'!H27</f>
        <v>сыр мягкий</v>
      </c>
      <c r="C14" s="27" t="str">
        <f t="shared" si="24"/>
        <v>A2|сыр мягкий</v>
      </c>
      <c r="D14" s="28" t="s">
        <v>39</v>
      </c>
      <c r="E14" s="28">
        <v>1.05</v>
      </c>
      <c r="F14" s="28">
        <v>0.9</v>
      </c>
      <c r="G14" s="28">
        <v>3</v>
      </c>
      <c r="H14" s="28">
        <f t="shared" si="25"/>
        <v>1.05</v>
      </c>
      <c r="I14" s="28">
        <f t="shared" si="33"/>
        <v>1.05</v>
      </c>
      <c r="J14" s="28">
        <f t="shared" si="33"/>
        <v>1.05</v>
      </c>
      <c r="K14" s="28">
        <f t="shared" si="33"/>
        <v>1.05</v>
      </c>
      <c r="L14" s="28">
        <f t="shared" si="33"/>
        <v>1.05</v>
      </c>
      <c r="M14" s="28">
        <f t="shared" si="33"/>
        <v>1.05</v>
      </c>
      <c r="N14" s="28">
        <f t="shared" si="33"/>
        <v>1.05</v>
      </c>
      <c r="O14" s="28">
        <f t="shared" si="33"/>
        <v>1.05</v>
      </c>
      <c r="P14" s="28">
        <f t="shared" si="33"/>
        <v>1.05</v>
      </c>
      <c r="Q14" s="28">
        <f t="shared" si="33"/>
        <v>1.05</v>
      </c>
      <c r="R14" s="28">
        <f t="shared" si="33"/>
        <v>1.05</v>
      </c>
      <c r="S14" s="28">
        <f t="shared" si="33"/>
        <v>1.05</v>
      </c>
      <c r="T14" s="28">
        <f t="shared" si="33"/>
        <v>0.9</v>
      </c>
      <c r="U14" s="28">
        <f t="shared" si="33"/>
        <v>0.9</v>
      </c>
      <c r="V14" s="28">
        <f t="shared" si="33"/>
        <v>0.9</v>
      </c>
      <c r="W14" s="28">
        <f t="shared" si="33"/>
        <v>0.9</v>
      </c>
      <c r="X14" s="28">
        <f t="shared" si="33"/>
        <v>0.9</v>
      </c>
      <c r="Y14" s="28">
        <f t="shared" si="33"/>
        <v>0.9</v>
      </c>
      <c r="Z14" s="28">
        <f t="shared" si="33"/>
        <v>0.9</v>
      </c>
      <c r="AA14" s="28">
        <f t="shared" si="33"/>
        <v>1.05</v>
      </c>
      <c r="AB14" s="28">
        <f t="shared" si="33"/>
        <v>1.05</v>
      </c>
      <c r="AC14" s="28">
        <f t="shared" si="33"/>
        <v>1.05</v>
      </c>
      <c r="AD14" s="28">
        <f t="shared" si="33"/>
        <v>1.05</v>
      </c>
      <c r="AE14" s="28">
        <f t="shared" si="33"/>
        <v>1.05</v>
      </c>
      <c r="AF14" s="28">
        <f t="shared" si="33"/>
        <v>1.05</v>
      </c>
      <c r="AG14" s="28">
        <f t="shared" si="33"/>
        <v>1.05</v>
      </c>
      <c r="AH14" s="28">
        <f t="shared" si="33"/>
        <v>1.05</v>
      </c>
      <c r="AI14" s="28">
        <f t="shared" si="33"/>
        <v>1.05</v>
      </c>
      <c r="AJ14" s="28">
        <f t="shared" si="33"/>
        <v>1.05</v>
      </c>
      <c r="AK14" s="28">
        <f t="shared" si="33"/>
        <v>1.05</v>
      </c>
      <c r="AL14" s="28">
        <f t="shared" si="33"/>
        <v>1.05</v>
      </c>
      <c r="AM14" s="28">
        <f t="shared" si="33"/>
        <v>1.05</v>
      </c>
      <c r="AN14" s="28">
        <f t="shared" si="33"/>
        <v>1.05</v>
      </c>
      <c r="AO14" s="28">
        <f t="shared" si="33"/>
        <v>0.9</v>
      </c>
      <c r="AP14" s="28">
        <f t="shared" si="33"/>
        <v>0.9</v>
      </c>
      <c r="AQ14" s="28">
        <f t="shared" si="33"/>
        <v>0.9</v>
      </c>
      <c r="AR14" s="28">
        <f t="shared" si="33"/>
        <v>0.9</v>
      </c>
      <c r="AS14" s="28">
        <f t="shared" si="33"/>
        <v>0.9</v>
      </c>
      <c r="AT14" s="28">
        <f t="shared" si="33"/>
        <v>0.9</v>
      </c>
      <c r="AU14" s="28">
        <f t="shared" si="33"/>
        <v>0.9</v>
      </c>
      <c r="AV14" s="28">
        <f t="shared" si="33"/>
        <v>1.05</v>
      </c>
      <c r="AW14" s="28">
        <f t="shared" si="33"/>
        <v>1.05</v>
      </c>
      <c r="AX14" s="28">
        <f t="shared" si="33"/>
        <v>1.05</v>
      </c>
      <c r="AY14" s="28">
        <f t="shared" si="33"/>
        <v>1.05</v>
      </c>
      <c r="AZ14" s="28">
        <f t="shared" si="33"/>
        <v>1.05</v>
      </c>
      <c r="BA14" s="28">
        <f t="shared" si="33"/>
        <v>1.05</v>
      </c>
      <c r="BB14" s="28">
        <f t="shared" si="33"/>
        <v>1.05</v>
      </c>
      <c r="BC14" s="28">
        <f t="shared" si="33"/>
        <v>1.05</v>
      </c>
      <c r="BD14" s="28">
        <f t="shared" si="33"/>
        <v>1.05</v>
      </c>
      <c r="BE14" s="28">
        <f t="shared" si="33"/>
        <v>1.05</v>
      </c>
      <c r="BF14" s="28">
        <f t="shared" si="33"/>
        <v>1.05</v>
      </c>
      <c r="BG14" s="28">
        <f t="shared" si="33"/>
        <v>1.05</v>
      </c>
      <c r="BH14" s="28">
        <f t="shared" si="33"/>
        <v>1.05</v>
      </c>
      <c r="BI14" s="28">
        <f t="shared" si="33"/>
        <v>1.05</v>
      </c>
      <c r="BJ14" s="28">
        <f t="shared" si="33"/>
        <v>0.9</v>
      </c>
      <c r="BK14" s="28">
        <f t="shared" si="33"/>
        <v>0.9</v>
      </c>
      <c r="BL14" s="28">
        <f t="shared" si="33"/>
        <v>0.9</v>
      </c>
      <c r="BM14" s="28">
        <f t="shared" si="33"/>
        <v>0.9</v>
      </c>
      <c r="BN14" s="28">
        <f t="shared" si="33"/>
        <v>0.9</v>
      </c>
      <c r="BO14" s="28">
        <f t="shared" si="33"/>
        <v>0.9</v>
      </c>
      <c r="BP14" s="28">
        <f t="shared" si="33"/>
        <v>0.9</v>
      </c>
      <c r="BQ14" s="28">
        <f t="shared" si="33"/>
        <v>1.05</v>
      </c>
      <c r="BR14" s="28">
        <f t="shared" si="33"/>
        <v>1.05</v>
      </c>
      <c r="BS14" s="28">
        <f t="shared" si="33"/>
        <v>1.05</v>
      </c>
      <c r="BT14" s="28">
        <f t="shared" si="33"/>
        <v>1.05</v>
      </c>
      <c r="BU14" s="28">
        <f t="shared" si="31"/>
        <v>1.05</v>
      </c>
      <c r="BV14" s="28">
        <f t="shared" si="31"/>
        <v>1.05</v>
      </c>
      <c r="BW14" s="28">
        <f t="shared" si="31"/>
        <v>1.05</v>
      </c>
      <c r="BX14" s="28">
        <f t="shared" si="31"/>
        <v>1.05</v>
      </c>
      <c r="BY14" s="28">
        <f t="shared" si="31"/>
        <v>1.05</v>
      </c>
      <c r="BZ14" s="28">
        <f t="shared" si="31"/>
        <v>1.05</v>
      </c>
      <c r="CA14" s="28">
        <f t="shared" si="31"/>
        <v>1.05</v>
      </c>
      <c r="CB14" s="28">
        <f t="shared" si="31"/>
        <v>1.05</v>
      </c>
      <c r="CC14" s="28">
        <f t="shared" si="31"/>
        <v>1.05</v>
      </c>
      <c r="CD14" s="28">
        <f t="shared" si="31"/>
        <v>1.05</v>
      </c>
      <c r="CE14" s="28">
        <f t="shared" si="31"/>
        <v>0.9</v>
      </c>
      <c r="CF14" s="28">
        <f t="shared" si="31"/>
        <v>0.9</v>
      </c>
      <c r="CG14" s="28">
        <f t="shared" si="31"/>
        <v>0.9</v>
      </c>
      <c r="CH14" s="28">
        <f t="shared" si="31"/>
        <v>0.9</v>
      </c>
      <c r="CI14" s="28">
        <f t="shared" si="31"/>
        <v>0.9</v>
      </c>
      <c r="CJ14" s="28">
        <f t="shared" si="31"/>
        <v>0.9</v>
      </c>
      <c r="CK14" s="28">
        <f t="shared" si="31"/>
        <v>0.9</v>
      </c>
      <c r="CL14" s="28">
        <f t="shared" si="31"/>
        <v>1.05</v>
      </c>
      <c r="CM14" s="28">
        <f t="shared" si="31"/>
        <v>1.05</v>
      </c>
      <c r="CN14" s="28">
        <f t="shared" si="31"/>
        <v>1.05</v>
      </c>
      <c r="CO14" s="28">
        <f t="shared" si="31"/>
        <v>1.05</v>
      </c>
      <c r="CP14" s="28">
        <f t="shared" si="31"/>
        <v>1.05</v>
      </c>
      <c r="CQ14" s="28">
        <f t="shared" si="31"/>
        <v>1.05</v>
      </c>
      <c r="CR14" s="28">
        <f t="shared" si="31"/>
        <v>1.05</v>
      </c>
      <c r="CS14" s="28">
        <f t="shared" si="31"/>
        <v>1.05</v>
      </c>
      <c r="CT14" s="28">
        <f t="shared" si="31"/>
        <v>1.05</v>
      </c>
      <c r="CU14" s="28">
        <f t="shared" si="31"/>
        <v>1.05</v>
      </c>
      <c r="CV14" s="28">
        <f t="shared" si="31"/>
        <v>1.05</v>
      </c>
      <c r="CW14" s="28">
        <f t="shared" si="31"/>
        <v>1.05</v>
      </c>
      <c r="CX14" s="28">
        <f t="shared" si="31"/>
        <v>1.05</v>
      </c>
      <c r="CY14" s="28">
        <f t="shared" si="31"/>
        <v>1.05</v>
      </c>
      <c r="CZ14" s="28">
        <f t="shared" si="31"/>
        <v>0.9</v>
      </c>
      <c r="DA14" s="28">
        <f t="shared" si="31"/>
        <v>0.9</v>
      </c>
      <c r="DB14" s="28">
        <f t="shared" si="31"/>
        <v>0.9</v>
      </c>
      <c r="DC14" s="28">
        <f t="shared" si="31"/>
        <v>0.9</v>
      </c>
      <c r="DD14" s="28">
        <f t="shared" si="31"/>
        <v>0.9</v>
      </c>
      <c r="DE14" s="28">
        <f t="shared" si="31"/>
        <v>0.9</v>
      </c>
      <c r="DF14" s="28">
        <f t="shared" si="31"/>
        <v>0.9</v>
      </c>
      <c r="DG14" s="28">
        <f t="shared" si="31"/>
        <v>1.05</v>
      </c>
      <c r="DH14" s="28">
        <f t="shared" si="31"/>
        <v>1.05</v>
      </c>
      <c r="DI14" s="28">
        <f t="shared" si="31"/>
        <v>1.05</v>
      </c>
      <c r="DJ14" s="28">
        <f t="shared" si="31"/>
        <v>1.05</v>
      </c>
      <c r="DK14" s="28">
        <f t="shared" si="31"/>
        <v>1.05</v>
      </c>
      <c r="DL14" s="28">
        <f t="shared" si="31"/>
        <v>1.05</v>
      </c>
      <c r="DM14" s="28">
        <f t="shared" si="31"/>
        <v>1.05</v>
      </c>
      <c r="DN14" s="28">
        <f t="shared" si="31"/>
        <v>1.05</v>
      </c>
      <c r="DO14" s="28">
        <f t="shared" si="31"/>
        <v>1.05</v>
      </c>
      <c r="DP14" s="28">
        <f t="shared" si="31"/>
        <v>1.05</v>
      </c>
      <c r="DQ14" s="28">
        <f t="shared" si="31"/>
        <v>1.05</v>
      </c>
      <c r="DR14" s="28">
        <f t="shared" si="31"/>
        <v>1.05</v>
      </c>
      <c r="DS14" s="28">
        <f t="shared" si="31"/>
        <v>1.05</v>
      </c>
      <c r="DT14" s="28">
        <f t="shared" si="31"/>
        <v>1.05</v>
      </c>
      <c r="DU14" s="28">
        <f t="shared" si="31"/>
        <v>0.9</v>
      </c>
      <c r="DV14" s="28">
        <f t="shared" si="31"/>
        <v>0.9</v>
      </c>
      <c r="DW14" s="28">
        <f t="shared" si="31"/>
        <v>0.9</v>
      </c>
      <c r="DX14" s="28">
        <f t="shared" si="31"/>
        <v>0.9</v>
      </c>
      <c r="DY14" s="28">
        <f t="shared" si="31"/>
        <v>0.9</v>
      </c>
      <c r="DZ14" s="28">
        <f t="shared" si="31"/>
        <v>0.9</v>
      </c>
      <c r="EA14" s="28">
        <f t="shared" si="31"/>
        <v>0.9</v>
      </c>
      <c r="EB14" s="28">
        <f t="shared" si="31"/>
        <v>1.05</v>
      </c>
      <c r="EC14" s="28">
        <f t="shared" si="31"/>
        <v>1.05</v>
      </c>
      <c r="ED14" s="28">
        <f t="shared" si="31"/>
        <v>1.05</v>
      </c>
      <c r="EE14" s="28">
        <f t="shared" si="31"/>
        <v>1.05</v>
      </c>
      <c r="EF14" s="28">
        <f t="shared" si="29"/>
        <v>1.05</v>
      </c>
      <c r="EG14" s="28">
        <f t="shared" si="27"/>
        <v>1.05</v>
      </c>
      <c r="EH14" s="28">
        <f t="shared" si="27"/>
        <v>1.05</v>
      </c>
      <c r="EI14" s="28">
        <f t="shared" ref="EI14:GT17" si="35">IF(AND($F14&gt;0,$G14&gt;0)*IFERROR(MOD(EI$6,$G14)=0,FALSE),$F14,$E14)</f>
        <v>1.05</v>
      </c>
      <c r="EJ14" s="28">
        <f t="shared" si="35"/>
        <v>1.05</v>
      </c>
      <c r="EK14" s="28">
        <f t="shared" si="35"/>
        <v>1.05</v>
      </c>
      <c r="EL14" s="28">
        <f t="shared" si="35"/>
        <v>1.05</v>
      </c>
      <c r="EM14" s="28">
        <f t="shared" si="35"/>
        <v>1.05</v>
      </c>
      <c r="EN14" s="28">
        <f t="shared" si="35"/>
        <v>1.05</v>
      </c>
      <c r="EO14" s="28">
        <f t="shared" si="35"/>
        <v>1.05</v>
      </c>
      <c r="EP14" s="28">
        <f t="shared" si="35"/>
        <v>0.9</v>
      </c>
      <c r="EQ14" s="28">
        <f t="shared" si="35"/>
        <v>0.9</v>
      </c>
      <c r="ER14" s="28">
        <f t="shared" si="35"/>
        <v>0.9</v>
      </c>
      <c r="ES14" s="28">
        <f t="shared" si="35"/>
        <v>0.9</v>
      </c>
      <c r="ET14" s="28">
        <f t="shared" si="35"/>
        <v>0.9</v>
      </c>
      <c r="EU14" s="28">
        <f t="shared" si="35"/>
        <v>0.9</v>
      </c>
      <c r="EV14" s="28">
        <f t="shared" si="35"/>
        <v>0.9</v>
      </c>
      <c r="EW14" s="28">
        <f t="shared" si="35"/>
        <v>1.05</v>
      </c>
      <c r="EX14" s="28">
        <f t="shared" si="35"/>
        <v>1.05</v>
      </c>
      <c r="EY14" s="28">
        <f t="shared" si="35"/>
        <v>1.05</v>
      </c>
      <c r="EZ14" s="28">
        <f t="shared" si="35"/>
        <v>1.05</v>
      </c>
      <c r="FA14" s="28">
        <f t="shared" si="35"/>
        <v>1.05</v>
      </c>
      <c r="FB14" s="28">
        <f t="shared" si="35"/>
        <v>1.05</v>
      </c>
      <c r="FC14" s="28">
        <f t="shared" si="35"/>
        <v>1.05</v>
      </c>
      <c r="FD14" s="28">
        <f t="shared" si="35"/>
        <v>1.05</v>
      </c>
      <c r="FE14" s="28">
        <f t="shared" si="35"/>
        <v>1.05</v>
      </c>
      <c r="FF14" s="28">
        <f t="shared" si="35"/>
        <v>1.05</v>
      </c>
      <c r="FG14" s="28">
        <f t="shared" si="35"/>
        <v>1.05</v>
      </c>
      <c r="FH14" s="28">
        <f t="shared" si="35"/>
        <v>1.05</v>
      </c>
      <c r="FI14" s="28">
        <f t="shared" si="35"/>
        <v>1.05</v>
      </c>
      <c r="FJ14" s="28">
        <f t="shared" si="35"/>
        <v>1.05</v>
      </c>
      <c r="FK14" s="28">
        <f t="shared" si="35"/>
        <v>0.9</v>
      </c>
      <c r="FL14" s="28">
        <f t="shared" si="35"/>
        <v>0.9</v>
      </c>
      <c r="FM14" s="28">
        <f t="shared" si="35"/>
        <v>0.9</v>
      </c>
      <c r="FN14" s="28">
        <f t="shared" si="35"/>
        <v>0.9</v>
      </c>
      <c r="FO14" s="28">
        <f t="shared" si="35"/>
        <v>0.9</v>
      </c>
      <c r="FP14" s="28">
        <f t="shared" si="35"/>
        <v>0.9</v>
      </c>
      <c r="FQ14" s="28">
        <f t="shared" si="35"/>
        <v>0.9</v>
      </c>
      <c r="FR14" s="28">
        <f t="shared" si="35"/>
        <v>1.05</v>
      </c>
      <c r="FS14" s="28">
        <f t="shared" si="35"/>
        <v>1.05</v>
      </c>
      <c r="FT14" s="28">
        <f t="shared" si="35"/>
        <v>1.05</v>
      </c>
      <c r="FU14" s="28">
        <f t="shared" si="35"/>
        <v>1.05</v>
      </c>
      <c r="FV14" s="28">
        <f t="shared" si="35"/>
        <v>1.05</v>
      </c>
      <c r="FW14" s="28">
        <f t="shared" si="35"/>
        <v>1.05</v>
      </c>
      <c r="FX14" s="28">
        <f t="shared" si="35"/>
        <v>1.05</v>
      </c>
      <c r="FY14" s="28">
        <f t="shared" si="35"/>
        <v>1.05</v>
      </c>
      <c r="FZ14" s="28">
        <f t="shared" si="35"/>
        <v>1.05</v>
      </c>
      <c r="GA14" s="28">
        <f t="shared" si="35"/>
        <v>1.05</v>
      </c>
      <c r="GB14" s="28">
        <f t="shared" si="35"/>
        <v>1.05</v>
      </c>
      <c r="GC14" s="28">
        <f t="shared" si="35"/>
        <v>1.05</v>
      </c>
      <c r="GD14" s="28">
        <f t="shared" si="35"/>
        <v>1.05</v>
      </c>
      <c r="GE14" s="28">
        <f t="shared" si="35"/>
        <v>1.05</v>
      </c>
      <c r="GF14" s="28">
        <f t="shared" si="35"/>
        <v>0.9</v>
      </c>
      <c r="GG14" s="28">
        <f t="shared" si="35"/>
        <v>0.9</v>
      </c>
      <c r="GH14" s="28">
        <f t="shared" si="35"/>
        <v>0.9</v>
      </c>
      <c r="GI14" s="28">
        <f t="shared" si="35"/>
        <v>0.9</v>
      </c>
      <c r="GJ14" s="28">
        <f t="shared" si="35"/>
        <v>0.9</v>
      </c>
      <c r="GK14" s="28">
        <f t="shared" si="35"/>
        <v>0.9</v>
      </c>
      <c r="GL14" s="28">
        <f t="shared" si="35"/>
        <v>0.9</v>
      </c>
      <c r="GM14" s="28">
        <f t="shared" si="35"/>
        <v>1.05</v>
      </c>
      <c r="GN14" s="28">
        <f t="shared" si="35"/>
        <v>1.05</v>
      </c>
      <c r="GO14" s="28">
        <f t="shared" si="35"/>
        <v>1.05</v>
      </c>
      <c r="GP14" s="28">
        <f t="shared" si="35"/>
        <v>1.05</v>
      </c>
      <c r="GQ14" s="28">
        <f t="shared" si="35"/>
        <v>1.05</v>
      </c>
      <c r="GR14" s="28">
        <f t="shared" si="35"/>
        <v>1.05</v>
      </c>
      <c r="GS14" s="28">
        <f t="shared" si="35"/>
        <v>1.05</v>
      </c>
      <c r="GT14" s="28">
        <f t="shared" si="35"/>
        <v>1.05</v>
      </c>
      <c r="GU14" s="28">
        <f t="shared" si="30"/>
        <v>1.05</v>
      </c>
      <c r="GV14" s="28">
        <f t="shared" si="30"/>
        <v>1.05</v>
      </c>
      <c r="GW14" s="28">
        <f t="shared" si="30"/>
        <v>1.05</v>
      </c>
      <c r="GX14" s="28">
        <f t="shared" si="30"/>
        <v>1.05</v>
      </c>
      <c r="GY14" s="28">
        <f t="shared" si="30"/>
        <v>1.05</v>
      </c>
      <c r="GZ14" s="28">
        <f t="shared" si="30"/>
        <v>1.05</v>
      </c>
      <c r="HA14" s="28">
        <f t="shared" si="30"/>
        <v>0.9</v>
      </c>
      <c r="HB14" s="28">
        <f t="shared" si="30"/>
        <v>0.9</v>
      </c>
      <c r="HC14" s="28">
        <f t="shared" si="30"/>
        <v>0.9</v>
      </c>
      <c r="HD14" s="28">
        <f t="shared" si="30"/>
        <v>0.9</v>
      </c>
      <c r="HE14" s="28">
        <f t="shared" si="30"/>
        <v>0.9</v>
      </c>
      <c r="HF14" s="28">
        <f t="shared" si="30"/>
        <v>0.9</v>
      </c>
      <c r="HG14" s="28">
        <f t="shared" si="30"/>
        <v>0.9</v>
      </c>
      <c r="HH14" s="28">
        <f t="shared" si="30"/>
        <v>1.05</v>
      </c>
      <c r="HI14" s="28">
        <f t="shared" si="30"/>
        <v>1.05</v>
      </c>
      <c r="HJ14" s="28">
        <f t="shared" si="30"/>
        <v>1.05</v>
      </c>
      <c r="HK14" s="28">
        <f t="shared" si="30"/>
        <v>1.05</v>
      </c>
      <c r="HL14" s="28">
        <f t="shared" si="30"/>
        <v>1.05</v>
      </c>
      <c r="HM14" s="28">
        <f t="shared" si="30"/>
        <v>1.05</v>
      </c>
      <c r="HN14" s="28">
        <f t="shared" si="30"/>
        <v>1.05</v>
      </c>
      <c r="HO14" s="28">
        <f t="shared" si="30"/>
        <v>1.05</v>
      </c>
      <c r="HP14" s="28">
        <f t="shared" si="30"/>
        <v>1.05</v>
      </c>
      <c r="HQ14" s="28">
        <f t="shared" si="30"/>
        <v>1.05</v>
      </c>
      <c r="HR14" s="28">
        <f t="shared" si="30"/>
        <v>1.05</v>
      </c>
      <c r="HS14" s="28">
        <f t="shared" si="30"/>
        <v>1.05</v>
      </c>
      <c r="HT14" s="28">
        <f t="shared" si="30"/>
        <v>1.05</v>
      </c>
      <c r="HU14" s="28">
        <f t="shared" si="30"/>
        <v>1.05</v>
      </c>
      <c r="HV14" s="28">
        <f t="shared" si="30"/>
        <v>0.9</v>
      </c>
      <c r="HW14" s="28">
        <f t="shared" si="30"/>
        <v>0.9</v>
      </c>
      <c r="HX14" s="28">
        <f t="shared" si="30"/>
        <v>0.9</v>
      </c>
      <c r="HY14" s="28">
        <f t="shared" si="30"/>
        <v>0.9</v>
      </c>
      <c r="HZ14" s="28">
        <f t="shared" si="30"/>
        <v>0.9</v>
      </c>
      <c r="IA14" s="28">
        <f t="shared" si="30"/>
        <v>0.9</v>
      </c>
      <c r="IB14" s="28">
        <f t="shared" si="30"/>
        <v>0.9</v>
      </c>
      <c r="IC14" s="28">
        <f t="shared" si="30"/>
        <v>1.05</v>
      </c>
      <c r="ID14" s="28">
        <f t="shared" si="30"/>
        <v>1.05</v>
      </c>
      <c r="IE14" s="28">
        <f t="shared" si="30"/>
        <v>1.05</v>
      </c>
      <c r="IF14" s="28">
        <f t="shared" si="30"/>
        <v>1.05</v>
      </c>
      <c r="IG14" s="28">
        <f t="shared" si="30"/>
        <v>1.05</v>
      </c>
      <c r="IH14" s="28">
        <f t="shared" si="30"/>
        <v>1.05</v>
      </c>
      <c r="II14" s="28">
        <f t="shared" si="30"/>
        <v>1.05</v>
      </c>
      <c r="IJ14" s="28">
        <f t="shared" si="30"/>
        <v>1.05</v>
      </c>
      <c r="IK14" s="28">
        <f t="shared" si="30"/>
        <v>1.05</v>
      </c>
      <c r="IL14" s="28">
        <f t="shared" si="30"/>
        <v>1.05</v>
      </c>
      <c r="IM14" s="28">
        <f t="shared" si="30"/>
        <v>1.05</v>
      </c>
      <c r="IN14" s="28">
        <f t="shared" si="30"/>
        <v>1.05</v>
      </c>
      <c r="IO14" s="28">
        <f t="shared" si="30"/>
        <v>1.05</v>
      </c>
      <c r="IP14" s="28">
        <f t="shared" si="30"/>
        <v>1.05</v>
      </c>
      <c r="IQ14" s="28">
        <f t="shared" si="30"/>
        <v>0.9</v>
      </c>
      <c r="IR14" s="28">
        <f t="shared" si="30"/>
        <v>0.9</v>
      </c>
      <c r="IS14" s="28">
        <f t="shared" si="30"/>
        <v>0.9</v>
      </c>
      <c r="IT14" s="28">
        <f t="shared" si="30"/>
        <v>0.9</v>
      </c>
      <c r="IU14" s="28">
        <f t="shared" si="30"/>
        <v>0.9</v>
      </c>
      <c r="IV14" s="28">
        <f t="shared" si="30"/>
        <v>0.9</v>
      </c>
      <c r="IW14" s="28">
        <f t="shared" si="30"/>
        <v>0.9</v>
      </c>
      <c r="IX14" s="28">
        <f t="shared" si="30"/>
        <v>1.05</v>
      </c>
      <c r="IY14" s="28">
        <f t="shared" si="30"/>
        <v>1.05</v>
      </c>
      <c r="IZ14" s="28">
        <f t="shared" si="30"/>
        <v>1.05</v>
      </c>
      <c r="JA14" s="28">
        <f t="shared" si="30"/>
        <v>1.05</v>
      </c>
      <c r="JB14" s="28">
        <f t="shared" si="30"/>
        <v>1.05</v>
      </c>
      <c r="JC14" s="28">
        <f t="shared" si="30"/>
        <v>1.05</v>
      </c>
      <c r="JD14" s="28">
        <f t="shared" si="30"/>
        <v>1.05</v>
      </c>
      <c r="JE14" s="28">
        <f t="shared" si="28"/>
        <v>1.05</v>
      </c>
      <c r="JF14" s="28">
        <f t="shared" si="28"/>
        <v>1.05</v>
      </c>
      <c r="JG14" s="28">
        <f t="shared" ref="JG14:LR18" si="36">IF(AND($F14&gt;0,$G14&gt;0)*IFERROR(MOD(JG$6,$G14)=0,FALSE),$F14,$E14)</f>
        <v>1.05</v>
      </c>
      <c r="JH14" s="28">
        <f t="shared" si="36"/>
        <v>1.05</v>
      </c>
      <c r="JI14" s="28">
        <f t="shared" si="36"/>
        <v>1.05</v>
      </c>
      <c r="JJ14" s="28">
        <f t="shared" si="36"/>
        <v>1.05</v>
      </c>
      <c r="JK14" s="28">
        <f t="shared" si="36"/>
        <v>1.05</v>
      </c>
      <c r="JL14" s="28">
        <f t="shared" si="36"/>
        <v>0.9</v>
      </c>
      <c r="JM14" s="28">
        <f t="shared" si="36"/>
        <v>0.9</v>
      </c>
      <c r="JN14" s="28">
        <f t="shared" si="36"/>
        <v>0.9</v>
      </c>
      <c r="JO14" s="28">
        <f t="shared" si="36"/>
        <v>0.9</v>
      </c>
      <c r="JP14" s="28">
        <f t="shared" si="36"/>
        <v>0.9</v>
      </c>
      <c r="JQ14" s="28">
        <f t="shared" si="36"/>
        <v>0.9</v>
      </c>
      <c r="JR14" s="28">
        <f t="shared" si="36"/>
        <v>0.9</v>
      </c>
      <c r="JS14" s="28">
        <f t="shared" si="36"/>
        <v>1.05</v>
      </c>
      <c r="JT14" s="28">
        <f t="shared" si="36"/>
        <v>1.05</v>
      </c>
      <c r="JU14" s="28">
        <f t="shared" si="36"/>
        <v>1.05</v>
      </c>
      <c r="JV14" s="28">
        <f t="shared" si="36"/>
        <v>1.05</v>
      </c>
      <c r="JW14" s="28">
        <f t="shared" si="36"/>
        <v>1.05</v>
      </c>
      <c r="JX14" s="28">
        <f t="shared" si="36"/>
        <v>1.05</v>
      </c>
      <c r="JY14" s="28">
        <f t="shared" si="36"/>
        <v>1.05</v>
      </c>
      <c r="JZ14" s="28">
        <f t="shared" si="36"/>
        <v>1.05</v>
      </c>
      <c r="KA14" s="28">
        <f t="shared" si="36"/>
        <v>1.05</v>
      </c>
      <c r="KB14" s="28">
        <f t="shared" si="36"/>
        <v>1.05</v>
      </c>
      <c r="KC14" s="28">
        <f t="shared" si="36"/>
        <v>1.05</v>
      </c>
      <c r="KD14" s="28">
        <f t="shared" si="36"/>
        <v>1.05</v>
      </c>
      <c r="KE14" s="28">
        <f t="shared" si="36"/>
        <v>1.05</v>
      </c>
      <c r="KF14" s="28">
        <f t="shared" si="36"/>
        <v>1.05</v>
      </c>
      <c r="KG14" s="28">
        <f t="shared" si="36"/>
        <v>0.9</v>
      </c>
      <c r="KH14" s="28">
        <f t="shared" si="36"/>
        <v>0.9</v>
      </c>
      <c r="KI14" s="28">
        <f t="shared" si="36"/>
        <v>0.9</v>
      </c>
      <c r="KJ14" s="28">
        <f t="shared" si="36"/>
        <v>0.9</v>
      </c>
      <c r="KK14" s="28">
        <f t="shared" si="36"/>
        <v>0.9</v>
      </c>
      <c r="KL14" s="28">
        <f t="shared" si="36"/>
        <v>0.9</v>
      </c>
      <c r="KM14" s="28">
        <f t="shared" si="36"/>
        <v>0.9</v>
      </c>
      <c r="KN14" s="28">
        <f t="shared" si="36"/>
        <v>1.05</v>
      </c>
      <c r="KO14" s="28">
        <f t="shared" si="36"/>
        <v>1.05</v>
      </c>
      <c r="KP14" s="28">
        <f t="shared" si="36"/>
        <v>1.05</v>
      </c>
      <c r="KQ14" s="28">
        <f t="shared" si="36"/>
        <v>1.05</v>
      </c>
      <c r="KR14" s="28">
        <f t="shared" si="36"/>
        <v>1.05</v>
      </c>
      <c r="KS14" s="28">
        <f t="shared" si="36"/>
        <v>1.05</v>
      </c>
      <c r="KT14" s="28">
        <f t="shared" si="36"/>
        <v>1.05</v>
      </c>
      <c r="KU14" s="28">
        <f t="shared" si="36"/>
        <v>1.05</v>
      </c>
      <c r="KV14" s="28">
        <f t="shared" si="36"/>
        <v>1.05</v>
      </c>
      <c r="KW14" s="28">
        <f t="shared" si="36"/>
        <v>1.05</v>
      </c>
      <c r="KX14" s="28">
        <f t="shared" si="36"/>
        <v>1.05</v>
      </c>
      <c r="KY14" s="28">
        <f t="shared" si="36"/>
        <v>1.05</v>
      </c>
      <c r="KZ14" s="28">
        <f t="shared" si="36"/>
        <v>1.05</v>
      </c>
      <c r="LA14" s="28">
        <f t="shared" si="36"/>
        <v>1.05</v>
      </c>
      <c r="LB14" s="28">
        <f t="shared" si="36"/>
        <v>0.9</v>
      </c>
      <c r="LC14" s="28">
        <f t="shared" si="36"/>
        <v>0.9</v>
      </c>
      <c r="LD14" s="28">
        <f t="shared" si="36"/>
        <v>0.9</v>
      </c>
      <c r="LE14" s="28">
        <f t="shared" si="36"/>
        <v>0.9</v>
      </c>
      <c r="LF14" s="28">
        <f t="shared" si="36"/>
        <v>0.9</v>
      </c>
      <c r="LG14" s="28">
        <f t="shared" si="36"/>
        <v>0.9</v>
      </c>
      <c r="LH14" s="28">
        <f t="shared" si="36"/>
        <v>0.9</v>
      </c>
      <c r="LI14" s="28">
        <f t="shared" si="36"/>
        <v>1.05</v>
      </c>
      <c r="LJ14" s="28">
        <f t="shared" si="36"/>
        <v>1.05</v>
      </c>
      <c r="LK14" s="28">
        <f t="shared" si="36"/>
        <v>1.05</v>
      </c>
      <c r="LL14" s="28">
        <f t="shared" si="36"/>
        <v>1.05</v>
      </c>
      <c r="LM14" s="28">
        <f t="shared" si="36"/>
        <v>1.05</v>
      </c>
      <c r="LN14" s="28">
        <f t="shared" si="36"/>
        <v>1.05</v>
      </c>
      <c r="LO14" s="28">
        <f t="shared" si="36"/>
        <v>1.05</v>
      </c>
      <c r="LP14" s="28">
        <f t="shared" si="36"/>
        <v>1.05</v>
      </c>
      <c r="LQ14" s="28">
        <f t="shared" si="36"/>
        <v>1.05</v>
      </c>
      <c r="LR14" s="28">
        <f t="shared" si="36"/>
        <v>1.05</v>
      </c>
      <c r="LS14" s="28">
        <f t="shared" si="34"/>
        <v>1.05</v>
      </c>
      <c r="LT14" s="28">
        <f t="shared" si="34"/>
        <v>1.05</v>
      </c>
      <c r="LU14" s="28">
        <f t="shared" si="34"/>
        <v>1.05</v>
      </c>
      <c r="LV14" s="28">
        <f t="shared" si="34"/>
        <v>1.05</v>
      </c>
      <c r="LW14" s="28">
        <f t="shared" si="34"/>
        <v>0.9</v>
      </c>
      <c r="LX14" s="28">
        <f t="shared" si="34"/>
        <v>0.9</v>
      </c>
      <c r="LY14" s="28">
        <f t="shared" si="34"/>
        <v>0.9</v>
      </c>
      <c r="LZ14" s="28">
        <f t="shared" si="34"/>
        <v>0.9</v>
      </c>
      <c r="MA14" s="28">
        <f t="shared" si="34"/>
        <v>0.9</v>
      </c>
      <c r="MB14" s="28">
        <f t="shared" si="34"/>
        <v>0.9</v>
      </c>
      <c r="MC14" s="28">
        <f t="shared" si="34"/>
        <v>0.9</v>
      </c>
      <c r="MD14" s="28">
        <f t="shared" si="34"/>
        <v>1.05</v>
      </c>
      <c r="ME14" s="28">
        <f t="shared" si="34"/>
        <v>1.05</v>
      </c>
      <c r="MF14" s="28">
        <f t="shared" si="34"/>
        <v>1.05</v>
      </c>
      <c r="MG14" s="28">
        <f t="shared" si="34"/>
        <v>1.05</v>
      </c>
      <c r="MH14" s="28">
        <f t="shared" si="34"/>
        <v>1.05</v>
      </c>
      <c r="MI14" s="28">
        <f t="shared" si="34"/>
        <v>1.05</v>
      </c>
      <c r="MJ14" s="28">
        <f t="shared" si="34"/>
        <v>1.05</v>
      </c>
      <c r="MK14" s="28">
        <f t="shared" si="34"/>
        <v>1.05</v>
      </c>
      <c r="ML14" s="28">
        <f t="shared" si="34"/>
        <v>1.05</v>
      </c>
      <c r="MM14" s="28">
        <f t="shared" si="34"/>
        <v>1.05</v>
      </c>
      <c r="MN14" s="28">
        <f t="shared" si="34"/>
        <v>1.05</v>
      </c>
      <c r="MO14" s="28">
        <f t="shared" si="34"/>
        <v>1.05</v>
      </c>
      <c r="MP14" s="28">
        <f t="shared" si="34"/>
        <v>1.05</v>
      </c>
      <c r="MQ14" s="28">
        <f t="shared" si="34"/>
        <v>1.05</v>
      </c>
      <c r="MR14" s="28">
        <f t="shared" si="34"/>
        <v>0.9</v>
      </c>
      <c r="MS14" s="28">
        <f t="shared" si="34"/>
        <v>0.9</v>
      </c>
      <c r="MT14" s="28">
        <f t="shared" si="34"/>
        <v>0.9</v>
      </c>
      <c r="MU14" s="28">
        <f t="shared" si="34"/>
        <v>0.9</v>
      </c>
      <c r="MV14" s="28">
        <f t="shared" si="34"/>
        <v>0.9</v>
      </c>
      <c r="MW14" s="28">
        <f t="shared" si="34"/>
        <v>0.9</v>
      </c>
      <c r="MX14" s="28">
        <f t="shared" si="34"/>
        <v>0.9</v>
      </c>
      <c r="MY14" s="28">
        <f t="shared" si="34"/>
        <v>1.05</v>
      </c>
      <c r="MZ14" s="28">
        <f t="shared" si="34"/>
        <v>1.05</v>
      </c>
      <c r="NA14" s="28">
        <f t="shared" si="34"/>
        <v>1.05</v>
      </c>
      <c r="NB14" s="28">
        <f t="shared" si="34"/>
        <v>1.05</v>
      </c>
      <c r="NC14" s="28">
        <f t="shared" si="34"/>
        <v>1.05</v>
      </c>
      <c r="ND14" s="28">
        <f t="shared" si="34"/>
        <v>1.05</v>
      </c>
      <c r="NE14" s="28">
        <f t="shared" si="34"/>
        <v>1.05</v>
      </c>
      <c r="NF14" s="28">
        <f t="shared" si="34"/>
        <v>1.05</v>
      </c>
      <c r="NG14" s="28">
        <f t="shared" si="34"/>
        <v>1.05</v>
      </c>
      <c r="NH14" s="28">
        <f t="shared" si="34"/>
        <v>1.05</v>
      </c>
      <c r="NI14" s="28">
        <f t="shared" si="34"/>
        <v>1.05</v>
      </c>
    </row>
    <row r="15" spans="1:373" x14ac:dyDescent="0.25">
      <c r="A15" s="27" t="str">
        <f>'Число жителей и объемы продаж'!G28</f>
        <v>A2</v>
      </c>
      <c r="B15" s="27" t="str">
        <f>'Число жителей и объемы продаж'!H28</f>
        <v>прочие сыры</v>
      </c>
      <c r="C15" s="27" t="str">
        <f t="shared" si="24"/>
        <v>A2|прочие сыры</v>
      </c>
      <c r="D15" s="28" t="s">
        <v>40</v>
      </c>
      <c r="E15" s="28">
        <v>1.05</v>
      </c>
      <c r="F15" s="28">
        <v>0.9</v>
      </c>
      <c r="G15" s="28">
        <v>3</v>
      </c>
      <c r="H15" s="28">
        <f t="shared" si="25"/>
        <v>1.05</v>
      </c>
      <c r="I15" s="28">
        <f t="shared" si="33"/>
        <v>1.05</v>
      </c>
      <c r="J15" s="28">
        <f t="shared" si="33"/>
        <v>1.05</v>
      </c>
      <c r="K15" s="28">
        <f t="shared" si="33"/>
        <v>1.05</v>
      </c>
      <c r="L15" s="28">
        <f t="shared" si="33"/>
        <v>1.05</v>
      </c>
      <c r="M15" s="28">
        <f t="shared" si="33"/>
        <v>1.05</v>
      </c>
      <c r="N15" s="28">
        <f t="shared" si="33"/>
        <v>1.05</v>
      </c>
      <c r="O15" s="28">
        <f t="shared" si="33"/>
        <v>1.05</v>
      </c>
      <c r="P15" s="28">
        <f t="shared" si="33"/>
        <v>1.05</v>
      </c>
      <c r="Q15" s="28">
        <f t="shared" si="33"/>
        <v>1.05</v>
      </c>
      <c r="R15" s="28">
        <f t="shared" si="33"/>
        <v>1.05</v>
      </c>
      <c r="S15" s="28">
        <f t="shared" si="33"/>
        <v>1.05</v>
      </c>
      <c r="T15" s="28">
        <f t="shared" si="33"/>
        <v>0.9</v>
      </c>
      <c r="U15" s="28">
        <f t="shared" si="33"/>
        <v>0.9</v>
      </c>
      <c r="V15" s="28">
        <f t="shared" si="33"/>
        <v>0.9</v>
      </c>
      <c r="W15" s="28">
        <f t="shared" si="33"/>
        <v>0.9</v>
      </c>
      <c r="X15" s="28">
        <f t="shared" si="33"/>
        <v>0.9</v>
      </c>
      <c r="Y15" s="28">
        <f t="shared" si="33"/>
        <v>0.9</v>
      </c>
      <c r="Z15" s="28">
        <f t="shared" si="33"/>
        <v>0.9</v>
      </c>
      <c r="AA15" s="28">
        <f t="shared" si="33"/>
        <v>1.05</v>
      </c>
      <c r="AB15" s="28">
        <f t="shared" si="33"/>
        <v>1.05</v>
      </c>
      <c r="AC15" s="28">
        <f t="shared" si="33"/>
        <v>1.05</v>
      </c>
      <c r="AD15" s="28">
        <f t="shared" si="33"/>
        <v>1.05</v>
      </c>
      <c r="AE15" s="28">
        <f t="shared" si="33"/>
        <v>1.05</v>
      </c>
      <c r="AF15" s="28">
        <f t="shared" si="33"/>
        <v>1.05</v>
      </c>
      <c r="AG15" s="28">
        <f t="shared" si="33"/>
        <v>1.05</v>
      </c>
      <c r="AH15" s="28">
        <f t="shared" si="33"/>
        <v>1.05</v>
      </c>
      <c r="AI15" s="28">
        <f t="shared" si="33"/>
        <v>1.05</v>
      </c>
      <c r="AJ15" s="28">
        <f t="shared" si="33"/>
        <v>1.05</v>
      </c>
      <c r="AK15" s="28">
        <f t="shared" si="33"/>
        <v>1.05</v>
      </c>
      <c r="AL15" s="28">
        <f t="shared" si="33"/>
        <v>1.05</v>
      </c>
      <c r="AM15" s="28">
        <f t="shared" si="33"/>
        <v>1.05</v>
      </c>
      <c r="AN15" s="28">
        <f t="shared" si="33"/>
        <v>1.05</v>
      </c>
      <c r="AO15" s="28">
        <f t="shared" si="33"/>
        <v>0.9</v>
      </c>
      <c r="AP15" s="28">
        <f t="shared" si="33"/>
        <v>0.9</v>
      </c>
      <c r="AQ15" s="28">
        <f t="shared" si="33"/>
        <v>0.9</v>
      </c>
      <c r="AR15" s="28">
        <f t="shared" si="33"/>
        <v>0.9</v>
      </c>
      <c r="AS15" s="28">
        <f t="shared" si="33"/>
        <v>0.9</v>
      </c>
      <c r="AT15" s="28">
        <f t="shared" si="33"/>
        <v>0.9</v>
      </c>
      <c r="AU15" s="28">
        <f t="shared" si="33"/>
        <v>0.9</v>
      </c>
      <c r="AV15" s="28">
        <f t="shared" si="33"/>
        <v>1.05</v>
      </c>
      <c r="AW15" s="28">
        <f t="shared" si="33"/>
        <v>1.05</v>
      </c>
      <c r="AX15" s="28">
        <f t="shared" si="33"/>
        <v>1.05</v>
      </c>
      <c r="AY15" s="28">
        <f t="shared" si="33"/>
        <v>1.05</v>
      </c>
      <c r="AZ15" s="28">
        <f t="shared" si="33"/>
        <v>1.05</v>
      </c>
      <c r="BA15" s="28">
        <f t="shared" si="33"/>
        <v>1.05</v>
      </c>
      <c r="BB15" s="28">
        <f t="shared" si="33"/>
        <v>1.05</v>
      </c>
      <c r="BC15" s="28">
        <f t="shared" si="33"/>
        <v>1.05</v>
      </c>
      <c r="BD15" s="28">
        <f t="shared" si="33"/>
        <v>1.05</v>
      </c>
      <c r="BE15" s="28">
        <f t="shared" si="33"/>
        <v>1.05</v>
      </c>
      <c r="BF15" s="28">
        <f t="shared" si="33"/>
        <v>1.05</v>
      </c>
      <c r="BG15" s="28">
        <f t="shared" si="33"/>
        <v>1.05</v>
      </c>
      <c r="BH15" s="28">
        <f t="shared" si="33"/>
        <v>1.05</v>
      </c>
      <c r="BI15" s="28">
        <f t="shared" si="33"/>
        <v>1.05</v>
      </c>
      <c r="BJ15" s="28">
        <f t="shared" si="33"/>
        <v>0.9</v>
      </c>
      <c r="BK15" s="28">
        <f t="shared" si="33"/>
        <v>0.9</v>
      </c>
      <c r="BL15" s="28">
        <f t="shared" si="33"/>
        <v>0.9</v>
      </c>
      <c r="BM15" s="28">
        <f t="shared" si="33"/>
        <v>0.9</v>
      </c>
      <c r="BN15" s="28">
        <f t="shared" si="33"/>
        <v>0.9</v>
      </c>
      <c r="BO15" s="28">
        <f t="shared" si="33"/>
        <v>0.9</v>
      </c>
      <c r="BP15" s="28">
        <f t="shared" si="33"/>
        <v>0.9</v>
      </c>
      <c r="BQ15" s="28">
        <f t="shared" si="33"/>
        <v>1.05</v>
      </c>
      <c r="BR15" s="28">
        <f t="shared" si="33"/>
        <v>1.05</v>
      </c>
      <c r="BS15" s="28">
        <f t="shared" si="33"/>
        <v>1.05</v>
      </c>
      <c r="BT15" s="28">
        <f t="shared" si="33"/>
        <v>1.05</v>
      </c>
      <c r="BU15" s="28">
        <f t="shared" si="31"/>
        <v>1.05</v>
      </c>
      <c r="BV15" s="28">
        <f t="shared" si="31"/>
        <v>1.05</v>
      </c>
      <c r="BW15" s="28">
        <f t="shared" si="31"/>
        <v>1.05</v>
      </c>
      <c r="BX15" s="28">
        <f t="shared" si="31"/>
        <v>1.05</v>
      </c>
      <c r="BY15" s="28">
        <f t="shared" si="31"/>
        <v>1.05</v>
      </c>
      <c r="BZ15" s="28">
        <f t="shared" si="31"/>
        <v>1.05</v>
      </c>
      <c r="CA15" s="28">
        <f t="shared" si="31"/>
        <v>1.05</v>
      </c>
      <c r="CB15" s="28">
        <f t="shared" si="31"/>
        <v>1.05</v>
      </c>
      <c r="CC15" s="28">
        <f t="shared" si="31"/>
        <v>1.05</v>
      </c>
      <c r="CD15" s="28">
        <f t="shared" si="31"/>
        <v>1.05</v>
      </c>
      <c r="CE15" s="28">
        <f t="shared" si="31"/>
        <v>0.9</v>
      </c>
      <c r="CF15" s="28">
        <f t="shared" si="31"/>
        <v>0.9</v>
      </c>
      <c r="CG15" s="28">
        <f t="shared" si="31"/>
        <v>0.9</v>
      </c>
      <c r="CH15" s="28">
        <f t="shared" si="31"/>
        <v>0.9</v>
      </c>
      <c r="CI15" s="28">
        <f t="shared" si="31"/>
        <v>0.9</v>
      </c>
      <c r="CJ15" s="28">
        <f t="shared" si="31"/>
        <v>0.9</v>
      </c>
      <c r="CK15" s="28">
        <f t="shared" si="31"/>
        <v>0.9</v>
      </c>
      <c r="CL15" s="28">
        <f t="shared" si="31"/>
        <v>1.05</v>
      </c>
      <c r="CM15" s="28">
        <f t="shared" si="31"/>
        <v>1.05</v>
      </c>
      <c r="CN15" s="28">
        <f t="shared" si="31"/>
        <v>1.05</v>
      </c>
      <c r="CO15" s="28">
        <f t="shared" si="31"/>
        <v>1.05</v>
      </c>
      <c r="CP15" s="28">
        <f t="shared" si="31"/>
        <v>1.05</v>
      </c>
      <c r="CQ15" s="28">
        <f t="shared" si="31"/>
        <v>1.05</v>
      </c>
      <c r="CR15" s="28">
        <f t="shared" si="31"/>
        <v>1.05</v>
      </c>
      <c r="CS15" s="28">
        <f t="shared" si="31"/>
        <v>1.05</v>
      </c>
      <c r="CT15" s="28">
        <f t="shared" si="31"/>
        <v>1.05</v>
      </c>
      <c r="CU15" s="28">
        <f t="shared" si="31"/>
        <v>1.05</v>
      </c>
      <c r="CV15" s="28">
        <f t="shared" si="31"/>
        <v>1.05</v>
      </c>
      <c r="CW15" s="28">
        <f t="shared" si="31"/>
        <v>1.05</v>
      </c>
      <c r="CX15" s="28">
        <f t="shared" si="31"/>
        <v>1.05</v>
      </c>
      <c r="CY15" s="28">
        <f t="shared" si="31"/>
        <v>1.05</v>
      </c>
      <c r="CZ15" s="28">
        <f t="shared" si="31"/>
        <v>0.9</v>
      </c>
      <c r="DA15" s="28">
        <f t="shared" si="31"/>
        <v>0.9</v>
      </c>
      <c r="DB15" s="28">
        <f t="shared" si="31"/>
        <v>0.9</v>
      </c>
      <c r="DC15" s="28">
        <f t="shared" si="31"/>
        <v>0.9</v>
      </c>
      <c r="DD15" s="28">
        <f t="shared" si="31"/>
        <v>0.9</v>
      </c>
      <c r="DE15" s="28">
        <f t="shared" si="31"/>
        <v>0.9</v>
      </c>
      <c r="DF15" s="28">
        <f t="shared" si="31"/>
        <v>0.9</v>
      </c>
      <c r="DG15" s="28">
        <f t="shared" si="31"/>
        <v>1.05</v>
      </c>
      <c r="DH15" s="28">
        <f t="shared" si="31"/>
        <v>1.05</v>
      </c>
      <c r="DI15" s="28">
        <f t="shared" si="31"/>
        <v>1.05</v>
      </c>
      <c r="DJ15" s="28">
        <f t="shared" si="31"/>
        <v>1.05</v>
      </c>
      <c r="DK15" s="28">
        <f t="shared" si="31"/>
        <v>1.05</v>
      </c>
      <c r="DL15" s="28">
        <f t="shared" si="31"/>
        <v>1.05</v>
      </c>
      <c r="DM15" s="28">
        <f t="shared" si="31"/>
        <v>1.05</v>
      </c>
      <c r="DN15" s="28">
        <f t="shared" si="31"/>
        <v>1.05</v>
      </c>
      <c r="DO15" s="28">
        <f t="shared" si="31"/>
        <v>1.05</v>
      </c>
      <c r="DP15" s="28">
        <f t="shared" si="31"/>
        <v>1.05</v>
      </c>
      <c r="DQ15" s="28">
        <f t="shared" si="31"/>
        <v>1.05</v>
      </c>
      <c r="DR15" s="28">
        <f t="shared" si="31"/>
        <v>1.05</v>
      </c>
      <c r="DS15" s="28">
        <f t="shared" si="31"/>
        <v>1.05</v>
      </c>
      <c r="DT15" s="28">
        <f t="shared" si="31"/>
        <v>1.05</v>
      </c>
      <c r="DU15" s="28">
        <f t="shared" si="31"/>
        <v>0.9</v>
      </c>
      <c r="DV15" s="28">
        <f t="shared" si="31"/>
        <v>0.9</v>
      </c>
      <c r="DW15" s="28">
        <f t="shared" si="31"/>
        <v>0.9</v>
      </c>
      <c r="DX15" s="28">
        <f t="shared" si="31"/>
        <v>0.9</v>
      </c>
      <c r="DY15" s="28">
        <f t="shared" si="31"/>
        <v>0.9</v>
      </c>
      <c r="DZ15" s="28">
        <f t="shared" si="31"/>
        <v>0.9</v>
      </c>
      <c r="EA15" s="28">
        <f t="shared" si="31"/>
        <v>0.9</v>
      </c>
      <c r="EB15" s="28">
        <f t="shared" si="31"/>
        <v>1.05</v>
      </c>
      <c r="EC15" s="28">
        <f t="shared" si="31"/>
        <v>1.05</v>
      </c>
      <c r="ED15" s="28">
        <f t="shared" si="31"/>
        <v>1.05</v>
      </c>
      <c r="EE15" s="28">
        <f t="shared" si="31"/>
        <v>1.05</v>
      </c>
      <c r="EF15" s="28">
        <f t="shared" si="29"/>
        <v>1.05</v>
      </c>
      <c r="EG15" s="28">
        <f t="shared" ref="EG15:GR18" si="37">IF(AND($F15&gt;0,$G15&gt;0)*IFERROR(MOD(EG$6,$G15)=0,FALSE),$F15,$E15)</f>
        <v>1.05</v>
      </c>
      <c r="EH15" s="28">
        <f t="shared" si="37"/>
        <v>1.05</v>
      </c>
      <c r="EI15" s="28">
        <f t="shared" si="37"/>
        <v>1.05</v>
      </c>
      <c r="EJ15" s="28">
        <f t="shared" si="37"/>
        <v>1.05</v>
      </c>
      <c r="EK15" s="28">
        <f t="shared" si="37"/>
        <v>1.05</v>
      </c>
      <c r="EL15" s="28">
        <f t="shared" si="37"/>
        <v>1.05</v>
      </c>
      <c r="EM15" s="28">
        <f t="shared" si="37"/>
        <v>1.05</v>
      </c>
      <c r="EN15" s="28">
        <f t="shared" si="37"/>
        <v>1.05</v>
      </c>
      <c r="EO15" s="28">
        <f t="shared" si="37"/>
        <v>1.05</v>
      </c>
      <c r="EP15" s="28">
        <f t="shared" si="37"/>
        <v>0.9</v>
      </c>
      <c r="EQ15" s="28">
        <f t="shared" si="37"/>
        <v>0.9</v>
      </c>
      <c r="ER15" s="28">
        <f t="shared" si="37"/>
        <v>0.9</v>
      </c>
      <c r="ES15" s="28">
        <f t="shared" si="37"/>
        <v>0.9</v>
      </c>
      <c r="ET15" s="28">
        <f t="shared" si="37"/>
        <v>0.9</v>
      </c>
      <c r="EU15" s="28">
        <f t="shared" si="37"/>
        <v>0.9</v>
      </c>
      <c r="EV15" s="28">
        <f t="shared" si="37"/>
        <v>0.9</v>
      </c>
      <c r="EW15" s="28">
        <f t="shared" si="37"/>
        <v>1.05</v>
      </c>
      <c r="EX15" s="28">
        <f t="shared" si="37"/>
        <v>1.05</v>
      </c>
      <c r="EY15" s="28">
        <f t="shared" si="37"/>
        <v>1.05</v>
      </c>
      <c r="EZ15" s="28">
        <f t="shared" si="37"/>
        <v>1.05</v>
      </c>
      <c r="FA15" s="28">
        <f t="shared" si="37"/>
        <v>1.05</v>
      </c>
      <c r="FB15" s="28">
        <f t="shared" si="37"/>
        <v>1.05</v>
      </c>
      <c r="FC15" s="28">
        <f t="shared" si="37"/>
        <v>1.05</v>
      </c>
      <c r="FD15" s="28">
        <f t="shared" si="37"/>
        <v>1.05</v>
      </c>
      <c r="FE15" s="28">
        <f t="shared" si="37"/>
        <v>1.05</v>
      </c>
      <c r="FF15" s="28">
        <f t="shared" si="37"/>
        <v>1.05</v>
      </c>
      <c r="FG15" s="28">
        <f t="shared" si="37"/>
        <v>1.05</v>
      </c>
      <c r="FH15" s="28">
        <f t="shared" si="37"/>
        <v>1.05</v>
      </c>
      <c r="FI15" s="28">
        <f t="shared" si="37"/>
        <v>1.05</v>
      </c>
      <c r="FJ15" s="28">
        <f t="shared" si="37"/>
        <v>1.05</v>
      </c>
      <c r="FK15" s="28">
        <f t="shared" si="37"/>
        <v>0.9</v>
      </c>
      <c r="FL15" s="28">
        <f t="shared" si="37"/>
        <v>0.9</v>
      </c>
      <c r="FM15" s="28">
        <f t="shared" si="37"/>
        <v>0.9</v>
      </c>
      <c r="FN15" s="28">
        <f t="shared" si="37"/>
        <v>0.9</v>
      </c>
      <c r="FO15" s="28">
        <f t="shared" si="37"/>
        <v>0.9</v>
      </c>
      <c r="FP15" s="28">
        <f t="shared" si="37"/>
        <v>0.9</v>
      </c>
      <c r="FQ15" s="28">
        <f t="shared" si="37"/>
        <v>0.9</v>
      </c>
      <c r="FR15" s="28">
        <f t="shared" si="37"/>
        <v>1.05</v>
      </c>
      <c r="FS15" s="28">
        <f t="shared" si="37"/>
        <v>1.05</v>
      </c>
      <c r="FT15" s="28">
        <f t="shared" si="37"/>
        <v>1.05</v>
      </c>
      <c r="FU15" s="28">
        <f t="shared" si="37"/>
        <v>1.05</v>
      </c>
      <c r="FV15" s="28">
        <f t="shared" si="37"/>
        <v>1.05</v>
      </c>
      <c r="FW15" s="28">
        <f t="shared" si="37"/>
        <v>1.05</v>
      </c>
      <c r="FX15" s="28">
        <f t="shared" si="37"/>
        <v>1.05</v>
      </c>
      <c r="FY15" s="28">
        <f t="shared" si="37"/>
        <v>1.05</v>
      </c>
      <c r="FZ15" s="28">
        <f t="shared" si="37"/>
        <v>1.05</v>
      </c>
      <c r="GA15" s="28">
        <f t="shared" si="37"/>
        <v>1.05</v>
      </c>
      <c r="GB15" s="28">
        <f t="shared" si="37"/>
        <v>1.05</v>
      </c>
      <c r="GC15" s="28">
        <f t="shared" si="37"/>
        <v>1.05</v>
      </c>
      <c r="GD15" s="28">
        <f t="shared" si="37"/>
        <v>1.05</v>
      </c>
      <c r="GE15" s="28">
        <f t="shared" si="37"/>
        <v>1.05</v>
      </c>
      <c r="GF15" s="28">
        <f t="shared" si="37"/>
        <v>0.9</v>
      </c>
      <c r="GG15" s="28">
        <f t="shared" si="37"/>
        <v>0.9</v>
      </c>
      <c r="GH15" s="28">
        <f t="shared" si="37"/>
        <v>0.9</v>
      </c>
      <c r="GI15" s="28">
        <f t="shared" si="37"/>
        <v>0.9</v>
      </c>
      <c r="GJ15" s="28">
        <f t="shared" si="37"/>
        <v>0.9</v>
      </c>
      <c r="GK15" s="28">
        <f t="shared" si="37"/>
        <v>0.9</v>
      </c>
      <c r="GL15" s="28">
        <f t="shared" si="37"/>
        <v>0.9</v>
      </c>
      <c r="GM15" s="28">
        <f t="shared" si="37"/>
        <v>1.05</v>
      </c>
      <c r="GN15" s="28">
        <f t="shared" si="37"/>
        <v>1.05</v>
      </c>
      <c r="GO15" s="28">
        <f t="shared" si="37"/>
        <v>1.05</v>
      </c>
      <c r="GP15" s="28">
        <f t="shared" si="37"/>
        <v>1.05</v>
      </c>
      <c r="GQ15" s="28">
        <f t="shared" si="37"/>
        <v>1.05</v>
      </c>
      <c r="GR15" s="28">
        <f t="shared" si="37"/>
        <v>1.05</v>
      </c>
      <c r="GS15" s="28">
        <f t="shared" si="35"/>
        <v>1.05</v>
      </c>
      <c r="GT15" s="28">
        <f t="shared" si="35"/>
        <v>1.05</v>
      </c>
      <c r="GU15" s="28">
        <f t="shared" si="30"/>
        <v>1.05</v>
      </c>
      <c r="GV15" s="28">
        <f t="shared" ref="GV15:JG26" si="38">IF(AND($F15&gt;0,$G15&gt;0)*IFERROR(MOD(GV$6,$G15)=0,FALSE),$F15,$E15)</f>
        <v>1.05</v>
      </c>
      <c r="GW15" s="28">
        <f t="shared" si="38"/>
        <v>1.05</v>
      </c>
      <c r="GX15" s="28">
        <f t="shared" si="38"/>
        <v>1.05</v>
      </c>
      <c r="GY15" s="28">
        <f t="shared" si="38"/>
        <v>1.05</v>
      </c>
      <c r="GZ15" s="28">
        <f t="shared" si="38"/>
        <v>1.05</v>
      </c>
      <c r="HA15" s="28">
        <f t="shared" si="38"/>
        <v>0.9</v>
      </c>
      <c r="HB15" s="28">
        <f t="shared" si="38"/>
        <v>0.9</v>
      </c>
      <c r="HC15" s="28">
        <f t="shared" si="38"/>
        <v>0.9</v>
      </c>
      <c r="HD15" s="28">
        <f t="shared" si="38"/>
        <v>0.9</v>
      </c>
      <c r="HE15" s="28">
        <f t="shared" si="38"/>
        <v>0.9</v>
      </c>
      <c r="HF15" s="28">
        <f t="shared" si="38"/>
        <v>0.9</v>
      </c>
      <c r="HG15" s="28">
        <f t="shared" si="38"/>
        <v>0.9</v>
      </c>
      <c r="HH15" s="28">
        <f t="shared" si="38"/>
        <v>1.05</v>
      </c>
      <c r="HI15" s="28">
        <f t="shared" si="38"/>
        <v>1.05</v>
      </c>
      <c r="HJ15" s="28">
        <f t="shared" si="38"/>
        <v>1.05</v>
      </c>
      <c r="HK15" s="28">
        <f t="shared" si="38"/>
        <v>1.05</v>
      </c>
      <c r="HL15" s="28">
        <f t="shared" si="38"/>
        <v>1.05</v>
      </c>
      <c r="HM15" s="28">
        <f t="shared" si="38"/>
        <v>1.05</v>
      </c>
      <c r="HN15" s="28">
        <f t="shared" si="38"/>
        <v>1.05</v>
      </c>
      <c r="HO15" s="28">
        <f t="shared" si="38"/>
        <v>1.05</v>
      </c>
      <c r="HP15" s="28">
        <f t="shared" si="38"/>
        <v>1.05</v>
      </c>
      <c r="HQ15" s="28">
        <f t="shared" si="38"/>
        <v>1.05</v>
      </c>
      <c r="HR15" s="28">
        <f t="shared" si="38"/>
        <v>1.05</v>
      </c>
      <c r="HS15" s="28">
        <f t="shared" si="38"/>
        <v>1.05</v>
      </c>
      <c r="HT15" s="28">
        <f t="shared" si="38"/>
        <v>1.05</v>
      </c>
      <c r="HU15" s="28">
        <f t="shared" si="38"/>
        <v>1.05</v>
      </c>
      <c r="HV15" s="28">
        <f t="shared" si="38"/>
        <v>0.9</v>
      </c>
      <c r="HW15" s="28">
        <f t="shared" si="38"/>
        <v>0.9</v>
      </c>
      <c r="HX15" s="28">
        <f t="shared" si="38"/>
        <v>0.9</v>
      </c>
      <c r="HY15" s="28">
        <f t="shared" si="38"/>
        <v>0.9</v>
      </c>
      <c r="HZ15" s="28">
        <f t="shared" si="38"/>
        <v>0.9</v>
      </c>
      <c r="IA15" s="28">
        <f t="shared" si="38"/>
        <v>0.9</v>
      </c>
      <c r="IB15" s="28">
        <f t="shared" si="38"/>
        <v>0.9</v>
      </c>
      <c r="IC15" s="28">
        <f t="shared" si="38"/>
        <v>1.05</v>
      </c>
      <c r="ID15" s="28">
        <f t="shared" si="38"/>
        <v>1.05</v>
      </c>
      <c r="IE15" s="28">
        <f t="shared" si="38"/>
        <v>1.05</v>
      </c>
      <c r="IF15" s="28">
        <f t="shared" si="38"/>
        <v>1.05</v>
      </c>
      <c r="IG15" s="28">
        <f t="shared" si="38"/>
        <v>1.05</v>
      </c>
      <c r="IH15" s="28">
        <f t="shared" si="38"/>
        <v>1.05</v>
      </c>
      <c r="II15" s="28">
        <f t="shared" si="38"/>
        <v>1.05</v>
      </c>
      <c r="IJ15" s="28">
        <f t="shared" si="38"/>
        <v>1.05</v>
      </c>
      <c r="IK15" s="28">
        <f t="shared" si="38"/>
        <v>1.05</v>
      </c>
      <c r="IL15" s="28">
        <f t="shared" si="38"/>
        <v>1.05</v>
      </c>
      <c r="IM15" s="28">
        <f t="shared" si="38"/>
        <v>1.05</v>
      </c>
      <c r="IN15" s="28">
        <f t="shared" si="38"/>
        <v>1.05</v>
      </c>
      <c r="IO15" s="28">
        <f t="shared" si="38"/>
        <v>1.05</v>
      </c>
      <c r="IP15" s="28">
        <f t="shared" si="38"/>
        <v>1.05</v>
      </c>
      <c r="IQ15" s="28">
        <f t="shared" si="38"/>
        <v>0.9</v>
      </c>
      <c r="IR15" s="28">
        <f t="shared" si="38"/>
        <v>0.9</v>
      </c>
      <c r="IS15" s="28">
        <f t="shared" si="38"/>
        <v>0.9</v>
      </c>
      <c r="IT15" s="28">
        <f t="shared" si="38"/>
        <v>0.9</v>
      </c>
      <c r="IU15" s="28">
        <f t="shared" si="38"/>
        <v>0.9</v>
      </c>
      <c r="IV15" s="28">
        <f t="shared" si="38"/>
        <v>0.9</v>
      </c>
      <c r="IW15" s="28">
        <f t="shared" si="38"/>
        <v>0.9</v>
      </c>
      <c r="IX15" s="28">
        <f t="shared" si="38"/>
        <v>1.05</v>
      </c>
      <c r="IY15" s="28">
        <f t="shared" si="38"/>
        <v>1.05</v>
      </c>
      <c r="IZ15" s="28">
        <f t="shared" si="38"/>
        <v>1.05</v>
      </c>
      <c r="JA15" s="28">
        <f t="shared" si="38"/>
        <v>1.05</v>
      </c>
      <c r="JB15" s="28">
        <f t="shared" si="38"/>
        <v>1.05</v>
      </c>
      <c r="JC15" s="28">
        <f t="shared" si="38"/>
        <v>1.05</v>
      </c>
      <c r="JD15" s="28">
        <f t="shared" si="38"/>
        <v>1.05</v>
      </c>
      <c r="JE15" s="28">
        <f t="shared" si="38"/>
        <v>1.05</v>
      </c>
      <c r="JF15" s="28">
        <f t="shared" si="38"/>
        <v>1.05</v>
      </c>
      <c r="JG15" s="28">
        <f t="shared" si="38"/>
        <v>1.05</v>
      </c>
      <c r="JH15" s="28">
        <f t="shared" si="36"/>
        <v>1.05</v>
      </c>
      <c r="JI15" s="28">
        <f t="shared" si="36"/>
        <v>1.05</v>
      </c>
      <c r="JJ15" s="28">
        <f t="shared" si="36"/>
        <v>1.05</v>
      </c>
      <c r="JK15" s="28">
        <f t="shared" si="36"/>
        <v>1.05</v>
      </c>
      <c r="JL15" s="28">
        <f t="shared" si="36"/>
        <v>0.9</v>
      </c>
      <c r="JM15" s="28">
        <f t="shared" si="36"/>
        <v>0.9</v>
      </c>
      <c r="JN15" s="28">
        <f t="shared" si="36"/>
        <v>0.9</v>
      </c>
      <c r="JO15" s="28">
        <f t="shared" si="36"/>
        <v>0.9</v>
      </c>
      <c r="JP15" s="28">
        <f t="shared" si="36"/>
        <v>0.9</v>
      </c>
      <c r="JQ15" s="28">
        <f t="shared" si="36"/>
        <v>0.9</v>
      </c>
      <c r="JR15" s="28">
        <f t="shared" si="36"/>
        <v>0.9</v>
      </c>
      <c r="JS15" s="28">
        <f t="shared" si="36"/>
        <v>1.05</v>
      </c>
      <c r="JT15" s="28">
        <f t="shared" si="36"/>
        <v>1.05</v>
      </c>
      <c r="JU15" s="28">
        <f t="shared" si="36"/>
        <v>1.05</v>
      </c>
      <c r="JV15" s="28">
        <f t="shared" si="36"/>
        <v>1.05</v>
      </c>
      <c r="JW15" s="28">
        <f t="shared" si="36"/>
        <v>1.05</v>
      </c>
      <c r="JX15" s="28">
        <f t="shared" si="36"/>
        <v>1.05</v>
      </c>
      <c r="JY15" s="28">
        <f t="shared" si="36"/>
        <v>1.05</v>
      </c>
      <c r="JZ15" s="28">
        <f t="shared" si="36"/>
        <v>1.05</v>
      </c>
      <c r="KA15" s="28">
        <f t="shared" si="36"/>
        <v>1.05</v>
      </c>
      <c r="KB15" s="28">
        <f t="shared" si="36"/>
        <v>1.05</v>
      </c>
      <c r="KC15" s="28">
        <f t="shared" si="36"/>
        <v>1.05</v>
      </c>
      <c r="KD15" s="28">
        <f t="shared" si="36"/>
        <v>1.05</v>
      </c>
      <c r="KE15" s="28">
        <f t="shared" si="36"/>
        <v>1.05</v>
      </c>
      <c r="KF15" s="28">
        <f t="shared" si="36"/>
        <v>1.05</v>
      </c>
      <c r="KG15" s="28">
        <f t="shared" si="36"/>
        <v>0.9</v>
      </c>
      <c r="KH15" s="28">
        <f t="shared" si="36"/>
        <v>0.9</v>
      </c>
      <c r="KI15" s="28">
        <f t="shared" si="36"/>
        <v>0.9</v>
      </c>
      <c r="KJ15" s="28">
        <f t="shared" si="36"/>
        <v>0.9</v>
      </c>
      <c r="KK15" s="28">
        <f t="shared" si="36"/>
        <v>0.9</v>
      </c>
      <c r="KL15" s="28">
        <f t="shared" si="36"/>
        <v>0.9</v>
      </c>
      <c r="KM15" s="28">
        <f t="shared" si="36"/>
        <v>0.9</v>
      </c>
      <c r="KN15" s="28">
        <f t="shared" si="36"/>
        <v>1.05</v>
      </c>
      <c r="KO15" s="28">
        <f t="shared" si="36"/>
        <v>1.05</v>
      </c>
      <c r="KP15" s="28">
        <f t="shared" si="36"/>
        <v>1.05</v>
      </c>
      <c r="KQ15" s="28">
        <f t="shared" si="36"/>
        <v>1.05</v>
      </c>
      <c r="KR15" s="28">
        <f t="shared" si="36"/>
        <v>1.05</v>
      </c>
      <c r="KS15" s="28">
        <f t="shared" si="36"/>
        <v>1.05</v>
      </c>
      <c r="KT15" s="28">
        <f t="shared" si="36"/>
        <v>1.05</v>
      </c>
      <c r="KU15" s="28">
        <f t="shared" si="36"/>
        <v>1.05</v>
      </c>
      <c r="KV15" s="28">
        <f t="shared" si="36"/>
        <v>1.05</v>
      </c>
      <c r="KW15" s="28">
        <f t="shared" si="36"/>
        <v>1.05</v>
      </c>
      <c r="KX15" s="28">
        <f t="shared" si="36"/>
        <v>1.05</v>
      </c>
      <c r="KY15" s="28">
        <f t="shared" si="36"/>
        <v>1.05</v>
      </c>
      <c r="KZ15" s="28">
        <f t="shared" si="36"/>
        <v>1.05</v>
      </c>
      <c r="LA15" s="28">
        <f t="shared" si="36"/>
        <v>1.05</v>
      </c>
      <c r="LB15" s="28">
        <f t="shared" si="36"/>
        <v>0.9</v>
      </c>
      <c r="LC15" s="28">
        <f t="shared" si="36"/>
        <v>0.9</v>
      </c>
      <c r="LD15" s="28">
        <f t="shared" si="36"/>
        <v>0.9</v>
      </c>
      <c r="LE15" s="28">
        <f t="shared" si="36"/>
        <v>0.9</v>
      </c>
      <c r="LF15" s="28">
        <f t="shared" si="36"/>
        <v>0.9</v>
      </c>
      <c r="LG15" s="28">
        <f t="shared" si="36"/>
        <v>0.9</v>
      </c>
      <c r="LH15" s="28">
        <f t="shared" si="36"/>
        <v>0.9</v>
      </c>
      <c r="LI15" s="28">
        <f t="shared" si="36"/>
        <v>1.05</v>
      </c>
      <c r="LJ15" s="28">
        <f t="shared" si="36"/>
        <v>1.05</v>
      </c>
      <c r="LK15" s="28">
        <f t="shared" si="36"/>
        <v>1.05</v>
      </c>
      <c r="LL15" s="28">
        <f t="shared" si="36"/>
        <v>1.05</v>
      </c>
      <c r="LM15" s="28">
        <f t="shared" si="36"/>
        <v>1.05</v>
      </c>
      <c r="LN15" s="28">
        <f t="shared" si="36"/>
        <v>1.05</v>
      </c>
      <c r="LO15" s="28">
        <f t="shared" si="36"/>
        <v>1.05</v>
      </c>
      <c r="LP15" s="28">
        <f t="shared" si="36"/>
        <v>1.05</v>
      </c>
      <c r="LQ15" s="28">
        <f t="shared" si="36"/>
        <v>1.05</v>
      </c>
      <c r="LR15" s="28">
        <f t="shared" si="36"/>
        <v>1.05</v>
      </c>
      <c r="LS15" s="28">
        <f t="shared" si="34"/>
        <v>1.05</v>
      </c>
      <c r="LT15" s="28">
        <f t="shared" si="34"/>
        <v>1.05</v>
      </c>
      <c r="LU15" s="28">
        <f t="shared" si="34"/>
        <v>1.05</v>
      </c>
      <c r="LV15" s="28">
        <f t="shared" si="34"/>
        <v>1.05</v>
      </c>
      <c r="LW15" s="28">
        <f t="shared" si="34"/>
        <v>0.9</v>
      </c>
      <c r="LX15" s="28">
        <f t="shared" si="34"/>
        <v>0.9</v>
      </c>
      <c r="LY15" s="28">
        <f t="shared" si="34"/>
        <v>0.9</v>
      </c>
      <c r="LZ15" s="28">
        <f t="shared" si="34"/>
        <v>0.9</v>
      </c>
      <c r="MA15" s="28">
        <f t="shared" si="34"/>
        <v>0.9</v>
      </c>
      <c r="MB15" s="28">
        <f t="shared" si="34"/>
        <v>0.9</v>
      </c>
      <c r="MC15" s="28">
        <f t="shared" si="34"/>
        <v>0.9</v>
      </c>
      <c r="MD15" s="28">
        <f t="shared" si="34"/>
        <v>1.05</v>
      </c>
      <c r="ME15" s="28">
        <f t="shared" si="34"/>
        <v>1.05</v>
      </c>
      <c r="MF15" s="28">
        <f t="shared" si="34"/>
        <v>1.05</v>
      </c>
      <c r="MG15" s="28">
        <f t="shared" si="34"/>
        <v>1.05</v>
      </c>
      <c r="MH15" s="28">
        <f t="shared" si="34"/>
        <v>1.05</v>
      </c>
      <c r="MI15" s="28">
        <f t="shared" si="34"/>
        <v>1.05</v>
      </c>
      <c r="MJ15" s="28">
        <f t="shared" si="34"/>
        <v>1.05</v>
      </c>
      <c r="MK15" s="28">
        <f t="shared" si="34"/>
        <v>1.05</v>
      </c>
      <c r="ML15" s="28">
        <f t="shared" si="34"/>
        <v>1.05</v>
      </c>
      <c r="MM15" s="28">
        <f t="shared" si="34"/>
        <v>1.05</v>
      </c>
      <c r="MN15" s="28">
        <f t="shared" si="34"/>
        <v>1.05</v>
      </c>
      <c r="MO15" s="28">
        <f t="shared" si="34"/>
        <v>1.05</v>
      </c>
      <c r="MP15" s="28">
        <f t="shared" si="34"/>
        <v>1.05</v>
      </c>
      <c r="MQ15" s="28">
        <f t="shared" si="34"/>
        <v>1.05</v>
      </c>
      <c r="MR15" s="28">
        <f t="shared" si="34"/>
        <v>0.9</v>
      </c>
      <c r="MS15" s="28">
        <f t="shared" si="34"/>
        <v>0.9</v>
      </c>
      <c r="MT15" s="28">
        <f t="shared" si="34"/>
        <v>0.9</v>
      </c>
      <c r="MU15" s="28">
        <f t="shared" si="34"/>
        <v>0.9</v>
      </c>
      <c r="MV15" s="28">
        <f t="shared" si="34"/>
        <v>0.9</v>
      </c>
      <c r="MW15" s="28">
        <f t="shared" si="34"/>
        <v>0.9</v>
      </c>
      <c r="MX15" s="28">
        <f t="shared" si="34"/>
        <v>0.9</v>
      </c>
      <c r="MY15" s="28">
        <f t="shared" si="34"/>
        <v>1.05</v>
      </c>
      <c r="MZ15" s="28">
        <f t="shared" si="34"/>
        <v>1.05</v>
      </c>
      <c r="NA15" s="28">
        <f t="shared" si="34"/>
        <v>1.05</v>
      </c>
      <c r="NB15" s="28">
        <f t="shared" si="34"/>
        <v>1.05</v>
      </c>
      <c r="NC15" s="28">
        <f t="shared" si="34"/>
        <v>1.05</v>
      </c>
      <c r="ND15" s="28">
        <f t="shared" si="34"/>
        <v>1.05</v>
      </c>
      <c r="NE15" s="28">
        <f t="shared" si="34"/>
        <v>1.05</v>
      </c>
      <c r="NF15" s="28">
        <f t="shared" si="34"/>
        <v>1.05</v>
      </c>
      <c r="NG15" s="28">
        <f t="shared" si="34"/>
        <v>1.05</v>
      </c>
      <c r="NH15" s="28">
        <f t="shared" si="34"/>
        <v>1.05</v>
      </c>
      <c r="NI15" s="28">
        <f t="shared" si="34"/>
        <v>1.05</v>
      </c>
    </row>
    <row r="16" spans="1:373" x14ac:dyDescent="0.25">
      <c r="A16" s="27" t="str">
        <f>'Число жителей и объемы продаж'!G29</f>
        <v>A2</v>
      </c>
      <c r="B16" s="27" t="str">
        <f>'Число жителей и объемы продаж'!H29</f>
        <v>продукты сырные</v>
      </c>
      <c r="C16" s="27" t="str">
        <f t="shared" si="24"/>
        <v>A2|продукты сырные</v>
      </c>
      <c r="D16" s="28"/>
      <c r="E16" s="28">
        <v>1.05</v>
      </c>
      <c r="F16" s="28">
        <v>0.9</v>
      </c>
      <c r="G16" s="28">
        <v>3</v>
      </c>
      <c r="H16" s="28">
        <f t="shared" si="25"/>
        <v>1.05</v>
      </c>
      <c r="I16" s="28">
        <f t="shared" si="33"/>
        <v>1.05</v>
      </c>
      <c r="J16" s="28">
        <f t="shared" si="33"/>
        <v>1.05</v>
      </c>
      <c r="K16" s="28">
        <f t="shared" si="33"/>
        <v>1.05</v>
      </c>
      <c r="L16" s="28">
        <f t="shared" si="33"/>
        <v>1.05</v>
      </c>
      <c r="M16" s="28">
        <f t="shared" si="33"/>
        <v>1.05</v>
      </c>
      <c r="N16" s="28">
        <f t="shared" si="33"/>
        <v>1.05</v>
      </c>
      <c r="O16" s="28">
        <f t="shared" si="33"/>
        <v>1.05</v>
      </c>
      <c r="P16" s="28">
        <f t="shared" si="33"/>
        <v>1.05</v>
      </c>
      <c r="Q16" s="28">
        <f t="shared" si="33"/>
        <v>1.05</v>
      </c>
      <c r="R16" s="28">
        <f t="shared" si="33"/>
        <v>1.05</v>
      </c>
      <c r="S16" s="28">
        <f t="shared" si="33"/>
        <v>1.05</v>
      </c>
      <c r="T16" s="28">
        <f t="shared" si="33"/>
        <v>0.9</v>
      </c>
      <c r="U16" s="28">
        <f t="shared" si="33"/>
        <v>0.9</v>
      </c>
      <c r="V16" s="28">
        <f t="shared" si="33"/>
        <v>0.9</v>
      </c>
      <c r="W16" s="28">
        <f t="shared" si="33"/>
        <v>0.9</v>
      </c>
      <c r="X16" s="28">
        <f t="shared" si="33"/>
        <v>0.9</v>
      </c>
      <c r="Y16" s="28">
        <f t="shared" si="33"/>
        <v>0.9</v>
      </c>
      <c r="Z16" s="28">
        <f t="shared" si="33"/>
        <v>0.9</v>
      </c>
      <c r="AA16" s="28">
        <f t="shared" si="33"/>
        <v>1.05</v>
      </c>
      <c r="AB16" s="28">
        <f t="shared" si="33"/>
        <v>1.05</v>
      </c>
      <c r="AC16" s="28">
        <f t="shared" si="33"/>
        <v>1.05</v>
      </c>
      <c r="AD16" s="28">
        <f t="shared" si="33"/>
        <v>1.05</v>
      </c>
      <c r="AE16" s="28">
        <f t="shared" si="33"/>
        <v>1.05</v>
      </c>
      <c r="AF16" s="28">
        <f t="shared" si="33"/>
        <v>1.05</v>
      </c>
      <c r="AG16" s="28">
        <f t="shared" si="33"/>
        <v>1.05</v>
      </c>
      <c r="AH16" s="28">
        <f t="shared" si="33"/>
        <v>1.05</v>
      </c>
      <c r="AI16" s="28">
        <f t="shared" si="33"/>
        <v>1.05</v>
      </c>
      <c r="AJ16" s="28">
        <f t="shared" si="33"/>
        <v>1.05</v>
      </c>
      <c r="AK16" s="28">
        <f t="shared" si="33"/>
        <v>1.05</v>
      </c>
      <c r="AL16" s="28">
        <f t="shared" si="33"/>
        <v>1.05</v>
      </c>
      <c r="AM16" s="28">
        <f t="shared" si="33"/>
        <v>1.05</v>
      </c>
      <c r="AN16" s="28">
        <f t="shared" si="33"/>
        <v>1.05</v>
      </c>
      <c r="AO16" s="28">
        <f t="shared" si="33"/>
        <v>0.9</v>
      </c>
      <c r="AP16" s="28">
        <f t="shared" si="33"/>
        <v>0.9</v>
      </c>
      <c r="AQ16" s="28">
        <f t="shared" si="33"/>
        <v>0.9</v>
      </c>
      <c r="AR16" s="28">
        <f t="shared" si="33"/>
        <v>0.9</v>
      </c>
      <c r="AS16" s="28">
        <f t="shared" si="33"/>
        <v>0.9</v>
      </c>
      <c r="AT16" s="28">
        <f t="shared" si="33"/>
        <v>0.9</v>
      </c>
      <c r="AU16" s="28">
        <f t="shared" si="33"/>
        <v>0.9</v>
      </c>
      <c r="AV16" s="28">
        <f t="shared" si="33"/>
        <v>1.05</v>
      </c>
      <c r="AW16" s="28">
        <f t="shared" si="33"/>
        <v>1.05</v>
      </c>
      <c r="AX16" s="28">
        <f t="shared" si="33"/>
        <v>1.05</v>
      </c>
      <c r="AY16" s="28">
        <f t="shared" si="33"/>
        <v>1.05</v>
      </c>
      <c r="AZ16" s="28">
        <f t="shared" si="33"/>
        <v>1.05</v>
      </c>
      <c r="BA16" s="28">
        <f t="shared" si="33"/>
        <v>1.05</v>
      </c>
      <c r="BB16" s="28">
        <f t="shared" si="33"/>
        <v>1.05</v>
      </c>
      <c r="BC16" s="28">
        <f t="shared" si="33"/>
        <v>1.05</v>
      </c>
      <c r="BD16" s="28">
        <f t="shared" si="33"/>
        <v>1.05</v>
      </c>
      <c r="BE16" s="28">
        <f t="shared" si="33"/>
        <v>1.05</v>
      </c>
      <c r="BF16" s="28">
        <f t="shared" si="33"/>
        <v>1.05</v>
      </c>
      <c r="BG16" s="28">
        <f t="shared" si="33"/>
        <v>1.05</v>
      </c>
      <c r="BH16" s="28">
        <f t="shared" si="33"/>
        <v>1.05</v>
      </c>
      <c r="BI16" s="28">
        <f t="shared" si="33"/>
        <v>1.05</v>
      </c>
      <c r="BJ16" s="28">
        <f t="shared" si="33"/>
        <v>0.9</v>
      </c>
      <c r="BK16" s="28">
        <f t="shared" si="33"/>
        <v>0.9</v>
      </c>
      <c r="BL16" s="28">
        <f t="shared" si="33"/>
        <v>0.9</v>
      </c>
      <c r="BM16" s="28">
        <f t="shared" si="33"/>
        <v>0.9</v>
      </c>
      <c r="BN16" s="28">
        <f t="shared" si="33"/>
        <v>0.9</v>
      </c>
      <c r="BO16" s="28">
        <f t="shared" si="33"/>
        <v>0.9</v>
      </c>
      <c r="BP16" s="28">
        <f t="shared" si="33"/>
        <v>0.9</v>
      </c>
      <c r="BQ16" s="28">
        <f t="shared" si="33"/>
        <v>1.05</v>
      </c>
      <c r="BR16" s="28">
        <f t="shared" si="33"/>
        <v>1.05</v>
      </c>
      <c r="BS16" s="28">
        <f t="shared" si="33"/>
        <v>1.05</v>
      </c>
      <c r="BT16" s="28">
        <f t="shared" ref="BT16:EE19" si="39">IF(AND($F16&gt;0,$G16&gt;0)*IFERROR(MOD(BT$6,$G16)=0,FALSE),$F16,$E16)</f>
        <v>1.05</v>
      </c>
      <c r="BU16" s="28">
        <f t="shared" si="39"/>
        <v>1.05</v>
      </c>
      <c r="BV16" s="28">
        <f t="shared" si="39"/>
        <v>1.05</v>
      </c>
      <c r="BW16" s="28">
        <f t="shared" si="39"/>
        <v>1.05</v>
      </c>
      <c r="BX16" s="28">
        <f t="shared" si="39"/>
        <v>1.05</v>
      </c>
      <c r="BY16" s="28">
        <f t="shared" si="39"/>
        <v>1.05</v>
      </c>
      <c r="BZ16" s="28">
        <f t="shared" si="39"/>
        <v>1.05</v>
      </c>
      <c r="CA16" s="28">
        <f t="shared" si="39"/>
        <v>1.05</v>
      </c>
      <c r="CB16" s="28">
        <f t="shared" si="39"/>
        <v>1.05</v>
      </c>
      <c r="CC16" s="28">
        <f t="shared" si="39"/>
        <v>1.05</v>
      </c>
      <c r="CD16" s="28">
        <f t="shared" si="39"/>
        <v>1.05</v>
      </c>
      <c r="CE16" s="28">
        <f t="shared" si="39"/>
        <v>0.9</v>
      </c>
      <c r="CF16" s="28">
        <f t="shared" si="39"/>
        <v>0.9</v>
      </c>
      <c r="CG16" s="28">
        <f t="shared" si="39"/>
        <v>0.9</v>
      </c>
      <c r="CH16" s="28">
        <f t="shared" si="39"/>
        <v>0.9</v>
      </c>
      <c r="CI16" s="28">
        <f t="shared" si="39"/>
        <v>0.9</v>
      </c>
      <c r="CJ16" s="28">
        <f t="shared" si="39"/>
        <v>0.9</v>
      </c>
      <c r="CK16" s="28">
        <f t="shared" si="39"/>
        <v>0.9</v>
      </c>
      <c r="CL16" s="28">
        <f t="shared" si="39"/>
        <v>1.05</v>
      </c>
      <c r="CM16" s="28">
        <f t="shared" si="39"/>
        <v>1.05</v>
      </c>
      <c r="CN16" s="28">
        <f t="shared" si="39"/>
        <v>1.05</v>
      </c>
      <c r="CO16" s="28">
        <f t="shared" si="39"/>
        <v>1.05</v>
      </c>
      <c r="CP16" s="28">
        <f t="shared" si="39"/>
        <v>1.05</v>
      </c>
      <c r="CQ16" s="28">
        <f t="shared" si="39"/>
        <v>1.05</v>
      </c>
      <c r="CR16" s="28">
        <f t="shared" si="39"/>
        <v>1.05</v>
      </c>
      <c r="CS16" s="28">
        <f t="shared" si="39"/>
        <v>1.05</v>
      </c>
      <c r="CT16" s="28">
        <f t="shared" si="39"/>
        <v>1.05</v>
      </c>
      <c r="CU16" s="28">
        <f t="shared" si="39"/>
        <v>1.05</v>
      </c>
      <c r="CV16" s="28">
        <f t="shared" si="39"/>
        <v>1.05</v>
      </c>
      <c r="CW16" s="28">
        <f t="shared" si="39"/>
        <v>1.05</v>
      </c>
      <c r="CX16" s="28">
        <f t="shared" si="39"/>
        <v>1.05</v>
      </c>
      <c r="CY16" s="28">
        <f t="shared" si="39"/>
        <v>1.05</v>
      </c>
      <c r="CZ16" s="28">
        <f t="shared" si="39"/>
        <v>0.9</v>
      </c>
      <c r="DA16" s="28">
        <f t="shared" si="39"/>
        <v>0.9</v>
      </c>
      <c r="DB16" s="28">
        <f t="shared" si="39"/>
        <v>0.9</v>
      </c>
      <c r="DC16" s="28">
        <f t="shared" si="39"/>
        <v>0.9</v>
      </c>
      <c r="DD16" s="28">
        <f t="shared" si="39"/>
        <v>0.9</v>
      </c>
      <c r="DE16" s="28">
        <f t="shared" si="39"/>
        <v>0.9</v>
      </c>
      <c r="DF16" s="28">
        <f t="shared" si="39"/>
        <v>0.9</v>
      </c>
      <c r="DG16" s="28">
        <f t="shared" si="39"/>
        <v>1.05</v>
      </c>
      <c r="DH16" s="28">
        <f t="shared" si="39"/>
        <v>1.05</v>
      </c>
      <c r="DI16" s="28">
        <f t="shared" si="39"/>
        <v>1.05</v>
      </c>
      <c r="DJ16" s="28">
        <f t="shared" si="39"/>
        <v>1.05</v>
      </c>
      <c r="DK16" s="28">
        <f t="shared" si="39"/>
        <v>1.05</v>
      </c>
      <c r="DL16" s="28">
        <f t="shared" si="39"/>
        <v>1.05</v>
      </c>
      <c r="DM16" s="28">
        <f t="shared" si="39"/>
        <v>1.05</v>
      </c>
      <c r="DN16" s="28">
        <f t="shared" si="39"/>
        <v>1.05</v>
      </c>
      <c r="DO16" s="28">
        <f t="shared" si="39"/>
        <v>1.05</v>
      </c>
      <c r="DP16" s="28">
        <f t="shared" si="39"/>
        <v>1.05</v>
      </c>
      <c r="DQ16" s="28">
        <f t="shared" si="39"/>
        <v>1.05</v>
      </c>
      <c r="DR16" s="28">
        <f t="shared" si="39"/>
        <v>1.05</v>
      </c>
      <c r="DS16" s="28">
        <f t="shared" si="39"/>
        <v>1.05</v>
      </c>
      <c r="DT16" s="28">
        <f t="shared" si="39"/>
        <v>1.05</v>
      </c>
      <c r="DU16" s="28">
        <f t="shared" si="39"/>
        <v>0.9</v>
      </c>
      <c r="DV16" s="28">
        <f t="shared" si="39"/>
        <v>0.9</v>
      </c>
      <c r="DW16" s="28">
        <f t="shared" si="39"/>
        <v>0.9</v>
      </c>
      <c r="DX16" s="28">
        <f t="shared" si="39"/>
        <v>0.9</v>
      </c>
      <c r="DY16" s="28">
        <f t="shared" si="39"/>
        <v>0.9</v>
      </c>
      <c r="DZ16" s="28">
        <f t="shared" si="39"/>
        <v>0.9</v>
      </c>
      <c r="EA16" s="28">
        <f t="shared" si="39"/>
        <v>0.9</v>
      </c>
      <c r="EB16" s="28">
        <f t="shared" si="39"/>
        <v>1.05</v>
      </c>
      <c r="EC16" s="28">
        <f t="shared" si="39"/>
        <v>1.05</v>
      </c>
      <c r="ED16" s="28">
        <f t="shared" si="39"/>
        <v>1.05</v>
      </c>
      <c r="EE16" s="28">
        <f t="shared" si="39"/>
        <v>1.05</v>
      </c>
      <c r="EF16" s="28">
        <f t="shared" si="29"/>
        <v>1.05</v>
      </c>
      <c r="EG16" s="28">
        <f t="shared" si="37"/>
        <v>1.05</v>
      </c>
      <c r="EH16" s="28">
        <f t="shared" si="37"/>
        <v>1.05</v>
      </c>
      <c r="EI16" s="28">
        <f t="shared" si="37"/>
        <v>1.05</v>
      </c>
      <c r="EJ16" s="28">
        <f t="shared" si="37"/>
        <v>1.05</v>
      </c>
      <c r="EK16" s="28">
        <f t="shared" si="37"/>
        <v>1.05</v>
      </c>
      <c r="EL16" s="28">
        <f t="shared" si="37"/>
        <v>1.05</v>
      </c>
      <c r="EM16" s="28">
        <f t="shared" si="37"/>
        <v>1.05</v>
      </c>
      <c r="EN16" s="28">
        <f t="shared" si="37"/>
        <v>1.05</v>
      </c>
      <c r="EO16" s="28">
        <f t="shared" si="37"/>
        <v>1.05</v>
      </c>
      <c r="EP16" s="28">
        <f t="shared" si="37"/>
        <v>0.9</v>
      </c>
      <c r="EQ16" s="28">
        <f t="shared" si="37"/>
        <v>0.9</v>
      </c>
      <c r="ER16" s="28">
        <f t="shared" si="37"/>
        <v>0.9</v>
      </c>
      <c r="ES16" s="28">
        <f t="shared" si="37"/>
        <v>0.9</v>
      </c>
      <c r="ET16" s="28">
        <f t="shared" si="37"/>
        <v>0.9</v>
      </c>
      <c r="EU16" s="28">
        <f t="shared" si="37"/>
        <v>0.9</v>
      </c>
      <c r="EV16" s="28">
        <f t="shared" si="37"/>
        <v>0.9</v>
      </c>
      <c r="EW16" s="28">
        <f t="shared" si="37"/>
        <v>1.05</v>
      </c>
      <c r="EX16" s="28">
        <f t="shared" si="37"/>
        <v>1.05</v>
      </c>
      <c r="EY16" s="28">
        <f t="shared" si="37"/>
        <v>1.05</v>
      </c>
      <c r="EZ16" s="28">
        <f t="shared" si="37"/>
        <v>1.05</v>
      </c>
      <c r="FA16" s="28">
        <f t="shared" si="37"/>
        <v>1.05</v>
      </c>
      <c r="FB16" s="28">
        <f t="shared" si="37"/>
        <v>1.05</v>
      </c>
      <c r="FC16" s="28">
        <f t="shared" si="37"/>
        <v>1.05</v>
      </c>
      <c r="FD16" s="28">
        <f t="shared" si="37"/>
        <v>1.05</v>
      </c>
      <c r="FE16" s="28">
        <f t="shared" si="37"/>
        <v>1.05</v>
      </c>
      <c r="FF16" s="28">
        <f t="shared" si="37"/>
        <v>1.05</v>
      </c>
      <c r="FG16" s="28">
        <f t="shared" si="37"/>
        <v>1.05</v>
      </c>
      <c r="FH16" s="28">
        <f t="shared" si="37"/>
        <v>1.05</v>
      </c>
      <c r="FI16" s="28">
        <f t="shared" si="37"/>
        <v>1.05</v>
      </c>
      <c r="FJ16" s="28">
        <f t="shared" si="37"/>
        <v>1.05</v>
      </c>
      <c r="FK16" s="28">
        <f t="shared" si="37"/>
        <v>0.9</v>
      </c>
      <c r="FL16" s="28">
        <f t="shared" si="37"/>
        <v>0.9</v>
      </c>
      <c r="FM16" s="28">
        <f t="shared" si="37"/>
        <v>0.9</v>
      </c>
      <c r="FN16" s="28">
        <f t="shared" si="37"/>
        <v>0.9</v>
      </c>
      <c r="FO16" s="28">
        <f t="shared" si="37"/>
        <v>0.9</v>
      </c>
      <c r="FP16" s="28">
        <f t="shared" si="37"/>
        <v>0.9</v>
      </c>
      <c r="FQ16" s="28">
        <f t="shared" si="37"/>
        <v>0.9</v>
      </c>
      <c r="FR16" s="28">
        <f t="shared" si="37"/>
        <v>1.05</v>
      </c>
      <c r="FS16" s="28">
        <f t="shared" si="37"/>
        <v>1.05</v>
      </c>
      <c r="FT16" s="28">
        <f t="shared" si="37"/>
        <v>1.05</v>
      </c>
      <c r="FU16" s="28">
        <f t="shared" si="37"/>
        <v>1.05</v>
      </c>
      <c r="FV16" s="28">
        <f t="shared" si="37"/>
        <v>1.05</v>
      </c>
      <c r="FW16" s="28">
        <f t="shared" si="37"/>
        <v>1.05</v>
      </c>
      <c r="FX16" s="28">
        <f t="shared" si="37"/>
        <v>1.05</v>
      </c>
      <c r="FY16" s="28">
        <f t="shared" si="37"/>
        <v>1.05</v>
      </c>
      <c r="FZ16" s="28">
        <f t="shared" si="37"/>
        <v>1.05</v>
      </c>
      <c r="GA16" s="28">
        <f t="shared" si="37"/>
        <v>1.05</v>
      </c>
      <c r="GB16" s="28">
        <f t="shared" si="37"/>
        <v>1.05</v>
      </c>
      <c r="GC16" s="28">
        <f t="shared" si="37"/>
        <v>1.05</v>
      </c>
      <c r="GD16" s="28">
        <f t="shared" si="37"/>
        <v>1.05</v>
      </c>
      <c r="GE16" s="28">
        <f t="shared" si="37"/>
        <v>1.05</v>
      </c>
      <c r="GF16" s="28">
        <f t="shared" si="37"/>
        <v>0.9</v>
      </c>
      <c r="GG16" s="28">
        <f t="shared" si="37"/>
        <v>0.9</v>
      </c>
      <c r="GH16" s="28">
        <f t="shared" si="37"/>
        <v>0.9</v>
      </c>
      <c r="GI16" s="28">
        <f t="shared" si="37"/>
        <v>0.9</v>
      </c>
      <c r="GJ16" s="28">
        <f t="shared" si="37"/>
        <v>0.9</v>
      </c>
      <c r="GK16" s="28">
        <f t="shared" si="37"/>
        <v>0.9</v>
      </c>
      <c r="GL16" s="28">
        <f t="shared" si="37"/>
        <v>0.9</v>
      </c>
      <c r="GM16" s="28">
        <f t="shared" si="37"/>
        <v>1.05</v>
      </c>
      <c r="GN16" s="28">
        <f t="shared" si="37"/>
        <v>1.05</v>
      </c>
      <c r="GO16" s="28">
        <f t="shared" si="37"/>
        <v>1.05</v>
      </c>
      <c r="GP16" s="28">
        <f t="shared" si="37"/>
        <v>1.05</v>
      </c>
      <c r="GQ16" s="28">
        <f t="shared" si="37"/>
        <v>1.05</v>
      </c>
      <c r="GR16" s="28">
        <f t="shared" si="37"/>
        <v>1.05</v>
      </c>
      <c r="GS16" s="28">
        <f t="shared" si="35"/>
        <v>1.05</v>
      </c>
      <c r="GT16" s="28">
        <f t="shared" si="35"/>
        <v>1.05</v>
      </c>
      <c r="GU16" s="28">
        <f t="shared" ref="GU16:JF26" si="40">IF(AND($F16&gt;0,$G16&gt;0)*IFERROR(MOD(GU$6,$G16)=0,FALSE),$F16,$E16)</f>
        <v>1.05</v>
      </c>
      <c r="GV16" s="28">
        <f t="shared" si="40"/>
        <v>1.05</v>
      </c>
      <c r="GW16" s="28">
        <f t="shared" si="40"/>
        <v>1.05</v>
      </c>
      <c r="GX16" s="28">
        <f t="shared" si="40"/>
        <v>1.05</v>
      </c>
      <c r="GY16" s="28">
        <f t="shared" si="40"/>
        <v>1.05</v>
      </c>
      <c r="GZ16" s="28">
        <f t="shared" si="40"/>
        <v>1.05</v>
      </c>
      <c r="HA16" s="28">
        <f t="shared" si="40"/>
        <v>0.9</v>
      </c>
      <c r="HB16" s="28">
        <f t="shared" si="40"/>
        <v>0.9</v>
      </c>
      <c r="HC16" s="28">
        <f t="shared" si="40"/>
        <v>0.9</v>
      </c>
      <c r="HD16" s="28">
        <f t="shared" si="40"/>
        <v>0.9</v>
      </c>
      <c r="HE16" s="28">
        <f t="shared" si="40"/>
        <v>0.9</v>
      </c>
      <c r="HF16" s="28">
        <f t="shared" si="40"/>
        <v>0.9</v>
      </c>
      <c r="HG16" s="28">
        <f t="shared" si="40"/>
        <v>0.9</v>
      </c>
      <c r="HH16" s="28">
        <f t="shared" si="40"/>
        <v>1.05</v>
      </c>
      <c r="HI16" s="28">
        <f t="shared" si="40"/>
        <v>1.05</v>
      </c>
      <c r="HJ16" s="28">
        <f t="shared" si="40"/>
        <v>1.05</v>
      </c>
      <c r="HK16" s="28">
        <f t="shared" si="40"/>
        <v>1.05</v>
      </c>
      <c r="HL16" s="28">
        <f t="shared" si="40"/>
        <v>1.05</v>
      </c>
      <c r="HM16" s="28">
        <f t="shared" si="40"/>
        <v>1.05</v>
      </c>
      <c r="HN16" s="28">
        <f t="shared" si="40"/>
        <v>1.05</v>
      </c>
      <c r="HO16" s="28">
        <f t="shared" si="40"/>
        <v>1.05</v>
      </c>
      <c r="HP16" s="28">
        <f t="shared" si="40"/>
        <v>1.05</v>
      </c>
      <c r="HQ16" s="28">
        <f t="shared" si="40"/>
        <v>1.05</v>
      </c>
      <c r="HR16" s="28">
        <f t="shared" si="40"/>
        <v>1.05</v>
      </c>
      <c r="HS16" s="28">
        <f t="shared" si="40"/>
        <v>1.05</v>
      </c>
      <c r="HT16" s="28">
        <f t="shared" si="40"/>
        <v>1.05</v>
      </c>
      <c r="HU16" s="28">
        <f t="shared" si="40"/>
        <v>1.05</v>
      </c>
      <c r="HV16" s="28">
        <f t="shared" si="40"/>
        <v>0.9</v>
      </c>
      <c r="HW16" s="28">
        <f t="shared" si="40"/>
        <v>0.9</v>
      </c>
      <c r="HX16" s="28">
        <f t="shared" si="40"/>
        <v>0.9</v>
      </c>
      <c r="HY16" s="28">
        <f t="shared" si="40"/>
        <v>0.9</v>
      </c>
      <c r="HZ16" s="28">
        <f t="shared" si="40"/>
        <v>0.9</v>
      </c>
      <c r="IA16" s="28">
        <f t="shared" si="40"/>
        <v>0.9</v>
      </c>
      <c r="IB16" s="28">
        <f t="shared" si="40"/>
        <v>0.9</v>
      </c>
      <c r="IC16" s="28">
        <f t="shared" si="40"/>
        <v>1.05</v>
      </c>
      <c r="ID16" s="28">
        <f t="shared" si="40"/>
        <v>1.05</v>
      </c>
      <c r="IE16" s="28">
        <f t="shared" si="40"/>
        <v>1.05</v>
      </c>
      <c r="IF16" s="28">
        <f t="shared" si="40"/>
        <v>1.05</v>
      </c>
      <c r="IG16" s="28">
        <f t="shared" si="40"/>
        <v>1.05</v>
      </c>
      <c r="IH16" s="28">
        <f t="shared" si="40"/>
        <v>1.05</v>
      </c>
      <c r="II16" s="28">
        <f t="shared" si="40"/>
        <v>1.05</v>
      </c>
      <c r="IJ16" s="28">
        <f t="shared" si="40"/>
        <v>1.05</v>
      </c>
      <c r="IK16" s="28">
        <f t="shared" si="40"/>
        <v>1.05</v>
      </c>
      <c r="IL16" s="28">
        <f t="shared" si="40"/>
        <v>1.05</v>
      </c>
      <c r="IM16" s="28">
        <f t="shared" si="40"/>
        <v>1.05</v>
      </c>
      <c r="IN16" s="28">
        <f t="shared" si="40"/>
        <v>1.05</v>
      </c>
      <c r="IO16" s="28">
        <f t="shared" si="40"/>
        <v>1.05</v>
      </c>
      <c r="IP16" s="28">
        <f t="shared" si="40"/>
        <v>1.05</v>
      </c>
      <c r="IQ16" s="28">
        <f t="shared" si="40"/>
        <v>0.9</v>
      </c>
      <c r="IR16" s="28">
        <f t="shared" si="40"/>
        <v>0.9</v>
      </c>
      <c r="IS16" s="28">
        <f t="shared" si="40"/>
        <v>0.9</v>
      </c>
      <c r="IT16" s="28">
        <f t="shared" si="40"/>
        <v>0.9</v>
      </c>
      <c r="IU16" s="28">
        <f t="shared" si="40"/>
        <v>0.9</v>
      </c>
      <c r="IV16" s="28">
        <f t="shared" si="40"/>
        <v>0.9</v>
      </c>
      <c r="IW16" s="28">
        <f t="shared" si="40"/>
        <v>0.9</v>
      </c>
      <c r="IX16" s="28">
        <f t="shared" si="40"/>
        <v>1.05</v>
      </c>
      <c r="IY16" s="28">
        <f t="shared" si="40"/>
        <v>1.05</v>
      </c>
      <c r="IZ16" s="28">
        <f t="shared" si="40"/>
        <v>1.05</v>
      </c>
      <c r="JA16" s="28">
        <f t="shared" si="40"/>
        <v>1.05</v>
      </c>
      <c r="JB16" s="28">
        <f t="shared" si="40"/>
        <v>1.05</v>
      </c>
      <c r="JC16" s="28">
        <f t="shared" si="40"/>
        <v>1.05</v>
      </c>
      <c r="JD16" s="28">
        <f t="shared" si="40"/>
        <v>1.05</v>
      </c>
      <c r="JE16" s="28">
        <f t="shared" si="40"/>
        <v>1.05</v>
      </c>
      <c r="JF16" s="28">
        <f t="shared" si="40"/>
        <v>1.05</v>
      </c>
      <c r="JG16" s="28">
        <f t="shared" si="38"/>
        <v>1.05</v>
      </c>
      <c r="JH16" s="28">
        <f t="shared" si="36"/>
        <v>1.05</v>
      </c>
      <c r="JI16" s="28">
        <f t="shared" si="36"/>
        <v>1.05</v>
      </c>
      <c r="JJ16" s="28">
        <f t="shared" si="36"/>
        <v>1.05</v>
      </c>
      <c r="JK16" s="28">
        <f t="shared" si="36"/>
        <v>1.05</v>
      </c>
      <c r="JL16" s="28">
        <f t="shared" si="36"/>
        <v>0.9</v>
      </c>
      <c r="JM16" s="28">
        <f t="shared" si="36"/>
        <v>0.9</v>
      </c>
      <c r="JN16" s="28">
        <f t="shared" si="36"/>
        <v>0.9</v>
      </c>
      <c r="JO16" s="28">
        <f t="shared" si="36"/>
        <v>0.9</v>
      </c>
      <c r="JP16" s="28">
        <f t="shared" si="36"/>
        <v>0.9</v>
      </c>
      <c r="JQ16" s="28">
        <f t="shared" si="36"/>
        <v>0.9</v>
      </c>
      <c r="JR16" s="28">
        <f t="shared" si="36"/>
        <v>0.9</v>
      </c>
      <c r="JS16" s="28">
        <f t="shared" si="36"/>
        <v>1.05</v>
      </c>
      <c r="JT16" s="28">
        <f t="shared" si="36"/>
        <v>1.05</v>
      </c>
      <c r="JU16" s="28">
        <f t="shared" si="36"/>
        <v>1.05</v>
      </c>
      <c r="JV16" s="28">
        <f t="shared" si="36"/>
        <v>1.05</v>
      </c>
      <c r="JW16" s="28">
        <f t="shared" si="36"/>
        <v>1.05</v>
      </c>
      <c r="JX16" s="28">
        <f t="shared" si="36"/>
        <v>1.05</v>
      </c>
      <c r="JY16" s="28">
        <f t="shared" si="36"/>
        <v>1.05</v>
      </c>
      <c r="JZ16" s="28">
        <f t="shared" si="36"/>
        <v>1.05</v>
      </c>
      <c r="KA16" s="28">
        <f t="shared" si="36"/>
        <v>1.05</v>
      </c>
      <c r="KB16" s="28">
        <f t="shared" si="36"/>
        <v>1.05</v>
      </c>
      <c r="KC16" s="28">
        <f t="shared" si="36"/>
        <v>1.05</v>
      </c>
      <c r="KD16" s="28">
        <f t="shared" si="36"/>
        <v>1.05</v>
      </c>
      <c r="KE16" s="28">
        <f t="shared" si="36"/>
        <v>1.05</v>
      </c>
      <c r="KF16" s="28">
        <f t="shared" si="36"/>
        <v>1.05</v>
      </c>
      <c r="KG16" s="28">
        <f t="shared" si="36"/>
        <v>0.9</v>
      </c>
      <c r="KH16" s="28">
        <f t="shared" si="36"/>
        <v>0.9</v>
      </c>
      <c r="KI16" s="28">
        <f t="shared" si="36"/>
        <v>0.9</v>
      </c>
      <c r="KJ16" s="28">
        <f t="shared" si="36"/>
        <v>0.9</v>
      </c>
      <c r="KK16" s="28">
        <f t="shared" si="36"/>
        <v>0.9</v>
      </c>
      <c r="KL16" s="28">
        <f t="shared" si="36"/>
        <v>0.9</v>
      </c>
      <c r="KM16" s="28">
        <f t="shared" si="36"/>
        <v>0.9</v>
      </c>
      <c r="KN16" s="28">
        <f t="shared" si="36"/>
        <v>1.05</v>
      </c>
      <c r="KO16" s="28">
        <f t="shared" si="36"/>
        <v>1.05</v>
      </c>
      <c r="KP16" s="28">
        <f t="shared" si="36"/>
        <v>1.05</v>
      </c>
      <c r="KQ16" s="28">
        <f t="shared" si="36"/>
        <v>1.05</v>
      </c>
      <c r="KR16" s="28">
        <f t="shared" si="36"/>
        <v>1.05</v>
      </c>
      <c r="KS16" s="28">
        <f t="shared" si="36"/>
        <v>1.05</v>
      </c>
      <c r="KT16" s="28">
        <f t="shared" si="36"/>
        <v>1.05</v>
      </c>
      <c r="KU16" s="28">
        <f t="shared" si="36"/>
        <v>1.05</v>
      </c>
      <c r="KV16" s="28">
        <f t="shared" si="36"/>
        <v>1.05</v>
      </c>
      <c r="KW16" s="28">
        <f t="shared" si="36"/>
        <v>1.05</v>
      </c>
      <c r="KX16" s="28">
        <f t="shared" si="36"/>
        <v>1.05</v>
      </c>
      <c r="KY16" s="28">
        <f t="shared" si="36"/>
        <v>1.05</v>
      </c>
      <c r="KZ16" s="28">
        <f t="shared" si="36"/>
        <v>1.05</v>
      </c>
      <c r="LA16" s="28">
        <f t="shared" si="36"/>
        <v>1.05</v>
      </c>
      <c r="LB16" s="28">
        <f t="shared" si="36"/>
        <v>0.9</v>
      </c>
      <c r="LC16" s="28">
        <f t="shared" si="36"/>
        <v>0.9</v>
      </c>
      <c r="LD16" s="28">
        <f t="shared" si="36"/>
        <v>0.9</v>
      </c>
      <c r="LE16" s="28">
        <f t="shared" si="36"/>
        <v>0.9</v>
      </c>
      <c r="LF16" s="28">
        <f t="shared" si="36"/>
        <v>0.9</v>
      </c>
      <c r="LG16" s="28">
        <f t="shared" si="36"/>
        <v>0.9</v>
      </c>
      <c r="LH16" s="28">
        <f t="shared" si="36"/>
        <v>0.9</v>
      </c>
      <c r="LI16" s="28">
        <f t="shared" si="36"/>
        <v>1.05</v>
      </c>
      <c r="LJ16" s="28">
        <f t="shared" si="36"/>
        <v>1.05</v>
      </c>
      <c r="LK16" s="28">
        <f t="shared" si="36"/>
        <v>1.05</v>
      </c>
      <c r="LL16" s="28">
        <f t="shared" si="36"/>
        <v>1.05</v>
      </c>
      <c r="LM16" s="28">
        <f t="shared" si="36"/>
        <v>1.05</v>
      </c>
      <c r="LN16" s="28">
        <f t="shared" si="36"/>
        <v>1.05</v>
      </c>
      <c r="LO16" s="28">
        <f t="shared" si="36"/>
        <v>1.05</v>
      </c>
      <c r="LP16" s="28">
        <f t="shared" si="36"/>
        <v>1.05</v>
      </c>
      <c r="LQ16" s="28">
        <f t="shared" si="36"/>
        <v>1.05</v>
      </c>
      <c r="LR16" s="28">
        <f t="shared" si="36"/>
        <v>1.05</v>
      </c>
      <c r="LS16" s="28">
        <f t="shared" si="34"/>
        <v>1.05</v>
      </c>
      <c r="LT16" s="28">
        <f t="shared" si="34"/>
        <v>1.05</v>
      </c>
      <c r="LU16" s="28">
        <f t="shared" si="34"/>
        <v>1.05</v>
      </c>
      <c r="LV16" s="28">
        <f t="shared" si="34"/>
        <v>1.05</v>
      </c>
      <c r="LW16" s="28">
        <f t="shared" si="34"/>
        <v>0.9</v>
      </c>
      <c r="LX16" s="28">
        <f t="shared" si="34"/>
        <v>0.9</v>
      </c>
      <c r="LY16" s="28">
        <f t="shared" si="34"/>
        <v>0.9</v>
      </c>
      <c r="LZ16" s="28">
        <f t="shared" si="34"/>
        <v>0.9</v>
      </c>
      <c r="MA16" s="28">
        <f t="shared" si="34"/>
        <v>0.9</v>
      </c>
      <c r="MB16" s="28">
        <f t="shared" si="34"/>
        <v>0.9</v>
      </c>
      <c r="MC16" s="28">
        <f t="shared" si="34"/>
        <v>0.9</v>
      </c>
      <c r="MD16" s="28">
        <f t="shared" si="34"/>
        <v>1.05</v>
      </c>
      <c r="ME16" s="28">
        <f t="shared" si="34"/>
        <v>1.05</v>
      </c>
      <c r="MF16" s="28">
        <f t="shared" si="34"/>
        <v>1.05</v>
      </c>
      <c r="MG16" s="28">
        <f t="shared" si="34"/>
        <v>1.05</v>
      </c>
      <c r="MH16" s="28">
        <f t="shared" si="34"/>
        <v>1.05</v>
      </c>
      <c r="MI16" s="28">
        <f t="shared" si="34"/>
        <v>1.05</v>
      </c>
      <c r="MJ16" s="28">
        <f t="shared" si="34"/>
        <v>1.05</v>
      </c>
      <c r="MK16" s="28">
        <f t="shared" si="34"/>
        <v>1.05</v>
      </c>
      <c r="ML16" s="28">
        <f t="shared" si="34"/>
        <v>1.05</v>
      </c>
      <c r="MM16" s="28">
        <f t="shared" si="34"/>
        <v>1.05</v>
      </c>
      <c r="MN16" s="28">
        <f t="shared" si="34"/>
        <v>1.05</v>
      </c>
      <c r="MO16" s="28">
        <f t="shared" si="34"/>
        <v>1.05</v>
      </c>
      <c r="MP16" s="28">
        <f t="shared" si="34"/>
        <v>1.05</v>
      </c>
      <c r="MQ16" s="28">
        <f t="shared" si="34"/>
        <v>1.05</v>
      </c>
      <c r="MR16" s="28">
        <f t="shared" si="34"/>
        <v>0.9</v>
      </c>
      <c r="MS16" s="28">
        <f t="shared" si="34"/>
        <v>0.9</v>
      </c>
      <c r="MT16" s="28">
        <f t="shared" si="34"/>
        <v>0.9</v>
      </c>
      <c r="MU16" s="28">
        <f t="shared" si="34"/>
        <v>0.9</v>
      </c>
      <c r="MV16" s="28">
        <f t="shared" si="34"/>
        <v>0.9</v>
      </c>
      <c r="MW16" s="28">
        <f t="shared" si="34"/>
        <v>0.9</v>
      </c>
      <c r="MX16" s="28">
        <f t="shared" si="34"/>
        <v>0.9</v>
      </c>
      <c r="MY16" s="28">
        <f t="shared" si="34"/>
        <v>1.05</v>
      </c>
      <c r="MZ16" s="28">
        <f t="shared" si="34"/>
        <v>1.05</v>
      </c>
      <c r="NA16" s="28">
        <f t="shared" si="34"/>
        <v>1.05</v>
      </c>
      <c r="NB16" s="28">
        <f t="shared" si="34"/>
        <v>1.05</v>
      </c>
      <c r="NC16" s="28">
        <f t="shared" si="34"/>
        <v>1.05</v>
      </c>
      <c r="ND16" s="28">
        <f t="shared" si="34"/>
        <v>1.05</v>
      </c>
      <c r="NE16" s="28">
        <f t="shared" si="34"/>
        <v>1.05</v>
      </c>
      <c r="NF16" s="28">
        <f t="shared" si="34"/>
        <v>1.05</v>
      </c>
      <c r="NG16" s="28">
        <f t="shared" si="34"/>
        <v>1.05</v>
      </c>
      <c r="NH16" s="28">
        <f t="shared" si="34"/>
        <v>1.05</v>
      </c>
      <c r="NI16" s="28">
        <f t="shared" si="34"/>
        <v>1.05</v>
      </c>
    </row>
    <row r="17" spans="1:373" x14ac:dyDescent="0.25">
      <c r="A17" s="27" t="str">
        <f>'Число жителей и объемы продаж'!G30</f>
        <v>A3</v>
      </c>
      <c r="B17" s="27" t="str">
        <f>'Число жителей и объемы продаж'!H30</f>
        <v>сыр твердый</v>
      </c>
      <c r="C17" s="27" t="str">
        <f t="shared" si="24"/>
        <v>A3|сыр твердый</v>
      </c>
      <c r="D17" s="28" t="s">
        <v>42</v>
      </c>
      <c r="E17" s="28">
        <v>1.1000000000000001</v>
      </c>
      <c r="F17" s="28">
        <v>1</v>
      </c>
      <c r="G17" s="28">
        <v>2</v>
      </c>
      <c r="H17" s="28">
        <f t="shared" si="25"/>
        <v>1.1000000000000001</v>
      </c>
      <c r="I17" s="28">
        <f t="shared" ref="I17:BT20" si="41">IF(AND($F17&gt;0,$G17&gt;0)*IFERROR(MOD(I$6,$G17)=0,FALSE),$F17,$E17)</f>
        <v>1.1000000000000001</v>
      </c>
      <c r="J17" s="28">
        <f t="shared" si="41"/>
        <v>1.1000000000000001</v>
      </c>
      <c r="K17" s="28">
        <f t="shared" si="41"/>
        <v>1.1000000000000001</v>
      </c>
      <c r="L17" s="28">
        <f t="shared" si="41"/>
        <v>1.1000000000000001</v>
      </c>
      <c r="M17" s="28">
        <f t="shared" si="41"/>
        <v>1</v>
      </c>
      <c r="N17" s="28">
        <f t="shared" si="41"/>
        <v>1</v>
      </c>
      <c r="O17" s="28">
        <f t="shared" si="41"/>
        <v>1</v>
      </c>
      <c r="P17" s="28">
        <f t="shared" si="41"/>
        <v>1</v>
      </c>
      <c r="Q17" s="28">
        <f t="shared" si="41"/>
        <v>1</v>
      </c>
      <c r="R17" s="28">
        <f t="shared" si="41"/>
        <v>1</v>
      </c>
      <c r="S17" s="28">
        <f t="shared" si="41"/>
        <v>1</v>
      </c>
      <c r="T17" s="28">
        <f t="shared" si="41"/>
        <v>1.1000000000000001</v>
      </c>
      <c r="U17" s="28">
        <f t="shared" si="41"/>
        <v>1.1000000000000001</v>
      </c>
      <c r="V17" s="28">
        <f t="shared" si="41"/>
        <v>1.1000000000000001</v>
      </c>
      <c r="W17" s="28">
        <f t="shared" si="41"/>
        <v>1.1000000000000001</v>
      </c>
      <c r="X17" s="28">
        <f t="shared" si="41"/>
        <v>1.1000000000000001</v>
      </c>
      <c r="Y17" s="28">
        <f t="shared" si="41"/>
        <v>1.1000000000000001</v>
      </c>
      <c r="Z17" s="28">
        <f t="shared" si="41"/>
        <v>1.1000000000000001</v>
      </c>
      <c r="AA17" s="28">
        <f t="shared" si="41"/>
        <v>1</v>
      </c>
      <c r="AB17" s="28">
        <f t="shared" si="41"/>
        <v>1</v>
      </c>
      <c r="AC17" s="28">
        <f t="shared" si="41"/>
        <v>1</v>
      </c>
      <c r="AD17" s="28">
        <f t="shared" si="41"/>
        <v>1</v>
      </c>
      <c r="AE17" s="28">
        <f t="shared" si="41"/>
        <v>1</v>
      </c>
      <c r="AF17" s="28">
        <f t="shared" si="41"/>
        <v>1</v>
      </c>
      <c r="AG17" s="28">
        <f t="shared" si="41"/>
        <v>1</v>
      </c>
      <c r="AH17" s="28">
        <f t="shared" si="41"/>
        <v>1.1000000000000001</v>
      </c>
      <c r="AI17" s="28">
        <f t="shared" si="41"/>
        <v>1.1000000000000001</v>
      </c>
      <c r="AJ17" s="28">
        <f t="shared" si="41"/>
        <v>1.1000000000000001</v>
      </c>
      <c r="AK17" s="28">
        <f t="shared" si="41"/>
        <v>1.1000000000000001</v>
      </c>
      <c r="AL17" s="28">
        <f t="shared" si="41"/>
        <v>1.1000000000000001</v>
      </c>
      <c r="AM17" s="28">
        <f t="shared" si="41"/>
        <v>1.1000000000000001</v>
      </c>
      <c r="AN17" s="28">
        <f t="shared" si="41"/>
        <v>1.1000000000000001</v>
      </c>
      <c r="AO17" s="28">
        <f t="shared" si="41"/>
        <v>1</v>
      </c>
      <c r="AP17" s="28">
        <f t="shared" si="41"/>
        <v>1</v>
      </c>
      <c r="AQ17" s="28">
        <f t="shared" si="41"/>
        <v>1</v>
      </c>
      <c r="AR17" s="28">
        <f t="shared" si="41"/>
        <v>1</v>
      </c>
      <c r="AS17" s="28">
        <f t="shared" si="41"/>
        <v>1</v>
      </c>
      <c r="AT17" s="28">
        <f t="shared" si="41"/>
        <v>1</v>
      </c>
      <c r="AU17" s="28">
        <f t="shared" si="41"/>
        <v>1</v>
      </c>
      <c r="AV17" s="28">
        <f t="shared" si="41"/>
        <v>1.1000000000000001</v>
      </c>
      <c r="AW17" s="28">
        <f t="shared" si="41"/>
        <v>1.1000000000000001</v>
      </c>
      <c r="AX17" s="28">
        <f t="shared" si="41"/>
        <v>1.1000000000000001</v>
      </c>
      <c r="AY17" s="28">
        <f t="shared" si="41"/>
        <v>1.1000000000000001</v>
      </c>
      <c r="AZ17" s="28">
        <f t="shared" si="41"/>
        <v>1.1000000000000001</v>
      </c>
      <c r="BA17" s="28">
        <f t="shared" si="41"/>
        <v>1.1000000000000001</v>
      </c>
      <c r="BB17" s="28">
        <f t="shared" si="41"/>
        <v>1.1000000000000001</v>
      </c>
      <c r="BC17" s="28">
        <f t="shared" si="41"/>
        <v>1</v>
      </c>
      <c r="BD17" s="28">
        <f t="shared" si="41"/>
        <v>1</v>
      </c>
      <c r="BE17" s="28">
        <f t="shared" si="41"/>
        <v>1</v>
      </c>
      <c r="BF17" s="28">
        <f t="shared" si="41"/>
        <v>1</v>
      </c>
      <c r="BG17" s="28">
        <f t="shared" si="41"/>
        <v>1</v>
      </c>
      <c r="BH17" s="28">
        <f t="shared" si="41"/>
        <v>1</v>
      </c>
      <c r="BI17" s="28">
        <f t="shared" si="41"/>
        <v>1</v>
      </c>
      <c r="BJ17" s="28">
        <f t="shared" si="41"/>
        <v>1.1000000000000001</v>
      </c>
      <c r="BK17" s="28">
        <f t="shared" si="41"/>
        <v>1.1000000000000001</v>
      </c>
      <c r="BL17" s="28">
        <f t="shared" si="41"/>
        <v>1.1000000000000001</v>
      </c>
      <c r="BM17" s="28">
        <f t="shared" si="41"/>
        <v>1.1000000000000001</v>
      </c>
      <c r="BN17" s="28">
        <f t="shared" si="41"/>
        <v>1.1000000000000001</v>
      </c>
      <c r="BO17" s="28">
        <f t="shared" si="41"/>
        <v>1.1000000000000001</v>
      </c>
      <c r="BP17" s="28">
        <f t="shared" si="41"/>
        <v>1.1000000000000001</v>
      </c>
      <c r="BQ17" s="28">
        <f t="shared" si="41"/>
        <v>1</v>
      </c>
      <c r="BR17" s="28">
        <f t="shared" si="41"/>
        <v>1</v>
      </c>
      <c r="BS17" s="28">
        <f t="shared" si="41"/>
        <v>1</v>
      </c>
      <c r="BT17" s="28">
        <f t="shared" si="41"/>
        <v>1</v>
      </c>
      <c r="BU17" s="28">
        <f t="shared" si="39"/>
        <v>1</v>
      </c>
      <c r="BV17" s="28">
        <f t="shared" si="39"/>
        <v>1</v>
      </c>
      <c r="BW17" s="28">
        <f t="shared" si="39"/>
        <v>1</v>
      </c>
      <c r="BX17" s="28">
        <f t="shared" si="39"/>
        <v>1.1000000000000001</v>
      </c>
      <c r="BY17" s="28">
        <f t="shared" si="39"/>
        <v>1.1000000000000001</v>
      </c>
      <c r="BZ17" s="28">
        <f t="shared" si="39"/>
        <v>1.1000000000000001</v>
      </c>
      <c r="CA17" s="28">
        <f t="shared" si="39"/>
        <v>1.1000000000000001</v>
      </c>
      <c r="CB17" s="28">
        <f t="shared" si="39"/>
        <v>1.1000000000000001</v>
      </c>
      <c r="CC17" s="28">
        <f t="shared" si="39"/>
        <v>1.1000000000000001</v>
      </c>
      <c r="CD17" s="28">
        <f t="shared" si="39"/>
        <v>1.1000000000000001</v>
      </c>
      <c r="CE17" s="28">
        <f t="shared" si="39"/>
        <v>1</v>
      </c>
      <c r="CF17" s="28">
        <f t="shared" si="39"/>
        <v>1</v>
      </c>
      <c r="CG17" s="28">
        <f t="shared" si="39"/>
        <v>1</v>
      </c>
      <c r="CH17" s="28">
        <f t="shared" si="39"/>
        <v>1</v>
      </c>
      <c r="CI17" s="28">
        <f t="shared" si="39"/>
        <v>1</v>
      </c>
      <c r="CJ17" s="28">
        <f t="shared" si="39"/>
        <v>1</v>
      </c>
      <c r="CK17" s="28">
        <f t="shared" si="39"/>
        <v>1</v>
      </c>
      <c r="CL17" s="28">
        <f t="shared" si="39"/>
        <v>1.1000000000000001</v>
      </c>
      <c r="CM17" s="28">
        <f t="shared" si="39"/>
        <v>1.1000000000000001</v>
      </c>
      <c r="CN17" s="28">
        <f t="shared" si="39"/>
        <v>1.1000000000000001</v>
      </c>
      <c r="CO17" s="28">
        <f t="shared" si="39"/>
        <v>1.1000000000000001</v>
      </c>
      <c r="CP17" s="28">
        <f t="shared" si="39"/>
        <v>1.1000000000000001</v>
      </c>
      <c r="CQ17" s="28">
        <f t="shared" si="39"/>
        <v>1.1000000000000001</v>
      </c>
      <c r="CR17" s="28">
        <f t="shared" si="39"/>
        <v>1.1000000000000001</v>
      </c>
      <c r="CS17" s="28">
        <f t="shared" si="39"/>
        <v>1</v>
      </c>
      <c r="CT17" s="28">
        <f t="shared" si="39"/>
        <v>1</v>
      </c>
      <c r="CU17" s="28">
        <f t="shared" si="39"/>
        <v>1</v>
      </c>
      <c r="CV17" s="28">
        <f t="shared" si="39"/>
        <v>1</v>
      </c>
      <c r="CW17" s="28">
        <f t="shared" si="39"/>
        <v>1</v>
      </c>
      <c r="CX17" s="28">
        <f t="shared" si="39"/>
        <v>1</v>
      </c>
      <c r="CY17" s="28">
        <f t="shared" si="39"/>
        <v>1</v>
      </c>
      <c r="CZ17" s="28">
        <f t="shared" si="39"/>
        <v>1.1000000000000001</v>
      </c>
      <c r="DA17" s="28">
        <f t="shared" si="39"/>
        <v>1.1000000000000001</v>
      </c>
      <c r="DB17" s="28">
        <f t="shared" si="39"/>
        <v>1.1000000000000001</v>
      </c>
      <c r="DC17" s="28">
        <f t="shared" si="39"/>
        <v>1.1000000000000001</v>
      </c>
      <c r="DD17" s="28">
        <f t="shared" si="39"/>
        <v>1.1000000000000001</v>
      </c>
      <c r="DE17" s="28">
        <f t="shared" si="39"/>
        <v>1.1000000000000001</v>
      </c>
      <c r="DF17" s="28">
        <f t="shared" si="39"/>
        <v>1.1000000000000001</v>
      </c>
      <c r="DG17" s="28">
        <f t="shared" si="39"/>
        <v>1</v>
      </c>
      <c r="DH17" s="28">
        <f t="shared" si="39"/>
        <v>1</v>
      </c>
      <c r="DI17" s="28">
        <f t="shared" si="39"/>
        <v>1</v>
      </c>
      <c r="DJ17" s="28">
        <f t="shared" si="39"/>
        <v>1</v>
      </c>
      <c r="DK17" s="28">
        <f t="shared" si="39"/>
        <v>1</v>
      </c>
      <c r="DL17" s="28">
        <f t="shared" si="39"/>
        <v>1</v>
      </c>
      <c r="DM17" s="28">
        <f t="shared" si="39"/>
        <v>1</v>
      </c>
      <c r="DN17" s="28">
        <f t="shared" si="39"/>
        <v>1.1000000000000001</v>
      </c>
      <c r="DO17" s="28">
        <f t="shared" si="39"/>
        <v>1.1000000000000001</v>
      </c>
      <c r="DP17" s="28">
        <f t="shared" si="39"/>
        <v>1.1000000000000001</v>
      </c>
      <c r="DQ17" s="28">
        <f t="shared" si="39"/>
        <v>1.1000000000000001</v>
      </c>
      <c r="DR17" s="28">
        <f t="shared" si="39"/>
        <v>1.1000000000000001</v>
      </c>
      <c r="DS17" s="28">
        <f t="shared" si="39"/>
        <v>1.1000000000000001</v>
      </c>
      <c r="DT17" s="28">
        <f t="shared" si="39"/>
        <v>1.1000000000000001</v>
      </c>
      <c r="DU17" s="28">
        <f t="shared" si="39"/>
        <v>1</v>
      </c>
      <c r="DV17" s="28">
        <f t="shared" si="39"/>
        <v>1</v>
      </c>
      <c r="DW17" s="28">
        <f t="shared" si="39"/>
        <v>1</v>
      </c>
      <c r="DX17" s="28">
        <f t="shared" si="39"/>
        <v>1</v>
      </c>
      <c r="DY17" s="28">
        <f t="shared" si="39"/>
        <v>1</v>
      </c>
      <c r="DZ17" s="28">
        <f t="shared" si="39"/>
        <v>1</v>
      </c>
      <c r="EA17" s="28">
        <f t="shared" si="39"/>
        <v>1</v>
      </c>
      <c r="EB17" s="28">
        <f t="shared" si="39"/>
        <v>1.1000000000000001</v>
      </c>
      <c r="EC17" s="28">
        <f t="shared" si="39"/>
        <v>1.1000000000000001</v>
      </c>
      <c r="ED17" s="28">
        <f t="shared" si="39"/>
        <v>1.1000000000000001</v>
      </c>
      <c r="EE17" s="28">
        <f t="shared" si="39"/>
        <v>1.1000000000000001</v>
      </c>
      <c r="EF17" s="28">
        <f t="shared" si="29"/>
        <v>1.1000000000000001</v>
      </c>
      <c r="EG17" s="28">
        <f t="shared" si="37"/>
        <v>1.1000000000000001</v>
      </c>
      <c r="EH17" s="28">
        <f t="shared" si="37"/>
        <v>1.1000000000000001</v>
      </c>
      <c r="EI17" s="28">
        <f t="shared" si="37"/>
        <v>1</v>
      </c>
      <c r="EJ17" s="28">
        <f t="shared" si="37"/>
        <v>1</v>
      </c>
      <c r="EK17" s="28">
        <f t="shared" si="37"/>
        <v>1</v>
      </c>
      <c r="EL17" s="28">
        <f t="shared" si="37"/>
        <v>1</v>
      </c>
      <c r="EM17" s="28">
        <f t="shared" si="37"/>
        <v>1</v>
      </c>
      <c r="EN17" s="28">
        <f t="shared" si="37"/>
        <v>1</v>
      </c>
      <c r="EO17" s="28">
        <f t="shared" si="37"/>
        <v>1</v>
      </c>
      <c r="EP17" s="28">
        <f t="shared" si="37"/>
        <v>1.1000000000000001</v>
      </c>
      <c r="EQ17" s="28">
        <f t="shared" si="37"/>
        <v>1.1000000000000001</v>
      </c>
      <c r="ER17" s="28">
        <f t="shared" si="37"/>
        <v>1.1000000000000001</v>
      </c>
      <c r="ES17" s="28">
        <f t="shared" si="37"/>
        <v>1.1000000000000001</v>
      </c>
      <c r="ET17" s="28">
        <f t="shared" si="37"/>
        <v>1.1000000000000001</v>
      </c>
      <c r="EU17" s="28">
        <f t="shared" si="37"/>
        <v>1.1000000000000001</v>
      </c>
      <c r="EV17" s="28">
        <f t="shared" si="37"/>
        <v>1.1000000000000001</v>
      </c>
      <c r="EW17" s="28">
        <f t="shared" si="37"/>
        <v>1</v>
      </c>
      <c r="EX17" s="28">
        <f t="shared" si="37"/>
        <v>1</v>
      </c>
      <c r="EY17" s="28">
        <f t="shared" si="37"/>
        <v>1</v>
      </c>
      <c r="EZ17" s="28">
        <f t="shared" si="37"/>
        <v>1</v>
      </c>
      <c r="FA17" s="28">
        <f t="shared" si="37"/>
        <v>1</v>
      </c>
      <c r="FB17" s="28">
        <f t="shared" si="37"/>
        <v>1</v>
      </c>
      <c r="FC17" s="28">
        <f t="shared" si="37"/>
        <v>1</v>
      </c>
      <c r="FD17" s="28">
        <f t="shared" si="37"/>
        <v>1.1000000000000001</v>
      </c>
      <c r="FE17" s="28">
        <f t="shared" si="37"/>
        <v>1.1000000000000001</v>
      </c>
      <c r="FF17" s="28">
        <f t="shared" si="37"/>
        <v>1.1000000000000001</v>
      </c>
      <c r="FG17" s="28">
        <f t="shared" si="37"/>
        <v>1.1000000000000001</v>
      </c>
      <c r="FH17" s="28">
        <f t="shared" si="37"/>
        <v>1.1000000000000001</v>
      </c>
      <c r="FI17" s="28">
        <f t="shared" si="37"/>
        <v>1.1000000000000001</v>
      </c>
      <c r="FJ17" s="28">
        <f t="shared" si="37"/>
        <v>1.1000000000000001</v>
      </c>
      <c r="FK17" s="28">
        <f t="shared" si="37"/>
        <v>1</v>
      </c>
      <c r="FL17" s="28">
        <f t="shared" si="37"/>
        <v>1</v>
      </c>
      <c r="FM17" s="28">
        <f t="shared" si="37"/>
        <v>1</v>
      </c>
      <c r="FN17" s="28">
        <f t="shared" si="37"/>
        <v>1</v>
      </c>
      <c r="FO17" s="28">
        <f t="shared" si="37"/>
        <v>1</v>
      </c>
      <c r="FP17" s="28">
        <f t="shared" si="37"/>
        <v>1</v>
      </c>
      <c r="FQ17" s="28">
        <f t="shared" si="37"/>
        <v>1</v>
      </c>
      <c r="FR17" s="28">
        <f t="shared" si="37"/>
        <v>1.1000000000000001</v>
      </c>
      <c r="FS17" s="28">
        <f t="shared" si="37"/>
        <v>1.1000000000000001</v>
      </c>
      <c r="FT17" s="28">
        <f t="shared" si="37"/>
        <v>1.1000000000000001</v>
      </c>
      <c r="FU17" s="28">
        <f t="shared" si="37"/>
        <v>1.1000000000000001</v>
      </c>
      <c r="FV17" s="28">
        <f t="shared" si="37"/>
        <v>1.1000000000000001</v>
      </c>
      <c r="FW17" s="28">
        <f t="shared" si="37"/>
        <v>1.1000000000000001</v>
      </c>
      <c r="FX17" s="28">
        <f t="shared" si="37"/>
        <v>1.1000000000000001</v>
      </c>
      <c r="FY17" s="28">
        <f t="shared" si="37"/>
        <v>1</v>
      </c>
      <c r="FZ17" s="28">
        <f t="shared" si="37"/>
        <v>1</v>
      </c>
      <c r="GA17" s="28">
        <f t="shared" si="37"/>
        <v>1</v>
      </c>
      <c r="GB17" s="28">
        <f t="shared" si="37"/>
        <v>1</v>
      </c>
      <c r="GC17" s="28">
        <f t="shared" si="37"/>
        <v>1</v>
      </c>
      <c r="GD17" s="28">
        <f t="shared" si="37"/>
        <v>1</v>
      </c>
      <c r="GE17" s="28">
        <f t="shared" si="37"/>
        <v>1</v>
      </c>
      <c r="GF17" s="28">
        <f t="shared" si="37"/>
        <v>1.1000000000000001</v>
      </c>
      <c r="GG17" s="28">
        <f t="shared" si="37"/>
        <v>1.1000000000000001</v>
      </c>
      <c r="GH17" s="28">
        <f t="shared" si="37"/>
        <v>1.1000000000000001</v>
      </c>
      <c r="GI17" s="28">
        <f t="shared" si="37"/>
        <v>1.1000000000000001</v>
      </c>
      <c r="GJ17" s="28">
        <f t="shared" si="37"/>
        <v>1.1000000000000001</v>
      </c>
      <c r="GK17" s="28">
        <f t="shared" si="37"/>
        <v>1.1000000000000001</v>
      </c>
      <c r="GL17" s="28">
        <f t="shared" si="37"/>
        <v>1.1000000000000001</v>
      </c>
      <c r="GM17" s="28">
        <f t="shared" si="37"/>
        <v>1</v>
      </c>
      <c r="GN17" s="28">
        <f t="shared" si="37"/>
        <v>1</v>
      </c>
      <c r="GO17" s="28">
        <f t="shared" si="37"/>
        <v>1</v>
      </c>
      <c r="GP17" s="28">
        <f t="shared" si="37"/>
        <v>1</v>
      </c>
      <c r="GQ17" s="28">
        <f t="shared" si="37"/>
        <v>1</v>
      </c>
      <c r="GR17" s="28">
        <f t="shared" si="37"/>
        <v>1</v>
      </c>
      <c r="GS17" s="28">
        <f t="shared" si="35"/>
        <v>1</v>
      </c>
      <c r="GT17" s="28">
        <f t="shared" si="35"/>
        <v>1.1000000000000001</v>
      </c>
      <c r="GU17" s="28">
        <f t="shared" si="40"/>
        <v>1.1000000000000001</v>
      </c>
      <c r="GV17" s="28">
        <f t="shared" si="40"/>
        <v>1.1000000000000001</v>
      </c>
      <c r="GW17" s="28">
        <f t="shared" si="40"/>
        <v>1.1000000000000001</v>
      </c>
      <c r="GX17" s="28">
        <f t="shared" si="40"/>
        <v>1.1000000000000001</v>
      </c>
      <c r="GY17" s="28">
        <f t="shared" si="40"/>
        <v>1.1000000000000001</v>
      </c>
      <c r="GZ17" s="28">
        <f t="shared" si="40"/>
        <v>1.1000000000000001</v>
      </c>
      <c r="HA17" s="28">
        <f t="shared" si="40"/>
        <v>1</v>
      </c>
      <c r="HB17" s="28">
        <f t="shared" si="40"/>
        <v>1</v>
      </c>
      <c r="HC17" s="28">
        <f t="shared" si="40"/>
        <v>1</v>
      </c>
      <c r="HD17" s="28">
        <f t="shared" si="40"/>
        <v>1</v>
      </c>
      <c r="HE17" s="28">
        <f t="shared" si="40"/>
        <v>1</v>
      </c>
      <c r="HF17" s="28">
        <f t="shared" si="40"/>
        <v>1</v>
      </c>
      <c r="HG17" s="28">
        <f t="shared" si="40"/>
        <v>1</v>
      </c>
      <c r="HH17" s="28">
        <f t="shared" si="40"/>
        <v>1.1000000000000001</v>
      </c>
      <c r="HI17" s="28">
        <f t="shared" si="40"/>
        <v>1.1000000000000001</v>
      </c>
      <c r="HJ17" s="28">
        <f t="shared" si="40"/>
        <v>1.1000000000000001</v>
      </c>
      <c r="HK17" s="28">
        <f t="shared" si="40"/>
        <v>1.1000000000000001</v>
      </c>
      <c r="HL17" s="28">
        <f t="shared" si="40"/>
        <v>1.1000000000000001</v>
      </c>
      <c r="HM17" s="28">
        <f t="shared" si="40"/>
        <v>1.1000000000000001</v>
      </c>
      <c r="HN17" s="28">
        <f t="shared" si="40"/>
        <v>1.1000000000000001</v>
      </c>
      <c r="HO17" s="28">
        <f t="shared" si="40"/>
        <v>1</v>
      </c>
      <c r="HP17" s="28">
        <f t="shared" si="40"/>
        <v>1</v>
      </c>
      <c r="HQ17" s="28">
        <f t="shared" si="40"/>
        <v>1</v>
      </c>
      <c r="HR17" s="28">
        <f t="shared" si="40"/>
        <v>1</v>
      </c>
      <c r="HS17" s="28">
        <f t="shared" si="40"/>
        <v>1</v>
      </c>
      <c r="HT17" s="28">
        <f t="shared" si="40"/>
        <v>1</v>
      </c>
      <c r="HU17" s="28">
        <f t="shared" si="40"/>
        <v>1</v>
      </c>
      <c r="HV17" s="28">
        <f t="shared" si="40"/>
        <v>1.1000000000000001</v>
      </c>
      <c r="HW17" s="28">
        <f t="shared" si="40"/>
        <v>1.1000000000000001</v>
      </c>
      <c r="HX17" s="28">
        <f t="shared" si="40"/>
        <v>1.1000000000000001</v>
      </c>
      <c r="HY17" s="28">
        <f t="shared" si="40"/>
        <v>1.1000000000000001</v>
      </c>
      <c r="HZ17" s="28">
        <f t="shared" si="40"/>
        <v>1.1000000000000001</v>
      </c>
      <c r="IA17" s="28">
        <f t="shared" si="40"/>
        <v>1.1000000000000001</v>
      </c>
      <c r="IB17" s="28">
        <f t="shared" si="40"/>
        <v>1.1000000000000001</v>
      </c>
      <c r="IC17" s="28">
        <f t="shared" si="40"/>
        <v>1</v>
      </c>
      <c r="ID17" s="28">
        <f t="shared" si="40"/>
        <v>1</v>
      </c>
      <c r="IE17" s="28">
        <f t="shared" si="40"/>
        <v>1</v>
      </c>
      <c r="IF17" s="28">
        <f t="shared" si="40"/>
        <v>1</v>
      </c>
      <c r="IG17" s="28">
        <f t="shared" si="40"/>
        <v>1</v>
      </c>
      <c r="IH17" s="28">
        <f t="shared" si="40"/>
        <v>1</v>
      </c>
      <c r="II17" s="28">
        <f t="shared" si="40"/>
        <v>1</v>
      </c>
      <c r="IJ17" s="28">
        <f t="shared" si="40"/>
        <v>1.1000000000000001</v>
      </c>
      <c r="IK17" s="28">
        <f t="shared" si="40"/>
        <v>1.1000000000000001</v>
      </c>
      <c r="IL17" s="28">
        <f t="shared" si="40"/>
        <v>1.1000000000000001</v>
      </c>
      <c r="IM17" s="28">
        <f t="shared" si="40"/>
        <v>1.1000000000000001</v>
      </c>
      <c r="IN17" s="28">
        <f t="shared" si="40"/>
        <v>1.1000000000000001</v>
      </c>
      <c r="IO17" s="28">
        <f t="shared" si="40"/>
        <v>1.1000000000000001</v>
      </c>
      <c r="IP17" s="28">
        <f t="shared" si="40"/>
        <v>1.1000000000000001</v>
      </c>
      <c r="IQ17" s="28">
        <f t="shared" si="40"/>
        <v>1</v>
      </c>
      <c r="IR17" s="28">
        <f t="shared" si="40"/>
        <v>1</v>
      </c>
      <c r="IS17" s="28">
        <f t="shared" si="40"/>
        <v>1</v>
      </c>
      <c r="IT17" s="28">
        <f t="shared" si="40"/>
        <v>1</v>
      </c>
      <c r="IU17" s="28">
        <f t="shared" si="40"/>
        <v>1</v>
      </c>
      <c r="IV17" s="28">
        <f t="shared" si="40"/>
        <v>1</v>
      </c>
      <c r="IW17" s="28">
        <f t="shared" si="40"/>
        <v>1</v>
      </c>
      <c r="IX17" s="28">
        <f t="shared" si="40"/>
        <v>1.1000000000000001</v>
      </c>
      <c r="IY17" s="28">
        <f t="shared" si="40"/>
        <v>1.1000000000000001</v>
      </c>
      <c r="IZ17" s="28">
        <f t="shared" si="40"/>
        <v>1.1000000000000001</v>
      </c>
      <c r="JA17" s="28">
        <f t="shared" si="40"/>
        <v>1.1000000000000001</v>
      </c>
      <c r="JB17" s="28">
        <f t="shared" si="40"/>
        <v>1.1000000000000001</v>
      </c>
      <c r="JC17" s="28">
        <f t="shared" si="40"/>
        <v>1.1000000000000001</v>
      </c>
      <c r="JD17" s="28">
        <f t="shared" si="40"/>
        <v>1.1000000000000001</v>
      </c>
      <c r="JE17" s="28">
        <f t="shared" si="40"/>
        <v>1</v>
      </c>
      <c r="JF17" s="28">
        <f t="shared" si="40"/>
        <v>1</v>
      </c>
      <c r="JG17" s="28">
        <f t="shared" si="38"/>
        <v>1</v>
      </c>
      <c r="JH17" s="28">
        <f t="shared" si="36"/>
        <v>1</v>
      </c>
      <c r="JI17" s="28">
        <f t="shared" si="36"/>
        <v>1</v>
      </c>
      <c r="JJ17" s="28">
        <f t="shared" si="36"/>
        <v>1</v>
      </c>
      <c r="JK17" s="28">
        <f t="shared" si="36"/>
        <v>1</v>
      </c>
      <c r="JL17" s="28">
        <f t="shared" si="36"/>
        <v>1.1000000000000001</v>
      </c>
      <c r="JM17" s="28">
        <f t="shared" si="36"/>
        <v>1.1000000000000001</v>
      </c>
      <c r="JN17" s="28">
        <f t="shared" si="36"/>
        <v>1.1000000000000001</v>
      </c>
      <c r="JO17" s="28">
        <f t="shared" si="36"/>
        <v>1.1000000000000001</v>
      </c>
      <c r="JP17" s="28">
        <f t="shared" si="36"/>
        <v>1.1000000000000001</v>
      </c>
      <c r="JQ17" s="28">
        <f t="shared" si="36"/>
        <v>1.1000000000000001</v>
      </c>
      <c r="JR17" s="28">
        <f t="shared" si="36"/>
        <v>1.1000000000000001</v>
      </c>
      <c r="JS17" s="28">
        <f t="shared" si="36"/>
        <v>1</v>
      </c>
      <c r="JT17" s="28">
        <f t="shared" si="36"/>
        <v>1</v>
      </c>
      <c r="JU17" s="28">
        <f t="shared" si="36"/>
        <v>1</v>
      </c>
      <c r="JV17" s="28">
        <f t="shared" si="36"/>
        <v>1</v>
      </c>
      <c r="JW17" s="28">
        <f t="shared" si="36"/>
        <v>1</v>
      </c>
      <c r="JX17" s="28">
        <f t="shared" si="36"/>
        <v>1</v>
      </c>
      <c r="JY17" s="28">
        <f t="shared" si="36"/>
        <v>1</v>
      </c>
      <c r="JZ17" s="28">
        <f t="shared" si="36"/>
        <v>1.1000000000000001</v>
      </c>
      <c r="KA17" s="28">
        <f t="shared" si="36"/>
        <v>1.1000000000000001</v>
      </c>
      <c r="KB17" s="28">
        <f t="shared" si="36"/>
        <v>1.1000000000000001</v>
      </c>
      <c r="KC17" s="28">
        <f t="shared" si="36"/>
        <v>1.1000000000000001</v>
      </c>
      <c r="KD17" s="28">
        <f t="shared" si="36"/>
        <v>1.1000000000000001</v>
      </c>
      <c r="KE17" s="28">
        <f t="shared" si="36"/>
        <v>1.1000000000000001</v>
      </c>
      <c r="KF17" s="28">
        <f t="shared" si="36"/>
        <v>1.1000000000000001</v>
      </c>
      <c r="KG17" s="28">
        <f t="shared" si="36"/>
        <v>1</v>
      </c>
      <c r="KH17" s="28">
        <f t="shared" si="36"/>
        <v>1</v>
      </c>
      <c r="KI17" s="28">
        <f t="shared" si="36"/>
        <v>1</v>
      </c>
      <c r="KJ17" s="28">
        <f t="shared" si="36"/>
        <v>1</v>
      </c>
      <c r="KK17" s="28">
        <f t="shared" si="36"/>
        <v>1</v>
      </c>
      <c r="KL17" s="28">
        <f t="shared" si="36"/>
        <v>1</v>
      </c>
      <c r="KM17" s="28">
        <f t="shared" si="36"/>
        <v>1</v>
      </c>
      <c r="KN17" s="28">
        <f t="shared" si="36"/>
        <v>1.1000000000000001</v>
      </c>
      <c r="KO17" s="28">
        <f t="shared" si="36"/>
        <v>1.1000000000000001</v>
      </c>
      <c r="KP17" s="28">
        <f t="shared" si="36"/>
        <v>1.1000000000000001</v>
      </c>
      <c r="KQ17" s="28">
        <f t="shared" si="36"/>
        <v>1.1000000000000001</v>
      </c>
      <c r="KR17" s="28">
        <f t="shared" si="36"/>
        <v>1.1000000000000001</v>
      </c>
      <c r="KS17" s="28">
        <f t="shared" si="36"/>
        <v>1.1000000000000001</v>
      </c>
      <c r="KT17" s="28">
        <f t="shared" si="36"/>
        <v>1.1000000000000001</v>
      </c>
      <c r="KU17" s="28">
        <f t="shared" si="36"/>
        <v>1</v>
      </c>
      <c r="KV17" s="28">
        <f t="shared" si="36"/>
        <v>1</v>
      </c>
      <c r="KW17" s="28">
        <f t="shared" si="36"/>
        <v>1</v>
      </c>
      <c r="KX17" s="28">
        <f t="shared" si="36"/>
        <v>1</v>
      </c>
      <c r="KY17" s="28">
        <f t="shared" si="36"/>
        <v>1</v>
      </c>
      <c r="KZ17" s="28">
        <f t="shared" si="36"/>
        <v>1</v>
      </c>
      <c r="LA17" s="28">
        <f t="shared" si="36"/>
        <v>1</v>
      </c>
      <c r="LB17" s="28">
        <f t="shared" si="36"/>
        <v>1.1000000000000001</v>
      </c>
      <c r="LC17" s="28">
        <f t="shared" si="36"/>
        <v>1.1000000000000001</v>
      </c>
      <c r="LD17" s="28">
        <f t="shared" si="36"/>
        <v>1.1000000000000001</v>
      </c>
      <c r="LE17" s="28">
        <f t="shared" si="36"/>
        <v>1.1000000000000001</v>
      </c>
      <c r="LF17" s="28">
        <f t="shared" si="36"/>
        <v>1.1000000000000001</v>
      </c>
      <c r="LG17" s="28">
        <f t="shared" si="36"/>
        <v>1.1000000000000001</v>
      </c>
      <c r="LH17" s="28">
        <f t="shared" si="36"/>
        <v>1.1000000000000001</v>
      </c>
      <c r="LI17" s="28">
        <f t="shared" si="36"/>
        <v>1</v>
      </c>
      <c r="LJ17" s="28">
        <f t="shared" si="36"/>
        <v>1</v>
      </c>
      <c r="LK17" s="28">
        <f t="shared" si="36"/>
        <v>1</v>
      </c>
      <c r="LL17" s="28">
        <f t="shared" si="36"/>
        <v>1</v>
      </c>
      <c r="LM17" s="28">
        <f t="shared" si="36"/>
        <v>1</v>
      </c>
      <c r="LN17" s="28">
        <f t="shared" si="36"/>
        <v>1</v>
      </c>
      <c r="LO17" s="28">
        <f t="shared" si="36"/>
        <v>1</v>
      </c>
      <c r="LP17" s="28">
        <f t="shared" si="36"/>
        <v>1.1000000000000001</v>
      </c>
      <c r="LQ17" s="28">
        <f t="shared" si="36"/>
        <v>1.1000000000000001</v>
      </c>
      <c r="LR17" s="28">
        <f t="shared" si="36"/>
        <v>1.1000000000000001</v>
      </c>
      <c r="LS17" s="28">
        <f t="shared" si="34"/>
        <v>1.1000000000000001</v>
      </c>
      <c r="LT17" s="28">
        <f t="shared" si="34"/>
        <v>1.1000000000000001</v>
      </c>
      <c r="LU17" s="28">
        <f t="shared" si="34"/>
        <v>1.1000000000000001</v>
      </c>
      <c r="LV17" s="28">
        <f t="shared" si="34"/>
        <v>1.1000000000000001</v>
      </c>
      <c r="LW17" s="28">
        <f t="shared" si="34"/>
        <v>1</v>
      </c>
      <c r="LX17" s="28">
        <f t="shared" si="34"/>
        <v>1</v>
      </c>
      <c r="LY17" s="28">
        <f t="shared" si="34"/>
        <v>1</v>
      </c>
      <c r="LZ17" s="28">
        <f t="shared" si="34"/>
        <v>1</v>
      </c>
      <c r="MA17" s="28">
        <f t="shared" si="34"/>
        <v>1</v>
      </c>
      <c r="MB17" s="28">
        <f t="shared" si="34"/>
        <v>1</v>
      </c>
      <c r="MC17" s="28">
        <f t="shared" si="34"/>
        <v>1</v>
      </c>
      <c r="MD17" s="28">
        <f t="shared" si="34"/>
        <v>1.1000000000000001</v>
      </c>
      <c r="ME17" s="28">
        <f t="shared" si="34"/>
        <v>1.1000000000000001</v>
      </c>
      <c r="MF17" s="28">
        <f t="shared" si="34"/>
        <v>1.1000000000000001</v>
      </c>
      <c r="MG17" s="28">
        <f t="shared" si="34"/>
        <v>1.1000000000000001</v>
      </c>
      <c r="MH17" s="28">
        <f t="shared" si="34"/>
        <v>1.1000000000000001</v>
      </c>
      <c r="MI17" s="28">
        <f t="shared" si="34"/>
        <v>1.1000000000000001</v>
      </c>
      <c r="MJ17" s="28">
        <f t="shared" si="34"/>
        <v>1.1000000000000001</v>
      </c>
      <c r="MK17" s="28">
        <f t="shared" si="34"/>
        <v>1</v>
      </c>
      <c r="ML17" s="28">
        <f t="shared" si="34"/>
        <v>1</v>
      </c>
      <c r="MM17" s="28">
        <f t="shared" si="34"/>
        <v>1</v>
      </c>
      <c r="MN17" s="28">
        <f t="shared" si="34"/>
        <v>1</v>
      </c>
      <c r="MO17" s="28">
        <f t="shared" si="34"/>
        <v>1</v>
      </c>
      <c r="MP17" s="28">
        <f t="shared" si="34"/>
        <v>1</v>
      </c>
      <c r="MQ17" s="28">
        <f t="shared" si="34"/>
        <v>1</v>
      </c>
      <c r="MR17" s="28">
        <f t="shared" si="34"/>
        <v>1.1000000000000001</v>
      </c>
      <c r="MS17" s="28">
        <f t="shared" si="34"/>
        <v>1.1000000000000001</v>
      </c>
      <c r="MT17" s="28">
        <f t="shared" si="34"/>
        <v>1.1000000000000001</v>
      </c>
      <c r="MU17" s="28">
        <f t="shared" si="34"/>
        <v>1.1000000000000001</v>
      </c>
      <c r="MV17" s="28">
        <f t="shared" si="34"/>
        <v>1.1000000000000001</v>
      </c>
      <c r="MW17" s="28">
        <f t="shared" si="34"/>
        <v>1.1000000000000001</v>
      </c>
      <c r="MX17" s="28">
        <f t="shared" si="34"/>
        <v>1.1000000000000001</v>
      </c>
      <c r="MY17" s="28">
        <f t="shared" si="34"/>
        <v>1</v>
      </c>
      <c r="MZ17" s="28">
        <f t="shared" si="34"/>
        <v>1</v>
      </c>
      <c r="NA17" s="28">
        <f t="shared" si="34"/>
        <v>1</v>
      </c>
      <c r="NB17" s="28">
        <f t="shared" si="34"/>
        <v>1</v>
      </c>
      <c r="NC17" s="28">
        <f t="shared" si="34"/>
        <v>1</v>
      </c>
      <c r="ND17" s="28">
        <f t="shared" si="34"/>
        <v>1</v>
      </c>
      <c r="NE17" s="28">
        <f t="shared" si="34"/>
        <v>1</v>
      </c>
      <c r="NF17" s="28">
        <f t="shared" si="34"/>
        <v>1.1000000000000001</v>
      </c>
      <c r="NG17" s="28">
        <f t="shared" si="34"/>
        <v>1.1000000000000001</v>
      </c>
      <c r="NH17" s="28">
        <f t="shared" si="34"/>
        <v>1.1000000000000001</v>
      </c>
      <c r="NI17" s="28">
        <f t="shared" si="34"/>
        <v>1.1000000000000001</v>
      </c>
    </row>
    <row r="18" spans="1:373" x14ac:dyDescent="0.25">
      <c r="A18" s="27" t="str">
        <f>'Число жителей и объемы продаж'!G31</f>
        <v>A3</v>
      </c>
      <c r="B18" s="27" t="str">
        <f>'Число жителей и объемы продаж'!H31</f>
        <v>сыр полутвердый</v>
      </c>
      <c r="C18" s="27" t="str">
        <f t="shared" si="24"/>
        <v>A3|сыр полутвердый</v>
      </c>
      <c r="D18" s="28" t="s">
        <v>38</v>
      </c>
      <c r="E18" s="28">
        <v>1.1000000000000001</v>
      </c>
      <c r="F18" s="28">
        <v>1</v>
      </c>
      <c r="G18" s="28">
        <v>2</v>
      </c>
      <c r="H18" s="28">
        <f t="shared" si="25"/>
        <v>1.1000000000000001</v>
      </c>
      <c r="I18" s="28">
        <f t="shared" si="41"/>
        <v>1.1000000000000001</v>
      </c>
      <c r="J18" s="28">
        <f t="shared" si="41"/>
        <v>1.1000000000000001</v>
      </c>
      <c r="K18" s="28">
        <f t="shared" si="41"/>
        <v>1.1000000000000001</v>
      </c>
      <c r="L18" s="28">
        <f t="shared" si="41"/>
        <v>1.1000000000000001</v>
      </c>
      <c r="M18" s="28">
        <f t="shared" si="41"/>
        <v>1</v>
      </c>
      <c r="N18" s="28">
        <f t="shared" si="41"/>
        <v>1</v>
      </c>
      <c r="O18" s="28">
        <f t="shared" si="41"/>
        <v>1</v>
      </c>
      <c r="P18" s="28">
        <f t="shared" si="41"/>
        <v>1</v>
      </c>
      <c r="Q18" s="28">
        <f t="shared" si="41"/>
        <v>1</v>
      </c>
      <c r="R18" s="28">
        <f t="shared" si="41"/>
        <v>1</v>
      </c>
      <c r="S18" s="28">
        <f t="shared" si="41"/>
        <v>1</v>
      </c>
      <c r="T18" s="28">
        <f t="shared" si="41"/>
        <v>1.1000000000000001</v>
      </c>
      <c r="U18" s="28">
        <f t="shared" si="41"/>
        <v>1.1000000000000001</v>
      </c>
      <c r="V18" s="28">
        <f t="shared" si="41"/>
        <v>1.1000000000000001</v>
      </c>
      <c r="W18" s="28">
        <f t="shared" si="41"/>
        <v>1.1000000000000001</v>
      </c>
      <c r="X18" s="28">
        <f t="shared" si="41"/>
        <v>1.1000000000000001</v>
      </c>
      <c r="Y18" s="28">
        <f t="shared" si="41"/>
        <v>1.1000000000000001</v>
      </c>
      <c r="Z18" s="28">
        <f t="shared" si="41"/>
        <v>1.1000000000000001</v>
      </c>
      <c r="AA18" s="28">
        <f t="shared" si="41"/>
        <v>1</v>
      </c>
      <c r="AB18" s="28">
        <f t="shared" si="41"/>
        <v>1</v>
      </c>
      <c r="AC18" s="28">
        <f t="shared" si="41"/>
        <v>1</v>
      </c>
      <c r="AD18" s="28">
        <f t="shared" si="41"/>
        <v>1</v>
      </c>
      <c r="AE18" s="28">
        <f t="shared" si="41"/>
        <v>1</v>
      </c>
      <c r="AF18" s="28">
        <f t="shared" si="41"/>
        <v>1</v>
      </c>
      <c r="AG18" s="28">
        <f t="shared" si="41"/>
        <v>1</v>
      </c>
      <c r="AH18" s="28">
        <f t="shared" si="41"/>
        <v>1.1000000000000001</v>
      </c>
      <c r="AI18" s="28">
        <f t="shared" si="41"/>
        <v>1.1000000000000001</v>
      </c>
      <c r="AJ18" s="28">
        <f t="shared" si="41"/>
        <v>1.1000000000000001</v>
      </c>
      <c r="AK18" s="28">
        <f t="shared" si="41"/>
        <v>1.1000000000000001</v>
      </c>
      <c r="AL18" s="28">
        <f t="shared" si="41"/>
        <v>1.1000000000000001</v>
      </c>
      <c r="AM18" s="28">
        <f t="shared" si="41"/>
        <v>1.1000000000000001</v>
      </c>
      <c r="AN18" s="28">
        <f t="shared" si="41"/>
        <v>1.1000000000000001</v>
      </c>
      <c r="AO18" s="28">
        <f t="shared" si="41"/>
        <v>1</v>
      </c>
      <c r="AP18" s="28">
        <f t="shared" si="41"/>
        <v>1</v>
      </c>
      <c r="AQ18" s="28">
        <f t="shared" si="41"/>
        <v>1</v>
      </c>
      <c r="AR18" s="28">
        <f t="shared" si="41"/>
        <v>1</v>
      </c>
      <c r="AS18" s="28">
        <f t="shared" si="41"/>
        <v>1</v>
      </c>
      <c r="AT18" s="28">
        <f t="shared" si="41"/>
        <v>1</v>
      </c>
      <c r="AU18" s="28">
        <f t="shared" si="41"/>
        <v>1</v>
      </c>
      <c r="AV18" s="28">
        <f t="shared" si="41"/>
        <v>1.1000000000000001</v>
      </c>
      <c r="AW18" s="28">
        <f t="shared" si="41"/>
        <v>1.1000000000000001</v>
      </c>
      <c r="AX18" s="28">
        <f t="shared" si="41"/>
        <v>1.1000000000000001</v>
      </c>
      <c r="AY18" s="28">
        <f t="shared" si="41"/>
        <v>1.1000000000000001</v>
      </c>
      <c r="AZ18" s="28">
        <f t="shared" si="41"/>
        <v>1.1000000000000001</v>
      </c>
      <c r="BA18" s="28">
        <f t="shared" si="41"/>
        <v>1.1000000000000001</v>
      </c>
      <c r="BB18" s="28">
        <f t="shared" si="41"/>
        <v>1.1000000000000001</v>
      </c>
      <c r="BC18" s="28">
        <f t="shared" si="41"/>
        <v>1</v>
      </c>
      <c r="BD18" s="28">
        <f t="shared" si="41"/>
        <v>1</v>
      </c>
      <c r="BE18" s="28">
        <f t="shared" si="41"/>
        <v>1</v>
      </c>
      <c r="BF18" s="28">
        <f t="shared" si="41"/>
        <v>1</v>
      </c>
      <c r="BG18" s="28">
        <f t="shared" si="41"/>
        <v>1</v>
      </c>
      <c r="BH18" s="28">
        <f t="shared" si="41"/>
        <v>1</v>
      </c>
      <c r="BI18" s="28">
        <f t="shared" si="41"/>
        <v>1</v>
      </c>
      <c r="BJ18" s="28">
        <f t="shared" si="41"/>
        <v>1.1000000000000001</v>
      </c>
      <c r="BK18" s="28">
        <f t="shared" si="41"/>
        <v>1.1000000000000001</v>
      </c>
      <c r="BL18" s="28">
        <f t="shared" si="41"/>
        <v>1.1000000000000001</v>
      </c>
      <c r="BM18" s="28">
        <f t="shared" si="41"/>
        <v>1.1000000000000001</v>
      </c>
      <c r="BN18" s="28">
        <f t="shared" si="41"/>
        <v>1.1000000000000001</v>
      </c>
      <c r="BO18" s="28">
        <f t="shared" si="41"/>
        <v>1.1000000000000001</v>
      </c>
      <c r="BP18" s="28">
        <f t="shared" si="41"/>
        <v>1.1000000000000001</v>
      </c>
      <c r="BQ18" s="28">
        <f t="shared" si="41"/>
        <v>1</v>
      </c>
      <c r="BR18" s="28">
        <f t="shared" si="41"/>
        <v>1</v>
      </c>
      <c r="BS18" s="28">
        <f t="shared" si="41"/>
        <v>1</v>
      </c>
      <c r="BT18" s="28">
        <f t="shared" si="41"/>
        <v>1</v>
      </c>
      <c r="BU18" s="28">
        <f t="shared" si="39"/>
        <v>1</v>
      </c>
      <c r="BV18" s="28">
        <f t="shared" si="39"/>
        <v>1</v>
      </c>
      <c r="BW18" s="28">
        <f t="shared" si="39"/>
        <v>1</v>
      </c>
      <c r="BX18" s="28">
        <f t="shared" si="39"/>
        <v>1.1000000000000001</v>
      </c>
      <c r="BY18" s="28">
        <f t="shared" si="39"/>
        <v>1.1000000000000001</v>
      </c>
      <c r="BZ18" s="28">
        <f t="shared" si="39"/>
        <v>1.1000000000000001</v>
      </c>
      <c r="CA18" s="28">
        <f t="shared" si="39"/>
        <v>1.1000000000000001</v>
      </c>
      <c r="CB18" s="28">
        <f t="shared" si="39"/>
        <v>1.1000000000000001</v>
      </c>
      <c r="CC18" s="28">
        <f t="shared" si="39"/>
        <v>1.1000000000000001</v>
      </c>
      <c r="CD18" s="28">
        <f t="shared" si="39"/>
        <v>1.1000000000000001</v>
      </c>
      <c r="CE18" s="28">
        <f t="shared" si="39"/>
        <v>1</v>
      </c>
      <c r="CF18" s="28">
        <f t="shared" si="39"/>
        <v>1</v>
      </c>
      <c r="CG18" s="28">
        <f t="shared" si="39"/>
        <v>1</v>
      </c>
      <c r="CH18" s="28">
        <f t="shared" si="39"/>
        <v>1</v>
      </c>
      <c r="CI18" s="28">
        <f t="shared" si="39"/>
        <v>1</v>
      </c>
      <c r="CJ18" s="28">
        <f t="shared" si="39"/>
        <v>1</v>
      </c>
      <c r="CK18" s="28">
        <f t="shared" si="39"/>
        <v>1</v>
      </c>
      <c r="CL18" s="28">
        <f t="shared" si="39"/>
        <v>1.1000000000000001</v>
      </c>
      <c r="CM18" s="28">
        <f t="shared" si="39"/>
        <v>1.1000000000000001</v>
      </c>
      <c r="CN18" s="28">
        <f t="shared" si="39"/>
        <v>1.1000000000000001</v>
      </c>
      <c r="CO18" s="28">
        <f t="shared" si="39"/>
        <v>1.1000000000000001</v>
      </c>
      <c r="CP18" s="28">
        <f t="shared" si="39"/>
        <v>1.1000000000000001</v>
      </c>
      <c r="CQ18" s="28">
        <f t="shared" si="39"/>
        <v>1.1000000000000001</v>
      </c>
      <c r="CR18" s="28">
        <f t="shared" si="39"/>
        <v>1.1000000000000001</v>
      </c>
      <c r="CS18" s="28">
        <f t="shared" si="39"/>
        <v>1</v>
      </c>
      <c r="CT18" s="28">
        <f t="shared" si="39"/>
        <v>1</v>
      </c>
      <c r="CU18" s="28">
        <f t="shared" si="39"/>
        <v>1</v>
      </c>
      <c r="CV18" s="28">
        <f t="shared" si="39"/>
        <v>1</v>
      </c>
      <c r="CW18" s="28">
        <f t="shared" si="39"/>
        <v>1</v>
      </c>
      <c r="CX18" s="28">
        <f t="shared" si="39"/>
        <v>1</v>
      </c>
      <c r="CY18" s="28">
        <f t="shared" si="39"/>
        <v>1</v>
      </c>
      <c r="CZ18" s="28">
        <f t="shared" si="39"/>
        <v>1.1000000000000001</v>
      </c>
      <c r="DA18" s="28">
        <f t="shared" si="39"/>
        <v>1.1000000000000001</v>
      </c>
      <c r="DB18" s="28">
        <f t="shared" si="39"/>
        <v>1.1000000000000001</v>
      </c>
      <c r="DC18" s="28">
        <f t="shared" si="39"/>
        <v>1.1000000000000001</v>
      </c>
      <c r="DD18" s="28">
        <f t="shared" si="39"/>
        <v>1.1000000000000001</v>
      </c>
      <c r="DE18" s="28">
        <f t="shared" si="39"/>
        <v>1.1000000000000001</v>
      </c>
      <c r="DF18" s="28">
        <f t="shared" si="39"/>
        <v>1.1000000000000001</v>
      </c>
      <c r="DG18" s="28">
        <f t="shared" si="39"/>
        <v>1</v>
      </c>
      <c r="DH18" s="28">
        <f t="shared" si="39"/>
        <v>1</v>
      </c>
      <c r="DI18" s="28">
        <f t="shared" si="39"/>
        <v>1</v>
      </c>
      <c r="DJ18" s="28">
        <f t="shared" si="39"/>
        <v>1</v>
      </c>
      <c r="DK18" s="28">
        <f t="shared" si="39"/>
        <v>1</v>
      </c>
      <c r="DL18" s="28">
        <f t="shared" si="39"/>
        <v>1</v>
      </c>
      <c r="DM18" s="28">
        <f t="shared" si="39"/>
        <v>1</v>
      </c>
      <c r="DN18" s="28">
        <f t="shared" si="39"/>
        <v>1.1000000000000001</v>
      </c>
      <c r="DO18" s="28">
        <f t="shared" si="39"/>
        <v>1.1000000000000001</v>
      </c>
      <c r="DP18" s="28">
        <f t="shared" si="39"/>
        <v>1.1000000000000001</v>
      </c>
      <c r="DQ18" s="28">
        <f t="shared" si="39"/>
        <v>1.1000000000000001</v>
      </c>
      <c r="DR18" s="28">
        <f t="shared" si="39"/>
        <v>1.1000000000000001</v>
      </c>
      <c r="DS18" s="28">
        <f t="shared" si="39"/>
        <v>1.1000000000000001</v>
      </c>
      <c r="DT18" s="28">
        <f t="shared" si="39"/>
        <v>1.1000000000000001</v>
      </c>
      <c r="DU18" s="28">
        <f t="shared" si="39"/>
        <v>1</v>
      </c>
      <c r="DV18" s="28">
        <f t="shared" si="39"/>
        <v>1</v>
      </c>
      <c r="DW18" s="28">
        <f t="shared" si="39"/>
        <v>1</v>
      </c>
      <c r="DX18" s="28">
        <f t="shared" si="39"/>
        <v>1</v>
      </c>
      <c r="DY18" s="28">
        <f t="shared" si="39"/>
        <v>1</v>
      </c>
      <c r="DZ18" s="28">
        <f t="shared" si="39"/>
        <v>1</v>
      </c>
      <c r="EA18" s="28">
        <f t="shared" si="39"/>
        <v>1</v>
      </c>
      <c r="EB18" s="28">
        <f t="shared" si="39"/>
        <v>1.1000000000000001</v>
      </c>
      <c r="EC18" s="28">
        <f t="shared" si="39"/>
        <v>1.1000000000000001</v>
      </c>
      <c r="ED18" s="28">
        <f t="shared" si="39"/>
        <v>1.1000000000000001</v>
      </c>
      <c r="EE18" s="28">
        <f t="shared" si="39"/>
        <v>1.1000000000000001</v>
      </c>
      <c r="EF18" s="28">
        <f t="shared" si="29"/>
        <v>1.1000000000000001</v>
      </c>
      <c r="EG18" s="28">
        <f t="shared" si="37"/>
        <v>1.1000000000000001</v>
      </c>
      <c r="EH18" s="28">
        <f t="shared" si="37"/>
        <v>1.1000000000000001</v>
      </c>
      <c r="EI18" s="28">
        <f t="shared" si="37"/>
        <v>1</v>
      </c>
      <c r="EJ18" s="28">
        <f t="shared" si="37"/>
        <v>1</v>
      </c>
      <c r="EK18" s="28">
        <f t="shared" si="37"/>
        <v>1</v>
      </c>
      <c r="EL18" s="28">
        <f t="shared" si="37"/>
        <v>1</v>
      </c>
      <c r="EM18" s="28">
        <f t="shared" si="37"/>
        <v>1</v>
      </c>
      <c r="EN18" s="28">
        <f t="shared" si="37"/>
        <v>1</v>
      </c>
      <c r="EO18" s="28">
        <f t="shared" si="37"/>
        <v>1</v>
      </c>
      <c r="EP18" s="28">
        <f t="shared" si="37"/>
        <v>1.1000000000000001</v>
      </c>
      <c r="EQ18" s="28">
        <f t="shared" si="37"/>
        <v>1.1000000000000001</v>
      </c>
      <c r="ER18" s="28">
        <f t="shared" si="37"/>
        <v>1.1000000000000001</v>
      </c>
      <c r="ES18" s="28">
        <f t="shared" si="37"/>
        <v>1.1000000000000001</v>
      </c>
      <c r="ET18" s="28">
        <f t="shared" si="37"/>
        <v>1.1000000000000001</v>
      </c>
      <c r="EU18" s="28">
        <f t="shared" si="37"/>
        <v>1.1000000000000001</v>
      </c>
      <c r="EV18" s="28">
        <f t="shared" si="37"/>
        <v>1.1000000000000001</v>
      </c>
      <c r="EW18" s="28">
        <f t="shared" si="37"/>
        <v>1</v>
      </c>
      <c r="EX18" s="28">
        <f t="shared" si="37"/>
        <v>1</v>
      </c>
      <c r="EY18" s="28">
        <f t="shared" si="37"/>
        <v>1</v>
      </c>
      <c r="EZ18" s="28">
        <f t="shared" si="37"/>
        <v>1</v>
      </c>
      <c r="FA18" s="28">
        <f t="shared" si="37"/>
        <v>1</v>
      </c>
      <c r="FB18" s="28">
        <f t="shared" si="37"/>
        <v>1</v>
      </c>
      <c r="FC18" s="28">
        <f t="shared" si="37"/>
        <v>1</v>
      </c>
      <c r="FD18" s="28">
        <f t="shared" si="37"/>
        <v>1.1000000000000001</v>
      </c>
      <c r="FE18" s="28">
        <f t="shared" si="37"/>
        <v>1.1000000000000001</v>
      </c>
      <c r="FF18" s="28">
        <f t="shared" si="37"/>
        <v>1.1000000000000001</v>
      </c>
      <c r="FG18" s="28">
        <f t="shared" si="37"/>
        <v>1.1000000000000001</v>
      </c>
      <c r="FH18" s="28">
        <f t="shared" si="37"/>
        <v>1.1000000000000001</v>
      </c>
      <c r="FI18" s="28">
        <f t="shared" si="37"/>
        <v>1.1000000000000001</v>
      </c>
      <c r="FJ18" s="28">
        <f t="shared" si="37"/>
        <v>1.1000000000000001</v>
      </c>
      <c r="FK18" s="28">
        <f t="shared" si="37"/>
        <v>1</v>
      </c>
      <c r="FL18" s="28">
        <f t="shared" si="37"/>
        <v>1</v>
      </c>
      <c r="FM18" s="28">
        <f t="shared" si="37"/>
        <v>1</v>
      </c>
      <c r="FN18" s="28">
        <f t="shared" si="37"/>
        <v>1</v>
      </c>
      <c r="FO18" s="28">
        <f t="shared" si="37"/>
        <v>1</v>
      </c>
      <c r="FP18" s="28">
        <f t="shared" si="37"/>
        <v>1</v>
      </c>
      <c r="FQ18" s="28">
        <f t="shared" si="37"/>
        <v>1</v>
      </c>
      <c r="FR18" s="28">
        <f t="shared" si="37"/>
        <v>1.1000000000000001</v>
      </c>
      <c r="FS18" s="28">
        <f t="shared" si="37"/>
        <v>1.1000000000000001</v>
      </c>
      <c r="FT18" s="28">
        <f t="shared" si="37"/>
        <v>1.1000000000000001</v>
      </c>
      <c r="FU18" s="28">
        <f t="shared" si="37"/>
        <v>1.1000000000000001</v>
      </c>
      <c r="FV18" s="28">
        <f t="shared" si="37"/>
        <v>1.1000000000000001</v>
      </c>
      <c r="FW18" s="28">
        <f t="shared" si="37"/>
        <v>1.1000000000000001</v>
      </c>
      <c r="FX18" s="28">
        <f t="shared" si="37"/>
        <v>1.1000000000000001</v>
      </c>
      <c r="FY18" s="28">
        <f t="shared" si="37"/>
        <v>1</v>
      </c>
      <c r="FZ18" s="28">
        <f t="shared" si="37"/>
        <v>1</v>
      </c>
      <c r="GA18" s="28">
        <f t="shared" si="37"/>
        <v>1</v>
      </c>
      <c r="GB18" s="28">
        <f t="shared" si="37"/>
        <v>1</v>
      </c>
      <c r="GC18" s="28">
        <f t="shared" si="37"/>
        <v>1</v>
      </c>
      <c r="GD18" s="28">
        <f t="shared" si="37"/>
        <v>1</v>
      </c>
      <c r="GE18" s="28">
        <f t="shared" si="37"/>
        <v>1</v>
      </c>
      <c r="GF18" s="28">
        <f t="shared" si="37"/>
        <v>1.1000000000000001</v>
      </c>
      <c r="GG18" s="28">
        <f t="shared" si="37"/>
        <v>1.1000000000000001</v>
      </c>
      <c r="GH18" s="28">
        <f t="shared" si="37"/>
        <v>1.1000000000000001</v>
      </c>
      <c r="GI18" s="28">
        <f t="shared" si="37"/>
        <v>1.1000000000000001</v>
      </c>
      <c r="GJ18" s="28">
        <f t="shared" si="37"/>
        <v>1.1000000000000001</v>
      </c>
      <c r="GK18" s="28">
        <f t="shared" si="37"/>
        <v>1.1000000000000001</v>
      </c>
      <c r="GL18" s="28">
        <f t="shared" si="37"/>
        <v>1.1000000000000001</v>
      </c>
      <c r="GM18" s="28">
        <f t="shared" si="37"/>
        <v>1</v>
      </c>
      <c r="GN18" s="28">
        <f t="shared" si="37"/>
        <v>1</v>
      </c>
      <c r="GO18" s="28">
        <f t="shared" si="37"/>
        <v>1</v>
      </c>
      <c r="GP18" s="28">
        <f t="shared" si="37"/>
        <v>1</v>
      </c>
      <c r="GQ18" s="28">
        <f t="shared" si="37"/>
        <v>1</v>
      </c>
      <c r="GR18" s="28">
        <f t="shared" ref="GR18:JC21" si="42">IF(AND($F18&gt;0,$G18&gt;0)*IFERROR(MOD(GR$6,$G18)=0,FALSE),$F18,$E18)</f>
        <v>1</v>
      </c>
      <c r="GS18" s="28">
        <f t="shared" si="42"/>
        <v>1</v>
      </c>
      <c r="GT18" s="28">
        <f t="shared" si="42"/>
        <v>1.1000000000000001</v>
      </c>
      <c r="GU18" s="28">
        <f t="shared" si="42"/>
        <v>1.1000000000000001</v>
      </c>
      <c r="GV18" s="28">
        <f t="shared" si="42"/>
        <v>1.1000000000000001</v>
      </c>
      <c r="GW18" s="28">
        <f t="shared" si="42"/>
        <v>1.1000000000000001</v>
      </c>
      <c r="GX18" s="28">
        <f t="shared" si="42"/>
        <v>1.1000000000000001</v>
      </c>
      <c r="GY18" s="28">
        <f t="shared" si="42"/>
        <v>1.1000000000000001</v>
      </c>
      <c r="GZ18" s="28">
        <f t="shared" si="42"/>
        <v>1.1000000000000001</v>
      </c>
      <c r="HA18" s="28">
        <f t="shared" si="42"/>
        <v>1</v>
      </c>
      <c r="HB18" s="28">
        <f t="shared" si="42"/>
        <v>1</v>
      </c>
      <c r="HC18" s="28">
        <f t="shared" si="42"/>
        <v>1</v>
      </c>
      <c r="HD18" s="28">
        <f t="shared" si="42"/>
        <v>1</v>
      </c>
      <c r="HE18" s="28">
        <f t="shared" si="42"/>
        <v>1</v>
      </c>
      <c r="HF18" s="28">
        <f t="shared" si="42"/>
        <v>1</v>
      </c>
      <c r="HG18" s="28">
        <f t="shared" si="42"/>
        <v>1</v>
      </c>
      <c r="HH18" s="28">
        <f t="shared" si="42"/>
        <v>1.1000000000000001</v>
      </c>
      <c r="HI18" s="28">
        <f t="shared" si="42"/>
        <v>1.1000000000000001</v>
      </c>
      <c r="HJ18" s="28">
        <f t="shared" si="42"/>
        <v>1.1000000000000001</v>
      </c>
      <c r="HK18" s="28">
        <f t="shared" si="42"/>
        <v>1.1000000000000001</v>
      </c>
      <c r="HL18" s="28">
        <f t="shared" si="42"/>
        <v>1.1000000000000001</v>
      </c>
      <c r="HM18" s="28">
        <f t="shared" si="42"/>
        <v>1.1000000000000001</v>
      </c>
      <c r="HN18" s="28">
        <f t="shared" si="42"/>
        <v>1.1000000000000001</v>
      </c>
      <c r="HO18" s="28">
        <f t="shared" si="42"/>
        <v>1</v>
      </c>
      <c r="HP18" s="28">
        <f t="shared" si="42"/>
        <v>1</v>
      </c>
      <c r="HQ18" s="28">
        <f t="shared" si="42"/>
        <v>1</v>
      </c>
      <c r="HR18" s="28">
        <f t="shared" si="42"/>
        <v>1</v>
      </c>
      <c r="HS18" s="28">
        <f t="shared" si="42"/>
        <v>1</v>
      </c>
      <c r="HT18" s="28">
        <f t="shared" si="42"/>
        <v>1</v>
      </c>
      <c r="HU18" s="28">
        <f t="shared" si="42"/>
        <v>1</v>
      </c>
      <c r="HV18" s="28">
        <f t="shared" si="42"/>
        <v>1.1000000000000001</v>
      </c>
      <c r="HW18" s="28">
        <f t="shared" si="42"/>
        <v>1.1000000000000001</v>
      </c>
      <c r="HX18" s="28">
        <f t="shared" si="42"/>
        <v>1.1000000000000001</v>
      </c>
      <c r="HY18" s="28">
        <f t="shared" si="42"/>
        <v>1.1000000000000001</v>
      </c>
      <c r="HZ18" s="28">
        <f t="shared" si="42"/>
        <v>1.1000000000000001</v>
      </c>
      <c r="IA18" s="28">
        <f t="shared" si="42"/>
        <v>1.1000000000000001</v>
      </c>
      <c r="IB18" s="28">
        <f t="shared" si="42"/>
        <v>1.1000000000000001</v>
      </c>
      <c r="IC18" s="28">
        <f t="shared" si="42"/>
        <v>1</v>
      </c>
      <c r="ID18" s="28">
        <f t="shared" si="42"/>
        <v>1</v>
      </c>
      <c r="IE18" s="28">
        <f t="shared" si="42"/>
        <v>1</v>
      </c>
      <c r="IF18" s="28">
        <f t="shared" si="42"/>
        <v>1</v>
      </c>
      <c r="IG18" s="28">
        <f t="shared" si="42"/>
        <v>1</v>
      </c>
      <c r="IH18" s="28">
        <f t="shared" si="42"/>
        <v>1</v>
      </c>
      <c r="II18" s="28">
        <f t="shared" si="42"/>
        <v>1</v>
      </c>
      <c r="IJ18" s="28">
        <f t="shared" si="42"/>
        <v>1.1000000000000001</v>
      </c>
      <c r="IK18" s="28">
        <f t="shared" si="42"/>
        <v>1.1000000000000001</v>
      </c>
      <c r="IL18" s="28">
        <f t="shared" si="42"/>
        <v>1.1000000000000001</v>
      </c>
      <c r="IM18" s="28">
        <f t="shared" si="42"/>
        <v>1.1000000000000001</v>
      </c>
      <c r="IN18" s="28">
        <f t="shared" si="42"/>
        <v>1.1000000000000001</v>
      </c>
      <c r="IO18" s="28">
        <f t="shared" si="42"/>
        <v>1.1000000000000001</v>
      </c>
      <c r="IP18" s="28">
        <f t="shared" si="42"/>
        <v>1.1000000000000001</v>
      </c>
      <c r="IQ18" s="28">
        <f t="shared" si="42"/>
        <v>1</v>
      </c>
      <c r="IR18" s="28">
        <f t="shared" si="42"/>
        <v>1</v>
      </c>
      <c r="IS18" s="28">
        <f t="shared" si="42"/>
        <v>1</v>
      </c>
      <c r="IT18" s="28">
        <f t="shared" si="42"/>
        <v>1</v>
      </c>
      <c r="IU18" s="28">
        <f t="shared" si="42"/>
        <v>1</v>
      </c>
      <c r="IV18" s="28">
        <f t="shared" si="42"/>
        <v>1</v>
      </c>
      <c r="IW18" s="28">
        <f t="shared" si="42"/>
        <v>1</v>
      </c>
      <c r="IX18" s="28">
        <f t="shared" si="42"/>
        <v>1.1000000000000001</v>
      </c>
      <c r="IY18" s="28">
        <f t="shared" si="42"/>
        <v>1.1000000000000001</v>
      </c>
      <c r="IZ18" s="28">
        <f t="shared" si="42"/>
        <v>1.1000000000000001</v>
      </c>
      <c r="JA18" s="28">
        <f t="shared" si="42"/>
        <v>1.1000000000000001</v>
      </c>
      <c r="JB18" s="28">
        <f t="shared" si="42"/>
        <v>1.1000000000000001</v>
      </c>
      <c r="JC18" s="28">
        <f t="shared" si="42"/>
        <v>1.1000000000000001</v>
      </c>
      <c r="JD18" s="28">
        <f t="shared" si="40"/>
        <v>1.1000000000000001</v>
      </c>
      <c r="JE18" s="28">
        <f t="shared" si="40"/>
        <v>1</v>
      </c>
      <c r="JF18" s="28">
        <f t="shared" si="40"/>
        <v>1</v>
      </c>
      <c r="JG18" s="28">
        <f t="shared" si="38"/>
        <v>1</v>
      </c>
      <c r="JH18" s="28">
        <f t="shared" si="36"/>
        <v>1</v>
      </c>
      <c r="JI18" s="28">
        <f t="shared" si="36"/>
        <v>1</v>
      </c>
      <c r="JJ18" s="28">
        <f t="shared" ref="JJ18:LU21" si="43">IF(AND($F18&gt;0,$G18&gt;0)*IFERROR(MOD(JJ$6,$G18)=0,FALSE),$F18,$E18)</f>
        <v>1</v>
      </c>
      <c r="JK18" s="28">
        <f t="shared" si="43"/>
        <v>1</v>
      </c>
      <c r="JL18" s="28">
        <f t="shared" si="43"/>
        <v>1.1000000000000001</v>
      </c>
      <c r="JM18" s="28">
        <f t="shared" si="43"/>
        <v>1.1000000000000001</v>
      </c>
      <c r="JN18" s="28">
        <f t="shared" si="43"/>
        <v>1.1000000000000001</v>
      </c>
      <c r="JO18" s="28">
        <f t="shared" si="43"/>
        <v>1.1000000000000001</v>
      </c>
      <c r="JP18" s="28">
        <f t="shared" si="43"/>
        <v>1.1000000000000001</v>
      </c>
      <c r="JQ18" s="28">
        <f t="shared" si="43"/>
        <v>1.1000000000000001</v>
      </c>
      <c r="JR18" s="28">
        <f t="shared" si="43"/>
        <v>1.1000000000000001</v>
      </c>
      <c r="JS18" s="28">
        <f t="shared" si="43"/>
        <v>1</v>
      </c>
      <c r="JT18" s="28">
        <f t="shared" si="43"/>
        <v>1</v>
      </c>
      <c r="JU18" s="28">
        <f t="shared" si="43"/>
        <v>1</v>
      </c>
      <c r="JV18" s="28">
        <f t="shared" si="43"/>
        <v>1</v>
      </c>
      <c r="JW18" s="28">
        <f t="shared" si="43"/>
        <v>1</v>
      </c>
      <c r="JX18" s="28">
        <f t="shared" si="43"/>
        <v>1</v>
      </c>
      <c r="JY18" s="28">
        <f t="shared" si="43"/>
        <v>1</v>
      </c>
      <c r="JZ18" s="28">
        <f t="shared" si="43"/>
        <v>1.1000000000000001</v>
      </c>
      <c r="KA18" s="28">
        <f t="shared" si="43"/>
        <v>1.1000000000000001</v>
      </c>
      <c r="KB18" s="28">
        <f t="shared" si="43"/>
        <v>1.1000000000000001</v>
      </c>
      <c r="KC18" s="28">
        <f t="shared" si="43"/>
        <v>1.1000000000000001</v>
      </c>
      <c r="KD18" s="28">
        <f t="shared" si="43"/>
        <v>1.1000000000000001</v>
      </c>
      <c r="KE18" s="28">
        <f t="shared" si="43"/>
        <v>1.1000000000000001</v>
      </c>
      <c r="KF18" s="28">
        <f t="shared" si="43"/>
        <v>1.1000000000000001</v>
      </c>
      <c r="KG18" s="28">
        <f t="shared" si="43"/>
        <v>1</v>
      </c>
      <c r="KH18" s="28">
        <f t="shared" si="43"/>
        <v>1</v>
      </c>
      <c r="KI18" s="28">
        <f t="shared" si="43"/>
        <v>1</v>
      </c>
      <c r="KJ18" s="28">
        <f t="shared" si="43"/>
        <v>1</v>
      </c>
      <c r="KK18" s="28">
        <f t="shared" si="43"/>
        <v>1</v>
      </c>
      <c r="KL18" s="28">
        <f t="shared" si="43"/>
        <v>1</v>
      </c>
      <c r="KM18" s="28">
        <f t="shared" si="43"/>
        <v>1</v>
      </c>
      <c r="KN18" s="28">
        <f t="shared" si="43"/>
        <v>1.1000000000000001</v>
      </c>
      <c r="KO18" s="28">
        <f t="shared" si="43"/>
        <v>1.1000000000000001</v>
      </c>
      <c r="KP18" s="28">
        <f t="shared" si="43"/>
        <v>1.1000000000000001</v>
      </c>
      <c r="KQ18" s="28">
        <f t="shared" si="43"/>
        <v>1.1000000000000001</v>
      </c>
      <c r="KR18" s="28">
        <f t="shared" si="43"/>
        <v>1.1000000000000001</v>
      </c>
      <c r="KS18" s="28">
        <f t="shared" si="43"/>
        <v>1.1000000000000001</v>
      </c>
      <c r="KT18" s="28">
        <f t="shared" si="43"/>
        <v>1.1000000000000001</v>
      </c>
      <c r="KU18" s="28">
        <f t="shared" si="43"/>
        <v>1</v>
      </c>
      <c r="KV18" s="28">
        <f t="shared" si="43"/>
        <v>1</v>
      </c>
      <c r="KW18" s="28">
        <f t="shared" si="43"/>
        <v>1</v>
      </c>
      <c r="KX18" s="28">
        <f t="shared" si="43"/>
        <v>1</v>
      </c>
      <c r="KY18" s="28">
        <f t="shared" si="43"/>
        <v>1</v>
      </c>
      <c r="KZ18" s="28">
        <f t="shared" si="43"/>
        <v>1</v>
      </c>
      <c r="LA18" s="28">
        <f t="shared" si="43"/>
        <v>1</v>
      </c>
      <c r="LB18" s="28">
        <f t="shared" si="43"/>
        <v>1.1000000000000001</v>
      </c>
      <c r="LC18" s="28">
        <f t="shared" si="43"/>
        <v>1.1000000000000001</v>
      </c>
      <c r="LD18" s="28">
        <f t="shared" si="43"/>
        <v>1.1000000000000001</v>
      </c>
      <c r="LE18" s="28">
        <f t="shared" si="43"/>
        <v>1.1000000000000001</v>
      </c>
      <c r="LF18" s="28">
        <f t="shared" si="43"/>
        <v>1.1000000000000001</v>
      </c>
      <c r="LG18" s="28">
        <f t="shared" si="43"/>
        <v>1.1000000000000001</v>
      </c>
      <c r="LH18" s="28">
        <f t="shared" si="43"/>
        <v>1.1000000000000001</v>
      </c>
      <c r="LI18" s="28">
        <f t="shared" si="43"/>
        <v>1</v>
      </c>
      <c r="LJ18" s="28">
        <f t="shared" si="43"/>
        <v>1</v>
      </c>
      <c r="LK18" s="28">
        <f t="shared" si="43"/>
        <v>1</v>
      </c>
      <c r="LL18" s="28">
        <f t="shared" si="43"/>
        <v>1</v>
      </c>
      <c r="LM18" s="28">
        <f t="shared" si="43"/>
        <v>1</v>
      </c>
      <c r="LN18" s="28">
        <f t="shared" si="43"/>
        <v>1</v>
      </c>
      <c r="LO18" s="28">
        <f t="shared" si="43"/>
        <v>1</v>
      </c>
      <c r="LP18" s="28">
        <f t="shared" si="43"/>
        <v>1.1000000000000001</v>
      </c>
      <c r="LQ18" s="28">
        <f t="shared" si="43"/>
        <v>1.1000000000000001</v>
      </c>
      <c r="LR18" s="28">
        <f t="shared" si="43"/>
        <v>1.1000000000000001</v>
      </c>
      <c r="LS18" s="28">
        <f t="shared" si="43"/>
        <v>1.1000000000000001</v>
      </c>
      <c r="LT18" s="28">
        <f t="shared" si="43"/>
        <v>1.1000000000000001</v>
      </c>
      <c r="LU18" s="28">
        <f t="shared" si="43"/>
        <v>1.1000000000000001</v>
      </c>
      <c r="LV18" s="28">
        <f t="shared" si="34"/>
        <v>1.1000000000000001</v>
      </c>
      <c r="LW18" s="28">
        <f t="shared" si="34"/>
        <v>1</v>
      </c>
      <c r="LX18" s="28">
        <f t="shared" si="34"/>
        <v>1</v>
      </c>
      <c r="LY18" s="28">
        <f t="shared" si="34"/>
        <v>1</v>
      </c>
      <c r="LZ18" s="28">
        <f t="shared" si="34"/>
        <v>1</v>
      </c>
      <c r="MA18" s="28">
        <f t="shared" si="34"/>
        <v>1</v>
      </c>
      <c r="MB18" s="28">
        <f t="shared" si="34"/>
        <v>1</v>
      </c>
      <c r="MC18" s="28">
        <f t="shared" si="34"/>
        <v>1</v>
      </c>
      <c r="MD18" s="28">
        <f t="shared" si="34"/>
        <v>1.1000000000000001</v>
      </c>
      <c r="ME18" s="28">
        <f t="shared" si="34"/>
        <v>1.1000000000000001</v>
      </c>
      <c r="MF18" s="28">
        <f t="shared" si="34"/>
        <v>1.1000000000000001</v>
      </c>
      <c r="MG18" s="28">
        <f t="shared" si="34"/>
        <v>1.1000000000000001</v>
      </c>
      <c r="MH18" s="28">
        <f t="shared" si="34"/>
        <v>1.1000000000000001</v>
      </c>
      <c r="MI18" s="28">
        <f t="shared" si="34"/>
        <v>1.1000000000000001</v>
      </c>
      <c r="MJ18" s="28">
        <f t="shared" si="34"/>
        <v>1.1000000000000001</v>
      </c>
      <c r="MK18" s="28">
        <f t="shared" si="34"/>
        <v>1</v>
      </c>
      <c r="ML18" s="28">
        <f t="shared" si="34"/>
        <v>1</v>
      </c>
      <c r="MM18" s="28">
        <f t="shared" si="34"/>
        <v>1</v>
      </c>
      <c r="MN18" s="28">
        <f t="shared" si="34"/>
        <v>1</v>
      </c>
      <c r="MO18" s="28">
        <f t="shared" si="34"/>
        <v>1</v>
      </c>
      <c r="MP18" s="28">
        <f t="shared" si="34"/>
        <v>1</v>
      </c>
      <c r="MQ18" s="28">
        <f t="shared" si="34"/>
        <v>1</v>
      </c>
      <c r="MR18" s="28">
        <f t="shared" si="34"/>
        <v>1.1000000000000001</v>
      </c>
      <c r="MS18" s="28">
        <f t="shared" si="34"/>
        <v>1.1000000000000001</v>
      </c>
      <c r="MT18" s="28">
        <f t="shared" si="34"/>
        <v>1.1000000000000001</v>
      </c>
      <c r="MU18" s="28">
        <f t="shared" si="34"/>
        <v>1.1000000000000001</v>
      </c>
      <c r="MV18" s="28">
        <f t="shared" si="34"/>
        <v>1.1000000000000001</v>
      </c>
      <c r="MW18" s="28">
        <f t="shared" si="34"/>
        <v>1.1000000000000001</v>
      </c>
      <c r="MX18" s="28">
        <f t="shared" si="34"/>
        <v>1.1000000000000001</v>
      </c>
      <c r="MY18" s="28">
        <f t="shared" si="34"/>
        <v>1</v>
      </c>
      <c r="MZ18" s="28">
        <f t="shared" si="34"/>
        <v>1</v>
      </c>
      <c r="NA18" s="28">
        <f t="shared" si="34"/>
        <v>1</v>
      </c>
      <c r="NB18" s="28">
        <f t="shared" si="34"/>
        <v>1</v>
      </c>
      <c r="NC18" s="28">
        <f t="shared" si="34"/>
        <v>1</v>
      </c>
      <c r="ND18" s="28">
        <f t="shared" si="34"/>
        <v>1</v>
      </c>
      <c r="NE18" s="28">
        <f t="shared" si="34"/>
        <v>1</v>
      </c>
      <c r="NF18" s="28">
        <f t="shared" si="34"/>
        <v>1.1000000000000001</v>
      </c>
      <c r="NG18" s="28">
        <f t="shared" si="34"/>
        <v>1.1000000000000001</v>
      </c>
      <c r="NH18" s="28">
        <f t="shared" ref="NH18:NI18" si="44">IF(AND($F18&gt;0,$G18&gt;0)*IFERROR(MOD(NH$6,$G18)=0,FALSE),$F18,$E18)</f>
        <v>1.1000000000000001</v>
      </c>
      <c r="NI18" s="28">
        <f t="shared" si="44"/>
        <v>1.1000000000000001</v>
      </c>
    </row>
    <row r="19" spans="1:373" x14ac:dyDescent="0.25">
      <c r="A19" s="27" t="str">
        <f>'Число жителей и объемы продаж'!G32</f>
        <v>A3</v>
      </c>
      <c r="B19" s="27" t="str">
        <f>'Число жителей и объемы продаж'!H32</f>
        <v>сыр мягкий</v>
      </c>
      <c r="C19" s="27" t="str">
        <f t="shared" si="24"/>
        <v>A3|сыр мягкий</v>
      </c>
      <c r="D19" s="28" t="s">
        <v>70</v>
      </c>
      <c r="E19" s="28">
        <v>1.1000000000000001</v>
      </c>
      <c r="F19" s="28">
        <v>1</v>
      </c>
      <c r="G19" s="28">
        <v>2</v>
      </c>
      <c r="H19" s="28">
        <f t="shared" si="25"/>
        <v>1.1000000000000001</v>
      </c>
      <c r="I19" s="28">
        <f t="shared" si="41"/>
        <v>1.1000000000000001</v>
      </c>
      <c r="J19" s="28">
        <f t="shared" si="41"/>
        <v>1.1000000000000001</v>
      </c>
      <c r="K19" s="28">
        <f t="shared" si="41"/>
        <v>1.1000000000000001</v>
      </c>
      <c r="L19" s="28">
        <f t="shared" si="41"/>
        <v>1.1000000000000001</v>
      </c>
      <c r="M19" s="28">
        <f t="shared" si="41"/>
        <v>1</v>
      </c>
      <c r="N19" s="28">
        <f t="shared" si="41"/>
        <v>1</v>
      </c>
      <c r="O19" s="28">
        <f t="shared" si="41"/>
        <v>1</v>
      </c>
      <c r="P19" s="28">
        <f t="shared" si="41"/>
        <v>1</v>
      </c>
      <c r="Q19" s="28">
        <f t="shared" si="41"/>
        <v>1</v>
      </c>
      <c r="R19" s="28">
        <f t="shared" si="41"/>
        <v>1</v>
      </c>
      <c r="S19" s="28">
        <f t="shared" si="41"/>
        <v>1</v>
      </c>
      <c r="T19" s="28">
        <f t="shared" si="41"/>
        <v>1.1000000000000001</v>
      </c>
      <c r="U19" s="28">
        <f t="shared" si="41"/>
        <v>1.1000000000000001</v>
      </c>
      <c r="V19" s="28">
        <f t="shared" si="41"/>
        <v>1.1000000000000001</v>
      </c>
      <c r="W19" s="28">
        <f t="shared" si="41"/>
        <v>1.1000000000000001</v>
      </c>
      <c r="X19" s="28">
        <f t="shared" si="41"/>
        <v>1.1000000000000001</v>
      </c>
      <c r="Y19" s="28">
        <f t="shared" si="41"/>
        <v>1.1000000000000001</v>
      </c>
      <c r="Z19" s="28">
        <f t="shared" si="41"/>
        <v>1.1000000000000001</v>
      </c>
      <c r="AA19" s="28">
        <f t="shared" si="41"/>
        <v>1</v>
      </c>
      <c r="AB19" s="28">
        <f t="shared" si="41"/>
        <v>1</v>
      </c>
      <c r="AC19" s="28">
        <f t="shared" si="41"/>
        <v>1</v>
      </c>
      <c r="AD19" s="28">
        <f t="shared" si="41"/>
        <v>1</v>
      </c>
      <c r="AE19" s="28">
        <f t="shared" si="41"/>
        <v>1</v>
      </c>
      <c r="AF19" s="28">
        <f t="shared" si="41"/>
        <v>1</v>
      </c>
      <c r="AG19" s="28">
        <f t="shared" si="41"/>
        <v>1</v>
      </c>
      <c r="AH19" s="28">
        <f t="shared" si="41"/>
        <v>1.1000000000000001</v>
      </c>
      <c r="AI19" s="28">
        <f t="shared" si="41"/>
        <v>1.1000000000000001</v>
      </c>
      <c r="AJ19" s="28">
        <f t="shared" si="41"/>
        <v>1.1000000000000001</v>
      </c>
      <c r="AK19" s="28">
        <f t="shared" si="41"/>
        <v>1.1000000000000001</v>
      </c>
      <c r="AL19" s="28">
        <f t="shared" si="41"/>
        <v>1.1000000000000001</v>
      </c>
      <c r="AM19" s="28">
        <f t="shared" si="41"/>
        <v>1.1000000000000001</v>
      </c>
      <c r="AN19" s="28">
        <f t="shared" si="41"/>
        <v>1.1000000000000001</v>
      </c>
      <c r="AO19" s="28">
        <f t="shared" si="41"/>
        <v>1</v>
      </c>
      <c r="AP19" s="28">
        <f t="shared" si="41"/>
        <v>1</v>
      </c>
      <c r="AQ19" s="28">
        <f t="shared" si="41"/>
        <v>1</v>
      </c>
      <c r="AR19" s="28">
        <f t="shared" si="41"/>
        <v>1</v>
      </c>
      <c r="AS19" s="28">
        <f t="shared" si="41"/>
        <v>1</v>
      </c>
      <c r="AT19" s="28">
        <f t="shared" si="41"/>
        <v>1</v>
      </c>
      <c r="AU19" s="28">
        <f t="shared" si="41"/>
        <v>1</v>
      </c>
      <c r="AV19" s="28">
        <f t="shared" si="41"/>
        <v>1.1000000000000001</v>
      </c>
      <c r="AW19" s="28">
        <f t="shared" si="41"/>
        <v>1.1000000000000001</v>
      </c>
      <c r="AX19" s="28">
        <f t="shared" si="41"/>
        <v>1.1000000000000001</v>
      </c>
      <c r="AY19" s="28">
        <f t="shared" si="41"/>
        <v>1.1000000000000001</v>
      </c>
      <c r="AZ19" s="28">
        <f t="shared" si="41"/>
        <v>1.1000000000000001</v>
      </c>
      <c r="BA19" s="28">
        <f t="shared" si="41"/>
        <v>1.1000000000000001</v>
      </c>
      <c r="BB19" s="28">
        <f t="shared" si="41"/>
        <v>1.1000000000000001</v>
      </c>
      <c r="BC19" s="28">
        <f t="shared" si="41"/>
        <v>1</v>
      </c>
      <c r="BD19" s="28">
        <f t="shared" si="41"/>
        <v>1</v>
      </c>
      <c r="BE19" s="28">
        <f t="shared" si="41"/>
        <v>1</v>
      </c>
      <c r="BF19" s="28">
        <f t="shared" si="41"/>
        <v>1</v>
      </c>
      <c r="BG19" s="28">
        <f t="shared" si="41"/>
        <v>1</v>
      </c>
      <c r="BH19" s="28">
        <f t="shared" si="41"/>
        <v>1</v>
      </c>
      <c r="BI19" s="28">
        <f t="shared" si="41"/>
        <v>1</v>
      </c>
      <c r="BJ19" s="28">
        <f t="shared" si="41"/>
        <v>1.1000000000000001</v>
      </c>
      <c r="BK19" s="28">
        <f t="shared" si="41"/>
        <v>1.1000000000000001</v>
      </c>
      <c r="BL19" s="28">
        <f t="shared" si="41"/>
        <v>1.1000000000000001</v>
      </c>
      <c r="BM19" s="28">
        <f t="shared" si="41"/>
        <v>1.1000000000000001</v>
      </c>
      <c r="BN19" s="28">
        <f t="shared" si="41"/>
        <v>1.1000000000000001</v>
      </c>
      <c r="BO19" s="28">
        <f t="shared" si="41"/>
        <v>1.1000000000000001</v>
      </c>
      <c r="BP19" s="28">
        <f t="shared" si="41"/>
        <v>1.1000000000000001</v>
      </c>
      <c r="BQ19" s="28">
        <f t="shared" si="41"/>
        <v>1</v>
      </c>
      <c r="BR19" s="28">
        <f t="shared" si="41"/>
        <v>1</v>
      </c>
      <c r="BS19" s="28">
        <f t="shared" si="41"/>
        <v>1</v>
      </c>
      <c r="BT19" s="28">
        <f t="shared" si="41"/>
        <v>1</v>
      </c>
      <c r="BU19" s="28">
        <f t="shared" si="39"/>
        <v>1</v>
      </c>
      <c r="BV19" s="28">
        <f t="shared" si="39"/>
        <v>1</v>
      </c>
      <c r="BW19" s="28">
        <f t="shared" si="39"/>
        <v>1</v>
      </c>
      <c r="BX19" s="28">
        <f t="shared" si="39"/>
        <v>1.1000000000000001</v>
      </c>
      <c r="BY19" s="28">
        <f t="shared" si="39"/>
        <v>1.1000000000000001</v>
      </c>
      <c r="BZ19" s="28">
        <f t="shared" si="39"/>
        <v>1.1000000000000001</v>
      </c>
      <c r="CA19" s="28">
        <f t="shared" si="39"/>
        <v>1.1000000000000001</v>
      </c>
      <c r="CB19" s="28">
        <f t="shared" si="39"/>
        <v>1.1000000000000001</v>
      </c>
      <c r="CC19" s="28">
        <f t="shared" si="39"/>
        <v>1.1000000000000001</v>
      </c>
      <c r="CD19" s="28">
        <f t="shared" si="39"/>
        <v>1.1000000000000001</v>
      </c>
      <c r="CE19" s="28">
        <f t="shared" si="39"/>
        <v>1</v>
      </c>
      <c r="CF19" s="28">
        <f t="shared" si="39"/>
        <v>1</v>
      </c>
      <c r="CG19" s="28">
        <f t="shared" si="39"/>
        <v>1</v>
      </c>
      <c r="CH19" s="28">
        <f t="shared" si="39"/>
        <v>1</v>
      </c>
      <c r="CI19" s="28">
        <f t="shared" si="39"/>
        <v>1</v>
      </c>
      <c r="CJ19" s="28">
        <f t="shared" si="39"/>
        <v>1</v>
      </c>
      <c r="CK19" s="28">
        <f t="shared" si="39"/>
        <v>1</v>
      </c>
      <c r="CL19" s="28">
        <f t="shared" si="39"/>
        <v>1.1000000000000001</v>
      </c>
      <c r="CM19" s="28">
        <f t="shared" si="39"/>
        <v>1.1000000000000001</v>
      </c>
      <c r="CN19" s="28">
        <f t="shared" si="39"/>
        <v>1.1000000000000001</v>
      </c>
      <c r="CO19" s="28">
        <f t="shared" si="39"/>
        <v>1.1000000000000001</v>
      </c>
      <c r="CP19" s="28">
        <f t="shared" si="39"/>
        <v>1.1000000000000001</v>
      </c>
      <c r="CQ19" s="28">
        <f t="shared" si="39"/>
        <v>1.1000000000000001</v>
      </c>
      <c r="CR19" s="28">
        <f t="shared" si="39"/>
        <v>1.1000000000000001</v>
      </c>
      <c r="CS19" s="28">
        <f t="shared" si="39"/>
        <v>1</v>
      </c>
      <c r="CT19" s="28">
        <f t="shared" si="39"/>
        <v>1</v>
      </c>
      <c r="CU19" s="28">
        <f t="shared" si="39"/>
        <v>1</v>
      </c>
      <c r="CV19" s="28">
        <f t="shared" si="39"/>
        <v>1</v>
      </c>
      <c r="CW19" s="28">
        <f t="shared" si="39"/>
        <v>1</v>
      </c>
      <c r="CX19" s="28">
        <f t="shared" si="39"/>
        <v>1</v>
      </c>
      <c r="CY19" s="28">
        <f t="shared" si="39"/>
        <v>1</v>
      </c>
      <c r="CZ19" s="28">
        <f t="shared" si="39"/>
        <v>1.1000000000000001</v>
      </c>
      <c r="DA19" s="28">
        <f t="shared" si="39"/>
        <v>1.1000000000000001</v>
      </c>
      <c r="DB19" s="28">
        <f t="shared" si="39"/>
        <v>1.1000000000000001</v>
      </c>
      <c r="DC19" s="28">
        <f t="shared" si="39"/>
        <v>1.1000000000000001</v>
      </c>
      <c r="DD19" s="28">
        <f t="shared" si="39"/>
        <v>1.1000000000000001</v>
      </c>
      <c r="DE19" s="28">
        <f t="shared" si="39"/>
        <v>1.1000000000000001</v>
      </c>
      <c r="DF19" s="28">
        <f t="shared" si="39"/>
        <v>1.1000000000000001</v>
      </c>
      <c r="DG19" s="28">
        <f t="shared" si="39"/>
        <v>1</v>
      </c>
      <c r="DH19" s="28">
        <f t="shared" si="39"/>
        <v>1</v>
      </c>
      <c r="DI19" s="28">
        <f t="shared" si="39"/>
        <v>1</v>
      </c>
      <c r="DJ19" s="28">
        <f t="shared" si="39"/>
        <v>1</v>
      </c>
      <c r="DK19" s="28">
        <f t="shared" si="39"/>
        <v>1</v>
      </c>
      <c r="DL19" s="28">
        <f t="shared" si="39"/>
        <v>1</v>
      </c>
      <c r="DM19" s="28">
        <f t="shared" si="39"/>
        <v>1</v>
      </c>
      <c r="DN19" s="28">
        <f t="shared" si="39"/>
        <v>1.1000000000000001</v>
      </c>
      <c r="DO19" s="28">
        <f t="shared" si="39"/>
        <v>1.1000000000000001</v>
      </c>
      <c r="DP19" s="28">
        <f t="shared" si="39"/>
        <v>1.1000000000000001</v>
      </c>
      <c r="DQ19" s="28">
        <f t="shared" si="39"/>
        <v>1.1000000000000001</v>
      </c>
      <c r="DR19" s="28">
        <f t="shared" si="39"/>
        <v>1.1000000000000001</v>
      </c>
      <c r="DS19" s="28">
        <f t="shared" si="39"/>
        <v>1.1000000000000001</v>
      </c>
      <c r="DT19" s="28">
        <f t="shared" si="39"/>
        <v>1.1000000000000001</v>
      </c>
      <c r="DU19" s="28">
        <f t="shared" si="39"/>
        <v>1</v>
      </c>
      <c r="DV19" s="28">
        <f t="shared" si="39"/>
        <v>1</v>
      </c>
      <c r="DW19" s="28">
        <f t="shared" si="39"/>
        <v>1</v>
      </c>
      <c r="DX19" s="28">
        <f t="shared" si="39"/>
        <v>1</v>
      </c>
      <c r="DY19" s="28">
        <f t="shared" si="39"/>
        <v>1</v>
      </c>
      <c r="DZ19" s="28">
        <f t="shared" si="39"/>
        <v>1</v>
      </c>
      <c r="EA19" s="28">
        <f t="shared" si="39"/>
        <v>1</v>
      </c>
      <c r="EB19" s="28">
        <f t="shared" si="39"/>
        <v>1.1000000000000001</v>
      </c>
      <c r="EC19" s="28">
        <f t="shared" si="39"/>
        <v>1.1000000000000001</v>
      </c>
      <c r="ED19" s="28">
        <f t="shared" si="39"/>
        <v>1.1000000000000001</v>
      </c>
      <c r="EE19" s="28">
        <f t="shared" si="39"/>
        <v>1.1000000000000001</v>
      </c>
      <c r="EF19" s="28">
        <f t="shared" si="29"/>
        <v>1.1000000000000001</v>
      </c>
      <c r="EG19" s="28">
        <f t="shared" ref="EG19:GR22" si="45">IF(AND($F19&gt;0,$G19&gt;0)*IFERROR(MOD(EG$6,$G19)=0,FALSE),$F19,$E19)</f>
        <v>1.1000000000000001</v>
      </c>
      <c r="EH19" s="28">
        <f t="shared" si="45"/>
        <v>1.1000000000000001</v>
      </c>
      <c r="EI19" s="28">
        <f t="shared" si="45"/>
        <v>1</v>
      </c>
      <c r="EJ19" s="28">
        <f t="shared" si="45"/>
        <v>1</v>
      </c>
      <c r="EK19" s="28">
        <f t="shared" si="45"/>
        <v>1</v>
      </c>
      <c r="EL19" s="28">
        <f t="shared" si="45"/>
        <v>1</v>
      </c>
      <c r="EM19" s="28">
        <f t="shared" si="45"/>
        <v>1</v>
      </c>
      <c r="EN19" s="28">
        <f t="shared" si="45"/>
        <v>1</v>
      </c>
      <c r="EO19" s="28">
        <f t="shared" si="45"/>
        <v>1</v>
      </c>
      <c r="EP19" s="28">
        <f t="shared" si="45"/>
        <v>1.1000000000000001</v>
      </c>
      <c r="EQ19" s="28">
        <f t="shared" si="45"/>
        <v>1.1000000000000001</v>
      </c>
      <c r="ER19" s="28">
        <f t="shared" si="45"/>
        <v>1.1000000000000001</v>
      </c>
      <c r="ES19" s="28">
        <f t="shared" si="45"/>
        <v>1.1000000000000001</v>
      </c>
      <c r="ET19" s="28">
        <f t="shared" si="45"/>
        <v>1.1000000000000001</v>
      </c>
      <c r="EU19" s="28">
        <f t="shared" si="45"/>
        <v>1.1000000000000001</v>
      </c>
      <c r="EV19" s="28">
        <f t="shared" si="45"/>
        <v>1.1000000000000001</v>
      </c>
      <c r="EW19" s="28">
        <f t="shared" si="45"/>
        <v>1</v>
      </c>
      <c r="EX19" s="28">
        <f t="shared" si="45"/>
        <v>1</v>
      </c>
      <c r="EY19" s="28">
        <f t="shared" si="45"/>
        <v>1</v>
      </c>
      <c r="EZ19" s="28">
        <f t="shared" si="45"/>
        <v>1</v>
      </c>
      <c r="FA19" s="28">
        <f t="shared" si="45"/>
        <v>1</v>
      </c>
      <c r="FB19" s="28">
        <f t="shared" si="45"/>
        <v>1</v>
      </c>
      <c r="FC19" s="28">
        <f t="shared" si="45"/>
        <v>1</v>
      </c>
      <c r="FD19" s="28">
        <f t="shared" si="45"/>
        <v>1.1000000000000001</v>
      </c>
      <c r="FE19" s="28">
        <f t="shared" si="45"/>
        <v>1.1000000000000001</v>
      </c>
      <c r="FF19" s="28">
        <f t="shared" si="45"/>
        <v>1.1000000000000001</v>
      </c>
      <c r="FG19" s="28">
        <f t="shared" si="45"/>
        <v>1.1000000000000001</v>
      </c>
      <c r="FH19" s="28">
        <f t="shared" si="45"/>
        <v>1.1000000000000001</v>
      </c>
      <c r="FI19" s="28">
        <f t="shared" si="45"/>
        <v>1.1000000000000001</v>
      </c>
      <c r="FJ19" s="28">
        <f t="shared" si="45"/>
        <v>1.1000000000000001</v>
      </c>
      <c r="FK19" s="28">
        <f t="shared" si="45"/>
        <v>1</v>
      </c>
      <c r="FL19" s="28">
        <f t="shared" si="45"/>
        <v>1</v>
      </c>
      <c r="FM19" s="28">
        <f t="shared" si="45"/>
        <v>1</v>
      </c>
      <c r="FN19" s="28">
        <f t="shared" si="45"/>
        <v>1</v>
      </c>
      <c r="FO19" s="28">
        <f t="shared" si="45"/>
        <v>1</v>
      </c>
      <c r="FP19" s="28">
        <f t="shared" si="45"/>
        <v>1</v>
      </c>
      <c r="FQ19" s="28">
        <f t="shared" si="45"/>
        <v>1</v>
      </c>
      <c r="FR19" s="28">
        <f t="shared" si="45"/>
        <v>1.1000000000000001</v>
      </c>
      <c r="FS19" s="28">
        <f t="shared" si="45"/>
        <v>1.1000000000000001</v>
      </c>
      <c r="FT19" s="28">
        <f t="shared" si="45"/>
        <v>1.1000000000000001</v>
      </c>
      <c r="FU19" s="28">
        <f t="shared" si="45"/>
        <v>1.1000000000000001</v>
      </c>
      <c r="FV19" s="28">
        <f t="shared" si="45"/>
        <v>1.1000000000000001</v>
      </c>
      <c r="FW19" s="28">
        <f t="shared" si="45"/>
        <v>1.1000000000000001</v>
      </c>
      <c r="FX19" s="28">
        <f t="shared" si="45"/>
        <v>1.1000000000000001</v>
      </c>
      <c r="FY19" s="28">
        <f t="shared" si="45"/>
        <v>1</v>
      </c>
      <c r="FZ19" s="28">
        <f t="shared" si="45"/>
        <v>1</v>
      </c>
      <c r="GA19" s="28">
        <f t="shared" si="45"/>
        <v>1</v>
      </c>
      <c r="GB19" s="28">
        <f t="shared" si="45"/>
        <v>1</v>
      </c>
      <c r="GC19" s="28">
        <f t="shared" si="45"/>
        <v>1</v>
      </c>
      <c r="GD19" s="28">
        <f t="shared" si="45"/>
        <v>1</v>
      </c>
      <c r="GE19" s="28">
        <f t="shared" si="45"/>
        <v>1</v>
      </c>
      <c r="GF19" s="28">
        <f t="shared" si="45"/>
        <v>1.1000000000000001</v>
      </c>
      <c r="GG19" s="28">
        <f t="shared" si="45"/>
        <v>1.1000000000000001</v>
      </c>
      <c r="GH19" s="28">
        <f t="shared" si="45"/>
        <v>1.1000000000000001</v>
      </c>
      <c r="GI19" s="28">
        <f t="shared" si="45"/>
        <v>1.1000000000000001</v>
      </c>
      <c r="GJ19" s="28">
        <f t="shared" si="45"/>
        <v>1.1000000000000001</v>
      </c>
      <c r="GK19" s="28">
        <f t="shared" si="45"/>
        <v>1.1000000000000001</v>
      </c>
      <c r="GL19" s="28">
        <f t="shared" si="45"/>
        <v>1.1000000000000001</v>
      </c>
      <c r="GM19" s="28">
        <f t="shared" si="45"/>
        <v>1</v>
      </c>
      <c r="GN19" s="28">
        <f t="shared" si="45"/>
        <v>1</v>
      </c>
      <c r="GO19" s="28">
        <f t="shared" si="45"/>
        <v>1</v>
      </c>
      <c r="GP19" s="28">
        <f t="shared" si="45"/>
        <v>1</v>
      </c>
      <c r="GQ19" s="28">
        <f t="shared" si="45"/>
        <v>1</v>
      </c>
      <c r="GR19" s="28">
        <f t="shared" si="45"/>
        <v>1</v>
      </c>
      <c r="GS19" s="28">
        <f t="shared" si="42"/>
        <v>1</v>
      </c>
      <c r="GT19" s="28">
        <f t="shared" si="42"/>
        <v>1.1000000000000001</v>
      </c>
      <c r="GU19" s="28">
        <f t="shared" si="42"/>
        <v>1.1000000000000001</v>
      </c>
      <c r="GV19" s="28">
        <f t="shared" si="42"/>
        <v>1.1000000000000001</v>
      </c>
      <c r="GW19" s="28">
        <f t="shared" si="42"/>
        <v>1.1000000000000001</v>
      </c>
      <c r="GX19" s="28">
        <f t="shared" si="42"/>
        <v>1.1000000000000001</v>
      </c>
      <c r="GY19" s="28">
        <f t="shared" si="42"/>
        <v>1.1000000000000001</v>
      </c>
      <c r="GZ19" s="28">
        <f t="shared" si="42"/>
        <v>1.1000000000000001</v>
      </c>
      <c r="HA19" s="28">
        <f t="shared" si="42"/>
        <v>1</v>
      </c>
      <c r="HB19" s="28">
        <f t="shared" si="42"/>
        <v>1</v>
      </c>
      <c r="HC19" s="28">
        <f t="shared" si="42"/>
        <v>1</v>
      </c>
      <c r="HD19" s="28">
        <f t="shared" si="42"/>
        <v>1</v>
      </c>
      <c r="HE19" s="28">
        <f t="shared" si="42"/>
        <v>1</v>
      </c>
      <c r="HF19" s="28">
        <f t="shared" si="42"/>
        <v>1</v>
      </c>
      <c r="HG19" s="28">
        <f t="shared" si="42"/>
        <v>1</v>
      </c>
      <c r="HH19" s="28">
        <f t="shared" si="42"/>
        <v>1.1000000000000001</v>
      </c>
      <c r="HI19" s="28">
        <f t="shared" si="42"/>
        <v>1.1000000000000001</v>
      </c>
      <c r="HJ19" s="28">
        <f t="shared" si="42"/>
        <v>1.1000000000000001</v>
      </c>
      <c r="HK19" s="28">
        <f t="shared" si="42"/>
        <v>1.1000000000000001</v>
      </c>
      <c r="HL19" s="28">
        <f t="shared" si="42"/>
        <v>1.1000000000000001</v>
      </c>
      <c r="HM19" s="28">
        <f t="shared" si="42"/>
        <v>1.1000000000000001</v>
      </c>
      <c r="HN19" s="28">
        <f t="shared" si="42"/>
        <v>1.1000000000000001</v>
      </c>
      <c r="HO19" s="28">
        <f t="shared" si="42"/>
        <v>1</v>
      </c>
      <c r="HP19" s="28">
        <f t="shared" si="42"/>
        <v>1</v>
      </c>
      <c r="HQ19" s="28">
        <f t="shared" si="42"/>
        <v>1</v>
      </c>
      <c r="HR19" s="28">
        <f t="shared" si="42"/>
        <v>1</v>
      </c>
      <c r="HS19" s="28">
        <f t="shared" si="42"/>
        <v>1</v>
      </c>
      <c r="HT19" s="28">
        <f t="shared" si="42"/>
        <v>1</v>
      </c>
      <c r="HU19" s="28">
        <f t="shared" si="42"/>
        <v>1</v>
      </c>
      <c r="HV19" s="28">
        <f t="shared" si="42"/>
        <v>1.1000000000000001</v>
      </c>
      <c r="HW19" s="28">
        <f t="shared" si="42"/>
        <v>1.1000000000000001</v>
      </c>
      <c r="HX19" s="28">
        <f t="shared" si="42"/>
        <v>1.1000000000000001</v>
      </c>
      <c r="HY19" s="28">
        <f t="shared" si="42"/>
        <v>1.1000000000000001</v>
      </c>
      <c r="HZ19" s="28">
        <f t="shared" si="42"/>
        <v>1.1000000000000001</v>
      </c>
      <c r="IA19" s="28">
        <f t="shared" si="42"/>
        <v>1.1000000000000001</v>
      </c>
      <c r="IB19" s="28">
        <f t="shared" si="42"/>
        <v>1.1000000000000001</v>
      </c>
      <c r="IC19" s="28">
        <f t="shared" si="42"/>
        <v>1</v>
      </c>
      <c r="ID19" s="28">
        <f t="shared" si="42"/>
        <v>1</v>
      </c>
      <c r="IE19" s="28">
        <f t="shared" si="42"/>
        <v>1</v>
      </c>
      <c r="IF19" s="28">
        <f t="shared" si="42"/>
        <v>1</v>
      </c>
      <c r="IG19" s="28">
        <f t="shared" si="42"/>
        <v>1</v>
      </c>
      <c r="IH19" s="28">
        <f t="shared" si="42"/>
        <v>1</v>
      </c>
      <c r="II19" s="28">
        <f t="shared" si="42"/>
        <v>1</v>
      </c>
      <c r="IJ19" s="28">
        <f t="shared" si="42"/>
        <v>1.1000000000000001</v>
      </c>
      <c r="IK19" s="28">
        <f t="shared" si="42"/>
        <v>1.1000000000000001</v>
      </c>
      <c r="IL19" s="28">
        <f t="shared" si="42"/>
        <v>1.1000000000000001</v>
      </c>
      <c r="IM19" s="28">
        <f t="shared" si="42"/>
        <v>1.1000000000000001</v>
      </c>
      <c r="IN19" s="28">
        <f t="shared" si="42"/>
        <v>1.1000000000000001</v>
      </c>
      <c r="IO19" s="28">
        <f t="shared" si="42"/>
        <v>1.1000000000000001</v>
      </c>
      <c r="IP19" s="28">
        <f t="shared" si="42"/>
        <v>1.1000000000000001</v>
      </c>
      <c r="IQ19" s="28">
        <f t="shared" si="42"/>
        <v>1</v>
      </c>
      <c r="IR19" s="28">
        <f t="shared" si="42"/>
        <v>1</v>
      </c>
      <c r="IS19" s="28">
        <f t="shared" si="42"/>
        <v>1</v>
      </c>
      <c r="IT19" s="28">
        <f t="shared" si="42"/>
        <v>1</v>
      </c>
      <c r="IU19" s="28">
        <f t="shared" si="42"/>
        <v>1</v>
      </c>
      <c r="IV19" s="28">
        <f t="shared" si="42"/>
        <v>1</v>
      </c>
      <c r="IW19" s="28">
        <f t="shared" si="42"/>
        <v>1</v>
      </c>
      <c r="IX19" s="28">
        <f t="shared" si="42"/>
        <v>1.1000000000000001</v>
      </c>
      <c r="IY19" s="28">
        <f t="shared" si="42"/>
        <v>1.1000000000000001</v>
      </c>
      <c r="IZ19" s="28">
        <f t="shared" si="42"/>
        <v>1.1000000000000001</v>
      </c>
      <c r="JA19" s="28">
        <f t="shared" si="42"/>
        <v>1.1000000000000001</v>
      </c>
      <c r="JB19" s="28">
        <f t="shared" si="42"/>
        <v>1.1000000000000001</v>
      </c>
      <c r="JC19" s="28">
        <f t="shared" si="42"/>
        <v>1.1000000000000001</v>
      </c>
      <c r="JD19" s="28">
        <f t="shared" si="40"/>
        <v>1.1000000000000001</v>
      </c>
      <c r="JE19" s="28">
        <f t="shared" si="40"/>
        <v>1</v>
      </c>
      <c r="JF19" s="28">
        <f t="shared" si="40"/>
        <v>1</v>
      </c>
      <c r="JG19" s="28">
        <f t="shared" si="38"/>
        <v>1</v>
      </c>
      <c r="JH19" s="28">
        <f t="shared" ref="JH19:LS22" si="46">IF(AND($F19&gt;0,$G19&gt;0)*IFERROR(MOD(JH$6,$G19)=0,FALSE),$F19,$E19)</f>
        <v>1</v>
      </c>
      <c r="JI19" s="28">
        <f t="shared" si="46"/>
        <v>1</v>
      </c>
      <c r="JJ19" s="28">
        <f t="shared" si="46"/>
        <v>1</v>
      </c>
      <c r="JK19" s="28">
        <f t="shared" si="46"/>
        <v>1</v>
      </c>
      <c r="JL19" s="28">
        <f t="shared" si="46"/>
        <v>1.1000000000000001</v>
      </c>
      <c r="JM19" s="28">
        <f t="shared" si="46"/>
        <v>1.1000000000000001</v>
      </c>
      <c r="JN19" s="28">
        <f t="shared" si="46"/>
        <v>1.1000000000000001</v>
      </c>
      <c r="JO19" s="28">
        <f t="shared" si="46"/>
        <v>1.1000000000000001</v>
      </c>
      <c r="JP19" s="28">
        <f t="shared" si="46"/>
        <v>1.1000000000000001</v>
      </c>
      <c r="JQ19" s="28">
        <f t="shared" si="46"/>
        <v>1.1000000000000001</v>
      </c>
      <c r="JR19" s="28">
        <f t="shared" si="46"/>
        <v>1.1000000000000001</v>
      </c>
      <c r="JS19" s="28">
        <f t="shared" si="46"/>
        <v>1</v>
      </c>
      <c r="JT19" s="28">
        <f t="shared" si="46"/>
        <v>1</v>
      </c>
      <c r="JU19" s="28">
        <f t="shared" si="46"/>
        <v>1</v>
      </c>
      <c r="JV19" s="28">
        <f t="shared" si="46"/>
        <v>1</v>
      </c>
      <c r="JW19" s="28">
        <f t="shared" si="46"/>
        <v>1</v>
      </c>
      <c r="JX19" s="28">
        <f t="shared" si="46"/>
        <v>1</v>
      </c>
      <c r="JY19" s="28">
        <f t="shared" si="46"/>
        <v>1</v>
      </c>
      <c r="JZ19" s="28">
        <f t="shared" si="46"/>
        <v>1.1000000000000001</v>
      </c>
      <c r="KA19" s="28">
        <f t="shared" si="46"/>
        <v>1.1000000000000001</v>
      </c>
      <c r="KB19" s="28">
        <f t="shared" si="46"/>
        <v>1.1000000000000001</v>
      </c>
      <c r="KC19" s="28">
        <f t="shared" si="46"/>
        <v>1.1000000000000001</v>
      </c>
      <c r="KD19" s="28">
        <f t="shared" si="46"/>
        <v>1.1000000000000001</v>
      </c>
      <c r="KE19" s="28">
        <f t="shared" si="46"/>
        <v>1.1000000000000001</v>
      </c>
      <c r="KF19" s="28">
        <f t="shared" si="46"/>
        <v>1.1000000000000001</v>
      </c>
      <c r="KG19" s="28">
        <f t="shared" si="46"/>
        <v>1</v>
      </c>
      <c r="KH19" s="28">
        <f t="shared" si="46"/>
        <v>1</v>
      </c>
      <c r="KI19" s="28">
        <f t="shared" si="46"/>
        <v>1</v>
      </c>
      <c r="KJ19" s="28">
        <f t="shared" si="46"/>
        <v>1</v>
      </c>
      <c r="KK19" s="28">
        <f t="shared" si="46"/>
        <v>1</v>
      </c>
      <c r="KL19" s="28">
        <f t="shared" si="46"/>
        <v>1</v>
      </c>
      <c r="KM19" s="28">
        <f t="shared" si="46"/>
        <v>1</v>
      </c>
      <c r="KN19" s="28">
        <f t="shared" si="46"/>
        <v>1.1000000000000001</v>
      </c>
      <c r="KO19" s="28">
        <f t="shared" si="46"/>
        <v>1.1000000000000001</v>
      </c>
      <c r="KP19" s="28">
        <f t="shared" si="46"/>
        <v>1.1000000000000001</v>
      </c>
      <c r="KQ19" s="28">
        <f t="shared" si="46"/>
        <v>1.1000000000000001</v>
      </c>
      <c r="KR19" s="28">
        <f t="shared" si="46"/>
        <v>1.1000000000000001</v>
      </c>
      <c r="KS19" s="28">
        <f t="shared" si="46"/>
        <v>1.1000000000000001</v>
      </c>
      <c r="KT19" s="28">
        <f t="shared" si="46"/>
        <v>1.1000000000000001</v>
      </c>
      <c r="KU19" s="28">
        <f t="shared" si="46"/>
        <v>1</v>
      </c>
      <c r="KV19" s="28">
        <f t="shared" si="46"/>
        <v>1</v>
      </c>
      <c r="KW19" s="28">
        <f t="shared" si="46"/>
        <v>1</v>
      </c>
      <c r="KX19" s="28">
        <f t="shared" si="46"/>
        <v>1</v>
      </c>
      <c r="KY19" s="28">
        <f t="shared" si="46"/>
        <v>1</v>
      </c>
      <c r="KZ19" s="28">
        <f t="shared" si="46"/>
        <v>1</v>
      </c>
      <c r="LA19" s="28">
        <f t="shared" si="46"/>
        <v>1</v>
      </c>
      <c r="LB19" s="28">
        <f t="shared" si="46"/>
        <v>1.1000000000000001</v>
      </c>
      <c r="LC19" s="28">
        <f t="shared" si="46"/>
        <v>1.1000000000000001</v>
      </c>
      <c r="LD19" s="28">
        <f t="shared" si="46"/>
        <v>1.1000000000000001</v>
      </c>
      <c r="LE19" s="28">
        <f t="shared" si="46"/>
        <v>1.1000000000000001</v>
      </c>
      <c r="LF19" s="28">
        <f t="shared" si="46"/>
        <v>1.1000000000000001</v>
      </c>
      <c r="LG19" s="28">
        <f t="shared" si="46"/>
        <v>1.1000000000000001</v>
      </c>
      <c r="LH19" s="28">
        <f t="shared" si="46"/>
        <v>1.1000000000000001</v>
      </c>
      <c r="LI19" s="28">
        <f t="shared" si="46"/>
        <v>1</v>
      </c>
      <c r="LJ19" s="28">
        <f t="shared" si="46"/>
        <v>1</v>
      </c>
      <c r="LK19" s="28">
        <f t="shared" si="46"/>
        <v>1</v>
      </c>
      <c r="LL19" s="28">
        <f t="shared" si="46"/>
        <v>1</v>
      </c>
      <c r="LM19" s="28">
        <f t="shared" si="46"/>
        <v>1</v>
      </c>
      <c r="LN19" s="28">
        <f t="shared" si="46"/>
        <v>1</v>
      </c>
      <c r="LO19" s="28">
        <f t="shared" si="46"/>
        <v>1</v>
      </c>
      <c r="LP19" s="28">
        <f t="shared" si="46"/>
        <v>1.1000000000000001</v>
      </c>
      <c r="LQ19" s="28">
        <f t="shared" si="46"/>
        <v>1.1000000000000001</v>
      </c>
      <c r="LR19" s="28">
        <f t="shared" si="46"/>
        <v>1.1000000000000001</v>
      </c>
      <c r="LS19" s="28">
        <f t="shared" si="46"/>
        <v>1.1000000000000001</v>
      </c>
      <c r="LT19" s="28">
        <f t="shared" si="43"/>
        <v>1.1000000000000001</v>
      </c>
      <c r="LU19" s="28">
        <f t="shared" si="43"/>
        <v>1.1000000000000001</v>
      </c>
      <c r="LV19" s="28">
        <f t="shared" ref="LV19:NI21" si="47">IF(AND($F19&gt;0,$G19&gt;0)*IFERROR(MOD(LV$6,$G19)=0,FALSE),$F19,$E19)</f>
        <v>1.1000000000000001</v>
      </c>
      <c r="LW19" s="28">
        <f t="shared" si="47"/>
        <v>1</v>
      </c>
      <c r="LX19" s="28">
        <f t="shared" si="47"/>
        <v>1</v>
      </c>
      <c r="LY19" s="28">
        <f t="shared" si="47"/>
        <v>1</v>
      </c>
      <c r="LZ19" s="28">
        <f t="shared" si="47"/>
        <v>1</v>
      </c>
      <c r="MA19" s="28">
        <f t="shared" si="47"/>
        <v>1</v>
      </c>
      <c r="MB19" s="28">
        <f t="shared" si="47"/>
        <v>1</v>
      </c>
      <c r="MC19" s="28">
        <f t="shared" si="47"/>
        <v>1</v>
      </c>
      <c r="MD19" s="28">
        <f t="shared" si="47"/>
        <v>1.1000000000000001</v>
      </c>
      <c r="ME19" s="28">
        <f t="shared" si="47"/>
        <v>1.1000000000000001</v>
      </c>
      <c r="MF19" s="28">
        <f t="shared" si="47"/>
        <v>1.1000000000000001</v>
      </c>
      <c r="MG19" s="28">
        <f t="shared" si="47"/>
        <v>1.1000000000000001</v>
      </c>
      <c r="MH19" s="28">
        <f t="shared" si="47"/>
        <v>1.1000000000000001</v>
      </c>
      <c r="MI19" s="28">
        <f t="shared" si="47"/>
        <v>1.1000000000000001</v>
      </c>
      <c r="MJ19" s="28">
        <f t="shared" si="47"/>
        <v>1.1000000000000001</v>
      </c>
      <c r="MK19" s="28">
        <f t="shared" si="47"/>
        <v>1</v>
      </c>
      <c r="ML19" s="28">
        <f t="shared" si="47"/>
        <v>1</v>
      </c>
      <c r="MM19" s="28">
        <f t="shared" si="47"/>
        <v>1</v>
      </c>
      <c r="MN19" s="28">
        <f t="shared" si="47"/>
        <v>1</v>
      </c>
      <c r="MO19" s="28">
        <f t="shared" si="47"/>
        <v>1</v>
      </c>
      <c r="MP19" s="28">
        <f t="shared" si="47"/>
        <v>1</v>
      </c>
      <c r="MQ19" s="28">
        <f t="shared" si="47"/>
        <v>1</v>
      </c>
      <c r="MR19" s="28">
        <f t="shared" si="47"/>
        <v>1.1000000000000001</v>
      </c>
      <c r="MS19" s="28">
        <f t="shared" si="47"/>
        <v>1.1000000000000001</v>
      </c>
      <c r="MT19" s="28">
        <f t="shared" si="47"/>
        <v>1.1000000000000001</v>
      </c>
      <c r="MU19" s="28">
        <f t="shared" si="47"/>
        <v>1.1000000000000001</v>
      </c>
      <c r="MV19" s="28">
        <f t="shared" si="47"/>
        <v>1.1000000000000001</v>
      </c>
      <c r="MW19" s="28">
        <f t="shared" si="47"/>
        <v>1.1000000000000001</v>
      </c>
      <c r="MX19" s="28">
        <f t="shared" si="47"/>
        <v>1.1000000000000001</v>
      </c>
      <c r="MY19" s="28">
        <f t="shared" si="47"/>
        <v>1</v>
      </c>
      <c r="MZ19" s="28">
        <f t="shared" si="47"/>
        <v>1</v>
      </c>
      <c r="NA19" s="28">
        <f t="shared" si="47"/>
        <v>1</v>
      </c>
      <c r="NB19" s="28">
        <f t="shared" si="47"/>
        <v>1</v>
      </c>
      <c r="NC19" s="28">
        <f t="shared" si="47"/>
        <v>1</v>
      </c>
      <c r="ND19" s="28">
        <f t="shared" si="47"/>
        <v>1</v>
      </c>
      <c r="NE19" s="28">
        <f t="shared" si="47"/>
        <v>1</v>
      </c>
      <c r="NF19" s="28">
        <f t="shared" si="47"/>
        <v>1.1000000000000001</v>
      </c>
      <c r="NG19" s="28">
        <f t="shared" si="47"/>
        <v>1.1000000000000001</v>
      </c>
      <c r="NH19" s="28">
        <f t="shared" si="47"/>
        <v>1.1000000000000001</v>
      </c>
      <c r="NI19" s="28">
        <f t="shared" si="47"/>
        <v>1.1000000000000001</v>
      </c>
    </row>
    <row r="20" spans="1:373" x14ac:dyDescent="0.25">
      <c r="A20" s="27" t="str">
        <f>'Число жителей и объемы продаж'!G33</f>
        <v>A3</v>
      </c>
      <c r="B20" s="27" t="str">
        <f>'Число жителей и объемы продаж'!H33</f>
        <v>прочие сыры</v>
      </c>
      <c r="C20" s="27" t="str">
        <f t="shared" si="24"/>
        <v>A3|прочие сыры</v>
      </c>
      <c r="D20" s="28" t="s">
        <v>40</v>
      </c>
      <c r="E20" s="28">
        <v>1.1000000000000001</v>
      </c>
      <c r="F20" s="28">
        <v>1</v>
      </c>
      <c r="G20" s="28">
        <v>2</v>
      </c>
      <c r="H20" s="28">
        <f t="shared" si="25"/>
        <v>1.1000000000000001</v>
      </c>
      <c r="I20" s="28">
        <f t="shared" si="41"/>
        <v>1.1000000000000001</v>
      </c>
      <c r="J20" s="28">
        <f t="shared" si="41"/>
        <v>1.1000000000000001</v>
      </c>
      <c r="K20" s="28">
        <f t="shared" si="41"/>
        <v>1.1000000000000001</v>
      </c>
      <c r="L20" s="28">
        <f t="shared" si="41"/>
        <v>1.1000000000000001</v>
      </c>
      <c r="M20" s="28">
        <f t="shared" si="41"/>
        <v>1</v>
      </c>
      <c r="N20" s="28">
        <f t="shared" si="41"/>
        <v>1</v>
      </c>
      <c r="O20" s="28">
        <f t="shared" si="41"/>
        <v>1</v>
      </c>
      <c r="P20" s="28">
        <f t="shared" si="41"/>
        <v>1</v>
      </c>
      <c r="Q20" s="28">
        <f t="shared" si="41"/>
        <v>1</v>
      </c>
      <c r="R20" s="28">
        <f t="shared" si="41"/>
        <v>1</v>
      </c>
      <c r="S20" s="28">
        <f t="shared" si="41"/>
        <v>1</v>
      </c>
      <c r="T20" s="28">
        <f t="shared" si="41"/>
        <v>1.1000000000000001</v>
      </c>
      <c r="U20" s="28">
        <f t="shared" si="41"/>
        <v>1.1000000000000001</v>
      </c>
      <c r="V20" s="28">
        <f t="shared" si="41"/>
        <v>1.1000000000000001</v>
      </c>
      <c r="W20" s="28">
        <f t="shared" si="41"/>
        <v>1.1000000000000001</v>
      </c>
      <c r="X20" s="28">
        <f t="shared" si="41"/>
        <v>1.1000000000000001</v>
      </c>
      <c r="Y20" s="28">
        <f t="shared" si="41"/>
        <v>1.1000000000000001</v>
      </c>
      <c r="Z20" s="28">
        <f t="shared" si="41"/>
        <v>1.1000000000000001</v>
      </c>
      <c r="AA20" s="28">
        <f t="shared" si="41"/>
        <v>1</v>
      </c>
      <c r="AB20" s="28">
        <f t="shared" si="41"/>
        <v>1</v>
      </c>
      <c r="AC20" s="28">
        <f t="shared" si="41"/>
        <v>1</v>
      </c>
      <c r="AD20" s="28">
        <f t="shared" si="41"/>
        <v>1</v>
      </c>
      <c r="AE20" s="28">
        <f t="shared" si="41"/>
        <v>1</v>
      </c>
      <c r="AF20" s="28">
        <f t="shared" si="41"/>
        <v>1</v>
      </c>
      <c r="AG20" s="28">
        <f t="shared" si="41"/>
        <v>1</v>
      </c>
      <c r="AH20" s="28">
        <f t="shared" si="41"/>
        <v>1.1000000000000001</v>
      </c>
      <c r="AI20" s="28">
        <f t="shared" si="41"/>
        <v>1.1000000000000001</v>
      </c>
      <c r="AJ20" s="28">
        <f t="shared" si="41"/>
        <v>1.1000000000000001</v>
      </c>
      <c r="AK20" s="28">
        <f t="shared" si="41"/>
        <v>1.1000000000000001</v>
      </c>
      <c r="AL20" s="28">
        <f t="shared" si="41"/>
        <v>1.1000000000000001</v>
      </c>
      <c r="AM20" s="28">
        <f t="shared" si="41"/>
        <v>1.1000000000000001</v>
      </c>
      <c r="AN20" s="28">
        <f t="shared" si="41"/>
        <v>1.1000000000000001</v>
      </c>
      <c r="AO20" s="28">
        <f t="shared" si="41"/>
        <v>1</v>
      </c>
      <c r="AP20" s="28">
        <f t="shared" si="41"/>
        <v>1</v>
      </c>
      <c r="AQ20" s="28">
        <f t="shared" si="41"/>
        <v>1</v>
      </c>
      <c r="AR20" s="28">
        <f t="shared" si="41"/>
        <v>1</v>
      </c>
      <c r="AS20" s="28">
        <f t="shared" si="41"/>
        <v>1</v>
      </c>
      <c r="AT20" s="28">
        <f t="shared" si="41"/>
        <v>1</v>
      </c>
      <c r="AU20" s="28">
        <f t="shared" si="41"/>
        <v>1</v>
      </c>
      <c r="AV20" s="28">
        <f t="shared" si="41"/>
        <v>1.1000000000000001</v>
      </c>
      <c r="AW20" s="28">
        <f t="shared" si="41"/>
        <v>1.1000000000000001</v>
      </c>
      <c r="AX20" s="28">
        <f t="shared" si="41"/>
        <v>1.1000000000000001</v>
      </c>
      <c r="AY20" s="28">
        <f t="shared" si="41"/>
        <v>1.1000000000000001</v>
      </c>
      <c r="AZ20" s="28">
        <f t="shared" si="41"/>
        <v>1.1000000000000001</v>
      </c>
      <c r="BA20" s="28">
        <f t="shared" si="41"/>
        <v>1.1000000000000001</v>
      </c>
      <c r="BB20" s="28">
        <f t="shared" si="41"/>
        <v>1.1000000000000001</v>
      </c>
      <c r="BC20" s="28">
        <f t="shared" si="41"/>
        <v>1</v>
      </c>
      <c r="BD20" s="28">
        <f t="shared" si="41"/>
        <v>1</v>
      </c>
      <c r="BE20" s="28">
        <f t="shared" si="41"/>
        <v>1</v>
      </c>
      <c r="BF20" s="28">
        <f t="shared" si="41"/>
        <v>1</v>
      </c>
      <c r="BG20" s="28">
        <f t="shared" si="41"/>
        <v>1</v>
      </c>
      <c r="BH20" s="28">
        <f t="shared" si="41"/>
        <v>1</v>
      </c>
      <c r="BI20" s="28">
        <f t="shared" si="41"/>
        <v>1</v>
      </c>
      <c r="BJ20" s="28">
        <f t="shared" si="41"/>
        <v>1.1000000000000001</v>
      </c>
      <c r="BK20" s="28">
        <f t="shared" si="41"/>
        <v>1.1000000000000001</v>
      </c>
      <c r="BL20" s="28">
        <f t="shared" si="41"/>
        <v>1.1000000000000001</v>
      </c>
      <c r="BM20" s="28">
        <f t="shared" si="41"/>
        <v>1.1000000000000001</v>
      </c>
      <c r="BN20" s="28">
        <f t="shared" si="41"/>
        <v>1.1000000000000001</v>
      </c>
      <c r="BO20" s="28">
        <f t="shared" si="41"/>
        <v>1.1000000000000001</v>
      </c>
      <c r="BP20" s="28">
        <f t="shared" si="41"/>
        <v>1.1000000000000001</v>
      </c>
      <c r="BQ20" s="28">
        <f t="shared" si="41"/>
        <v>1</v>
      </c>
      <c r="BR20" s="28">
        <f t="shared" si="41"/>
        <v>1</v>
      </c>
      <c r="BS20" s="28">
        <f t="shared" si="41"/>
        <v>1</v>
      </c>
      <c r="BT20" s="28">
        <f t="shared" ref="BT20:EE23" si="48">IF(AND($F20&gt;0,$G20&gt;0)*IFERROR(MOD(BT$6,$G20)=0,FALSE),$F20,$E20)</f>
        <v>1</v>
      </c>
      <c r="BU20" s="28">
        <f t="shared" si="48"/>
        <v>1</v>
      </c>
      <c r="BV20" s="28">
        <f t="shared" si="48"/>
        <v>1</v>
      </c>
      <c r="BW20" s="28">
        <f t="shared" si="48"/>
        <v>1</v>
      </c>
      <c r="BX20" s="28">
        <f t="shared" si="48"/>
        <v>1.1000000000000001</v>
      </c>
      <c r="BY20" s="28">
        <f t="shared" si="48"/>
        <v>1.1000000000000001</v>
      </c>
      <c r="BZ20" s="28">
        <f t="shared" si="48"/>
        <v>1.1000000000000001</v>
      </c>
      <c r="CA20" s="28">
        <f t="shared" si="48"/>
        <v>1.1000000000000001</v>
      </c>
      <c r="CB20" s="28">
        <f t="shared" si="48"/>
        <v>1.1000000000000001</v>
      </c>
      <c r="CC20" s="28">
        <f t="shared" si="48"/>
        <v>1.1000000000000001</v>
      </c>
      <c r="CD20" s="28">
        <f t="shared" si="48"/>
        <v>1.1000000000000001</v>
      </c>
      <c r="CE20" s="28">
        <f t="shared" si="48"/>
        <v>1</v>
      </c>
      <c r="CF20" s="28">
        <f t="shared" si="48"/>
        <v>1</v>
      </c>
      <c r="CG20" s="28">
        <f t="shared" si="48"/>
        <v>1</v>
      </c>
      <c r="CH20" s="28">
        <f t="shared" si="48"/>
        <v>1</v>
      </c>
      <c r="CI20" s="28">
        <f t="shared" si="48"/>
        <v>1</v>
      </c>
      <c r="CJ20" s="28">
        <f t="shared" si="48"/>
        <v>1</v>
      </c>
      <c r="CK20" s="28">
        <f t="shared" si="48"/>
        <v>1</v>
      </c>
      <c r="CL20" s="28">
        <f t="shared" si="48"/>
        <v>1.1000000000000001</v>
      </c>
      <c r="CM20" s="28">
        <f t="shared" si="48"/>
        <v>1.1000000000000001</v>
      </c>
      <c r="CN20" s="28">
        <f t="shared" si="48"/>
        <v>1.1000000000000001</v>
      </c>
      <c r="CO20" s="28">
        <f t="shared" si="48"/>
        <v>1.1000000000000001</v>
      </c>
      <c r="CP20" s="28">
        <f t="shared" si="48"/>
        <v>1.1000000000000001</v>
      </c>
      <c r="CQ20" s="28">
        <f t="shared" si="48"/>
        <v>1.1000000000000001</v>
      </c>
      <c r="CR20" s="28">
        <f t="shared" si="48"/>
        <v>1.1000000000000001</v>
      </c>
      <c r="CS20" s="28">
        <f t="shared" si="48"/>
        <v>1</v>
      </c>
      <c r="CT20" s="28">
        <f t="shared" si="48"/>
        <v>1</v>
      </c>
      <c r="CU20" s="28">
        <f t="shared" si="48"/>
        <v>1</v>
      </c>
      <c r="CV20" s="28">
        <f t="shared" si="48"/>
        <v>1</v>
      </c>
      <c r="CW20" s="28">
        <f t="shared" si="48"/>
        <v>1</v>
      </c>
      <c r="CX20" s="28">
        <f t="shared" si="48"/>
        <v>1</v>
      </c>
      <c r="CY20" s="28">
        <f t="shared" si="48"/>
        <v>1</v>
      </c>
      <c r="CZ20" s="28">
        <f t="shared" si="48"/>
        <v>1.1000000000000001</v>
      </c>
      <c r="DA20" s="28">
        <f t="shared" si="48"/>
        <v>1.1000000000000001</v>
      </c>
      <c r="DB20" s="28">
        <f t="shared" si="48"/>
        <v>1.1000000000000001</v>
      </c>
      <c r="DC20" s="28">
        <f t="shared" si="48"/>
        <v>1.1000000000000001</v>
      </c>
      <c r="DD20" s="28">
        <f t="shared" si="48"/>
        <v>1.1000000000000001</v>
      </c>
      <c r="DE20" s="28">
        <f t="shared" si="48"/>
        <v>1.1000000000000001</v>
      </c>
      <c r="DF20" s="28">
        <f t="shared" si="48"/>
        <v>1.1000000000000001</v>
      </c>
      <c r="DG20" s="28">
        <f t="shared" si="48"/>
        <v>1</v>
      </c>
      <c r="DH20" s="28">
        <f t="shared" si="48"/>
        <v>1</v>
      </c>
      <c r="DI20" s="28">
        <f t="shared" si="48"/>
        <v>1</v>
      </c>
      <c r="DJ20" s="28">
        <f t="shared" si="48"/>
        <v>1</v>
      </c>
      <c r="DK20" s="28">
        <f t="shared" si="48"/>
        <v>1</v>
      </c>
      <c r="DL20" s="28">
        <f t="shared" si="48"/>
        <v>1</v>
      </c>
      <c r="DM20" s="28">
        <f t="shared" si="48"/>
        <v>1</v>
      </c>
      <c r="DN20" s="28">
        <f t="shared" si="48"/>
        <v>1.1000000000000001</v>
      </c>
      <c r="DO20" s="28">
        <f t="shared" si="48"/>
        <v>1.1000000000000001</v>
      </c>
      <c r="DP20" s="28">
        <f t="shared" si="48"/>
        <v>1.1000000000000001</v>
      </c>
      <c r="DQ20" s="28">
        <f t="shared" si="48"/>
        <v>1.1000000000000001</v>
      </c>
      <c r="DR20" s="28">
        <f t="shared" si="48"/>
        <v>1.1000000000000001</v>
      </c>
      <c r="DS20" s="28">
        <f t="shared" si="48"/>
        <v>1.1000000000000001</v>
      </c>
      <c r="DT20" s="28">
        <f t="shared" si="48"/>
        <v>1.1000000000000001</v>
      </c>
      <c r="DU20" s="28">
        <f t="shared" si="48"/>
        <v>1</v>
      </c>
      <c r="DV20" s="28">
        <f t="shared" si="48"/>
        <v>1</v>
      </c>
      <c r="DW20" s="28">
        <f t="shared" si="48"/>
        <v>1</v>
      </c>
      <c r="DX20" s="28">
        <f t="shared" si="48"/>
        <v>1</v>
      </c>
      <c r="DY20" s="28">
        <f t="shared" si="48"/>
        <v>1</v>
      </c>
      <c r="DZ20" s="28">
        <f t="shared" si="48"/>
        <v>1</v>
      </c>
      <c r="EA20" s="28">
        <f t="shared" si="48"/>
        <v>1</v>
      </c>
      <c r="EB20" s="28">
        <f t="shared" si="48"/>
        <v>1.1000000000000001</v>
      </c>
      <c r="EC20" s="28">
        <f t="shared" si="48"/>
        <v>1.1000000000000001</v>
      </c>
      <c r="ED20" s="28">
        <f t="shared" si="48"/>
        <v>1.1000000000000001</v>
      </c>
      <c r="EE20" s="28">
        <f t="shared" si="48"/>
        <v>1.1000000000000001</v>
      </c>
      <c r="EF20" s="28">
        <f t="shared" si="29"/>
        <v>1.1000000000000001</v>
      </c>
      <c r="EG20" s="28">
        <f t="shared" si="45"/>
        <v>1.1000000000000001</v>
      </c>
      <c r="EH20" s="28">
        <f t="shared" si="45"/>
        <v>1.1000000000000001</v>
      </c>
      <c r="EI20" s="28">
        <f t="shared" si="45"/>
        <v>1</v>
      </c>
      <c r="EJ20" s="28">
        <f t="shared" si="45"/>
        <v>1</v>
      </c>
      <c r="EK20" s="28">
        <f t="shared" si="45"/>
        <v>1</v>
      </c>
      <c r="EL20" s="28">
        <f t="shared" si="45"/>
        <v>1</v>
      </c>
      <c r="EM20" s="28">
        <f t="shared" si="45"/>
        <v>1</v>
      </c>
      <c r="EN20" s="28">
        <f t="shared" si="45"/>
        <v>1</v>
      </c>
      <c r="EO20" s="28">
        <f t="shared" si="45"/>
        <v>1</v>
      </c>
      <c r="EP20" s="28">
        <f t="shared" si="45"/>
        <v>1.1000000000000001</v>
      </c>
      <c r="EQ20" s="28">
        <f t="shared" si="45"/>
        <v>1.1000000000000001</v>
      </c>
      <c r="ER20" s="28">
        <f t="shared" si="45"/>
        <v>1.1000000000000001</v>
      </c>
      <c r="ES20" s="28">
        <f t="shared" si="45"/>
        <v>1.1000000000000001</v>
      </c>
      <c r="ET20" s="28">
        <f t="shared" si="45"/>
        <v>1.1000000000000001</v>
      </c>
      <c r="EU20" s="28">
        <f t="shared" si="45"/>
        <v>1.1000000000000001</v>
      </c>
      <c r="EV20" s="28">
        <f t="shared" si="45"/>
        <v>1.1000000000000001</v>
      </c>
      <c r="EW20" s="28">
        <f t="shared" si="45"/>
        <v>1</v>
      </c>
      <c r="EX20" s="28">
        <f t="shared" si="45"/>
        <v>1</v>
      </c>
      <c r="EY20" s="28">
        <f t="shared" si="45"/>
        <v>1</v>
      </c>
      <c r="EZ20" s="28">
        <f t="shared" si="45"/>
        <v>1</v>
      </c>
      <c r="FA20" s="28">
        <f t="shared" si="45"/>
        <v>1</v>
      </c>
      <c r="FB20" s="28">
        <f t="shared" si="45"/>
        <v>1</v>
      </c>
      <c r="FC20" s="28">
        <f t="shared" si="45"/>
        <v>1</v>
      </c>
      <c r="FD20" s="28">
        <f t="shared" si="45"/>
        <v>1.1000000000000001</v>
      </c>
      <c r="FE20" s="28">
        <f t="shared" si="45"/>
        <v>1.1000000000000001</v>
      </c>
      <c r="FF20" s="28">
        <f t="shared" si="45"/>
        <v>1.1000000000000001</v>
      </c>
      <c r="FG20" s="28">
        <f t="shared" si="45"/>
        <v>1.1000000000000001</v>
      </c>
      <c r="FH20" s="28">
        <f t="shared" si="45"/>
        <v>1.1000000000000001</v>
      </c>
      <c r="FI20" s="28">
        <f t="shared" si="45"/>
        <v>1.1000000000000001</v>
      </c>
      <c r="FJ20" s="28">
        <f t="shared" si="45"/>
        <v>1.1000000000000001</v>
      </c>
      <c r="FK20" s="28">
        <f t="shared" si="45"/>
        <v>1</v>
      </c>
      <c r="FL20" s="28">
        <f t="shared" si="45"/>
        <v>1</v>
      </c>
      <c r="FM20" s="28">
        <f t="shared" si="45"/>
        <v>1</v>
      </c>
      <c r="FN20" s="28">
        <f t="shared" si="45"/>
        <v>1</v>
      </c>
      <c r="FO20" s="28">
        <f t="shared" si="45"/>
        <v>1</v>
      </c>
      <c r="FP20" s="28">
        <f t="shared" si="45"/>
        <v>1</v>
      </c>
      <c r="FQ20" s="28">
        <f t="shared" si="45"/>
        <v>1</v>
      </c>
      <c r="FR20" s="28">
        <f t="shared" si="45"/>
        <v>1.1000000000000001</v>
      </c>
      <c r="FS20" s="28">
        <f t="shared" si="45"/>
        <v>1.1000000000000001</v>
      </c>
      <c r="FT20" s="28">
        <f t="shared" si="45"/>
        <v>1.1000000000000001</v>
      </c>
      <c r="FU20" s="28">
        <f t="shared" si="45"/>
        <v>1.1000000000000001</v>
      </c>
      <c r="FV20" s="28">
        <f t="shared" si="45"/>
        <v>1.1000000000000001</v>
      </c>
      <c r="FW20" s="28">
        <f t="shared" si="45"/>
        <v>1.1000000000000001</v>
      </c>
      <c r="FX20" s="28">
        <f t="shared" si="45"/>
        <v>1.1000000000000001</v>
      </c>
      <c r="FY20" s="28">
        <f t="shared" si="45"/>
        <v>1</v>
      </c>
      <c r="FZ20" s="28">
        <f t="shared" si="45"/>
        <v>1</v>
      </c>
      <c r="GA20" s="28">
        <f t="shared" si="45"/>
        <v>1</v>
      </c>
      <c r="GB20" s="28">
        <f t="shared" si="45"/>
        <v>1</v>
      </c>
      <c r="GC20" s="28">
        <f t="shared" si="45"/>
        <v>1</v>
      </c>
      <c r="GD20" s="28">
        <f t="shared" si="45"/>
        <v>1</v>
      </c>
      <c r="GE20" s="28">
        <f t="shared" si="45"/>
        <v>1</v>
      </c>
      <c r="GF20" s="28">
        <f t="shared" si="45"/>
        <v>1.1000000000000001</v>
      </c>
      <c r="GG20" s="28">
        <f t="shared" si="45"/>
        <v>1.1000000000000001</v>
      </c>
      <c r="GH20" s="28">
        <f t="shared" si="45"/>
        <v>1.1000000000000001</v>
      </c>
      <c r="GI20" s="28">
        <f t="shared" si="45"/>
        <v>1.1000000000000001</v>
      </c>
      <c r="GJ20" s="28">
        <f t="shared" si="45"/>
        <v>1.1000000000000001</v>
      </c>
      <c r="GK20" s="28">
        <f t="shared" si="45"/>
        <v>1.1000000000000001</v>
      </c>
      <c r="GL20" s="28">
        <f t="shared" si="45"/>
        <v>1.1000000000000001</v>
      </c>
      <c r="GM20" s="28">
        <f t="shared" si="45"/>
        <v>1</v>
      </c>
      <c r="GN20" s="28">
        <f t="shared" si="45"/>
        <v>1</v>
      </c>
      <c r="GO20" s="28">
        <f t="shared" si="45"/>
        <v>1</v>
      </c>
      <c r="GP20" s="28">
        <f t="shared" si="45"/>
        <v>1</v>
      </c>
      <c r="GQ20" s="28">
        <f t="shared" si="45"/>
        <v>1</v>
      </c>
      <c r="GR20" s="28">
        <f t="shared" si="45"/>
        <v>1</v>
      </c>
      <c r="GS20" s="28">
        <f t="shared" si="42"/>
        <v>1</v>
      </c>
      <c r="GT20" s="28">
        <f t="shared" si="42"/>
        <v>1.1000000000000001</v>
      </c>
      <c r="GU20" s="28">
        <f t="shared" si="42"/>
        <v>1.1000000000000001</v>
      </c>
      <c r="GV20" s="28">
        <f t="shared" si="42"/>
        <v>1.1000000000000001</v>
      </c>
      <c r="GW20" s="28">
        <f t="shared" si="42"/>
        <v>1.1000000000000001</v>
      </c>
      <c r="GX20" s="28">
        <f t="shared" si="42"/>
        <v>1.1000000000000001</v>
      </c>
      <c r="GY20" s="28">
        <f t="shared" si="42"/>
        <v>1.1000000000000001</v>
      </c>
      <c r="GZ20" s="28">
        <f t="shared" si="42"/>
        <v>1.1000000000000001</v>
      </c>
      <c r="HA20" s="28">
        <f t="shared" si="42"/>
        <v>1</v>
      </c>
      <c r="HB20" s="28">
        <f t="shared" si="42"/>
        <v>1</v>
      </c>
      <c r="HC20" s="28">
        <f t="shared" si="42"/>
        <v>1</v>
      </c>
      <c r="HD20" s="28">
        <f t="shared" si="42"/>
        <v>1</v>
      </c>
      <c r="HE20" s="28">
        <f t="shared" si="42"/>
        <v>1</v>
      </c>
      <c r="HF20" s="28">
        <f t="shared" si="42"/>
        <v>1</v>
      </c>
      <c r="HG20" s="28">
        <f t="shared" si="42"/>
        <v>1</v>
      </c>
      <c r="HH20" s="28">
        <f t="shared" si="42"/>
        <v>1.1000000000000001</v>
      </c>
      <c r="HI20" s="28">
        <f t="shared" si="42"/>
        <v>1.1000000000000001</v>
      </c>
      <c r="HJ20" s="28">
        <f t="shared" si="42"/>
        <v>1.1000000000000001</v>
      </c>
      <c r="HK20" s="28">
        <f t="shared" si="42"/>
        <v>1.1000000000000001</v>
      </c>
      <c r="HL20" s="28">
        <f t="shared" si="42"/>
        <v>1.1000000000000001</v>
      </c>
      <c r="HM20" s="28">
        <f t="shared" si="42"/>
        <v>1.1000000000000001</v>
      </c>
      <c r="HN20" s="28">
        <f t="shared" si="42"/>
        <v>1.1000000000000001</v>
      </c>
      <c r="HO20" s="28">
        <f t="shared" si="42"/>
        <v>1</v>
      </c>
      <c r="HP20" s="28">
        <f t="shared" si="42"/>
        <v>1</v>
      </c>
      <c r="HQ20" s="28">
        <f t="shared" si="42"/>
        <v>1</v>
      </c>
      <c r="HR20" s="28">
        <f t="shared" si="42"/>
        <v>1</v>
      </c>
      <c r="HS20" s="28">
        <f t="shared" si="42"/>
        <v>1</v>
      </c>
      <c r="HT20" s="28">
        <f t="shared" si="42"/>
        <v>1</v>
      </c>
      <c r="HU20" s="28">
        <f t="shared" si="42"/>
        <v>1</v>
      </c>
      <c r="HV20" s="28">
        <f t="shared" si="42"/>
        <v>1.1000000000000001</v>
      </c>
      <c r="HW20" s="28">
        <f t="shared" si="42"/>
        <v>1.1000000000000001</v>
      </c>
      <c r="HX20" s="28">
        <f t="shared" si="42"/>
        <v>1.1000000000000001</v>
      </c>
      <c r="HY20" s="28">
        <f t="shared" si="42"/>
        <v>1.1000000000000001</v>
      </c>
      <c r="HZ20" s="28">
        <f t="shared" si="42"/>
        <v>1.1000000000000001</v>
      </c>
      <c r="IA20" s="28">
        <f t="shared" si="42"/>
        <v>1.1000000000000001</v>
      </c>
      <c r="IB20" s="28">
        <f t="shared" si="42"/>
        <v>1.1000000000000001</v>
      </c>
      <c r="IC20" s="28">
        <f t="shared" si="42"/>
        <v>1</v>
      </c>
      <c r="ID20" s="28">
        <f t="shared" si="42"/>
        <v>1</v>
      </c>
      <c r="IE20" s="28">
        <f t="shared" si="42"/>
        <v>1</v>
      </c>
      <c r="IF20" s="28">
        <f t="shared" si="42"/>
        <v>1</v>
      </c>
      <c r="IG20" s="28">
        <f t="shared" si="42"/>
        <v>1</v>
      </c>
      <c r="IH20" s="28">
        <f t="shared" si="42"/>
        <v>1</v>
      </c>
      <c r="II20" s="28">
        <f t="shared" si="42"/>
        <v>1</v>
      </c>
      <c r="IJ20" s="28">
        <f t="shared" si="42"/>
        <v>1.1000000000000001</v>
      </c>
      <c r="IK20" s="28">
        <f t="shared" si="42"/>
        <v>1.1000000000000001</v>
      </c>
      <c r="IL20" s="28">
        <f t="shared" si="42"/>
        <v>1.1000000000000001</v>
      </c>
      <c r="IM20" s="28">
        <f t="shared" si="42"/>
        <v>1.1000000000000001</v>
      </c>
      <c r="IN20" s="28">
        <f t="shared" si="42"/>
        <v>1.1000000000000001</v>
      </c>
      <c r="IO20" s="28">
        <f t="shared" si="42"/>
        <v>1.1000000000000001</v>
      </c>
      <c r="IP20" s="28">
        <f t="shared" si="42"/>
        <v>1.1000000000000001</v>
      </c>
      <c r="IQ20" s="28">
        <f t="shared" si="42"/>
        <v>1</v>
      </c>
      <c r="IR20" s="28">
        <f t="shared" si="42"/>
        <v>1</v>
      </c>
      <c r="IS20" s="28">
        <f t="shared" si="42"/>
        <v>1</v>
      </c>
      <c r="IT20" s="28">
        <f t="shared" si="42"/>
        <v>1</v>
      </c>
      <c r="IU20" s="28">
        <f t="shared" si="42"/>
        <v>1</v>
      </c>
      <c r="IV20" s="28">
        <f t="shared" si="42"/>
        <v>1</v>
      </c>
      <c r="IW20" s="28">
        <f t="shared" si="42"/>
        <v>1</v>
      </c>
      <c r="IX20" s="28">
        <f t="shared" si="42"/>
        <v>1.1000000000000001</v>
      </c>
      <c r="IY20" s="28">
        <f t="shared" si="42"/>
        <v>1.1000000000000001</v>
      </c>
      <c r="IZ20" s="28">
        <f t="shared" si="42"/>
        <v>1.1000000000000001</v>
      </c>
      <c r="JA20" s="28">
        <f t="shared" si="42"/>
        <v>1.1000000000000001</v>
      </c>
      <c r="JB20" s="28">
        <f t="shared" si="42"/>
        <v>1.1000000000000001</v>
      </c>
      <c r="JC20" s="28">
        <f t="shared" si="42"/>
        <v>1.1000000000000001</v>
      </c>
      <c r="JD20" s="28">
        <f t="shared" si="40"/>
        <v>1.1000000000000001</v>
      </c>
      <c r="JE20" s="28">
        <f t="shared" si="40"/>
        <v>1</v>
      </c>
      <c r="JF20" s="28">
        <f t="shared" si="40"/>
        <v>1</v>
      </c>
      <c r="JG20" s="28">
        <f t="shared" si="38"/>
        <v>1</v>
      </c>
      <c r="JH20" s="28">
        <f t="shared" si="46"/>
        <v>1</v>
      </c>
      <c r="JI20" s="28">
        <f t="shared" si="46"/>
        <v>1</v>
      </c>
      <c r="JJ20" s="28">
        <f t="shared" si="46"/>
        <v>1</v>
      </c>
      <c r="JK20" s="28">
        <f t="shared" si="46"/>
        <v>1</v>
      </c>
      <c r="JL20" s="28">
        <f t="shared" si="46"/>
        <v>1.1000000000000001</v>
      </c>
      <c r="JM20" s="28">
        <f t="shared" si="46"/>
        <v>1.1000000000000001</v>
      </c>
      <c r="JN20" s="28">
        <f t="shared" si="46"/>
        <v>1.1000000000000001</v>
      </c>
      <c r="JO20" s="28">
        <f t="shared" si="46"/>
        <v>1.1000000000000001</v>
      </c>
      <c r="JP20" s="28">
        <f t="shared" si="46"/>
        <v>1.1000000000000001</v>
      </c>
      <c r="JQ20" s="28">
        <f t="shared" si="46"/>
        <v>1.1000000000000001</v>
      </c>
      <c r="JR20" s="28">
        <f t="shared" si="46"/>
        <v>1.1000000000000001</v>
      </c>
      <c r="JS20" s="28">
        <f t="shared" si="46"/>
        <v>1</v>
      </c>
      <c r="JT20" s="28">
        <f t="shared" si="46"/>
        <v>1</v>
      </c>
      <c r="JU20" s="28">
        <f t="shared" si="46"/>
        <v>1</v>
      </c>
      <c r="JV20" s="28">
        <f t="shared" si="46"/>
        <v>1</v>
      </c>
      <c r="JW20" s="28">
        <f t="shared" si="46"/>
        <v>1</v>
      </c>
      <c r="JX20" s="28">
        <f t="shared" si="46"/>
        <v>1</v>
      </c>
      <c r="JY20" s="28">
        <f t="shared" si="46"/>
        <v>1</v>
      </c>
      <c r="JZ20" s="28">
        <f t="shared" si="46"/>
        <v>1.1000000000000001</v>
      </c>
      <c r="KA20" s="28">
        <f t="shared" si="46"/>
        <v>1.1000000000000001</v>
      </c>
      <c r="KB20" s="28">
        <f t="shared" si="46"/>
        <v>1.1000000000000001</v>
      </c>
      <c r="KC20" s="28">
        <f t="shared" si="46"/>
        <v>1.1000000000000001</v>
      </c>
      <c r="KD20" s="28">
        <f t="shared" si="46"/>
        <v>1.1000000000000001</v>
      </c>
      <c r="KE20" s="28">
        <f t="shared" si="46"/>
        <v>1.1000000000000001</v>
      </c>
      <c r="KF20" s="28">
        <f t="shared" si="46"/>
        <v>1.1000000000000001</v>
      </c>
      <c r="KG20" s="28">
        <f t="shared" si="46"/>
        <v>1</v>
      </c>
      <c r="KH20" s="28">
        <f t="shared" si="46"/>
        <v>1</v>
      </c>
      <c r="KI20" s="28">
        <f t="shared" si="46"/>
        <v>1</v>
      </c>
      <c r="KJ20" s="28">
        <f t="shared" si="46"/>
        <v>1</v>
      </c>
      <c r="KK20" s="28">
        <f t="shared" si="46"/>
        <v>1</v>
      </c>
      <c r="KL20" s="28">
        <f t="shared" si="46"/>
        <v>1</v>
      </c>
      <c r="KM20" s="28">
        <f t="shared" si="46"/>
        <v>1</v>
      </c>
      <c r="KN20" s="28">
        <f t="shared" si="46"/>
        <v>1.1000000000000001</v>
      </c>
      <c r="KO20" s="28">
        <f t="shared" si="46"/>
        <v>1.1000000000000001</v>
      </c>
      <c r="KP20" s="28">
        <f t="shared" si="46"/>
        <v>1.1000000000000001</v>
      </c>
      <c r="KQ20" s="28">
        <f t="shared" si="46"/>
        <v>1.1000000000000001</v>
      </c>
      <c r="KR20" s="28">
        <f t="shared" si="46"/>
        <v>1.1000000000000001</v>
      </c>
      <c r="KS20" s="28">
        <f t="shared" si="46"/>
        <v>1.1000000000000001</v>
      </c>
      <c r="KT20" s="28">
        <f t="shared" si="46"/>
        <v>1.1000000000000001</v>
      </c>
      <c r="KU20" s="28">
        <f t="shared" si="46"/>
        <v>1</v>
      </c>
      <c r="KV20" s="28">
        <f t="shared" si="46"/>
        <v>1</v>
      </c>
      <c r="KW20" s="28">
        <f t="shared" si="46"/>
        <v>1</v>
      </c>
      <c r="KX20" s="28">
        <f t="shared" si="46"/>
        <v>1</v>
      </c>
      <c r="KY20" s="28">
        <f t="shared" si="46"/>
        <v>1</v>
      </c>
      <c r="KZ20" s="28">
        <f t="shared" si="46"/>
        <v>1</v>
      </c>
      <c r="LA20" s="28">
        <f t="shared" si="46"/>
        <v>1</v>
      </c>
      <c r="LB20" s="28">
        <f t="shared" si="46"/>
        <v>1.1000000000000001</v>
      </c>
      <c r="LC20" s="28">
        <f t="shared" si="46"/>
        <v>1.1000000000000001</v>
      </c>
      <c r="LD20" s="28">
        <f t="shared" si="46"/>
        <v>1.1000000000000001</v>
      </c>
      <c r="LE20" s="28">
        <f t="shared" si="46"/>
        <v>1.1000000000000001</v>
      </c>
      <c r="LF20" s="28">
        <f t="shared" si="46"/>
        <v>1.1000000000000001</v>
      </c>
      <c r="LG20" s="28">
        <f t="shared" si="46"/>
        <v>1.1000000000000001</v>
      </c>
      <c r="LH20" s="28">
        <f t="shared" si="46"/>
        <v>1.1000000000000001</v>
      </c>
      <c r="LI20" s="28">
        <f t="shared" si="46"/>
        <v>1</v>
      </c>
      <c r="LJ20" s="28">
        <f t="shared" si="46"/>
        <v>1</v>
      </c>
      <c r="LK20" s="28">
        <f t="shared" si="46"/>
        <v>1</v>
      </c>
      <c r="LL20" s="28">
        <f t="shared" si="46"/>
        <v>1</v>
      </c>
      <c r="LM20" s="28">
        <f t="shared" si="46"/>
        <v>1</v>
      </c>
      <c r="LN20" s="28">
        <f t="shared" si="46"/>
        <v>1</v>
      </c>
      <c r="LO20" s="28">
        <f t="shared" si="46"/>
        <v>1</v>
      </c>
      <c r="LP20" s="28">
        <f t="shared" si="46"/>
        <v>1.1000000000000001</v>
      </c>
      <c r="LQ20" s="28">
        <f t="shared" si="46"/>
        <v>1.1000000000000001</v>
      </c>
      <c r="LR20" s="28">
        <f t="shared" si="46"/>
        <v>1.1000000000000001</v>
      </c>
      <c r="LS20" s="28">
        <f t="shared" si="46"/>
        <v>1.1000000000000001</v>
      </c>
      <c r="LT20" s="28">
        <f t="shared" si="43"/>
        <v>1.1000000000000001</v>
      </c>
      <c r="LU20" s="28">
        <f t="shared" si="43"/>
        <v>1.1000000000000001</v>
      </c>
      <c r="LV20" s="28">
        <f t="shared" si="47"/>
        <v>1.1000000000000001</v>
      </c>
      <c r="LW20" s="28">
        <f t="shared" si="47"/>
        <v>1</v>
      </c>
      <c r="LX20" s="28">
        <f t="shared" si="47"/>
        <v>1</v>
      </c>
      <c r="LY20" s="28">
        <f t="shared" si="47"/>
        <v>1</v>
      </c>
      <c r="LZ20" s="28">
        <f t="shared" si="47"/>
        <v>1</v>
      </c>
      <c r="MA20" s="28">
        <f t="shared" si="47"/>
        <v>1</v>
      </c>
      <c r="MB20" s="28">
        <f t="shared" si="47"/>
        <v>1</v>
      </c>
      <c r="MC20" s="28">
        <f t="shared" si="47"/>
        <v>1</v>
      </c>
      <c r="MD20" s="28">
        <f t="shared" si="47"/>
        <v>1.1000000000000001</v>
      </c>
      <c r="ME20" s="28">
        <f t="shared" si="47"/>
        <v>1.1000000000000001</v>
      </c>
      <c r="MF20" s="28">
        <f t="shared" si="47"/>
        <v>1.1000000000000001</v>
      </c>
      <c r="MG20" s="28">
        <f t="shared" si="47"/>
        <v>1.1000000000000001</v>
      </c>
      <c r="MH20" s="28">
        <f t="shared" si="47"/>
        <v>1.1000000000000001</v>
      </c>
      <c r="MI20" s="28">
        <f t="shared" si="47"/>
        <v>1.1000000000000001</v>
      </c>
      <c r="MJ20" s="28">
        <f t="shared" si="47"/>
        <v>1.1000000000000001</v>
      </c>
      <c r="MK20" s="28">
        <f t="shared" si="47"/>
        <v>1</v>
      </c>
      <c r="ML20" s="28">
        <f t="shared" si="47"/>
        <v>1</v>
      </c>
      <c r="MM20" s="28">
        <f t="shared" si="47"/>
        <v>1</v>
      </c>
      <c r="MN20" s="28">
        <f t="shared" si="47"/>
        <v>1</v>
      </c>
      <c r="MO20" s="28">
        <f t="shared" si="47"/>
        <v>1</v>
      </c>
      <c r="MP20" s="28">
        <f t="shared" si="47"/>
        <v>1</v>
      </c>
      <c r="MQ20" s="28">
        <f t="shared" si="47"/>
        <v>1</v>
      </c>
      <c r="MR20" s="28">
        <f t="shared" si="47"/>
        <v>1.1000000000000001</v>
      </c>
      <c r="MS20" s="28">
        <f t="shared" si="47"/>
        <v>1.1000000000000001</v>
      </c>
      <c r="MT20" s="28">
        <f t="shared" si="47"/>
        <v>1.1000000000000001</v>
      </c>
      <c r="MU20" s="28">
        <f t="shared" si="47"/>
        <v>1.1000000000000001</v>
      </c>
      <c r="MV20" s="28">
        <f t="shared" si="47"/>
        <v>1.1000000000000001</v>
      </c>
      <c r="MW20" s="28">
        <f t="shared" si="47"/>
        <v>1.1000000000000001</v>
      </c>
      <c r="MX20" s="28">
        <f t="shared" si="47"/>
        <v>1.1000000000000001</v>
      </c>
      <c r="MY20" s="28">
        <f t="shared" si="47"/>
        <v>1</v>
      </c>
      <c r="MZ20" s="28">
        <f t="shared" si="47"/>
        <v>1</v>
      </c>
      <c r="NA20" s="28">
        <f t="shared" si="47"/>
        <v>1</v>
      </c>
      <c r="NB20" s="28">
        <f t="shared" si="47"/>
        <v>1</v>
      </c>
      <c r="NC20" s="28">
        <f t="shared" si="47"/>
        <v>1</v>
      </c>
      <c r="ND20" s="28">
        <f t="shared" si="47"/>
        <v>1</v>
      </c>
      <c r="NE20" s="28">
        <f t="shared" si="47"/>
        <v>1</v>
      </c>
      <c r="NF20" s="28">
        <f t="shared" si="47"/>
        <v>1.1000000000000001</v>
      </c>
      <c r="NG20" s="28">
        <f t="shared" si="47"/>
        <v>1.1000000000000001</v>
      </c>
      <c r="NH20" s="28">
        <f t="shared" si="47"/>
        <v>1.1000000000000001</v>
      </c>
      <c r="NI20" s="28">
        <f t="shared" si="47"/>
        <v>1.1000000000000001</v>
      </c>
    </row>
    <row r="21" spans="1:373" x14ac:dyDescent="0.25">
      <c r="A21" s="27" t="str">
        <f>'Число жителей и объемы продаж'!G34</f>
        <v>A3</v>
      </c>
      <c r="B21" s="27" t="str">
        <f>'Число жителей и объемы продаж'!H34</f>
        <v>продукты сырные</v>
      </c>
      <c r="C21" s="27" t="str">
        <f t="shared" si="24"/>
        <v>A3|продукты сырные</v>
      </c>
      <c r="D21" s="28"/>
      <c r="E21" s="28">
        <v>1.1000000000000001</v>
      </c>
      <c r="F21" s="28">
        <v>1</v>
      </c>
      <c r="G21" s="28">
        <v>2</v>
      </c>
      <c r="H21" s="28">
        <f t="shared" si="25"/>
        <v>1.1000000000000001</v>
      </c>
      <c r="I21" s="28">
        <f t="shared" ref="I21:BT24" si="49">IF(AND($F21&gt;0,$G21&gt;0)*IFERROR(MOD(I$6,$G21)=0,FALSE),$F21,$E21)</f>
        <v>1.1000000000000001</v>
      </c>
      <c r="J21" s="28">
        <f t="shared" si="49"/>
        <v>1.1000000000000001</v>
      </c>
      <c r="K21" s="28">
        <f t="shared" si="49"/>
        <v>1.1000000000000001</v>
      </c>
      <c r="L21" s="28">
        <f t="shared" si="49"/>
        <v>1.1000000000000001</v>
      </c>
      <c r="M21" s="28">
        <f t="shared" si="49"/>
        <v>1</v>
      </c>
      <c r="N21" s="28">
        <f t="shared" si="49"/>
        <v>1</v>
      </c>
      <c r="O21" s="28">
        <f t="shared" si="49"/>
        <v>1</v>
      </c>
      <c r="P21" s="28">
        <f t="shared" si="49"/>
        <v>1</v>
      </c>
      <c r="Q21" s="28">
        <f t="shared" si="49"/>
        <v>1</v>
      </c>
      <c r="R21" s="28">
        <f t="shared" si="49"/>
        <v>1</v>
      </c>
      <c r="S21" s="28">
        <f t="shared" si="49"/>
        <v>1</v>
      </c>
      <c r="T21" s="28">
        <f t="shared" si="49"/>
        <v>1.1000000000000001</v>
      </c>
      <c r="U21" s="28">
        <f t="shared" si="49"/>
        <v>1.1000000000000001</v>
      </c>
      <c r="V21" s="28">
        <f t="shared" si="49"/>
        <v>1.1000000000000001</v>
      </c>
      <c r="W21" s="28">
        <f t="shared" si="49"/>
        <v>1.1000000000000001</v>
      </c>
      <c r="X21" s="28">
        <f t="shared" si="49"/>
        <v>1.1000000000000001</v>
      </c>
      <c r="Y21" s="28">
        <f t="shared" si="49"/>
        <v>1.1000000000000001</v>
      </c>
      <c r="Z21" s="28">
        <f t="shared" si="49"/>
        <v>1.1000000000000001</v>
      </c>
      <c r="AA21" s="28">
        <f t="shared" si="49"/>
        <v>1</v>
      </c>
      <c r="AB21" s="28">
        <f t="shared" si="49"/>
        <v>1</v>
      </c>
      <c r="AC21" s="28">
        <f t="shared" si="49"/>
        <v>1</v>
      </c>
      <c r="AD21" s="28">
        <f t="shared" si="49"/>
        <v>1</v>
      </c>
      <c r="AE21" s="28">
        <f t="shared" si="49"/>
        <v>1</v>
      </c>
      <c r="AF21" s="28">
        <f t="shared" si="49"/>
        <v>1</v>
      </c>
      <c r="AG21" s="28">
        <f t="shared" si="49"/>
        <v>1</v>
      </c>
      <c r="AH21" s="28">
        <f t="shared" si="49"/>
        <v>1.1000000000000001</v>
      </c>
      <c r="AI21" s="28">
        <f t="shared" si="49"/>
        <v>1.1000000000000001</v>
      </c>
      <c r="AJ21" s="28">
        <f t="shared" si="49"/>
        <v>1.1000000000000001</v>
      </c>
      <c r="AK21" s="28">
        <f t="shared" si="49"/>
        <v>1.1000000000000001</v>
      </c>
      <c r="AL21" s="28">
        <f t="shared" si="49"/>
        <v>1.1000000000000001</v>
      </c>
      <c r="AM21" s="28">
        <f t="shared" si="49"/>
        <v>1.1000000000000001</v>
      </c>
      <c r="AN21" s="28">
        <f t="shared" si="49"/>
        <v>1.1000000000000001</v>
      </c>
      <c r="AO21" s="28">
        <f t="shared" si="49"/>
        <v>1</v>
      </c>
      <c r="AP21" s="28">
        <f t="shared" si="49"/>
        <v>1</v>
      </c>
      <c r="AQ21" s="28">
        <f t="shared" si="49"/>
        <v>1</v>
      </c>
      <c r="AR21" s="28">
        <f t="shared" si="49"/>
        <v>1</v>
      </c>
      <c r="AS21" s="28">
        <f t="shared" si="49"/>
        <v>1</v>
      </c>
      <c r="AT21" s="28">
        <f t="shared" si="49"/>
        <v>1</v>
      </c>
      <c r="AU21" s="28">
        <f t="shared" si="49"/>
        <v>1</v>
      </c>
      <c r="AV21" s="28">
        <f t="shared" si="49"/>
        <v>1.1000000000000001</v>
      </c>
      <c r="AW21" s="28">
        <f t="shared" si="49"/>
        <v>1.1000000000000001</v>
      </c>
      <c r="AX21" s="28">
        <f t="shared" si="49"/>
        <v>1.1000000000000001</v>
      </c>
      <c r="AY21" s="28">
        <f t="shared" si="49"/>
        <v>1.1000000000000001</v>
      </c>
      <c r="AZ21" s="28">
        <f t="shared" si="49"/>
        <v>1.1000000000000001</v>
      </c>
      <c r="BA21" s="28">
        <f t="shared" si="49"/>
        <v>1.1000000000000001</v>
      </c>
      <c r="BB21" s="28">
        <f t="shared" si="49"/>
        <v>1.1000000000000001</v>
      </c>
      <c r="BC21" s="28">
        <f t="shared" si="49"/>
        <v>1</v>
      </c>
      <c r="BD21" s="28">
        <f t="shared" si="49"/>
        <v>1</v>
      </c>
      <c r="BE21" s="28">
        <f t="shared" si="49"/>
        <v>1</v>
      </c>
      <c r="BF21" s="28">
        <f t="shared" si="49"/>
        <v>1</v>
      </c>
      <c r="BG21" s="28">
        <f t="shared" si="49"/>
        <v>1</v>
      </c>
      <c r="BH21" s="28">
        <f t="shared" si="49"/>
        <v>1</v>
      </c>
      <c r="BI21" s="28">
        <f t="shared" si="49"/>
        <v>1</v>
      </c>
      <c r="BJ21" s="28">
        <f t="shared" si="49"/>
        <v>1.1000000000000001</v>
      </c>
      <c r="BK21" s="28">
        <f t="shared" si="49"/>
        <v>1.1000000000000001</v>
      </c>
      <c r="BL21" s="28">
        <f t="shared" si="49"/>
        <v>1.1000000000000001</v>
      </c>
      <c r="BM21" s="28">
        <f t="shared" si="49"/>
        <v>1.1000000000000001</v>
      </c>
      <c r="BN21" s="28">
        <f t="shared" si="49"/>
        <v>1.1000000000000001</v>
      </c>
      <c r="BO21" s="28">
        <f t="shared" si="49"/>
        <v>1.1000000000000001</v>
      </c>
      <c r="BP21" s="28">
        <f t="shared" si="49"/>
        <v>1.1000000000000001</v>
      </c>
      <c r="BQ21" s="28">
        <f t="shared" si="49"/>
        <v>1</v>
      </c>
      <c r="BR21" s="28">
        <f t="shared" si="49"/>
        <v>1</v>
      </c>
      <c r="BS21" s="28">
        <f t="shared" si="49"/>
        <v>1</v>
      </c>
      <c r="BT21" s="28">
        <f t="shared" si="49"/>
        <v>1</v>
      </c>
      <c r="BU21" s="28">
        <f t="shared" si="48"/>
        <v>1</v>
      </c>
      <c r="BV21" s="28">
        <f t="shared" si="48"/>
        <v>1</v>
      </c>
      <c r="BW21" s="28">
        <f t="shared" si="48"/>
        <v>1</v>
      </c>
      <c r="BX21" s="28">
        <f t="shared" si="48"/>
        <v>1.1000000000000001</v>
      </c>
      <c r="BY21" s="28">
        <f t="shared" si="48"/>
        <v>1.1000000000000001</v>
      </c>
      <c r="BZ21" s="28">
        <f t="shared" si="48"/>
        <v>1.1000000000000001</v>
      </c>
      <c r="CA21" s="28">
        <f t="shared" si="48"/>
        <v>1.1000000000000001</v>
      </c>
      <c r="CB21" s="28">
        <f t="shared" si="48"/>
        <v>1.1000000000000001</v>
      </c>
      <c r="CC21" s="28">
        <f t="shared" si="48"/>
        <v>1.1000000000000001</v>
      </c>
      <c r="CD21" s="28">
        <f t="shared" si="48"/>
        <v>1.1000000000000001</v>
      </c>
      <c r="CE21" s="28">
        <f t="shared" si="48"/>
        <v>1</v>
      </c>
      <c r="CF21" s="28">
        <f t="shared" si="48"/>
        <v>1</v>
      </c>
      <c r="CG21" s="28">
        <f t="shared" si="48"/>
        <v>1</v>
      </c>
      <c r="CH21" s="28">
        <f t="shared" si="48"/>
        <v>1</v>
      </c>
      <c r="CI21" s="28">
        <f t="shared" si="48"/>
        <v>1</v>
      </c>
      <c r="CJ21" s="28">
        <f t="shared" si="48"/>
        <v>1</v>
      </c>
      <c r="CK21" s="28">
        <f t="shared" si="48"/>
        <v>1</v>
      </c>
      <c r="CL21" s="28">
        <f t="shared" si="48"/>
        <v>1.1000000000000001</v>
      </c>
      <c r="CM21" s="28">
        <f t="shared" si="48"/>
        <v>1.1000000000000001</v>
      </c>
      <c r="CN21" s="28">
        <f t="shared" si="48"/>
        <v>1.1000000000000001</v>
      </c>
      <c r="CO21" s="28">
        <f t="shared" si="48"/>
        <v>1.1000000000000001</v>
      </c>
      <c r="CP21" s="28">
        <f t="shared" si="48"/>
        <v>1.1000000000000001</v>
      </c>
      <c r="CQ21" s="28">
        <f t="shared" si="48"/>
        <v>1.1000000000000001</v>
      </c>
      <c r="CR21" s="28">
        <f t="shared" si="48"/>
        <v>1.1000000000000001</v>
      </c>
      <c r="CS21" s="28">
        <f t="shared" si="48"/>
        <v>1</v>
      </c>
      <c r="CT21" s="28">
        <f t="shared" si="48"/>
        <v>1</v>
      </c>
      <c r="CU21" s="28">
        <f t="shared" si="48"/>
        <v>1</v>
      </c>
      <c r="CV21" s="28">
        <f t="shared" si="48"/>
        <v>1</v>
      </c>
      <c r="CW21" s="28">
        <f t="shared" si="48"/>
        <v>1</v>
      </c>
      <c r="CX21" s="28">
        <f t="shared" si="48"/>
        <v>1</v>
      </c>
      <c r="CY21" s="28">
        <f t="shared" si="48"/>
        <v>1</v>
      </c>
      <c r="CZ21" s="28">
        <f t="shared" si="48"/>
        <v>1.1000000000000001</v>
      </c>
      <c r="DA21" s="28">
        <f t="shared" si="48"/>
        <v>1.1000000000000001</v>
      </c>
      <c r="DB21" s="28">
        <f t="shared" si="48"/>
        <v>1.1000000000000001</v>
      </c>
      <c r="DC21" s="28">
        <f t="shared" si="48"/>
        <v>1.1000000000000001</v>
      </c>
      <c r="DD21" s="28">
        <f t="shared" si="48"/>
        <v>1.1000000000000001</v>
      </c>
      <c r="DE21" s="28">
        <f t="shared" si="48"/>
        <v>1.1000000000000001</v>
      </c>
      <c r="DF21" s="28">
        <f t="shared" si="48"/>
        <v>1.1000000000000001</v>
      </c>
      <c r="DG21" s="28">
        <f t="shared" si="48"/>
        <v>1</v>
      </c>
      <c r="DH21" s="28">
        <f t="shared" si="48"/>
        <v>1</v>
      </c>
      <c r="DI21" s="28">
        <f t="shared" si="48"/>
        <v>1</v>
      </c>
      <c r="DJ21" s="28">
        <f t="shared" si="48"/>
        <v>1</v>
      </c>
      <c r="DK21" s="28">
        <f t="shared" si="48"/>
        <v>1</v>
      </c>
      <c r="DL21" s="28">
        <f t="shared" si="48"/>
        <v>1</v>
      </c>
      <c r="DM21" s="28">
        <f t="shared" si="48"/>
        <v>1</v>
      </c>
      <c r="DN21" s="28">
        <f t="shared" si="48"/>
        <v>1.1000000000000001</v>
      </c>
      <c r="DO21" s="28">
        <f t="shared" si="48"/>
        <v>1.1000000000000001</v>
      </c>
      <c r="DP21" s="28">
        <f t="shared" si="48"/>
        <v>1.1000000000000001</v>
      </c>
      <c r="DQ21" s="28">
        <f t="shared" si="48"/>
        <v>1.1000000000000001</v>
      </c>
      <c r="DR21" s="28">
        <f t="shared" si="48"/>
        <v>1.1000000000000001</v>
      </c>
      <c r="DS21" s="28">
        <f t="shared" si="48"/>
        <v>1.1000000000000001</v>
      </c>
      <c r="DT21" s="28">
        <f t="shared" si="48"/>
        <v>1.1000000000000001</v>
      </c>
      <c r="DU21" s="28">
        <f t="shared" si="48"/>
        <v>1</v>
      </c>
      <c r="DV21" s="28">
        <f t="shared" si="48"/>
        <v>1</v>
      </c>
      <c r="DW21" s="28">
        <f t="shared" si="48"/>
        <v>1</v>
      </c>
      <c r="DX21" s="28">
        <f t="shared" si="48"/>
        <v>1</v>
      </c>
      <c r="DY21" s="28">
        <f t="shared" si="48"/>
        <v>1</v>
      </c>
      <c r="DZ21" s="28">
        <f t="shared" si="48"/>
        <v>1</v>
      </c>
      <c r="EA21" s="28">
        <f t="shared" si="48"/>
        <v>1</v>
      </c>
      <c r="EB21" s="28">
        <f t="shared" si="48"/>
        <v>1.1000000000000001</v>
      </c>
      <c r="EC21" s="28">
        <f t="shared" si="48"/>
        <v>1.1000000000000001</v>
      </c>
      <c r="ED21" s="28">
        <f t="shared" si="48"/>
        <v>1.1000000000000001</v>
      </c>
      <c r="EE21" s="28">
        <f t="shared" si="48"/>
        <v>1.1000000000000001</v>
      </c>
      <c r="EF21" s="28">
        <f t="shared" si="29"/>
        <v>1.1000000000000001</v>
      </c>
      <c r="EG21" s="28">
        <f t="shared" si="45"/>
        <v>1.1000000000000001</v>
      </c>
      <c r="EH21" s="28">
        <f t="shared" si="45"/>
        <v>1.1000000000000001</v>
      </c>
      <c r="EI21" s="28">
        <f t="shared" si="45"/>
        <v>1</v>
      </c>
      <c r="EJ21" s="28">
        <f t="shared" si="45"/>
        <v>1</v>
      </c>
      <c r="EK21" s="28">
        <f t="shared" si="45"/>
        <v>1</v>
      </c>
      <c r="EL21" s="28">
        <f t="shared" si="45"/>
        <v>1</v>
      </c>
      <c r="EM21" s="28">
        <f t="shared" si="45"/>
        <v>1</v>
      </c>
      <c r="EN21" s="28">
        <f t="shared" si="45"/>
        <v>1</v>
      </c>
      <c r="EO21" s="28">
        <f t="shared" si="45"/>
        <v>1</v>
      </c>
      <c r="EP21" s="28">
        <f t="shared" si="45"/>
        <v>1.1000000000000001</v>
      </c>
      <c r="EQ21" s="28">
        <f t="shared" si="45"/>
        <v>1.1000000000000001</v>
      </c>
      <c r="ER21" s="28">
        <f t="shared" si="45"/>
        <v>1.1000000000000001</v>
      </c>
      <c r="ES21" s="28">
        <f t="shared" si="45"/>
        <v>1.1000000000000001</v>
      </c>
      <c r="ET21" s="28">
        <f t="shared" si="45"/>
        <v>1.1000000000000001</v>
      </c>
      <c r="EU21" s="28">
        <f t="shared" si="45"/>
        <v>1.1000000000000001</v>
      </c>
      <c r="EV21" s="28">
        <f t="shared" si="45"/>
        <v>1.1000000000000001</v>
      </c>
      <c r="EW21" s="28">
        <f t="shared" si="45"/>
        <v>1</v>
      </c>
      <c r="EX21" s="28">
        <f t="shared" si="45"/>
        <v>1</v>
      </c>
      <c r="EY21" s="28">
        <f t="shared" si="45"/>
        <v>1</v>
      </c>
      <c r="EZ21" s="28">
        <f t="shared" si="45"/>
        <v>1</v>
      </c>
      <c r="FA21" s="28">
        <f t="shared" si="45"/>
        <v>1</v>
      </c>
      <c r="FB21" s="28">
        <f t="shared" si="45"/>
        <v>1</v>
      </c>
      <c r="FC21" s="28">
        <f t="shared" si="45"/>
        <v>1</v>
      </c>
      <c r="FD21" s="28">
        <f t="shared" si="45"/>
        <v>1.1000000000000001</v>
      </c>
      <c r="FE21" s="28">
        <f t="shared" si="45"/>
        <v>1.1000000000000001</v>
      </c>
      <c r="FF21" s="28">
        <f t="shared" si="45"/>
        <v>1.1000000000000001</v>
      </c>
      <c r="FG21" s="28">
        <f t="shared" si="45"/>
        <v>1.1000000000000001</v>
      </c>
      <c r="FH21" s="28">
        <f t="shared" si="45"/>
        <v>1.1000000000000001</v>
      </c>
      <c r="FI21" s="28">
        <f t="shared" si="45"/>
        <v>1.1000000000000001</v>
      </c>
      <c r="FJ21" s="28">
        <f t="shared" si="45"/>
        <v>1.1000000000000001</v>
      </c>
      <c r="FK21" s="28">
        <f t="shared" si="45"/>
        <v>1</v>
      </c>
      <c r="FL21" s="28">
        <f t="shared" si="45"/>
        <v>1</v>
      </c>
      <c r="FM21" s="28">
        <f t="shared" si="45"/>
        <v>1</v>
      </c>
      <c r="FN21" s="28">
        <f t="shared" si="45"/>
        <v>1</v>
      </c>
      <c r="FO21" s="28">
        <f t="shared" si="45"/>
        <v>1</v>
      </c>
      <c r="FP21" s="28">
        <f t="shared" si="45"/>
        <v>1</v>
      </c>
      <c r="FQ21" s="28">
        <f t="shared" si="45"/>
        <v>1</v>
      </c>
      <c r="FR21" s="28">
        <f t="shared" si="45"/>
        <v>1.1000000000000001</v>
      </c>
      <c r="FS21" s="28">
        <f t="shared" si="45"/>
        <v>1.1000000000000001</v>
      </c>
      <c r="FT21" s="28">
        <f t="shared" si="45"/>
        <v>1.1000000000000001</v>
      </c>
      <c r="FU21" s="28">
        <f t="shared" si="45"/>
        <v>1.1000000000000001</v>
      </c>
      <c r="FV21" s="28">
        <f t="shared" si="45"/>
        <v>1.1000000000000001</v>
      </c>
      <c r="FW21" s="28">
        <f t="shared" si="45"/>
        <v>1.1000000000000001</v>
      </c>
      <c r="FX21" s="28">
        <f t="shared" si="45"/>
        <v>1.1000000000000001</v>
      </c>
      <c r="FY21" s="28">
        <f t="shared" si="45"/>
        <v>1</v>
      </c>
      <c r="FZ21" s="28">
        <f t="shared" si="45"/>
        <v>1</v>
      </c>
      <c r="GA21" s="28">
        <f t="shared" si="45"/>
        <v>1</v>
      </c>
      <c r="GB21" s="28">
        <f t="shared" si="45"/>
        <v>1</v>
      </c>
      <c r="GC21" s="28">
        <f t="shared" si="45"/>
        <v>1</v>
      </c>
      <c r="GD21" s="28">
        <f t="shared" si="45"/>
        <v>1</v>
      </c>
      <c r="GE21" s="28">
        <f t="shared" si="45"/>
        <v>1</v>
      </c>
      <c r="GF21" s="28">
        <f t="shared" si="45"/>
        <v>1.1000000000000001</v>
      </c>
      <c r="GG21" s="28">
        <f t="shared" si="45"/>
        <v>1.1000000000000001</v>
      </c>
      <c r="GH21" s="28">
        <f t="shared" si="45"/>
        <v>1.1000000000000001</v>
      </c>
      <c r="GI21" s="28">
        <f t="shared" si="45"/>
        <v>1.1000000000000001</v>
      </c>
      <c r="GJ21" s="28">
        <f t="shared" si="45"/>
        <v>1.1000000000000001</v>
      </c>
      <c r="GK21" s="28">
        <f t="shared" si="45"/>
        <v>1.1000000000000001</v>
      </c>
      <c r="GL21" s="28">
        <f t="shared" si="45"/>
        <v>1.1000000000000001</v>
      </c>
      <c r="GM21" s="28">
        <f t="shared" si="45"/>
        <v>1</v>
      </c>
      <c r="GN21" s="28">
        <f t="shared" si="45"/>
        <v>1</v>
      </c>
      <c r="GO21" s="28">
        <f t="shared" si="45"/>
        <v>1</v>
      </c>
      <c r="GP21" s="28">
        <f t="shared" si="45"/>
        <v>1</v>
      </c>
      <c r="GQ21" s="28">
        <f t="shared" si="45"/>
        <v>1</v>
      </c>
      <c r="GR21" s="28">
        <f t="shared" si="45"/>
        <v>1</v>
      </c>
      <c r="GS21" s="28">
        <f t="shared" si="42"/>
        <v>1</v>
      </c>
      <c r="GT21" s="28">
        <f t="shared" si="42"/>
        <v>1.1000000000000001</v>
      </c>
      <c r="GU21" s="28">
        <f t="shared" si="42"/>
        <v>1.1000000000000001</v>
      </c>
      <c r="GV21" s="28">
        <f t="shared" si="42"/>
        <v>1.1000000000000001</v>
      </c>
      <c r="GW21" s="28">
        <f t="shared" si="42"/>
        <v>1.1000000000000001</v>
      </c>
      <c r="GX21" s="28">
        <f t="shared" si="42"/>
        <v>1.1000000000000001</v>
      </c>
      <c r="GY21" s="28">
        <f t="shared" si="42"/>
        <v>1.1000000000000001</v>
      </c>
      <c r="GZ21" s="28">
        <f t="shared" si="42"/>
        <v>1.1000000000000001</v>
      </c>
      <c r="HA21" s="28">
        <f t="shared" si="42"/>
        <v>1</v>
      </c>
      <c r="HB21" s="28">
        <f t="shared" si="42"/>
        <v>1</v>
      </c>
      <c r="HC21" s="28">
        <f t="shared" si="42"/>
        <v>1</v>
      </c>
      <c r="HD21" s="28">
        <f t="shared" si="42"/>
        <v>1</v>
      </c>
      <c r="HE21" s="28">
        <f t="shared" si="42"/>
        <v>1</v>
      </c>
      <c r="HF21" s="28">
        <f t="shared" si="42"/>
        <v>1</v>
      </c>
      <c r="HG21" s="28">
        <f t="shared" si="42"/>
        <v>1</v>
      </c>
      <c r="HH21" s="28">
        <f t="shared" si="42"/>
        <v>1.1000000000000001</v>
      </c>
      <c r="HI21" s="28">
        <f t="shared" si="42"/>
        <v>1.1000000000000001</v>
      </c>
      <c r="HJ21" s="28">
        <f t="shared" si="42"/>
        <v>1.1000000000000001</v>
      </c>
      <c r="HK21" s="28">
        <f t="shared" si="42"/>
        <v>1.1000000000000001</v>
      </c>
      <c r="HL21" s="28">
        <f t="shared" si="42"/>
        <v>1.1000000000000001</v>
      </c>
      <c r="HM21" s="28">
        <f t="shared" si="42"/>
        <v>1.1000000000000001</v>
      </c>
      <c r="HN21" s="28">
        <f t="shared" si="42"/>
        <v>1.1000000000000001</v>
      </c>
      <c r="HO21" s="28">
        <f t="shared" si="42"/>
        <v>1</v>
      </c>
      <c r="HP21" s="28">
        <f t="shared" si="42"/>
        <v>1</v>
      </c>
      <c r="HQ21" s="28">
        <f t="shared" si="42"/>
        <v>1</v>
      </c>
      <c r="HR21" s="28">
        <f t="shared" si="42"/>
        <v>1</v>
      </c>
      <c r="HS21" s="28">
        <f t="shared" si="42"/>
        <v>1</v>
      </c>
      <c r="HT21" s="28">
        <f t="shared" si="42"/>
        <v>1</v>
      </c>
      <c r="HU21" s="28">
        <f t="shared" si="42"/>
        <v>1</v>
      </c>
      <c r="HV21" s="28">
        <f t="shared" si="42"/>
        <v>1.1000000000000001</v>
      </c>
      <c r="HW21" s="28">
        <f t="shared" si="42"/>
        <v>1.1000000000000001</v>
      </c>
      <c r="HX21" s="28">
        <f t="shared" si="42"/>
        <v>1.1000000000000001</v>
      </c>
      <c r="HY21" s="28">
        <f t="shared" si="42"/>
        <v>1.1000000000000001</v>
      </c>
      <c r="HZ21" s="28">
        <f t="shared" si="42"/>
        <v>1.1000000000000001</v>
      </c>
      <c r="IA21" s="28">
        <f t="shared" si="42"/>
        <v>1.1000000000000001</v>
      </c>
      <c r="IB21" s="28">
        <f t="shared" si="42"/>
        <v>1.1000000000000001</v>
      </c>
      <c r="IC21" s="28">
        <f t="shared" si="42"/>
        <v>1</v>
      </c>
      <c r="ID21" s="28">
        <f t="shared" si="42"/>
        <v>1</v>
      </c>
      <c r="IE21" s="28">
        <f t="shared" si="42"/>
        <v>1</v>
      </c>
      <c r="IF21" s="28">
        <f t="shared" si="42"/>
        <v>1</v>
      </c>
      <c r="IG21" s="28">
        <f t="shared" si="42"/>
        <v>1</v>
      </c>
      <c r="IH21" s="28">
        <f t="shared" si="42"/>
        <v>1</v>
      </c>
      <c r="II21" s="28">
        <f t="shared" si="42"/>
        <v>1</v>
      </c>
      <c r="IJ21" s="28">
        <f t="shared" si="42"/>
        <v>1.1000000000000001</v>
      </c>
      <c r="IK21" s="28">
        <f t="shared" si="42"/>
        <v>1.1000000000000001</v>
      </c>
      <c r="IL21" s="28">
        <f t="shared" si="42"/>
        <v>1.1000000000000001</v>
      </c>
      <c r="IM21" s="28">
        <f t="shared" si="42"/>
        <v>1.1000000000000001</v>
      </c>
      <c r="IN21" s="28">
        <f t="shared" si="42"/>
        <v>1.1000000000000001</v>
      </c>
      <c r="IO21" s="28">
        <f t="shared" si="42"/>
        <v>1.1000000000000001</v>
      </c>
      <c r="IP21" s="28">
        <f t="shared" si="42"/>
        <v>1.1000000000000001</v>
      </c>
      <c r="IQ21" s="28">
        <f t="shared" si="42"/>
        <v>1</v>
      </c>
      <c r="IR21" s="28">
        <f t="shared" si="42"/>
        <v>1</v>
      </c>
      <c r="IS21" s="28">
        <f t="shared" si="42"/>
        <v>1</v>
      </c>
      <c r="IT21" s="28">
        <f t="shared" si="42"/>
        <v>1</v>
      </c>
      <c r="IU21" s="28">
        <f t="shared" si="42"/>
        <v>1</v>
      </c>
      <c r="IV21" s="28">
        <f t="shared" si="42"/>
        <v>1</v>
      </c>
      <c r="IW21" s="28">
        <f t="shared" si="42"/>
        <v>1</v>
      </c>
      <c r="IX21" s="28">
        <f t="shared" si="42"/>
        <v>1.1000000000000001</v>
      </c>
      <c r="IY21" s="28">
        <f t="shared" si="42"/>
        <v>1.1000000000000001</v>
      </c>
      <c r="IZ21" s="28">
        <f t="shared" si="42"/>
        <v>1.1000000000000001</v>
      </c>
      <c r="JA21" s="28">
        <f t="shared" si="42"/>
        <v>1.1000000000000001</v>
      </c>
      <c r="JB21" s="28">
        <f t="shared" si="42"/>
        <v>1.1000000000000001</v>
      </c>
      <c r="JC21" s="28">
        <f t="shared" si="42"/>
        <v>1.1000000000000001</v>
      </c>
      <c r="JD21" s="28">
        <f t="shared" si="40"/>
        <v>1.1000000000000001</v>
      </c>
      <c r="JE21" s="28">
        <f t="shared" si="40"/>
        <v>1</v>
      </c>
      <c r="JF21" s="28">
        <f t="shared" si="40"/>
        <v>1</v>
      </c>
      <c r="JG21" s="28">
        <f t="shared" si="38"/>
        <v>1</v>
      </c>
      <c r="JH21" s="28">
        <f t="shared" si="46"/>
        <v>1</v>
      </c>
      <c r="JI21" s="28">
        <f t="shared" si="46"/>
        <v>1</v>
      </c>
      <c r="JJ21" s="28">
        <f t="shared" si="46"/>
        <v>1</v>
      </c>
      <c r="JK21" s="28">
        <f t="shared" si="46"/>
        <v>1</v>
      </c>
      <c r="JL21" s="28">
        <f t="shared" si="46"/>
        <v>1.1000000000000001</v>
      </c>
      <c r="JM21" s="28">
        <f t="shared" si="46"/>
        <v>1.1000000000000001</v>
      </c>
      <c r="JN21" s="28">
        <f t="shared" si="46"/>
        <v>1.1000000000000001</v>
      </c>
      <c r="JO21" s="28">
        <f t="shared" si="46"/>
        <v>1.1000000000000001</v>
      </c>
      <c r="JP21" s="28">
        <f t="shared" si="46"/>
        <v>1.1000000000000001</v>
      </c>
      <c r="JQ21" s="28">
        <f t="shared" si="46"/>
        <v>1.1000000000000001</v>
      </c>
      <c r="JR21" s="28">
        <f t="shared" si="46"/>
        <v>1.1000000000000001</v>
      </c>
      <c r="JS21" s="28">
        <f t="shared" si="46"/>
        <v>1</v>
      </c>
      <c r="JT21" s="28">
        <f t="shared" si="46"/>
        <v>1</v>
      </c>
      <c r="JU21" s="28">
        <f t="shared" si="46"/>
        <v>1</v>
      </c>
      <c r="JV21" s="28">
        <f t="shared" si="46"/>
        <v>1</v>
      </c>
      <c r="JW21" s="28">
        <f t="shared" si="46"/>
        <v>1</v>
      </c>
      <c r="JX21" s="28">
        <f t="shared" si="46"/>
        <v>1</v>
      </c>
      <c r="JY21" s="28">
        <f t="shared" si="46"/>
        <v>1</v>
      </c>
      <c r="JZ21" s="28">
        <f t="shared" si="46"/>
        <v>1.1000000000000001</v>
      </c>
      <c r="KA21" s="28">
        <f t="shared" si="46"/>
        <v>1.1000000000000001</v>
      </c>
      <c r="KB21" s="28">
        <f t="shared" si="46"/>
        <v>1.1000000000000001</v>
      </c>
      <c r="KC21" s="28">
        <f t="shared" si="46"/>
        <v>1.1000000000000001</v>
      </c>
      <c r="KD21" s="28">
        <f t="shared" si="46"/>
        <v>1.1000000000000001</v>
      </c>
      <c r="KE21" s="28">
        <f t="shared" si="46"/>
        <v>1.1000000000000001</v>
      </c>
      <c r="KF21" s="28">
        <f t="shared" si="46"/>
        <v>1.1000000000000001</v>
      </c>
      <c r="KG21" s="28">
        <f t="shared" si="46"/>
        <v>1</v>
      </c>
      <c r="KH21" s="28">
        <f t="shared" si="46"/>
        <v>1</v>
      </c>
      <c r="KI21" s="28">
        <f t="shared" si="46"/>
        <v>1</v>
      </c>
      <c r="KJ21" s="28">
        <f t="shared" si="46"/>
        <v>1</v>
      </c>
      <c r="KK21" s="28">
        <f t="shared" si="46"/>
        <v>1</v>
      </c>
      <c r="KL21" s="28">
        <f t="shared" si="46"/>
        <v>1</v>
      </c>
      <c r="KM21" s="28">
        <f t="shared" si="46"/>
        <v>1</v>
      </c>
      <c r="KN21" s="28">
        <f t="shared" si="46"/>
        <v>1.1000000000000001</v>
      </c>
      <c r="KO21" s="28">
        <f t="shared" si="46"/>
        <v>1.1000000000000001</v>
      </c>
      <c r="KP21" s="28">
        <f t="shared" si="46"/>
        <v>1.1000000000000001</v>
      </c>
      <c r="KQ21" s="28">
        <f t="shared" si="46"/>
        <v>1.1000000000000001</v>
      </c>
      <c r="KR21" s="28">
        <f t="shared" si="46"/>
        <v>1.1000000000000001</v>
      </c>
      <c r="KS21" s="28">
        <f t="shared" si="46"/>
        <v>1.1000000000000001</v>
      </c>
      <c r="KT21" s="28">
        <f t="shared" si="46"/>
        <v>1.1000000000000001</v>
      </c>
      <c r="KU21" s="28">
        <f t="shared" si="46"/>
        <v>1</v>
      </c>
      <c r="KV21" s="28">
        <f t="shared" si="46"/>
        <v>1</v>
      </c>
      <c r="KW21" s="28">
        <f t="shared" si="46"/>
        <v>1</v>
      </c>
      <c r="KX21" s="28">
        <f t="shared" si="46"/>
        <v>1</v>
      </c>
      <c r="KY21" s="28">
        <f t="shared" si="46"/>
        <v>1</v>
      </c>
      <c r="KZ21" s="28">
        <f t="shared" si="46"/>
        <v>1</v>
      </c>
      <c r="LA21" s="28">
        <f t="shared" si="46"/>
        <v>1</v>
      </c>
      <c r="LB21" s="28">
        <f t="shared" si="46"/>
        <v>1.1000000000000001</v>
      </c>
      <c r="LC21" s="28">
        <f t="shared" si="46"/>
        <v>1.1000000000000001</v>
      </c>
      <c r="LD21" s="28">
        <f t="shared" si="46"/>
        <v>1.1000000000000001</v>
      </c>
      <c r="LE21" s="28">
        <f t="shared" si="46"/>
        <v>1.1000000000000001</v>
      </c>
      <c r="LF21" s="28">
        <f t="shared" si="46"/>
        <v>1.1000000000000001</v>
      </c>
      <c r="LG21" s="28">
        <f t="shared" si="46"/>
        <v>1.1000000000000001</v>
      </c>
      <c r="LH21" s="28">
        <f t="shared" si="46"/>
        <v>1.1000000000000001</v>
      </c>
      <c r="LI21" s="28">
        <f t="shared" si="46"/>
        <v>1</v>
      </c>
      <c r="LJ21" s="28">
        <f t="shared" si="46"/>
        <v>1</v>
      </c>
      <c r="LK21" s="28">
        <f t="shared" si="46"/>
        <v>1</v>
      </c>
      <c r="LL21" s="28">
        <f t="shared" si="46"/>
        <v>1</v>
      </c>
      <c r="LM21" s="28">
        <f t="shared" si="46"/>
        <v>1</v>
      </c>
      <c r="LN21" s="28">
        <f t="shared" si="46"/>
        <v>1</v>
      </c>
      <c r="LO21" s="28">
        <f t="shared" si="46"/>
        <v>1</v>
      </c>
      <c r="LP21" s="28">
        <f t="shared" si="46"/>
        <v>1.1000000000000001</v>
      </c>
      <c r="LQ21" s="28">
        <f t="shared" si="46"/>
        <v>1.1000000000000001</v>
      </c>
      <c r="LR21" s="28">
        <f t="shared" si="46"/>
        <v>1.1000000000000001</v>
      </c>
      <c r="LS21" s="28">
        <f t="shared" si="46"/>
        <v>1.1000000000000001</v>
      </c>
      <c r="LT21" s="28">
        <f t="shared" si="43"/>
        <v>1.1000000000000001</v>
      </c>
      <c r="LU21" s="28">
        <f t="shared" si="43"/>
        <v>1.1000000000000001</v>
      </c>
      <c r="LV21" s="28">
        <f t="shared" si="47"/>
        <v>1.1000000000000001</v>
      </c>
      <c r="LW21" s="28">
        <f t="shared" si="47"/>
        <v>1</v>
      </c>
      <c r="LX21" s="28">
        <f t="shared" si="47"/>
        <v>1</v>
      </c>
      <c r="LY21" s="28">
        <f t="shared" si="47"/>
        <v>1</v>
      </c>
      <c r="LZ21" s="28">
        <f t="shared" si="47"/>
        <v>1</v>
      </c>
      <c r="MA21" s="28">
        <f t="shared" si="47"/>
        <v>1</v>
      </c>
      <c r="MB21" s="28">
        <f t="shared" si="47"/>
        <v>1</v>
      </c>
      <c r="MC21" s="28">
        <f t="shared" si="47"/>
        <v>1</v>
      </c>
      <c r="MD21" s="28">
        <f t="shared" si="47"/>
        <v>1.1000000000000001</v>
      </c>
      <c r="ME21" s="28">
        <f t="shared" si="47"/>
        <v>1.1000000000000001</v>
      </c>
      <c r="MF21" s="28">
        <f t="shared" si="47"/>
        <v>1.1000000000000001</v>
      </c>
      <c r="MG21" s="28">
        <f t="shared" si="47"/>
        <v>1.1000000000000001</v>
      </c>
      <c r="MH21" s="28">
        <f t="shared" si="47"/>
        <v>1.1000000000000001</v>
      </c>
      <c r="MI21" s="28">
        <f t="shared" si="47"/>
        <v>1.1000000000000001</v>
      </c>
      <c r="MJ21" s="28">
        <f t="shared" si="47"/>
        <v>1.1000000000000001</v>
      </c>
      <c r="MK21" s="28">
        <f t="shared" si="47"/>
        <v>1</v>
      </c>
      <c r="ML21" s="28">
        <f t="shared" si="47"/>
        <v>1</v>
      </c>
      <c r="MM21" s="28">
        <f t="shared" si="47"/>
        <v>1</v>
      </c>
      <c r="MN21" s="28">
        <f t="shared" si="47"/>
        <v>1</v>
      </c>
      <c r="MO21" s="28">
        <f t="shared" si="47"/>
        <v>1</v>
      </c>
      <c r="MP21" s="28">
        <f t="shared" si="47"/>
        <v>1</v>
      </c>
      <c r="MQ21" s="28">
        <f t="shared" si="47"/>
        <v>1</v>
      </c>
      <c r="MR21" s="28">
        <f t="shared" si="47"/>
        <v>1.1000000000000001</v>
      </c>
      <c r="MS21" s="28">
        <f t="shared" si="47"/>
        <v>1.1000000000000001</v>
      </c>
      <c r="MT21" s="28">
        <f t="shared" si="47"/>
        <v>1.1000000000000001</v>
      </c>
      <c r="MU21" s="28">
        <f t="shared" si="47"/>
        <v>1.1000000000000001</v>
      </c>
      <c r="MV21" s="28">
        <f t="shared" si="47"/>
        <v>1.1000000000000001</v>
      </c>
      <c r="MW21" s="28">
        <f t="shared" si="47"/>
        <v>1.1000000000000001</v>
      </c>
      <c r="MX21" s="28">
        <f t="shared" si="47"/>
        <v>1.1000000000000001</v>
      </c>
      <c r="MY21" s="28">
        <f t="shared" si="47"/>
        <v>1</v>
      </c>
      <c r="MZ21" s="28">
        <f t="shared" si="47"/>
        <v>1</v>
      </c>
      <c r="NA21" s="28">
        <f t="shared" si="47"/>
        <v>1</v>
      </c>
      <c r="NB21" s="28">
        <f t="shared" si="47"/>
        <v>1</v>
      </c>
      <c r="NC21" s="28">
        <f t="shared" si="47"/>
        <v>1</v>
      </c>
      <c r="ND21" s="28">
        <f t="shared" si="47"/>
        <v>1</v>
      </c>
      <c r="NE21" s="28">
        <f t="shared" si="47"/>
        <v>1</v>
      </c>
      <c r="NF21" s="28">
        <f t="shared" si="47"/>
        <v>1.1000000000000001</v>
      </c>
      <c r="NG21" s="28">
        <f t="shared" si="47"/>
        <v>1.1000000000000001</v>
      </c>
      <c r="NH21" s="28">
        <f t="shared" si="47"/>
        <v>1.1000000000000001</v>
      </c>
      <c r="NI21" s="28">
        <f t="shared" si="47"/>
        <v>1.1000000000000001</v>
      </c>
    </row>
    <row r="22" spans="1:373" x14ac:dyDescent="0.25">
      <c r="A22" s="27" t="str">
        <f>'Число жителей и объемы продаж'!G35</f>
        <v>A4</v>
      </c>
      <c r="B22" s="27" t="str">
        <f>'Число жителей и объемы продаж'!H35</f>
        <v>сыр твердый</v>
      </c>
      <c r="C22" s="27" t="str">
        <f t="shared" si="24"/>
        <v>A4|сыр твердый</v>
      </c>
      <c r="D22" s="28" t="s">
        <v>44</v>
      </c>
      <c r="E22" s="28">
        <v>1.05</v>
      </c>
      <c r="F22" s="28">
        <v>0.85</v>
      </c>
      <c r="G22" s="28">
        <v>2</v>
      </c>
      <c r="H22" s="28">
        <f t="shared" si="25"/>
        <v>1.05</v>
      </c>
      <c r="I22" s="28">
        <f t="shared" si="49"/>
        <v>1.05</v>
      </c>
      <c r="J22" s="28">
        <f t="shared" si="49"/>
        <v>1.05</v>
      </c>
      <c r="K22" s="28">
        <f t="shared" si="49"/>
        <v>1.05</v>
      </c>
      <c r="L22" s="28">
        <f t="shared" si="49"/>
        <v>1.05</v>
      </c>
      <c r="M22" s="28">
        <f t="shared" si="49"/>
        <v>0.85</v>
      </c>
      <c r="N22" s="28">
        <f t="shared" si="49"/>
        <v>0.85</v>
      </c>
      <c r="O22" s="28">
        <f t="shared" si="49"/>
        <v>0.85</v>
      </c>
      <c r="P22" s="28">
        <f t="shared" si="49"/>
        <v>0.85</v>
      </c>
      <c r="Q22" s="28">
        <f t="shared" si="49"/>
        <v>0.85</v>
      </c>
      <c r="R22" s="28">
        <f t="shared" si="49"/>
        <v>0.85</v>
      </c>
      <c r="S22" s="28">
        <f t="shared" si="49"/>
        <v>0.85</v>
      </c>
      <c r="T22" s="28">
        <f t="shared" si="49"/>
        <v>1.05</v>
      </c>
      <c r="U22" s="28">
        <f t="shared" si="49"/>
        <v>1.05</v>
      </c>
      <c r="V22" s="28">
        <f t="shared" si="49"/>
        <v>1.05</v>
      </c>
      <c r="W22" s="28">
        <f t="shared" si="49"/>
        <v>1.05</v>
      </c>
      <c r="X22" s="28">
        <f t="shared" si="49"/>
        <v>1.05</v>
      </c>
      <c r="Y22" s="28">
        <f t="shared" si="49"/>
        <v>1.05</v>
      </c>
      <c r="Z22" s="28">
        <f t="shared" si="49"/>
        <v>1.05</v>
      </c>
      <c r="AA22" s="28">
        <f t="shared" si="49"/>
        <v>0.85</v>
      </c>
      <c r="AB22" s="28">
        <f t="shared" si="49"/>
        <v>0.85</v>
      </c>
      <c r="AC22" s="28">
        <f t="shared" si="49"/>
        <v>0.85</v>
      </c>
      <c r="AD22" s="28">
        <f t="shared" si="49"/>
        <v>0.85</v>
      </c>
      <c r="AE22" s="28">
        <f t="shared" si="49"/>
        <v>0.85</v>
      </c>
      <c r="AF22" s="28">
        <f t="shared" si="49"/>
        <v>0.85</v>
      </c>
      <c r="AG22" s="28">
        <f t="shared" si="49"/>
        <v>0.85</v>
      </c>
      <c r="AH22" s="28">
        <f t="shared" si="49"/>
        <v>1.05</v>
      </c>
      <c r="AI22" s="28">
        <f t="shared" si="49"/>
        <v>1.05</v>
      </c>
      <c r="AJ22" s="28">
        <f t="shared" si="49"/>
        <v>1.05</v>
      </c>
      <c r="AK22" s="28">
        <f t="shared" si="49"/>
        <v>1.05</v>
      </c>
      <c r="AL22" s="28">
        <f t="shared" si="49"/>
        <v>1.05</v>
      </c>
      <c r="AM22" s="28">
        <f t="shared" si="49"/>
        <v>1.05</v>
      </c>
      <c r="AN22" s="28">
        <f t="shared" si="49"/>
        <v>1.05</v>
      </c>
      <c r="AO22" s="28">
        <f t="shared" si="49"/>
        <v>0.85</v>
      </c>
      <c r="AP22" s="28">
        <f t="shared" si="49"/>
        <v>0.85</v>
      </c>
      <c r="AQ22" s="28">
        <f t="shared" si="49"/>
        <v>0.85</v>
      </c>
      <c r="AR22" s="28">
        <f t="shared" si="49"/>
        <v>0.85</v>
      </c>
      <c r="AS22" s="28">
        <f t="shared" si="49"/>
        <v>0.85</v>
      </c>
      <c r="AT22" s="28">
        <f t="shared" si="49"/>
        <v>0.85</v>
      </c>
      <c r="AU22" s="28">
        <f t="shared" si="49"/>
        <v>0.85</v>
      </c>
      <c r="AV22" s="28">
        <f t="shared" si="49"/>
        <v>1.05</v>
      </c>
      <c r="AW22" s="28">
        <f t="shared" si="49"/>
        <v>1.05</v>
      </c>
      <c r="AX22" s="28">
        <f t="shared" si="49"/>
        <v>1.05</v>
      </c>
      <c r="AY22" s="28">
        <f t="shared" si="49"/>
        <v>1.05</v>
      </c>
      <c r="AZ22" s="28">
        <f t="shared" si="49"/>
        <v>1.05</v>
      </c>
      <c r="BA22" s="28">
        <f t="shared" si="49"/>
        <v>1.05</v>
      </c>
      <c r="BB22" s="28">
        <f t="shared" si="49"/>
        <v>1.05</v>
      </c>
      <c r="BC22" s="28">
        <f t="shared" si="49"/>
        <v>0.85</v>
      </c>
      <c r="BD22" s="28">
        <f t="shared" si="49"/>
        <v>0.85</v>
      </c>
      <c r="BE22" s="28">
        <f t="shared" si="49"/>
        <v>0.85</v>
      </c>
      <c r="BF22" s="28">
        <f t="shared" si="49"/>
        <v>0.85</v>
      </c>
      <c r="BG22" s="28">
        <f t="shared" si="49"/>
        <v>0.85</v>
      </c>
      <c r="BH22" s="28">
        <f t="shared" si="49"/>
        <v>0.85</v>
      </c>
      <c r="BI22" s="28">
        <f t="shared" si="49"/>
        <v>0.85</v>
      </c>
      <c r="BJ22" s="28">
        <f t="shared" si="49"/>
        <v>1.05</v>
      </c>
      <c r="BK22" s="28">
        <f t="shared" si="49"/>
        <v>1.05</v>
      </c>
      <c r="BL22" s="28">
        <f t="shared" si="49"/>
        <v>1.05</v>
      </c>
      <c r="BM22" s="28">
        <f t="shared" si="49"/>
        <v>1.05</v>
      </c>
      <c r="BN22" s="28">
        <f t="shared" si="49"/>
        <v>1.05</v>
      </c>
      <c r="BO22" s="28">
        <f t="shared" si="49"/>
        <v>1.05</v>
      </c>
      <c r="BP22" s="28">
        <f t="shared" si="49"/>
        <v>1.05</v>
      </c>
      <c r="BQ22" s="28">
        <f t="shared" si="49"/>
        <v>0.85</v>
      </c>
      <c r="BR22" s="28">
        <f t="shared" si="49"/>
        <v>0.85</v>
      </c>
      <c r="BS22" s="28">
        <f t="shared" si="49"/>
        <v>0.85</v>
      </c>
      <c r="BT22" s="28">
        <f t="shared" si="49"/>
        <v>0.85</v>
      </c>
      <c r="BU22" s="28">
        <f t="shared" si="48"/>
        <v>0.85</v>
      </c>
      <c r="BV22" s="28">
        <f t="shared" si="48"/>
        <v>0.85</v>
      </c>
      <c r="BW22" s="28">
        <f t="shared" si="48"/>
        <v>0.85</v>
      </c>
      <c r="BX22" s="28">
        <f t="shared" si="48"/>
        <v>1.05</v>
      </c>
      <c r="BY22" s="28">
        <f t="shared" si="48"/>
        <v>1.05</v>
      </c>
      <c r="BZ22" s="28">
        <f t="shared" si="48"/>
        <v>1.05</v>
      </c>
      <c r="CA22" s="28">
        <f t="shared" si="48"/>
        <v>1.05</v>
      </c>
      <c r="CB22" s="28">
        <f t="shared" si="48"/>
        <v>1.05</v>
      </c>
      <c r="CC22" s="28">
        <f t="shared" si="48"/>
        <v>1.05</v>
      </c>
      <c r="CD22" s="28">
        <f t="shared" si="48"/>
        <v>1.05</v>
      </c>
      <c r="CE22" s="28">
        <f t="shared" si="48"/>
        <v>0.85</v>
      </c>
      <c r="CF22" s="28">
        <f t="shared" si="48"/>
        <v>0.85</v>
      </c>
      <c r="CG22" s="28">
        <f t="shared" si="48"/>
        <v>0.85</v>
      </c>
      <c r="CH22" s="28">
        <f t="shared" si="48"/>
        <v>0.85</v>
      </c>
      <c r="CI22" s="28">
        <f t="shared" si="48"/>
        <v>0.85</v>
      </c>
      <c r="CJ22" s="28">
        <f t="shared" si="48"/>
        <v>0.85</v>
      </c>
      <c r="CK22" s="28">
        <f t="shared" si="48"/>
        <v>0.85</v>
      </c>
      <c r="CL22" s="28">
        <f t="shared" si="48"/>
        <v>1.05</v>
      </c>
      <c r="CM22" s="28">
        <f t="shared" si="48"/>
        <v>1.05</v>
      </c>
      <c r="CN22" s="28">
        <f t="shared" si="48"/>
        <v>1.05</v>
      </c>
      <c r="CO22" s="28">
        <f t="shared" si="48"/>
        <v>1.05</v>
      </c>
      <c r="CP22" s="28">
        <f t="shared" si="48"/>
        <v>1.05</v>
      </c>
      <c r="CQ22" s="28">
        <f t="shared" si="48"/>
        <v>1.05</v>
      </c>
      <c r="CR22" s="28">
        <f t="shared" si="48"/>
        <v>1.05</v>
      </c>
      <c r="CS22" s="28">
        <f t="shared" si="48"/>
        <v>0.85</v>
      </c>
      <c r="CT22" s="28">
        <f t="shared" si="48"/>
        <v>0.85</v>
      </c>
      <c r="CU22" s="28">
        <f t="shared" si="48"/>
        <v>0.85</v>
      </c>
      <c r="CV22" s="28">
        <f t="shared" si="48"/>
        <v>0.85</v>
      </c>
      <c r="CW22" s="28">
        <f t="shared" si="48"/>
        <v>0.85</v>
      </c>
      <c r="CX22" s="28">
        <f t="shared" si="48"/>
        <v>0.85</v>
      </c>
      <c r="CY22" s="28">
        <f t="shared" si="48"/>
        <v>0.85</v>
      </c>
      <c r="CZ22" s="28">
        <f t="shared" si="48"/>
        <v>1.05</v>
      </c>
      <c r="DA22" s="28">
        <f t="shared" si="48"/>
        <v>1.05</v>
      </c>
      <c r="DB22" s="28">
        <f t="shared" si="48"/>
        <v>1.05</v>
      </c>
      <c r="DC22" s="28">
        <f t="shared" si="48"/>
        <v>1.05</v>
      </c>
      <c r="DD22" s="28">
        <f t="shared" si="48"/>
        <v>1.05</v>
      </c>
      <c r="DE22" s="28">
        <f t="shared" si="48"/>
        <v>1.05</v>
      </c>
      <c r="DF22" s="28">
        <f t="shared" si="48"/>
        <v>1.05</v>
      </c>
      <c r="DG22" s="28">
        <f t="shared" si="48"/>
        <v>0.85</v>
      </c>
      <c r="DH22" s="28">
        <f t="shared" si="48"/>
        <v>0.85</v>
      </c>
      <c r="DI22" s="28">
        <f t="shared" si="48"/>
        <v>0.85</v>
      </c>
      <c r="DJ22" s="28">
        <f t="shared" si="48"/>
        <v>0.85</v>
      </c>
      <c r="DK22" s="28">
        <f t="shared" si="48"/>
        <v>0.85</v>
      </c>
      <c r="DL22" s="28">
        <f t="shared" si="48"/>
        <v>0.85</v>
      </c>
      <c r="DM22" s="28">
        <f t="shared" si="48"/>
        <v>0.85</v>
      </c>
      <c r="DN22" s="28">
        <f t="shared" si="48"/>
        <v>1.05</v>
      </c>
      <c r="DO22" s="28">
        <f t="shared" si="48"/>
        <v>1.05</v>
      </c>
      <c r="DP22" s="28">
        <f t="shared" si="48"/>
        <v>1.05</v>
      </c>
      <c r="DQ22" s="28">
        <f t="shared" si="48"/>
        <v>1.05</v>
      </c>
      <c r="DR22" s="28">
        <f t="shared" si="48"/>
        <v>1.05</v>
      </c>
      <c r="DS22" s="28">
        <f t="shared" si="48"/>
        <v>1.05</v>
      </c>
      <c r="DT22" s="28">
        <f t="shared" si="48"/>
        <v>1.05</v>
      </c>
      <c r="DU22" s="28">
        <f t="shared" si="48"/>
        <v>0.85</v>
      </c>
      <c r="DV22" s="28">
        <f t="shared" si="48"/>
        <v>0.85</v>
      </c>
      <c r="DW22" s="28">
        <f t="shared" si="48"/>
        <v>0.85</v>
      </c>
      <c r="DX22" s="28">
        <f t="shared" si="48"/>
        <v>0.85</v>
      </c>
      <c r="DY22" s="28">
        <f t="shared" si="48"/>
        <v>0.85</v>
      </c>
      <c r="DZ22" s="28">
        <f t="shared" si="48"/>
        <v>0.85</v>
      </c>
      <c r="EA22" s="28">
        <f t="shared" si="48"/>
        <v>0.85</v>
      </c>
      <c r="EB22" s="28">
        <f t="shared" si="48"/>
        <v>1.05</v>
      </c>
      <c r="EC22" s="28">
        <f t="shared" si="48"/>
        <v>1.05</v>
      </c>
      <c r="ED22" s="28">
        <f t="shared" si="48"/>
        <v>1.05</v>
      </c>
      <c r="EE22" s="28">
        <f t="shared" si="48"/>
        <v>1.05</v>
      </c>
      <c r="EF22" s="28">
        <f t="shared" si="29"/>
        <v>1.05</v>
      </c>
      <c r="EG22" s="28">
        <f t="shared" si="45"/>
        <v>1.05</v>
      </c>
      <c r="EH22" s="28">
        <f t="shared" si="45"/>
        <v>1.05</v>
      </c>
      <c r="EI22" s="28">
        <f t="shared" si="45"/>
        <v>0.85</v>
      </c>
      <c r="EJ22" s="28">
        <f t="shared" si="45"/>
        <v>0.85</v>
      </c>
      <c r="EK22" s="28">
        <f t="shared" si="45"/>
        <v>0.85</v>
      </c>
      <c r="EL22" s="28">
        <f t="shared" si="45"/>
        <v>0.85</v>
      </c>
      <c r="EM22" s="28">
        <f t="shared" si="45"/>
        <v>0.85</v>
      </c>
      <c r="EN22" s="28">
        <f t="shared" si="45"/>
        <v>0.85</v>
      </c>
      <c r="EO22" s="28">
        <f t="shared" si="45"/>
        <v>0.85</v>
      </c>
      <c r="EP22" s="28">
        <f t="shared" si="45"/>
        <v>1.05</v>
      </c>
      <c r="EQ22" s="28">
        <f t="shared" si="45"/>
        <v>1.05</v>
      </c>
      <c r="ER22" s="28">
        <f t="shared" si="45"/>
        <v>1.05</v>
      </c>
      <c r="ES22" s="28">
        <f t="shared" si="45"/>
        <v>1.05</v>
      </c>
      <c r="ET22" s="28">
        <f t="shared" si="45"/>
        <v>1.05</v>
      </c>
      <c r="EU22" s="28">
        <f t="shared" si="45"/>
        <v>1.05</v>
      </c>
      <c r="EV22" s="28">
        <f t="shared" si="45"/>
        <v>1.05</v>
      </c>
      <c r="EW22" s="28">
        <f t="shared" si="45"/>
        <v>0.85</v>
      </c>
      <c r="EX22" s="28">
        <f t="shared" si="45"/>
        <v>0.85</v>
      </c>
      <c r="EY22" s="28">
        <f t="shared" si="45"/>
        <v>0.85</v>
      </c>
      <c r="EZ22" s="28">
        <f t="shared" si="45"/>
        <v>0.85</v>
      </c>
      <c r="FA22" s="28">
        <f t="shared" si="45"/>
        <v>0.85</v>
      </c>
      <c r="FB22" s="28">
        <f t="shared" si="45"/>
        <v>0.85</v>
      </c>
      <c r="FC22" s="28">
        <f t="shared" si="45"/>
        <v>0.85</v>
      </c>
      <c r="FD22" s="28">
        <f t="shared" si="45"/>
        <v>1.05</v>
      </c>
      <c r="FE22" s="28">
        <f t="shared" si="45"/>
        <v>1.05</v>
      </c>
      <c r="FF22" s="28">
        <f t="shared" si="45"/>
        <v>1.05</v>
      </c>
      <c r="FG22" s="28">
        <f t="shared" si="45"/>
        <v>1.05</v>
      </c>
      <c r="FH22" s="28">
        <f t="shared" si="45"/>
        <v>1.05</v>
      </c>
      <c r="FI22" s="28">
        <f t="shared" si="45"/>
        <v>1.05</v>
      </c>
      <c r="FJ22" s="28">
        <f t="shared" si="45"/>
        <v>1.05</v>
      </c>
      <c r="FK22" s="28">
        <f t="shared" si="45"/>
        <v>0.85</v>
      </c>
      <c r="FL22" s="28">
        <f t="shared" si="45"/>
        <v>0.85</v>
      </c>
      <c r="FM22" s="28">
        <f t="shared" si="45"/>
        <v>0.85</v>
      </c>
      <c r="FN22" s="28">
        <f t="shared" si="45"/>
        <v>0.85</v>
      </c>
      <c r="FO22" s="28">
        <f t="shared" si="45"/>
        <v>0.85</v>
      </c>
      <c r="FP22" s="28">
        <f t="shared" si="45"/>
        <v>0.85</v>
      </c>
      <c r="FQ22" s="28">
        <f t="shared" si="45"/>
        <v>0.85</v>
      </c>
      <c r="FR22" s="28">
        <f t="shared" si="45"/>
        <v>1.05</v>
      </c>
      <c r="FS22" s="28">
        <f t="shared" si="45"/>
        <v>1.05</v>
      </c>
      <c r="FT22" s="28">
        <f t="shared" si="45"/>
        <v>1.05</v>
      </c>
      <c r="FU22" s="28">
        <f t="shared" si="45"/>
        <v>1.05</v>
      </c>
      <c r="FV22" s="28">
        <f t="shared" si="45"/>
        <v>1.05</v>
      </c>
      <c r="FW22" s="28">
        <f t="shared" si="45"/>
        <v>1.05</v>
      </c>
      <c r="FX22" s="28">
        <f t="shared" si="45"/>
        <v>1.05</v>
      </c>
      <c r="FY22" s="28">
        <f t="shared" si="45"/>
        <v>0.85</v>
      </c>
      <c r="FZ22" s="28">
        <f t="shared" si="45"/>
        <v>0.85</v>
      </c>
      <c r="GA22" s="28">
        <f t="shared" si="45"/>
        <v>0.85</v>
      </c>
      <c r="GB22" s="28">
        <f t="shared" si="45"/>
        <v>0.85</v>
      </c>
      <c r="GC22" s="28">
        <f t="shared" si="45"/>
        <v>0.85</v>
      </c>
      <c r="GD22" s="28">
        <f t="shared" si="45"/>
        <v>0.85</v>
      </c>
      <c r="GE22" s="28">
        <f t="shared" si="45"/>
        <v>0.85</v>
      </c>
      <c r="GF22" s="28">
        <f t="shared" si="45"/>
        <v>1.05</v>
      </c>
      <c r="GG22" s="28">
        <f t="shared" si="45"/>
        <v>1.05</v>
      </c>
      <c r="GH22" s="28">
        <f t="shared" si="45"/>
        <v>1.05</v>
      </c>
      <c r="GI22" s="28">
        <f t="shared" si="45"/>
        <v>1.05</v>
      </c>
      <c r="GJ22" s="28">
        <f t="shared" si="45"/>
        <v>1.05</v>
      </c>
      <c r="GK22" s="28">
        <f t="shared" si="45"/>
        <v>1.05</v>
      </c>
      <c r="GL22" s="28">
        <f t="shared" si="45"/>
        <v>1.05</v>
      </c>
      <c r="GM22" s="28">
        <f t="shared" si="45"/>
        <v>0.85</v>
      </c>
      <c r="GN22" s="28">
        <f t="shared" si="45"/>
        <v>0.85</v>
      </c>
      <c r="GO22" s="28">
        <f t="shared" si="45"/>
        <v>0.85</v>
      </c>
      <c r="GP22" s="28">
        <f t="shared" si="45"/>
        <v>0.85</v>
      </c>
      <c r="GQ22" s="28">
        <f t="shared" si="45"/>
        <v>0.85</v>
      </c>
      <c r="GR22" s="28">
        <f t="shared" ref="GR22:JC25" si="50">IF(AND($F22&gt;0,$G22&gt;0)*IFERROR(MOD(GR$6,$G22)=0,FALSE),$F22,$E22)</f>
        <v>0.85</v>
      </c>
      <c r="GS22" s="28">
        <f t="shared" si="50"/>
        <v>0.85</v>
      </c>
      <c r="GT22" s="28">
        <f t="shared" si="50"/>
        <v>1.05</v>
      </c>
      <c r="GU22" s="28">
        <f t="shared" si="50"/>
        <v>1.05</v>
      </c>
      <c r="GV22" s="28">
        <f t="shared" si="50"/>
        <v>1.05</v>
      </c>
      <c r="GW22" s="28">
        <f t="shared" si="50"/>
        <v>1.05</v>
      </c>
      <c r="GX22" s="28">
        <f t="shared" si="50"/>
        <v>1.05</v>
      </c>
      <c r="GY22" s="28">
        <f t="shared" si="50"/>
        <v>1.05</v>
      </c>
      <c r="GZ22" s="28">
        <f t="shared" si="50"/>
        <v>1.05</v>
      </c>
      <c r="HA22" s="28">
        <f t="shared" si="50"/>
        <v>0.85</v>
      </c>
      <c r="HB22" s="28">
        <f t="shared" si="50"/>
        <v>0.85</v>
      </c>
      <c r="HC22" s="28">
        <f t="shared" si="50"/>
        <v>0.85</v>
      </c>
      <c r="HD22" s="28">
        <f t="shared" si="50"/>
        <v>0.85</v>
      </c>
      <c r="HE22" s="28">
        <f t="shared" si="50"/>
        <v>0.85</v>
      </c>
      <c r="HF22" s="28">
        <f t="shared" si="50"/>
        <v>0.85</v>
      </c>
      <c r="HG22" s="28">
        <f t="shared" si="50"/>
        <v>0.85</v>
      </c>
      <c r="HH22" s="28">
        <f t="shared" si="50"/>
        <v>1.05</v>
      </c>
      <c r="HI22" s="28">
        <f t="shared" si="50"/>
        <v>1.05</v>
      </c>
      <c r="HJ22" s="28">
        <f t="shared" si="50"/>
        <v>1.05</v>
      </c>
      <c r="HK22" s="28">
        <f t="shared" si="50"/>
        <v>1.05</v>
      </c>
      <c r="HL22" s="28">
        <f t="shared" si="50"/>
        <v>1.05</v>
      </c>
      <c r="HM22" s="28">
        <f t="shared" si="50"/>
        <v>1.05</v>
      </c>
      <c r="HN22" s="28">
        <f t="shared" si="50"/>
        <v>1.05</v>
      </c>
      <c r="HO22" s="28">
        <f t="shared" si="50"/>
        <v>0.85</v>
      </c>
      <c r="HP22" s="28">
        <f t="shared" si="50"/>
        <v>0.85</v>
      </c>
      <c r="HQ22" s="28">
        <f t="shared" si="50"/>
        <v>0.85</v>
      </c>
      <c r="HR22" s="28">
        <f t="shared" si="50"/>
        <v>0.85</v>
      </c>
      <c r="HS22" s="28">
        <f t="shared" si="50"/>
        <v>0.85</v>
      </c>
      <c r="HT22" s="28">
        <f t="shared" si="50"/>
        <v>0.85</v>
      </c>
      <c r="HU22" s="28">
        <f t="shared" si="50"/>
        <v>0.85</v>
      </c>
      <c r="HV22" s="28">
        <f t="shared" si="50"/>
        <v>1.05</v>
      </c>
      <c r="HW22" s="28">
        <f t="shared" si="50"/>
        <v>1.05</v>
      </c>
      <c r="HX22" s="28">
        <f t="shared" si="50"/>
        <v>1.05</v>
      </c>
      <c r="HY22" s="28">
        <f t="shared" si="50"/>
        <v>1.05</v>
      </c>
      <c r="HZ22" s="28">
        <f t="shared" si="50"/>
        <v>1.05</v>
      </c>
      <c r="IA22" s="28">
        <f t="shared" si="50"/>
        <v>1.05</v>
      </c>
      <c r="IB22" s="28">
        <f t="shared" si="50"/>
        <v>1.05</v>
      </c>
      <c r="IC22" s="28">
        <f t="shared" si="50"/>
        <v>0.85</v>
      </c>
      <c r="ID22" s="28">
        <f t="shared" si="50"/>
        <v>0.85</v>
      </c>
      <c r="IE22" s="28">
        <f t="shared" si="50"/>
        <v>0.85</v>
      </c>
      <c r="IF22" s="28">
        <f t="shared" si="50"/>
        <v>0.85</v>
      </c>
      <c r="IG22" s="28">
        <f t="shared" si="50"/>
        <v>0.85</v>
      </c>
      <c r="IH22" s="28">
        <f t="shared" si="50"/>
        <v>0.85</v>
      </c>
      <c r="II22" s="28">
        <f t="shared" si="50"/>
        <v>0.85</v>
      </c>
      <c r="IJ22" s="28">
        <f t="shared" si="50"/>
        <v>1.05</v>
      </c>
      <c r="IK22" s="28">
        <f t="shared" si="50"/>
        <v>1.05</v>
      </c>
      <c r="IL22" s="28">
        <f t="shared" si="50"/>
        <v>1.05</v>
      </c>
      <c r="IM22" s="28">
        <f t="shared" si="50"/>
        <v>1.05</v>
      </c>
      <c r="IN22" s="28">
        <f t="shared" si="50"/>
        <v>1.05</v>
      </c>
      <c r="IO22" s="28">
        <f t="shared" si="50"/>
        <v>1.05</v>
      </c>
      <c r="IP22" s="28">
        <f t="shared" si="50"/>
        <v>1.05</v>
      </c>
      <c r="IQ22" s="28">
        <f t="shared" si="50"/>
        <v>0.85</v>
      </c>
      <c r="IR22" s="28">
        <f t="shared" si="50"/>
        <v>0.85</v>
      </c>
      <c r="IS22" s="28">
        <f t="shared" si="50"/>
        <v>0.85</v>
      </c>
      <c r="IT22" s="28">
        <f t="shared" si="50"/>
        <v>0.85</v>
      </c>
      <c r="IU22" s="28">
        <f t="shared" si="50"/>
        <v>0.85</v>
      </c>
      <c r="IV22" s="28">
        <f t="shared" si="50"/>
        <v>0.85</v>
      </c>
      <c r="IW22" s="28">
        <f t="shared" si="50"/>
        <v>0.85</v>
      </c>
      <c r="IX22" s="28">
        <f t="shared" si="50"/>
        <v>1.05</v>
      </c>
      <c r="IY22" s="28">
        <f t="shared" si="50"/>
        <v>1.05</v>
      </c>
      <c r="IZ22" s="28">
        <f t="shared" si="50"/>
        <v>1.05</v>
      </c>
      <c r="JA22" s="28">
        <f t="shared" si="50"/>
        <v>1.05</v>
      </c>
      <c r="JB22" s="28">
        <f t="shared" si="50"/>
        <v>1.05</v>
      </c>
      <c r="JC22" s="28">
        <f t="shared" si="50"/>
        <v>1.05</v>
      </c>
      <c r="JD22" s="28">
        <f t="shared" si="40"/>
        <v>1.05</v>
      </c>
      <c r="JE22" s="28">
        <f t="shared" si="40"/>
        <v>0.85</v>
      </c>
      <c r="JF22" s="28">
        <f t="shared" si="40"/>
        <v>0.85</v>
      </c>
      <c r="JG22" s="28">
        <f t="shared" si="38"/>
        <v>0.85</v>
      </c>
      <c r="JH22" s="28">
        <f t="shared" si="46"/>
        <v>0.85</v>
      </c>
      <c r="JI22" s="28">
        <f t="shared" si="46"/>
        <v>0.85</v>
      </c>
      <c r="JJ22" s="28">
        <f t="shared" si="46"/>
        <v>0.85</v>
      </c>
      <c r="JK22" s="28">
        <f t="shared" si="46"/>
        <v>0.85</v>
      </c>
      <c r="JL22" s="28">
        <f t="shared" si="46"/>
        <v>1.05</v>
      </c>
      <c r="JM22" s="28">
        <f t="shared" si="46"/>
        <v>1.05</v>
      </c>
      <c r="JN22" s="28">
        <f t="shared" si="46"/>
        <v>1.05</v>
      </c>
      <c r="JO22" s="28">
        <f t="shared" si="46"/>
        <v>1.05</v>
      </c>
      <c r="JP22" s="28">
        <f t="shared" si="46"/>
        <v>1.05</v>
      </c>
      <c r="JQ22" s="28">
        <f t="shared" si="46"/>
        <v>1.05</v>
      </c>
      <c r="JR22" s="28">
        <f t="shared" si="46"/>
        <v>1.05</v>
      </c>
      <c r="JS22" s="28">
        <f t="shared" si="46"/>
        <v>0.85</v>
      </c>
      <c r="JT22" s="28">
        <f t="shared" si="46"/>
        <v>0.85</v>
      </c>
      <c r="JU22" s="28">
        <f t="shared" si="46"/>
        <v>0.85</v>
      </c>
      <c r="JV22" s="28">
        <f t="shared" si="46"/>
        <v>0.85</v>
      </c>
      <c r="JW22" s="28">
        <f t="shared" si="46"/>
        <v>0.85</v>
      </c>
      <c r="JX22" s="28">
        <f t="shared" si="46"/>
        <v>0.85</v>
      </c>
      <c r="JY22" s="28">
        <f t="shared" si="46"/>
        <v>0.85</v>
      </c>
      <c r="JZ22" s="28">
        <f t="shared" si="46"/>
        <v>1.05</v>
      </c>
      <c r="KA22" s="28">
        <f t="shared" si="46"/>
        <v>1.05</v>
      </c>
      <c r="KB22" s="28">
        <f t="shared" si="46"/>
        <v>1.05</v>
      </c>
      <c r="KC22" s="28">
        <f t="shared" si="46"/>
        <v>1.05</v>
      </c>
      <c r="KD22" s="28">
        <f t="shared" si="46"/>
        <v>1.05</v>
      </c>
      <c r="KE22" s="28">
        <f t="shared" si="46"/>
        <v>1.05</v>
      </c>
      <c r="KF22" s="28">
        <f t="shared" si="46"/>
        <v>1.05</v>
      </c>
      <c r="KG22" s="28">
        <f t="shared" si="46"/>
        <v>0.85</v>
      </c>
      <c r="KH22" s="28">
        <f t="shared" si="46"/>
        <v>0.85</v>
      </c>
      <c r="KI22" s="28">
        <f t="shared" si="46"/>
        <v>0.85</v>
      </c>
      <c r="KJ22" s="28">
        <f t="shared" si="46"/>
        <v>0.85</v>
      </c>
      <c r="KK22" s="28">
        <f t="shared" si="46"/>
        <v>0.85</v>
      </c>
      <c r="KL22" s="28">
        <f t="shared" si="46"/>
        <v>0.85</v>
      </c>
      <c r="KM22" s="28">
        <f t="shared" si="46"/>
        <v>0.85</v>
      </c>
      <c r="KN22" s="28">
        <f t="shared" si="46"/>
        <v>1.05</v>
      </c>
      <c r="KO22" s="28">
        <f t="shared" si="46"/>
        <v>1.05</v>
      </c>
      <c r="KP22" s="28">
        <f t="shared" si="46"/>
        <v>1.05</v>
      </c>
      <c r="KQ22" s="28">
        <f t="shared" si="46"/>
        <v>1.05</v>
      </c>
      <c r="KR22" s="28">
        <f t="shared" si="46"/>
        <v>1.05</v>
      </c>
      <c r="KS22" s="28">
        <f t="shared" si="46"/>
        <v>1.05</v>
      </c>
      <c r="KT22" s="28">
        <f t="shared" si="46"/>
        <v>1.05</v>
      </c>
      <c r="KU22" s="28">
        <f t="shared" si="46"/>
        <v>0.85</v>
      </c>
      <c r="KV22" s="28">
        <f t="shared" si="46"/>
        <v>0.85</v>
      </c>
      <c r="KW22" s="28">
        <f t="shared" si="46"/>
        <v>0.85</v>
      </c>
      <c r="KX22" s="28">
        <f t="shared" si="46"/>
        <v>0.85</v>
      </c>
      <c r="KY22" s="28">
        <f t="shared" si="46"/>
        <v>0.85</v>
      </c>
      <c r="KZ22" s="28">
        <f t="shared" si="46"/>
        <v>0.85</v>
      </c>
      <c r="LA22" s="28">
        <f t="shared" si="46"/>
        <v>0.85</v>
      </c>
      <c r="LB22" s="28">
        <f t="shared" si="46"/>
        <v>1.05</v>
      </c>
      <c r="LC22" s="28">
        <f t="shared" si="46"/>
        <v>1.05</v>
      </c>
      <c r="LD22" s="28">
        <f t="shared" si="46"/>
        <v>1.05</v>
      </c>
      <c r="LE22" s="28">
        <f t="shared" si="46"/>
        <v>1.05</v>
      </c>
      <c r="LF22" s="28">
        <f t="shared" si="46"/>
        <v>1.05</v>
      </c>
      <c r="LG22" s="28">
        <f t="shared" si="46"/>
        <v>1.05</v>
      </c>
      <c r="LH22" s="28">
        <f t="shared" si="46"/>
        <v>1.05</v>
      </c>
      <c r="LI22" s="28">
        <f t="shared" si="46"/>
        <v>0.85</v>
      </c>
      <c r="LJ22" s="28">
        <f t="shared" si="46"/>
        <v>0.85</v>
      </c>
      <c r="LK22" s="28">
        <f t="shared" si="46"/>
        <v>0.85</v>
      </c>
      <c r="LL22" s="28">
        <f t="shared" si="46"/>
        <v>0.85</v>
      </c>
      <c r="LM22" s="28">
        <f t="shared" si="46"/>
        <v>0.85</v>
      </c>
      <c r="LN22" s="28">
        <f t="shared" si="46"/>
        <v>0.85</v>
      </c>
      <c r="LO22" s="28">
        <f t="shared" si="46"/>
        <v>0.85</v>
      </c>
      <c r="LP22" s="28">
        <f t="shared" si="46"/>
        <v>1.05</v>
      </c>
      <c r="LQ22" s="28">
        <f t="shared" si="46"/>
        <v>1.05</v>
      </c>
      <c r="LR22" s="28">
        <f t="shared" si="46"/>
        <v>1.05</v>
      </c>
      <c r="LS22" s="28">
        <f t="shared" ref="LS22:NI25" si="51">IF(AND($F22&gt;0,$G22&gt;0)*IFERROR(MOD(LS$6,$G22)=0,FALSE),$F22,$E22)</f>
        <v>1.05</v>
      </c>
      <c r="LT22" s="28">
        <f t="shared" si="51"/>
        <v>1.05</v>
      </c>
      <c r="LU22" s="28">
        <f t="shared" si="51"/>
        <v>1.05</v>
      </c>
      <c r="LV22" s="28">
        <f t="shared" si="51"/>
        <v>1.05</v>
      </c>
      <c r="LW22" s="28">
        <f t="shared" si="51"/>
        <v>0.85</v>
      </c>
      <c r="LX22" s="28">
        <f t="shared" si="51"/>
        <v>0.85</v>
      </c>
      <c r="LY22" s="28">
        <f t="shared" si="51"/>
        <v>0.85</v>
      </c>
      <c r="LZ22" s="28">
        <f t="shared" si="51"/>
        <v>0.85</v>
      </c>
      <c r="MA22" s="28">
        <f t="shared" si="51"/>
        <v>0.85</v>
      </c>
      <c r="MB22" s="28">
        <f t="shared" si="51"/>
        <v>0.85</v>
      </c>
      <c r="MC22" s="28">
        <f t="shared" si="51"/>
        <v>0.85</v>
      </c>
      <c r="MD22" s="28">
        <f t="shared" si="51"/>
        <v>1.05</v>
      </c>
      <c r="ME22" s="28">
        <f t="shared" si="51"/>
        <v>1.05</v>
      </c>
      <c r="MF22" s="28">
        <f t="shared" si="51"/>
        <v>1.05</v>
      </c>
      <c r="MG22" s="28">
        <f t="shared" si="51"/>
        <v>1.05</v>
      </c>
      <c r="MH22" s="28">
        <f t="shared" si="51"/>
        <v>1.05</v>
      </c>
      <c r="MI22" s="28">
        <f t="shared" si="51"/>
        <v>1.05</v>
      </c>
      <c r="MJ22" s="28">
        <f t="shared" si="51"/>
        <v>1.05</v>
      </c>
      <c r="MK22" s="28">
        <f t="shared" si="51"/>
        <v>0.85</v>
      </c>
      <c r="ML22" s="28">
        <f t="shared" si="51"/>
        <v>0.85</v>
      </c>
      <c r="MM22" s="28">
        <f t="shared" si="51"/>
        <v>0.85</v>
      </c>
      <c r="MN22" s="28">
        <f t="shared" si="51"/>
        <v>0.85</v>
      </c>
      <c r="MO22" s="28">
        <f t="shared" si="51"/>
        <v>0.85</v>
      </c>
      <c r="MP22" s="28">
        <f t="shared" si="51"/>
        <v>0.85</v>
      </c>
      <c r="MQ22" s="28">
        <f t="shared" si="51"/>
        <v>0.85</v>
      </c>
      <c r="MR22" s="28">
        <f t="shared" si="51"/>
        <v>1.05</v>
      </c>
      <c r="MS22" s="28">
        <f t="shared" si="51"/>
        <v>1.05</v>
      </c>
      <c r="MT22" s="28">
        <f t="shared" si="51"/>
        <v>1.05</v>
      </c>
      <c r="MU22" s="28">
        <f t="shared" si="51"/>
        <v>1.05</v>
      </c>
      <c r="MV22" s="28">
        <f t="shared" si="51"/>
        <v>1.05</v>
      </c>
      <c r="MW22" s="28">
        <f t="shared" si="51"/>
        <v>1.05</v>
      </c>
      <c r="MX22" s="28">
        <f t="shared" si="51"/>
        <v>1.05</v>
      </c>
      <c r="MY22" s="28">
        <f t="shared" si="51"/>
        <v>0.85</v>
      </c>
      <c r="MZ22" s="28">
        <f t="shared" si="51"/>
        <v>0.85</v>
      </c>
      <c r="NA22" s="28">
        <f t="shared" si="51"/>
        <v>0.85</v>
      </c>
      <c r="NB22" s="28">
        <f t="shared" si="51"/>
        <v>0.85</v>
      </c>
      <c r="NC22" s="28">
        <f t="shared" si="51"/>
        <v>0.85</v>
      </c>
      <c r="ND22" s="28">
        <f t="shared" si="51"/>
        <v>0.85</v>
      </c>
      <c r="NE22" s="28">
        <f t="shared" si="51"/>
        <v>0.85</v>
      </c>
      <c r="NF22" s="28">
        <f t="shared" si="51"/>
        <v>1.05</v>
      </c>
      <c r="NG22" s="28">
        <f t="shared" si="51"/>
        <v>1.05</v>
      </c>
      <c r="NH22" s="28">
        <f t="shared" si="51"/>
        <v>1.05</v>
      </c>
      <c r="NI22" s="28">
        <f t="shared" si="51"/>
        <v>1.05</v>
      </c>
    </row>
    <row r="23" spans="1:373" x14ac:dyDescent="0.25">
      <c r="A23" s="27" t="str">
        <f>'Число жителей и объемы продаж'!G36</f>
        <v>A4</v>
      </c>
      <c r="B23" s="27" t="str">
        <f>'Число жителей и объемы продаж'!H36</f>
        <v>сыр полутвердый</v>
      </c>
      <c r="C23" s="27" t="str">
        <f t="shared" si="24"/>
        <v>A4|сыр полутвердый</v>
      </c>
      <c r="D23" s="28" t="s">
        <v>45</v>
      </c>
      <c r="E23" s="28">
        <v>1.05</v>
      </c>
      <c r="F23" s="28">
        <v>0.85</v>
      </c>
      <c r="G23" s="28">
        <v>3</v>
      </c>
      <c r="H23" s="28">
        <f t="shared" si="25"/>
        <v>1.05</v>
      </c>
      <c r="I23" s="28">
        <f t="shared" si="49"/>
        <v>1.05</v>
      </c>
      <c r="J23" s="28">
        <f t="shared" si="49"/>
        <v>1.05</v>
      </c>
      <c r="K23" s="28">
        <f t="shared" si="49"/>
        <v>1.05</v>
      </c>
      <c r="L23" s="28">
        <f t="shared" si="49"/>
        <v>1.05</v>
      </c>
      <c r="M23" s="28">
        <f t="shared" si="49"/>
        <v>1.05</v>
      </c>
      <c r="N23" s="28">
        <f t="shared" si="49"/>
        <v>1.05</v>
      </c>
      <c r="O23" s="28">
        <f t="shared" si="49"/>
        <v>1.05</v>
      </c>
      <c r="P23" s="28">
        <f t="shared" si="49"/>
        <v>1.05</v>
      </c>
      <c r="Q23" s="28">
        <f t="shared" si="49"/>
        <v>1.05</v>
      </c>
      <c r="R23" s="28">
        <f t="shared" si="49"/>
        <v>1.05</v>
      </c>
      <c r="S23" s="28">
        <f t="shared" si="49"/>
        <v>1.05</v>
      </c>
      <c r="T23" s="28">
        <f t="shared" si="49"/>
        <v>0.85</v>
      </c>
      <c r="U23" s="28">
        <f t="shared" si="49"/>
        <v>0.85</v>
      </c>
      <c r="V23" s="28">
        <f t="shared" si="49"/>
        <v>0.85</v>
      </c>
      <c r="W23" s="28">
        <f t="shared" si="49"/>
        <v>0.85</v>
      </c>
      <c r="X23" s="28">
        <f t="shared" si="49"/>
        <v>0.85</v>
      </c>
      <c r="Y23" s="28">
        <f t="shared" si="49"/>
        <v>0.85</v>
      </c>
      <c r="Z23" s="28">
        <f t="shared" si="49"/>
        <v>0.85</v>
      </c>
      <c r="AA23" s="28">
        <f t="shared" si="49"/>
        <v>1.05</v>
      </c>
      <c r="AB23" s="28">
        <f t="shared" si="49"/>
        <v>1.05</v>
      </c>
      <c r="AC23" s="28">
        <f t="shared" si="49"/>
        <v>1.05</v>
      </c>
      <c r="AD23" s="28">
        <f t="shared" si="49"/>
        <v>1.05</v>
      </c>
      <c r="AE23" s="28">
        <f t="shared" si="49"/>
        <v>1.05</v>
      </c>
      <c r="AF23" s="28">
        <f t="shared" si="49"/>
        <v>1.05</v>
      </c>
      <c r="AG23" s="28">
        <f t="shared" si="49"/>
        <v>1.05</v>
      </c>
      <c r="AH23" s="28">
        <f t="shared" si="49"/>
        <v>1.05</v>
      </c>
      <c r="AI23" s="28">
        <f t="shared" si="49"/>
        <v>1.05</v>
      </c>
      <c r="AJ23" s="28">
        <f t="shared" si="49"/>
        <v>1.05</v>
      </c>
      <c r="AK23" s="28">
        <f t="shared" si="49"/>
        <v>1.05</v>
      </c>
      <c r="AL23" s="28">
        <f t="shared" si="49"/>
        <v>1.05</v>
      </c>
      <c r="AM23" s="28">
        <f t="shared" si="49"/>
        <v>1.05</v>
      </c>
      <c r="AN23" s="28">
        <f t="shared" si="49"/>
        <v>1.05</v>
      </c>
      <c r="AO23" s="28">
        <f t="shared" si="49"/>
        <v>0.85</v>
      </c>
      <c r="AP23" s="28">
        <f t="shared" si="49"/>
        <v>0.85</v>
      </c>
      <c r="AQ23" s="28">
        <f t="shared" si="49"/>
        <v>0.85</v>
      </c>
      <c r="AR23" s="28">
        <f t="shared" si="49"/>
        <v>0.85</v>
      </c>
      <c r="AS23" s="28">
        <f t="shared" si="49"/>
        <v>0.85</v>
      </c>
      <c r="AT23" s="28">
        <f t="shared" si="49"/>
        <v>0.85</v>
      </c>
      <c r="AU23" s="28">
        <f t="shared" si="49"/>
        <v>0.85</v>
      </c>
      <c r="AV23" s="28">
        <f t="shared" si="49"/>
        <v>1.05</v>
      </c>
      <c r="AW23" s="28">
        <f t="shared" si="49"/>
        <v>1.05</v>
      </c>
      <c r="AX23" s="28">
        <f t="shared" si="49"/>
        <v>1.05</v>
      </c>
      <c r="AY23" s="28">
        <f t="shared" si="49"/>
        <v>1.05</v>
      </c>
      <c r="AZ23" s="28">
        <f t="shared" si="49"/>
        <v>1.05</v>
      </c>
      <c r="BA23" s="28">
        <f t="shared" si="49"/>
        <v>1.05</v>
      </c>
      <c r="BB23" s="28">
        <f t="shared" si="49"/>
        <v>1.05</v>
      </c>
      <c r="BC23" s="28">
        <f t="shared" si="49"/>
        <v>1.05</v>
      </c>
      <c r="BD23" s="28">
        <f t="shared" si="49"/>
        <v>1.05</v>
      </c>
      <c r="BE23" s="28">
        <f t="shared" si="49"/>
        <v>1.05</v>
      </c>
      <c r="BF23" s="28">
        <f t="shared" si="49"/>
        <v>1.05</v>
      </c>
      <c r="BG23" s="28">
        <f t="shared" si="49"/>
        <v>1.05</v>
      </c>
      <c r="BH23" s="28">
        <f t="shared" si="49"/>
        <v>1.05</v>
      </c>
      <c r="BI23" s="28">
        <f t="shared" si="49"/>
        <v>1.05</v>
      </c>
      <c r="BJ23" s="28">
        <f t="shared" si="49"/>
        <v>0.85</v>
      </c>
      <c r="BK23" s="28">
        <f t="shared" si="49"/>
        <v>0.85</v>
      </c>
      <c r="BL23" s="28">
        <f t="shared" si="49"/>
        <v>0.85</v>
      </c>
      <c r="BM23" s="28">
        <f t="shared" si="49"/>
        <v>0.85</v>
      </c>
      <c r="BN23" s="28">
        <f t="shared" si="49"/>
        <v>0.85</v>
      </c>
      <c r="BO23" s="28">
        <f t="shared" si="49"/>
        <v>0.85</v>
      </c>
      <c r="BP23" s="28">
        <f t="shared" si="49"/>
        <v>0.85</v>
      </c>
      <c r="BQ23" s="28">
        <f t="shared" si="49"/>
        <v>1.05</v>
      </c>
      <c r="BR23" s="28">
        <f t="shared" si="49"/>
        <v>1.05</v>
      </c>
      <c r="BS23" s="28">
        <f t="shared" si="49"/>
        <v>1.05</v>
      </c>
      <c r="BT23" s="28">
        <f t="shared" si="49"/>
        <v>1.05</v>
      </c>
      <c r="BU23" s="28">
        <f t="shared" si="48"/>
        <v>1.05</v>
      </c>
      <c r="BV23" s="28">
        <f t="shared" si="48"/>
        <v>1.05</v>
      </c>
      <c r="BW23" s="28">
        <f t="shared" si="48"/>
        <v>1.05</v>
      </c>
      <c r="BX23" s="28">
        <f t="shared" si="48"/>
        <v>1.05</v>
      </c>
      <c r="BY23" s="28">
        <f t="shared" si="48"/>
        <v>1.05</v>
      </c>
      <c r="BZ23" s="28">
        <f t="shared" si="48"/>
        <v>1.05</v>
      </c>
      <c r="CA23" s="28">
        <f t="shared" si="48"/>
        <v>1.05</v>
      </c>
      <c r="CB23" s="28">
        <f t="shared" si="48"/>
        <v>1.05</v>
      </c>
      <c r="CC23" s="28">
        <f t="shared" si="48"/>
        <v>1.05</v>
      </c>
      <c r="CD23" s="28">
        <f t="shared" si="48"/>
        <v>1.05</v>
      </c>
      <c r="CE23" s="28">
        <f t="shared" si="48"/>
        <v>0.85</v>
      </c>
      <c r="CF23" s="28">
        <f t="shared" si="48"/>
        <v>0.85</v>
      </c>
      <c r="CG23" s="28">
        <f t="shared" si="48"/>
        <v>0.85</v>
      </c>
      <c r="CH23" s="28">
        <f t="shared" si="48"/>
        <v>0.85</v>
      </c>
      <c r="CI23" s="28">
        <f t="shared" si="48"/>
        <v>0.85</v>
      </c>
      <c r="CJ23" s="28">
        <f t="shared" si="48"/>
        <v>0.85</v>
      </c>
      <c r="CK23" s="28">
        <f t="shared" si="48"/>
        <v>0.85</v>
      </c>
      <c r="CL23" s="28">
        <f t="shared" si="48"/>
        <v>1.05</v>
      </c>
      <c r="CM23" s="28">
        <f t="shared" si="48"/>
        <v>1.05</v>
      </c>
      <c r="CN23" s="28">
        <f t="shared" si="48"/>
        <v>1.05</v>
      </c>
      <c r="CO23" s="28">
        <f t="shared" si="48"/>
        <v>1.05</v>
      </c>
      <c r="CP23" s="28">
        <f t="shared" si="48"/>
        <v>1.05</v>
      </c>
      <c r="CQ23" s="28">
        <f t="shared" si="48"/>
        <v>1.05</v>
      </c>
      <c r="CR23" s="28">
        <f t="shared" si="48"/>
        <v>1.05</v>
      </c>
      <c r="CS23" s="28">
        <f t="shared" si="48"/>
        <v>1.05</v>
      </c>
      <c r="CT23" s="28">
        <f t="shared" si="48"/>
        <v>1.05</v>
      </c>
      <c r="CU23" s="28">
        <f t="shared" si="48"/>
        <v>1.05</v>
      </c>
      <c r="CV23" s="28">
        <f t="shared" si="48"/>
        <v>1.05</v>
      </c>
      <c r="CW23" s="28">
        <f t="shared" si="48"/>
        <v>1.05</v>
      </c>
      <c r="CX23" s="28">
        <f t="shared" si="48"/>
        <v>1.05</v>
      </c>
      <c r="CY23" s="28">
        <f t="shared" si="48"/>
        <v>1.05</v>
      </c>
      <c r="CZ23" s="28">
        <f t="shared" si="48"/>
        <v>0.85</v>
      </c>
      <c r="DA23" s="28">
        <f t="shared" si="48"/>
        <v>0.85</v>
      </c>
      <c r="DB23" s="28">
        <f t="shared" si="48"/>
        <v>0.85</v>
      </c>
      <c r="DC23" s="28">
        <f t="shared" si="48"/>
        <v>0.85</v>
      </c>
      <c r="DD23" s="28">
        <f t="shared" si="48"/>
        <v>0.85</v>
      </c>
      <c r="DE23" s="28">
        <f t="shared" si="48"/>
        <v>0.85</v>
      </c>
      <c r="DF23" s="28">
        <f t="shared" si="48"/>
        <v>0.85</v>
      </c>
      <c r="DG23" s="28">
        <f t="shared" si="48"/>
        <v>1.05</v>
      </c>
      <c r="DH23" s="28">
        <f t="shared" si="48"/>
        <v>1.05</v>
      </c>
      <c r="DI23" s="28">
        <f t="shared" si="48"/>
        <v>1.05</v>
      </c>
      <c r="DJ23" s="28">
        <f t="shared" si="48"/>
        <v>1.05</v>
      </c>
      <c r="DK23" s="28">
        <f t="shared" si="48"/>
        <v>1.05</v>
      </c>
      <c r="DL23" s="28">
        <f t="shared" si="48"/>
        <v>1.05</v>
      </c>
      <c r="DM23" s="28">
        <f t="shared" si="48"/>
        <v>1.05</v>
      </c>
      <c r="DN23" s="28">
        <f t="shared" si="48"/>
        <v>1.05</v>
      </c>
      <c r="DO23" s="28">
        <f t="shared" si="48"/>
        <v>1.05</v>
      </c>
      <c r="DP23" s="28">
        <f t="shared" si="48"/>
        <v>1.05</v>
      </c>
      <c r="DQ23" s="28">
        <f t="shared" si="48"/>
        <v>1.05</v>
      </c>
      <c r="DR23" s="28">
        <f t="shared" si="48"/>
        <v>1.05</v>
      </c>
      <c r="DS23" s="28">
        <f t="shared" si="48"/>
        <v>1.05</v>
      </c>
      <c r="DT23" s="28">
        <f t="shared" si="48"/>
        <v>1.05</v>
      </c>
      <c r="DU23" s="28">
        <f t="shared" si="48"/>
        <v>0.85</v>
      </c>
      <c r="DV23" s="28">
        <f t="shared" si="48"/>
        <v>0.85</v>
      </c>
      <c r="DW23" s="28">
        <f t="shared" si="48"/>
        <v>0.85</v>
      </c>
      <c r="DX23" s="28">
        <f t="shared" si="48"/>
        <v>0.85</v>
      </c>
      <c r="DY23" s="28">
        <f t="shared" si="48"/>
        <v>0.85</v>
      </c>
      <c r="DZ23" s="28">
        <f t="shared" si="48"/>
        <v>0.85</v>
      </c>
      <c r="EA23" s="28">
        <f t="shared" si="48"/>
        <v>0.85</v>
      </c>
      <c r="EB23" s="28">
        <f t="shared" si="48"/>
        <v>1.05</v>
      </c>
      <c r="EC23" s="28">
        <f t="shared" si="48"/>
        <v>1.05</v>
      </c>
      <c r="ED23" s="28">
        <f t="shared" si="48"/>
        <v>1.05</v>
      </c>
      <c r="EE23" s="28">
        <f t="shared" si="48"/>
        <v>1.05</v>
      </c>
      <c r="EF23" s="28">
        <f t="shared" si="29"/>
        <v>1.05</v>
      </c>
      <c r="EG23" s="28">
        <f t="shared" ref="EG23:GR26" si="52">IF(AND($F23&gt;0,$G23&gt;0)*IFERROR(MOD(EG$6,$G23)=0,FALSE),$F23,$E23)</f>
        <v>1.05</v>
      </c>
      <c r="EH23" s="28">
        <f t="shared" si="52"/>
        <v>1.05</v>
      </c>
      <c r="EI23" s="28">
        <f t="shared" si="52"/>
        <v>1.05</v>
      </c>
      <c r="EJ23" s="28">
        <f t="shared" si="52"/>
        <v>1.05</v>
      </c>
      <c r="EK23" s="28">
        <f t="shared" si="52"/>
        <v>1.05</v>
      </c>
      <c r="EL23" s="28">
        <f t="shared" si="52"/>
        <v>1.05</v>
      </c>
      <c r="EM23" s="28">
        <f t="shared" si="52"/>
        <v>1.05</v>
      </c>
      <c r="EN23" s="28">
        <f t="shared" si="52"/>
        <v>1.05</v>
      </c>
      <c r="EO23" s="28">
        <f t="shared" si="52"/>
        <v>1.05</v>
      </c>
      <c r="EP23" s="28">
        <f t="shared" si="52"/>
        <v>0.85</v>
      </c>
      <c r="EQ23" s="28">
        <f t="shared" si="52"/>
        <v>0.85</v>
      </c>
      <c r="ER23" s="28">
        <f t="shared" si="52"/>
        <v>0.85</v>
      </c>
      <c r="ES23" s="28">
        <f t="shared" si="52"/>
        <v>0.85</v>
      </c>
      <c r="ET23" s="28">
        <f t="shared" si="52"/>
        <v>0.85</v>
      </c>
      <c r="EU23" s="28">
        <f t="shared" si="52"/>
        <v>0.85</v>
      </c>
      <c r="EV23" s="28">
        <f t="shared" si="52"/>
        <v>0.85</v>
      </c>
      <c r="EW23" s="28">
        <f t="shared" si="52"/>
        <v>1.05</v>
      </c>
      <c r="EX23" s="28">
        <f t="shared" si="52"/>
        <v>1.05</v>
      </c>
      <c r="EY23" s="28">
        <f t="shared" si="52"/>
        <v>1.05</v>
      </c>
      <c r="EZ23" s="28">
        <f t="shared" si="52"/>
        <v>1.05</v>
      </c>
      <c r="FA23" s="28">
        <f t="shared" si="52"/>
        <v>1.05</v>
      </c>
      <c r="FB23" s="28">
        <f t="shared" si="52"/>
        <v>1.05</v>
      </c>
      <c r="FC23" s="28">
        <f t="shared" si="52"/>
        <v>1.05</v>
      </c>
      <c r="FD23" s="28">
        <f t="shared" si="52"/>
        <v>1.05</v>
      </c>
      <c r="FE23" s="28">
        <f t="shared" si="52"/>
        <v>1.05</v>
      </c>
      <c r="FF23" s="28">
        <f t="shared" si="52"/>
        <v>1.05</v>
      </c>
      <c r="FG23" s="28">
        <f t="shared" si="52"/>
        <v>1.05</v>
      </c>
      <c r="FH23" s="28">
        <f t="shared" si="52"/>
        <v>1.05</v>
      </c>
      <c r="FI23" s="28">
        <f t="shared" si="52"/>
        <v>1.05</v>
      </c>
      <c r="FJ23" s="28">
        <f t="shared" si="52"/>
        <v>1.05</v>
      </c>
      <c r="FK23" s="28">
        <f t="shared" si="52"/>
        <v>0.85</v>
      </c>
      <c r="FL23" s="28">
        <f t="shared" si="52"/>
        <v>0.85</v>
      </c>
      <c r="FM23" s="28">
        <f t="shared" si="52"/>
        <v>0.85</v>
      </c>
      <c r="FN23" s="28">
        <f t="shared" si="52"/>
        <v>0.85</v>
      </c>
      <c r="FO23" s="28">
        <f t="shared" si="52"/>
        <v>0.85</v>
      </c>
      <c r="FP23" s="28">
        <f t="shared" si="52"/>
        <v>0.85</v>
      </c>
      <c r="FQ23" s="28">
        <f t="shared" si="52"/>
        <v>0.85</v>
      </c>
      <c r="FR23" s="28">
        <f t="shared" si="52"/>
        <v>1.05</v>
      </c>
      <c r="FS23" s="28">
        <f t="shared" si="52"/>
        <v>1.05</v>
      </c>
      <c r="FT23" s="28">
        <f t="shared" si="52"/>
        <v>1.05</v>
      </c>
      <c r="FU23" s="28">
        <f t="shared" si="52"/>
        <v>1.05</v>
      </c>
      <c r="FV23" s="28">
        <f t="shared" si="52"/>
        <v>1.05</v>
      </c>
      <c r="FW23" s="28">
        <f t="shared" si="52"/>
        <v>1.05</v>
      </c>
      <c r="FX23" s="28">
        <f t="shared" si="52"/>
        <v>1.05</v>
      </c>
      <c r="FY23" s="28">
        <f t="shared" si="52"/>
        <v>1.05</v>
      </c>
      <c r="FZ23" s="28">
        <f t="shared" si="52"/>
        <v>1.05</v>
      </c>
      <c r="GA23" s="28">
        <f t="shared" si="52"/>
        <v>1.05</v>
      </c>
      <c r="GB23" s="28">
        <f t="shared" si="52"/>
        <v>1.05</v>
      </c>
      <c r="GC23" s="28">
        <f t="shared" si="52"/>
        <v>1.05</v>
      </c>
      <c r="GD23" s="28">
        <f t="shared" si="52"/>
        <v>1.05</v>
      </c>
      <c r="GE23" s="28">
        <f t="shared" si="52"/>
        <v>1.05</v>
      </c>
      <c r="GF23" s="28">
        <f t="shared" si="52"/>
        <v>0.85</v>
      </c>
      <c r="GG23" s="28">
        <f t="shared" si="52"/>
        <v>0.85</v>
      </c>
      <c r="GH23" s="28">
        <f t="shared" si="52"/>
        <v>0.85</v>
      </c>
      <c r="GI23" s="28">
        <f t="shared" si="52"/>
        <v>0.85</v>
      </c>
      <c r="GJ23" s="28">
        <f t="shared" si="52"/>
        <v>0.85</v>
      </c>
      <c r="GK23" s="28">
        <f t="shared" si="52"/>
        <v>0.85</v>
      </c>
      <c r="GL23" s="28">
        <f t="shared" si="52"/>
        <v>0.85</v>
      </c>
      <c r="GM23" s="28">
        <f t="shared" si="52"/>
        <v>1.05</v>
      </c>
      <c r="GN23" s="28">
        <f t="shared" si="52"/>
        <v>1.05</v>
      </c>
      <c r="GO23" s="28">
        <f t="shared" si="52"/>
        <v>1.05</v>
      </c>
      <c r="GP23" s="28">
        <f t="shared" si="52"/>
        <v>1.05</v>
      </c>
      <c r="GQ23" s="28">
        <f t="shared" si="52"/>
        <v>1.05</v>
      </c>
      <c r="GR23" s="28">
        <f t="shared" si="52"/>
        <v>1.05</v>
      </c>
      <c r="GS23" s="28">
        <f t="shared" si="50"/>
        <v>1.05</v>
      </c>
      <c r="GT23" s="28">
        <f t="shared" si="50"/>
        <v>1.05</v>
      </c>
      <c r="GU23" s="28">
        <f t="shared" si="50"/>
        <v>1.05</v>
      </c>
      <c r="GV23" s="28">
        <f t="shared" si="50"/>
        <v>1.05</v>
      </c>
      <c r="GW23" s="28">
        <f t="shared" si="50"/>
        <v>1.05</v>
      </c>
      <c r="GX23" s="28">
        <f t="shared" si="50"/>
        <v>1.05</v>
      </c>
      <c r="GY23" s="28">
        <f t="shared" si="50"/>
        <v>1.05</v>
      </c>
      <c r="GZ23" s="28">
        <f t="shared" si="50"/>
        <v>1.05</v>
      </c>
      <c r="HA23" s="28">
        <f t="shared" si="50"/>
        <v>0.85</v>
      </c>
      <c r="HB23" s="28">
        <f t="shared" si="50"/>
        <v>0.85</v>
      </c>
      <c r="HC23" s="28">
        <f t="shared" si="50"/>
        <v>0.85</v>
      </c>
      <c r="HD23" s="28">
        <f t="shared" si="50"/>
        <v>0.85</v>
      </c>
      <c r="HE23" s="28">
        <f t="shared" si="50"/>
        <v>0.85</v>
      </c>
      <c r="HF23" s="28">
        <f t="shared" si="50"/>
        <v>0.85</v>
      </c>
      <c r="HG23" s="28">
        <f t="shared" si="50"/>
        <v>0.85</v>
      </c>
      <c r="HH23" s="28">
        <f t="shared" si="50"/>
        <v>1.05</v>
      </c>
      <c r="HI23" s="28">
        <f t="shared" si="50"/>
        <v>1.05</v>
      </c>
      <c r="HJ23" s="28">
        <f t="shared" si="50"/>
        <v>1.05</v>
      </c>
      <c r="HK23" s="28">
        <f t="shared" si="50"/>
        <v>1.05</v>
      </c>
      <c r="HL23" s="28">
        <f t="shared" si="50"/>
        <v>1.05</v>
      </c>
      <c r="HM23" s="28">
        <f t="shared" si="50"/>
        <v>1.05</v>
      </c>
      <c r="HN23" s="28">
        <f t="shared" si="50"/>
        <v>1.05</v>
      </c>
      <c r="HO23" s="28">
        <f t="shared" si="50"/>
        <v>1.05</v>
      </c>
      <c r="HP23" s="28">
        <f t="shared" si="50"/>
        <v>1.05</v>
      </c>
      <c r="HQ23" s="28">
        <f t="shared" si="50"/>
        <v>1.05</v>
      </c>
      <c r="HR23" s="28">
        <f t="shared" si="50"/>
        <v>1.05</v>
      </c>
      <c r="HS23" s="28">
        <f t="shared" si="50"/>
        <v>1.05</v>
      </c>
      <c r="HT23" s="28">
        <f t="shared" si="50"/>
        <v>1.05</v>
      </c>
      <c r="HU23" s="28">
        <f t="shared" si="50"/>
        <v>1.05</v>
      </c>
      <c r="HV23" s="28">
        <f t="shared" si="50"/>
        <v>0.85</v>
      </c>
      <c r="HW23" s="28">
        <f t="shared" si="50"/>
        <v>0.85</v>
      </c>
      <c r="HX23" s="28">
        <f t="shared" si="50"/>
        <v>0.85</v>
      </c>
      <c r="HY23" s="28">
        <f t="shared" si="50"/>
        <v>0.85</v>
      </c>
      <c r="HZ23" s="28">
        <f t="shared" si="50"/>
        <v>0.85</v>
      </c>
      <c r="IA23" s="28">
        <f t="shared" si="50"/>
        <v>0.85</v>
      </c>
      <c r="IB23" s="28">
        <f t="shared" si="50"/>
        <v>0.85</v>
      </c>
      <c r="IC23" s="28">
        <f t="shared" si="50"/>
        <v>1.05</v>
      </c>
      <c r="ID23" s="28">
        <f t="shared" si="50"/>
        <v>1.05</v>
      </c>
      <c r="IE23" s="28">
        <f t="shared" si="50"/>
        <v>1.05</v>
      </c>
      <c r="IF23" s="28">
        <f t="shared" si="50"/>
        <v>1.05</v>
      </c>
      <c r="IG23" s="28">
        <f t="shared" si="50"/>
        <v>1.05</v>
      </c>
      <c r="IH23" s="28">
        <f t="shared" si="50"/>
        <v>1.05</v>
      </c>
      <c r="II23" s="28">
        <f t="shared" si="50"/>
        <v>1.05</v>
      </c>
      <c r="IJ23" s="28">
        <f t="shared" si="50"/>
        <v>1.05</v>
      </c>
      <c r="IK23" s="28">
        <f t="shared" si="50"/>
        <v>1.05</v>
      </c>
      <c r="IL23" s="28">
        <f t="shared" si="50"/>
        <v>1.05</v>
      </c>
      <c r="IM23" s="28">
        <f t="shared" si="50"/>
        <v>1.05</v>
      </c>
      <c r="IN23" s="28">
        <f t="shared" si="50"/>
        <v>1.05</v>
      </c>
      <c r="IO23" s="28">
        <f t="shared" si="50"/>
        <v>1.05</v>
      </c>
      <c r="IP23" s="28">
        <f t="shared" si="50"/>
        <v>1.05</v>
      </c>
      <c r="IQ23" s="28">
        <f t="shared" si="50"/>
        <v>0.85</v>
      </c>
      <c r="IR23" s="28">
        <f t="shared" si="50"/>
        <v>0.85</v>
      </c>
      <c r="IS23" s="28">
        <f t="shared" si="50"/>
        <v>0.85</v>
      </c>
      <c r="IT23" s="28">
        <f t="shared" si="50"/>
        <v>0.85</v>
      </c>
      <c r="IU23" s="28">
        <f t="shared" si="50"/>
        <v>0.85</v>
      </c>
      <c r="IV23" s="28">
        <f t="shared" si="50"/>
        <v>0.85</v>
      </c>
      <c r="IW23" s="28">
        <f t="shared" si="50"/>
        <v>0.85</v>
      </c>
      <c r="IX23" s="28">
        <f t="shared" si="50"/>
        <v>1.05</v>
      </c>
      <c r="IY23" s="28">
        <f t="shared" si="50"/>
        <v>1.05</v>
      </c>
      <c r="IZ23" s="28">
        <f t="shared" si="50"/>
        <v>1.05</v>
      </c>
      <c r="JA23" s="28">
        <f t="shared" si="50"/>
        <v>1.05</v>
      </c>
      <c r="JB23" s="28">
        <f t="shared" si="50"/>
        <v>1.05</v>
      </c>
      <c r="JC23" s="28">
        <f t="shared" si="50"/>
        <v>1.05</v>
      </c>
      <c r="JD23" s="28">
        <f t="shared" si="40"/>
        <v>1.05</v>
      </c>
      <c r="JE23" s="28">
        <f t="shared" si="40"/>
        <v>1.05</v>
      </c>
      <c r="JF23" s="28">
        <f t="shared" si="40"/>
        <v>1.05</v>
      </c>
      <c r="JG23" s="28">
        <f t="shared" si="38"/>
        <v>1.05</v>
      </c>
      <c r="JH23" s="28">
        <f t="shared" ref="JH23:LS26" si="53">IF(AND($F23&gt;0,$G23&gt;0)*IFERROR(MOD(JH$6,$G23)=0,FALSE),$F23,$E23)</f>
        <v>1.05</v>
      </c>
      <c r="JI23" s="28">
        <f t="shared" si="53"/>
        <v>1.05</v>
      </c>
      <c r="JJ23" s="28">
        <f t="shared" si="53"/>
        <v>1.05</v>
      </c>
      <c r="JK23" s="28">
        <f t="shared" si="53"/>
        <v>1.05</v>
      </c>
      <c r="JL23" s="28">
        <f t="shared" si="53"/>
        <v>0.85</v>
      </c>
      <c r="JM23" s="28">
        <f t="shared" si="53"/>
        <v>0.85</v>
      </c>
      <c r="JN23" s="28">
        <f t="shared" si="53"/>
        <v>0.85</v>
      </c>
      <c r="JO23" s="28">
        <f t="shared" si="53"/>
        <v>0.85</v>
      </c>
      <c r="JP23" s="28">
        <f t="shared" si="53"/>
        <v>0.85</v>
      </c>
      <c r="JQ23" s="28">
        <f t="shared" si="53"/>
        <v>0.85</v>
      </c>
      <c r="JR23" s="28">
        <f t="shared" si="53"/>
        <v>0.85</v>
      </c>
      <c r="JS23" s="28">
        <f t="shared" si="53"/>
        <v>1.05</v>
      </c>
      <c r="JT23" s="28">
        <f t="shared" si="53"/>
        <v>1.05</v>
      </c>
      <c r="JU23" s="28">
        <f t="shared" si="53"/>
        <v>1.05</v>
      </c>
      <c r="JV23" s="28">
        <f t="shared" si="53"/>
        <v>1.05</v>
      </c>
      <c r="JW23" s="28">
        <f t="shared" si="53"/>
        <v>1.05</v>
      </c>
      <c r="JX23" s="28">
        <f t="shared" si="53"/>
        <v>1.05</v>
      </c>
      <c r="JY23" s="28">
        <f t="shared" si="53"/>
        <v>1.05</v>
      </c>
      <c r="JZ23" s="28">
        <f t="shared" si="53"/>
        <v>1.05</v>
      </c>
      <c r="KA23" s="28">
        <f t="shared" si="53"/>
        <v>1.05</v>
      </c>
      <c r="KB23" s="28">
        <f t="shared" si="53"/>
        <v>1.05</v>
      </c>
      <c r="KC23" s="28">
        <f t="shared" si="53"/>
        <v>1.05</v>
      </c>
      <c r="KD23" s="28">
        <f t="shared" si="53"/>
        <v>1.05</v>
      </c>
      <c r="KE23" s="28">
        <f t="shared" si="53"/>
        <v>1.05</v>
      </c>
      <c r="KF23" s="28">
        <f t="shared" si="53"/>
        <v>1.05</v>
      </c>
      <c r="KG23" s="28">
        <f t="shared" si="53"/>
        <v>0.85</v>
      </c>
      <c r="KH23" s="28">
        <f t="shared" si="53"/>
        <v>0.85</v>
      </c>
      <c r="KI23" s="28">
        <f t="shared" si="53"/>
        <v>0.85</v>
      </c>
      <c r="KJ23" s="28">
        <f t="shared" si="53"/>
        <v>0.85</v>
      </c>
      <c r="KK23" s="28">
        <f t="shared" si="53"/>
        <v>0.85</v>
      </c>
      <c r="KL23" s="28">
        <f t="shared" si="53"/>
        <v>0.85</v>
      </c>
      <c r="KM23" s="28">
        <f t="shared" si="53"/>
        <v>0.85</v>
      </c>
      <c r="KN23" s="28">
        <f t="shared" si="53"/>
        <v>1.05</v>
      </c>
      <c r="KO23" s="28">
        <f t="shared" si="53"/>
        <v>1.05</v>
      </c>
      <c r="KP23" s="28">
        <f t="shared" si="53"/>
        <v>1.05</v>
      </c>
      <c r="KQ23" s="28">
        <f t="shared" si="53"/>
        <v>1.05</v>
      </c>
      <c r="KR23" s="28">
        <f t="shared" si="53"/>
        <v>1.05</v>
      </c>
      <c r="KS23" s="28">
        <f t="shared" si="53"/>
        <v>1.05</v>
      </c>
      <c r="KT23" s="28">
        <f t="shared" si="53"/>
        <v>1.05</v>
      </c>
      <c r="KU23" s="28">
        <f t="shared" si="53"/>
        <v>1.05</v>
      </c>
      <c r="KV23" s="28">
        <f t="shared" si="53"/>
        <v>1.05</v>
      </c>
      <c r="KW23" s="28">
        <f t="shared" si="53"/>
        <v>1.05</v>
      </c>
      <c r="KX23" s="28">
        <f t="shared" si="53"/>
        <v>1.05</v>
      </c>
      <c r="KY23" s="28">
        <f t="shared" si="53"/>
        <v>1.05</v>
      </c>
      <c r="KZ23" s="28">
        <f t="shared" si="53"/>
        <v>1.05</v>
      </c>
      <c r="LA23" s="28">
        <f t="shared" si="53"/>
        <v>1.05</v>
      </c>
      <c r="LB23" s="28">
        <f t="shared" si="53"/>
        <v>0.85</v>
      </c>
      <c r="LC23" s="28">
        <f t="shared" si="53"/>
        <v>0.85</v>
      </c>
      <c r="LD23" s="28">
        <f t="shared" si="53"/>
        <v>0.85</v>
      </c>
      <c r="LE23" s="28">
        <f t="shared" si="53"/>
        <v>0.85</v>
      </c>
      <c r="LF23" s="28">
        <f t="shared" si="53"/>
        <v>0.85</v>
      </c>
      <c r="LG23" s="28">
        <f t="shared" si="53"/>
        <v>0.85</v>
      </c>
      <c r="LH23" s="28">
        <f t="shared" si="53"/>
        <v>0.85</v>
      </c>
      <c r="LI23" s="28">
        <f t="shared" si="53"/>
        <v>1.05</v>
      </c>
      <c r="LJ23" s="28">
        <f t="shared" si="53"/>
        <v>1.05</v>
      </c>
      <c r="LK23" s="28">
        <f t="shared" si="53"/>
        <v>1.05</v>
      </c>
      <c r="LL23" s="28">
        <f t="shared" si="53"/>
        <v>1.05</v>
      </c>
      <c r="LM23" s="28">
        <f t="shared" si="53"/>
        <v>1.05</v>
      </c>
      <c r="LN23" s="28">
        <f t="shared" si="53"/>
        <v>1.05</v>
      </c>
      <c r="LO23" s="28">
        <f t="shared" si="53"/>
        <v>1.05</v>
      </c>
      <c r="LP23" s="28">
        <f t="shared" si="53"/>
        <v>1.05</v>
      </c>
      <c r="LQ23" s="28">
        <f t="shared" si="53"/>
        <v>1.05</v>
      </c>
      <c r="LR23" s="28">
        <f t="shared" si="53"/>
        <v>1.05</v>
      </c>
      <c r="LS23" s="28">
        <f t="shared" si="53"/>
        <v>1.05</v>
      </c>
      <c r="LT23" s="28">
        <f t="shared" si="51"/>
        <v>1.05</v>
      </c>
      <c r="LU23" s="28">
        <f t="shared" si="51"/>
        <v>1.05</v>
      </c>
      <c r="LV23" s="28">
        <f t="shared" si="51"/>
        <v>1.05</v>
      </c>
      <c r="LW23" s="28">
        <f t="shared" si="51"/>
        <v>0.85</v>
      </c>
      <c r="LX23" s="28">
        <f t="shared" si="51"/>
        <v>0.85</v>
      </c>
      <c r="LY23" s="28">
        <f t="shared" si="51"/>
        <v>0.85</v>
      </c>
      <c r="LZ23" s="28">
        <f t="shared" si="51"/>
        <v>0.85</v>
      </c>
      <c r="MA23" s="28">
        <f t="shared" si="51"/>
        <v>0.85</v>
      </c>
      <c r="MB23" s="28">
        <f t="shared" si="51"/>
        <v>0.85</v>
      </c>
      <c r="MC23" s="28">
        <f t="shared" si="51"/>
        <v>0.85</v>
      </c>
      <c r="MD23" s="28">
        <f t="shared" si="51"/>
        <v>1.05</v>
      </c>
      <c r="ME23" s="28">
        <f t="shared" si="51"/>
        <v>1.05</v>
      </c>
      <c r="MF23" s="28">
        <f t="shared" si="51"/>
        <v>1.05</v>
      </c>
      <c r="MG23" s="28">
        <f t="shared" si="51"/>
        <v>1.05</v>
      </c>
      <c r="MH23" s="28">
        <f t="shared" si="51"/>
        <v>1.05</v>
      </c>
      <c r="MI23" s="28">
        <f t="shared" si="51"/>
        <v>1.05</v>
      </c>
      <c r="MJ23" s="28">
        <f t="shared" si="51"/>
        <v>1.05</v>
      </c>
      <c r="MK23" s="28">
        <f t="shared" si="51"/>
        <v>1.05</v>
      </c>
      <c r="ML23" s="28">
        <f t="shared" si="51"/>
        <v>1.05</v>
      </c>
      <c r="MM23" s="28">
        <f t="shared" si="51"/>
        <v>1.05</v>
      </c>
      <c r="MN23" s="28">
        <f t="shared" si="51"/>
        <v>1.05</v>
      </c>
      <c r="MO23" s="28">
        <f t="shared" si="51"/>
        <v>1.05</v>
      </c>
      <c r="MP23" s="28">
        <f t="shared" si="51"/>
        <v>1.05</v>
      </c>
      <c r="MQ23" s="28">
        <f t="shared" si="51"/>
        <v>1.05</v>
      </c>
      <c r="MR23" s="28">
        <f t="shared" si="51"/>
        <v>0.85</v>
      </c>
      <c r="MS23" s="28">
        <f t="shared" si="51"/>
        <v>0.85</v>
      </c>
      <c r="MT23" s="28">
        <f t="shared" si="51"/>
        <v>0.85</v>
      </c>
      <c r="MU23" s="28">
        <f t="shared" si="51"/>
        <v>0.85</v>
      </c>
      <c r="MV23" s="28">
        <f t="shared" si="51"/>
        <v>0.85</v>
      </c>
      <c r="MW23" s="28">
        <f t="shared" si="51"/>
        <v>0.85</v>
      </c>
      <c r="MX23" s="28">
        <f t="shared" si="51"/>
        <v>0.85</v>
      </c>
      <c r="MY23" s="28">
        <f t="shared" si="51"/>
        <v>1.05</v>
      </c>
      <c r="MZ23" s="28">
        <f t="shared" si="51"/>
        <v>1.05</v>
      </c>
      <c r="NA23" s="28">
        <f t="shared" si="51"/>
        <v>1.05</v>
      </c>
      <c r="NB23" s="28">
        <f t="shared" si="51"/>
        <v>1.05</v>
      </c>
      <c r="NC23" s="28">
        <f t="shared" si="51"/>
        <v>1.05</v>
      </c>
      <c r="ND23" s="28">
        <f t="shared" si="51"/>
        <v>1.05</v>
      </c>
      <c r="NE23" s="28">
        <f t="shared" si="51"/>
        <v>1.05</v>
      </c>
      <c r="NF23" s="28">
        <f t="shared" si="51"/>
        <v>1.05</v>
      </c>
      <c r="NG23" s="28">
        <f t="shared" si="51"/>
        <v>1.05</v>
      </c>
      <c r="NH23" s="28">
        <f t="shared" si="51"/>
        <v>1.05</v>
      </c>
      <c r="NI23" s="28">
        <f t="shared" si="51"/>
        <v>1.05</v>
      </c>
    </row>
    <row r="24" spans="1:373" x14ac:dyDescent="0.25">
      <c r="A24" s="27" t="str">
        <f>'Число жителей и объемы продаж'!G37</f>
        <v>A4</v>
      </c>
      <c r="B24" s="27" t="str">
        <f>'Число жителей и объемы продаж'!H37</f>
        <v>сыр мягкий</v>
      </c>
      <c r="C24" s="27" t="str">
        <f t="shared" si="24"/>
        <v>A4|сыр мягкий</v>
      </c>
      <c r="D24" s="28" t="s">
        <v>46</v>
      </c>
      <c r="E24" s="28">
        <v>1.05</v>
      </c>
      <c r="F24" s="28">
        <v>0.85</v>
      </c>
      <c r="G24" s="28">
        <v>4</v>
      </c>
      <c r="H24" s="28">
        <f t="shared" si="25"/>
        <v>1.05</v>
      </c>
      <c r="I24" s="28">
        <f t="shared" si="49"/>
        <v>1.05</v>
      </c>
      <c r="J24" s="28">
        <f t="shared" si="49"/>
        <v>1.05</v>
      </c>
      <c r="K24" s="28">
        <f t="shared" si="49"/>
        <v>1.05</v>
      </c>
      <c r="L24" s="28">
        <f t="shared" si="49"/>
        <v>1.05</v>
      </c>
      <c r="M24" s="28">
        <f t="shared" si="49"/>
        <v>1.05</v>
      </c>
      <c r="N24" s="28">
        <f t="shared" si="49"/>
        <v>1.05</v>
      </c>
      <c r="O24" s="28">
        <f t="shared" si="49"/>
        <v>1.05</v>
      </c>
      <c r="P24" s="28">
        <f t="shared" si="49"/>
        <v>1.05</v>
      </c>
      <c r="Q24" s="28">
        <f t="shared" si="49"/>
        <v>1.05</v>
      </c>
      <c r="R24" s="28">
        <f t="shared" si="49"/>
        <v>1.05</v>
      </c>
      <c r="S24" s="28">
        <f t="shared" si="49"/>
        <v>1.05</v>
      </c>
      <c r="T24" s="28">
        <f t="shared" si="49"/>
        <v>1.05</v>
      </c>
      <c r="U24" s="28">
        <f t="shared" si="49"/>
        <v>1.05</v>
      </c>
      <c r="V24" s="28">
        <f t="shared" si="49"/>
        <v>1.05</v>
      </c>
      <c r="W24" s="28">
        <f t="shared" si="49"/>
        <v>1.05</v>
      </c>
      <c r="X24" s="28">
        <f t="shared" si="49"/>
        <v>1.05</v>
      </c>
      <c r="Y24" s="28">
        <f t="shared" si="49"/>
        <v>1.05</v>
      </c>
      <c r="Z24" s="28">
        <f t="shared" si="49"/>
        <v>1.05</v>
      </c>
      <c r="AA24" s="28">
        <f t="shared" si="49"/>
        <v>0.85</v>
      </c>
      <c r="AB24" s="28">
        <f t="shared" si="49"/>
        <v>0.85</v>
      </c>
      <c r="AC24" s="28">
        <f t="shared" si="49"/>
        <v>0.85</v>
      </c>
      <c r="AD24" s="28">
        <f t="shared" si="49"/>
        <v>0.85</v>
      </c>
      <c r="AE24" s="28">
        <f t="shared" si="49"/>
        <v>0.85</v>
      </c>
      <c r="AF24" s="28">
        <f t="shared" si="49"/>
        <v>0.85</v>
      </c>
      <c r="AG24" s="28">
        <f t="shared" si="49"/>
        <v>0.85</v>
      </c>
      <c r="AH24" s="28">
        <f t="shared" si="49"/>
        <v>1.05</v>
      </c>
      <c r="AI24" s="28">
        <f t="shared" si="49"/>
        <v>1.05</v>
      </c>
      <c r="AJ24" s="28">
        <f t="shared" si="49"/>
        <v>1.05</v>
      </c>
      <c r="AK24" s="28">
        <f t="shared" si="49"/>
        <v>1.05</v>
      </c>
      <c r="AL24" s="28">
        <f t="shared" si="49"/>
        <v>1.05</v>
      </c>
      <c r="AM24" s="28">
        <f t="shared" si="49"/>
        <v>1.05</v>
      </c>
      <c r="AN24" s="28">
        <f t="shared" si="49"/>
        <v>1.05</v>
      </c>
      <c r="AO24" s="28">
        <f t="shared" si="49"/>
        <v>1.05</v>
      </c>
      <c r="AP24" s="28">
        <f t="shared" si="49"/>
        <v>1.05</v>
      </c>
      <c r="AQ24" s="28">
        <f t="shared" si="49"/>
        <v>1.05</v>
      </c>
      <c r="AR24" s="28">
        <f t="shared" si="49"/>
        <v>1.05</v>
      </c>
      <c r="AS24" s="28">
        <f t="shared" si="49"/>
        <v>1.05</v>
      </c>
      <c r="AT24" s="28">
        <f t="shared" si="49"/>
        <v>1.05</v>
      </c>
      <c r="AU24" s="28">
        <f t="shared" si="49"/>
        <v>1.05</v>
      </c>
      <c r="AV24" s="28">
        <f t="shared" si="49"/>
        <v>1.05</v>
      </c>
      <c r="AW24" s="28">
        <f t="shared" si="49"/>
        <v>1.05</v>
      </c>
      <c r="AX24" s="28">
        <f t="shared" si="49"/>
        <v>1.05</v>
      </c>
      <c r="AY24" s="28">
        <f t="shared" si="49"/>
        <v>1.05</v>
      </c>
      <c r="AZ24" s="28">
        <f t="shared" si="49"/>
        <v>1.05</v>
      </c>
      <c r="BA24" s="28">
        <f t="shared" si="49"/>
        <v>1.05</v>
      </c>
      <c r="BB24" s="28">
        <f t="shared" si="49"/>
        <v>1.05</v>
      </c>
      <c r="BC24" s="28">
        <f t="shared" si="49"/>
        <v>0.85</v>
      </c>
      <c r="BD24" s="28">
        <f t="shared" si="49"/>
        <v>0.85</v>
      </c>
      <c r="BE24" s="28">
        <f t="shared" si="49"/>
        <v>0.85</v>
      </c>
      <c r="BF24" s="28">
        <f t="shared" si="49"/>
        <v>0.85</v>
      </c>
      <c r="BG24" s="28">
        <f t="shared" si="49"/>
        <v>0.85</v>
      </c>
      <c r="BH24" s="28">
        <f t="shared" si="49"/>
        <v>0.85</v>
      </c>
      <c r="BI24" s="28">
        <f t="shared" si="49"/>
        <v>0.85</v>
      </c>
      <c r="BJ24" s="28">
        <f t="shared" si="49"/>
        <v>1.05</v>
      </c>
      <c r="BK24" s="28">
        <f t="shared" si="49"/>
        <v>1.05</v>
      </c>
      <c r="BL24" s="28">
        <f t="shared" si="49"/>
        <v>1.05</v>
      </c>
      <c r="BM24" s="28">
        <f t="shared" si="49"/>
        <v>1.05</v>
      </c>
      <c r="BN24" s="28">
        <f t="shared" si="49"/>
        <v>1.05</v>
      </c>
      <c r="BO24" s="28">
        <f t="shared" si="49"/>
        <v>1.05</v>
      </c>
      <c r="BP24" s="28">
        <f t="shared" si="49"/>
        <v>1.05</v>
      </c>
      <c r="BQ24" s="28">
        <f t="shared" si="49"/>
        <v>1.05</v>
      </c>
      <c r="BR24" s="28">
        <f t="shared" si="49"/>
        <v>1.05</v>
      </c>
      <c r="BS24" s="28">
        <f t="shared" si="49"/>
        <v>1.05</v>
      </c>
      <c r="BT24" s="28">
        <f t="shared" ref="BT24:EE26" si="54">IF(AND($F24&gt;0,$G24&gt;0)*IFERROR(MOD(BT$6,$G24)=0,FALSE),$F24,$E24)</f>
        <v>1.05</v>
      </c>
      <c r="BU24" s="28">
        <f t="shared" si="54"/>
        <v>1.05</v>
      </c>
      <c r="BV24" s="28">
        <f t="shared" si="54"/>
        <v>1.05</v>
      </c>
      <c r="BW24" s="28">
        <f t="shared" si="54"/>
        <v>1.05</v>
      </c>
      <c r="BX24" s="28">
        <f t="shared" si="54"/>
        <v>1.05</v>
      </c>
      <c r="BY24" s="28">
        <f t="shared" si="54"/>
        <v>1.05</v>
      </c>
      <c r="BZ24" s="28">
        <f t="shared" si="54"/>
        <v>1.05</v>
      </c>
      <c r="CA24" s="28">
        <f t="shared" si="54"/>
        <v>1.05</v>
      </c>
      <c r="CB24" s="28">
        <f t="shared" si="54"/>
        <v>1.05</v>
      </c>
      <c r="CC24" s="28">
        <f t="shared" si="54"/>
        <v>1.05</v>
      </c>
      <c r="CD24" s="28">
        <f t="shared" si="54"/>
        <v>1.05</v>
      </c>
      <c r="CE24" s="28">
        <f t="shared" si="54"/>
        <v>0.85</v>
      </c>
      <c r="CF24" s="28">
        <f t="shared" si="54"/>
        <v>0.85</v>
      </c>
      <c r="CG24" s="28">
        <f t="shared" si="54"/>
        <v>0.85</v>
      </c>
      <c r="CH24" s="28">
        <f t="shared" si="54"/>
        <v>0.85</v>
      </c>
      <c r="CI24" s="28">
        <f t="shared" si="54"/>
        <v>0.85</v>
      </c>
      <c r="CJ24" s="28">
        <f t="shared" si="54"/>
        <v>0.85</v>
      </c>
      <c r="CK24" s="28">
        <f t="shared" si="54"/>
        <v>0.85</v>
      </c>
      <c r="CL24" s="28">
        <f t="shared" si="54"/>
        <v>1.05</v>
      </c>
      <c r="CM24" s="28">
        <f t="shared" si="54"/>
        <v>1.05</v>
      </c>
      <c r="CN24" s="28">
        <f t="shared" si="54"/>
        <v>1.05</v>
      </c>
      <c r="CO24" s="28">
        <f t="shared" si="54"/>
        <v>1.05</v>
      </c>
      <c r="CP24" s="28">
        <f t="shared" si="54"/>
        <v>1.05</v>
      </c>
      <c r="CQ24" s="28">
        <f t="shared" si="54"/>
        <v>1.05</v>
      </c>
      <c r="CR24" s="28">
        <f t="shared" si="54"/>
        <v>1.05</v>
      </c>
      <c r="CS24" s="28">
        <f t="shared" si="54"/>
        <v>1.05</v>
      </c>
      <c r="CT24" s="28">
        <f t="shared" si="54"/>
        <v>1.05</v>
      </c>
      <c r="CU24" s="28">
        <f t="shared" si="54"/>
        <v>1.05</v>
      </c>
      <c r="CV24" s="28">
        <f t="shared" si="54"/>
        <v>1.05</v>
      </c>
      <c r="CW24" s="28">
        <f t="shared" si="54"/>
        <v>1.05</v>
      </c>
      <c r="CX24" s="28">
        <f t="shared" si="54"/>
        <v>1.05</v>
      </c>
      <c r="CY24" s="28">
        <f t="shared" si="54"/>
        <v>1.05</v>
      </c>
      <c r="CZ24" s="28">
        <f t="shared" si="54"/>
        <v>1.05</v>
      </c>
      <c r="DA24" s="28">
        <f t="shared" si="54"/>
        <v>1.05</v>
      </c>
      <c r="DB24" s="28">
        <f t="shared" si="54"/>
        <v>1.05</v>
      </c>
      <c r="DC24" s="28">
        <f t="shared" si="54"/>
        <v>1.05</v>
      </c>
      <c r="DD24" s="28">
        <f t="shared" si="54"/>
        <v>1.05</v>
      </c>
      <c r="DE24" s="28">
        <f t="shared" si="54"/>
        <v>1.05</v>
      </c>
      <c r="DF24" s="28">
        <f t="shared" si="54"/>
        <v>1.05</v>
      </c>
      <c r="DG24" s="28">
        <f t="shared" si="54"/>
        <v>0.85</v>
      </c>
      <c r="DH24" s="28">
        <f t="shared" si="54"/>
        <v>0.85</v>
      </c>
      <c r="DI24" s="28">
        <f t="shared" si="54"/>
        <v>0.85</v>
      </c>
      <c r="DJ24" s="28">
        <f t="shared" si="54"/>
        <v>0.85</v>
      </c>
      <c r="DK24" s="28">
        <f t="shared" si="54"/>
        <v>0.85</v>
      </c>
      <c r="DL24" s="28">
        <f t="shared" si="54"/>
        <v>0.85</v>
      </c>
      <c r="DM24" s="28">
        <f t="shared" si="54"/>
        <v>0.85</v>
      </c>
      <c r="DN24" s="28">
        <f t="shared" si="54"/>
        <v>1.05</v>
      </c>
      <c r="DO24" s="28">
        <f t="shared" si="54"/>
        <v>1.05</v>
      </c>
      <c r="DP24" s="28">
        <f t="shared" si="54"/>
        <v>1.05</v>
      </c>
      <c r="DQ24" s="28">
        <f t="shared" si="54"/>
        <v>1.05</v>
      </c>
      <c r="DR24" s="28">
        <f t="shared" si="54"/>
        <v>1.05</v>
      </c>
      <c r="DS24" s="28">
        <f t="shared" si="54"/>
        <v>1.05</v>
      </c>
      <c r="DT24" s="28">
        <f t="shared" si="54"/>
        <v>1.05</v>
      </c>
      <c r="DU24" s="28">
        <f t="shared" si="54"/>
        <v>1.05</v>
      </c>
      <c r="DV24" s="28">
        <f t="shared" si="54"/>
        <v>1.05</v>
      </c>
      <c r="DW24" s="28">
        <f t="shared" si="54"/>
        <v>1.05</v>
      </c>
      <c r="DX24" s="28">
        <f t="shared" si="54"/>
        <v>1.05</v>
      </c>
      <c r="DY24" s="28">
        <f t="shared" si="54"/>
        <v>1.05</v>
      </c>
      <c r="DZ24" s="28">
        <f t="shared" si="54"/>
        <v>1.05</v>
      </c>
      <c r="EA24" s="28">
        <f t="shared" si="54"/>
        <v>1.05</v>
      </c>
      <c r="EB24" s="28">
        <f t="shared" si="54"/>
        <v>1.05</v>
      </c>
      <c r="EC24" s="28">
        <f t="shared" si="54"/>
        <v>1.05</v>
      </c>
      <c r="ED24" s="28">
        <f t="shared" si="54"/>
        <v>1.05</v>
      </c>
      <c r="EE24" s="28">
        <f t="shared" si="54"/>
        <v>1.05</v>
      </c>
      <c r="EF24" s="28">
        <f t="shared" si="29"/>
        <v>1.05</v>
      </c>
      <c r="EG24" s="28">
        <f t="shared" si="52"/>
        <v>1.05</v>
      </c>
      <c r="EH24" s="28">
        <f t="shared" si="52"/>
        <v>1.05</v>
      </c>
      <c r="EI24" s="28">
        <f t="shared" si="52"/>
        <v>0.85</v>
      </c>
      <c r="EJ24" s="28">
        <f t="shared" si="52"/>
        <v>0.85</v>
      </c>
      <c r="EK24" s="28">
        <f t="shared" si="52"/>
        <v>0.85</v>
      </c>
      <c r="EL24" s="28">
        <f t="shared" si="52"/>
        <v>0.85</v>
      </c>
      <c r="EM24" s="28">
        <f t="shared" si="52"/>
        <v>0.85</v>
      </c>
      <c r="EN24" s="28">
        <f t="shared" si="52"/>
        <v>0.85</v>
      </c>
      <c r="EO24" s="28">
        <f t="shared" si="52"/>
        <v>0.85</v>
      </c>
      <c r="EP24" s="28">
        <f t="shared" si="52"/>
        <v>1.05</v>
      </c>
      <c r="EQ24" s="28">
        <f t="shared" si="52"/>
        <v>1.05</v>
      </c>
      <c r="ER24" s="28">
        <f t="shared" si="52"/>
        <v>1.05</v>
      </c>
      <c r="ES24" s="28">
        <f t="shared" si="52"/>
        <v>1.05</v>
      </c>
      <c r="ET24" s="28">
        <f t="shared" si="52"/>
        <v>1.05</v>
      </c>
      <c r="EU24" s="28">
        <f t="shared" si="52"/>
        <v>1.05</v>
      </c>
      <c r="EV24" s="28">
        <f t="shared" si="52"/>
        <v>1.05</v>
      </c>
      <c r="EW24" s="28">
        <f t="shared" si="52"/>
        <v>1.05</v>
      </c>
      <c r="EX24" s="28">
        <f t="shared" si="52"/>
        <v>1.05</v>
      </c>
      <c r="EY24" s="28">
        <f t="shared" si="52"/>
        <v>1.05</v>
      </c>
      <c r="EZ24" s="28">
        <f t="shared" si="52"/>
        <v>1.05</v>
      </c>
      <c r="FA24" s="28">
        <f t="shared" si="52"/>
        <v>1.05</v>
      </c>
      <c r="FB24" s="28">
        <f t="shared" si="52"/>
        <v>1.05</v>
      </c>
      <c r="FC24" s="28">
        <f t="shared" si="52"/>
        <v>1.05</v>
      </c>
      <c r="FD24" s="28">
        <f t="shared" si="52"/>
        <v>1.05</v>
      </c>
      <c r="FE24" s="28">
        <f t="shared" si="52"/>
        <v>1.05</v>
      </c>
      <c r="FF24" s="28">
        <f t="shared" si="52"/>
        <v>1.05</v>
      </c>
      <c r="FG24" s="28">
        <f t="shared" si="52"/>
        <v>1.05</v>
      </c>
      <c r="FH24" s="28">
        <f t="shared" si="52"/>
        <v>1.05</v>
      </c>
      <c r="FI24" s="28">
        <f t="shared" si="52"/>
        <v>1.05</v>
      </c>
      <c r="FJ24" s="28">
        <f t="shared" si="52"/>
        <v>1.05</v>
      </c>
      <c r="FK24" s="28">
        <f t="shared" si="52"/>
        <v>0.85</v>
      </c>
      <c r="FL24" s="28">
        <f t="shared" si="52"/>
        <v>0.85</v>
      </c>
      <c r="FM24" s="28">
        <f t="shared" si="52"/>
        <v>0.85</v>
      </c>
      <c r="FN24" s="28">
        <f t="shared" si="52"/>
        <v>0.85</v>
      </c>
      <c r="FO24" s="28">
        <f t="shared" si="52"/>
        <v>0.85</v>
      </c>
      <c r="FP24" s="28">
        <f t="shared" si="52"/>
        <v>0.85</v>
      </c>
      <c r="FQ24" s="28">
        <f t="shared" si="52"/>
        <v>0.85</v>
      </c>
      <c r="FR24" s="28">
        <f t="shared" si="52"/>
        <v>1.05</v>
      </c>
      <c r="FS24" s="28">
        <f t="shared" si="52"/>
        <v>1.05</v>
      </c>
      <c r="FT24" s="28">
        <f t="shared" si="52"/>
        <v>1.05</v>
      </c>
      <c r="FU24" s="28">
        <f t="shared" si="52"/>
        <v>1.05</v>
      </c>
      <c r="FV24" s="28">
        <f t="shared" si="52"/>
        <v>1.05</v>
      </c>
      <c r="FW24" s="28">
        <f t="shared" si="52"/>
        <v>1.05</v>
      </c>
      <c r="FX24" s="28">
        <f t="shared" si="52"/>
        <v>1.05</v>
      </c>
      <c r="FY24" s="28">
        <f t="shared" si="52"/>
        <v>1.05</v>
      </c>
      <c r="FZ24" s="28">
        <f t="shared" si="52"/>
        <v>1.05</v>
      </c>
      <c r="GA24" s="28">
        <f t="shared" si="52"/>
        <v>1.05</v>
      </c>
      <c r="GB24" s="28">
        <f t="shared" si="52"/>
        <v>1.05</v>
      </c>
      <c r="GC24" s="28">
        <f t="shared" si="52"/>
        <v>1.05</v>
      </c>
      <c r="GD24" s="28">
        <f t="shared" si="52"/>
        <v>1.05</v>
      </c>
      <c r="GE24" s="28">
        <f t="shared" si="52"/>
        <v>1.05</v>
      </c>
      <c r="GF24" s="28">
        <f t="shared" si="52"/>
        <v>1.05</v>
      </c>
      <c r="GG24" s="28">
        <f t="shared" si="52"/>
        <v>1.05</v>
      </c>
      <c r="GH24" s="28">
        <f t="shared" si="52"/>
        <v>1.05</v>
      </c>
      <c r="GI24" s="28">
        <f t="shared" si="52"/>
        <v>1.05</v>
      </c>
      <c r="GJ24" s="28">
        <f t="shared" si="52"/>
        <v>1.05</v>
      </c>
      <c r="GK24" s="28">
        <f t="shared" si="52"/>
        <v>1.05</v>
      </c>
      <c r="GL24" s="28">
        <f t="shared" si="52"/>
        <v>1.05</v>
      </c>
      <c r="GM24" s="28">
        <f t="shared" si="52"/>
        <v>0.85</v>
      </c>
      <c r="GN24" s="28">
        <f t="shared" si="52"/>
        <v>0.85</v>
      </c>
      <c r="GO24" s="28">
        <f t="shared" si="52"/>
        <v>0.85</v>
      </c>
      <c r="GP24" s="28">
        <f t="shared" si="52"/>
        <v>0.85</v>
      </c>
      <c r="GQ24" s="28">
        <f t="shared" si="52"/>
        <v>0.85</v>
      </c>
      <c r="GR24" s="28">
        <f t="shared" si="52"/>
        <v>0.85</v>
      </c>
      <c r="GS24" s="28">
        <f t="shared" si="50"/>
        <v>0.85</v>
      </c>
      <c r="GT24" s="28">
        <f t="shared" si="50"/>
        <v>1.05</v>
      </c>
      <c r="GU24" s="28">
        <f t="shared" si="50"/>
        <v>1.05</v>
      </c>
      <c r="GV24" s="28">
        <f t="shared" si="50"/>
        <v>1.05</v>
      </c>
      <c r="GW24" s="28">
        <f t="shared" si="50"/>
        <v>1.05</v>
      </c>
      <c r="GX24" s="28">
        <f t="shared" si="50"/>
        <v>1.05</v>
      </c>
      <c r="GY24" s="28">
        <f t="shared" si="50"/>
        <v>1.05</v>
      </c>
      <c r="GZ24" s="28">
        <f t="shared" si="50"/>
        <v>1.05</v>
      </c>
      <c r="HA24" s="28">
        <f t="shared" si="50"/>
        <v>1.05</v>
      </c>
      <c r="HB24" s="28">
        <f t="shared" si="50"/>
        <v>1.05</v>
      </c>
      <c r="HC24" s="28">
        <f t="shared" si="50"/>
        <v>1.05</v>
      </c>
      <c r="HD24" s="28">
        <f t="shared" si="50"/>
        <v>1.05</v>
      </c>
      <c r="HE24" s="28">
        <f t="shared" si="50"/>
        <v>1.05</v>
      </c>
      <c r="HF24" s="28">
        <f t="shared" si="50"/>
        <v>1.05</v>
      </c>
      <c r="HG24" s="28">
        <f t="shared" si="50"/>
        <v>1.05</v>
      </c>
      <c r="HH24" s="28">
        <f t="shared" si="50"/>
        <v>1.05</v>
      </c>
      <c r="HI24" s="28">
        <f t="shared" si="50"/>
        <v>1.05</v>
      </c>
      <c r="HJ24" s="28">
        <f t="shared" si="50"/>
        <v>1.05</v>
      </c>
      <c r="HK24" s="28">
        <f t="shared" si="50"/>
        <v>1.05</v>
      </c>
      <c r="HL24" s="28">
        <f t="shared" si="50"/>
        <v>1.05</v>
      </c>
      <c r="HM24" s="28">
        <f t="shared" si="50"/>
        <v>1.05</v>
      </c>
      <c r="HN24" s="28">
        <f t="shared" si="50"/>
        <v>1.05</v>
      </c>
      <c r="HO24" s="28">
        <f t="shared" si="50"/>
        <v>0.85</v>
      </c>
      <c r="HP24" s="28">
        <f t="shared" si="50"/>
        <v>0.85</v>
      </c>
      <c r="HQ24" s="28">
        <f t="shared" si="50"/>
        <v>0.85</v>
      </c>
      <c r="HR24" s="28">
        <f t="shared" si="50"/>
        <v>0.85</v>
      </c>
      <c r="HS24" s="28">
        <f t="shared" si="50"/>
        <v>0.85</v>
      </c>
      <c r="HT24" s="28">
        <f t="shared" si="50"/>
        <v>0.85</v>
      </c>
      <c r="HU24" s="28">
        <f t="shared" si="50"/>
        <v>0.85</v>
      </c>
      <c r="HV24" s="28">
        <f t="shared" si="50"/>
        <v>1.05</v>
      </c>
      <c r="HW24" s="28">
        <f t="shared" si="50"/>
        <v>1.05</v>
      </c>
      <c r="HX24" s="28">
        <f t="shared" si="50"/>
        <v>1.05</v>
      </c>
      <c r="HY24" s="28">
        <f t="shared" si="50"/>
        <v>1.05</v>
      </c>
      <c r="HZ24" s="28">
        <f t="shared" si="50"/>
        <v>1.05</v>
      </c>
      <c r="IA24" s="28">
        <f t="shared" si="50"/>
        <v>1.05</v>
      </c>
      <c r="IB24" s="28">
        <f t="shared" si="50"/>
        <v>1.05</v>
      </c>
      <c r="IC24" s="28">
        <f t="shared" si="50"/>
        <v>1.05</v>
      </c>
      <c r="ID24" s="28">
        <f t="shared" si="50"/>
        <v>1.05</v>
      </c>
      <c r="IE24" s="28">
        <f t="shared" si="50"/>
        <v>1.05</v>
      </c>
      <c r="IF24" s="28">
        <f t="shared" si="50"/>
        <v>1.05</v>
      </c>
      <c r="IG24" s="28">
        <f t="shared" si="50"/>
        <v>1.05</v>
      </c>
      <c r="IH24" s="28">
        <f t="shared" si="50"/>
        <v>1.05</v>
      </c>
      <c r="II24" s="28">
        <f t="shared" si="50"/>
        <v>1.05</v>
      </c>
      <c r="IJ24" s="28">
        <f t="shared" si="50"/>
        <v>1.05</v>
      </c>
      <c r="IK24" s="28">
        <f t="shared" si="50"/>
        <v>1.05</v>
      </c>
      <c r="IL24" s="28">
        <f t="shared" si="50"/>
        <v>1.05</v>
      </c>
      <c r="IM24" s="28">
        <f t="shared" si="50"/>
        <v>1.05</v>
      </c>
      <c r="IN24" s="28">
        <f t="shared" si="50"/>
        <v>1.05</v>
      </c>
      <c r="IO24" s="28">
        <f t="shared" si="50"/>
        <v>1.05</v>
      </c>
      <c r="IP24" s="28">
        <f t="shared" si="50"/>
        <v>1.05</v>
      </c>
      <c r="IQ24" s="28">
        <f t="shared" si="50"/>
        <v>0.85</v>
      </c>
      <c r="IR24" s="28">
        <f t="shared" si="50"/>
        <v>0.85</v>
      </c>
      <c r="IS24" s="28">
        <f t="shared" si="50"/>
        <v>0.85</v>
      </c>
      <c r="IT24" s="28">
        <f t="shared" si="50"/>
        <v>0.85</v>
      </c>
      <c r="IU24" s="28">
        <f t="shared" si="50"/>
        <v>0.85</v>
      </c>
      <c r="IV24" s="28">
        <f t="shared" si="50"/>
        <v>0.85</v>
      </c>
      <c r="IW24" s="28">
        <f t="shared" si="50"/>
        <v>0.85</v>
      </c>
      <c r="IX24" s="28">
        <f t="shared" si="50"/>
        <v>1.05</v>
      </c>
      <c r="IY24" s="28">
        <f t="shared" si="50"/>
        <v>1.05</v>
      </c>
      <c r="IZ24" s="28">
        <f t="shared" si="50"/>
        <v>1.05</v>
      </c>
      <c r="JA24" s="28">
        <f t="shared" si="50"/>
        <v>1.05</v>
      </c>
      <c r="JB24" s="28">
        <f t="shared" si="50"/>
        <v>1.05</v>
      </c>
      <c r="JC24" s="28">
        <f t="shared" si="50"/>
        <v>1.05</v>
      </c>
      <c r="JD24" s="28">
        <f t="shared" si="40"/>
        <v>1.05</v>
      </c>
      <c r="JE24" s="28">
        <f t="shared" si="40"/>
        <v>1.05</v>
      </c>
      <c r="JF24" s="28">
        <f t="shared" si="40"/>
        <v>1.05</v>
      </c>
      <c r="JG24" s="28">
        <f t="shared" si="38"/>
        <v>1.05</v>
      </c>
      <c r="JH24" s="28">
        <f t="shared" si="53"/>
        <v>1.05</v>
      </c>
      <c r="JI24" s="28">
        <f t="shared" si="53"/>
        <v>1.05</v>
      </c>
      <c r="JJ24" s="28">
        <f t="shared" si="53"/>
        <v>1.05</v>
      </c>
      <c r="JK24" s="28">
        <f t="shared" si="53"/>
        <v>1.05</v>
      </c>
      <c r="JL24" s="28">
        <f t="shared" si="53"/>
        <v>1.05</v>
      </c>
      <c r="JM24" s="28">
        <f t="shared" si="53"/>
        <v>1.05</v>
      </c>
      <c r="JN24" s="28">
        <f t="shared" si="53"/>
        <v>1.05</v>
      </c>
      <c r="JO24" s="28">
        <f t="shared" si="53"/>
        <v>1.05</v>
      </c>
      <c r="JP24" s="28">
        <f t="shared" si="53"/>
        <v>1.05</v>
      </c>
      <c r="JQ24" s="28">
        <f t="shared" si="53"/>
        <v>1.05</v>
      </c>
      <c r="JR24" s="28">
        <f t="shared" si="53"/>
        <v>1.05</v>
      </c>
      <c r="JS24" s="28">
        <f t="shared" si="53"/>
        <v>0.85</v>
      </c>
      <c r="JT24" s="28">
        <f t="shared" si="53"/>
        <v>0.85</v>
      </c>
      <c r="JU24" s="28">
        <f t="shared" si="53"/>
        <v>0.85</v>
      </c>
      <c r="JV24" s="28">
        <f t="shared" si="53"/>
        <v>0.85</v>
      </c>
      <c r="JW24" s="28">
        <f t="shared" si="53"/>
        <v>0.85</v>
      </c>
      <c r="JX24" s="28">
        <f t="shared" si="53"/>
        <v>0.85</v>
      </c>
      <c r="JY24" s="28">
        <f t="shared" si="53"/>
        <v>0.85</v>
      </c>
      <c r="JZ24" s="28">
        <f t="shared" si="53"/>
        <v>1.05</v>
      </c>
      <c r="KA24" s="28">
        <f t="shared" si="53"/>
        <v>1.05</v>
      </c>
      <c r="KB24" s="28">
        <f t="shared" si="53"/>
        <v>1.05</v>
      </c>
      <c r="KC24" s="28">
        <f t="shared" si="53"/>
        <v>1.05</v>
      </c>
      <c r="KD24" s="28">
        <f t="shared" si="53"/>
        <v>1.05</v>
      </c>
      <c r="KE24" s="28">
        <f t="shared" si="53"/>
        <v>1.05</v>
      </c>
      <c r="KF24" s="28">
        <f t="shared" si="53"/>
        <v>1.05</v>
      </c>
      <c r="KG24" s="28">
        <f t="shared" si="53"/>
        <v>1.05</v>
      </c>
      <c r="KH24" s="28">
        <f t="shared" si="53"/>
        <v>1.05</v>
      </c>
      <c r="KI24" s="28">
        <f t="shared" si="53"/>
        <v>1.05</v>
      </c>
      <c r="KJ24" s="28">
        <f t="shared" si="53"/>
        <v>1.05</v>
      </c>
      <c r="KK24" s="28">
        <f t="shared" si="53"/>
        <v>1.05</v>
      </c>
      <c r="KL24" s="28">
        <f t="shared" si="53"/>
        <v>1.05</v>
      </c>
      <c r="KM24" s="28">
        <f t="shared" si="53"/>
        <v>1.05</v>
      </c>
      <c r="KN24" s="28">
        <f t="shared" si="53"/>
        <v>1.05</v>
      </c>
      <c r="KO24" s="28">
        <f t="shared" si="53"/>
        <v>1.05</v>
      </c>
      <c r="KP24" s="28">
        <f t="shared" si="53"/>
        <v>1.05</v>
      </c>
      <c r="KQ24" s="28">
        <f t="shared" si="53"/>
        <v>1.05</v>
      </c>
      <c r="KR24" s="28">
        <f t="shared" si="53"/>
        <v>1.05</v>
      </c>
      <c r="KS24" s="28">
        <f t="shared" si="53"/>
        <v>1.05</v>
      </c>
      <c r="KT24" s="28">
        <f t="shared" si="53"/>
        <v>1.05</v>
      </c>
      <c r="KU24" s="28">
        <f t="shared" si="53"/>
        <v>0.85</v>
      </c>
      <c r="KV24" s="28">
        <f t="shared" si="53"/>
        <v>0.85</v>
      </c>
      <c r="KW24" s="28">
        <f t="shared" si="53"/>
        <v>0.85</v>
      </c>
      <c r="KX24" s="28">
        <f t="shared" si="53"/>
        <v>0.85</v>
      </c>
      <c r="KY24" s="28">
        <f t="shared" si="53"/>
        <v>0.85</v>
      </c>
      <c r="KZ24" s="28">
        <f t="shared" si="53"/>
        <v>0.85</v>
      </c>
      <c r="LA24" s="28">
        <f t="shared" si="53"/>
        <v>0.85</v>
      </c>
      <c r="LB24" s="28">
        <f t="shared" si="53"/>
        <v>1.05</v>
      </c>
      <c r="LC24" s="28">
        <f t="shared" si="53"/>
        <v>1.05</v>
      </c>
      <c r="LD24" s="28">
        <f t="shared" si="53"/>
        <v>1.05</v>
      </c>
      <c r="LE24" s="28">
        <f t="shared" si="53"/>
        <v>1.05</v>
      </c>
      <c r="LF24" s="28">
        <f t="shared" si="53"/>
        <v>1.05</v>
      </c>
      <c r="LG24" s="28">
        <f t="shared" si="53"/>
        <v>1.05</v>
      </c>
      <c r="LH24" s="28">
        <f t="shared" si="53"/>
        <v>1.05</v>
      </c>
      <c r="LI24" s="28">
        <f t="shared" si="53"/>
        <v>1.05</v>
      </c>
      <c r="LJ24" s="28">
        <f t="shared" si="53"/>
        <v>1.05</v>
      </c>
      <c r="LK24" s="28">
        <f t="shared" si="53"/>
        <v>1.05</v>
      </c>
      <c r="LL24" s="28">
        <f t="shared" si="53"/>
        <v>1.05</v>
      </c>
      <c r="LM24" s="28">
        <f t="shared" si="53"/>
        <v>1.05</v>
      </c>
      <c r="LN24" s="28">
        <f t="shared" si="53"/>
        <v>1.05</v>
      </c>
      <c r="LO24" s="28">
        <f t="shared" si="53"/>
        <v>1.05</v>
      </c>
      <c r="LP24" s="28">
        <f t="shared" si="53"/>
        <v>1.05</v>
      </c>
      <c r="LQ24" s="28">
        <f t="shared" si="53"/>
        <v>1.05</v>
      </c>
      <c r="LR24" s="28">
        <f t="shared" si="53"/>
        <v>1.05</v>
      </c>
      <c r="LS24" s="28">
        <f t="shared" si="53"/>
        <v>1.05</v>
      </c>
      <c r="LT24" s="28">
        <f t="shared" si="51"/>
        <v>1.05</v>
      </c>
      <c r="LU24" s="28">
        <f t="shared" si="51"/>
        <v>1.05</v>
      </c>
      <c r="LV24" s="28">
        <f t="shared" si="51"/>
        <v>1.05</v>
      </c>
      <c r="LW24" s="28">
        <f t="shared" si="51"/>
        <v>0.85</v>
      </c>
      <c r="LX24" s="28">
        <f t="shared" si="51"/>
        <v>0.85</v>
      </c>
      <c r="LY24" s="28">
        <f t="shared" si="51"/>
        <v>0.85</v>
      </c>
      <c r="LZ24" s="28">
        <f t="shared" si="51"/>
        <v>0.85</v>
      </c>
      <c r="MA24" s="28">
        <f t="shared" si="51"/>
        <v>0.85</v>
      </c>
      <c r="MB24" s="28">
        <f t="shared" si="51"/>
        <v>0.85</v>
      </c>
      <c r="MC24" s="28">
        <f t="shared" si="51"/>
        <v>0.85</v>
      </c>
      <c r="MD24" s="28">
        <f t="shared" si="51"/>
        <v>1.05</v>
      </c>
      <c r="ME24" s="28">
        <f t="shared" si="51"/>
        <v>1.05</v>
      </c>
      <c r="MF24" s="28">
        <f t="shared" si="51"/>
        <v>1.05</v>
      </c>
      <c r="MG24" s="28">
        <f t="shared" si="51"/>
        <v>1.05</v>
      </c>
      <c r="MH24" s="28">
        <f t="shared" si="51"/>
        <v>1.05</v>
      </c>
      <c r="MI24" s="28">
        <f t="shared" si="51"/>
        <v>1.05</v>
      </c>
      <c r="MJ24" s="28">
        <f t="shared" si="51"/>
        <v>1.05</v>
      </c>
      <c r="MK24" s="28">
        <f t="shared" si="51"/>
        <v>1.05</v>
      </c>
      <c r="ML24" s="28">
        <f t="shared" si="51"/>
        <v>1.05</v>
      </c>
      <c r="MM24" s="28">
        <f t="shared" si="51"/>
        <v>1.05</v>
      </c>
      <c r="MN24" s="28">
        <f t="shared" si="51"/>
        <v>1.05</v>
      </c>
      <c r="MO24" s="28">
        <f t="shared" si="51"/>
        <v>1.05</v>
      </c>
      <c r="MP24" s="28">
        <f t="shared" si="51"/>
        <v>1.05</v>
      </c>
      <c r="MQ24" s="28">
        <f t="shared" si="51"/>
        <v>1.05</v>
      </c>
      <c r="MR24" s="28">
        <f t="shared" si="51"/>
        <v>1.05</v>
      </c>
      <c r="MS24" s="28">
        <f t="shared" si="51"/>
        <v>1.05</v>
      </c>
      <c r="MT24" s="28">
        <f t="shared" si="51"/>
        <v>1.05</v>
      </c>
      <c r="MU24" s="28">
        <f t="shared" si="51"/>
        <v>1.05</v>
      </c>
      <c r="MV24" s="28">
        <f t="shared" si="51"/>
        <v>1.05</v>
      </c>
      <c r="MW24" s="28">
        <f t="shared" si="51"/>
        <v>1.05</v>
      </c>
      <c r="MX24" s="28">
        <f t="shared" si="51"/>
        <v>1.05</v>
      </c>
      <c r="MY24" s="28">
        <f t="shared" si="51"/>
        <v>0.85</v>
      </c>
      <c r="MZ24" s="28">
        <f t="shared" si="51"/>
        <v>0.85</v>
      </c>
      <c r="NA24" s="28">
        <f t="shared" si="51"/>
        <v>0.85</v>
      </c>
      <c r="NB24" s="28">
        <f t="shared" si="51"/>
        <v>0.85</v>
      </c>
      <c r="NC24" s="28">
        <f t="shared" si="51"/>
        <v>0.85</v>
      </c>
      <c r="ND24" s="28">
        <f t="shared" si="51"/>
        <v>0.85</v>
      </c>
      <c r="NE24" s="28">
        <f t="shared" si="51"/>
        <v>0.85</v>
      </c>
      <c r="NF24" s="28">
        <f t="shared" si="51"/>
        <v>1.05</v>
      </c>
      <c r="NG24" s="28">
        <f t="shared" si="51"/>
        <v>1.05</v>
      </c>
      <c r="NH24" s="28">
        <f t="shared" si="51"/>
        <v>1.05</v>
      </c>
      <c r="NI24" s="28">
        <f t="shared" si="51"/>
        <v>1.05</v>
      </c>
    </row>
    <row r="25" spans="1:373" x14ac:dyDescent="0.25">
      <c r="A25" s="27" t="str">
        <f>'Число жителей и объемы продаж'!G38</f>
        <v>A4</v>
      </c>
      <c r="B25" s="27" t="str">
        <f>'Число жителей и объемы продаж'!H38</f>
        <v>прочие сыры</v>
      </c>
      <c r="C25" s="27" t="str">
        <f t="shared" si="24"/>
        <v>A4|прочие сыры</v>
      </c>
      <c r="D25" s="28"/>
      <c r="E25" s="28">
        <v>1.1000000000000001</v>
      </c>
      <c r="F25" s="28">
        <v>0.95</v>
      </c>
      <c r="G25" s="28">
        <v>5</v>
      </c>
      <c r="H25" s="28">
        <f t="shared" si="25"/>
        <v>1.1000000000000001</v>
      </c>
      <c r="I25" s="28">
        <f t="shared" ref="I25:BT26" si="55">IF(AND($F25&gt;0,$G25&gt;0)*IFERROR(MOD(I$6,$G25)=0,FALSE),$F25,$E25)</f>
        <v>1.1000000000000001</v>
      </c>
      <c r="J25" s="28">
        <f t="shared" si="55"/>
        <v>1.1000000000000001</v>
      </c>
      <c r="K25" s="28">
        <f t="shared" si="55"/>
        <v>1.1000000000000001</v>
      </c>
      <c r="L25" s="28">
        <f t="shared" si="55"/>
        <v>1.1000000000000001</v>
      </c>
      <c r="M25" s="28">
        <f t="shared" si="55"/>
        <v>1.1000000000000001</v>
      </c>
      <c r="N25" s="28">
        <f t="shared" si="55"/>
        <v>1.1000000000000001</v>
      </c>
      <c r="O25" s="28">
        <f t="shared" si="55"/>
        <v>1.1000000000000001</v>
      </c>
      <c r="P25" s="28">
        <f t="shared" si="55"/>
        <v>1.1000000000000001</v>
      </c>
      <c r="Q25" s="28">
        <f t="shared" si="55"/>
        <v>1.1000000000000001</v>
      </c>
      <c r="R25" s="28">
        <f t="shared" si="55"/>
        <v>1.1000000000000001</v>
      </c>
      <c r="S25" s="28">
        <f t="shared" si="55"/>
        <v>1.1000000000000001</v>
      </c>
      <c r="T25" s="28">
        <f t="shared" si="55"/>
        <v>1.1000000000000001</v>
      </c>
      <c r="U25" s="28">
        <f t="shared" si="55"/>
        <v>1.1000000000000001</v>
      </c>
      <c r="V25" s="28">
        <f t="shared" si="55"/>
        <v>1.1000000000000001</v>
      </c>
      <c r="W25" s="28">
        <f t="shared" si="55"/>
        <v>1.1000000000000001</v>
      </c>
      <c r="X25" s="28">
        <f t="shared" si="55"/>
        <v>1.1000000000000001</v>
      </c>
      <c r="Y25" s="28">
        <f t="shared" si="55"/>
        <v>1.1000000000000001</v>
      </c>
      <c r="Z25" s="28">
        <f t="shared" si="55"/>
        <v>1.1000000000000001</v>
      </c>
      <c r="AA25" s="28">
        <f t="shared" si="55"/>
        <v>1.1000000000000001</v>
      </c>
      <c r="AB25" s="28">
        <f t="shared" si="55"/>
        <v>1.1000000000000001</v>
      </c>
      <c r="AC25" s="28">
        <f t="shared" si="55"/>
        <v>1.1000000000000001</v>
      </c>
      <c r="AD25" s="28">
        <f t="shared" si="55"/>
        <v>1.1000000000000001</v>
      </c>
      <c r="AE25" s="28">
        <f t="shared" si="55"/>
        <v>1.1000000000000001</v>
      </c>
      <c r="AF25" s="28">
        <f t="shared" si="55"/>
        <v>1.1000000000000001</v>
      </c>
      <c r="AG25" s="28">
        <f t="shared" si="55"/>
        <v>1.1000000000000001</v>
      </c>
      <c r="AH25" s="28">
        <f t="shared" si="55"/>
        <v>0.95</v>
      </c>
      <c r="AI25" s="28">
        <f t="shared" si="55"/>
        <v>0.95</v>
      </c>
      <c r="AJ25" s="28">
        <f t="shared" si="55"/>
        <v>0.95</v>
      </c>
      <c r="AK25" s="28">
        <f t="shared" si="55"/>
        <v>0.95</v>
      </c>
      <c r="AL25" s="28">
        <f t="shared" si="55"/>
        <v>0.95</v>
      </c>
      <c r="AM25" s="28">
        <f t="shared" si="55"/>
        <v>0.95</v>
      </c>
      <c r="AN25" s="28">
        <f t="shared" si="55"/>
        <v>0.95</v>
      </c>
      <c r="AO25" s="28">
        <f t="shared" si="55"/>
        <v>1.1000000000000001</v>
      </c>
      <c r="AP25" s="28">
        <f t="shared" si="55"/>
        <v>1.1000000000000001</v>
      </c>
      <c r="AQ25" s="28">
        <f t="shared" si="55"/>
        <v>1.1000000000000001</v>
      </c>
      <c r="AR25" s="28">
        <f t="shared" si="55"/>
        <v>1.1000000000000001</v>
      </c>
      <c r="AS25" s="28">
        <f t="shared" si="55"/>
        <v>1.1000000000000001</v>
      </c>
      <c r="AT25" s="28">
        <f t="shared" si="55"/>
        <v>1.1000000000000001</v>
      </c>
      <c r="AU25" s="28">
        <f t="shared" si="55"/>
        <v>1.1000000000000001</v>
      </c>
      <c r="AV25" s="28">
        <f t="shared" si="55"/>
        <v>1.1000000000000001</v>
      </c>
      <c r="AW25" s="28">
        <f t="shared" si="55"/>
        <v>1.1000000000000001</v>
      </c>
      <c r="AX25" s="28">
        <f t="shared" si="55"/>
        <v>1.1000000000000001</v>
      </c>
      <c r="AY25" s="28">
        <f t="shared" si="55"/>
        <v>1.1000000000000001</v>
      </c>
      <c r="AZ25" s="28">
        <f t="shared" si="55"/>
        <v>1.1000000000000001</v>
      </c>
      <c r="BA25" s="28">
        <f t="shared" si="55"/>
        <v>1.1000000000000001</v>
      </c>
      <c r="BB25" s="28">
        <f t="shared" si="55"/>
        <v>1.1000000000000001</v>
      </c>
      <c r="BC25" s="28">
        <f t="shared" si="55"/>
        <v>1.1000000000000001</v>
      </c>
      <c r="BD25" s="28">
        <f t="shared" si="55"/>
        <v>1.1000000000000001</v>
      </c>
      <c r="BE25" s="28">
        <f t="shared" si="55"/>
        <v>1.1000000000000001</v>
      </c>
      <c r="BF25" s="28">
        <f t="shared" si="55"/>
        <v>1.1000000000000001</v>
      </c>
      <c r="BG25" s="28">
        <f t="shared" si="55"/>
        <v>1.1000000000000001</v>
      </c>
      <c r="BH25" s="28">
        <f t="shared" si="55"/>
        <v>1.1000000000000001</v>
      </c>
      <c r="BI25" s="28">
        <f t="shared" si="55"/>
        <v>1.1000000000000001</v>
      </c>
      <c r="BJ25" s="28">
        <f t="shared" si="55"/>
        <v>1.1000000000000001</v>
      </c>
      <c r="BK25" s="28">
        <f t="shared" si="55"/>
        <v>1.1000000000000001</v>
      </c>
      <c r="BL25" s="28">
        <f t="shared" si="55"/>
        <v>1.1000000000000001</v>
      </c>
      <c r="BM25" s="28">
        <f t="shared" si="55"/>
        <v>1.1000000000000001</v>
      </c>
      <c r="BN25" s="28">
        <f t="shared" si="55"/>
        <v>1.1000000000000001</v>
      </c>
      <c r="BO25" s="28">
        <f t="shared" si="55"/>
        <v>1.1000000000000001</v>
      </c>
      <c r="BP25" s="28">
        <f t="shared" si="55"/>
        <v>1.1000000000000001</v>
      </c>
      <c r="BQ25" s="28">
        <f t="shared" si="55"/>
        <v>0.95</v>
      </c>
      <c r="BR25" s="28">
        <f t="shared" si="55"/>
        <v>0.95</v>
      </c>
      <c r="BS25" s="28">
        <f t="shared" si="55"/>
        <v>0.95</v>
      </c>
      <c r="BT25" s="28">
        <f t="shared" si="55"/>
        <v>0.95</v>
      </c>
      <c r="BU25" s="28">
        <f t="shared" si="54"/>
        <v>0.95</v>
      </c>
      <c r="BV25" s="28">
        <f t="shared" si="54"/>
        <v>0.95</v>
      </c>
      <c r="BW25" s="28">
        <f t="shared" si="54"/>
        <v>0.95</v>
      </c>
      <c r="BX25" s="28">
        <f t="shared" si="54"/>
        <v>1.1000000000000001</v>
      </c>
      <c r="BY25" s="28">
        <f t="shared" si="54"/>
        <v>1.1000000000000001</v>
      </c>
      <c r="BZ25" s="28">
        <f t="shared" si="54"/>
        <v>1.1000000000000001</v>
      </c>
      <c r="CA25" s="28">
        <f t="shared" si="54"/>
        <v>1.1000000000000001</v>
      </c>
      <c r="CB25" s="28">
        <f t="shared" si="54"/>
        <v>1.1000000000000001</v>
      </c>
      <c r="CC25" s="28">
        <f t="shared" si="54"/>
        <v>1.1000000000000001</v>
      </c>
      <c r="CD25" s="28">
        <f t="shared" si="54"/>
        <v>1.1000000000000001</v>
      </c>
      <c r="CE25" s="28">
        <f t="shared" si="54"/>
        <v>1.1000000000000001</v>
      </c>
      <c r="CF25" s="28">
        <f t="shared" si="54"/>
        <v>1.1000000000000001</v>
      </c>
      <c r="CG25" s="28">
        <f t="shared" si="54"/>
        <v>1.1000000000000001</v>
      </c>
      <c r="CH25" s="28">
        <f t="shared" si="54"/>
        <v>1.1000000000000001</v>
      </c>
      <c r="CI25" s="28">
        <f t="shared" si="54"/>
        <v>1.1000000000000001</v>
      </c>
      <c r="CJ25" s="28">
        <f t="shared" si="54"/>
        <v>1.1000000000000001</v>
      </c>
      <c r="CK25" s="28">
        <f t="shared" si="54"/>
        <v>1.1000000000000001</v>
      </c>
      <c r="CL25" s="28">
        <f t="shared" si="54"/>
        <v>1.1000000000000001</v>
      </c>
      <c r="CM25" s="28">
        <f t="shared" si="54"/>
        <v>1.1000000000000001</v>
      </c>
      <c r="CN25" s="28">
        <f t="shared" si="54"/>
        <v>1.1000000000000001</v>
      </c>
      <c r="CO25" s="28">
        <f t="shared" si="54"/>
        <v>1.1000000000000001</v>
      </c>
      <c r="CP25" s="28">
        <f t="shared" si="54"/>
        <v>1.1000000000000001</v>
      </c>
      <c r="CQ25" s="28">
        <f t="shared" si="54"/>
        <v>1.1000000000000001</v>
      </c>
      <c r="CR25" s="28">
        <f t="shared" si="54"/>
        <v>1.1000000000000001</v>
      </c>
      <c r="CS25" s="28">
        <f t="shared" si="54"/>
        <v>1.1000000000000001</v>
      </c>
      <c r="CT25" s="28">
        <f t="shared" si="54"/>
        <v>1.1000000000000001</v>
      </c>
      <c r="CU25" s="28">
        <f t="shared" si="54"/>
        <v>1.1000000000000001</v>
      </c>
      <c r="CV25" s="28">
        <f t="shared" si="54"/>
        <v>1.1000000000000001</v>
      </c>
      <c r="CW25" s="28">
        <f t="shared" si="54"/>
        <v>1.1000000000000001</v>
      </c>
      <c r="CX25" s="28">
        <f t="shared" si="54"/>
        <v>1.1000000000000001</v>
      </c>
      <c r="CY25" s="28">
        <f t="shared" si="54"/>
        <v>1.1000000000000001</v>
      </c>
      <c r="CZ25" s="28">
        <f t="shared" si="54"/>
        <v>0.95</v>
      </c>
      <c r="DA25" s="28">
        <f t="shared" si="54"/>
        <v>0.95</v>
      </c>
      <c r="DB25" s="28">
        <f t="shared" si="54"/>
        <v>0.95</v>
      </c>
      <c r="DC25" s="28">
        <f t="shared" si="54"/>
        <v>0.95</v>
      </c>
      <c r="DD25" s="28">
        <f t="shared" si="54"/>
        <v>0.95</v>
      </c>
      <c r="DE25" s="28">
        <f t="shared" si="54"/>
        <v>0.95</v>
      </c>
      <c r="DF25" s="28">
        <f t="shared" si="54"/>
        <v>0.95</v>
      </c>
      <c r="DG25" s="28">
        <f t="shared" si="54"/>
        <v>1.1000000000000001</v>
      </c>
      <c r="DH25" s="28">
        <f t="shared" si="54"/>
        <v>1.1000000000000001</v>
      </c>
      <c r="DI25" s="28">
        <f t="shared" si="54"/>
        <v>1.1000000000000001</v>
      </c>
      <c r="DJ25" s="28">
        <f t="shared" si="54"/>
        <v>1.1000000000000001</v>
      </c>
      <c r="DK25" s="28">
        <f t="shared" si="54"/>
        <v>1.1000000000000001</v>
      </c>
      <c r="DL25" s="28">
        <f t="shared" si="54"/>
        <v>1.1000000000000001</v>
      </c>
      <c r="DM25" s="28">
        <f t="shared" si="54"/>
        <v>1.1000000000000001</v>
      </c>
      <c r="DN25" s="28">
        <f t="shared" si="54"/>
        <v>1.1000000000000001</v>
      </c>
      <c r="DO25" s="28">
        <f t="shared" si="54"/>
        <v>1.1000000000000001</v>
      </c>
      <c r="DP25" s="28">
        <f t="shared" si="54"/>
        <v>1.1000000000000001</v>
      </c>
      <c r="DQ25" s="28">
        <f t="shared" si="54"/>
        <v>1.1000000000000001</v>
      </c>
      <c r="DR25" s="28">
        <f t="shared" si="54"/>
        <v>1.1000000000000001</v>
      </c>
      <c r="DS25" s="28">
        <f t="shared" si="54"/>
        <v>1.1000000000000001</v>
      </c>
      <c r="DT25" s="28">
        <f t="shared" si="54"/>
        <v>1.1000000000000001</v>
      </c>
      <c r="DU25" s="28">
        <f t="shared" si="54"/>
        <v>1.1000000000000001</v>
      </c>
      <c r="DV25" s="28">
        <f t="shared" si="54"/>
        <v>1.1000000000000001</v>
      </c>
      <c r="DW25" s="28">
        <f t="shared" si="54"/>
        <v>1.1000000000000001</v>
      </c>
      <c r="DX25" s="28">
        <f t="shared" si="54"/>
        <v>1.1000000000000001</v>
      </c>
      <c r="DY25" s="28">
        <f t="shared" si="54"/>
        <v>1.1000000000000001</v>
      </c>
      <c r="DZ25" s="28">
        <f t="shared" si="54"/>
        <v>1.1000000000000001</v>
      </c>
      <c r="EA25" s="28">
        <f t="shared" si="54"/>
        <v>1.1000000000000001</v>
      </c>
      <c r="EB25" s="28">
        <f t="shared" si="54"/>
        <v>1.1000000000000001</v>
      </c>
      <c r="EC25" s="28">
        <f t="shared" si="54"/>
        <v>1.1000000000000001</v>
      </c>
      <c r="ED25" s="28">
        <f t="shared" si="54"/>
        <v>1.1000000000000001</v>
      </c>
      <c r="EE25" s="28">
        <f t="shared" si="54"/>
        <v>1.1000000000000001</v>
      </c>
      <c r="EF25" s="28">
        <f t="shared" si="29"/>
        <v>1.1000000000000001</v>
      </c>
      <c r="EG25" s="28">
        <f t="shared" si="52"/>
        <v>1.1000000000000001</v>
      </c>
      <c r="EH25" s="28">
        <f t="shared" si="52"/>
        <v>1.1000000000000001</v>
      </c>
      <c r="EI25" s="28">
        <f t="shared" si="52"/>
        <v>0.95</v>
      </c>
      <c r="EJ25" s="28">
        <f t="shared" si="52"/>
        <v>0.95</v>
      </c>
      <c r="EK25" s="28">
        <f t="shared" si="52"/>
        <v>0.95</v>
      </c>
      <c r="EL25" s="28">
        <f t="shared" si="52"/>
        <v>0.95</v>
      </c>
      <c r="EM25" s="28">
        <f t="shared" si="52"/>
        <v>0.95</v>
      </c>
      <c r="EN25" s="28">
        <f t="shared" si="52"/>
        <v>0.95</v>
      </c>
      <c r="EO25" s="28">
        <f t="shared" si="52"/>
        <v>0.95</v>
      </c>
      <c r="EP25" s="28">
        <f t="shared" si="52"/>
        <v>1.1000000000000001</v>
      </c>
      <c r="EQ25" s="28">
        <f t="shared" si="52"/>
        <v>1.1000000000000001</v>
      </c>
      <c r="ER25" s="28">
        <f t="shared" si="52"/>
        <v>1.1000000000000001</v>
      </c>
      <c r="ES25" s="28">
        <f t="shared" si="52"/>
        <v>1.1000000000000001</v>
      </c>
      <c r="ET25" s="28">
        <f t="shared" si="52"/>
        <v>1.1000000000000001</v>
      </c>
      <c r="EU25" s="28">
        <f t="shared" si="52"/>
        <v>1.1000000000000001</v>
      </c>
      <c r="EV25" s="28">
        <f t="shared" si="52"/>
        <v>1.1000000000000001</v>
      </c>
      <c r="EW25" s="28">
        <f t="shared" si="52"/>
        <v>1.1000000000000001</v>
      </c>
      <c r="EX25" s="28">
        <f t="shared" si="52"/>
        <v>1.1000000000000001</v>
      </c>
      <c r="EY25" s="28">
        <f t="shared" si="52"/>
        <v>1.1000000000000001</v>
      </c>
      <c r="EZ25" s="28">
        <f t="shared" si="52"/>
        <v>1.1000000000000001</v>
      </c>
      <c r="FA25" s="28">
        <f t="shared" si="52"/>
        <v>1.1000000000000001</v>
      </c>
      <c r="FB25" s="28">
        <f t="shared" si="52"/>
        <v>1.1000000000000001</v>
      </c>
      <c r="FC25" s="28">
        <f t="shared" si="52"/>
        <v>1.1000000000000001</v>
      </c>
      <c r="FD25" s="28">
        <f t="shared" si="52"/>
        <v>1.1000000000000001</v>
      </c>
      <c r="FE25" s="28">
        <f t="shared" si="52"/>
        <v>1.1000000000000001</v>
      </c>
      <c r="FF25" s="28">
        <f t="shared" si="52"/>
        <v>1.1000000000000001</v>
      </c>
      <c r="FG25" s="28">
        <f t="shared" si="52"/>
        <v>1.1000000000000001</v>
      </c>
      <c r="FH25" s="28">
        <f t="shared" si="52"/>
        <v>1.1000000000000001</v>
      </c>
      <c r="FI25" s="28">
        <f t="shared" si="52"/>
        <v>1.1000000000000001</v>
      </c>
      <c r="FJ25" s="28">
        <f t="shared" si="52"/>
        <v>1.1000000000000001</v>
      </c>
      <c r="FK25" s="28">
        <f t="shared" si="52"/>
        <v>1.1000000000000001</v>
      </c>
      <c r="FL25" s="28">
        <f t="shared" si="52"/>
        <v>1.1000000000000001</v>
      </c>
      <c r="FM25" s="28">
        <f t="shared" si="52"/>
        <v>1.1000000000000001</v>
      </c>
      <c r="FN25" s="28">
        <f t="shared" si="52"/>
        <v>1.1000000000000001</v>
      </c>
      <c r="FO25" s="28">
        <f t="shared" si="52"/>
        <v>1.1000000000000001</v>
      </c>
      <c r="FP25" s="28">
        <f t="shared" si="52"/>
        <v>1.1000000000000001</v>
      </c>
      <c r="FQ25" s="28">
        <f t="shared" si="52"/>
        <v>1.1000000000000001</v>
      </c>
      <c r="FR25" s="28">
        <f t="shared" si="52"/>
        <v>0.95</v>
      </c>
      <c r="FS25" s="28">
        <f t="shared" si="52"/>
        <v>0.95</v>
      </c>
      <c r="FT25" s="28">
        <f t="shared" si="52"/>
        <v>0.95</v>
      </c>
      <c r="FU25" s="28">
        <f t="shared" si="52"/>
        <v>0.95</v>
      </c>
      <c r="FV25" s="28">
        <f t="shared" si="52"/>
        <v>0.95</v>
      </c>
      <c r="FW25" s="28">
        <f t="shared" si="52"/>
        <v>0.95</v>
      </c>
      <c r="FX25" s="28">
        <f t="shared" si="52"/>
        <v>0.95</v>
      </c>
      <c r="FY25" s="28">
        <f t="shared" si="52"/>
        <v>1.1000000000000001</v>
      </c>
      <c r="FZ25" s="28">
        <f t="shared" si="52"/>
        <v>1.1000000000000001</v>
      </c>
      <c r="GA25" s="28">
        <f t="shared" si="52"/>
        <v>1.1000000000000001</v>
      </c>
      <c r="GB25" s="28">
        <f t="shared" si="52"/>
        <v>1.1000000000000001</v>
      </c>
      <c r="GC25" s="28">
        <f t="shared" si="52"/>
        <v>1.1000000000000001</v>
      </c>
      <c r="GD25" s="28">
        <f t="shared" si="52"/>
        <v>1.1000000000000001</v>
      </c>
      <c r="GE25" s="28">
        <f t="shared" si="52"/>
        <v>1.1000000000000001</v>
      </c>
      <c r="GF25" s="28">
        <f t="shared" si="52"/>
        <v>1.1000000000000001</v>
      </c>
      <c r="GG25" s="28">
        <f t="shared" si="52"/>
        <v>1.1000000000000001</v>
      </c>
      <c r="GH25" s="28">
        <f t="shared" si="52"/>
        <v>1.1000000000000001</v>
      </c>
      <c r="GI25" s="28">
        <f t="shared" si="52"/>
        <v>1.1000000000000001</v>
      </c>
      <c r="GJ25" s="28">
        <f t="shared" si="52"/>
        <v>1.1000000000000001</v>
      </c>
      <c r="GK25" s="28">
        <f t="shared" si="52"/>
        <v>1.1000000000000001</v>
      </c>
      <c r="GL25" s="28">
        <f t="shared" si="52"/>
        <v>1.1000000000000001</v>
      </c>
      <c r="GM25" s="28">
        <f t="shared" si="52"/>
        <v>1.1000000000000001</v>
      </c>
      <c r="GN25" s="28">
        <f t="shared" si="52"/>
        <v>1.1000000000000001</v>
      </c>
      <c r="GO25" s="28">
        <f t="shared" si="52"/>
        <v>1.1000000000000001</v>
      </c>
      <c r="GP25" s="28">
        <f t="shared" si="52"/>
        <v>1.1000000000000001</v>
      </c>
      <c r="GQ25" s="28">
        <f t="shared" si="52"/>
        <v>1.1000000000000001</v>
      </c>
      <c r="GR25" s="28">
        <f t="shared" si="52"/>
        <v>1.1000000000000001</v>
      </c>
      <c r="GS25" s="28">
        <f t="shared" si="50"/>
        <v>1.1000000000000001</v>
      </c>
      <c r="GT25" s="28">
        <f t="shared" si="50"/>
        <v>1.1000000000000001</v>
      </c>
      <c r="GU25" s="28">
        <f t="shared" si="50"/>
        <v>1.1000000000000001</v>
      </c>
      <c r="GV25" s="28">
        <f t="shared" si="50"/>
        <v>1.1000000000000001</v>
      </c>
      <c r="GW25" s="28">
        <f t="shared" si="50"/>
        <v>1.1000000000000001</v>
      </c>
      <c r="GX25" s="28">
        <f t="shared" si="50"/>
        <v>1.1000000000000001</v>
      </c>
      <c r="GY25" s="28">
        <f t="shared" si="50"/>
        <v>1.1000000000000001</v>
      </c>
      <c r="GZ25" s="28">
        <f t="shared" si="50"/>
        <v>1.1000000000000001</v>
      </c>
      <c r="HA25" s="28">
        <f t="shared" si="50"/>
        <v>0.95</v>
      </c>
      <c r="HB25" s="28">
        <f t="shared" si="50"/>
        <v>0.95</v>
      </c>
      <c r="HC25" s="28">
        <f t="shared" si="50"/>
        <v>0.95</v>
      </c>
      <c r="HD25" s="28">
        <f t="shared" si="50"/>
        <v>0.95</v>
      </c>
      <c r="HE25" s="28">
        <f t="shared" si="50"/>
        <v>0.95</v>
      </c>
      <c r="HF25" s="28">
        <f t="shared" si="50"/>
        <v>0.95</v>
      </c>
      <c r="HG25" s="28">
        <f t="shared" si="50"/>
        <v>0.95</v>
      </c>
      <c r="HH25" s="28">
        <f t="shared" si="50"/>
        <v>1.1000000000000001</v>
      </c>
      <c r="HI25" s="28">
        <f t="shared" si="50"/>
        <v>1.1000000000000001</v>
      </c>
      <c r="HJ25" s="28">
        <f t="shared" si="50"/>
        <v>1.1000000000000001</v>
      </c>
      <c r="HK25" s="28">
        <f t="shared" si="50"/>
        <v>1.1000000000000001</v>
      </c>
      <c r="HL25" s="28">
        <f t="shared" si="50"/>
        <v>1.1000000000000001</v>
      </c>
      <c r="HM25" s="28">
        <f t="shared" si="50"/>
        <v>1.1000000000000001</v>
      </c>
      <c r="HN25" s="28">
        <f t="shared" si="50"/>
        <v>1.1000000000000001</v>
      </c>
      <c r="HO25" s="28">
        <f t="shared" si="50"/>
        <v>1.1000000000000001</v>
      </c>
      <c r="HP25" s="28">
        <f t="shared" si="50"/>
        <v>1.1000000000000001</v>
      </c>
      <c r="HQ25" s="28">
        <f t="shared" si="50"/>
        <v>1.1000000000000001</v>
      </c>
      <c r="HR25" s="28">
        <f t="shared" si="50"/>
        <v>1.1000000000000001</v>
      </c>
      <c r="HS25" s="28">
        <f t="shared" si="50"/>
        <v>1.1000000000000001</v>
      </c>
      <c r="HT25" s="28">
        <f t="shared" si="50"/>
        <v>1.1000000000000001</v>
      </c>
      <c r="HU25" s="28">
        <f t="shared" si="50"/>
        <v>1.1000000000000001</v>
      </c>
      <c r="HV25" s="28">
        <f t="shared" si="50"/>
        <v>1.1000000000000001</v>
      </c>
      <c r="HW25" s="28">
        <f t="shared" si="50"/>
        <v>1.1000000000000001</v>
      </c>
      <c r="HX25" s="28">
        <f t="shared" si="50"/>
        <v>1.1000000000000001</v>
      </c>
      <c r="HY25" s="28">
        <f t="shared" si="50"/>
        <v>1.1000000000000001</v>
      </c>
      <c r="HZ25" s="28">
        <f t="shared" si="50"/>
        <v>1.1000000000000001</v>
      </c>
      <c r="IA25" s="28">
        <f t="shared" si="50"/>
        <v>1.1000000000000001</v>
      </c>
      <c r="IB25" s="28">
        <f t="shared" si="50"/>
        <v>1.1000000000000001</v>
      </c>
      <c r="IC25" s="28">
        <f t="shared" si="50"/>
        <v>1.1000000000000001</v>
      </c>
      <c r="ID25" s="28">
        <f t="shared" si="50"/>
        <v>1.1000000000000001</v>
      </c>
      <c r="IE25" s="28">
        <f t="shared" si="50"/>
        <v>1.1000000000000001</v>
      </c>
      <c r="IF25" s="28">
        <f t="shared" si="50"/>
        <v>1.1000000000000001</v>
      </c>
      <c r="IG25" s="28">
        <f t="shared" si="50"/>
        <v>1.1000000000000001</v>
      </c>
      <c r="IH25" s="28">
        <f t="shared" si="50"/>
        <v>1.1000000000000001</v>
      </c>
      <c r="II25" s="28">
        <f t="shared" si="50"/>
        <v>1.1000000000000001</v>
      </c>
      <c r="IJ25" s="28">
        <f t="shared" si="50"/>
        <v>0.95</v>
      </c>
      <c r="IK25" s="28">
        <f t="shared" si="50"/>
        <v>0.95</v>
      </c>
      <c r="IL25" s="28">
        <f t="shared" si="50"/>
        <v>0.95</v>
      </c>
      <c r="IM25" s="28">
        <f t="shared" si="50"/>
        <v>0.95</v>
      </c>
      <c r="IN25" s="28">
        <f t="shared" si="50"/>
        <v>0.95</v>
      </c>
      <c r="IO25" s="28">
        <f t="shared" si="50"/>
        <v>0.95</v>
      </c>
      <c r="IP25" s="28">
        <f t="shared" si="50"/>
        <v>0.95</v>
      </c>
      <c r="IQ25" s="28">
        <f t="shared" si="50"/>
        <v>1.1000000000000001</v>
      </c>
      <c r="IR25" s="28">
        <f t="shared" si="50"/>
        <v>1.1000000000000001</v>
      </c>
      <c r="IS25" s="28">
        <f t="shared" si="50"/>
        <v>1.1000000000000001</v>
      </c>
      <c r="IT25" s="28">
        <f t="shared" si="50"/>
        <v>1.1000000000000001</v>
      </c>
      <c r="IU25" s="28">
        <f t="shared" si="50"/>
        <v>1.1000000000000001</v>
      </c>
      <c r="IV25" s="28">
        <f t="shared" si="50"/>
        <v>1.1000000000000001</v>
      </c>
      <c r="IW25" s="28">
        <f t="shared" si="50"/>
        <v>1.1000000000000001</v>
      </c>
      <c r="IX25" s="28">
        <f t="shared" si="50"/>
        <v>1.1000000000000001</v>
      </c>
      <c r="IY25" s="28">
        <f t="shared" si="50"/>
        <v>1.1000000000000001</v>
      </c>
      <c r="IZ25" s="28">
        <f t="shared" si="50"/>
        <v>1.1000000000000001</v>
      </c>
      <c r="JA25" s="28">
        <f t="shared" si="50"/>
        <v>1.1000000000000001</v>
      </c>
      <c r="JB25" s="28">
        <f t="shared" si="50"/>
        <v>1.1000000000000001</v>
      </c>
      <c r="JC25" s="28">
        <f t="shared" si="50"/>
        <v>1.1000000000000001</v>
      </c>
      <c r="JD25" s="28">
        <f t="shared" si="40"/>
        <v>1.1000000000000001</v>
      </c>
      <c r="JE25" s="28">
        <f t="shared" si="40"/>
        <v>1.1000000000000001</v>
      </c>
      <c r="JF25" s="28">
        <f t="shared" si="40"/>
        <v>1.1000000000000001</v>
      </c>
      <c r="JG25" s="28">
        <f t="shared" si="38"/>
        <v>1.1000000000000001</v>
      </c>
      <c r="JH25" s="28">
        <f t="shared" si="53"/>
        <v>1.1000000000000001</v>
      </c>
      <c r="JI25" s="28">
        <f t="shared" si="53"/>
        <v>1.1000000000000001</v>
      </c>
      <c r="JJ25" s="28">
        <f t="shared" si="53"/>
        <v>1.1000000000000001</v>
      </c>
      <c r="JK25" s="28">
        <f t="shared" si="53"/>
        <v>1.1000000000000001</v>
      </c>
      <c r="JL25" s="28">
        <f t="shared" si="53"/>
        <v>1.1000000000000001</v>
      </c>
      <c r="JM25" s="28">
        <f t="shared" si="53"/>
        <v>1.1000000000000001</v>
      </c>
      <c r="JN25" s="28">
        <f t="shared" si="53"/>
        <v>1.1000000000000001</v>
      </c>
      <c r="JO25" s="28">
        <f t="shared" si="53"/>
        <v>1.1000000000000001</v>
      </c>
      <c r="JP25" s="28">
        <f t="shared" si="53"/>
        <v>1.1000000000000001</v>
      </c>
      <c r="JQ25" s="28">
        <f t="shared" si="53"/>
        <v>1.1000000000000001</v>
      </c>
      <c r="JR25" s="28">
        <f t="shared" si="53"/>
        <v>1.1000000000000001</v>
      </c>
      <c r="JS25" s="28">
        <f t="shared" si="53"/>
        <v>0.95</v>
      </c>
      <c r="JT25" s="28">
        <f t="shared" si="53"/>
        <v>0.95</v>
      </c>
      <c r="JU25" s="28">
        <f t="shared" si="53"/>
        <v>0.95</v>
      </c>
      <c r="JV25" s="28">
        <f t="shared" si="53"/>
        <v>0.95</v>
      </c>
      <c r="JW25" s="28">
        <f t="shared" si="53"/>
        <v>0.95</v>
      </c>
      <c r="JX25" s="28">
        <f t="shared" si="53"/>
        <v>0.95</v>
      </c>
      <c r="JY25" s="28">
        <f t="shared" si="53"/>
        <v>0.95</v>
      </c>
      <c r="JZ25" s="28">
        <f t="shared" si="53"/>
        <v>1.1000000000000001</v>
      </c>
      <c r="KA25" s="28">
        <f t="shared" si="53"/>
        <v>1.1000000000000001</v>
      </c>
      <c r="KB25" s="28">
        <f t="shared" si="53"/>
        <v>1.1000000000000001</v>
      </c>
      <c r="KC25" s="28">
        <f t="shared" si="53"/>
        <v>1.1000000000000001</v>
      </c>
      <c r="KD25" s="28">
        <f t="shared" si="53"/>
        <v>1.1000000000000001</v>
      </c>
      <c r="KE25" s="28">
        <f t="shared" si="53"/>
        <v>1.1000000000000001</v>
      </c>
      <c r="KF25" s="28">
        <f t="shared" si="53"/>
        <v>1.1000000000000001</v>
      </c>
      <c r="KG25" s="28">
        <f t="shared" si="53"/>
        <v>1.1000000000000001</v>
      </c>
      <c r="KH25" s="28">
        <f t="shared" si="53"/>
        <v>1.1000000000000001</v>
      </c>
      <c r="KI25" s="28">
        <f t="shared" si="53"/>
        <v>1.1000000000000001</v>
      </c>
      <c r="KJ25" s="28">
        <f t="shared" si="53"/>
        <v>1.1000000000000001</v>
      </c>
      <c r="KK25" s="28">
        <f t="shared" si="53"/>
        <v>1.1000000000000001</v>
      </c>
      <c r="KL25" s="28">
        <f t="shared" si="53"/>
        <v>1.1000000000000001</v>
      </c>
      <c r="KM25" s="28">
        <f t="shared" si="53"/>
        <v>1.1000000000000001</v>
      </c>
      <c r="KN25" s="28">
        <f t="shared" si="53"/>
        <v>1.1000000000000001</v>
      </c>
      <c r="KO25" s="28">
        <f t="shared" si="53"/>
        <v>1.1000000000000001</v>
      </c>
      <c r="KP25" s="28">
        <f t="shared" si="53"/>
        <v>1.1000000000000001</v>
      </c>
      <c r="KQ25" s="28">
        <f t="shared" si="53"/>
        <v>1.1000000000000001</v>
      </c>
      <c r="KR25" s="28">
        <f t="shared" si="53"/>
        <v>1.1000000000000001</v>
      </c>
      <c r="KS25" s="28">
        <f t="shared" si="53"/>
        <v>1.1000000000000001</v>
      </c>
      <c r="KT25" s="28">
        <f t="shared" si="53"/>
        <v>1.1000000000000001</v>
      </c>
      <c r="KU25" s="28">
        <f t="shared" si="53"/>
        <v>1.1000000000000001</v>
      </c>
      <c r="KV25" s="28">
        <f t="shared" si="53"/>
        <v>1.1000000000000001</v>
      </c>
      <c r="KW25" s="28">
        <f t="shared" si="53"/>
        <v>1.1000000000000001</v>
      </c>
      <c r="KX25" s="28">
        <f t="shared" si="53"/>
        <v>1.1000000000000001</v>
      </c>
      <c r="KY25" s="28">
        <f t="shared" si="53"/>
        <v>1.1000000000000001</v>
      </c>
      <c r="KZ25" s="28">
        <f t="shared" si="53"/>
        <v>1.1000000000000001</v>
      </c>
      <c r="LA25" s="28">
        <f t="shared" si="53"/>
        <v>1.1000000000000001</v>
      </c>
      <c r="LB25" s="28">
        <f t="shared" si="53"/>
        <v>0.95</v>
      </c>
      <c r="LC25" s="28">
        <f t="shared" si="53"/>
        <v>0.95</v>
      </c>
      <c r="LD25" s="28">
        <f t="shared" si="53"/>
        <v>0.95</v>
      </c>
      <c r="LE25" s="28">
        <f t="shared" si="53"/>
        <v>0.95</v>
      </c>
      <c r="LF25" s="28">
        <f t="shared" si="53"/>
        <v>0.95</v>
      </c>
      <c r="LG25" s="28">
        <f t="shared" si="53"/>
        <v>0.95</v>
      </c>
      <c r="LH25" s="28">
        <f t="shared" si="53"/>
        <v>0.95</v>
      </c>
      <c r="LI25" s="28">
        <f t="shared" si="53"/>
        <v>1.1000000000000001</v>
      </c>
      <c r="LJ25" s="28">
        <f t="shared" si="53"/>
        <v>1.1000000000000001</v>
      </c>
      <c r="LK25" s="28">
        <f t="shared" si="53"/>
        <v>1.1000000000000001</v>
      </c>
      <c r="LL25" s="28">
        <f t="shared" si="53"/>
        <v>1.1000000000000001</v>
      </c>
      <c r="LM25" s="28">
        <f t="shared" si="53"/>
        <v>1.1000000000000001</v>
      </c>
      <c r="LN25" s="28">
        <f t="shared" si="53"/>
        <v>1.1000000000000001</v>
      </c>
      <c r="LO25" s="28">
        <f t="shared" si="53"/>
        <v>1.1000000000000001</v>
      </c>
      <c r="LP25" s="28">
        <f t="shared" si="53"/>
        <v>1.1000000000000001</v>
      </c>
      <c r="LQ25" s="28">
        <f t="shared" si="53"/>
        <v>1.1000000000000001</v>
      </c>
      <c r="LR25" s="28">
        <f t="shared" si="53"/>
        <v>1.1000000000000001</v>
      </c>
      <c r="LS25" s="28">
        <f t="shared" si="53"/>
        <v>1.1000000000000001</v>
      </c>
      <c r="LT25" s="28">
        <f t="shared" si="51"/>
        <v>1.1000000000000001</v>
      </c>
      <c r="LU25" s="28">
        <f t="shared" si="51"/>
        <v>1.1000000000000001</v>
      </c>
      <c r="LV25" s="28">
        <f t="shared" si="51"/>
        <v>1.1000000000000001</v>
      </c>
      <c r="LW25" s="28">
        <f t="shared" si="51"/>
        <v>1.1000000000000001</v>
      </c>
      <c r="LX25" s="28">
        <f t="shared" si="51"/>
        <v>1.1000000000000001</v>
      </c>
      <c r="LY25" s="28">
        <f t="shared" si="51"/>
        <v>1.1000000000000001</v>
      </c>
      <c r="LZ25" s="28">
        <f t="shared" si="51"/>
        <v>1.1000000000000001</v>
      </c>
      <c r="MA25" s="28">
        <f t="shared" si="51"/>
        <v>1.1000000000000001</v>
      </c>
      <c r="MB25" s="28">
        <f t="shared" si="51"/>
        <v>1.1000000000000001</v>
      </c>
      <c r="MC25" s="28">
        <f t="shared" si="51"/>
        <v>1.1000000000000001</v>
      </c>
      <c r="MD25" s="28">
        <f t="shared" si="51"/>
        <v>1.1000000000000001</v>
      </c>
      <c r="ME25" s="28">
        <f t="shared" si="51"/>
        <v>1.1000000000000001</v>
      </c>
      <c r="MF25" s="28">
        <f t="shared" si="51"/>
        <v>1.1000000000000001</v>
      </c>
      <c r="MG25" s="28">
        <f t="shared" si="51"/>
        <v>1.1000000000000001</v>
      </c>
      <c r="MH25" s="28">
        <f t="shared" si="51"/>
        <v>1.1000000000000001</v>
      </c>
      <c r="MI25" s="28">
        <f t="shared" si="51"/>
        <v>1.1000000000000001</v>
      </c>
      <c r="MJ25" s="28">
        <f t="shared" si="51"/>
        <v>1.1000000000000001</v>
      </c>
      <c r="MK25" s="28">
        <f t="shared" si="51"/>
        <v>0.95</v>
      </c>
      <c r="ML25" s="28">
        <f t="shared" si="51"/>
        <v>0.95</v>
      </c>
      <c r="MM25" s="28">
        <f t="shared" si="51"/>
        <v>0.95</v>
      </c>
      <c r="MN25" s="28">
        <f t="shared" si="51"/>
        <v>0.95</v>
      </c>
      <c r="MO25" s="28">
        <f t="shared" si="51"/>
        <v>0.95</v>
      </c>
      <c r="MP25" s="28">
        <f t="shared" si="51"/>
        <v>0.95</v>
      </c>
      <c r="MQ25" s="28">
        <f t="shared" si="51"/>
        <v>0.95</v>
      </c>
      <c r="MR25" s="28">
        <f t="shared" si="51"/>
        <v>1.1000000000000001</v>
      </c>
      <c r="MS25" s="28">
        <f t="shared" si="51"/>
        <v>1.1000000000000001</v>
      </c>
      <c r="MT25" s="28">
        <f t="shared" si="51"/>
        <v>1.1000000000000001</v>
      </c>
      <c r="MU25" s="28">
        <f t="shared" si="51"/>
        <v>1.1000000000000001</v>
      </c>
      <c r="MV25" s="28">
        <f t="shared" si="51"/>
        <v>1.1000000000000001</v>
      </c>
      <c r="MW25" s="28">
        <f t="shared" si="51"/>
        <v>1.1000000000000001</v>
      </c>
      <c r="MX25" s="28">
        <f t="shared" si="51"/>
        <v>1.1000000000000001</v>
      </c>
      <c r="MY25" s="28">
        <f t="shared" si="51"/>
        <v>1.1000000000000001</v>
      </c>
      <c r="MZ25" s="28">
        <f t="shared" si="51"/>
        <v>1.1000000000000001</v>
      </c>
      <c r="NA25" s="28">
        <f t="shared" si="51"/>
        <v>1.1000000000000001</v>
      </c>
      <c r="NB25" s="28">
        <f t="shared" si="51"/>
        <v>1.1000000000000001</v>
      </c>
      <c r="NC25" s="28">
        <f t="shared" si="51"/>
        <v>1.1000000000000001</v>
      </c>
      <c r="ND25" s="28">
        <f t="shared" si="51"/>
        <v>1.1000000000000001</v>
      </c>
      <c r="NE25" s="28">
        <f t="shared" si="51"/>
        <v>1.1000000000000001</v>
      </c>
      <c r="NF25" s="28">
        <f t="shared" si="51"/>
        <v>1.1000000000000001</v>
      </c>
      <c r="NG25" s="28">
        <f t="shared" si="51"/>
        <v>1.1000000000000001</v>
      </c>
      <c r="NH25" s="28">
        <f t="shared" si="51"/>
        <v>1.1000000000000001</v>
      </c>
      <c r="NI25" s="28">
        <f t="shared" si="51"/>
        <v>1.1000000000000001</v>
      </c>
    </row>
    <row r="26" spans="1:373" x14ac:dyDescent="0.25">
      <c r="A26" s="27" t="str">
        <f>'Число жителей и объемы продаж'!G39</f>
        <v>A4</v>
      </c>
      <c r="B26" s="27" t="str">
        <f>'Число жителей и объемы продаж'!H39</f>
        <v>продукты сырные</v>
      </c>
      <c r="C26" s="27" t="str">
        <f t="shared" si="24"/>
        <v>A4|продукты сырные</v>
      </c>
      <c r="D26" s="28"/>
      <c r="E26" s="28">
        <v>1</v>
      </c>
      <c r="F26" s="28"/>
      <c r="G26" s="28"/>
      <c r="H26" s="28">
        <f t="shared" si="25"/>
        <v>1</v>
      </c>
      <c r="I26" s="28">
        <f t="shared" si="55"/>
        <v>1</v>
      </c>
      <c r="J26" s="28">
        <f t="shared" si="55"/>
        <v>1</v>
      </c>
      <c r="K26" s="28">
        <f t="shared" si="55"/>
        <v>1</v>
      </c>
      <c r="L26" s="28">
        <f t="shared" si="55"/>
        <v>1</v>
      </c>
      <c r="M26" s="28">
        <f t="shared" si="55"/>
        <v>1</v>
      </c>
      <c r="N26" s="28">
        <f t="shared" si="55"/>
        <v>1</v>
      </c>
      <c r="O26" s="28">
        <f t="shared" si="55"/>
        <v>1</v>
      </c>
      <c r="P26" s="28">
        <f t="shared" si="55"/>
        <v>1</v>
      </c>
      <c r="Q26" s="28">
        <f t="shared" si="55"/>
        <v>1</v>
      </c>
      <c r="R26" s="28">
        <f t="shared" si="55"/>
        <v>1</v>
      </c>
      <c r="S26" s="28">
        <f t="shared" si="55"/>
        <v>1</v>
      </c>
      <c r="T26" s="28">
        <f t="shared" si="55"/>
        <v>1</v>
      </c>
      <c r="U26" s="28">
        <f t="shared" si="55"/>
        <v>1</v>
      </c>
      <c r="V26" s="28">
        <f t="shared" si="55"/>
        <v>1</v>
      </c>
      <c r="W26" s="28">
        <f t="shared" si="55"/>
        <v>1</v>
      </c>
      <c r="X26" s="28">
        <f t="shared" si="55"/>
        <v>1</v>
      </c>
      <c r="Y26" s="28">
        <f t="shared" si="55"/>
        <v>1</v>
      </c>
      <c r="Z26" s="28">
        <f t="shared" si="55"/>
        <v>1</v>
      </c>
      <c r="AA26" s="28">
        <f t="shared" si="55"/>
        <v>1</v>
      </c>
      <c r="AB26" s="28">
        <f t="shared" si="55"/>
        <v>1</v>
      </c>
      <c r="AC26" s="28">
        <f t="shared" si="55"/>
        <v>1</v>
      </c>
      <c r="AD26" s="28">
        <f t="shared" si="55"/>
        <v>1</v>
      </c>
      <c r="AE26" s="28">
        <f t="shared" si="55"/>
        <v>1</v>
      </c>
      <c r="AF26" s="28">
        <f t="shared" si="55"/>
        <v>1</v>
      </c>
      <c r="AG26" s="28">
        <f t="shared" si="55"/>
        <v>1</v>
      </c>
      <c r="AH26" s="28">
        <f t="shared" si="55"/>
        <v>1</v>
      </c>
      <c r="AI26" s="28">
        <f t="shared" si="55"/>
        <v>1</v>
      </c>
      <c r="AJ26" s="28">
        <f t="shared" si="55"/>
        <v>1</v>
      </c>
      <c r="AK26" s="28">
        <f t="shared" si="55"/>
        <v>1</v>
      </c>
      <c r="AL26" s="28">
        <f t="shared" si="55"/>
        <v>1</v>
      </c>
      <c r="AM26" s="28">
        <f t="shared" si="55"/>
        <v>1</v>
      </c>
      <c r="AN26" s="28">
        <f t="shared" si="55"/>
        <v>1</v>
      </c>
      <c r="AO26" s="28">
        <f t="shared" si="55"/>
        <v>1</v>
      </c>
      <c r="AP26" s="28">
        <f t="shared" si="55"/>
        <v>1</v>
      </c>
      <c r="AQ26" s="28">
        <f t="shared" si="55"/>
        <v>1</v>
      </c>
      <c r="AR26" s="28">
        <f t="shared" si="55"/>
        <v>1</v>
      </c>
      <c r="AS26" s="28">
        <f t="shared" si="55"/>
        <v>1</v>
      </c>
      <c r="AT26" s="28">
        <f t="shared" si="55"/>
        <v>1</v>
      </c>
      <c r="AU26" s="28">
        <f t="shared" si="55"/>
        <v>1</v>
      </c>
      <c r="AV26" s="28">
        <f t="shared" si="55"/>
        <v>1</v>
      </c>
      <c r="AW26" s="28">
        <f t="shared" si="55"/>
        <v>1</v>
      </c>
      <c r="AX26" s="28">
        <f t="shared" si="55"/>
        <v>1</v>
      </c>
      <c r="AY26" s="28">
        <f t="shared" si="55"/>
        <v>1</v>
      </c>
      <c r="AZ26" s="28">
        <f t="shared" si="55"/>
        <v>1</v>
      </c>
      <c r="BA26" s="28">
        <f t="shared" si="55"/>
        <v>1</v>
      </c>
      <c r="BB26" s="28">
        <f t="shared" si="55"/>
        <v>1</v>
      </c>
      <c r="BC26" s="28">
        <f t="shared" si="55"/>
        <v>1</v>
      </c>
      <c r="BD26" s="28">
        <f t="shared" si="55"/>
        <v>1</v>
      </c>
      <c r="BE26" s="28">
        <f t="shared" si="55"/>
        <v>1</v>
      </c>
      <c r="BF26" s="28">
        <f t="shared" si="55"/>
        <v>1</v>
      </c>
      <c r="BG26" s="28">
        <f t="shared" si="55"/>
        <v>1</v>
      </c>
      <c r="BH26" s="28">
        <f t="shared" si="55"/>
        <v>1</v>
      </c>
      <c r="BI26" s="28">
        <f t="shared" si="55"/>
        <v>1</v>
      </c>
      <c r="BJ26" s="28">
        <f t="shared" si="55"/>
        <v>1</v>
      </c>
      <c r="BK26" s="28">
        <f t="shared" si="55"/>
        <v>1</v>
      </c>
      <c r="BL26" s="28">
        <f t="shared" si="55"/>
        <v>1</v>
      </c>
      <c r="BM26" s="28">
        <f t="shared" si="55"/>
        <v>1</v>
      </c>
      <c r="BN26" s="28">
        <f t="shared" si="55"/>
        <v>1</v>
      </c>
      <c r="BO26" s="28">
        <f t="shared" si="55"/>
        <v>1</v>
      </c>
      <c r="BP26" s="28">
        <f t="shared" si="55"/>
        <v>1</v>
      </c>
      <c r="BQ26" s="28">
        <f t="shared" si="55"/>
        <v>1</v>
      </c>
      <c r="BR26" s="28">
        <f t="shared" si="55"/>
        <v>1</v>
      </c>
      <c r="BS26" s="28">
        <f t="shared" si="55"/>
        <v>1</v>
      </c>
      <c r="BT26" s="28">
        <f t="shared" si="55"/>
        <v>1</v>
      </c>
      <c r="BU26" s="28">
        <f t="shared" si="54"/>
        <v>1</v>
      </c>
      <c r="BV26" s="28">
        <f t="shared" si="54"/>
        <v>1</v>
      </c>
      <c r="BW26" s="28">
        <f t="shared" si="54"/>
        <v>1</v>
      </c>
      <c r="BX26" s="28">
        <f t="shared" si="54"/>
        <v>1</v>
      </c>
      <c r="BY26" s="28">
        <f t="shared" si="54"/>
        <v>1</v>
      </c>
      <c r="BZ26" s="28">
        <f t="shared" si="54"/>
        <v>1</v>
      </c>
      <c r="CA26" s="28">
        <f t="shared" si="54"/>
        <v>1</v>
      </c>
      <c r="CB26" s="28">
        <f t="shared" si="54"/>
        <v>1</v>
      </c>
      <c r="CC26" s="28">
        <f t="shared" si="54"/>
        <v>1</v>
      </c>
      <c r="CD26" s="28">
        <f t="shared" si="54"/>
        <v>1</v>
      </c>
      <c r="CE26" s="28">
        <f t="shared" si="54"/>
        <v>1</v>
      </c>
      <c r="CF26" s="28">
        <f t="shared" si="54"/>
        <v>1</v>
      </c>
      <c r="CG26" s="28">
        <f t="shared" si="54"/>
        <v>1</v>
      </c>
      <c r="CH26" s="28">
        <f t="shared" si="54"/>
        <v>1</v>
      </c>
      <c r="CI26" s="28">
        <f t="shared" si="54"/>
        <v>1</v>
      </c>
      <c r="CJ26" s="28">
        <f t="shared" si="54"/>
        <v>1</v>
      </c>
      <c r="CK26" s="28">
        <f t="shared" si="54"/>
        <v>1</v>
      </c>
      <c r="CL26" s="28">
        <f t="shared" si="54"/>
        <v>1</v>
      </c>
      <c r="CM26" s="28">
        <f t="shared" si="54"/>
        <v>1</v>
      </c>
      <c r="CN26" s="28">
        <f t="shared" si="54"/>
        <v>1</v>
      </c>
      <c r="CO26" s="28">
        <f t="shared" si="54"/>
        <v>1</v>
      </c>
      <c r="CP26" s="28">
        <f t="shared" si="54"/>
        <v>1</v>
      </c>
      <c r="CQ26" s="28">
        <f t="shared" si="54"/>
        <v>1</v>
      </c>
      <c r="CR26" s="28">
        <f t="shared" si="54"/>
        <v>1</v>
      </c>
      <c r="CS26" s="28">
        <f t="shared" si="54"/>
        <v>1</v>
      </c>
      <c r="CT26" s="28">
        <f t="shared" si="54"/>
        <v>1</v>
      </c>
      <c r="CU26" s="28">
        <f t="shared" si="54"/>
        <v>1</v>
      </c>
      <c r="CV26" s="28">
        <f t="shared" si="54"/>
        <v>1</v>
      </c>
      <c r="CW26" s="28">
        <f t="shared" si="54"/>
        <v>1</v>
      </c>
      <c r="CX26" s="28">
        <f t="shared" si="54"/>
        <v>1</v>
      </c>
      <c r="CY26" s="28">
        <f t="shared" si="54"/>
        <v>1</v>
      </c>
      <c r="CZ26" s="28">
        <f t="shared" si="54"/>
        <v>1</v>
      </c>
      <c r="DA26" s="28">
        <f t="shared" si="54"/>
        <v>1</v>
      </c>
      <c r="DB26" s="28">
        <f t="shared" si="54"/>
        <v>1</v>
      </c>
      <c r="DC26" s="28">
        <f t="shared" si="54"/>
        <v>1</v>
      </c>
      <c r="DD26" s="28">
        <f t="shared" si="54"/>
        <v>1</v>
      </c>
      <c r="DE26" s="28">
        <f t="shared" si="54"/>
        <v>1</v>
      </c>
      <c r="DF26" s="28">
        <f t="shared" si="54"/>
        <v>1</v>
      </c>
      <c r="DG26" s="28">
        <f t="shared" si="54"/>
        <v>1</v>
      </c>
      <c r="DH26" s="28">
        <f t="shared" si="54"/>
        <v>1</v>
      </c>
      <c r="DI26" s="28">
        <f t="shared" si="54"/>
        <v>1</v>
      </c>
      <c r="DJ26" s="28">
        <f t="shared" si="54"/>
        <v>1</v>
      </c>
      <c r="DK26" s="28">
        <f t="shared" si="54"/>
        <v>1</v>
      </c>
      <c r="DL26" s="28">
        <f t="shared" si="54"/>
        <v>1</v>
      </c>
      <c r="DM26" s="28">
        <f t="shared" si="54"/>
        <v>1</v>
      </c>
      <c r="DN26" s="28">
        <f t="shared" si="54"/>
        <v>1</v>
      </c>
      <c r="DO26" s="28">
        <f t="shared" si="54"/>
        <v>1</v>
      </c>
      <c r="DP26" s="28">
        <f t="shared" si="54"/>
        <v>1</v>
      </c>
      <c r="DQ26" s="28">
        <f t="shared" si="54"/>
        <v>1</v>
      </c>
      <c r="DR26" s="28">
        <f t="shared" si="54"/>
        <v>1</v>
      </c>
      <c r="DS26" s="28">
        <f t="shared" si="54"/>
        <v>1</v>
      </c>
      <c r="DT26" s="28">
        <f t="shared" si="54"/>
        <v>1</v>
      </c>
      <c r="DU26" s="28">
        <f t="shared" si="54"/>
        <v>1</v>
      </c>
      <c r="DV26" s="28">
        <f t="shared" si="54"/>
        <v>1</v>
      </c>
      <c r="DW26" s="28">
        <f t="shared" si="54"/>
        <v>1</v>
      </c>
      <c r="DX26" s="28">
        <f t="shared" si="54"/>
        <v>1</v>
      </c>
      <c r="DY26" s="28">
        <f t="shared" si="54"/>
        <v>1</v>
      </c>
      <c r="DZ26" s="28">
        <f t="shared" si="54"/>
        <v>1</v>
      </c>
      <c r="EA26" s="28">
        <f t="shared" si="54"/>
        <v>1</v>
      </c>
      <c r="EB26" s="28">
        <f t="shared" si="54"/>
        <v>1</v>
      </c>
      <c r="EC26" s="28">
        <f t="shared" si="54"/>
        <v>1</v>
      </c>
      <c r="ED26" s="28">
        <f t="shared" si="54"/>
        <v>1</v>
      </c>
      <c r="EE26" s="28">
        <f t="shared" si="54"/>
        <v>1</v>
      </c>
      <c r="EF26" s="28">
        <f t="shared" si="29"/>
        <v>1</v>
      </c>
      <c r="EG26" s="28">
        <f t="shared" si="52"/>
        <v>1</v>
      </c>
      <c r="EH26" s="28">
        <f t="shared" si="52"/>
        <v>1</v>
      </c>
      <c r="EI26" s="28">
        <f t="shared" si="52"/>
        <v>1</v>
      </c>
      <c r="EJ26" s="28">
        <f t="shared" si="52"/>
        <v>1</v>
      </c>
      <c r="EK26" s="28">
        <f t="shared" si="52"/>
        <v>1</v>
      </c>
      <c r="EL26" s="28">
        <f t="shared" si="52"/>
        <v>1</v>
      </c>
      <c r="EM26" s="28">
        <f t="shared" si="52"/>
        <v>1</v>
      </c>
      <c r="EN26" s="28">
        <f t="shared" si="52"/>
        <v>1</v>
      </c>
      <c r="EO26" s="28">
        <f t="shared" si="52"/>
        <v>1</v>
      </c>
      <c r="EP26" s="28">
        <f t="shared" si="52"/>
        <v>1</v>
      </c>
      <c r="EQ26" s="28">
        <f t="shared" si="52"/>
        <v>1</v>
      </c>
      <c r="ER26" s="28">
        <f t="shared" si="52"/>
        <v>1</v>
      </c>
      <c r="ES26" s="28">
        <f t="shared" si="52"/>
        <v>1</v>
      </c>
      <c r="ET26" s="28">
        <f t="shared" si="52"/>
        <v>1</v>
      </c>
      <c r="EU26" s="28">
        <f t="shared" si="52"/>
        <v>1</v>
      </c>
      <c r="EV26" s="28">
        <f t="shared" si="52"/>
        <v>1</v>
      </c>
      <c r="EW26" s="28">
        <f t="shared" si="52"/>
        <v>1</v>
      </c>
      <c r="EX26" s="28">
        <f t="shared" si="52"/>
        <v>1</v>
      </c>
      <c r="EY26" s="28">
        <f t="shared" si="52"/>
        <v>1</v>
      </c>
      <c r="EZ26" s="28">
        <f t="shared" si="52"/>
        <v>1</v>
      </c>
      <c r="FA26" s="28">
        <f t="shared" si="52"/>
        <v>1</v>
      </c>
      <c r="FB26" s="28">
        <f t="shared" si="52"/>
        <v>1</v>
      </c>
      <c r="FC26" s="28">
        <f t="shared" si="52"/>
        <v>1</v>
      </c>
      <c r="FD26" s="28">
        <f t="shared" si="52"/>
        <v>1</v>
      </c>
      <c r="FE26" s="28">
        <f t="shared" si="52"/>
        <v>1</v>
      </c>
      <c r="FF26" s="28">
        <f t="shared" si="52"/>
        <v>1</v>
      </c>
      <c r="FG26" s="28">
        <f t="shared" si="52"/>
        <v>1</v>
      </c>
      <c r="FH26" s="28">
        <f t="shared" si="52"/>
        <v>1</v>
      </c>
      <c r="FI26" s="28">
        <f t="shared" si="52"/>
        <v>1</v>
      </c>
      <c r="FJ26" s="28">
        <f t="shared" si="52"/>
        <v>1</v>
      </c>
      <c r="FK26" s="28">
        <f t="shared" si="52"/>
        <v>1</v>
      </c>
      <c r="FL26" s="28">
        <f t="shared" si="52"/>
        <v>1</v>
      </c>
      <c r="FM26" s="28">
        <f t="shared" si="52"/>
        <v>1</v>
      </c>
      <c r="FN26" s="28">
        <f t="shared" si="52"/>
        <v>1</v>
      </c>
      <c r="FO26" s="28">
        <f t="shared" si="52"/>
        <v>1</v>
      </c>
      <c r="FP26" s="28">
        <f t="shared" si="52"/>
        <v>1</v>
      </c>
      <c r="FQ26" s="28">
        <f t="shared" si="52"/>
        <v>1</v>
      </c>
      <c r="FR26" s="28">
        <f t="shared" si="52"/>
        <v>1</v>
      </c>
      <c r="FS26" s="28">
        <f t="shared" si="52"/>
        <v>1</v>
      </c>
      <c r="FT26" s="28">
        <f t="shared" si="52"/>
        <v>1</v>
      </c>
      <c r="FU26" s="28">
        <f t="shared" si="52"/>
        <v>1</v>
      </c>
      <c r="FV26" s="28">
        <f t="shared" si="52"/>
        <v>1</v>
      </c>
      <c r="FW26" s="28">
        <f t="shared" si="52"/>
        <v>1</v>
      </c>
      <c r="FX26" s="28">
        <f t="shared" si="52"/>
        <v>1</v>
      </c>
      <c r="FY26" s="28">
        <f t="shared" si="52"/>
        <v>1</v>
      </c>
      <c r="FZ26" s="28">
        <f t="shared" si="52"/>
        <v>1</v>
      </c>
      <c r="GA26" s="28">
        <f t="shared" si="52"/>
        <v>1</v>
      </c>
      <c r="GB26" s="28">
        <f t="shared" si="52"/>
        <v>1</v>
      </c>
      <c r="GC26" s="28">
        <f t="shared" si="52"/>
        <v>1</v>
      </c>
      <c r="GD26" s="28">
        <f t="shared" si="52"/>
        <v>1</v>
      </c>
      <c r="GE26" s="28">
        <f t="shared" si="52"/>
        <v>1</v>
      </c>
      <c r="GF26" s="28">
        <f t="shared" si="52"/>
        <v>1</v>
      </c>
      <c r="GG26" s="28">
        <f t="shared" si="52"/>
        <v>1</v>
      </c>
      <c r="GH26" s="28">
        <f t="shared" si="52"/>
        <v>1</v>
      </c>
      <c r="GI26" s="28">
        <f t="shared" si="52"/>
        <v>1</v>
      </c>
      <c r="GJ26" s="28">
        <f t="shared" si="52"/>
        <v>1</v>
      </c>
      <c r="GK26" s="28">
        <f t="shared" si="52"/>
        <v>1</v>
      </c>
      <c r="GL26" s="28">
        <f t="shared" si="52"/>
        <v>1</v>
      </c>
      <c r="GM26" s="28">
        <f t="shared" si="52"/>
        <v>1</v>
      </c>
      <c r="GN26" s="28">
        <f t="shared" si="52"/>
        <v>1</v>
      </c>
      <c r="GO26" s="28">
        <f t="shared" si="52"/>
        <v>1</v>
      </c>
      <c r="GP26" s="28">
        <f t="shared" si="52"/>
        <v>1</v>
      </c>
      <c r="GQ26" s="28">
        <f t="shared" si="52"/>
        <v>1</v>
      </c>
      <c r="GR26" s="28">
        <f t="shared" ref="GR26:JC26" si="56">IF(AND($F26&gt;0,$G26&gt;0)*IFERROR(MOD(GR$6,$G26)=0,FALSE),$F26,$E26)</f>
        <v>1</v>
      </c>
      <c r="GS26" s="28">
        <f t="shared" si="56"/>
        <v>1</v>
      </c>
      <c r="GT26" s="28">
        <f t="shared" si="56"/>
        <v>1</v>
      </c>
      <c r="GU26" s="28">
        <f t="shared" si="56"/>
        <v>1</v>
      </c>
      <c r="GV26" s="28">
        <f t="shared" si="56"/>
        <v>1</v>
      </c>
      <c r="GW26" s="28">
        <f t="shared" si="56"/>
        <v>1</v>
      </c>
      <c r="GX26" s="28">
        <f t="shared" si="56"/>
        <v>1</v>
      </c>
      <c r="GY26" s="28">
        <f t="shared" si="56"/>
        <v>1</v>
      </c>
      <c r="GZ26" s="28">
        <f t="shared" si="56"/>
        <v>1</v>
      </c>
      <c r="HA26" s="28">
        <f t="shared" si="56"/>
        <v>1</v>
      </c>
      <c r="HB26" s="28">
        <f t="shared" si="56"/>
        <v>1</v>
      </c>
      <c r="HC26" s="28">
        <f t="shared" si="56"/>
        <v>1</v>
      </c>
      <c r="HD26" s="28">
        <f t="shared" si="56"/>
        <v>1</v>
      </c>
      <c r="HE26" s="28">
        <f t="shared" si="56"/>
        <v>1</v>
      </c>
      <c r="HF26" s="28">
        <f t="shared" si="56"/>
        <v>1</v>
      </c>
      <c r="HG26" s="28">
        <f t="shared" si="56"/>
        <v>1</v>
      </c>
      <c r="HH26" s="28">
        <f t="shared" si="56"/>
        <v>1</v>
      </c>
      <c r="HI26" s="28">
        <f t="shared" si="56"/>
        <v>1</v>
      </c>
      <c r="HJ26" s="28">
        <f t="shared" si="56"/>
        <v>1</v>
      </c>
      <c r="HK26" s="28">
        <f t="shared" si="56"/>
        <v>1</v>
      </c>
      <c r="HL26" s="28">
        <f t="shared" si="56"/>
        <v>1</v>
      </c>
      <c r="HM26" s="28">
        <f t="shared" si="56"/>
        <v>1</v>
      </c>
      <c r="HN26" s="28">
        <f t="shared" si="56"/>
        <v>1</v>
      </c>
      <c r="HO26" s="28">
        <f t="shared" si="56"/>
        <v>1</v>
      </c>
      <c r="HP26" s="28">
        <f t="shared" si="56"/>
        <v>1</v>
      </c>
      <c r="HQ26" s="28">
        <f t="shared" si="56"/>
        <v>1</v>
      </c>
      <c r="HR26" s="28">
        <f t="shared" si="56"/>
        <v>1</v>
      </c>
      <c r="HS26" s="28">
        <f t="shared" si="56"/>
        <v>1</v>
      </c>
      <c r="HT26" s="28">
        <f t="shared" si="56"/>
        <v>1</v>
      </c>
      <c r="HU26" s="28">
        <f t="shared" si="56"/>
        <v>1</v>
      </c>
      <c r="HV26" s="28">
        <f t="shared" si="56"/>
        <v>1</v>
      </c>
      <c r="HW26" s="28">
        <f t="shared" si="56"/>
        <v>1</v>
      </c>
      <c r="HX26" s="28">
        <f t="shared" si="56"/>
        <v>1</v>
      </c>
      <c r="HY26" s="28">
        <f t="shared" si="56"/>
        <v>1</v>
      </c>
      <c r="HZ26" s="28">
        <f t="shared" si="56"/>
        <v>1</v>
      </c>
      <c r="IA26" s="28">
        <f t="shared" si="56"/>
        <v>1</v>
      </c>
      <c r="IB26" s="28">
        <f t="shared" si="56"/>
        <v>1</v>
      </c>
      <c r="IC26" s="28">
        <f t="shared" si="56"/>
        <v>1</v>
      </c>
      <c r="ID26" s="28">
        <f t="shared" si="56"/>
        <v>1</v>
      </c>
      <c r="IE26" s="28">
        <f t="shared" si="56"/>
        <v>1</v>
      </c>
      <c r="IF26" s="28">
        <f t="shared" si="56"/>
        <v>1</v>
      </c>
      <c r="IG26" s="28">
        <f t="shared" si="56"/>
        <v>1</v>
      </c>
      <c r="IH26" s="28">
        <f t="shared" si="56"/>
        <v>1</v>
      </c>
      <c r="II26" s="28">
        <f t="shared" si="56"/>
        <v>1</v>
      </c>
      <c r="IJ26" s="28">
        <f t="shared" si="56"/>
        <v>1</v>
      </c>
      <c r="IK26" s="28">
        <f t="shared" si="56"/>
        <v>1</v>
      </c>
      <c r="IL26" s="28">
        <f t="shared" si="56"/>
        <v>1</v>
      </c>
      <c r="IM26" s="28">
        <f t="shared" si="56"/>
        <v>1</v>
      </c>
      <c r="IN26" s="28">
        <f t="shared" si="56"/>
        <v>1</v>
      </c>
      <c r="IO26" s="28">
        <f t="shared" si="56"/>
        <v>1</v>
      </c>
      <c r="IP26" s="28">
        <f t="shared" si="56"/>
        <v>1</v>
      </c>
      <c r="IQ26" s="28">
        <f t="shared" si="56"/>
        <v>1</v>
      </c>
      <c r="IR26" s="28">
        <f t="shared" si="56"/>
        <v>1</v>
      </c>
      <c r="IS26" s="28">
        <f t="shared" si="56"/>
        <v>1</v>
      </c>
      <c r="IT26" s="28">
        <f t="shared" si="56"/>
        <v>1</v>
      </c>
      <c r="IU26" s="28">
        <f t="shared" si="56"/>
        <v>1</v>
      </c>
      <c r="IV26" s="28">
        <f t="shared" si="56"/>
        <v>1</v>
      </c>
      <c r="IW26" s="28">
        <f t="shared" si="56"/>
        <v>1</v>
      </c>
      <c r="IX26" s="28">
        <f t="shared" si="56"/>
        <v>1</v>
      </c>
      <c r="IY26" s="28">
        <f t="shared" si="56"/>
        <v>1</v>
      </c>
      <c r="IZ26" s="28">
        <f t="shared" si="56"/>
        <v>1</v>
      </c>
      <c r="JA26" s="28">
        <f t="shared" si="56"/>
        <v>1</v>
      </c>
      <c r="JB26" s="28">
        <f t="shared" si="56"/>
        <v>1</v>
      </c>
      <c r="JC26" s="28">
        <f t="shared" si="56"/>
        <v>1</v>
      </c>
      <c r="JD26" s="28">
        <f t="shared" si="40"/>
        <v>1</v>
      </c>
      <c r="JE26" s="28">
        <f t="shared" si="40"/>
        <v>1</v>
      </c>
      <c r="JF26" s="28">
        <f t="shared" si="40"/>
        <v>1</v>
      </c>
      <c r="JG26" s="28">
        <f t="shared" si="38"/>
        <v>1</v>
      </c>
      <c r="JH26" s="28">
        <f t="shared" si="53"/>
        <v>1</v>
      </c>
      <c r="JI26" s="28">
        <f t="shared" si="53"/>
        <v>1</v>
      </c>
      <c r="JJ26" s="28">
        <f t="shared" si="53"/>
        <v>1</v>
      </c>
      <c r="JK26" s="28">
        <f t="shared" si="53"/>
        <v>1</v>
      </c>
      <c r="JL26" s="28">
        <f t="shared" si="53"/>
        <v>1</v>
      </c>
      <c r="JM26" s="28">
        <f t="shared" si="53"/>
        <v>1</v>
      </c>
      <c r="JN26" s="28">
        <f t="shared" si="53"/>
        <v>1</v>
      </c>
      <c r="JO26" s="28">
        <f t="shared" si="53"/>
        <v>1</v>
      </c>
      <c r="JP26" s="28">
        <f t="shared" si="53"/>
        <v>1</v>
      </c>
      <c r="JQ26" s="28">
        <f t="shared" si="53"/>
        <v>1</v>
      </c>
      <c r="JR26" s="28">
        <f t="shared" si="53"/>
        <v>1</v>
      </c>
      <c r="JS26" s="28">
        <f t="shared" si="53"/>
        <v>1</v>
      </c>
      <c r="JT26" s="28">
        <f t="shared" si="53"/>
        <v>1</v>
      </c>
      <c r="JU26" s="28">
        <f t="shared" si="53"/>
        <v>1</v>
      </c>
      <c r="JV26" s="28">
        <f t="shared" si="53"/>
        <v>1</v>
      </c>
      <c r="JW26" s="28">
        <f t="shared" si="53"/>
        <v>1</v>
      </c>
      <c r="JX26" s="28">
        <f t="shared" si="53"/>
        <v>1</v>
      </c>
      <c r="JY26" s="28">
        <f t="shared" si="53"/>
        <v>1</v>
      </c>
      <c r="JZ26" s="28">
        <f t="shared" si="53"/>
        <v>1</v>
      </c>
      <c r="KA26" s="28">
        <f t="shared" si="53"/>
        <v>1</v>
      </c>
      <c r="KB26" s="28">
        <f t="shared" si="53"/>
        <v>1</v>
      </c>
      <c r="KC26" s="28">
        <f t="shared" si="53"/>
        <v>1</v>
      </c>
      <c r="KD26" s="28">
        <f t="shared" si="53"/>
        <v>1</v>
      </c>
      <c r="KE26" s="28">
        <f t="shared" si="53"/>
        <v>1</v>
      </c>
      <c r="KF26" s="28">
        <f t="shared" si="53"/>
        <v>1</v>
      </c>
      <c r="KG26" s="28">
        <f t="shared" si="53"/>
        <v>1</v>
      </c>
      <c r="KH26" s="28">
        <f t="shared" si="53"/>
        <v>1</v>
      </c>
      <c r="KI26" s="28">
        <f t="shared" si="53"/>
        <v>1</v>
      </c>
      <c r="KJ26" s="28">
        <f t="shared" si="53"/>
        <v>1</v>
      </c>
      <c r="KK26" s="28">
        <f t="shared" si="53"/>
        <v>1</v>
      </c>
      <c r="KL26" s="28">
        <f t="shared" si="53"/>
        <v>1</v>
      </c>
      <c r="KM26" s="28">
        <f t="shared" si="53"/>
        <v>1</v>
      </c>
      <c r="KN26" s="28">
        <f t="shared" si="53"/>
        <v>1</v>
      </c>
      <c r="KO26" s="28">
        <f t="shared" si="53"/>
        <v>1</v>
      </c>
      <c r="KP26" s="28">
        <f t="shared" si="53"/>
        <v>1</v>
      </c>
      <c r="KQ26" s="28">
        <f t="shared" si="53"/>
        <v>1</v>
      </c>
      <c r="KR26" s="28">
        <f t="shared" si="53"/>
        <v>1</v>
      </c>
      <c r="KS26" s="28">
        <f t="shared" si="53"/>
        <v>1</v>
      </c>
      <c r="KT26" s="28">
        <f t="shared" si="53"/>
        <v>1</v>
      </c>
      <c r="KU26" s="28">
        <f t="shared" si="53"/>
        <v>1</v>
      </c>
      <c r="KV26" s="28">
        <f t="shared" si="53"/>
        <v>1</v>
      </c>
      <c r="KW26" s="28">
        <f t="shared" si="53"/>
        <v>1</v>
      </c>
      <c r="KX26" s="28">
        <f t="shared" si="53"/>
        <v>1</v>
      </c>
      <c r="KY26" s="28">
        <f t="shared" si="53"/>
        <v>1</v>
      </c>
      <c r="KZ26" s="28">
        <f t="shared" si="53"/>
        <v>1</v>
      </c>
      <c r="LA26" s="28">
        <f t="shared" si="53"/>
        <v>1</v>
      </c>
      <c r="LB26" s="28">
        <f t="shared" si="53"/>
        <v>1</v>
      </c>
      <c r="LC26" s="28">
        <f t="shared" si="53"/>
        <v>1</v>
      </c>
      <c r="LD26" s="28">
        <f t="shared" si="53"/>
        <v>1</v>
      </c>
      <c r="LE26" s="28">
        <f t="shared" si="53"/>
        <v>1</v>
      </c>
      <c r="LF26" s="28">
        <f t="shared" si="53"/>
        <v>1</v>
      </c>
      <c r="LG26" s="28">
        <f t="shared" si="53"/>
        <v>1</v>
      </c>
      <c r="LH26" s="28">
        <f t="shared" si="53"/>
        <v>1</v>
      </c>
      <c r="LI26" s="28">
        <f t="shared" si="53"/>
        <v>1</v>
      </c>
      <c r="LJ26" s="28">
        <f t="shared" si="53"/>
        <v>1</v>
      </c>
      <c r="LK26" s="28">
        <f t="shared" si="53"/>
        <v>1</v>
      </c>
      <c r="LL26" s="28">
        <f t="shared" si="53"/>
        <v>1</v>
      </c>
      <c r="LM26" s="28">
        <f t="shared" si="53"/>
        <v>1</v>
      </c>
      <c r="LN26" s="28">
        <f t="shared" si="53"/>
        <v>1</v>
      </c>
      <c r="LO26" s="28">
        <f t="shared" si="53"/>
        <v>1</v>
      </c>
      <c r="LP26" s="28">
        <f t="shared" si="53"/>
        <v>1</v>
      </c>
      <c r="LQ26" s="28">
        <f t="shared" si="53"/>
        <v>1</v>
      </c>
      <c r="LR26" s="28">
        <f t="shared" si="53"/>
        <v>1</v>
      </c>
      <c r="LS26" s="28">
        <f t="shared" ref="LS26:NI26" si="57">IF(AND($F26&gt;0,$G26&gt;0)*IFERROR(MOD(LS$6,$G26)=0,FALSE),$F26,$E26)</f>
        <v>1</v>
      </c>
      <c r="LT26" s="28">
        <f t="shared" si="57"/>
        <v>1</v>
      </c>
      <c r="LU26" s="28">
        <f t="shared" si="57"/>
        <v>1</v>
      </c>
      <c r="LV26" s="28">
        <f t="shared" si="57"/>
        <v>1</v>
      </c>
      <c r="LW26" s="28">
        <f t="shared" si="57"/>
        <v>1</v>
      </c>
      <c r="LX26" s="28">
        <f t="shared" si="57"/>
        <v>1</v>
      </c>
      <c r="LY26" s="28">
        <f t="shared" si="57"/>
        <v>1</v>
      </c>
      <c r="LZ26" s="28">
        <f t="shared" si="57"/>
        <v>1</v>
      </c>
      <c r="MA26" s="28">
        <f t="shared" si="57"/>
        <v>1</v>
      </c>
      <c r="MB26" s="28">
        <f t="shared" si="57"/>
        <v>1</v>
      </c>
      <c r="MC26" s="28">
        <f t="shared" si="57"/>
        <v>1</v>
      </c>
      <c r="MD26" s="28">
        <f t="shared" si="57"/>
        <v>1</v>
      </c>
      <c r="ME26" s="28">
        <f t="shared" si="57"/>
        <v>1</v>
      </c>
      <c r="MF26" s="28">
        <f t="shared" si="57"/>
        <v>1</v>
      </c>
      <c r="MG26" s="28">
        <f t="shared" si="57"/>
        <v>1</v>
      </c>
      <c r="MH26" s="28">
        <f t="shared" si="57"/>
        <v>1</v>
      </c>
      <c r="MI26" s="28">
        <f t="shared" si="57"/>
        <v>1</v>
      </c>
      <c r="MJ26" s="28">
        <f t="shared" si="57"/>
        <v>1</v>
      </c>
      <c r="MK26" s="28">
        <f t="shared" si="57"/>
        <v>1</v>
      </c>
      <c r="ML26" s="28">
        <f t="shared" si="57"/>
        <v>1</v>
      </c>
      <c r="MM26" s="28">
        <f t="shared" si="57"/>
        <v>1</v>
      </c>
      <c r="MN26" s="28">
        <f t="shared" si="57"/>
        <v>1</v>
      </c>
      <c r="MO26" s="28">
        <f t="shared" si="57"/>
        <v>1</v>
      </c>
      <c r="MP26" s="28">
        <f t="shared" si="57"/>
        <v>1</v>
      </c>
      <c r="MQ26" s="28">
        <f t="shared" si="57"/>
        <v>1</v>
      </c>
      <c r="MR26" s="28">
        <f t="shared" si="57"/>
        <v>1</v>
      </c>
      <c r="MS26" s="28">
        <f t="shared" si="57"/>
        <v>1</v>
      </c>
      <c r="MT26" s="28">
        <f t="shared" si="57"/>
        <v>1</v>
      </c>
      <c r="MU26" s="28">
        <f t="shared" si="57"/>
        <v>1</v>
      </c>
      <c r="MV26" s="28">
        <f t="shared" si="57"/>
        <v>1</v>
      </c>
      <c r="MW26" s="28">
        <f t="shared" si="57"/>
        <v>1</v>
      </c>
      <c r="MX26" s="28">
        <f t="shared" si="57"/>
        <v>1</v>
      </c>
      <c r="MY26" s="28">
        <f t="shared" si="57"/>
        <v>1</v>
      </c>
      <c r="MZ26" s="28">
        <f t="shared" si="57"/>
        <v>1</v>
      </c>
      <c r="NA26" s="28">
        <f t="shared" si="57"/>
        <v>1</v>
      </c>
      <c r="NB26" s="28">
        <f t="shared" si="57"/>
        <v>1</v>
      </c>
      <c r="NC26" s="28">
        <f t="shared" si="57"/>
        <v>1</v>
      </c>
      <c r="ND26" s="28">
        <f t="shared" si="57"/>
        <v>1</v>
      </c>
      <c r="NE26" s="28">
        <f t="shared" si="57"/>
        <v>1</v>
      </c>
      <c r="NF26" s="28">
        <f t="shared" si="57"/>
        <v>1</v>
      </c>
      <c r="NG26" s="28">
        <f t="shared" si="57"/>
        <v>1</v>
      </c>
      <c r="NH26" s="28">
        <f t="shared" si="57"/>
        <v>1</v>
      </c>
      <c r="NI26" s="28">
        <f t="shared" si="57"/>
        <v>1</v>
      </c>
    </row>
    <row r="27" spans="1:373" x14ac:dyDescent="0.25">
      <c r="A27" s="27" t="str">
        <f>'Число жителей и объемы продаж'!G40</f>
        <v>A5</v>
      </c>
      <c r="B27" s="27" t="str">
        <f>'Число жителей и объемы продаж'!H40</f>
        <v>сыр твердый</v>
      </c>
      <c r="C27" s="27" t="str">
        <f t="shared" si="24"/>
        <v>A5|сыр твердый</v>
      </c>
      <c r="D27" s="28" t="s">
        <v>71</v>
      </c>
      <c r="E27" s="28">
        <v>1.05</v>
      </c>
      <c r="F27" s="28"/>
      <c r="G27" s="28"/>
      <c r="H27" s="28">
        <f>1+LOG(H$6)/10</f>
        <v>1</v>
      </c>
      <c r="I27" s="28">
        <f t="shared" ref="I27:BT28" si="58">1+LOG(I$6)/10</f>
        <v>1</v>
      </c>
      <c r="J27" s="28">
        <f t="shared" si="58"/>
        <v>1</v>
      </c>
      <c r="K27" s="28">
        <f t="shared" si="58"/>
        <v>1</v>
      </c>
      <c r="L27" s="28">
        <f t="shared" si="58"/>
        <v>1</v>
      </c>
      <c r="M27" s="28">
        <f t="shared" si="58"/>
        <v>1.0301029995663982</v>
      </c>
      <c r="N27" s="28">
        <f t="shared" si="58"/>
        <v>1.0301029995663982</v>
      </c>
      <c r="O27" s="28">
        <f t="shared" si="58"/>
        <v>1.0301029995663982</v>
      </c>
      <c r="P27" s="28">
        <f t="shared" si="58"/>
        <v>1.0301029995663982</v>
      </c>
      <c r="Q27" s="28">
        <f t="shared" si="58"/>
        <v>1.0301029995663982</v>
      </c>
      <c r="R27" s="28">
        <f t="shared" si="58"/>
        <v>1.0301029995663982</v>
      </c>
      <c r="S27" s="28">
        <f t="shared" si="58"/>
        <v>1.0301029995663982</v>
      </c>
      <c r="T27" s="28">
        <f t="shared" si="58"/>
        <v>1.0477121254719663</v>
      </c>
      <c r="U27" s="28">
        <f t="shared" si="58"/>
        <v>1.0477121254719663</v>
      </c>
      <c r="V27" s="28">
        <f t="shared" si="58"/>
        <v>1.0477121254719663</v>
      </c>
      <c r="W27" s="28">
        <f t="shared" si="58"/>
        <v>1.0477121254719663</v>
      </c>
      <c r="X27" s="28">
        <f t="shared" si="58"/>
        <v>1.0477121254719663</v>
      </c>
      <c r="Y27" s="28">
        <f t="shared" si="58"/>
        <v>1.0477121254719663</v>
      </c>
      <c r="Z27" s="28">
        <f t="shared" si="58"/>
        <v>1.0477121254719663</v>
      </c>
      <c r="AA27" s="28">
        <f t="shared" si="58"/>
        <v>1.0602059991327963</v>
      </c>
      <c r="AB27" s="28">
        <f t="shared" si="58"/>
        <v>1.0602059991327963</v>
      </c>
      <c r="AC27" s="28">
        <f t="shared" si="58"/>
        <v>1.0602059991327963</v>
      </c>
      <c r="AD27" s="28">
        <f t="shared" si="58"/>
        <v>1.0602059991327963</v>
      </c>
      <c r="AE27" s="28">
        <f t="shared" si="58"/>
        <v>1.0602059991327963</v>
      </c>
      <c r="AF27" s="28">
        <f t="shared" si="58"/>
        <v>1.0602059991327963</v>
      </c>
      <c r="AG27" s="28">
        <f t="shared" si="58"/>
        <v>1.0602059991327963</v>
      </c>
      <c r="AH27" s="28">
        <f t="shared" si="58"/>
        <v>1.0698970004336019</v>
      </c>
      <c r="AI27" s="28">
        <f t="shared" si="58"/>
        <v>1.0698970004336019</v>
      </c>
      <c r="AJ27" s="28">
        <f t="shared" si="58"/>
        <v>1.0698970004336019</v>
      </c>
      <c r="AK27" s="28">
        <f t="shared" si="58"/>
        <v>1.0698970004336019</v>
      </c>
      <c r="AL27" s="28">
        <f t="shared" si="58"/>
        <v>1.0698970004336019</v>
      </c>
      <c r="AM27" s="28">
        <f t="shared" si="58"/>
        <v>1.0698970004336019</v>
      </c>
      <c r="AN27" s="28">
        <f t="shared" si="58"/>
        <v>1.0698970004336019</v>
      </c>
      <c r="AO27" s="28">
        <f t="shared" si="58"/>
        <v>1.0778151250383643</v>
      </c>
      <c r="AP27" s="28">
        <f t="shared" si="58"/>
        <v>1.0778151250383643</v>
      </c>
      <c r="AQ27" s="28">
        <f t="shared" si="58"/>
        <v>1.0778151250383643</v>
      </c>
      <c r="AR27" s="28">
        <f t="shared" si="58"/>
        <v>1.0778151250383643</v>
      </c>
      <c r="AS27" s="28">
        <f t="shared" si="58"/>
        <v>1.0778151250383643</v>
      </c>
      <c r="AT27" s="28">
        <f t="shared" si="58"/>
        <v>1.0778151250383643</v>
      </c>
      <c r="AU27" s="28">
        <f t="shared" si="58"/>
        <v>1.0778151250383643</v>
      </c>
      <c r="AV27" s="28">
        <f t="shared" si="58"/>
        <v>1.0845098040014256</v>
      </c>
      <c r="AW27" s="28">
        <f t="shared" si="58"/>
        <v>1.0845098040014256</v>
      </c>
      <c r="AX27" s="28">
        <f t="shared" si="58"/>
        <v>1.0845098040014256</v>
      </c>
      <c r="AY27" s="28">
        <f t="shared" si="58"/>
        <v>1.0845098040014256</v>
      </c>
      <c r="AZ27" s="28">
        <f t="shared" si="58"/>
        <v>1.0845098040014256</v>
      </c>
      <c r="BA27" s="28">
        <f t="shared" si="58"/>
        <v>1.0845098040014256</v>
      </c>
      <c r="BB27" s="28">
        <f t="shared" si="58"/>
        <v>1.0845098040014256</v>
      </c>
      <c r="BC27" s="28">
        <f t="shared" si="58"/>
        <v>1.0903089986991943</v>
      </c>
      <c r="BD27" s="28">
        <f t="shared" si="58"/>
        <v>1.0903089986991943</v>
      </c>
      <c r="BE27" s="28">
        <f t="shared" si="58"/>
        <v>1.0903089986991943</v>
      </c>
      <c r="BF27" s="28">
        <f t="shared" si="58"/>
        <v>1.0903089986991943</v>
      </c>
      <c r="BG27" s="28">
        <f t="shared" si="58"/>
        <v>1.0903089986991943</v>
      </c>
      <c r="BH27" s="28">
        <f t="shared" si="58"/>
        <v>1.0903089986991943</v>
      </c>
      <c r="BI27" s="28">
        <f t="shared" si="58"/>
        <v>1.0903089986991943</v>
      </c>
      <c r="BJ27" s="28">
        <f t="shared" si="58"/>
        <v>1.0954242509439325</v>
      </c>
      <c r="BK27" s="28">
        <f t="shared" si="58"/>
        <v>1.0954242509439325</v>
      </c>
      <c r="BL27" s="28">
        <f t="shared" si="58"/>
        <v>1.0954242509439325</v>
      </c>
      <c r="BM27" s="28">
        <f t="shared" si="58"/>
        <v>1.0954242509439325</v>
      </c>
      <c r="BN27" s="28">
        <f t="shared" si="58"/>
        <v>1.0954242509439325</v>
      </c>
      <c r="BO27" s="28">
        <f t="shared" si="58"/>
        <v>1.0954242509439325</v>
      </c>
      <c r="BP27" s="28">
        <f t="shared" si="58"/>
        <v>1.0954242509439325</v>
      </c>
      <c r="BQ27" s="28">
        <f t="shared" si="58"/>
        <v>1.1000000000000001</v>
      </c>
      <c r="BR27" s="28">
        <f t="shared" si="58"/>
        <v>1.1000000000000001</v>
      </c>
      <c r="BS27" s="28">
        <f t="shared" si="58"/>
        <v>1.1000000000000001</v>
      </c>
      <c r="BT27" s="28">
        <f t="shared" si="58"/>
        <v>1.1000000000000001</v>
      </c>
      <c r="BU27" s="28">
        <f t="shared" ref="BU27:EF30" si="59">1+LOG(BU$6)/10</f>
        <v>1.1000000000000001</v>
      </c>
      <c r="BV27" s="28">
        <f t="shared" si="59"/>
        <v>1.1000000000000001</v>
      </c>
      <c r="BW27" s="28">
        <f t="shared" si="59"/>
        <v>1.1000000000000001</v>
      </c>
      <c r="BX27" s="28">
        <f t="shared" si="59"/>
        <v>1.1041392685158224</v>
      </c>
      <c r="BY27" s="28">
        <f t="shared" si="59"/>
        <v>1.1041392685158224</v>
      </c>
      <c r="BZ27" s="28">
        <f t="shared" si="59"/>
        <v>1.1041392685158224</v>
      </c>
      <c r="CA27" s="28">
        <f t="shared" si="59"/>
        <v>1.1041392685158224</v>
      </c>
      <c r="CB27" s="28">
        <f t="shared" si="59"/>
        <v>1.1041392685158224</v>
      </c>
      <c r="CC27" s="28">
        <f t="shared" si="59"/>
        <v>1.1041392685158224</v>
      </c>
      <c r="CD27" s="28">
        <f t="shared" si="59"/>
        <v>1.1041392685158224</v>
      </c>
      <c r="CE27" s="28">
        <f t="shared" si="59"/>
        <v>1.1079181246047625</v>
      </c>
      <c r="CF27" s="28">
        <f t="shared" si="59"/>
        <v>1.1079181246047625</v>
      </c>
      <c r="CG27" s="28">
        <f t="shared" si="59"/>
        <v>1.1079181246047625</v>
      </c>
      <c r="CH27" s="28">
        <f t="shared" si="59"/>
        <v>1.1079181246047625</v>
      </c>
      <c r="CI27" s="28">
        <f t="shared" si="59"/>
        <v>1.1079181246047625</v>
      </c>
      <c r="CJ27" s="28">
        <f t="shared" si="59"/>
        <v>1.1079181246047625</v>
      </c>
      <c r="CK27" s="28">
        <f t="shared" si="59"/>
        <v>1.1079181246047625</v>
      </c>
      <c r="CL27" s="28">
        <f t="shared" si="59"/>
        <v>1.1113943352306836</v>
      </c>
      <c r="CM27" s="28">
        <f t="shared" si="59"/>
        <v>1.1113943352306836</v>
      </c>
      <c r="CN27" s="28">
        <f t="shared" si="59"/>
        <v>1.1113943352306836</v>
      </c>
      <c r="CO27" s="28">
        <f t="shared" si="59"/>
        <v>1.1113943352306836</v>
      </c>
      <c r="CP27" s="28">
        <f t="shared" si="59"/>
        <v>1.1113943352306836</v>
      </c>
      <c r="CQ27" s="28">
        <f t="shared" si="59"/>
        <v>1.1113943352306836</v>
      </c>
      <c r="CR27" s="28">
        <f t="shared" si="59"/>
        <v>1.1113943352306836</v>
      </c>
      <c r="CS27" s="28">
        <f t="shared" si="59"/>
        <v>1.1146128035678238</v>
      </c>
      <c r="CT27" s="28">
        <f t="shared" si="59"/>
        <v>1.1146128035678238</v>
      </c>
      <c r="CU27" s="28">
        <f t="shared" si="59"/>
        <v>1.1146128035678238</v>
      </c>
      <c r="CV27" s="28">
        <f t="shared" si="59"/>
        <v>1.1146128035678238</v>
      </c>
      <c r="CW27" s="28">
        <f t="shared" si="59"/>
        <v>1.1146128035678238</v>
      </c>
      <c r="CX27" s="28">
        <f t="shared" si="59"/>
        <v>1.1146128035678238</v>
      </c>
      <c r="CY27" s="28">
        <f t="shared" si="59"/>
        <v>1.1146128035678238</v>
      </c>
      <c r="CZ27" s="28">
        <f t="shared" si="59"/>
        <v>1.117609125905568</v>
      </c>
      <c r="DA27" s="28">
        <f t="shared" si="59"/>
        <v>1.117609125905568</v>
      </c>
      <c r="DB27" s="28">
        <f t="shared" si="59"/>
        <v>1.117609125905568</v>
      </c>
      <c r="DC27" s="28">
        <f t="shared" si="59"/>
        <v>1.117609125905568</v>
      </c>
      <c r="DD27" s="28">
        <f t="shared" si="59"/>
        <v>1.117609125905568</v>
      </c>
      <c r="DE27" s="28">
        <f t="shared" si="59"/>
        <v>1.117609125905568</v>
      </c>
      <c r="DF27" s="28">
        <f t="shared" si="59"/>
        <v>1.117609125905568</v>
      </c>
      <c r="DG27" s="28">
        <f t="shared" si="59"/>
        <v>1.1204119982655925</v>
      </c>
      <c r="DH27" s="28">
        <f t="shared" si="59"/>
        <v>1.1204119982655925</v>
      </c>
      <c r="DI27" s="28">
        <f t="shared" si="59"/>
        <v>1.1204119982655925</v>
      </c>
      <c r="DJ27" s="28">
        <f t="shared" si="59"/>
        <v>1.1204119982655925</v>
      </c>
      <c r="DK27" s="28">
        <f t="shared" si="59"/>
        <v>1.1204119982655925</v>
      </c>
      <c r="DL27" s="28">
        <f t="shared" si="59"/>
        <v>1.1204119982655925</v>
      </c>
      <c r="DM27" s="28">
        <f t="shared" si="59"/>
        <v>1.1204119982655925</v>
      </c>
      <c r="DN27" s="28">
        <f t="shared" si="59"/>
        <v>1.1230448921378273</v>
      </c>
      <c r="DO27" s="28">
        <f t="shared" si="59"/>
        <v>1.1230448921378273</v>
      </c>
      <c r="DP27" s="28">
        <f t="shared" si="59"/>
        <v>1.1230448921378273</v>
      </c>
      <c r="DQ27" s="28">
        <f t="shared" si="59"/>
        <v>1.1230448921378273</v>
      </c>
      <c r="DR27" s="28">
        <f t="shared" si="59"/>
        <v>1.1230448921378273</v>
      </c>
      <c r="DS27" s="28">
        <f t="shared" si="59"/>
        <v>1.1230448921378273</v>
      </c>
      <c r="DT27" s="28">
        <f t="shared" si="59"/>
        <v>1.1230448921378273</v>
      </c>
      <c r="DU27" s="28">
        <f t="shared" si="59"/>
        <v>1.1255272505103306</v>
      </c>
      <c r="DV27" s="28">
        <f t="shared" si="59"/>
        <v>1.1255272505103306</v>
      </c>
      <c r="DW27" s="28">
        <f t="shared" si="59"/>
        <v>1.1255272505103306</v>
      </c>
      <c r="DX27" s="28">
        <f t="shared" si="59"/>
        <v>1.1255272505103306</v>
      </c>
      <c r="DY27" s="28">
        <f t="shared" si="59"/>
        <v>1.1255272505103306</v>
      </c>
      <c r="DZ27" s="28">
        <f t="shared" si="59"/>
        <v>1.1255272505103306</v>
      </c>
      <c r="EA27" s="28">
        <f t="shared" si="59"/>
        <v>1.1255272505103306</v>
      </c>
      <c r="EB27" s="28">
        <f t="shared" si="59"/>
        <v>1.1278753600952829</v>
      </c>
      <c r="EC27" s="28">
        <f t="shared" si="59"/>
        <v>1.1278753600952829</v>
      </c>
      <c r="ED27" s="28">
        <f t="shared" si="59"/>
        <v>1.1278753600952829</v>
      </c>
      <c r="EE27" s="28">
        <f t="shared" si="59"/>
        <v>1.1278753600952829</v>
      </c>
      <c r="EF27" s="28">
        <f t="shared" si="59"/>
        <v>1.1278753600952829</v>
      </c>
      <c r="EG27" s="28">
        <f t="shared" ref="EG27:GR31" si="60">1+LOG(EG$6)/10</f>
        <v>1.1278753600952829</v>
      </c>
      <c r="EH27" s="28">
        <f t="shared" si="60"/>
        <v>1.1278753600952829</v>
      </c>
      <c r="EI27" s="28">
        <f t="shared" si="60"/>
        <v>1.130102999566398</v>
      </c>
      <c r="EJ27" s="28">
        <f t="shared" si="60"/>
        <v>1.130102999566398</v>
      </c>
      <c r="EK27" s="28">
        <f t="shared" si="60"/>
        <v>1.130102999566398</v>
      </c>
      <c r="EL27" s="28">
        <f t="shared" si="60"/>
        <v>1.130102999566398</v>
      </c>
      <c r="EM27" s="28">
        <f t="shared" si="60"/>
        <v>1.130102999566398</v>
      </c>
      <c r="EN27" s="28">
        <f t="shared" si="60"/>
        <v>1.130102999566398</v>
      </c>
      <c r="EO27" s="28">
        <f t="shared" si="60"/>
        <v>1.130102999566398</v>
      </c>
      <c r="EP27" s="28">
        <f t="shared" si="60"/>
        <v>1.132221929473392</v>
      </c>
      <c r="EQ27" s="28">
        <f t="shared" si="60"/>
        <v>1.132221929473392</v>
      </c>
      <c r="ER27" s="28">
        <f t="shared" si="60"/>
        <v>1.132221929473392</v>
      </c>
      <c r="ES27" s="28">
        <f t="shared" si="60"/>
        <v>1.132221929473392</v>
      </c>
      <c r="ET27" s="28">
        <f t="shared" si="60"/>
        <v>1.132221929473392</v>
      </c>
      <c r="EU27" s="28">
        <f t="shared" si="60"/>
        <v>1.132221929473392</v>
      </c>
      <c r="EV27" s="28">
        <f t="shared" si="60"/>
        <v>1.132221929473392</v>
      </c>
      <c r="EW27" s="28">
        <f t="shared" si="60"/>
        <v>1.1342422680822206</v>
      </c>
      <c r="EX27" s="28">
        <f t="shared" si="60"/>
        <v>1.1342422680822206</v>
      </c>
      <c r="EY27" s="28">
        <f t="shared" si="60"/>
        <v>1.1342422680822206</v>
      </c>
      <c r="EZ27" s="28">
        <f t="shared" si="60"/>
        <v>1.1342422680822206</v>
      </c>
      <c r="FA27" s="28">
        <f t="shared" si="60"/>
        <v>1.1342422680822206</v>
      </c>
      <c r="FB27" s="28">
        <f t="shared" si="60"/>
        <v>1.1342422680822206</v>
      </c>
      <c r="FC27" s="28">
        <f t="shared" si="60"/>
        <v>1.1342422680822206</v>
      </c>
      <c r="FD27" s="28">
        <f t="shared" si="60"/>
        <v>1.1361727836017592</v>
      </c>
      <c r="FE27" s="28">
        <f t="shared" si="60"/>
        <v>1.1361727836017592</v>
      </c>
      <c r="FF27" s="28">
        <f t="shared" si="60"/>
        <v>1.1361727836017592</v>
      </c>
      <c r="FG27" s="28">
        <f t="shared" si="60"/>
        <v>1.1361727836017592</v>
      </c>
      <c r="FH27" s="28">
        <f t="shared" si="60"/>
        <v>1.1361727836017592</v>
      </c>
      <c r="FI27" s="28">
        <f t="shared" si="60"/>
        <v>1.1361727836017592</v>
      </c>
      <c r="FJ27" s="28">
        <f t="shared" si="60"/>
        <v>1.1361727836017592</v>
      </c>
      <c r="FK27" s="28">
        <f t="shared" si="60"/>
        <v>1.1380211241711606</v>
      </c>
      <c r="FL27" s="28">
        <f t="shared" si="60"/>
        <v>1.1380211241711606</v>
      </c>
      <c r="FM27" s="28">
        <f t="shared" si="60"/>
        <v>1.1380211241711606</v>
      </c>
      <c r="FN27" s="28">
        <f t="shared" si="60"/>
        <v>1.1380211241711606</v>
      </c>
      <c r="FO27" s="28">
        <f t="shared" si="60"/>
        <v>1.1380211241711606</v>
      </c>
      <c r="FP27" s="28">
        <f t="shared" si="60"/>
        <v>1.1380211241711606</v>
      </c>
      <c r="FQ27" s="28">
        <f t="shared" si="60"/>
        <v>1.1380211241711606</v>
      </c>
      <c r="FR27" s="28">
        <f t="shared" si="60"/>
        <v>1.1397940008672038</v>
      </c>
      <c r="FS27" s="28">
        <f t="shared" si="60"/>
        <v>1.1397940008672038</v>
      </c>
      <c r="FT27" s="28">
        <f t="shared" si="60"/>
        <v>1.1397940008672038</v>
      </c>
      <c r="FU27" s="28">
        <f t="shared" si="60"/>
        <v>1.1397940008672038</v>
      </c>
      <c r="FV27" s="28">
        <f t="shared" si="60"/>
        <v>1.1397940008672038</v>
      </c>
      <c r="FW27" s="28">
        <f t="shared" si="60"/>
        <v>1.1397940008672038</v>
      </c>
      <c r="FX27" s="28">
        <f t="shared" si="60"/>
        <v>1.1397940008672038</v>
      </c>
      <c r="FY27" s="28">
        <f t="shared" si="60"/>
        <v>1.1414973347970818</v>
      </c>
      <c r="FZ27" s="28">
        <f t="shared" si="60"/>
        <v>1.1414973347970818</v>
      </c>
      <c r="GA27" s="28">
        <f t="shared" si="60"/>
        <v>1.1414973347970818</v>
      </c>
      <c r="GB27" s="28">
        <f t="shared" si="60"/>
        <v>1.1414973347970818</v>
      </c>
      <c r="GC27" s="28">
        <f t="shared" si="60"/>
        <v>1.1414973347970818</v>
      </c>
      <c r="GD27" s="28">
        <f t="shared" si="60"/>
        <v>1.1414973347970818</v>
      </c>
      <c r="GE27" s="28">
        <f t="shared" si="60"/>
        <v>1.1414973347970818</v>
      </c>
      <c r="GF27" s="28">
        <f t="shared" si="60"/>
        <v>1.1431363764158988</v>
      </c>
      <c r="GG27" s="28">
        <f t="shared" si="60"/>
        <v>1.1431363764158988</v>
      </c>
      <c r="GH27" s="28">
        <f t="shared" si="60"/>
        <v>1.1431363764158988</v>
      </c>
      <c r="GI27" s="28">
        <f t="shared" si="60"/>
        <v>1.1431363764158988</v>
      </c>
      <c r="GJ27" s="28">
        <f t="shared" si="60"/>
        <v>1.1431363764158988</v>
      </c>
      <c r="GK27" s="28">
        <f t="shared" si="60"/>
        <v>1.1431363764158988</v>
      </c>
      <c r="GL27" s="28">
        <f t="shared" si="60"/>
        <v>1.1431363764158988</v>
      </c>
      <c r="GM27" s="28">
        <f t="shared" si="60"/>
        <v>1.1447158031342219</v>
      </c>
      <c r="GN27" s="28">
        <f t="shared" si="60"/>
        <v>1.1447158031342219</v>
      </c>
      <c r="GO27" s="28">
        <f t="shared" si="60"/>
        <v>1.1447158031342219</v>
      </c>
      <c r="GP27" s="28">
        <f t="shared" si="60"/>
        <v>1.1447158031342219</v>
      </c>
      <c r="GQ27" s="28">
        <f t="shared" si="60"/>
        <v>1.1447158031342219</v>
      </c>
      <c r="GR27" s="28">
        <f t="shared" si="60"/>
        <v>1.1447158031342219</v>
      </c>
      <c r="GS27" s="28">
        <f t="shared" ref="GS27:JD30" si="61">1+LOG(GS$6)/10</f>
        <v>1.1447158031342219</v>
      </c>
      <c r="GT27" s="28">
        <f t="shared" si="61"/>
        <v>1.1462397997898957</v>
      </c>
      <c r="GU27" s="28">
        <f t="shared" si="61"/>
        <v>1.1462397997898957</v>
      </c>
      <c r="GV27" s="28">
        <f t="shared" si="61"/>
        <v>1.1462397997898957</v>
      </c>
      <c r="GW27" s="28">
        <f t="shared" si="61"/>
        <v>1.1462397997898957</v>
      </c>
      <c r="GX27" s="28">
        <f t="shared" si="61"/>
        <v>1.1462397997898957</v>
      </c>
      <c r="GY27" s="28">
        <f t="shared" si="61"/>
        <v>1.1462397997898957</v>
      </c>
      <c r="GZ27" s="28">
        <f t="shared" si="61"/>
        <v>1.1462397997898957</v>
      </c>
      <c r="HA27" s="28">
        <f t="shared" si="61"/>
        <v>1.1477121254719662</v>
      </c>
      <c r="HB27" s="28">
        <f t="shared" si="61"/>
        <v>1.1477121254719662</v>
      </c>
      <c r="HC27" s="28">
        <f t="shared" si="61"/>
        <v>1.1477121254719662</v>
      </c>
      <c r="HD27" s="28">
        <f t="shared" si="61"/>
        <v>1.1477121254719662</v>
      </c>
      <c r="HE27" s="28">
        <f t="shared" si="61"/>
        <v>1.1477121254719662</v>
      </c>
      <c r="HF27" s="28">
        <f t="shared" si="61"/>
        <v>1.1477121254719662</v>
      </c>
      <c r="HG27" s="28">
        <f t="shared" si="61"/>
        <v>1.1477121254719662</v>
      </c>
      <c r="HH27" s="28">
        <f t="shared" si="61"/>
        <v>1.1491361693834272</v>
      </c>
      <c r="HI27" s="28">
        <f t="shared" si="61"/>
        <v>1.1491361693834272</v>
      </c>
      <c r="HJ27" s="28">
        <f t="shared" si="61"/>
        <v>1.1491361693834272</v>
      </c>
      <c r="HK27" s="28">
        <f t="shared" si="61"/>
        <v>1.1491361693834272</v>
      </c>
      <c r="HL27" s="28">
        <f t="shared" si="61"/>
        <v>1.1491361693834272</v>
      </c>
      <c r="HM27" s="28">
        <f t="shared" si="61"/>
        <v>1.1491361693834272</v>
      </c>
      <c r="HN27" s="28">
        <f t="shared" si="61"/>
        <v>1.1491361693834272</v>
      </c>
      <c r="HO27" s="28">
        <f t="shared" si="61"/>
        <v>1.1505149978319906</v>
      </c>
      <c r="HP27" s="28">
        <f t="shared" si="61"/>
        <v>1.1505149978319906</v>
      </c>
      <c r="HQ27" s="28">
        <f t="shared" si="61"/>
        <v>1.1505149978319906</v>
      </c>
      <c r="HR27" s="28">
        <f t="shared" si="61"/>
        <v>1.1505149978319906</v>
      </c>
      <c r="HS27" s="28">
        <f t="shared" si="61"/>
        <v>1.1505149978319906</v>
      </c>
      <c r="HT27" s="28">
        <f t="shared" si="61"/>
        <v>1.1505149978319906</v>
      </c>
      <c r="HU27" s="28">
        <f t="shared" si="61"/>
        <v>1.1505149978319906</v>
      </c>
      <c r="HV27" s="28">
        <f t="shared" si="61"/>
        <v>1.1518513939877888</v>
      </c>
      <c r="HW27" s="28">
        <f t="shared" si="61"/>
        <v>1.1518513939877888</v>
      </c>
      <c r="HX27" s="28">
        <f t="shared" si="61"/>
        <v>1.1518513939877888</v>
      </c>
      <c r="HY27" s="28">
        <f t="shared" si="61"/>
        <v>1.1518513939877888</v>
      </c>
      <c r="HZ27" s="28">
        <f t="shared" si="61"/>
        <v>1.1518513939877888</v>
      </c>
      <c r="IA27" s="28">
        <f t="shared" si="61"/>
        <v>1.1518513939877888</v>
      </c>
      <c r="IB27" s="28">
        <f t="shared" si="61"/>
        <v>1.1518513939877888</v>
      </c>
      <c r="IC27" s="28">
        <f t="shared" si="61"/>
        <v>1.1531478917042255</v>
      </c>
      <c r="ID27" s="28">
        <f t="shared" si="61"/>
        <v>1.1531478917042255</v>
      </c>
      <c r="IE27" s="28">
        <f t="shared" si="61"/>
        <v>1.1531478917042255</v>
      </c>
      <c r="IF27" s="28">
        <f t="shared" si="61"/>
        <v>1.1531478917042255</v>
      </c>
      <c r="IG27" s="28">
        <f t="shared" si="61"/>
        <v>1.1531478917042255</v>
      </c>
      <c r="IH27" s="28">
        <f t="shared" si="61"/>
        <v>1.1531478917042255</v>
      </c>
      <c r="II27" s="28">
        <f t="shared" si="61"/>
        <v>1.1531478917042255</v>
      </c>
      <c r="IJ27" s="28">
        <f t="shared" si="61"/>
        <v>1.1544068044350275</v>
      </c>
      <c r="IK27" s="28">
        <f t="shared" si="61"/>
        <v>1.1544068044350275</v>
      </c>
      <c r="IL27" s="28">
        <f t="shared" si="61"/>
        <v>1.1544068044350275</v>
      </c>
      <c r="IM27" s="28">
        <f t="shared" si="61"/>
        <v>1.1544068044350275</v>
      </c>
      <c r="IN27" s="28">
        <f t="shared" si="61"/>
        <v>1.1544068044350275</v>
      </c>
      <c r="IO27" s="28">
        <f t="shared" si="61"/>
        <v>1.1544068044350275</v>
      </c>
      <c r="IP27" s="28">
        <f t="shared" si="61"/>
        <v>1.1544068044350275</v>
      </c>
      <c r="IQ27" s="28">
        <f t="shared" si="61"/>
        <v>1.1556302500767288</v>
      </c>
      <c r="IR27" s="28">
        <f t="shared" si="61"/>
        <v>1.1556302500767288</v>
      </c>
      <c r="IS27" s="28">
        <f t="shared" si="61"/>
        <v>1.1556302500767288</v>
      </c>
      <c r="IT27" s="28">
        <f t="shared" si="61"/>
        <v>1.1556302500767288</v>
      </c>
      <c r="IU27" s="28">
        <f t="shared" si="61"/>
        <v>1.1556302500767288</v>
      </c>
      <c r="IV27" s="28">
        <f t="shared" si="61"/>
        <v>1.1556302500767288</v>
      </c>
      <c r="IW27" s="28">
        <f t="shared" si="61"/>
        <v>1.1556302500767288</v>
      </c>
      <c r="IX27" s="28">
        <f t="shared" si="61"/>
        <v>1.1568201724066995</v>
      </c>
      <c r="IY27" s="28">
        <f t="shared" si="61"/>
        <v>1.1568201724066995</v>
      </c>
      <c r="IZ27" s="28">
        <f t="shared" si="61"/>
        <v>1.1568201724066995</v>
      </c>
      <c r="JA27" s="28">
        <f t="shared" si="61"/>
        <v>1.1568201724066995</v>
      </c>
      <c r="JB27" s="28">
        <f t="shared" si="61"/>
        <v>1.1568201724066995</v>
      </c>
      <c r="JC27" s="28">
        <f t="shared" si="61"/>
        <v>1.1568201724066995</v>
      </c>
      <c r="JD27" s="28">
        <f t="shared" si="61"/>
        <v>1.1568201724066995</v>
      </c>
      <c r="JE27" s="28">
        <f t="shared" ref="JE27:LP31" si="62">1+LOG(JE$6)/10</f>
        <v>1.1579783596616811</v>
      </c>
      <c r="JF27" s="28">
        <f t="shared" si="62"/>
        <v>1.1579783596616811</v>
      </c>
      <c r="JG27" s="28">
        <f t="shared" si="62"/>
        <v>1.1579783596616811</v>
      </c>
      <c r="JH27" s="28">
        <f t="shared" si="62"/>
        <v>1.1579783596616811</v>
      </c>
      <c r="JI27" s="28">
        <f t="shared" si="62"/>
        <v>1.1579783596616811</v>
      </c>
      <c r="JJ27" s="28">
        <f t="shared" si="62"/>
        <v>1.1579783596616811</v>
      </c>
      <c r="JK27" s="28">
        <f t="shared" si="62"/>
        <v>1.1579783596616811</v>
      </c>
      <c r="JL27" s="28">
        <f t="shared" si="62"/>
        <v>1.15910646070265</v>
      </c>
      <c r="JM27" s="28">
        <f t="shared" si="62"/>
        <v>1.15910646070265</v>
      </c>
      <c r="JN27" s="28">
        <f t="shared" si="62"/>
        <v>1.15910646070265</v>
      </c>
      <c r="JO27" s="28">
        <f t="shared" si="62"/>
        <v>1.15910646070265</v>
      </c>
      <c r="JP27" s="28">
        <f t="shared" si="62"/>
        <v>1.15910646070265</v>
      </c>
      <c r="JQ27" s="28">
        <f t="shared" si="62"/>
        <v>1.15910646070265</v>
      </c>
      <c r="JR27" s="28">
        <f t="shared" si="62"/>
        <v>1.15910646070265</v>
      </c>
      <c r="JS27" s="28">
        <f t="shared" si="62"/>
        <v>1.1602059991327962</v>
      </c>
      <c r="JT27" s="28">
        <f t="shared" si="62"/>
        <v>1.1602059991327962</v>
      </c>
      <c r="JU27" s="28">
        <f t="shared" si="62"/>
        <v>1.1602059991327962</v>
      </c>
      <c r="JV27" s="28">
        <f t="shared" si="62"/>
        <v>1.1602059991327962</v>
      </c>
      <c r="JW27" s="28">
        <f t="shared" si="62"/>
        <v>1.1602059991327962</v>
      </c>
      <c r="JX27" s="28">
        <f t="shared" si="62"/>
        <v>1.1602059991327962</v>
      </c>
      <c r="JY27" s="28">
        <f t="shared" si="62"/>
        <v>1.1602059991327962</v>
      </c>
      <c r="JZ27" s="28">
        <f t="shared" si="62"/>
        <v>1.1612783856719735</v>
      </c>
      <c r="KA27" s="28">
        <f t="shared" si="62"/>
        <v>1.1612783856719735</v>
      </c>
      <c r="KB27" s="28">
        <f t="shared" si="62"/>
        <v>1.1612783856719735</v>
      </c>
      <c r="KC27" s="28">
        <f t="shared" si="62"/>
        <v>1.1612783856719735</v>
      </c>
      <c r="KD27" s="28">
        <f t="shared" si="62"/>
        <v>1.1612783856719735</v>
      </c>
      <c r="KE27" s="28">
        <f t="shared" si="62"/>
        <v>1.1612783856719735</v>
      </c>
      <c r="KF27" s="28">
        <f t="shared" si="62"/>
        <v>1.1612783856719735</v>
      </c>
      <c r="KG27" s="28">
        <f t="shared" si="62"/>
        <v>1.1623249290397901</v>
      </c>
      <c r="KH27" s="28">
        <f t="shared" si="62"/>
        <v>1.1623249290397901</v>
      </c>
      <c r="KI27" s="28">
        <f t="shared" si="62"/>
        <v>1.1623249290397901</v>
      </c>
      <c r="KJ27" s="28">
        <f t="shared" si="62"/>
        <v>1.1623249290397901</v>
      </c>
      <c r="KK27" s="28">
        <f t="shared" si="62"/>
        <v>1.1623249290397901</v>
      </c>
      <c r="KL27" s="28">
        <f t="shared" si="62"/>
        <v>1.1623249290397901</v>
      </c>
      <c r="KM27" s="28">
        <f t="shared" si="62"/>
        <v>1.1623249290397901</v>
      </c>
      <c r="KN27" s="28">
        <f t="shared" si="62"/>
        <v>1.1633468455579585</v>
      </c>
      <c r="KO27" s="28">
        <f t="shared" si="62"/>
        <v>1.1633468455579585</v>
      </c>
      <c r="KP27" s="28">
        <f t="shared" si="62"/>
        <v>1.1633468455579585</v>
      </c>
      <c r="KQ27" s="28">
        <f t="shared" si="62"/>
        <v>1.1633468455579585</v>
      </c>
      <c r="KR27" s="28">
        <f t="shared" si="62"/>
        <v>1.1633468455579585</v>
      </c>
      <c r="KS27" s="28">
        <f t="shared" si="62"/>
        <v>1.1633468455579585</v>
      </c>
      <c r="KT27" s="28">
        <f t="shared" si="62"/>
        <v>1.1633468455579585</v>
      </c>
      <c r="KU27" s="28">
        <f t="shared" si="62"/>
        <v>1.1643452676486188</v>
      </c>
      <c r="KV27" s="28">
        <f t="shared" si="62"/>
        <v>1.1643452676486188</v>
      </c>
      <c r="KW27" s="28">
        <f t="shared" si="62"/>
        <v>1.1643452676486188</v>
      </c>
      <c r="KX27" s="28">
        <f t="shared" si="62"/>
        <v>1.1643452676486188</v>
      </c>
      <c r="KY27" s="28">
        <f t="shared" si="62"/>
        <v>1.1643452676486188</v>
      </c>
      <c r="KZ27" s="28">
        <f t="shared" si="62"/>
        <v>1.1643452676486188</v>
      </c>
      <c r="LA27" s="28">
        <f t="shared" si="62"/>
        <v>1.1643452676486188</v>
      </c>
      <c r="LB27" s="28">
        <f t="shared" si="62"/>
        <v>1.1653212513775344</v>
      </c>
      <c r="LC27" s="28">
        <f t="shared" si="62"/>
        <v>1.1653212513775344</v>
      </c>
      <c r="LD27" s="28">
        <f t="shared" si="62"/>
        <v>1.1653212513775344</v>
      </c>
      <c r="LE27" s="28">
        <f t="shared" si="62"/>
        <v>1.1653212513775344</v>
      </c>
      <c r="LF27" s="28">
        <f t="shared" si="62"/>
        <v>1.1653212513775344</v>
      </c>
      <c r="LG27" s="28">
        <f t="shared" si="62"/>
        <v>1.1653212513775344</v>
      </c>
      <c r="LH27" s="28">
        <f t="shared" si="62"/>
        <v>1.1653212513775344</v>
      </c>
      <c r="LI27" s="28">
        <f t="shared" si="62"/>
        <v>1.1662757831681574</v>
      </c>
      <c r="LJ27" s="28">
        <f t="shared" si="62"/>
        <v>1.1662757831681574</v>
      </c>
      <c r="LK27" s="28">
        <f t="shared" si="62"/>
        <v>1.1662757831681574</v>
      </c>
      <c r="LL27" s="28">
        <f t="shared" si="62"/>
        <v>1.1662757831681574</v>
      </c>
      <c r="LM27" s="28">
        <f t="shared" si="62"/>
        <v>1.1662757831681574</v>
      </c>
      <c r="LN27" s="28">
        <f t="shared" si="62"/>
        <v>1.1662757831681574</v>
      </c>
      <c r="LO27" s="28">
        <f t="shared" si="62"/>
        <v>1.1662757831681574</v>
      </c>
      <c r="LP27" s="28">
        <f t="shared" si="62"/>
        <v>1.1672097857935717</v>
      </c>
      <c r="LQ27" s="28">
        <f t="shared" ref="LQ27:NI31" si="63">1+LOG(LQ$6)/10</f>
        <v>1.1672097857935717</v>
      </c>
      <c r="LR27" s="28">
        <f t="shared" si="63"/>
        <v>1.1672097857935717</v>
      </c>
      <c r="LS27" s="28">
        <f t="shared" si="63"/>
        <v>1.1672097857935717</v>
      </c>
      <c r="LT27" s="28">
        <f t="shared" si="63"/>
        <v>1.1672097857935717</v>
      </c>
      <c r="LU27" s="28">
        <f t="shared" si="63"/>
        <v>1.1672097857935717</v>
      </c>
      <c r="LV27" s="28">
        <f t="shared" si="63"/>
        <v>1.1672097857935717</v>
      </c>
      <c r="LW27" s="28">
        <f t="shared" si="63"/>
        <v>1.1681241237375588</v>
      </c>
      <c r="LX27" s="28">
        <f t="shared" si="63"/>
        <v>1.1681241237375588</v>
      </c>
      <c r="LY27" s="28">
        <f t="shared" si="63"/>
        <v>1.1681241237375588</v>
      </c>
      <c r="LZ27" s="28">
        <f t="shared" si="63"/>
        <v>1.1681241237375588</v>
      </c>
      <c r="MA27" s="28">
        <f t="shared" si="63"/>
        <v>1.1681241237375588</v>
      </c>
      <c r="MB27" s="28">
        <f t="shared" si="63"/>
        <v>1.1681241237375588</v>
      </c>
      <c r="MC27" s="28">
        <f t="shared" si="63"/>
        <v>1.1681241237375588</v>
      </c>
      <c r="MD27" s="28">
        <f t="shared" si="63"/>
        <v>1.1690196080028514</v>
      </c>
      <c r="ME27" s="28">
        <f t="shared" si="63"/>
        <v>1.1690196080028514</v>
      </c>
      <c r="MF27" s="28">
        <f t="shared" si="63"/>
        <v>1.1690196080028514</v>
      </c>
      <c r="MG27" s="28">
        <f t="shared" si="63"/>
        <v>1.1690196080028514</v>
      </c>
      <c r="MH27" s="28">
        <f t="shared" si="63"/>
        <v>1.1690196080028514</v>
      </c>
      <c r="MI27" s="28">
        <f t="shared" si="63"/>
        <v>1.1690196080028514</v>
      </c>
      <c r="MJ27" s="28">
        <f t="shared" si="63"/>
        <v>1.1690196080028514</v>
      </c>
      <c r="MK27" s="28">
        <f t="shared" si="63"/>
        <v>1.1698970004336018</v>
      </c>
      <c r="ML27" s="28">
        <f t="shared" si="63"/>
        <v>1.1698970004336018</v>
      </c>
      <c r="MM27" s="28">
        <f t="shared" si="63"/>
        <v>1.1698970004336018</v>
      </c>
      <c r="MN27" s="28">
        <f t="shared" si="63"/>
        <v>1.1698970004336018</v>
      </c>
      <c r="MO27" s="28">
        <f t="shared" si="63"/>
        <v>1.1698970004336018</v>
      </c>
      <c r="MP27" s="28">
        <f t="shared" si="63"/>
        <v>1.1698970004336018</v>
      </c>
      <c r="MQ27" s="28">
        <f t="shared" si="63"/>
        <v>1.1698970004336018</v>
      </c>
      <c r="MR27" s="28">
        <f t="shared" si="63"/>
        <v>1.1707570176097937</v>
      </c>
      <c r="MS27" s="28">
        <f t="shared" si="63"/>
        <v>1.1707570176097937</v>
      </c>
      <c r="MT27" s="28">
        <f t="shared" si="63"/>
        <v>1.1707570176097937</v>
      </c>
      <c r="MU27" s="28">
        <f t="shared" si="63"/>
        <v>1.1707570176097937</v>
      </c>
      <c r="MV27" s="28">
        <f t="shared" si="63"/>
        <v>1.1707570176097937</v>
      </c>
      <c r="MW27" s="28">
        <f t="shared" si="63"/>
        <v>1.1707570176097937</v>
      </c>
      <c r="MX27" s="28">
        <f t="shared" si="63"/>
        <v>1.1707570176097937</v>
      </c>
      <c r="MY27" s="28">
        <f t="shared" si="63"/>
        <v>1.17160033436348</v>
      </c>
      <c r="MZ27" s="28">
        <f t="shared" si="63"/>
        <v>1.17160033436348</v>
      </c>
      <c r="NA27" s="28">
        <f t="shared" si="63"/>
        <v>1.17160033436348</v>
      </c>
      <c r="NB27" s="28">
        <f t="shared" si="63"/>
        <v>1.17160033436348</v>
      </c>
      <c r="NC27" s="28">
        <f t="shared" si="63"/>
        <v>1.17160033436348</v>
      </c>
      <c r="ND27" s="28">
        <f t="shared" si="63"/>
        <v>1.17160033436348</v>
      </c>
      <c r="NE27" s="28">
        <f t="shared" si="63"/>
        <v>1.17160033436348</v>
      </c>
      <c r="NF27" s="28">
        <f t="shared" si="63"/>
        <v>1.1724275869600789</v>
      </c>
      <c r="NG27" s="28">
        <f t="shared" si="63"/>
        <v>1.1724275869600789</v>
      </c>
      <c r="NH27" s="28">
        <f t="shared" si="63"/>
        <v>1.1724275869600789</v>
      </c>
      <c r="NI27" s="28">
        <f t="shared" si="63"/>
        <v>1.1724275869600789</v>
      </c>
    </row>
    <row r="28" spans="1:373" x14ac:dyDescent="0.25">
      <c r="A28" s="27" t="str">
        <f>'Число жителей и объемы продаж'!G41</f>
        <v>A5</v>
      </c>
      <c r="B28" s="27" t="str">
        <f>'Число жителей и объемы продаж'!H41</f>
        <v>сыр полутвердый</v>
      </c>
      <c r="C28" s="27" t="str">
        <f t="shared" si="24"/>
        <v>A5|сыр полутвердый</v>
      </c>
      <c r="D28" s="28" t="s">
        <v>72</v>
      </c>
      <c r="E28" s="28">
        <v>1.05</v>
      </c>
      <c r="F28" s="28"/>
      <c r="G28" s="28"/>
      <c r="H28" s="28">
        <f t="shared" ref="H28:W31" si="64">1+LOG(H$6)/10</f>
        <v>1</v>
      </c>
      <c r="I28" s="28">
        <f t="shared" si="64"/>
        <v>1</v>
      </c>
      <c r="J28" s="28">
        <f t="shared" si="64"/>
        <v>1</v>
      </c>
      <c r="K28" s="28">
        <f t="shared" si="64"/>
        <v>1</v>
      </c>
      <c r="L28" s="28">
        <f t="shared" si="64"/>
        <v>1</v>
      </c>
      <c r="M28" s="28">
        <f t="shared" si="64"/>
        <v>1.0301029995663982</v>
      </c>
      <c r="N28" s="28">
        <f t="shared" si="64"/>
        <v>1.0301029995663982</v>
      </c>
      <c r="O28" s="28">
        <f t="shared" si="64"/>
        <v>1.0301029995663982</v>
      </c>
      <c r="P28" s="28">
        <f t="shared" si="64"/>
        <v>1.0301029995663982</v>
      </c>
      <c r="Q28" s="28">
        <f t="shared" si="64"/>
        <v>1.0301029995663982</v>
      </c>
      <c r="R28" s="28">
        <f t="shared" si="64"/>
        <v>1.0301029995663982</v>
      </c>
      <c r="S28" s="28">
        <f t="shared" si="64"/>
        <v>1.0301029995663982</v>
      </c>
      <c r="T28" s="28">
        <f t="shared" si="64"/>
        <v>1.0477121254719663</v>
      </c>
      <c r="U28" s="28">
        <f t="shared" si="64"/>
        <v>1.0477121254719663</v>
      </c>
      <c r="V28" s="28">
        <f t="shared" si="64"/>
        <v>1.0477121254719663</v>
      </c>
      <c r="W28" s="28">
        <f t="shared" si="64"/>
        <v>1.0477121254719663</v>
      </c>
      <c r="X28" s="28">
        <f t="shared" si="58"/>
        <v>1.0477121254719663</v>
      </c>
      <c r="Y28" s="28">
        <f t="shared" si="58"/>
        <v>1.0477121254719663</v>
      </c>
      <c r="Z28" s="28">
        <f t="shared" si="58"/>
        <v>1.0477121254719663</v>
      </c>
      <c r="AA28" s="28">
        <f t="shared" si="58"/>
        <v>1.0602059991327963</v>
      </c>
      <c r="AB28" s="28">
        <f t="shared" si="58"/>
        <v>1.0602059991327963</v>
      </c>
      <c r="AC28" s="28">
        <f t="shared" si="58"/>
        <v>1.0602059991327963</v>
      </c>
      <c r="AD28" s="28">
        <f t="shared" si="58"/>
        <v>1.0602059991327963</v>
      </c>
      <c r="AE28" s="28">
        <f t="shared" si="58"/>
        <v>1.0602059991327963</v>
      </c>
      <c r="AF28" s="28">
        <f t="shared" si="58"/>
        <v>1.0602059991327963</v>
      </c>
      <c r="AG28" s="28">
        <f t="shared" si="58"/>
        <v>1.0602059991327963</v>
      </c>
      <c r="AH28" s="28">
        <f t="shared" si="58"/>
        <v>1.0698970004336019</v>
      </c>
      <c r="AI28" s="28">
        <f t="shared" si="58"/>
        <v>1.0698970004336019</v>
      </c>
      <c r="AJ28" s="28">
        <f t="shared" si="58"/>
        <v>1.0698970004336019</v>
      </c>
      <c r="AK28" s="28">
        <f t="shared" si="58"/>
        <v>1.0698970004336019</v>
      </c>
      <c r="AL28" s="28">
        <f t="shared" si="58"/>
        <v>1.0698970004336019</v>
      </c>
      <c r="AM28" s="28">
        <f t="shared" si="58"/>
        <v>1.0698970004336019</v>
      </c>
      <c r="AN28" s="28">
        <f t="shared" si="58"/>
        <v>1.0698970004336019</v>
      </c>
      <c r="AO28" s="28">
        <f t="shared" si="58"/>
        <v>1.0778151250383643</v>
      </c>
      <c r="AP28" s="28">
        <f t="shared" si="58"/>
        <v>1.0778151250383643</v>
      </c>
      <c r="AQ28" s="28">
        <f t="shared" si="58"/>
        <v>1.0778151250383643</v>
      </c>
      <c r="AR28" s="28">
        <f t="shared" si="58"/>
        <v>1.0778151250383643</v>
      </c>
      <c r="AS28" s="28">
        <f t="shared" si="58"/>
        <v>1.0778151250383643</v>
      </c>
      <c r="AT28" s="28">
        <f t="shared" si="58"/>
        <v>1.0778151250383643</v>
      </c>
      <c r="AU28" s="28">
        <f t="shared" si="58"/>
        <v>1.0778151250383643</v>
      </c>
      <c r="AV28" s="28">
        <f t="shared" si="58"/>
        <v>1.0845098040014256</v>
      </c>
      <c r="AW28" s="28">
        <f t="shared" si="58"/>
        <v>1.0845098040014256</v>
      </c>
      <c r="AX28" s="28">
        <f t="shared" si="58"/>
        <v>1.0845098040014256</v>
      </c>
      <c r="AY28" s="28">
        <f t="shared" si="58"/>
        <v>1.0845098040014256</v>
      </c>
      <c r="AZ28" s="28">
        <f t="shared" si="58"/>
        <v>1.0845098040014256</v>
      </c>
      <c r="BA28" s="28">
        <f t="shared" si="58"/>
        <v>1.0845098040014256</v>
      </c>
      <c r="BB28" s="28">
        <f t="shared" si="58"/>
        <v>1.0845098040014256</v>
      </c>
      <c r="BC28" s="28">
        <f t="shared" si="58"/>
        <v>1.0903089986991943</v>
      </c>
      <c r="BD28" s="28">
        <f t="shared" si="58"/>
        <v>1.0903089986991943</v>
      </c>
      <c r="BE28" s="28">
        <f t="shared" si="58"/>
        <v>1.0903089986991943</v>
      </c>
      <c r="BF28" s="28">
        <f t="shared" si="58"/>
        <v>1.0903089986991943</v>
      </c>
      <c r="BG28" s="28">
        <f t="shared" si="58"/>
        <v>1.0903089986991943</v>
      </c>
      <c r="BH28" s="28">
        <f t="shared" si="58"/>
        <v>1.0903089986991943</v>
      </c>
      <c r="BI28" s="28">
        <f t="shared" si="58"/>
        <v>1.0903089986991943</v>
      </c>
      <c r="BJ28" s="28">
        <f t="shared" si="58"/>
        <v>1.0954242509439325</v>
      </c>
      <c r="BK28" s="28">
        <f t="shared" si="58"/>
        <v>1.0954242509439325</v>
      </c>
      <c r="BL28" s="28">
        <f t="shared" si="58"/>
        <v>1.0954242509439325</v>
      </c>
      <c r="BM28" s="28">
        <f t="shared" si="58"/>
        <v>1.0954242509439325</v>
      </c>
      <c r="BN28" s="28">
        <f t="shared" si="58"/>
        <v>1.0954242509439325</v>
      </c>
      <c r="BO28" s="28">
        <f t="shared" si="58"/>
        <v>1.0954242509439325</v>
      </c>
      <c r="BP28" s="28">
        <f t="shared" si="58"/>
        <v>1.0954242509439325</v>
      </c>
      <c r="BQ28" s="28">
        <f t="shared" si="58"/>
        <v>1.1000000000000001</v>
      </c>
      <c r="BR28" s="28">
        <f t="shared" si="58"/>
        <v>1.1000000000000001</v>
      </c>
      <c r="BS28" s="28">
        <f t="shared" si="58"/>
        <v>1.1000000000000001</v>
      </c>
      <c r="BT28" s="28">
        <f t="shared" si="58"/>
        <v>1.1000000000000001</v>
      </c>
      <c r="BU28" s="28">
        <f t="shared" si="59"/>
        <v>1.1000000000000001</v>
      </c>
      <c r="BV28" s="28">
        <f t="shared" si="59"/>
        <v>1.1000000000000001</v>
      </c>
      <c r="BW28" s="28">
        <f t="shared" si="59"/>
        <v>1.1000000000000001</v>
      </c>
      <c r="BX28" s="28">
        <f t="shared" si="59"/>
        <v>1.1041392685158224</v>
      </c>
      <c r="BY28" s="28">
        <f t="shared" si="59"/>
        <v>1.1041392685158224</v>
      </c>
      <c r="BZ28" s="28">
        <f t="shared" si="59"/>
        <v>1.1041392685158224</v>
      </c>
      <c r="CA28" s="28">
        <f t="shared" si="59"/>
        <v>1.1041392685158224</v>
      </c>
      <c r="CB28" s="28">
        <f t="shared" si="59"/>
        <v>1.1041392685158224</v>
      </c>
      <c r="CC28" s="28">
        <f t="shared" si="59"/>
        <v>1.1041392685158224</v>
      </c>
      <c r="CD28" s="28">
        <f t="shared" si="59"/>
        <v>1.1041392685158224</v>
      </c>
      <c r="CE28" s="28">
        <f t="shared" si="59"/>
        <v>1.1079181246047625</v>
      </c>
      <c r="CF28" s="28">
        <f t="shared" si="59"/>
        <v>1.1079181246047625</v>
      </c>
      <c r="CG28" s="28">
        <f t="shared" si="59"/>
        <v>1.1079181246047625</v>
      </c>
      <c r="CH28" s="28">
        <f t="shared" si="59"/>
        <v>1.1079181246047625</v>
      </c>
      <c r="CI28" s="28">
        <f t="shared" si="59"/>
        <v>1.1079181246047625</v>
      </c>
      <c r="CJ28" s="28">
        <f t="shared" si="59"/>
        <v>1.1079181246047625</v>
      </c>
      <c r="CK28" s="28">
        <f t="shared" si="59"/>
        <v>1.1079181246047625</v>
      </c>
      <c r="CL28" s="28">
        <f t="shared" si="59"/>
        <v>1.1113943352306836</v>
      </c>
      <c r="CM28" s="28">
        <f t="shared" si="59"/>
        <v>1.1113943352306836</v>
      </c>
      <c r="CN28" s="28">
        <f t="shared" si="59"/>
        <v>1.1113943352306836</v>
      </c>
      <c r="CO28" s="28">
        <f t="shared" si="59"/>
        <v>1.1113943352306836</v>
      </c>
      <c r="CP28" s="28">
        <f t="shared" si="59"/>
        <v>1.1113943352306836</v>
      </c>
      <c r="CQ28" s="28">
        <f t="shared" si="59"/>
        <v>1.1113943352306836</v>
      </c>
      <c r="CR28" s="28">
        <f t="shared" si="59"/>
        <v>1.1113943352306836</v>
      </c>
      <c r="CS28" s="28">
        <f t="shared" si="59"/>
        <v>1.1146128035678238</v>
      </c>
      <c r="CT28" s="28">
        <f t="shared" si="59"/>
        <v>1.1146128035678238</v>
      </c>
      <c r="CU28" s="28">
        <f t="shared" si="59"/>
        <v>1.1146128035678238</v>
      </c>
      <c r="CV28" s="28">
        <f t="shared" si="59"/>
        <v>1.1146128035678238</v>
      </c>
      <c r="CW28" s="28">
        <f t="shared" si="59"/>
        <v>1.1146128035678238</v>
      </c>
      <c r="CX28" s="28">
        <f t="shared" si="59"/>
        <v>1.1146128035678238</v>
      </c>
      <c r="CY28" s="28">
        <f t="shared" si="59"/>
        <v>1.1146128035678238</v>
      </c>
      <c r="CZ28" s="28">
        <f t="shared" si="59"/>
        <v>1.117609125905568</v>
      </c>
      <c r="DA28" s="28">
        <f t="shared" si="59"/>
        <v>1.117609125905568</v>
      </c>
      <c r="DB28" s="28">
        <f t="shared" si="59"/>
        <v>1.117609125905568</v>
      </c>
      <c r="DC28" s="28">
        <f t="shared" si="59"/>
        <v>1.117609125905568</v>
      </c>
      <c r="DD28" s="28">
        <f t="shared" si="59"/>
        <v>1.117609125905568</v>
      </c>
      <c r="DE28" s="28">
        <f t="shared" si="59"/>
        <v>1.117609125905568</v>
      </c>
      <c r="DF28" s="28">
        <f t="shared" si="59"/>
        <v>1.117609125905568</v>
      </c>
      <c r="DG28" s="28">
        <f t="shared" si="59"/>
        <v>1.1204119982655925</v>
      </c>
      <c r="DH28" s="28">
        <f t="shared" si="59"/>
        <v>1.1204119982655925</v>
      </c>
      <c r="DI28" s="28">
        <f t="shared" si="59"/>
        <v>1.1204119982655925</v>
      </c>
      <c r="DJ28" s="28">
        <f t="shared" si="59"/>
        <v>1.1204119982655925</v>
      </c>
      <c r="DK28" s="28">
        <f t="shared" si="59"/>
        <v>1.1204119982655925</v>
      </c>
      <c r="DL28" s="28">
        <f t="shared" si="59"/>
        <v>1.1204119982655925</v>
      </c>
      <c r="DM28" s="28">
        <f t="shared" si="59"/>
        <v>1.1204119982655925</v>
      </c>
      <c r="DN28" s="28">
        <f t="shared" si="59"/>
        <v>1.1230448921378273</v>
      </c>
      <c r="DO28" s="28">
        <f t="shared" si="59"/>
        <v>1.1230448921378273</v>
      </c>
      <c r="DP28" s="28">
        <f t="shared" si="59"/>
        <v>1.1230448921378273</v>
      </c>
      <c r="DQ28" s="28">
        <f t="shared" si="59"/>
        <v>1.1230448921378273</v>
      </c>
      <c r="DR28" s="28">
        <f t="shared" si="59"/>
        <v>1.1230448921378273</v>
      </c>
      <c r="DS28" s="28">
        <f t="shared" si="59"/>
        <v>1.1230448921378273</v>
      </c>
      <c r="DT28" s="28">
        <f t="shared" si="59"/>
        <v>1.1230448921378273</v>
      </c>
      <c r="DU28" s="28">
        <f t="shared" si="59"/>
        <v>1.1255272505103306</v>
      </c>
      <c r="DV28" s="28">
        <f t="shared" si="59"/>
        <v>1.1255272505103306</v>
      </c>
      <c r="DW28" s="28">
        <f t="shared" si="59"/>
        <v>1.1255272505103306</v>
      </c>
      <c r="DX28" s="28">
        <f t="shared" si="59"/>
        <v>1.1255272505103306</v>
      </c>
      <c r="DY28" s="28">
        <f t="shared" si="59"/>
        <v>1.1255272505103306</v>
      </c>
      <c r="DZ28" s="28">
        <f t="shared" si="59"/>
        <v>1.1255272505103306</v>
      </c>
      <c r="EA28" s="28">
        <f t="shared" si="59"/>
        <v>1.1255272505103306</v>
      </c>
      <c r="EB28" s="28">
        <f t="shared" si="59"/>
        <v>1.1278753600952829</v>
      </c>
      <c r="EC28" s="28">
        <f t="shared" si="59"/>
        <v>1.1278753600952829</v>
      </c>
      <c r="ED28" s="28">
        <f t="shared" si="59"/>
        <v>1.1278753600952829</v>
      </c>
      <c r="EE28" s="28">
        <f t="shared" si="59"/>
        <v>1.1278753600952829</v>
      </c>
      <c r="EF28" s="28">
        <f t="shared" si="59"/>
        <v>1.1278753600952829</v>
      </c>
      <c r="EG28" s="28">
        <f t="shared" si="60"/>
        <v>1.1278753600952829</v>
      </c>
      <c r="EH28" s="28">
        <f t="shared" si="60"/>
        <v>1.1278753600952829</v>
      </c>
      <c r="EI28" s="28">
        <f t="shared" si="60"/>
        <v>1.130102999566398</v>
      </c>
      <c r="EJ28" s="28">
        <f t="shared" si="60"/>
        <v>1.130102999566398</v>
      </c>
      <c r="EK28" s="28">
        <f t="shared" si="60"/>
        <v>1.130102999566398</v>
      </c>
      <c r="EL28" s="28">
        <f t="shared" si="60"/>
        <v>1.130102999566398</v>
      </c>
      <c r="EM28" s="28">
        <f t="shared" si="60"/>
        <v>1.130102999566398</v>
      </c>
      <c r="EN28" s="28">
        <f t="shared" si="60"/>
        <v>1.130102999566398</v>
      </c>
      <c r="EO28" s="28">
        <f t="shared" si="60"/>
        <v>1.130102999566398</v>
      </c>
      <c r="EP28" s="28">
        <f t="shared" si="60"/>
        <v>1.132221929473392</v>
      </c>
      <c r="EQ28" s="28">
        <f t="shared" si="60"/>
        <v>1.132221929473392</v>
      </c>
      <c r="ER28" s="28">
        <f t="shared" si="60"/>
        <v>1.132221929473392</v>
      </c>
      <c r="ES28" s="28">
        <f t="shared" si="60"/>
        <v>1.132221929473392</v>
      </c>
      <c r="ET28" s="28">
        <f t="shared" si="60"/>
        <v>1.132221929473392</v>
      </c>
      <c r="EU28" s="28">
        <f t="shared" si="60"/>
        <v>1.132221929473392</v>
      </c>
      <c r="EV28" s="28">
        <f t="shared" si="60"/>
        <v>1.132221929473392</v>
      </c>
      <c r="EW28" s="28">
        <f t="shared" si="60"/>
        <v>1.1342422680822206</v>
      </c>
      <c r="EX28" s="28">
        <f t="shared" si="60"/>
        <v>1.1342422680822206</v>
      </c>
      <c r="EY28" s="28">
        <f t="shared" si="60"/>
        <v>1.1342422680822206</v>
      </c>
      <c r="EZ28" s="28">
        <f t="shared" si="60"/>
        <v>1.1342422680822206</v>
      </c>
      <c r="FA28" s="28">
        <f t="shared" si="60"/>
        <v>1.1342422680822206</v>
      </c>
      <c r="FB28" s="28">
        <f t="shared" si="60"/>
        <v>1.1342422680822206</v>
      </c>
      <c r="FC28" s="28">
        <f t="shared" si="60"/>
        <v>1.1342422680822206</v>
      </c>
      <c r="FD28" s="28">
        <f t="shared" si="60"/>
        <v>1.1361727836017592</v>
      </c>
      <c r="FE28" s="28">
        <f t="shared" si="60"/>
        <v>1.1361727836017592</v>
      </c>
      <c r="FF28" s="28">
        <f t="shared" si="60"/>
        <v>1.1361727836017592</v>
      </c>
      <c r="FG28" s="28">
        <f t="shared" si="60"/>
        <v>1.1361727836017592</v>
      </c>
      <c r="FH28" s="28">
        <f t="shared" si="60"/>
        <v>1.1361727836017592</v>
      </c>
      <c r="FI28" s="28">
        <f t="shared" si="60"/>
        <v>1.1361727836017592</v>
      </c>
      <c r="FJ28" s="28">
        <f t="shared" si="60"/>
        <v>1.1361727836017592</v>
      </c>
      <c r="FK28" s="28">
        <f t="shared" si="60"/>
        <v>1.1380211241711606</v>
      </c>
      <c r="FL28" s="28">
        <f t="shared" si="60"/>
        <v>1.1380211241711606</v>
      </c>
      <c r="FM28" s="28">
        <f t="shared" si="60"/>
        <v>1.1380211241711606</v>
      </c>
      <c r="FN28" s="28">
        <f t="shared" si="60"/>
        <v>1.1380211241711606</v>
      </c>
      <c r="FO28" s="28">
        <f t="shared" si="60"/>
        <v>1.1380211241711606</v>
      </c>
      <c r="FP28" s="28">
        <f t="shared" si="60"/>
        <v>1.1380211241711606</v>
      </c>
      <c r="FQ28" s="28">
        <f t="shared" si="60"/>
        <v>1.1380211241711606</v>
      </c>
      <c r="FR28" s="28">
        <f t="shared" si="60"/>
        <v>1.1397940008672038</v>
      </c>
      <c r="FS28" s="28">
        <f t="shared" si="60"/>
        <v>1.1397940008672038</v>
      </c>
      <c r="FT28" s="28">
        <f t="shared" si="60"/>
        <v>1.1397940008672038</v>
      </c>
      <c r="FU28" s="28">
        <f t="shared" si="60"/>
        <v>1.1397940008672038</v>
      </c>
      <c r="FV28" s="28">
        <f t="shared" si="60"/>
        <v>1.1397940008672038</v>
      </c>
      <c r="FW28" s="28">
        <f t="shared" si="60"/>
        <v>1.1397940008672038</v>
      </c>
      <c r="FX28" s="28">
        <f t="shared" si="60"/>
        <v>1.1397940008672038</v>
      </c>
      <c r="FY28" s="28">
        <f t="shared" si="60"/>
        <v>1.1414973347970818</v>
      </c>
      <c r="FZ28" s="28">
        <f t="shared" si="60"/>
        <v>1.1414973347970818</v>
      </c>
      <c r="GA28" s="28">
        <f t="shared" si="60"/>
        <v>1.1414973347970818</v>
      </c>
      <c r="GB28" s="28">
        <f t="shared" si="60"/>
        <v>1.1414973347970818</v>
      </c>
      <c r="GC28" s="28">
        <f t="shared" si="60"/>
        <v>1.1414973347970818</v>
      </c>
      <c r="GD28" s="28">
        <f t="shared" si="60"/>
        <v>1.1414973347970818</v>
      </c>
      <c r="GE28" s="28">
        <f t="shared" si="60"/>
        <v>1.1414973347970818</v>
      </c>
      <c r="GF28" s="28">
        <f t="shared" si="60"/>
        <v>1.1431363764158988</v>
      </c>
      <c r="GG28" s="28">
        <f t="shared" si="60"/>
        <v>1.1431363764158988</v>
      </c>
      <c r="GH28" s="28">
        <f t="shared" si="60"/>
        <v>1.1431363764158988</v>
      </c>
      <c r="GI28" s="28">
        <f t="shared" si="60"/>
        <v>1.1431363764158988</v>
      </c>
      <c r="GJ28" s="28">
        <f t="shared" si="60"/>
        <v>1.1431363764158988</v>
      </c>
      <c r="GK28" s="28">
        <f t="shared" si="60"/>
        <v>1.1431363764158988</v>
      </c>
      <c r="GL28" s="28">
        <f t="shared" si="60"/>
        <v>1.1431363764158988</v>
      </c>
      <c r="GM28" s="28">
        <f t="shared" si="60"/>
        <v>1.1447158031342219</v>
      </c>
      <c r="GN28" s="28">
        <f t="shared" si="60"/>
        <v>1.1447158031342219</v>
      </c>
      <c r="GO28" s="28">
        <f t="shared" si="60"/>
        <v>1.1447158031342219</v>
      </c>
      <c r="GP28" s="28">
        <f t="shared" si="60"/>
        <v>1.1447158031342219</v>
      </c>
      <c r="GQ28" s="28">
        <f t="shared" si="60"/>
        <v>1.1447158031342219</v>
      </c>
      <c r="GR28" s="28">
        <f t="shared" si="60"/>
        <v>1.1447158031342219</v>
      </c>
      <c r="GS28" s="28">
        <f t="shared" si="61"/>
        <v>1.1447158031342219</v>
      </c>
      <c r="GT28" s="28">
        <f t="shared" si="61"/>
        <v>1.1462397997898957</v>
      </c>
      <c r="GU28" s="28">
        <f t="shared" si="61"/>
        <v>1.1462397997898957</v>
      </c>
      <c r="GV28" s="28">
        <f t="shared" si="61"/>
        <v>1.1462397997898957</v>
      </c>
      <c r="GW28" s="28">
        <f t="shared" si="61"/>
        <v>1.1462397997898957</v>
      </c>
      <c r="GX28" s="28">
        <f t="shared" si="61"/>
        <v>1.1462397997898957</v>
      </c>
      <c r="GY28" s="28">
        <f t="shared" si="61"/>
        <v>1.1462397997898957</v>
      </c>
      <c r="GZ28" s="28">
        <f t="shared" si="61"/>
        <v>1.1462397997898957</v>
      </c>
      <c r="HA28" s="28">
        <f t="shared" si="61"/>
        <v>1.1477121254719662</v>
      </c>
      <c r="HB28" s="28">
        <f t="shared" si="61"/>
        <v>1.1477121254719662</v>
      </c>
      <c r="HC28" s="28">
        <f t="shared" si="61"/>
        <v>1.1477121254719662</v>
      </c>
      <c r="HD28" s="28">
        <f t="shared" si="61"/>
        <v>1.1477121254719662</v>
      </c>
      <c r="HE28" s="28">
        <f t="shared" si="61"/>
        <v>1.1477121254719662</v>
      </c>
      <c r="HF28" s="28">
        <f t="shared" si="61"/>
        <v>1.1477121254719662</v>
      </c>
      <c r="HG28" s="28">
        <f t="shared" si="61"/>
        <v>1.1477121254719662</v>
      </c>
      <c r="HH28" s="28">
        <f t="shared" si="61"/>
        <v>1.1491361693834272</v>
      </c>
      <c r="HI28" s="28">
        <f t="shared" si="61"/>
        <v>1.1491361693834272</v>
      </c>
      <c r="HJ28" s="28">
        <f t="shared" si="61"/>
        <v>1.1491361693834272</v>
      </c>
      <c r="HK28" s="28">
        <f t="shared" si="61"/>
        <v>1.1491361693834272</v>
      </c>
      <c r="HL28" s="28">
        <f t="shared" si="61"/>
        <v>1.1491361693834272</v>
      </c>
      <c r="HM28" s="28">
        <f t="shared" si="61"/>
        <v>1.1491361693834272</v>
      </c>
      <c r="HN28" s="28">
        <f t="shared" si="61"/>
        <v>1.1491361693834272</v>
      </c>
      <c r="HO28" s="28">
        <f t="shared" si="61"/>
        <v>1.1505149978319906</v>
      </c>
      <c r="HP28" s="28">
        <f t="shared" si="61"/>
        <v>1.1505149978319906</v>
      </c>
      <c r="HQ28" s="28">
        <f t="shared" si="61"/>
        <v>1.1505149978319906</v>
      </c>
      <c r="HR28" s="28">
        <f t="shared" si="61"/>
        <v>1.1505149978319906</v>
      </c>
      <c r="HS28" s="28">
        <f t="shared" si="61"/>
        <v>1.1505149978319906</v>
      </c>
      <c r="HT28" s="28">
        <f t="shared" si="61"/>
        <v>1.1505149978319906</v>
      </c>
      <c r="HU28" s="28">
        <f t="shared" si="61"/>
        <v>1.1505149978319906</v>
      </c>
      <c r="HV28" s="28">
        <f t="shared" si="61"/>
        <v>1.1518513939877888</v>
      </c>
      <c r="HW28" s="28">
        <f t="shared" si="61"/>
        <v>1.1518513939877888</v>
      </c>
      <c r="HX28" s="28">
        <f t="shared" si="61"/>
        <v>1.1518513939877888</v>
      </c>
      <c r="HY28" s="28">
        <f t="shared" si="61"/>
        <v>1.1518513939877888</v>
      </c>
      <c r="HZ28" s="28">
        <f t="shared" si="61"/>
        <v>1.1518513939877888</v>
      </c>
      <c r="IA28" s="28">
        <f t="shared" si="61"/>
        <v>1.1518513939877888</v>
      </c>
      <c r="IB28" s="28">
        <f t="shared" si="61"/>
        <v>1.1518513939877888</v>
      </c>
      <c r="IC28" s="28">
        <f t="shared" si="61"/>
        <v>1.1531478917042255</v>
      </c>
      <c r="ID28" s="28">
        <f t="shared" si="61"/>
        <v>1.1531478917042255</v>
      </c>
      <c r="IE28" s="28">
        <f t="shared" si="61"/>
        <v>1.1531478917042255</v>
      </c>
      <c r="IF28" s="28">
        <f t="shared" si="61"/>
        <v>1.1531478917042255</v>
      </c>
      <c r="IG28" s="28">
        <f t="shared" si="61"/>
        <v>1.1531478917042255</v>
      </c>
      <c r="IH28" s="28">
        <f t="shared" si="61"/>
        <v>1.1531478917042255</v>
      </c>
      <c r="II28" s="28">
        <f t="shared" si="61"/>
        <v>1.1531478917042255</v>
      </c>
      <c r="IJ28" s="28">
        <f t="shared" si="61"/>
        <v>1.1544068044350275</v>
      </c>
      <c r="IK28" s="28">
        <f t="shared" si="61"/>
        <v>1.1544068044350275</v>
      </c>
      <c r="IL28" s="28">
        <f t="shared" si="61"/>
        <v>1.1544068044350275</v>
      </c>
      <c r="IM28" s="28">
        <f t="shared" si="61"/>
        <v>1.1544068044350275</v>
      </c>
      <c r="IN28" s="28">
        <f t="shared" si="61"/>
        <v>1.1544068044350275</v>
      </c>
      <c r="IO28" s="28">
        <f t="shared" si="61"/>
        <v>1.1544068044350275</v>
      </c>
      <c r="IP28" s="28">
        <f t="shared" si="61"/>
        <v>1.1544068044350275</v>
      </c>
      <c r="IQ28" s="28">
        <f t="shared" si="61"/>
        <v>1.1556302500767288</v>
      </c>
      <c r="IR28" s="28">
        <f t="shared" si="61"/>
        <v>1.1556302500767288</v>
      </c>
      <c r="IS28" s="28">
        <f t="shared" si="61"/>
        <v>1.1556302500767288</v>
      </c>
      <c r="IT28" s="28">
        <f t="shared" si="61"/>
        <v>1.1556302500767288</v>
      </c>
      <c r="IU28" s="28">
        <f t="shared" si="61"/>
        <v>1.1556302500767288</v>
      </c>
      <c r="IV28" s="28">
        <f t="shared" si="61"/>
        <v>1.1556302500767288</v>
      </c>
      <c r="IW28" s="28">
        <f t="shared" si="61"/>
        <v>1.1556302500767288</v>
      </c>
      <c r="IX28" s="28">
        <f t="shared" si="61"/>
        <v>1.1568201724066995</v>
      </c>
      <c r="IY28" s="28">
        <f t="shared" si="61"/>
        <v>1.1568201724066995</v>
      </c>
      <c r="IZ28" s="28">
        <f t="shared" si="61"/>
        <v>1.1568201724066995</v>
      </c>
      <c r="JA28" s="28">
        <f t="shared" si="61"/>
        <v>1.1568201724066995</v>
      </c>
      <c r="JB28" s="28">
        <f t="shared" si="61"/>
        <v>1.1568201724066995</v>
      </c>
      <c r="JC28" s="28">
        <f t="shared" si="61"/>
        <v>1.1568201724066995</v>
      </c>
      <c r="JD28" s="28">
        <f t="shared" si="61"/>
        <v>1.1568201724066995</v>
      </c>
      <c r="JE28" s="28">
        <f t="shared" si="62"/>
        <v>1.1579783596616811</v>
      </c>
      <c r="JF28" s="28">
        <f t="shared" si="62"/>
        <v>1.1579783596616811</v>
      </c>
      <c r="JG28" s="28">
        <f t="shared" si="62"/>
        <v>1.1579783596616811</v>
      </c>
      <c r="JH28" s="28">
        <f t="shared" si="62"/>
        <v>1.1579783596616811</v>
      </c>
      <c r="JI28" s="28">
        <f t="shared" si="62"/>
        <v>1.1579783596616811</v>
      </c>
      <c r="JJ28" s="28">
        <f t="shared" si="62"/>
        <v>1.1579783596616811</v>
      </c>
      <c r="JK28" s="28">
        <f t="shared" si="62"/>
        <v>1.1579783596616811</v>
      </c>
      <c r="JL28" s="28">
        <f t="shared" si="62"/>
        <v>1.15910646070265</v>
      </c>
      <c r="JM28" s="28">
        <f t="shared" si="62"/>
        <v>1.15910646070265</v>
      </c>
      <c r="JN28" s="28">
        <f t="shared" si="62"/>
        <v>1.15910646070265</v>
      </c>
      <c r="JO28" s="28">
        <f t="shared" si="62"/>
        <v>1.15910646070265</v>
      </c>
      <c r="JP28" s="28">
        <f t="shared" si="62"/>
        <v>1.15910646070265</v>
      </c>
      <c r="JQ28" s="28">
        <f t="shared" si="62"/>
        <v>1.15910646070265</v>
      </c>
      <c r="JR28" s="28">
        <f t="shared" si="62"/>
        <v>1.15910646070265</v>
      </c>
      <c r="JS28" s="28">
        <f t="shared" si="62"/>
        <v>1.1602059991327962</v>
      </c>
      <c r="JT28" s="28">
        <f t="shared" si="62"/>
        <v>1.1602059991327962</v>
      </c>
      <c r="JU28" s="28">
        <f t="shared" si="62"/>
        <v>1.1602059991327962</v>
      </c>
      <c r="JV28" s="28">
        <f t="shared" si="62"/>
        <v>1.1602059991327962</v>
      </c>
      <c r="JW28" s="28">
        <f t="shared" si="62"/>
        <v>1.1602059991327962</v>
      </c>
      <c r="JX28" s="28">
        <f t="shared" si="62"/>
        <v>1.1602059991327962</v>
      </c>
      <c r="JY28" s="28">
        <f t="shared" si="62"/>
        <v>1.1602059991327962</v>
      </c>
      <c r="JZ28" s="28">
        <f t="shared" si="62"/>
        <v>1.1612783856719735</v>
      </c>
      <c r="KA28" s="28">
        <f t="shared" si="62"/>
        <v>1.1612783856719735</v>
      </c>
      <c r="KB28" s="28">
        <f t="shared" si="62"/>
        <v>1.1612783856719735</v>
      </c>
      <c r="KC28" s="28">
        <f t="shared" si="62"/>
        <v>1.1612783856719735</v>
      </c>
      <c r="KD28" s="28">
        <f t="shared" si="62"/>
        <v>1.1612783856719735</v>
      </c>
      <c r="KE28" s="28">
        <f t="shared" si="62"/>
        <v>1.1612783856719735</v>
      </c>
      <c r="KF28" s="28">
        <f t="shared" si="62"/>
        <v>1.1612783856719735</v>
      </c>
      <c r="KG28" s="28">
        <f t="shared" si="62"/>
        <v>1.1623249290397901</v>
      </c>
      <c r="KH28" s="28">
        <f t="shared" si="62"/>
        <v>1.1623249290397901</v>
      </c>
      <c r="KI28" s="28">
        <f t="shared" si="62"/>
        <v>1.1623249290397901</v>
      </c>
      <c r="KJ28" s="28">
        <f t="shared" si="62"/>
        <v>1.1623249290397901</v>
      </c>
      <c r="KK28" s="28">
        <f t="shared" si="62"/>
        <v>1.1623249290397901</v>
      </c>
      <c r="KL28" s="28">
        <f t="shared" si="62"/>
        <v>1.1623249290397901</v>
      </c>
      <c r="KM28" s="28">
        <f t="shared" si="62"/>
        <v>1.1623249290397901</v>
      </c>
      <c r="KN28" s="28">
        <f t="shared" si="62"/>
        <v>1.1633468455579585</v>
      </c>
      <c r="KO28" s="28">
        <f t="shared" si="62"/>
        <v>1.1633468455579585</v>
      </c>
      <c r="KP28" s="28">
        <f t="shared" si="62"/>
        <v>1.1633468455579585</v>
      </c>
      <c r="KQ28" s="28">
        <f t="shared" si="62"/>
        <v>1.1633468455579585</v>
      </c>
      <c r="KR28" s="28">
        <f t="shared" si="62"/>
        <v>1.1633468455579585</v>
      </c>
      <c r="KS28" s="28">
        <f t="shared" si="62"/>
        <v>1.1633468455579585</v>
      </c>
      <c r="KT28" s="28">
        <f t="shared" si="62"/>
        <v>1.1633468455579585</v>
      </c>
      <c r="KU28" s="28">
        <f t="shared" si="62"/>
        <v>1.1643452676486188</v>
      </c>
      <c r="KV28" s="28">
        <f t="shared" si="62"/>
        <v>1.1643452676486188</v>
      </c>
      <c r="KW28" s="28">
        <f t="shared" si="62"/>
        <v>1.1643452676486188</v>
      </c>
      <c r="KX28" s="28">
        <f t="shared" si="62"/>
        <v>1.1643452676486188</v>
      </c>
      <c r="KY28" s="28">
        <f t="shared" si="62"/>
        <v>1.1643452676486188</v>
      </c>
      <c r="KZ28" s="28">
        <f t="shared" si="62"/>
        <v>1.1643452676486188</v>
      </c>
      <c r="LA28" s="28">
        <f t="shared" si="62"/>
        <v>1.1643452676486188</v>
      </c>
      <c r="LB28" s="28">
        <f t="shared" si="62"/>
        <v>1.1653212513775344</v>
      </c>
      <c r="LC28" s="28">
        <f t="shared" si="62"/>
        <v>1.1653212513775344</v>
      </c>
      <c r="LD28" s="28">
        <f t="shared" si="62"/>
        <v>1.1653212513775344</v>
      </c>
      <c r="LE28" s="28">
        <f t="shared" si="62"/>
        <v>1.1653212513775344</v>
      </c>
      <c r="LF28" s="28">
        <f t="shared" si="62"/>
        <v>1.1653212513775344</v>
      </c>
      <c r="LG28" s="28">
        <f t="shared" si="62"/>
        <v>1.1653212513775344</v>
      </c>
      <c r="LH28" s="28">
        <f t="shared" si="62"/>
        <v>1.1653212513775344</v>
      </c>
      <c r="LI28" s="28">
        <f t="shared" si="62"/>
        <v>1.1662757831681574</v>
      </c>
      <c r="LJ28" s="28">
        <f t="shared" si="62"/>
        <v>1.1662757831681574</v>
      </c>
      <c r="LK28" s="28">
        <f t="shared" si="62"/>
        <v>1.1662757831681574</v>
      </c>
      <c r="LL28" s="28">
        <f t="shared" si="62"/>
        <v>1.1662757831681574</v>
      </c>
      <c r="LM28" s="28">
        <f t="shared" si="62"/>
        <v>1.1662757831681574</v>
      </c>
      <c r="LN28" s="28">
        <f t="shared" si="62"/>
        <v>1.1662757831681574</v>
      </c>
      <c r="LO28" s="28">
        <f t="shared" si="62"/>
        <v>1.1662757831681574</v>
      </c>
      <c r="LP28" s="28">
        <f t="shared" si="62"/>
        <v>1.1672097857935717</v>
      </c>
      <c r="LQ28" s="28">
        <f t="shared" si="63"/>
        <v>1.1672097857935717</v>
      </c>
      <c r="LR28" s="28">
        <f t="shared" si="63"/>
        <v>1.1672097857935717</v>
      </c>
      <c r="LS28" s="28">
        <f t="shared" si="63"/>
        <v>1.1672097857935717</v>
      </c>
      <c r="LT28" s="28">
        <f t="shared" si="63"/>
        <v>1.1672097857935717</v>
      </c>
      <c r="LU28" s="28">
        <f t="shared" si="63"/>
        <v>1.1672097857935717</v>
      </c>
      <c r="LV28" s="28">
        <f t="shared" si="63"/>
        <v>1.1672097857935717</v>
      </c>
      <c r="LW28" s="28">
        <f t="shared" si="63"/>
        <v>1.1681241237375588</v>
      </c>
      <c r="LX28" s="28">
        <f t="shared" si="63"/>
        <v>1.1681241237375588</v>
      </c>
      <c r="LY28" s="28">
        <f t="shared" si="63"/>
        <v>1.1681241237375588</v>
      </c>
      <c r="LZ28" s="28">
        <f t="shared" si="63"/>
        <v>1.1681241237375588</v>
      </c>
      <c r="MA28" s="28">
        <f t="shared" si="63"/>
        <v>1.1681241237375588</v>
      </c>
      <c r="MB28" s="28">
        <f t="shared" si="63"/>
        <v>1.1681241237375588</v>
      </c>
      <c r="MC28" s="28">
        <f t="shared" si="63"/>
        <v>1.1681241237375588</v>
      </c>
      <c r="MD28" s="28">
        <f t="shared" si="63"/>
        <v>1.1690196080028514</v>
      </c>
      <c r="ME28" s="28">
        <f t="shared" si="63"/>
        <v>1.1690196080028514</v>
      </c>
      <c r="MF28" s="28">
        <f t="shared" si="63"/>
        <v>1.1690196080028514</v>
      </c>
      <c r="MG28" s="28">
        <f t="shared" si="63"/>
        <v>1.1690196080028514</v>
      </c>
      <c r="MH28" s="28">
        <f t="shared" si="63"/>
        <v>1.1690196080028514</v>
      </c>
      <c r="MI28" s="28">
        <f t="shared" si="63"/>
        <v>1.1690196080028514</v>
      </c>
      <c r="MJ28" s="28">
        <f t="shared" si="63"/>
        <v>1.1690196080028514</v>
      </c>
      <c r="MK28" s="28">
        <f t="shared" si="63"/>
        <v>1.1698970004336018</v>
      </c>
      <c r="ML28" s="28">
        <f t="shared" si="63"/>
        <v>1.1698970004336018</v>
      </c>
      <c r="MM28" s="28">
        <f t="shared" si="63"/>
        <v>1.1698970004336018</v>
      </c>
      <c r="MN28" s="28">
        <f t="shared" si="63"/>
        <v>1.1698970004336018</v>
      </c>
      <c r="MO28" s="28">
        <f t="shared" si="63"/>
        <v>1.1698970004336018</v>
      </c>
      <c r="MP28" s="28">
        <f t="shared" si="63"/>
        <v>1.1698970004336018</v>
      </c>
      <c r="MQ28" s="28">
        <f t="shared" si="63"/>
        <v>1.1698970004336018</v>
      </c>
      <c r="MR28" s="28">
        <f t="shared" si="63"/>
        <v>1.1707570176097937</v>
      </c>
      <c r="MS28" s="28">
        <f t="shared" si="63"/>
        <v>1.1707570176097937</v>
      </c>
      <c r="MT28" s="28">
        <f t="shared" si="63"/>
        <v>1.1707570176097937</v>
      </c>
      <c r="MU28" s="28">
        <f t="shared" si="63"/>
        <v>1.1707570176097937</v>
      </c>
      <c r="MV28" s="28">
        <f t="shared" si="63"/>
        <v>1.1707570176097937</v>
      </c>
      <c r="MW28" s="28">
        <f t="shared" si="63"/>
        <v>1.1707570176097937</v>
      </c>
      <c r="MX28" s="28">
        <f t="shared" si="63"/>
        <v>1.1707570176097937</v>
      </c>
      <c r="MY28" s="28">
        <f t="shared" si="63"/>
        <v>1.17160033436348</v>
      </c>
      <c r="MZ28" s="28">
        <f t="shared" si="63"/>
        <v>1.17160033436348</v>
      </c>
      <c r="NA28" s="28">
        <f t="shared" si="63"/>
        <v>1.17160033436348</v>
      </c>
      <c r="NB28" s="28">
        <f t="shared" si="63"/>
        <v>1.17160033436348</v>
      </c>
      <c r="NC28" s="28">
        <f t="shared" si="63"/>
        <v>1.17160033436348</v>
      </c>
      <c r="ND28" s="28">
        <f t="shared" si="63"/>
        <v>1.17160033436348</v>
      </c>
      <c r="NE28" s="28">
        <f t="shared" si="63"/>
        <v>1.17160033436348</v>
      </c>
      <c r="NF28" s="28">
        <f t="shared" si="63"/>
        <v>1.1724275869600789</v>
      </c>
      <c r="NG28" s="28">
        <f t="shared" si="63"/>
        <v>1.1724275869600789</v>
      </c>
      <c r="NH28" s="28">
        <f t="shared" si="63"/>
        <v>1.1724275869600789</v>
      </c>
      <c r="NI28" s="28">
        <f t="shared" si="63"/>
        <v>1.1724275869600789</v>
      </c>
    </row>
    <row r="29" spans="1:373" x14ac:dyDescent="0.25">
      <c r="A29" s="27" t="str">
        <f>'Число жителей и объемы продаж'!G42</f>
        <v>A5</v>
      </c>
      <c r="B29" s="27" t="str">
        <f>'Число жителей и объемы продаж'!H42</f>
        <v>сыр мягкий</v>
      </c>
      <c r="C29" s="27" t="str">
        <f t="shared" si="24"/>
        <v>A5|сыр мягкий</v>
      </c>
      <c r="D29" s="28" t="s">
        <v>73</v>
      </c>
      <c r="E29" s="28">
        <v>1.05</v>
      </c>
      <c r="F29" s="28"/>
      <c r="G29" s="28"/>
      <c r="H29" s="28">
        <f t="shared" si="64"/>
        <v>1</v>
      </c>
      <c r="I29" s="28">
        <f t="shared" ref="I29:BT31" si="65">1+LOG(I$6)/10</f>
        <v>1</v>
      </c>
      <c r="J29" s="28">
        <f t="shared" si="65"/>
        <v>1</v>
      </c>
      <c r="K29" s="28">
        <f t="shared" si="65"/>
        <v>1</v>
      </c>
      <c r="L29" s="28">
        <f t="shared" si="65"/>
        <v>1</v>
      </c>
      <c r="M29" s="28">
        <f t="shared" si="65"/>
        <v>1.0301029995663982</v>
      </c>
      <c r="N29" s="28">
        <f t="shared" si="65"/>
        <v>1.0301029995663982</v>
      </c>
      <c r="O29" s="28">
        <f t="shared" si="65"/>
        <v>1.0301029995663982</v>
      </c>
      <c r="P29" s="28">
        <f t="shared" si="65"/>
        <v>1.0301029995663982</v>
      </c>
      <c r="Q29" s="28">
        <f t="shared" si="65"/>
        <v>1.0301029995663982</v>
      </c>
      <c r="R29" s="28">
        <f t="shared" si="65"/>
        <v>1.0301029995663982</v>
      </c>
      <c r="S29" s="28">
        <f t="shared" si="65"/>
        <v>1.0301029995663982</v>
      </c>
      <c r="T29" s="28">
        <f t="shared" si="65"/>
        <v>1.0477121254719663</v>
      </c>
      <c r="U29" s="28">
        <f t="shared" si="65"/>
        <v>1.0477121254719663</v>
      </c>
      <c r="V29" s="28">
        <f t="shared" si="65"/>
        <v>1.0477121254719663</v>
      </c>
      <c r="W29" s="28">
        <f t="shared" si="65"/>
        <v>1.0477121254719663</v>
      </c>
      <c r="X29" s="28">
        <f t="shared" si="65"/>
        <v>1.0477121254719663</v>
      </c>
      <c r="Y29" s="28">
        <f t="shared" si="65"/>
        <v>1.0477121254719663</v>
      </c>
      <c r="Z29" s="28">
        <f t="shared" si="65"/>
        <v>1.0477121254719663</v>
      </c>
      <c r="AA29" s="28">
        <f t="shared" si="65"/>
        <v>1.0602059991327963</v>
      </c>
      <c r="AB29" s="28">
        <f t="shared" si="65"/>
        <v>1.0602059991327963</v>
      </c>
      <c r="AC29" s="28">
        <f t="shared" si="65"/>
        <v>1.0602059991327963</v>
      </c>
      <c r="AD29" s="28">
        <f t="shared" si="65"/>
        <v>1.0602059991327963</v>
      </c>
      <c r="AE29" s="28">
        <f t="shared" si="65"/>
        <v>1.0602059991327963</v>
      </c>
      <c r="AF29" s="28">
        <f t="shared" si="65"/>
        <v>1.0602059991327963</v>
      </c>
      <c r="AG29" s="28">
        <f t="shared" si="65"/>
        <v>1.0602059991327963</v>
      </c>
      <c r="AH29" s="28">
        <f t="shared" si="65"/>
        <v>1.0698970004336019</v>
      </c>
      <c r="AI29" s="28">
        <f t="shared" si="65"/>
        <v>1.0698970004336019</v>
      </c>
      <c r="AJ29" s="28">
        <f t="shared" si="65"/>
        <v>1.0698970004336019</v>
      </c>
      <c r="AK29" s="28">
        <f t="shared" si="65"/>
        <v>1.0698970004336019</v>
      </c>
      <c r="AL29" s="28">
        <f t="shared" si="65"/>
        <v>1.0698970004336019</v>
      </c>
      <c r="AM29" s="28">
        <f t="shared" si="65"/>
        <v>1.0698970004336019</v>
      </c>
      <c r="AN29" s="28">
        <f t="shared" si="65"/>
        <v>1.0698970004336019</v>
      </c>
      <c r="AO29" s="28">
        <f t="shared" si="65"/>
        <v>1.0778151250383643</v>
      </c>
      <c r="AP29" s="28">
        <f t="shared" si="65"/>
        <v>1.0778151250383643</v>
      </c>
      <c r="AQ29" s="28">
        <f t="shared" si="65"/>
        <v>1.0778151250383643</v>
      </c>
      <c r="AR29" s="28">
        <f t="shared" si="65"/>
        <v>1.0778151250383643</v>
      </c>
      <c r="AS29" s="28">
        <f t="shared" si="65"/>
        <v>1.0778151250383643</v>
      </c>
      <c r="AT29" s="28">
        <f t="shared" si="65"/>
        <v>1.0778151250383643</v>
      </c>
      <c r="AU29" s="28">
        <f t="shared" si="65"/>
        <v>1.0778151250383643</v>
      </c>
      <c r="AV29" s="28">
        <f t="shared" si="65"/>
        <v>1.0845098040014256</v>
      </c>
      <c r="AW29" s="28">
        <f t="shared" si="65"/>
        <v>1.0845098040014256</v>
      </c>
      <c r="AX29" s="28">
        <f t="shared" si="65"/>
        <v>1.0845098040014256</v>
      </c>
      <c r="AY29" s="28">
        <f t="shared" si="65"/>
        <v>1.0845098040014256</v>
      </c>
      <c r="AZ29" s="28">
        <f t="shared" si="65"/>
        <v>1.0845098040014256</v>
      </c>
      <c r="BA29" s="28">
        <f t="shared" si="65"/>
        <v>1.0845098040014256</v>
      </c>
      <c r="BB29" s="28">
        <f t="shared" si="65"/>
        <v>1.0845098040014256</v>
      </c>
      <c r="BC29" s="28">
        <f t="shared" si="65"/>
        <v>1.0903089986991943</v>
      </c>
      <c r="BD29" s="28">
        <f t="shared" si="65"/>
        <v>1.0903089986991943</v>
      </c>
      <c r="BE29" s="28">
        <f t="shared" si="65"/>
        <v>1.0903089986991943</v>
      </c>
      <c r="BF29" s="28">
        <f t="shared" si="65"/>
        <v>1.0903089986991943</v>
      </c>
      <c r="BG29" s="28">
        <f t="shared" si="65"/>
        <v>1.0903089986991943</v>
      </c>
      <c r="BH29" s="28">
        <f t="shared" si="65"/>
        <v>1.0903089986991943</v>
      </c>
      <c r="BI29" s="28">
        <f t="shared" si="65"/>
        <v>1.0903089986991943</v>
      </c>
      <c r="BJ29" s="28">
        <f t="shared" si="65"/>
        <v>1.0954242509439325</v>
      </c>
      <c r="BK29" s="28">
        <f t="shared" si="65"/>
        <v>1.0954242509439325</v>
      </c>
      <c r="BL29" s="28">
        <f t="shared" si="65"/>
        <v>1.0954242509439325</v>
      </c>
      <c r="BM29" s="28">
        <f t="shared" si="65"/>
        <v>1.0954242509439325</v>
      </c>
      <c r="BN29" s="28">
        <f t="shared" si="65"/>
        <v>1.0954242509439325</v>
      </c>
      <c r="BO29" s="28">
        <f t="shared" si="65"/>
        <v>1.0954242509439325</v>
      </c>
      <c r="BP29" s="28">
        <f t="shared" si="65"/>
        <v>1.0954242509439325</v>
      </c>
      <c r="BQ29" s="28">
        <f t="shared" si="65"/>
        <v>1.1000000000000001</v>
      </c>
      <c r="BR29" s="28">
        <f t="shared" si="65"/>
        <v>1.1000000000000001</v>
      </c>
      <c r="BS29" s="28">
        <f t="shared" si="65"/>
        <v>1.1000000000000001</v>
      </c>
      <c r="BT29" s="28">
        <f t="shared" si="65"/>
        <v>1.1000000000000001</v>
      </c>
      <c r="BU29" s="28">
        <f t="shared" si="59"/>
        <v>1.1000000000000001</v>
      </c>
      <c r="BV29" s="28">
        <f t="shared" si="59"/>
        <v>1.1000000000000001</v>
      </c>
      <c r="BW29" s="28">
        <f t="shared" si="59"/>
        <v>1.1000000000000001</v>
      </c>
      <c r="BX29" s="28">
        <f t="shared" si="59"/>
        <v>1.1041392685158224</v>
      </c>
      <c r="BY29" s="28">
        <f t="shared" si="59"/>
        <v>1.1041392685158224</v>
      </c>
      <c r="BZ29" s="28">
        <f t="shared" si="59"/>
        <v>1.1041392685158224</v>
      </c>
      <c r="CA29" s="28">
        <f t="shared" si="59"/>
        <v>1.1041392685158224</v>
      </c>
      <c r="CB29" s="28">
        <f t="shared" si="59"/>
        <v>1.1041392685158224</v>
      </c>
      <c r="CC29" s="28">
        <f t="shared" si="59"/>
        <v>1.1041392685158224</v>
      </c>
      <c r="CD29" s="28">
        <f t="shared" si="59"/>
        <v>1.1041392685158224</v>
      </c>
      <c r="CE29" s="28">
        <f t="shared" si="59"/>
        <v>1.1079181246047625</v>
      </c>
      <c r="CF29" s="28">
        <f t="shared" si="59"/>
        <v>1.1079181246047625</v>
      </c>
      <c r="CG29" s="28">
        <f t="shared" si="59"/>
        <v>1.1079181246047625</v>
      </c>
      <c r="CH29" s="28">
        <f t="shared" si="59"/>
        <v>1.1079181246047625</v>
      </c>
      <c r="CI29" s="28">
        <f t="shared" si="59"/>
        <v>1.1079181246047625</v>
      </c>
      <c r="CJ29" s="28">
        <f t="shared" si="59"/>
        <v>1.1079181246047625</v>
      </c>
      <c r="CK29" s="28">
        <f t="shared" si="59"/>
        <v>1.1079181246047625</v>
      </c>
      <c r="CL29" s="28">
        <f t="shared" si="59"/>
        <v>1.1113943352306836</v>
      </c>
      <c r="CM29" s="28">
        <f t="shared" si="59"/>
        <v>1.1113943352306836</v>
      </c>
      <c r="CN29" s="28">
        <f t="shared" si="59"/>
        <v>1.1113943352306836</v>
      </c>
      <c r="CO29" s="28">
        <f t="shared" si="59"/>
        <v>1.1113943352306836</v>
      </c>
      <c r="CP29" s="28">
        <f t="shared" si="59"/>
        <v>1.1113943352306836</v>
      </c>
      <c r="CQ29" s="28">
        <f t="shared" si="59"/>
        <v>1.1113943352306836</v>
      </c>
      <c r="CR29" s="28">
        <f t="shared" si="59"/>
        <v>1.1113943352306836</v>
      </c>
      <c r="CS29" s="28">
        <f t="shared" si="59"/>
        <v>1.1146128035678238</v>
      </c>
      <c r="CT29" s="28">
        <f t="shared" si="59"/>
        <v>1.1146128035678238</v>
      </c>
      <c r="CU29" s="28">
        <f t="shared" si="59"/>
        <v>1.1146128035678238</v>
      </c>
      <c r="CV29" s="28">
        <f t="shared" si="59"/>
        <v>1.1146128035678238</v>
      </c>
      <c r="CW29" s="28">
        <f t="shared" si="59"/>
        <v>1.1146128035678238</v>
      </c>
      <c r="CX29" s="28">
        <f t="shared" si="59"/>
        <v>1.1146128035678238</v>
      </c>
      <c r="CY29" s="28">
        <f t="shared" si="59"/>
        <v>1.1146128035678238</v>
      </c>
      <c r="CZ29" s="28">
        <f t="shared" si="59"/>
        <v>1.117609125905568</v>
      </c>
      <c r="DA29" s="28">
        <f t="shared" si="59"/>
        <v>1.117609125905568</v>
      </c>
      <c r="DB29" s="28">
        <f t="shared" si="59"/>
        <v>1.117609125905568</v>
      </c>
      <c r="DC29" s="28">
        <f t="shared" si="59"/>
        <v>1.117609125905568</v>
      </c>
      <c r="DD29" s="28">
        <f t="shared" si="59"/>
        <v>1.117609125905568</v>
      </c>
      <c r="DE29" s="28">
        <f t="shared" si="59"/>
        <v>1.117609125905568</v>
      </c>
      <c r="DF29" s="28">
        <f t="shared" si="59"/>
        <v>1.117609125905568</v>
      </c>
      <c r="DG29" s="28">
        <f t="shared" si="59"/>
        <v>1.1204119982655925</v>
      </c>
      <c r="DH29" s="28">
        <f t="shared" si="59"/>
        <v>1.1204119982655925</v>
      </c>
      <c r="DI29" s="28">
        <f t="shared" si="59"/>
        <v>1.1204119982655925</v>
      </c>
      <c r="DJ29" s="28">
        <f t="shared" si="59"/>
        <v>1.1204119982655925</v>
      </c>
      <c r="DK29" s="28">
        <f t="shared" si="59"/>
        <v>1.1204119982655925</v>
      </c>
      <c r="DL29" s="28">
        <f t="shared" si="59"/>
        <v>1.1204119982655925</v>
      </c>
      <c r="DM29" s="28">
        <f t="shared" si="59"/>
        <v>1.1204119982655925</v>
      </c>
      <c r="DN29" s="28">
        <f t="shared" si="59"/>
        <v>1.1230448921378273</v>
      </c>
      <c r="DO29" s="28">
        <f t="shared" si="59"/>
        <v>1.1230448921378273</v>
      </c>
      <c r="DP29" s="28">
        <f t="shared" si="59"/>
        <v>1.1230448921378273</v>
      </c>
      <c r="DQ29" s="28">
        <f t="shared" si="59"/>
        <v>1.1230448921378273</v>
      </c>
      <c r="DR29" s="28">
        <f t="shared" si="59"/>
        <v>1.1230448921378273</v>
      </c>
      <c r="DS29" s="28">
        <f t="shared" si="59"/>
        <v>1.1230448921378273</v>
      </c>
      <c r="DT29" s="28">
        <f t="shared" si="59"/>
        <v>1.1230448921378273</v>
      </c>
      <c r="DU29" s="28">
        <f t="shared" si="59"/>
        <v>1.1255272505103306</v>
      </c>
      <c r="DV29" s="28">
        <f t="shared" si="59"/>
        <v>1.1255272505103306</v>
      </c>
      <c r="DW29" s="28">
        <f t="shared" si="59"/>
        <v>1.1255272505103306</v>
      </c>
      <c r="DX29" s="28">
        <f t="shared" si="59"/>
        <v>1.1255272505103306</v>
      </c>
      <c r="DY29" s="28">
        <f t="shared" si="59"/>
        <v>1.1255272505103306</v>
      </c>
      <c r="DZ29" s="28">
        <f t="shared" si="59"/>
        <v>1.1255272505103306</v>
      </c>
      <c r="EA29" s="28">
        <f t="shared" si="59"/>
        <v>1.1255272505103306</v>
      </c>
      <c r="EB29" s="28">
        <f t="shared" si="59"/>
        <v>1.1278753600952829</v>
      </c>
      <c r="EC29" s="28">
        <f t="shared" si="59"/>
        <v>1.1278753600952829</v>
      </c>
      <c r="ED29" s="28">
        <f t="shared" si="59"/>
        <v>1.1278753600952829</v>
      </c>
      <c r="EE29" s="28">
        <f t="shared" si="59"/>
        <v>1.1278753600952829</v>
      </c>
      <c r="EF29" s="28">
        <f t="shared" si="59"/>
        <v>1.1278753600952829</v>
      </c>
      <c r="EG29" s="28">
        <f t="shared" si="60"/>
        <v>1.1278753600952829</v>
      </c>
      <c r="EH29" s="28">
        <f t="shared" si="60"/>
        <v>1.1278753600952829</v>
      </c>
      <c r="EI29" s="28">
        <f t="shared" si="60"/>
        <v>1.130102999566398</v>
      </c>
      <c r="EJ29" s="28">
        <f t="shared" si="60"/>
        <v>1.130102999566398</v>
      </c>
      <c r="EK29" s="28">
        <f t="shared" si="60"/>
        <v>1.130102999566398</v>
      </c>
      <c r="EL29" s="28">
        <f t="shared" si="60"/>
        <v>1.130102999566398</v>
      </c>
      <c r="EM29" s="28">
        <f t="shared" si="60"/>
        <v>1.130102999566398</v>
      </c>
      <c r="EN29" s="28">
        <f t="shared" si="60"/>
        <v>1.130102999566398</v>
      </c>
      <c r="EO29" s="28">
        <f t="shared" si="60"/>
        <v>1.130102999566398</v>
      </c>
      <c r="EP29" s="28">
        <f t="shared" si="60"/>
        <v>1.132221929473392</v>
      </c>
      <c r="EQ29" s="28">
        <f t="shared" si="60"/>
        <v>1.132221929473392</v>
      </c>
      <c r="ER29" s="28">
        <f t="shared" si="60"/>
        <v>1.132221929473392</v>
      </c>
      <c r="ES29" s="28">
        <f t="shared" si="60"/>
        <v>1.132221929473392</v>
      </c>
      <c r="ET29" s="28">
        <f t="shared" si="60"/>
        <v>1.132221929473392</v>
      </c>
      <c r="EU29" s="28">
        <f t="shared" si="60"/>
        <v>1.132221929473392</v>
      </c>
      <c r="EV29" s="28">
        <f t="shared" si="60"/>
        <v>1.132221929473392</v>
      </c>
      <c r="EW29" s="28">
        <f t="shared" si="60"/>
        <v>1.1342422680822206</v>
      </c>
      <c r="EX29" s="28">
        <f t="shared" si="60"/>
        <v>1.1342422680822206</v>
      </c>
      <c r="EY29" s="28">
        <f t="shared" si="60"/>
        <v>1.1342422680822206</v>
      </c>
      <c r="EZ29" s="28">
        <f t="shared" si="60"/>
        <v>1.1342422680822206</v>
      </c>
      <c r="FA29" s="28">
        <f t="shared" si="60"/>
        <v>1.1342422680822206</v>
      </c>
      <c r="FB29" s="28">
        <f t="shared" si="60"/>
        <v>1.1342422680822206</v>
      </c>
      <c r="FC29" s="28">
        <f t="shared" si="60"/>
        <v>1.1342422680822206</v>
      </c>
      <c r="FD29" s="28">
        <f t="shared" si="60"/>
        <v>1.1361727836017592</v>
      </c>
      <c r="FE29" s="28">
        <f t="shared" si="60"/>
        <v>1.1361727836017592</v>
      </c>
      <c r="FF29" s="28">
        <f t="shared" si="60"/>
        <v>1.1361727836017592</v>
      </c>
      <c r="FG29" s="28">
        <f t="shared" si="60"/>
        <v>1.1361727836017592</v>
      </c>
      <c r="FH29" s="28">
        <f t="shared" si="60"/>
        <v>1.1361727836017592</v>
      </c>
      <c r="FI29" s="28">
        <f t="shared" si="60"/>
        <v>1.1361727836017592</v>
      </c>
      <c r="FJ29" s="28">
        <f t="shared" si="60"/>
        <v>1.1361727836017592</v>
      </c>
      <c r="FK29" s="28">
        <f t="shared" si="60"/>
        <v>1.1380211241711606</v>
      </c>
      <c r="FL29" s="28">
        <f t="shared" si="60"/>
        <v>1.1380211241711606</v>
      </c>
      <c r="FM29" s="28">
        <f t="shared" si="60"/>
        <v>1.1380211241711606</v>
      </c>
      <c r="FN29" s="28">
        <f t="shared" si="60"/>
        <v>1.1380211241711606</v>
      </c>
      <c r="FO29" s="28">
        <f t="shared" si="60"/>
        <v>1.1380211241711606</v>
      </c>
      <c r="FP29" s="28">
        <f t="shared" si="60"/>
        <v>1.1380211241711606</v>
      </c>
      <c r="FQ29" s="28">
        <f t="shared" si="60"/>
        <v>1.1380211241711606</v>
      </c>
      <c r="FR29" s="28">
        <f t="shared" si="60"/>
        <v>1.1397940008672038</v>
      </c>
      <c r="FS29" s="28">
        <f t="shared" si="60"/>
        <v>1.1397940008672038</v>
      </c>
      <c r="FT29" s="28">
        <f t="shared" si="60"/>
        <v>1.1397940008672038</v>
      </c>
      <c r="FU29" s="28">
        <f t="shared" si="60"/>
        <v>1.1397940008672038</v>
      </c>
      <c r="FV29" s="28">
        <f t="shared" si="60"/>
        <v>1.1397940008672038</v>
      </c>
      <c r="FW29" s="28">
        <f t="shared" si="60"/>
        <v>1.1397940008672038</v>
      </c>
      <c r="FX29" s="28">
        <f t="shared" si="60"/>
        <v>1.1397940008672038</v>
      </c>
      <c r="FY29" s="28">
        <f t="shared" si="60"/>
        <v>1.1414973347970818</v>
      </c>
      <c r="FZ29" s="28">
        <f t="shared" si="60"/>
        <v>1.1414973347970818</v>
      </c>
      <c r="GA29" s="28">
        <f t="shared" si="60"/>
        <v>1.1414973347970818</v>
      </c>
      <c r="GB29" s="28">
        <f t="shared" si="60"/>
        <v>1.1414973347970818</v>
      </c>
      <c r="GC29" s="28">
        <f t="shared" si="60"/>
        <v>1.1414973347970818</v>
      </c>
      <c r="GD29" s="28">
        <f t="shared" si="60"/>
        <v>1.1414973347970818</v>
      </c>
      <c r="GE29" s="28">
        <f t="shared" si="60"/>
        <v>1.1414973347970818</v>
      </c>
      <c r="GF29" s="28">
        <f t="shared" si="60"/>
        <v>1.1431363764158988</v>
      </c>
      <c r="GG29" s="28">
        <f t="shared" si="60"/>
        <v>1.1431363764158988</v>
      </c>
      <c r="GH29" s="28">
        <f t="shared" si="60"/>
        <v>1.1431363764158988</v>
      </c>
      <c r="GI29" s="28">
        <f t="shared" si="60"/>
        <v>1.1431363764158988</v>
      </c>
      <c r="GJ29" s="28">
        <f t="shared" si="60"/>
        <v>1.1431363764158988</v>
      </c>
      <c r="GK29" s="28">
        <f t="shared" si="60"/>
        <v>1.1431363764158988</v>
      </c>
      <c r="GL29" s="28">
        <f t="shared" si="60"/>
        <v>1.1431363764158988</v>
      </c>
      <c r="GM29" s="28">
        <f t="shared" si="60"/>
        <v>1.1447158031342219</v>
      </c>
      <c r="GN29" s="28">
        <f t="shared" si="60"/>
        <v>1.1447158031342219</v>
      </c>
      <c r="GO29" s="28">
        <f t="shared" si="60"/>
        <v>1.1447158031342219</v>
      </c>
      <c r="GP29" s="28">
        <f t="shared" si="60"/>
        <v>1.1447158031342219</v>
      </c>
      <c r="GQ29" s="28">
        <f t="shared" si="60"/>
        <v>1.1447158031342219</v>
      </c>
      <c r="GR29" s="28">
        <f t="shared" si="60"/>
        <v>1.1447158031342219</v>
      </c>
      <c r="GS29" s="28">
        <f t="shared" si="61"/>
        <v>1.1447158031342219</v>
      </c>
      <c r="GT29" s="28">
        <f t="shared" si="61"/>
        <v>1.1462397997898957</v>
      </c>
      <c r="GU29" s="28">
        <f t="shared" si="61"/>
        <v>1.1462397997898957</v>
      </c>
      <c r="GV29" s="28">
        <f t="shared" si="61"/>
        <v>1.1462397997898957</v>
      </c>
      <c r="GW29" s="28">
        <f t="shared" si="61"/>
        <v>1.1462397997898957</v>
      </c>
      <c r="GX29" s="28">
        <f t="shared" si="61"/>
        <v>1.1462397997898957</v>
      </c>
      <c r="GY29" s="28">
        <f t="shared" si="61"/>
        <v>1.1462397997898957</v>
      </c>
      <c r="GZ29" s="28">
        <f t="shared" si="61"/>
        <v>1.1462397997898957</v>
      </c>
      <c r="HA29" s="28">
        <f t="shared" si="61"/>
        <v>1.1477121254719662</v>
      </c>
      <c r="HB29" s="28">
        <f t="shared" si="61"/>
        <v>1.1477121254719662</v>
      </c>
      <c r="HC29" s="28">
        <f t="shared" si="61"/>
        <v>1.1477121254719662</v>
      </c>
      <c r="HD29" s="28">
        <f t="shared" si="61"/>
        <v>1.1477121254719662</v>
      </c>
      <c r="HE29" s="28">
        <f t="shared" si="61"/>
        <v>1.1477121254719662</v>
      </c>
      <c r="HF29" s="28">
        <f t="shared" si="61"/>
        <v>1.1477121254719662</v>
      </c>
      <c r="HG29" s="28">
        <f t="shared" si="61"/>
        <v>1.1477121254719662</v>
      </c>
      <c r="HH29" s="28">
        <f t="shared" si="61"/>
        <v>1.1491361693834272</v>
      </c>
      <c r="HI29" s="28">
        <f t="shared" si="61"/>
        <v>1.1491361693834272</v>
      </c>
      <c r="HJ29" s="28">
        <f t="shared" si="61"/>
        <v>1.1491361693834272</v>
      </c>
      <c r="HK29" s="28">
        <f t="shared" si="61"/>
        <v>1.1491361693834272</v>
      </c>
      <c r="HL29" s="28">
        <f t="shared" si="61"/>
        <v>1.1491361693834272</v>
      </c>
      <c r="HM29" s="28">
        <f t="shared" si="61"/>
        <v>1.1491361693834272</v>
      </c>
      <c r="HN29" s="28">
        <f t="shared" si="61"/>
        <v>1.1491361693834272</v>
      </c>
      <c r="HO29" s="28">
        <f t="shared" si="61"/>
        <v>1.1505149978319906</v>
      </c>
      <c r="HP29" s="28">
        <f t="shared" si="61"/>
        <v>1.1505149978319906</v>
      </c>
      <c r="HQ29" s="28">
        <f t="shared" si="61"/>
        <v>1.1505149978319906</v>
      </c>
      <c r="HR29" s="28">
        <f t="shared" si="61"/>
        <v>1.1505149978319906</v>
      </c>
      <c r="HS29" s="28">
        <f t="shared" si="61"/>
        <v>1.1505149978319906</v>
      </c>
      <c r="HT29" s="28">
        <f t="shared" si="61"/>
        <v>1.1505149978319906</v>
      </c>
      <c r="HU29" s="28">
        <f t="shared" si="61"/>
        <v>1.1505149978319906</v>
      </c>
      <c r="HV29" s="28">
        <f t="shared" si="61"/>
        <v>1.1518513939877888</v>
      </c>
      <c r="HW29" s="28">
        <f t="shared" si="61"/>
        <v>1.1518513939877888</v>
      </c>
      <c r="HX29" s="28">
        <f t="shared" si="61"/>
        <v>1.1518513939877888</v>
      </c>
      <c r="HY29" s="28">
        <f t="shared" si="61"/>
        <v>1.1518513939877888</v>
      </c>
      <c r="HZ29" s="28">
        <f t="shared" si="61"/>
        <v>1.1518513939877888</v>
      </c>
      <c r="IA29" s="28">
        <f t="shared" si="61"/>
        <v>1.1518513939877888</v>
      </c>
      <c r="IB29" s="28">
        <f t="shared" si="61"/>
        <v>1.1518513939877888</v>
      </c>
      <c r="IC29" s="28">
        <f t="shared" si="61"/>
        <v>1.1531478917042255</v>
      </c>
      <c r="ID29" s="28">
        <f t="shared" si="61"/>
        <v>1.1531478917042255</v>
      </c>
      <c r="IE29" s="28">
        <f t="shared" si="61"/>
        <v>1.1531478917042255</v>
      </c>
      <c r="IF29" s="28">
        <f t="shared" si="61"/>
        <v>1.1531478917042255</v>
      </c>
      <c r="IG29" s="28">
        <f t="shared" si="61"/>
        <v>1.1531478917042255</v>
      </c>
      <c r="IH29" s="28">
        <f t="shared" si="61"/>
        <v>1.1531478917042255</v>
      </c>
      <c r="II29" s="28">
        <f t="shared" si="61"/>
        <v>1.1531478917042255</v>
      </c>
      <c r="IJ29" s="28">
        <f t="shared" si="61"/>
        <v>1.1544068044350275</v>
      </c>
      <c r="IK29" s="28">
        <f t="shared" si="61"/>
        <v>1.1544068044350275</v>
      </c>
      <c r="IL29" s="28">
        <f t="shared" si="61"/>
        <v>1.1544068044350275</v>
      </c>
      <c r="IM29" s="28">
        <f t="shared" si="61"/>
        <v>1.1544068044350275</v>
      </c>
      <c r="IN29" s="28">
        <f t="shared" si="61"/>
        <v>1.1544068044350275</v>
      </c>
      <c r="IO29" s="28">
        <f t="shared" si="61"/>
        <v>1.1544068044350275</v>
      </c>
      <c r="IP29" s="28">
        <f t="shared" si="61"/>
        <v>1.1544068044350275</v>
      </c>
      <c r="IQ29" s="28">
        <f t="shared" si="61"/>
        <v>1.1556302500767288</v>
      </c>
      <c r="IR29" s="28">
        <f t="shared" si="61"/>
        <v>1.1556302500767288</v>
      </c>
      <c r="IS29" s="28">
        <f t="shared" si="61"/>
        <v>1.1556302500767288</v>
      </c>
      <c r="IT29" s="28">
        <f t="shared" si="61"/>
        <v>1.1556302500767288</v>
      </c>
      <c r="IU29" s="28">
        <f t="shared" si="61"/>
        <v>1.1556302500767288</v>
      </c>
      <c r="IV29" s="28">
        <f t="shared" si="61"/>
        <v>1.1556302500767288</v>
      </c>
      <c r="IW29" s="28">
        <f t="shared" si="61"/>
        <v>1.1556302500767288</v>
      </c>
      <c r="IX29" s="28">
        <f t="shared" si="61"/>
        <v>1.1568201724066995</v>
      </c>
      <c r="IY29" s="28">
        <f t="shared" si="61"/>
        <v>1.1568201724066995</v>
      </c>
      <c r="IZ29" s="28">
        <f t="shared" si="61"/>
        <v>1.1568201724066995</v>
      </c>
      <c r="JA29" s="28">
        <f t="shared" si="61"/>
        <v>1.1568201724066995</v>
      </c>
      <c r="JB29" s="28">
        <f t="shared" si="61"/>
        <v>1.1568201724066995</v>
      </c>
      <c r="JC29" s="28">
        <f t="shared" si="61"/>
        <v>1.1568201724066995</v>
      </c>
      <c r="JD29" s="28">
        <f t="shared" si="61"/>
        <v>1.1568201724066995</v>
      </c>
      <c r="JE29" s="28">
        <f t="shared" si="62"/>
        <v>1.1579783596616811</v>
      </c>
      <c r="JF29" s="28">
        <f t="shared" si="62"/>
        <v>1.1579783596616811</v>
      </c>
      <c r="JG29" s="28">
        <f t="shared" si="62"/>
        <v>1.1579783596616811</v>
      </c>
      <c r="JH29" s="28">
        <f t="shared" si="62"/>
        <v>1.1579783596616811</v>
      </c>
      <c r="JI29" s="28">
        <f t="shared" si="62"/>
        <v>1.1579783596616811</v>
      </c>
      <c r="JJ29" s="28">
        <f t="shared" si="62"/>
        <v>1.1579783596616811</v>
      </c>
      <c r="JK29" s="28">
        <f t="shared" si="62"/>
        <v>1.1579783596616811</v>
      </c>
      <c r="JL29" s="28">
        <f t="shared" si="62"/>
        <v>1.15910646070265</v>
      </c>
      <c r="JM29" s="28">
        <f t="shared" si="62"/>
        <v>1.15910646070265</v>
      </c>
      <c r="JN29" s="28">
        <f t="shared" si="62"/>
        <v>1.15910646070265</v>
      </c>
      <c r="JO29" s="28">
        <f t="shared" si="62"/>
        <v>1.15910646070265</v>
      </c>
      <c r="JP29" s="28">
        <f t="shared" si="62"/>
        <v>1.15910646070265</v>
      </c>
      <c r="JQ29" s="28">
        <f t="shared" si="62"/>
        <v>1.15910646070265</v>
      </c>
      <c r="JR29" s="28">
        <f t="shared" si="62"/>
        <v>1.15910646070265</v>
      </c>
      <c r="JS29" s="28">
        <f t="shared" si="62"/>
        <v>1.1602059991327962</v>
      </c>
      <c r="JT29" s="28">
        <f t="shared" si="62"/>
        <v>1.1602059991327962</v>
      </c>
      <c r="JU29" s="28">
        <f t="shared" si="62"/>
        <v>1.1602059991327962</v>
      </c>
      <c r="JV29" s="28">
        <f t="shared" si="62"/>
        <v>1.1602059991327962</v>
      </c>
      <c r="JW29" s="28">
        <f t="shared" si="62"/>
        <v>1.1602059991327962</v>
      </c>
      <c r="JX29" s="28">
        <f t="shared" si="62"/>
        <v>1.1602059991327962</v>
      </c>
      <c r="JY29" s="28">
        <f t="shared" si="62"/>
        <v>1.1602059991327962</v>
      </c>
      <c r="JZ29" s="28">
        <f t="shared" si="62"/>
        <v>1.1612783856719735</v>
      </c>
      <c r="KA29" s="28">
        <f t="shared" si="62"/>
        <v>1.1612783856719735</v>
      </c>
      <c r="KB29" s="28">
        <f t="shared" si="62"/>
        <v>1.1612783856719735</v>
      </c>
      <c r="KC29" s="28">
        <f t="shared" si="62"/>
        <v>1.1612783856719735</v>
      </c>
      <c r="KD29" s="28">
        <f t="shared" si="62"/>
        <v>1.1612783856719735</v>
      </c>
      <c r="KE29" s="28">
        <f t="shared" si="62"/>
        <v>1.1612783856719735</v>
      </c>
      <c r="KF29" s="28">
        <f t="shared" si="62"/>
        <v>1.1612783856719735</v>
      </c>
      <c r="KG29" s="28">
        <f t="shared" si="62"/>
        <v>1.1623249290397901</v>
      </c>
      <c r="KH29" s="28">
        <f t="shared" si="62"/>
        <v>1.1623249290397901</v>
      </c>
      <c r="KI29" s="28">
        <f t="shared" si="62"/>
        <v>1.1623249290397901</v>
      </c>
      <c r="KJ29" s="28">
        <f t="shared" si="62"/>
        <v>1.1623249290397901</v>
      </c>
      <c r="KK29" s="28">
        <f t="shared" si="62"/>
        <v>1.1623249290397901</v>
      </c>
      <c r="KL29" s="28">
        <f t="shared" si="62"/>
        <v>1.1623249290397901</v>
      </c>
      <c r="KM29" s="28">
        <f t="shared" si="62"/>
        <v>1.1623249290397901</v>
      </c>
      <c r="KN29" s="28">
        <f t="shared" si="62"/>
        <v>1.1633468455579585</v>
      </c>
      <c r="KO29" s="28">
        <f t="shared" si="62"/>
        <v>1.1633468455579585</v>
      </c>
      <c r="KP29" s="28">
        <f t="shared" si="62"/>
        <v>1.1633468455579585</v>
      </c>
      <c r="KQ29" s="28">
        <f t="shared" si="62"/>
        <v>1.1633468455579585</v>
      </c>
      <c r="KR29" s="28">
        <f t="shared" si="62"/>
        <v>1.1633468455579585</v>
      </c>
      <c r="KS29" s="28">
        <f t="shared" si="62"/>
        <v>1.1633468455579585</v>
      </c>
      <c r="KT29" s="28">
        <f t="shared" si="62"/>
        <v>1.1633468455579585</v>
      </c>
      <c r="KU29" s="28">
        <f t="shared" si="62"/>
        <v>1.1643452676486188</v>
      </c>
      <c r="KV29" s="28">
        <f t="shared" si="62"/>
        <v>1.1643452676486188</v>
      </c>
      <c r="KW29" s="28">
        <f t="shared" si="62"/>
        <v>1.1643452676486188</v>
      </c>
      <c r="KX29" s="28">
        <f t="shared" si="62"/>
        <v>1.1643452676486188</v>
      </c>
      <c r="KY29" s="28">
        <f t="shared" si="62"/>
        <v>1.1643452676486188</v>
      </c>
      <c r="KZ29" s="28">
        <f t="shared" si="62"/>
        <v>1.1643452676486188</v>
      </c>
      <c r="LA29" s="28">
        <f t="shared" si="62"/>
        <v>1.1643452676486188</v>
      </c>
      <c r="LB29" s="28">
        <f t="shared" si="62"/>
        <v>1.1653212513775344</v>
      </c>
      <c r="LC29" s="28">
        <f t="shared" si="62"/>
        <v>1.1653212513775344</v>
      </c>
      <c r="LD29" s="28">
        <f t="shared" si="62"/>
        <v>1.1653212513775344</v>
      </c>
      <c r="LE29" s="28">
        <f t="shared" si="62"/>
        <v>1.1653212513775344</v>
      </c>
      <c r="LF29" s="28">
        <f t="shared" si="62"/>
        <v>1.1653212513775344</v>
      </c>
      <c r="LG29" s="28">
        <f t="shared" si="62"/>
        <v>1.1653212513775344</v>
      </c>
      <c r="LH29" s="28">
        <f t="shared" si="62"/>
        <v>1.1653212513775344</v>
      </c>
      <c r="LI29" s="28">
        <f t="shared" si="62"/>
        <v>1.1662757831681574</v>
      </c>
      <c r="LJ29" s="28">
        <f t="shared" si="62"/>
        <v>1.1662757831681574</v>
      </c>
      <c r="LK29" s="28">
        <f t="shared" si="62"/>
        <v>1.1662757831681574</v>
      </c>
      <c r="LL29" s="28">
        <f t="shared" si="62"/>
        <v>1.1662757831681574</v>
      </c>
      <c r="LM29" s="28">
        <f t="shared" si="62"/>
        <v>1.1662757831681574</v>
      </c>
      <c r="LN29" s="28">
        <f t="shared" si="62"/>
        <v>1.1662757831681574</v>
      </c>
      <c r="LO29" s="28">
        <f t="shared" si="62"/>
        <v>1.1662757831681574</v>
      </c>
      <c r="LP29" s="28">
        <f t="shared" si="62"/>
        <v>1.1672097857935717</v>
      </c>
      <c r="LQ29" s="28">
        <f t="shared" si="63"/>
        <v>1.1672097857935717</v>
      </c>
      <c r="LR29" s="28">
        <f t="shared" si="63"/>
        <v>1.1672097857935717</v>
      </c>
      <c r="LS29" s="28">
        <f t="shared" si="63"/>
        <v>1.1672097857935717</v>
      </c>
      <c r="LT29" s="28">
        <f t="shared" si="63"/>
        <v>1.1672097857935717</v>
      </c>
      <c r="LU29" s="28">
        <f t="shared" si="63"/>
        <v>1.1672097857935717</v>
      </c>
      <c r="LV29" s="28">
        <f t="shared" si="63"/>
        <v>1.1672097857935717</v>
      </c>
      <c r="LW29" s="28">
        <f t="shared" si="63"/>
        <v>1.1681241237375588</v>
      </c>
      <c r="LX29" s="28">
        <f t="shared" si="63"/>
        <v>1.1681241237375588</v>
      </c>
      <c r="LY29" s="28">
        <f t="shared" si="63"/>
        <v>1.1681241237375588</v>
      </c>
      <c r="LZ29" s="28">
        <f t="shared" si="63"/>
        <v>1.1681241237375588</v>
      </c>
      <c r="MA29" s="28">
        <f t="shared" si="63"/>
        <v>1.1681241237375588</v>
      </c>
      <c r="MB29" s="28">
        <f t="shared" si="63"/>
        <v>1.1681241237375588</v>
      </c>
      <c r="MC29" s="28">
        <f t="shared" si="63"/>
        <v>1.1681241237375588</v>
      </c>
      <c r="MD29" s="28">
        <f t="shared" si="63"/>
        <v>1.1690196080028514</v>
      </c>
      <c r="ME29" s="28">
        <f t="shared" si="63"/>
        <v>1.1690196080028514</v>
      </c>
      <c r="MF29" s="28">
        <f t="shared" si="63"/>
        <v>1.1690196080028514</v>
      </c>
      <c r="MG29" s="28">
        <f t="shared" si="63"/>
        <v>1.1690196080028514</v>
      </c>
      <c r="MH29" s="28">
        <f t="shared" si="63"/>
        <v>1.1690196080028514</v>
      </c>
      <c r="MI29" s="28">
        <f t="shared" si="63"/>
        <v>1.1690196080028514</v>
      </c>
      <c r="MJ29" s="28">
        <f t="shared" si="63"/>
        <v>1.1690196080028514</v>
      </c>
      <c r="MK29" s="28">
        <f t="shared" si="63"/>
        <v>1.1698970004336018</v>
      </c>
      <c r="ML29" s="28">
        <f t="shared" si="63"/>
        <v>1.1698970004336018</v>
      </c>
      <c r="MM29" s="28">
        <f t="shared" si="63"/>
        <v>1.1698970004336018</v>
      </c>
      <c r="MN29" s="28">
        <f t="shared" si="63"/>
        <v>1.1698970004336018</v>
      </c>
      <c r="MO29" s="28">
        <f t="shared" si="63"/>
        <v>1.1698970004336018</v>
      </c>
      <c r="MP29" s="28">
        <f t="shared" si="63"/>
        <v>1.1698970004336018</v>
      </c>
      <c r="MQ29" s="28">
        <f t="shared" si="63"/>
        <v>1.1698970004336018</v>
      </c>
      <c r="MR29" s="28">
        <f t="shared" si="63"/>
        <v>1.1707570176097937</v>
      </c>
      <c r="MS29" s="28">
        <f t="shared" si="63"/>
        <v>1.1707570176097937</v>
      </c>
      <c r="MT29" s="28">
        <f t="shared" si="63"/>
        <v>1.1707570176097937</v>
      </c>
      <c r="MU29" s="28">
        <f t="shared" si="63"/>
        <v>1.1707570176097937</v>
      </c>
      <c r="MV29" s="28">
        <f t="shared" si="63"/>
        <v>1.1707570176097937</v>
      </c>
      <c r="MW29" s="28">
        <f t="shared" si="63"/>
        <v>1.1707570176097937</v>
      </c>
      <c r="MX29" s="28">
        <f t="shared" si="63"/>
        <v>1.1707570176097937</v>
      </c>
      <c r="MY29" s="28">
        <f t="shared" si="63"/>
        <v>1.17160033436348</v>
      </c>
      <c r="MZ29" s="28">
        <f t="shared" si="63"/>
        <v>1.17160033436348</v>
      </c>
      <c r="NA29" s="28">
        <f t="shared" si="63"/>
        <v>1.17160033436348</v>
      </c>
      <c r="NB29" s="28">
        <f t="shared" si="63"/>
        <v>1.17160033436348</v>
      </c>
      <c r="NC29" s="28">
        <f t="shared" si="63"/>
        <v>1.17160033436348</v>
      </c>
      <c r="ND29" s="28">
        <f t="shared" si="63"/>
        <v>1.17160033436348</v>
      </c>
      <c r="NE29" s="28">
        <f t="shared" si="63"/>
        <v>1.17160033436348</v>
      </c>
      <c r="NF29" s="28">
        <f t="shared" si="63"/>
        <v>1.1724275869600789</v>
      </c>
      <c r="NG29" s="28">
        <f t="shared" si="63"/>
        <v>1.1724275869600789</v>
      </c>
      <c r="NH29" s="28">
        <f t="shared" si="63"/>
        <v>1.1724275869600789</v>
      </c>
      <c r="NI29" s="28">
        <f t="shared" si="63"/>
        <v>1.1724275869600789</v>
      </c>
    </row>
    <row r="30" spans="1:373" x14ac:dyDescent="0.25">
      <c r="A30" s="27" t="str">
        <f>'Число жителей и объемы продаж'!G43</f>
        <v>A5</v>
      </c>
      <c r="B30" s="27" t="str">
        <f>'Число жителей и объемы продаж'!H43</f>
        <v>прочие сыры</v>
      </c>
      <c r="C30" s="27" t="str">
        <f t="shared" si="24"/>
        <v>A5|прочие сыры</v>
      </c>
      <c r="D30" s="28"/>
      <c r="E30" s="28">
        <v>1.05</v>
      </c>
      <c r="F30" s="28"/>
      <c r="G30" s="28"/>
      <c r="H30" s="28">
        <f t="shared" si="64"/>
        <v>1</v>
      </c>
      <c r="I30" s="28">
        <f t="shared" si="65"/>
        <v>1</v>
      </c>
      <c r="J30" s="28">
        <f t="shared" si="65"/>
        <v>1</v>
      </c>
      <c r="K30" s="28">
        <f t="shared" si="65"/>
        <v>1</v>
      </c>
      <c r="L30" s="28">
        <f t="shared" si="65"/>
        <v>1</v>
      </c>
      <c r="M30" s="28">
        <f t="shared" si="65"/>
        <v>1.0301029995663982</v>
      </c>
      <c r="N30" s="28">
        <f t="shared" si="65"/>
        <v>1.0301029995663982</v>
      </c>
      <c r="O30" s="28">
        <f t="shared" si="65"/>
        <v>1.0301029995663982</v>
      </c>
      <c r="P30" s="28">
        <f t="shared" si="65"/>
        <v>1.0301029995663982</v>
      </c>
      <c r="Q30" s="28">
        <f t="shared" si="65"/>
        <v>1.0301029995663982</v>
      </c>
      <c r="R30" s="28">
        <f t="shared" si="65"/>
        <v>1.0301029995663982</v>
      </c>
      <c r="S30" s="28">
        <f t="shared" si="65"/>
        <v>1.0301029995663982</v>
      </c>
      <c r="T30" s="28">
        <f t="shared" si="65"/>
        <v>1.0477121254719663</v>
      </c>
      <c r="U30" s="28">
        <f t="shared" si="65"/>
        <v>1.0477121254719663</v>
      </c>
      <c r="V30" s="28">
        <f t="shared" si="65"/>
        <v>1.0477121254719663</v>
      </c>
      <c r="W30" s="28">
        <f t="shared" si="65"/>
        <v>1.0477121254719663</v>
      </c>
      <c r="X30" s="28">
        <f t="shared" si="65"/>
        <v>1.0477121254719663</v>
      </c>
      <c r="Y30" s="28">
        <f t="shared" si="65"/>
        <v>1.0477121254719663</v>
      </c>
      <c r="Z30" s="28">
        <f t="shared" si="65"/>
        <v>1.0477121254719663</v>
      </c>
      <c r="AA30" s="28">
        <f t="shared" si="65"/>
        <v>1.0602059991327963</v>
      </c>
      <c r="AB30" s="28">
        <f t="shared" si="65"/>
        <v>1.0602059991327963</v>
      </c>
      <c r="AC30" s="28">
        <f t="shared" si="65"/>
        <v>1.0602059991327963</v>
      </c>
      <c r="AD30" s="28">
        <f t="shared" si="65"/>
        <v>1.0602059991327963</v>
      </c>
      <c r="AE30" s="28">
        <f t="shared" si="65"/>
        <v>1.0602059991327963</v>
      </c>
      <c r="AF30" s="28">
        <f t="shared" si="65"/>
        <v>1.0602059991327963</v>
      </c>
      <c r="AG30" s="28">
        <f t="shared" si="65"/>
        <v>1.0602059991327963</v>
      </c>
      <c r="AH30" s="28">
        <f t="shared" si="65"/>
        <v>1.0698970004336019</v>
      </c>
      <c r="AI30" s="28">
        <f t="shared" si="65"/>
        <v>1.0698970004336019</v>
      </c>
      <c r="AJ30" s="28">
        <f t="shared" si="65"/>
        <v>1.0698970004336019</v>
      </c>
      <c r="AK30" s="28">
        <f t="shared" si="65"/>
        <v>1.0698970004336019</v>
      </c>
      <c r="AL30" s="28">
        <f t="shared" si="65"/>
        <v>1.0698970004336019</v>
      </c>
      <c r="AM30" s="28">
        <f t="shared" si="65"/>
        <v>1.0698970004336019</v>
      </c>
      <c r="AN30" s="28">
        <f t="shared" si="65"/>
        <v>1.0698970004336019</v>
      </c>
      <c r="AO30" s="28">
        <f t="shared" si="65"/>
        <v>1.0778151250383643</v>
      </c>
      <c r="AP30" s="28">
        <f t="shared" si="65"/>
        <v>1.0778151250383643</v>
      </c>
      <c r="AQ30" s="28">
        <f t="shared" si="65"/>
        <v>1.0778151250383643</v>
      </c>
      <c r="AR30" s="28">
        <f t="shared" si="65"/>
        <v>1.0778151250383643</v>
      </c>
      <c r="AS30" s="28">
        <f t="shared" si="65"/>
        <v>1.0778151250383643</v>
      </c>
      <c r="AT30" s="28">
        <f t="shared" si="65"/>
        <v>1.0778151250383643</v>
      </c>
      <c r="AU30" s="28">
        <f t="shared" si="65"/>
        <v>1.0778151250383643</v>
      </c>
      <c r="AV30" s="28">
        <f t="shared" si="65"/>
        <v>1.0845098040014256</v>
      </c>
      <c r="AW30" s="28">
        <f t="shared" si="65"/>
        <v>1.0845098040014256</v>
      </c>
      <c r="AX30" s="28">
        <f t="shared" si="65"/>
        <v>1.0845098040014256</v>
      </c>
      <c r="AY30" s="28">
        <f t="shared" si="65"/>
        <v>1.0845098040014256</v>
      </c>
      <c r="AZ30" s="28">
        <f t="shared" si="65"/>
        <v>1.0845098040014256</v>
      </c>
      <c r="BA30" s="28">
        <f t="shared" si="65"/>
        <v>1.0845098040014256</v>
      </c>
      <c r="BB30" s="28">
        <f t="shared" si="65"/>
        <v>1.0845098040014256</v>
      </c>
      <c r="BC30" s="28">
        <f t="shared" si="65"/>
        <v>1.0903089986991943</v>
      </c>
      <c r="BD30" s="28">
        <f t="shared" si="65"/>
        <v>1.0903089986991943</v>
      </c>
      <c r="BE30" s="28">
        <f t="shared" si="65"/>
        <v>1.0903089986991943</v>
      </c>
      <c r="BF30" s="28">
        <f t="shared" si="65"/>
        <v>1.0903089986991943</v>
      </c>
      <c r="BG30" s="28">
        <f t="shared" si="65"/>
        <v>1.0903089986991943</v>
      </c>
      <c r="BH30" s="28">
        <f t="shared" si="65"/>
        <v>1.0903089986991943</v>
      </c>
      <c r="BI30" s="28">
        <f t="shared" si="65"/>
        <v>1.0903089986991943</v>
      </c>
      <c r="BJ30" s="28">
        <f t="shared" si="65"/>
        <v>1.0954242509439325</v>
      </c>
      <c r="BK30" s="28">
        <f t="shared" si="65"/>
        <v>1.0954242509439325</v>
      </c>
      <c r="BL30" s="28">
        <f t="shared" si="65"/>
        <v>1.0954242509439325</v>
      </c>
      <c r="BM30" s="28">
        <f t="shared" si="65"/>
        <v>1.0954242509439325</v>
      </c>
      <c r="BN30" s="28">
        <f t="shared" si="65"/>
        <v>1.0954242509439325</v>
      </c>
      <c r="BO30" s="28">
        <f t="shared" si="65"/>
        <v>1.0954242509439325</v>
      </c>
      <c r="BP30" s="28">
        <f t="shared" si="65"/>
        <v>1.0954242509439325</v>
      </c>
      <c r="BQ30" s="28">
        <f t="shared" si="65"/>
        <v>1.1000000000000001</v>
      </c>
      <c r="BR30" s="28">
        <f t="shared" si="65"/>
        <v>1.1000000000000001</v>
      </c>
      <c r="BS30" s="28">
        <f t="shared" si="65"/>
        <v>1.1000000000000001</v>
      </c>
      <c r="BT30" s="28">
        <f t="shared" si="65"/>
        <v>1.1000000000000001</v>
      </c>
      <c r="BU30" s="28">
        <f t="shared" si="59"/>
        <v>1.1000000000000001</v>
      </c>
      <c r="BV30" s="28">
        <f t="shared" si="59"/>
        <v>1.1000000000000001</v>
      </c>
      <c r="BW30" s="28">
        <f t="shared" si="59"/>
        <v>1.1000000000000001</v>
      </c>
      <c r="BX30" s="28">
        <f t="shared" si="59"/>
        <v>1.1041392685158224</v>
      </c>
      <c r="BY30" s="28">
        <f t="shared" si="59"/>
        <v>1.1041392685158224</v>
      </c>
      <c r="BZ30" s="28">
        <f t="shared" si="59"/>
        <v>1.1041392685158224</v>
      </c>
      <c r="CA30" s="28">
        <f t="shared" si="59"/>
        <v>1.1041392685158224</v>
      </c>
      <c r="CB30" s="28">
        <f t="shared" si="59"/>
        <v>1.1041392685158224</v>
      </c>
      <c r="CC30" s="28">
        <f t="shared" si="59"/>
        <v>1.1041392685158224</v>
      </c>
      <c r="CD30" s="28">
        <f t="shared" si="59"/>
        <v>1.1041392685158224</v>
      </c>
      <c r="CE30" s="28">
        <f t="shared" si="59"/>
        <v>1.1079181246047625</v>
      </c>
      <c r="CF30" s="28">
        <f t="shared" si="59"/>
        <v>1.1079181246047625</v>
      </c>
      <c r="CG30" s="28">
        <f t="shared" si="59"/>
        <v>1.1079181246047625</v>
      </c>
      <c r="CH30" s="28">
        <f t="shared" si="59"/>
        <v>1.1079181246047625</v>
      </c>
      <c r="CI30" s="28">
        <f t="shared" si="59"/>
        <v>1.1079181246047625</v>
      </c>
      <c r="CJ30" s="28">
        <f t="shared" si="59"/>
        <v>1.1079181246047625</v>
      </c>
      <c r="CK30" s="28">
        <f t="shared" si="59"/>
        <v>1.1079181246047625</v>
      </c>
      <c r="CL30" s="28">
        <f t="shared" si="59"/>
        <v>1.1113943352306836</v>
      </c>
      <c r="CM30" s="28">
        <f t="shared" si="59"/>
        <v>1.1113943352306836</v>
      </c>
      <c r="CN30" s="28">
        <f t="shared" si="59"/>
        <v>1.1113943352306836</v>
      </c>
      <c r="CO30" s="28">
        <f t="shared" si="59"/>
        <v>1.1113943352306836</v>
      </c>
      <c r="CP30" s="28">
        <f t="shared" si="59"/>
        <v>1.1113943352306836</v>
      </c>
      <c r="CQ30" s="28">
        <f t="shared" si="59"/>
        <v>1.1113943352306836</v>
      </c>
      <c r="CR30" s="28">
        <f t="shared" si="59"/>
        <v>1.1113943352306836</v>
      </c>
      <c r="CS30" s="28">
        <f t="shared" si="59"/>
        <v>1.1146128035678238</v>
      </c>
      <c r="CT30" s="28">
        <f t="shared" si="59"/>
        <v>1.1146128035678238</v>
      </c>
      <c r="CU30" s="28">
        <f t="shared" si="59"/>
        <v>1.1146128035678238</v>
      </c>
      <c r="CV30" s="28">
        <f t="shared" si="59"/>
        <v>1.1146128035678238</v>
      </c>
      <c r="CW30" s="28">
        <f t="shared" si="59"/>
        <v>1.1146128035678238</v>
      </c>
      <c r="CX30" s="28">
        <f t="shared" si="59"/>
        <v>1.1146128035678238</v>
      </c>
      <c r="CY30" s="28">
        <f t="shared" si="59"/>
        <v>1.1146128035678238</v>
      </c>
      <c r="CZ30" s="28">
        <f t="shared" si="59"/>
        <v>1.117609125905568</v>
      </c>
      <c r="DA30" s="28">
        <f t="shared" si="59"/>
        <v>1.117609125905568</v>
      </c>
      <c r="DB30" s="28">
        <f t="shared" si="59"/>
        <v>1.117609125905568</v>
      </c>
      <c r="DC30" s="28">
        <f t="shared" si="59"/>
        <v>1.117609125905568</v>
      </c>
      <c r="DD30" s="28">
        <f t="shared" si="59"/>
        <v>1.117609125905568</v>
      </c>
      <c r="DE30" s="28">
        <f t="shared" si="59"/>
        <v>1.117609125905568</v>
      </c>
      <c r="DF30" s="28">
        <f t="shared" si="59"/>
        <v>1.117609125905568</v>
      </c>
      <c r="DG30" s="28">
        <f t="shared" si="59"/>
        <v>1.1204119982655925</v>
      </c>
      <c r="DH30" s="28">
        <f t="shared" si="59"/>
        <v>1.1204119982655925</v>
      </c>
      <c r="DI30" s="28">
        <f t="shared" si="59"/>
        <v>1.1204119982655925</v>
      </c>
      <c r="DJ30" s="28">
        <f t="shared" si="59"/>
        <v>1.1204119982655925</v>
      </c>
      <c r="DK30" s="28">
        <f t="shared" si="59"/>
        <v>1.1204119982655925</v>
      </c>
      <c r="DL30" s="28">
        <f t="shared" si="59"/>
        <v>1.1204119982655925</v>
      </c>
      <c r="DM30" s="28">
        <f t="shared" si="59"/>
        <v>1.1204119982655925</v>
      </c>
      <c r="DN30" s="28">
        <f t="shared" si="59"/>
        <v>1.1230448921378273</v>
      </c>
      <c r="DO30" s="28">
        <f t="shared" si="59"/>
        <v>1.1230448921378273</v>
      </c>
      <c r="DP30" s="28">
        <f t="shared" si="59"/>
        <v>1.1230448921378273</v>
      </c>
      <c r="DQ30" s="28">
        <f t="shared" si="59"/>
        <v>1.1230448921378273</v>
      </c>
      <c r="DR30" s="28">
        <f t="shared" si="59"/>
        <v>1.1230448921378273</v>
      </c>
      <c r="DS30" s="28">
        <f t="shared" si="59"/>
        <v>1.1230448921378273</v>
      </c>
      <c r="DT30" s="28">
        <f t="shared" si="59"/>
        <v>1.1230448921378273</v>
      </c>
      <c r="DU30" s="28">
        <f t="shared" si="59"/>
        <v>1.1255272505103306</v>
      </c>
      <c r="DV30" s="28">
        <f t="shared" si="59"/>
        <v>1.1255272505103306</v>
      </c>
      <c r="DW30" s="28">
        <f t="shared" si="59"/>
        <v>1.1255272505103306</v>
      </c>
      <c r="DX30" s="28">
        <f t="shared" si="59"/>
        <v>1.1255272505103306</v>
      </c>
      <c r="DY30" s="28">
        <f t="shared" si="59"/>
        <v>1.1255272505103306</v>
      </c>
      <c r="DZ30" s="28">
        <f t="shared" si="59"/>
        <v>1.1255272505103306</v>
      </c>
      <c r="EA30" s="28">
        <f t="shared" si="59"/>
        <v>1.1255272505103306</v>
      </c>
      <c r="EB30" s="28">
        <f t="shared" si="59"/>
        <v>1.1278753600952829</v>
      </c>
      <c r="EC30" s="28">
        <f t="shared" si="59"/>
        <v>1.1278753600952829</v>
      </c>
      <c r="ED30" s="28">
        <f t="shared" si="59"/>
        <v>1.1278753600952829</v>
      </c>
      <c r="EE30" s="28">
        <f t="shared" si="59"/>
        <v>1.1278753600952829</v>
      </c>
      <c r="EF30" s="28">
        <f t="shared" ref="EF30:GQ31" si="66">1+LOG(EF$6)/10</f>
        <v>1.1278753600952829</v>
      </c>
      <c r="EG30" s="28">
        <f t="shared" si="66"/>
        <v>1.1278753600952829</v>
      </c>
      <c r="EH30" s="28">
        <f t="shared" si="66"/>
        <v>1.1278753600952829</v>
      </c>
      <c r="EI30" s="28">
        <f t="shared" si="66"/>
        <v>1.130102999566398</v>
      </c>
      <c r="EJ30" s="28">
        <f t="shared" si="66"/>
        <v>1.130102999566398</v>
      </c>
      <c r="EK30" s="28">
        <f t="shared" si="66"/>
        <v>1.130102999566398</v>
      </c>
      <c r="EL30" s="28">
        <f t="shared" si="66"/>
        <v>1.130102999566398</v>
      </c>
      <c r="EM30" s="28">
        <f t="shared" si="66"/>
        <v>1.130102999566398</v>
      </c>
      <c r="EN30" s="28">
        <f t="shared" si="66"/>
        <v>1.130102999566398</v>
      </c>
      <c r="EO30" s="28">
        <f t="shared" si="66"/>
        <v>1.130102999566398</v>
      </c>
      <c r="EP30" s="28">
        <f t="shared" si="66"/>
        <v>1.132221929473392</v>
      </c>
      <c r="EQ30" s="28">
        <f t="shared" si="66"/>
        <v>1.132221929473392</v>
      </c>
      <c r="ER30" s="28">
        <f t="shared" si="66"/>
        <v>1.132221929473392</v>
      </c>
      <c r="ES30" s="28">
        <f t="shared" si="66"/>
        <v>1.132221929473392</v>
      </c>
      <c r="ET30" s="28">
        <f t="shared" si="66"/>
        <v>1.132221929473392</v>
      </c>
      <c r="EU30" s="28">
        <f t="shared" si="66"/>
        <v>1.132221929473392</v>
      </c>
      <c r="EV30" s="28">
        <f t="shared" si="66"/>
        <v>1.132221929473392</v>
      </c>
      <c r="EW30" s="28">
        <f t="shared" si="66"/>
        <v>1.1342422680822206</v>
      </c>
      <c r="EX30" s="28">
        <f t="shared" si="66"/>
        <v>1.1342422680822206</v>
      </c>
      <c r="EY30" s="28">
        <f t="shared" si="66"/>
        <v>1.1342422680822206</v>
      </c>
      <c r="EZ30" s="28">
        <f t="shared" si="66"/>
        <v>1.1342422680822206</v>
      </c>
      <c r="FA30" s="28">
        <f t="shared" si="66"/>
        <v>1.1342422680822206</v>
      </c>
      <c r="FB30" s="28">
        <f t="shared" si="66"/>
        <v>1.1342422680822206</v>
      </c>
      <c r="FC30" s="28">
        <f t="shared" si="66"/>
        <v>1.1342422680822206</v>
      </c>
      <c r="FD30" s="28">
        <f t="shared" si="66"/>
        <v>1.1361727836017592</v>
      </c>
      <c r="FE30" s="28">
        <f t="shared" si="66"/>
        <v>1.1361727836017592</v>
      </c>
      <c r="FF30" s="28">
        <f t="shared" si="66"/>
        <v>1.1361727836017592</v>
      </c>
      <c r="FG30" s="28">
        <f t="shared" si="66"/>
        <v>1.1361727836017592</v>
      </c>
      <c r="FH30" s="28">
        <f t="shared" si="66"/>
        <v>1.1361727836017592</v>
      </c>
      <c r="FI30" s="28">
        <f t="shared" si="66"/>
        <v>1.1361727836017592</v>
      </c>
      <c r="FJ30" s="28">
        <f t="shared" si="66"/>
        <v>1.1361727836017592</v>
      </c>
      <c r="FK30" s="28">
        <f t="shared" si="66"/>
        <v>1.1380211241711606</v>
      </c>
      <c r="FL30" s="28">
        <f t="shared" si="66"/>
        <v>1.1380211241711606</v>
      </c>
      <c r="FM30" s="28">
        <f t="shared" si="66"/>
        <v>1.1380211241711606</v>
      </c>
      <c r="FN30" s="28">
        <f t="shared" si="66"/>
        <v>1.1380211241711606</v>
      </c>
      <c r="FO30" s="28">
        <f t="shared" si="66"/>
        <v>1.1380211241711606</v>
      </c>
      <c r="FP30" s="28">
        <f t="shared" si="66"/>
        <v>1.1380211241711606</v>
      </c>
      <c r="FQ30" s="28">
        <f t="shared" si="66"/>
        <v>1.1380211241711606</v>
      </c>
      <c r="FR30" s="28">
        <f t="shared" si="66"/>
        <v>1.1397940008672038</v>
      </c>
      <c r="FS30" s="28">
        <f t="shared" si="66"/>
        <v>1.1397940008672038</v>
      </c>
      <c r="FT30" s="28">
        <f t="shared" si="66"/>
        <v>1.1397940008672038</v>
      </c>
      <c r="FU30" s="28">
        <f t="shared" si="66"/>
        <v>1.1397940008672038</v>
      </c>
      <c r="FV30" s="28">
        <f t="shared" si="66"/>
        <v>1.1397940008672038</v>
      </c>
      <c r="FW30" s="28">
        <f t="shared" si="66"/>
        <v>1.1397940008672038</v>
      </c>
      <c r="FX30" s="28">
        <f t="shared" si="66"/>
        <v>1.1397940008672038</v>
      </c>
      <c r="FY30" s="28">
        <f t="shared" si="66"/>
        <v>1.1414973347970818</v>
      </c>
      <c r="FZ30" s="28">
        <f t="shared" si="66"/>
        <v>1.1414973347970818</v>
      </c>
      <c r="GA30" s="28">
        <f t="shared" si="66"/>
        <v>1.1414973347970818</v>
      </c>
      <c r="GB30" s="28">
        <f t="shared" si="66"/>
        <v>1.1414973347970818</v>
      </c>
      <c r="GC30" s="28">
        <f t="shared" si="66"/>
        <v>1.1414973347970818</v>
      </c>
      <c r="GD30" s="28">
        <f t="shared" si="66"/>
        <v>1.1414973347970818</v>
      </c>
      <c r="GE30" s="28">
        <f t="shared" si="66"/>
        <v>1.1414973347970818</v>
      </c>
      <c r="GF30" s="28">
        <f t="shared" si="66"/>
        <v>1.1431363764158988</v>
      </c>
      <c r="GG30" s="28">
        <f t="shared" si="66"/>
        <v>1.1431363764158988</v>
      </c>
      <c r="GH30" s="28">
        <f t="shared" si="66"/>
        <v>1.1431363764158988</v>
      </c>
      <c r="GI30" s="28">
        <f t="shared" si="66"/>
        <v>1.1431363764158988</v>
      </c>
      <c r="GJ30" s="28">
        <f t="shared" si="66"/>
        <v>1.1431363764158988</v>
      </c>
      <c r="GK30" s="28">
        <f t="shared" si="66"/>
        <v>1.1431363764158988</v>
      </c>
      <c r="GL30" s="28">
        <f t="shared" si="66"/>
        <v>1.1431363764158988</v>
      </c>
      <c r="GM30" s="28">
        <f t="shared" si="66"/>
        <v>1.1447158031342219</v>
      </c>
      <c r="GN30" s="28">
        <f t="shared" si="66"/>
        <v>1.1447158031342219</v>
      </c>
      <c r="GO30" s="28">
        <f t="shared" si="66"/>
        <v>1.1447158031342219</v>
      </c>
      <c r="GP30" s="28">
        <f t="shared" si="66"/>
        <v>1.1447158031342219</v>
      </c>
      <c r="GQ30" s="28">
        <f t="shared" si="66"/>
        <v>1.1447158031342219</v>
      </c>
      <c r="GR30" s="28">
        <f t="shared" si="60"/>
        <v>1.1447158031342219</v>
      </c>
      <c r="GS30" s="28">
        <f t="shared" si="61"/>
        <v>1.1447158031342219</v>
      </c>
      <c r="GT30" s="28">
        <f t="shared" si="61"/>
        <v>1.1462397997898957</v>
      </c>
      <c r="GU30" s="28">
        <f t="shared" si="61"/>
        <v>1.1462397997898957</v>
      </c>
      <c r="GV30" s="28">
        <f t="shared" si="61"/>
        <v>1.1462397997898957</v>
      </c>
      <c r="GW30" s="28">
        <f t="shared" si="61"/>
        <v>1.1462397997898957</v>
      </c>
      <c r="GX30" s="28">
        <f t="shared" si="61"/>
        <v>1.1462397997898957</v>
      </c>
      <c r="GY30" s="28">
        <f t="shared" si="61"/>
        <v>1.1462397997898957</v>
      </c>
      <c r="GZ30" s="28">
        <f t="shared" si="61"/>
        <v>1.1462397997898957</v>
      </c>
      <c r="HA30" s="28">
        <f t="shared" si="61"/>
        <v>1.1477121254719662</v>
      </c>
      <c r="HB30" s="28">
        <f t="shared" si="61"/>
        <v>1.1477121254719662</v>
      </c>
      <c r="HC30" s="28">
        <f t="shared" si="61"/>
        <v>1.1477121254719662</v>
      </c>
      <c r="HD30" s="28">
        <f t="shared" si="61"/>
        <v>1.1477121254719662</v>
      </c>
      <c r="HE30" s="28">
        <f t="shared" si="61"/>
        <v>1.1477121254719662</v>
      </c>
      <c r="HF30" s="28">
        <f t="shared" si="61"/>
        <v>1.1477121254719662</v>
      </c>
      <c r="HG30" s="28">
        <f t="shared" si="61"/>
        <v>1.1477121254719662</v>
      </c>
      <c r="HH30" s="28">
        <f t="shared" si="61"/>
        <v>1.1491361693834272</v>
      </c>
      <c r="HI30" s="28">
        <f t="shared" si="61"/>
        <v>1.1491361693834272</v>
      </c>
      <c r="HJ30" s="28">
        <f t="shared" si="61"/>
        <v>1.1491361693834272</v>
      </c>
      <c r="HK30" s="28">
        <f t="shared" si="61"/>
        <v>1.1491361693834272</v>
      </c>
      <c r="HL30" s="28">
        <f t="shared" si="61"/>
        <v>1.1491361693834272</v>
      </c>
      <c r="HM30" s="28">
        <f t="shared" si="61"/>
        <v>1.1491361693834272</v>
      </c>
      <c r="HN30" s="28">
        <f t="shared" si="61"/>
        <v>1.1491361693834272</v>
      </c>
      <c r="HO30" s="28">
        <f t="shared" si="61"/>
        <v>1.1505149978319906</v>
      </c>
      <c r="HP30" s="28">
        <f t="shared" si="61"/>
        <v>1.1505149978319906</v>
      </c>
      <c r="HQ30" s="28">
        <f t="shared" si="61"/>
        <v>1.1505149978319906</v>
      </c>
      <c r="HR30" s="28">
        <f t="shared" si="61"/>
        <v>1.1505149978319906</v>
      </c>
      <c r="HS30" s="28">
        <f t="shared" si="61"/>
        <v>1.1505149978319906</v>
      </c>
      <c r="HT30" s="28">
        <f t="shared" si="61"/>
        <v>1.1505149978319906</v>
      </c>
      <c r="HU30" s="28">
        <f t="shared" si="61"/>
        <v>1.1505149978319906</v>
      </c>
      <c r="HV30" s="28">
        <f t="shared" si="61"/>
        <v>1.1518513939877888</v>
      </c>
      <c r="HW30" s="28">
        <f t="shared" si="61"/>
        <v>1.1518513939877888</v>
      </c>
      <c r="HX30" s="28">
        <f t="shared" si="61"/>
        <v>1.1518513939877888</v>
      </c>
      <c r="HY30" s="28">
        <f t="shared" si="61"/>
        <v>1.1518513939877888</v>
      </c>
      <c r="HZ30" s="28">
        <f t="shared" si="61"/>
        <v>1.1518513939877888</v>
      </c>
      <c r="IA30" s="28">
        <f t="shared" si="61"/>
        <v>1.1518513939877888</v>
      </c>
      <c r="IB30" s="28">
        <f t="shared" si="61"/>
        <v>1.1518513939877888</v>
      </c>
      <c r="IC30" s="28">
        <f t="shared" si="61"/>
        <v>1.1531478917042255</v>
      </c>
      <c r="ID30" s="28">
        <f t="shared" si="61"/>
        <v>1.1531478917042255</v>
      </c>
      <c r="IE30" s="28">
        <f t="shared" si="61"/>
        <v>1.1531478917042255</v>
      </c>
      <c r="IF30" s="28">
        <f t="shared" si="61"/>
        <v>1.1531478917042255</v>
      </c>
      <c r="IG30" s="28">
        <f t="shared" si="61"/>
        <v>1.1531478917042255</v>
      </c>
      <c r="IH30" s="28">
        <f t="shared" si="61"/>
        <v>1.1531478917042255</v>
      </c>
      <c r="II30" s="28">
        <f t="shared" si="61"/>
        <v>1.1531478917042255</v>
      </c>
      <c r="IJ30" s="28">
        <f t="shared" si="61"/>
        <v>1.1544068044350275</v>
      </c>
      <c r="IK30" s="28">
        <f t="shared" si="61"/>
        <v>1.1544068044350275</v>
      </c>
      <c r="IL30" s="28">
        <f t="shared" si="61"/>
        <v>1.1544068044350275</v>
      </c>
      <c r="IM30" s="28">
        <f t="shared" si="61"/>
        <v>1.1544068044350275</v>
      </c>
      <c r="IN30" s="28">
        <f t="shared" si="61"/>
        <v>1.1544068044350275</v>
      </c>
      <c r="IO30" s="28">
        <f t="shared" si="61"/>
        <v>1.1544068044350275</v>
      </c>
      <c r="IP30" s="28">
        <f t="shared" si="61"/>
        <v>1.1544068044350275</v>
      </c>
      <c r="IQ30" s="28">
        <f t="shared" si="61"/>
        <v>1.1556302500767288</v>
      </c>
      <c r="IR30" s="28">
        <f t="shared" si="61"/>
        <v>1.1556302500767288</v>
      </c>
      <c r="IS30" s="28">
        <f t="shared" si="61"/>
        <v>1.1556302500767288</v>
      </c>
      <c r="IT30" s="28">
        <f t="shared" si="61"/>
        <v>1.1556302500767288</v>
      </c>
      <c r="IU30" s="28">
        <f t="shared" si="61"/>
        <v>1.1556302500767288</v>
      </c>
      <c r="IV30" s="28">
        <f t="shared" si="61"/>
        <v>1.1556302500767288</v>
      </c>
      <c r="IW30" s="28">
        <f t="shared" si="61"/>
        <v>1.1556302500767288</v>
      </c>
      <c r="IX30" s="28">
        <f t="shared" si="61"/>
        <v>1.1568201724066995</v>
      </c>
      <c r="IY30" s="28">
        <f t="shared" si="61"/>
        <v>1.1568201724066995</v>
      </c>
      <c r="IZ30" s="28">
        <f t="shared" si="61"/>
        <v>1.1568201724066995</v>
      </c>
      <c r="JA30" s="28">
        <f t="shared" si="61"/>
        <v>1.1568201724066995</v>
      </c>
      <c r="JB30" s="28">
        <f t="shared" si="61"/>
        <v>1.1568201724066995</v>
      </c>
      <c r="JC30" s="28">
        <f t="shared" si="61"/>
        <v>1.1568201724066995</v>
      </c>
      <c r="JD30" s="28">
        <f t="shared" ref="JD30:LO31" si="67">1+LOG(JD$6)/10</f>
        <v>1.1568201724066995</v>
      </c>
      <c r="JE30" s="28">
        <f t="shared" si="67"/>
        <v>1.1579783596616811</v>
      </c>
      <c r="JF30" s="28">
        <f t="shared" si="67"/>
        <v>1.1579783596616811</v>
      </c>
      <c r="JG30" s="28">
        <f t="shared" si="67"/>
        <v>1.1579783596616811</v>
      </c>
      <c r="JH30" s="28">
        <f t="shared" si="67"/>
        <v>1.1579783596616811</v>
      </c>
      <c r="JI30" s="28">
        <f t="shared" si="67"/>
        <v>1.1579783596616811</v>
      </c>
      <c r="JJ30" s="28">
        <f t="shared" si="67"/>
        <v>1.1579783596616811</v>
      </c>
      <c r="JK30" s="28">
        <f t="shared" si="67"/>
        <v>1.1579783596616811</v>
      </c>
      <c r="JL30" s="28">
        <f t="shared" si="67"/>
        <v>1.15910646070265</v>
      </c>
      <c r="JM30" s="28">
        <f t="shared" si="67"/>
        <v>1.15910646070265</v>
      </c>
      <c r="JN30" s="28">
        <f t="shared" si="67"/>
        <v>1.15910646070265</v>
      </c>
      <c r="JO30" s="28">
        <f t="shared" si="67"/>
        <v>1.15910646070265</v>
      </c>
      <c r="JP30" s="28">
        <f t="shared" si="67"/>
        <v>1.15910646070265</v>
      </c>
      <c r="JQ30" s="28">
        <f t="shared" si="67"/>
        <v>1.15910646070265</v>
      </c>
      <c r="JR30" s="28">
        <f t="shared" si="67"/>
        <v>1.15910646070265</v>
      </c>
      <c r="JS30" s="28">
        <f t="shared" si="67"/>
        <v>1.1602059991327962</v>
      </c>
      <c r="JT30" s="28">
        <f t="shared" si="67"/>
        <v>1.1602059991327962</v>
      </c>
      <c r="JU30" s="28">
        <f t="shared" si="67"/>
        <v>1.1602059991327962</v>
      </c>
      <c r="JV30" s="28">
        <f t="shared" si="67"/>
        <v>1.1602059991327962</v>
      </c>
      <c r="JW30" s="28">
        <f t="shared" si="67"/>
        <v>1.1602059991327962</v>
      </c>
      <c r="JX30" s="28">
        <f t="shared" si="67"/>
        <v>1.1602059991327962</v>
      </c>
      <c r="JY30" s="28">
        <f t="shared" si="67"/>
        <v>1.1602059991327962</v>
      </c>
      <c r="JZ30" s="28">
        <f t="shared" si="67"/>
        <v>1.1612783856719735</v>
      </c>
      <c r="KA30" s="28">
        <f t="shared" si="67"/>
        <v>1.1612783856719735</v>
      </c>
      <c r="KB30" s="28">
        <f t="shared" si="67"/>
        <v>1.1612783856719735</v>
      </c>
      <c r="KC30" s="28">
        <f t="shared" si="67"/>
        <v>1.1612783856719735</v>
      </c>
      <c r="KD30" s="28">
        <f t="shared" si="67"/>
        <v>1.1612783856719735</v>
      </c>
      <c r="KE30" s="28">
        <f t="shared" si="67"/>
        <v>1.1612783856719735</v>
      </c>
      <c r="KF30" s="28">
        <f t="shared" si="67"/>
        <v>1.1612783856719735</v>
      </c>
      <c r="KG30" s="28">
        <f t="shared" si="67"/>
        <v>1.1623249290397901</v>
      </c>
      <c r="KH30" s="28">
        <f t="shared" si="67"/>
        <v>1.1623249290397901</v>
      </c>
      <c r="KI30" s="28">
        <f t="shared" si="67"/>
        <v>1.1623249290397901</v>
      </c>
      <c r="KJ30" s="28">
        <f t="shared" si="67"/>
        <v>1.1623249290397901</v>
      </c>
      <c r="KK30" s="28">
        <f t="shared" si="67"/>
        <v>1.1623249290397901</v>
      </c>
      <c r="KL30" s="28">
        <f t="shared" si="67"/>
        <v>1.1623249290397901</v>
      </c>
      <c r="KM30" s="28">
        <f t="shared" si="67"/>
        <v>1.1623249290397901</v>
      </c>
      <c r="KN30" s="28">
        <f t="shared" si="67"/>
        <v>1.1633468455579585</v>
      </c>
      <c r="KO30" s="28">
        <f t="shared" si="67"/>
        <v>1.1633468455579585</v>
      </c>
      <c r="KP30" s="28">
        <f t="shared" si="67"/>
        <v>1.1633468455579585</v>
      </c>
      <c r="KQ30" s="28">
        <f t="shared" si="67"/>
        <v>1.1633468455579585</v>
      </c>
      <c r="KR30" s="28">
        <f t="shared" si="67"/>
        <v>1.1633468455579585</v>
      </c>
      <c r="KS30" s="28">
        <f t="shared" si="67"/>
        <v>1.1633468455579585</v>
      </c>
      <c r="KT30" s="28">
        <f t="shared" si="67"/>
        <v>1.1633468455579585</v>
      </c>
      <c r="KU30" s="28">
        <f t="shared" si="67"/>
        <v>1.1643452676486188</v>
      </c>
      <c r="KV30" s="28">
        <f t="shared" si="67"/>
        <v>1.1643452676486188</v>
      </c>
      <c r="KW30" s="28">
        <f t="shared" si="67"/>
        <v>1.1643452676486188</v>
      </c>
      <c r="KX30" s="28">
        <f t="shared" si="67"/>
        <v>1.1643452676486188</v>
      </c>
      <c r="KY30" s="28">
        <f t="shared" si="67"/>
        <v>1.1643452676486188</v>
      </c>
      <c r="KZ30" s="28">
        <f t="shared" si="67"/>
        <v>1.1643452676486188</v>
      </c>
      <c r="LA30" s="28">
        <f t="shared" si="67"/>
        <v>1.1643452676486188</v>
      </c>
      <c r="LB30" s="28">
        <f t="shared" si="67"/>
        <v>1.1653212513775344</v>
      </c>
      <c r="LC30" s="28">
        <f t="shared" si="67"/>
        <v>1.1653212513775344</v>
      </c>
      <c r="LD30" s="28">
        <f t="shared" si="67"/>
        <v>1.1653212513775344</v>
      </c>
      <c r="LE30" s="28">
        <f t="shared" si="67"/>
        <v>1.1653212513775344</v>
      </c>
      <c r="LF30" s="28">
        <f t="shared" si="67"/>
        <v>1.1653212513775344</v>
      </c>
      <c r="LG30" s="28">
        <f t="shared" si="67"/>
        <v>1.1653212513775344</v>
      </c>
      <c r="LH30" s="28">
        <f t="shared" si="67"/>
        <v>1.1653212513775344</v>
      </c>
      <c r="LI30" s="28">
        <f t="shared" si="67"/>
        <v>1.1662757831681574</v>
      </c>
      <c r="LJ30" s="28">
        <f t="shared" si="67"/>
        <v>1.1662757831681574</v>
      </c>
      <c r="LK30" s="28">
        <f t="shared" si="67"/>
        <v>1.1662757831681574</v>
      </c>
      <c r="LL30" s="28">
        <f t="shared" si="67"/>
        <v>1.1662757831681574</v>
      </c>
      <c r="LM30" s="28">
        <f t="shared" si="67"/>
        <v>1.1662757831681574</v>
      </c>
      <c r="LN30" s="28">
        <f t="shared" si="67"/>
        <v>1.1662757831681574</v>
      </c>
      <c r="LO30" s="28">
        <f t="shared" si="67"/>
        <v>1.1662757831681574</v>
      </c>
      <c r="LP30" s="28">
        <f t="shared" si="62"/>
        <v>1.1672097857935717</v>
      </c>
      <c r="LQ30" s="28">
        <f t="shared" si="63"/>
        <v>1.1672097857935717</v>
      </c>
      <c r="LR30" s="28">
        <f t="shared" si="63"/>
        <v>1.1672097857935717</v>
      </c>
      <c r="LS30" s="28">
        <f t="shared" si="63"/>
        <v>1.1672097857935717</v>
      </c>
      <c r="LT30" s="28">
        <f t="shared" si="63"/>
        <v>1.1672097857935717</v>
      </c>
      <c r="LU30" s="28">
        <f t="shared" si="63"/>
        <v>1.1672097857935717</v>
      </c>
      <c r="LV30" s="28">
        <f t="shared" si="63"/>
        <v>1.1672097857935717</v>
      </c>
      <c r="LW30" s="28">
        <f t="shared" si="63"/>
        <v>1.1681241237375588</v>
      </c>
      <c r="LX30" s="28">
        <f t="shared" si="63"/>
        <v>1.1681241237375588</v>
      </c>
      <c r="LY30" s="28">
        <f t="shared" si="63"/>
        <v>1.1681241237375588</v>
      </c>
      <c r="LZ30" s="28">
        <f t="shared" si="63"/>
        <v>1.1681241237375588</v>
      </c>
      <c r="MA30" s="28">
        <f t="shared" si="63"/>
        <v>1.1681241237375588</v>
      </c>
      <c r="MB30" s="28">
        <f t="shared" si="63"/>
        <v>1.1681241237375588</v>
      </c>
      <c r="MC30" s="28">
        <f t="shared" si="63"/>
        <v>1.1681241237375588</v>
      </c>
      <c r="MD30" s="28">
        <f t="shared" si="63"/>
        <v>1.1690196080028514</v>
      </c>
      <c r="ME30" s="28">
        <f t="shared" si="63"/>
        <v>1.1690196080028514</v>
      </c>
      <c r="MF30" s="28">
        <f t="shared" si="63"/>
        <v>1.1690196080028514</v>
      </c>
      <c r="MG30" s="28">
        <f t="shared" si="63"/>
        <v>1.1690196080028514</v>
      </c>
      <c r="MH30" s="28">
        <f t="shared" si="63"/>
        <v>1.1690196080028514</v>
      </c>
      <c r="MI30" s="28">
        <f t="shared" si="63"/>
        <v>1.1690196080028514</v>
      </c>
      <c r="MJ30" s="28">
        <f t="shared" si="63"/>
        <v>1.1690196080028514</v>
      </c>
      <c r="MK30" s="28">
        <f t="shared" si="63"/>
        <v>1.1698970004336018</v>
      </c>
      <c r="ML30" s="28">
        <f t="shared" si="63"/>
        <v>1.1698970004336018</v>
      </c>
      <c r="MM30" s="28">
        <f t="shared" si="63"/>
        <v>1.1698970004336018</v>
      </c>
      <c r="MN30" s="28">
        <f t="shared" si="63"/>
        <v>1.1698970004336018</v>
      </c>
      <c r="MO30" s="28">
        <f t="shared" si="63"/>
        <v>1.1698970004336018</v>
      </c>
      <c r="MP30" s="28">
        <f t="shared" si="63"/>
        <v>1.1698970004336018</v>
      </c>
      <c r="MQ30" s="28">
        <f t="shared" si="63"/>
        <v>1.1698970004336018</v>
      </c>
      <c r="MR30" s="28">
        <f t="shared" si="63"/>
        <v>1.1707570176097937</v>
      </c>
      <c r="MS30" s="28">
        <f t="shared" si="63"/>
        <v>1.1707570176097937</v>
      </c>
      <c r="MT30" s="28">
        <f t="shared" si="63"/>
        <v>1.1707570176097937</v>
      </c>
      <c r="MU30" s="28">
        <f t="shared" si="63"/>
        <v>1.1707570176097937</v>
      </c>
      <c r="MV30" s="28">
        <f t="shared" si="63"/>
        <v>1.1707570176097937</v>
      </c>
      <c r="MW30" s="28">
        <f t="shared" si="63"/>
        <v>1.1707570176097937</v>
      </c>
      <c r="MX30" s="28">
        <f t="shared" si="63"/>
        <v>1.1707570176097937</v>
      </c>
      <c r="MY30" s="28">
        <f t="shared" si="63"/>
        <v>1.17160033436348</v>
      </c>
      <c r="MZ30" s="28">
        <f t="shared" si="63"/>
        <v>1.17160033436348</v>
      </c>
      <c r="NA30" s="28">
        <f t="shared" si="63"/>
        <v>1.17160033436348</v>
      </c>
      <c r="NB30" s="28">
        <f t="shared" si="63"/>
        <v>1.17160033436348</v>
      </c>
      <c r="NC30" s="28">
        <f t="shared" si="63"/>
        <v>1.17160033436348</v>
      </c>
      <c r="ND30" s="28">
        <f t="shared" si="63"/>
        <v>1.17160033436348</v>
      </c>
      <c r="NE30" s="28">
        <f t="shared" si="63"/>
        <v>1.17160033436348</v>
      </c>
      <c r="NF30" s="28">
        <f t="shared" si="63"/>
        <v>1.1724275869600789</v>
      </c>
      <c r="NG30" s="28">
        <f t="shared" si="63"/>
        <v>1.1724275869600789</v>
      </c>
      <c r="NH30" s="28">
        <f t="shared" si="63"/>
        <v>1.1724275869600789</v>
      </c>
      <c r="NI30" s="28">
        <f t="shared" si="63"/>
        <v>1.1724275869600789</v>
      </c>
    </row>
    <row r="31" spans="1:373" x14ac:dyDescent="0.25">
      <c r="A31" s="27" t="str">
        <f>'Число жителей и объемы продаж'!G44</f>
        <v>A5</v>
      </c>
      <c r="B31" s="27" t="str">
        <f>'Число жителей и объемы продаж'!H44</f>
        <v>продукты сырные</v>
      </c>
      <c r="C31" s="27" t="str">
        <f t="shared" si="24"/>
        <v>A5|продукты сырные</v>
      </c>
      <c r="D31" s="28"/>
      <c r="E31" s="28">
        <v>1.05</v>
      </c>
      <c r="F31" s="28"/>
      <c r="G31" s="28"/>
      <c r="H31" s="28">
        <f t="shared" si="64"/>
        <v>1</v>
      </c>
      <c r="I31" s="28">
        <f t="shared" si="65"/>
        <v>1</v>
      </c>
      <c r="J31" s="28">
        <f t="shared" si="65"/>
        <v>1</v>
      </c>
      <c r="K31" s="28">
        <f t="shared" si="65"/>
        <v>1</v>
      </c>
      <c r="L31" s="28">
        <f t="shared" si="65"/>
        <v>1</v>
      </c>
      <c r="M31" s="28">
        <f t="shared" si="65"/>
        <v>1.0301029995663982</v>
      </c>
      <c r="N31" s="28">
        <f t="shared" si="65"/>
        <v>1.0301029995663982</v>
      </c>
      <c r="O31" s="28">
        <f t="shared" si="65"/>
        <v>1.0301029995663982</v>
      </c>
      <c r="P31" s="28">
        <f t="shared" si="65"/>
        <v>1.0301029995663982</v>
      </c>
      <c r="Q31" s="28">
        <f t="shared" si="65"/>
        <v>1.0301029995663982</v>
      </c>
      <c r="R31" s="28">
        <f t="shared" si="65"/>
        <v>1.0301029995663982</v>
      </c>
      <c r="S31" s="28">
        <f t="shared" si="65"/>
        <v>1.0301029995663982</v>
      </c>
      <c r="T31" s="28">
        <f t="shared" si="65"/>
        <v>1.0477121254719663</v>
      </c>
      <c r="U31" s="28">
        <f t="shared" si="65"/>
        <v>1.0477121254719663</v>
      </c>
      <c r="V31" s="28">
        <f t="shared" si="65"/>
        <v>1.0477121254719663</v>
      </c>
      <c r="W31" s="28">
        <f t="shared" si="65"/>
        <v>1.0477121254719663</v>
      </c>
      <c r="X31" s="28">
        <f t="shared" si="65"/>
        <v>1.0477121254719663</v>
      </c>
      <c r="Y31" s="28">
        <f t="shared" si="65"/>
        <v>1.0477121254719663</v>
      </c>
      <c r="Z31" s="28">
        <f t="shared" si="65"/>
        <v>1.0477121254719663</v>
      </c>
      <c r="AA31" s="28">
        <f t="shared" si="65"/>
        <v>1.0602059991327963</v>
      </c>
      <c r="AB31" s="28">
        <f t="shared" si="65"/>
        <v>1.0602059991327963</v>
      </c>
      <c r="AC31" s="28">
        <f t="shared" si="65"/>
        <v>1.0602059991327963</v>
      </c>
      <c r="AD31" s="28">
        <f t="shared" si="65"/>
        <v>1.0602059991327963</v>
      </c>
      <c r="AE31" s="28">
        <f t="shared" si="65"/>
        <v>1.0602059991327963</v>
      </c>
      <c r="AF31" s="28">
        <f t="shared" si="65"/>
        <v>1.0602059991327963</v>
      </c>
      <c r="AG31" s="28">
        <f t="shared" si="65"/>
        <v>1.0602059991327963</v>
      </c>
      <c r="AH31" s="28">
        <f t="shared" si="65"/>
        <v>1.0698970004336019</v>
      </c>
      <c r="AI31" s="28">
        <f t="shared" si="65"/>
        <v>1.0698970004336019</v>
      </c>
      <c r="AJ31" s="28">
        <f t="shared" si="65"/>
        <v>1.0698970004336019</v>
      </c>
      <c r="AK31" s="28">
        <f t="shared" si="65"/>
        <v>1.0698970004336019</v>
      </c>
      <c r="AL31" s="28">
        <f t="shared" si="65"/>
        <v>1.0698970004336019</v>
      </c>
      <c r="AM31" s="28">
        <f t="shared" si="65"/>
        <v>1.0698970004336019</v>
      </c>
      <c r="AN31" s="28">
        <f t="shared" si="65"/>
        <v>1.0698970004336019</v>
      </c>
      <c r="AO31" s="28">
        <f t="shared" si="65"/>
        <v>1.0778151250383643</v>
      </c>
      <c r="AP31" s="28">
        <f t="shared" si="65"/>
        <v>1.0778151250383643</v>
      </c>
      <c r="AQ31" s="28">
        <f t="shared" si="65"/>
        <v>1.0778151250383643</v>
      </c>
      <c r="AR31" s="28">
        <f t="shared" si="65"/>
        <v>1.0778151250383643</v>
      </c>
      <c r="AS31" s="28">
        <f t="shared" si="65"/>
        <v>1.0778151250383643</v>
      </c>
      <c r="AT31" s="28">
        <f t="shared" si="65"/>
        <v>1.0778151250383643</v>
      </c>
      <c r="AU31" s="28">
        <f t="shared" si="65"/>
        <v>1.0778151250383643</v>
      </c>
      <c r="AV31" s="28">
        <f t="shared" si="65"/>
        <v>1.0845098040014256</v>
      </c>
      <c r="AW31" s="28">
        <f t="shared" si="65"/>
        <v>1.0845098040014256</v>
      </c>
      <c r="AX31" s="28">
        <f t="shared" si="65"/>
        <v>1.0845098040014256</v>
      </c>
      <c r="AY31" s="28">
        <f t="shared" si="65"/>
        <v>1.0845098040014256</v>
      </c>
      <c r="AZ31" s="28">
        <f t="shared" si="65"/>
        <v>1.0845098040014256</v>
      </c>
      <c r="BA31" s="28">
        <f t="shared" si="65"/>
        <v>1.0845098040014256</v>
      </c>
      <c r="BB31" s="28">
        <f t="shared" si="65"/>
        <v>1.0845098040014256</v>
      </c>
      <c r="BC31" s="28">
        <f t="shared" si="65"/>
        <v>1.0903089986991943</v>
      </c>
      <c r="BD31" s="28">
        <f t="shared" si="65"/>
        <v>1.0903089986991943</v>
      </c>
      <c r="BE31" s="28">
        <f t="shared" si="65"/>
        <v>1.0903089986991943</v>
      </c>
      <c r="BF31" s="28">
        <f t="shared" si="65"/>
        <v>1.0903089986991943</v>
      </c>
      <c r="BG31" s="28">
        <f t="shared" si="65"/>
        <v>1.0903089986991943</v>
      </c>
      <c r="BH31" s="28">
        <f t="shared" si="65"/>
        <v>1.0903089986991943</v>
      </c>
      <c r="BI31" s="28">
        <f t="shared" si="65"/>
        <v>1.0903089986991943</v>
      </c>
      <c r="BJ31" s="28">
        <f t="shared" si="65"/>
        <v>1.0954242509439325</v>
      </c>
      <c r="BK31" s="28">
        <f t="shared" si="65"/>
        <v>1.0954242509439325</v>
      </c>
      <c r="BL31" s="28">
        <f t="shared" si="65"/>
        <v>1.0954242509439325</v>
      </c>
      <c r="BM31" s="28">
        <f t="shared" si="65"/>
        <v>1.0954242509439325</v>
      </c>
      <c r="BN31" s="28">
        <f t="shared" si="65"/>
        <v>1.0954242509439325</v>
      </c>
      <c r="BO31" s="28">
        <f t="shared" si="65"/>
        <v>1.0954242509439325</v>
      </c>
      <c r="BP31" s="28">
        <f t="shared" si="65"/>
        <v>1.0954242509439325</v>
      </c>
      <c r="BQ31" s="28">
        <f t="shared" si="65"/>
        <v>1.1000000000000001</v>
      </c>
      <c r="BR31" s="28">
        <f t="shared" si="65"/>
        <v>1.1000000000000001</v>
      </c>
      <c r="BS31" s="28">
        <f t="shared" si="65"/>
        <v>1.1000000000000001</v>
      </c>
      <c r="BT31" s="28">
        <f t="shared" si="65"/>
        <v>1.1000000000000001</v>
      </c>
      <c r="BU31" s="28">
        <f t="shared" ref="BU31:EF31" si="68">1+LOG(BU$6)/10</f>
        <v>1.1000000000000001</v>
      </c>
      <c r="BV31" s="28">
        <f t="shared" si="68"/>
        <v>1.1000000000000001</v>
      </c>
      <c r="BW31" s="28">
        <f t="shared" si="68"/>
        <v>1.1000000000000001</v>
      </c>
      <c r="BX31" s="28">
        <f t="shared" si="68"/>
        <v>1.1041392685158224</v>
      </c>
      <c r="BY31" s="28">
        <f t="shared" si="68"/>
        <v>1.1041392685158224</v>
      </c>
      <c r="BZ31" s="28">
        <f t="shared" si="68"/>
        <v>1.1041392685158224</v>
      </c>
      <c r="CA31" s="28">
        <f t="shared" si="68"/>
        <v>1.1041392685158224</v>
      </c>
      <c r="CB31" s="28">
        <f t="shared" si="68"/>
        <v>1.1041392685158224</v>
      </c>
      <c r="CC31" s="28">
        <f t="shared" si="68"/>
        <v>1.1041392685158224</v>
      </c>
      <c r="CD31" s="28">
        <f t="shared" si="68"/>
        <v>1.1041392685158224</v>
      </c>
      <c r="CE31" s="28">
        <f t="shared" si="68"/>
        <v>1.1079181246047625</v>
      </c>
      <c r="CF31" s="28">
        <f t="shared" si="68"/>
        <v>1.1079181246047625</v>
      </c>
      <c r="CG31" s="28">
        <f t="shared" si="68"/>
        <v>1.1079181246047625</v>
      </c>
      <c r="CH31" s="28">
        <f t="shared" si="68"/>
        <v>1.1079181246047625</v>
      </c>
      <c r="CI31" s="28">
        <f t="shared" si="68"/>
        <v>1.1079181246047625</v>
      </c>
      <c r="CJ31" s="28">
        <f t="shared" si="68"/>
        <v>1.1079181246047625</v>
      </c>
      <c r="CK31" s="28">
        <f t="shared" si="68"/>
        <v>1.1079181246047625</v>
      </c>
      <c r="CL31" s="28">
        <f t="shared" si="68"/>
        <v>1.1113943352306836</v>
      </c>
      <c r="CM31" s="28">
        <f t="shared" si="68"/>
        <v>1.1113943352306836</v>
      </c>
      <c r="CN31" s="28">
        <f t="shared" si="68"/>
        <v>1.1113943352306836</v>
      </c>
      <c r="CO31" s="28">
        <f t="shared" si="68"/>
        <v>1.1113943352306836</v>
      </c>
      <c r="CP31" s="28">
        <f t="shared" si="68"/>
        <v>1.1113943352306836</v>
      </c>
      <c r="CQ31" s="28">
        <f t="shared" si="68"/>
        <v>1.1113943352306836</v>
      </c>
      <c r="CR31" s="28">
        <f t="shared" si="68"/>
        <v>1.1113943352306836</v>
      </c>
      <c r="CS31" s="28">
        <f t="shared" si="68"/>
        <v>1.1146128035678238</v>
      </c>
      <c r="CT31" s="28">
        <f t="shared" si="68"/>
        <v>1.1146128035678238</v>
      </c>
      <c r="CU31" s="28">
        <f t="shared" si="68"/>
        <v>1.1146128035678238</v>
      </c>
      <c r="CV31" s="28">
        <f t="shared" si="68"/>
        <v>1.1146128035678238</v>
      </c>
      <c r="CW31" s="28">
        <f t="shared" si="68"/>
        <v>1.1146128035678238</v>
      </c>
      <c r="CX31" s="28">
        <f t="shared" si="68"/>
        <v>1.1146128035678238</v>
      </c>
      <c r="CY31" s="28">
        <f t="shared" si="68"/>
        <v>1.1146128035678238</v>
      </c>
      <c r="CZ31" s="28">
        <f t="shared" si="68"/>
        <v>1.117609125905568</v>
      </c>
      <c r="DA31" s="28">
        <f t="shared" si="68"/>
        <v>1.117609125905568</v>
      </c>
      <c r="DB31" s="28">
        <f t="shared" si="68"/>
        <v>1.117609125905568</v>
      </c>
      <c r="DC31" s="28">
        <f t="shared" si="68"/>
        <v>1.117609125905568</v>
      </c>
      <c r="DD31" s="28">
        <f t="shared" si="68"/>
        <v>1.117609125905568</v>
      </c>
      <c r="DE31" s="28">
        <f t="shared" si="68"/>
        <v>1.117609125905568</v>
      </c>
      <c r="DF31" s="28">
        <f t="shared" si="68"/>
        <v>1.117609125905568</v>
      </c>
      <c r="DG31" s="28">
        <f t="shared" si="68"/>
        <v>1.1204119982655925</v>
      </c>
      <c r="DH31" s="28">
        <f t="shared" si="68"/>
        <v>1.1204119982655925</v>
      </c>
      <c r="DI31" s="28">
        <f t="shared" si="68"/>
        <v>1.1204119982655925</v>
      </c>
      <c r="DJ31" s="28">
        <f t="shared" si="68"/>
        <v>1.1204119982655925</v>
      </c>
      <c r="DK31" s="28">
        <f t="shared" si="68"/>
        <v>1.1204119982655925</v>
      </c>
      <c r="DL31" s="28">
        <f t="shared" si="68"/>
        <v>1.1204119982655925</v>
      </c>
      <c r="DM31" s="28">
        <f t="shared" si="68"/>
        <v>1.1204119982655925</v>
      </c>
      <c r="DN31" s="28">
        <f t="shared" si="68"/>
        <v>1.1230448921378273</v>
      </c>
      <c r="DO31" s="28">
        <f t="shared" si="68"/>
        <v>1.1230448921378273</v>
      </c>
      <c r="DP31" s="28">
        <f t="shared" si="68"/>
        <v>1.1230448921378273</v>
      </c>
      <c r="DQ31" s="28">
        <f t="shared" si="68"/>
        <v>1.1230448921378273</v>
      </c>
      <c r="DR31" s="28">
        <f t="shared" si="68"/>
        <v>1.1230448921378273</v>
      </c>
      <c r="DS31" s="28">
        <f t="shared" si="68"/>
        <v>1.1230448921378273</v>
      </c>
      <c r="DT31" s="28">
        <f t="shared" si="68"/>
        <v>1.1230448921378273</v>
      </c>
      <c r="DU31" s="28">
        <f t="shared" si="68"/>
        <v>1.1255272505103306</v>
      </c>
      <c r="DV31" s="28">
        <f t="shared" si="68"/>
        <v>1.1255272505103306</v>
      </c>
      <c r="DW31" s="28">
        <f t="shared" si="68"/>
        <v>1.1255272505103306</v>
      </c>
      <c r="DX31" s="28">
        <f t="shared" si="68"/>
        <v>1.1255272505103306</v>
      </c>
      <c r="DY31" s="28">
        <f t="shared" si="68"/>
        <v>1.1255272505103306</v>
      </c>
      <c r="DZ31" s="28">
        <f t="shared" si="68"/>
        <v>1.1255272505103306</v>
      </c>
      <c r="EA31" s="28">
        <f t="shared" si="68"/>
        <v>1.1255272505103306</v>
      </c>
      <c r="EB31" s="28">
        <f t="shared" si="68"/>
        <v>1.1278753600952829</v>
      </c>
      <c r="EC31" s="28">
        <f t="shared" si="68"/>
        <v>1.1278753600952829</v>
      </c>
      <c r="ED31" s="28">
        <f t="shared" si="68"/>
        <v>1.1278753600952829</v>
      </c>
      <c r="EE31" s="28">
        <f t="shared" si="68"/>
        <v>1.1278753600952829</v>
      </c>
      <c r="EF31" s="28">
        <f t="shared" si="68"/>
        <v>1.1278753600952829</v>
      </c>
      <c r="EG31" s="28">
        <f t="shared" si="66"/>
        <v>1.1278753600952829</v>
      </c>
      <c r="EH31" s="28">
        <f t="shared" si="66"/>
        <v>1.1278753600952829</v>
      </c>
      <c r="EI31" s="28">
        <f t="shared" si="66"/>
        <v>1.130102999566398</v>
      </c>
      <c r="EJ31" s="28">
        <f t="shared" si="66"/>
        <v>1.130102999566398</v>
      </c>
      <c r="EK31" s="28">
        <f t="shared" si="66"/>
        <v>1.130102999566398</v>
      </c>
      <c r="EL31" s="28">
        <f t="shared" si="66"/>
        <v>1.130102999566398</v>
      </c>
      <c r="EM31" s="28">
        <f t="shared" si="66"/>
        <v>1.130102999566398</v>
      </c>
      <c r="EN31" s="28">
        <f t="shared" si="66"/>
        <v>1.130102999566398</v>
      </c>
      <c r="EO31" s="28">
        <f t="shared" si="66"/>
        <v>1.130102999566398</v>
      </c>
      <c r="EP31" s="28">
        <f t="shared" si="66"/>
        <v>1.132221929473392</v>
      </c>
      <c r="EQ31" s="28">
        <f t="shared" si="66"/>
        <v>1.132221929473392</v>
      </c>
      <c r="ER31" s="28">
        <f t="shared" si="66"/>
        <v>1.132221929473392</v>
      </c>
      <c r="ES31" s="28">
        <f t="shared" si="66"/>
        <v>1.132221929473392</v>
      </c>
      <c r="ET31" s="28">
        <f t="shared" si="66"/>
        <v>1.132221929473392</v>
      </c>
      <c r="EU31" s="28">
        <f t="shared" si="66"/>
        <v>1.132221929473392</v>
      </c>
      <c r="EV31" s="28">
        <f t="shared" si="66"/>
        <v>1.132221929473392</v>
      </c>
      <c r="EW31" s="28">
        <f t="shared" si="66"/>
        <v>1.1342422680822206</v>
      </c>
      <c r="EX31" s="28">
        <f t="shared" si="66"/>
        <v>1.1342422680822206</v>
      </c>
      <c r="EY31" s="28">
        <f t="shared" si="66"/>
        <v>1.1342422680822206</v>
      </c>
      <c r="EZ31" s="28">
        <f t="shared" si="66"/>
        <v>1.1342422680822206</v>
      </c>
      <c r="FA31" s="28">
        <f t="shared" si="66"/>
        <v>1.1342422680822206</v>
      </c>
      <c r="FB31" s="28">
        <f t="shared" si="66"/>
        <v>1.1342422680822206</v>
      </c>
      <c r="FC31" s="28">
        <f t="shared" si="66"/>
        <v>1.1342422680822206</v>
      </c>
      <c r="FD31" s="28">
        <f t="shared" si="66"/>
        <v>1.1361727836017592</v>
      </c>
      <c r="FE31" s="28">
        <f t="shared" si="66"/>
        <v>1.1361727836017592</v>
      </c>
      <c r="FF31" s="28">
        <f t="shared" si="66"/>
        <v>1.1361727836017592</v>
      </c>
      <c r="FG31" s="28">
        <f t="shared" si="66"/>
        <v>1.1361727836017592</v>
      </c>
      <c r="FH31" s="28">
        <f t="shared" si="66"/>
        <v>1.1361727836017592</v>
      </c>
      <c r="FI31" s="28">
        <f t="shared" si="66"/>
        <v>1.1361727836017592</v>
      </c>
      <c r="FJ31" s="28">
        <f t="shared" si="66"/>
        <v>1.1361727836017592</v>
      </c>
      <c r="FK31" s="28">
        <f t="shared" si="66"/>
        <v>1.1380211241711606</v>
      </c>
      <c r="FL31" s="28">
        <f t="shared" si="66"/>
        <v>1.1380211241711606</v>
      </c>
      <c r="FM31" s="28">
        <f t="shared" si="66"/>
        <v>1.1380211241711606</v>
      </c>
      <c r="FN31" s="28">
        <f t="shared" si="66"/>
        <v>1.1380211241711606</v>
      </c>
      <c r="FO31" s="28">
        <f t="shared" si="66"/>
        <v>1.1380211241711606</v>
      </c>
      <c r="FP31" s="28">
        <f t="shared" si="66"/>
        <v>1.1380211241711606</v>
      </c>
      <c r="FQ31" s="28">
        <f t="shared" si="66"/>
        <v>1.1380211241711606</v>
      </c>
      <c r="FR31" s="28">
        <f t="shared" si="66"/>
        <v>1.1397940008672038</v>
      </c>
      <c r="FS31" s="28">
        <f t="shared" si="66"/>
        <v>1.1397940008672038</v>
      </c>
      <c r="FT31" s="28">
        <f t="shared" si="66"/>
        <v>1.1397940008672038</v>
      </c>
      <c r="FU31" s="28">
        <f t="shared" si="66"/>
        <v>1.1397940008672038</v>
      </c>
      <c r="FV31" s="28">
        <f t="shared" si="66"/>
        <v>1.1397940008672038</v>
      </c>
      <c r="FW31" s="28">
        <f t="shared" si="66"/>
        <v>1.1397940008672038</v>
      </c>
      <c r="FX31" s="28">
        <f t="shared" si="66"/>
        <v>1.1397940008672038</v>
      </c>
      <c r="FY31" s="28">
        <f t="shared" si="66"/>
        <v>1.1414973347970818</v>
      </c>
      <c r="FZ31" s="28">
        <f t="shared" si="66"/>
        <v>1.1414973347970818</v>
      </c>
      <c r="GA31" s="28">
        <f t="shared" si="66"/>
        <v>1.1414973347970818</v>
      </c>
      <c r="GB31" s="28">
        <f t="shared" si="66"/>
        <v>1.1414973347970818</v>
      </c>
      <c r="GC31" s="28">
        <f t="shared" si="66"/>
        <v>1.1414973347970818</v>
      </c>
      <c r="GD31" s="28">
        <f t="shared" si="66"/>
        <v>1.1414973347970818</v>
      </c>
      <c r="GE31" s="28">
        <f t="shared" si="66"/>
        <v>1.1414973347970818</v>
      </c>
      <c r="GF31" s="28">
        <f t="shared" si="66"/>
        <v>1.1431363764158988</v>
      </c>
      <c r="GG31" s="28">
        <f t="shared" si="66"/>
        <v>1.1431363764158988</v>
      </c>
      <c r="GH31" s="28">
        <f t="shared" si="66"/>
        <v>1.1431363764158988</v>
      </c>
      <c r="GI31" s="28">
        <f t="shared" si="66"/>
        <v>1.1431363764158988</v>
      </c>
      <c r="GJ31" s="28">
        <f t="shared" si="66"/>
        <v>1.1431363764158988</v>
      </c>
      <c r="GK31" s="28">
        <f t="shared" si="66"/>
        <v>1.1431363764158988</v>
      </c>
      <c r="GL31" s="28">
        <f t="shared" si="66"/>
        <v>1.1431363764158988</v>
      </c>
      <c r="GM31" s="28">
        <f t="shared" si="66"/>
        <v>1.1447158031342219</v>
      </c>
      <c r="GN31" s="28">
        <f t="shared" si="66"/>
        <v>1.1447158031342219</v>
      </c>
      <c r="GO31" s="28">
        <f t="shared" si="66"/>
        <v>1.1447158031342219</v>
      </c>
      <c r="GP31" s="28">
        <f t="shared" si="66"/>
        <v>1.1447158031342219</v>
      </c>
      <c r="GQ31" s="28">
        <f t="shared" si="66"/>
        <v>1.1447158031342219</v>
      </c>
      <c r="GR31" s="28">
        <f t="shared" si="60"/>
        <v>1.1447158031342219</v>
      </c>
      <c r="GS31" s="28">
        <f t="shared" ref="GS31:JD31" si="69">1+LOG(GS$6)/10</f>
        <v>1.1447158031342219</v>
      </c>
      <c r="GT31" s="28">
        <f t="shared" si="69"/>
        <v>1.1462397997898957</v>
      </c>
      <c r="GU31" s="28">
        <f t="shared" si="69"/>
        <v>1.1462397997898957</v>
      </c>
      <c r="GV31" s="28">
        <f t="shared" si="69"/>
        <v>1.1462397997898957</v>
      </c>
      <c r="GW31" s="28">
        <f t="shared" si="69"/>
        <v>1.1462397997898957</v>
      </c>
      <c r="GX31" s="28">
        <f t="shared" si="69"/>
        <v>1.1462397997898957</v>
      </c>
      <c r="GY31" s="28">
        <f t="shared" si="69"/>
        <v>1.1462397997898957</v>
      </c>
      <c r="GZ31" s="28">
        <f t="shared" si="69"/>
        <v>1.1462397997898957</v>
      </c>
      <c r="HA31" s="28">
        <f t="shared" si="69"/>
        <v>1.1477121254719662</v>
      </c>
      <c r="HB31" s="28">
        <f t="shared" si="69"/>
        <v>1.1477121254719662</v>
      </c>
      <c r="HC31" s="28">
        <f t="shared" si="69"/>
        <v>1.1477121254719662</v>
      </c>
      <c r="HD31" s="28">
        <f t="shared" si="69"/>
        <v>1.1477121254719662</v>
      </c>
      <c r="HE31" s="28">
        <f t="shared" si="69"/>
        <v>1.1477121254719662</v>
      </c>
      <c r="HF31" s="28">
        <f t="shared" si="69"/>
        <v>1.1477121254719662</v>
      </c>
      <c r="HG31" s="28">
        <f t="shared" si="69"/>
        <v>1.1477121254719662</v>
      </c>
      <c r="HH31" s="28">
        <f t="shared" si="69"/>
        <v>1.1491361693834272</v>
      </c>
      <c r="HI31" s="28">
        <f t="shared" si="69"/>
        <v>1.1491361693834272</v>
      </c>
      <c r="HJ31" s="28">
        <f t="shared" si="69"/>
        <v>1.1491361693834272</v>
      </c>
      <c r="HK31" s="28">
        <f t="shared" si="69"/>
        <v>1.1491361693834272</v>
      </c>
      <c r="HL31" s="28">
        <f t="shared" si="69"/>
        <v>1.1491361693834272</v>
      </c>
      <c r="HM31" s="28">
        <f t="shared" si="69"/>
        <v>1.1491361693834272</v>
      </c>
      <c r="HN31" s="28">
        <f t="shared" si="69"/>
        <v>1.1491361693834272</v>
      </c>
      <c r="HO31" s="28">
        <f t="shared" si="69"/>
        <v>1.1505149978319906</v>
      </c>
      <c r="HP31" s="28">
        <f t="shared" si="69"/>
        <v>1.1505149978319906</v>
      </c>
      <c r="HQ31" s="28">
        <f t="shared" si="69"/>
        <v>1.1505149978319906</v>
      </c>
      <c r="HR31" s="28">
        <f t="shared" si="69"/>
        <v>1.1505149978319906</v>
      </c>
      <c r="HS31" s="28">
        <f t="shared" si="69"/>
        <v>1.1505149978319906</v>
      </c>
      <c r="HT31" s="28">
        <f t="shared" si="69"/>
        <v>1.1505149978319906</v>
      </c>
      <c r="HU31" s="28">
        <f t="shared" si="69"/>
        <v>1.1505149978319906</v>
      </c>
      <c r="HV31" s="28">
        <f t="shared" si="69"/>
        <v>1.1518513939877888</v>
      </c>
      <c r="HW31" s="28">
        <f t="shared" si="69"/>
        <v>1.1518513939877888</v>
      </c>
      <c r="HX31" s="28">
        <f t="shared" si="69"/>
        <v>1.1518513939877888</v>
      </c>
      <c r="HY31" s="28">
        <f t="shared" si="69"/>
        <v>1.1518513939877888</v>
      </c>
      <c r="HZ31" s="28">
        <f t="shared" si="69"/>
        <v>1.1518513939877888</v>
      </c>
      <c r="IA31" s="28">
        <f t="shared" si="69"/>
        <v>1.1518513939877888</v>
      </c>
      <c r="IB31" s="28">
        <f t="shared" si="69"/>
        <v>1.1518513939877888</v>
      </c>
      <c r="IC31" s="28">
        <f t="shared" si="69"/>
        <v>1.1531478917042255</v>
      </c>
      <c r="ID31" s="28">
        <f t="shared" si="69"/>
        <v>1.1531478917042255</v>
      </c>
      <c r="IE31" s="28">
        <f t="shared" si="69"/>
        <v>1.1531478917042255</v>
      </c>
      <c r="IF31" s="28">
        <f t="shared" si="69"/>
        <v>1.1531478917042255</v>
      </c>
      <c r="IG31" s="28">
        <f t="shared" si="69"/>
        <v>1.1531478917042255</v>
      </c>
      <c r="IH31" s="28">
        <f t="shared" si="69"/>
        <v>1.1531478917042255</v>
      </c>
      <c r="II31" s="28">
        <f t="shared" si="69"/>
        <v>1.1531478917042255</v>
      </c>
      <c r="IJ31" s="28">
        <f t="shared" si="69"/>
        <v>1.1544068044350275</v>
      </c>
      <c r="IK31" s="28">
        <f t="shared" si="69"/>
        <v>1.1544068044350275</v>
      </c>
      <c r="IL31" s="28">
        <f t="shared" si="69"/>
        <v>1.1544068044350275</v>
      </c>
      <c r="IM31" s="28">
        <f t="shared" si="69"/>
        <v>1.1544068044350275</v>
      </c>
      <c r="IN31" s="28">
        <f t="shared" si="69"/>
        <v>1.1544068044350275</v>
      </c>
      <c r="IO31" s="28">
        <f t="shared" si="69"/>
        <v>1.1544068044350275</v>
      </c>
      <c r="IP31" s="28">
        <f t="shared" si="69"/>
        <v>1.1544068044350275</v>
      </c>
      <c r="IQ31" s="28">
        <f t="shared" si="69"/>
        <v>1.1556302500767288</v>
      </c>
      <c r="IR31" s="28">
        <f t="shared" si="69"/>
        <v>1.1556302500767288</v>
      </c>
      <c r="IS31" s="28">
        <f t="shared" si="69"/>
        <v>1.1556302500767288</v>
      </c>
      <c r="IT31" s="28">
        <f t="shared" si="69"/>
        <v>1.1556302500767288</v>
      </c>
      <c r="IU31" s="28">
        <f t="shared" si="69"/>
        <v>1.1556302500767288</v>
      </c>
      <c r="IV31" s="28">
        <f t="shared" si="69"/>
        <v>1.1556302500767288</v>
      </c>
      <c r="IW31" s="28">
        <f t="shared" si="69"/>
        <v>1.1556302500767288</v>
      </c>
      <c r="IX31" s="28">
        <f t="shared" si="69"/>
        <v>1.1568201724066995</v>
      </c>
      <c r="IY31" s="28">
        <f t="shared" si="69"/>
        <v>1.1568201724066995</v>
      </c>
      <c r="IZ31" s="28">
        <f t="shared" si="69"/>
        <v>1.1568201724066995</v>
      </c>
      <c r="JA31" s="28">
        <f t="shared" si="69"/>
        <v>1.1568201724066995</v>
      </c>
      <c r="JB31" s="28">
        <f t="shared" si="69"/>
        <v>1.1568201724066995</v>
      </c>
      <c r="JC31" s="28">
        <f t="shared" si="69"/>
        <v>1.1568201724066995</v>
      </c>
      <c r="JD31" s="28">
        <f t="shared" si="69"/>
        <v>1.1568201724066995</v>
      </c>
      <c r="JE31" s="28">
        <f t="shared" si="67"/>
        <v>1.1579783596616811</v>
      </c>
      <c r="JF31" s="28">
        <f t="shared" si="67"/>
        <v>1.1579783596616811</v>
      </c>
      <c r="JG31" s="28">
        <f t="shared" si="67"/>
        <v>1.1579783596616811</v>
      </c>
      <c r="JH31" s="28">
        <f t="shared" si="67"/>
        <v>1.1579783596616811</v>
      </c>
      <c r="JI31" s="28">
        <f t="shared" si="67"/>
        <v>1.1579783596616811</v>
      </c>
      <c r="JJ31" s="28">
        <f t="shared" si="67"/>
        <v>1.1579783596616811</v>
      </c>
      <c r="JK31" s="28">
        <f t="shared" si="67"/>
        <v>1.1579783596616811</v>
      </c>
      <c r="JL31" s="28">
        <f t="shared" si="67"/>
        <v>1.15910646070265</v>
      </c>
      <c r="JM31" s="28">
        <f t="shared" si="67"/>
        <v>1.15910646070265</v>
      </c>
      <c r="JN31" s="28">
        <f t="shared" si="67"/>
        <v>1.15910646070265</v>
      </c>
      <c r="JO31" s="28">
        <f t="shared" si="67"/>
        <v>1.15910646070265</v>
      </c>
      <c r="JP31" s="28">
        <f t="shared" si="67"/>
        <v>1.15910646070265</v>
      </c>
      <c r="JQ31" s="28">
        <f t="shared" si="67"/>
        <v>1.15910646070265</v>
      </c>
      <c r="JR31" s="28">
        <f t="shared" si="67"/>
        <v>1.15910646070265</v>
      </c>
      <c r="JS31" s="28">
        <f t="shared" si="67"/>
        <v>1.1602059991327962</v>
      </c>
      <c r="JT31" s="28">
        <f t="shared" si="67"/>
        <v>1.1602059991327962</v>
      </c>
      <c r="JU31" s="28">
        <f t="shared" si="67"/>
        <v>1.1602059991327962</v>
      </c>
      <c r="JV31" s="28">
        <f t="shared" si="67"/>
        <v>1.1602059991327962</v>
      </c>
      <c r="JW31" s="28">
        <f t="shared" si="67"/>
        <v>1.1602059991327962</v>
      </c>
      <c r="JX31" s="28">
        <f t="shared" si="67"/>
        <v>1.1602059991327962</v>
      </c>
      <c r="JY31" s="28">
        <f t="shared" si="67"/>
        <v>1.1602059991327962</v>
      </c>
      <c r="JZ31" s="28">
        <f t="shared" si="67"/>
        <v>1.1612783856719735</v>
      </c>
      <c r="KA31" s="28">
        <f t="shared" si="67"/>
        <v>1.1612783856719735</v>
      </c>
      <c r="KB31" s="28">
        <f t="shared" si="67"/>
        <v>1.1612783856719735</v>
      </c>
      <c r="KC31" s="28">
        <f t="shared" si="67"/>
        <v>1.1612783856719735</v>
      </c>
      <c r="KD31" s="28">
        <f t="shared" si="67"/>
        <v>1.1612783856719735</v>
      </c>
      <c r="KE31" s="28">
        <f t="shared" si="67"/>
        <v>1.1612783856719735</v>
      </c>
      <c r="KF31" s="28">
        <f t="shared" si="67"/>
        <v>1.1612783856719735</v>
      </c>
      <c r="KG31" s="28">
        <f t="shared" si="67"/>
        <v>1.1623249290397901</v>
      </c>
      <c r="KH31" s="28">
        <f t="shared" si="67"/>
        <v>1.1623249290397901</v>
      </c>
      <c r="KI31" s="28">
        <f t="shared" si="67"/>
        <v>1.1623249290397901</v>
      </c>
      <c r="KJ31" s="28">
        <f t="shared" si="67"/>
        <v>1.1623249290397901</v>
      </c>
      <c r="KK31" s="28">
        <f t="shared" si="67"/>
        <v>1.1623249290397901</v>
      </c>
      <c r="KL31" s="28">
        <f t="shared" si="67"/>
        <v>1.1623249290397901</v>
      </c>
      <c r="KM31" s="28">
        <f t="shared" si="67"/>
        <v>1.1623249290397901</v>
      </c>
      <c r="KN31" s="28">
        <f t="shared" si="67"/>
        <v>1.1633468455579585</v>
      </c>
      <c r="KO31" s="28">
        <f t="shared" si="67"/>
        <v>1.1633468455579585</v>
      </c>
      <c r="KP31" s="28">
        <f t="shared" si="67"/>
        <v>1.1633468455579585</v>
      </c>
      <c r="KQ31" s="28">
        <f t="shared" si="67"/>
        <v>1.1633468455579585</v>
      </c>
      <c r="KR31" s="28">
        <f t="shared" si="67"/>
        <v>1.1633468455579585</v>
      </c>
      <c r="KS31" s="28">
        <f t="shared" si="67"/>
        <v>1.1633468455579585</v>
      </c>
      <c r="KT31" s="28">
        <f t="shared" si="67"/>
        <v>1.1633468455579585</v>
      </c>
      <c r="KU31" s="28">
        <f t="shared" si="67"/>
        <v>1.1643452676486188</v>
      </c>
      <c r="KV31" s="28">
        <f t="shared" si="67"/>
        <v>1.1643452676486188</v>
      </c>
      <c r="KW31" s="28">
        <f t="shared" si="67"/>
        <v>1.1643452676486188</v>
      </c>
      <c r="KX31" s="28">
        <f t="shared" si="67"/>
        <v>1.1643452676486188</v>
      </c>
      <c r="KY31" s="28">
        <f t="shared" si="67"/>
        <v>1.1643452676486188</v>
      </c>
      <c r="KZ31" s="28">
        <f t="shared" si="67"/>
        <v>1.1643452676486188</v>
      </c>
      <c r="LA31" s="28">
        <f t="shared" si="67"/>
        <v>1.1643452676486188</v>
      </c>
      <c r="LB31" s="28">
        <f t="shared" si="67"/>
        <v>1.1653212513775344</v>
      </c>
      <c r="LC31" s="28">
        <f t="shared" si="67"/>
        <v>1.1653212513775344</v>
      </c>
      <c r="LD31" s="28">
        <f t="shared" si="67"/>
        <v>1.1653212513775344</v>
      </c>
      <c r="LE31" s="28">
        <f t="shared" si="67"/>
        <v>1.1653212513775344</v>
      </c>
      <c r="LF31" s="28">
        <f t="shared" si="67"/>
        <v>1.1653212513775344</v>
      </c>
      <c r="LG31" s="28">
        <f t="shared" si="67"/>
        <v>1.1653212513775344</v>
      </c>
      <c r="LH31" s="28">
        <f t="shared" si="67"/>
        <v>1.1653212513775344</v>
      </c>
      <c r="LI31" s="28">
        <f t="shared" si="67"/>
        <v>1.1662757831681574</v>
      </c>
      <c r="LJ31" s="28">
        <f t="shared" si="67"/>
        <v>1.1662757831681574</v>
      </c>
      <c r="LK31" s="28">
        <f t="shared" si="67"/>
        <v>1.1662757831681574</v>
      </c>
      <c r="LL31" s="28">
        <f t="shared" si="67"/>
        <v>1.1662757831681574</v>
      </c>
      <c r="LM31" s="28">
        <f t="shared" si="67"/>
        <v>1.1662757831681574</v>
      </c>
      <c r="LN31" s="28">
        <f t="shared" si="67"/>
        <v>1.1662757831681574</v>
      </c>
      <c r="LO31" s="28">
        <f t="shared" si="67"/>
        <v>1.1662757831681574</v>
      </c>
      <c r="LP31" s="28">
        <f t="shared" si="62"/>
        <v>1.1672097857935717</v>
      </c>
      <c r="LQ31" s="28">
        <f t="shared" si="63"/>
        <v>1.1672097857935717</v>
      </c>
      <c r="LR31" s="28">
        <f t="shared" si="63"/>
        <v>1.1672097857935717</v>
      </c>
      <c r="LS31" s="28">
        <f t="shared" si="63"/>
        <v>1.1672097857935717</v>
      </c>
      <c r="LT31" s="28">
        <f t="shared" si="63"/>
        <v>1.1672097857935717</v>
      </c>
      <c r="LU31" s="28">
        <f t="shared" si="63"/>
        <v>1.1672097857935717</v>
      </c>
      <c r="LV31" s="28">
        <f t="shared" si="63"/>
        <v>1.1672097857935717</v>
      </c>
      <c r="LW31" s="28">
        <f t="shared" si="63"/>
        <v>1.1681241237375588</v>
      </c>
      <c r="LX31" s="28">
        <f t="shared" si="63"/>
        <v>1.1681241237375588</v>
      </c>
      <c r="LY31" s="28">
        <f t="shared" si="63"/>
        <v>1.1681241237375588</v>
      </c>
      <c r="LZ31" s="28">
        <f t="shared" si="63"/>
        <v>1.1681241237375588</v>
      </c>
      <c r="MA31" s="28">
        <f t="shared" si="63"/>
        <v>1.1681241237375588</v>
      </c>
      <c r="MB31" s="28">
        <f t="shared" si="63"/>
        <v>1.1681241237375588</v>
      </c>
      <c r="MC31" s="28">
        <f t="shared" si="63"/>
        <v>1.1681241237375588</v>
      </c>
      <c r="MD31" s="28">
        <f t="shared" si="63"/>
        <v>1.1690196080028514</v>
      </c>
      <c r="ME31" s="28">
        <f t="shared" si="63"/>
        <v>1.1690196080028514</v>
      </c>
      <c r="MF31" s="28">
        <f t="shared" si="63"/>
        <v>1.1690196080028514</v>
      </c>
      <c r="MG31" s="28">
        <f t="shared" si="63"/>
        <v>1.1690196080028514</v>
      </c>
      <c r="MH31" s="28">
        <f t="shared" si="63"/>
        <v>1.1690196080028514</v>
      </c>
      <c r="MI31" s="28">
        <f t="shared" si="63"/>
        <v>1.1690196080028514</v>
      </c>
      <c r="MJ31" s="28">
        <f t="shared" si="63"/>
        <v>1.1690196080028514</v>
      </c>
      <c r="MK31" s="28">
        <f t="shared" si="63"/>
        <v>1.1698970004336018</v>
      </c>
      <c r="ML31" s="28">
        <f t="shared" si="63"/>
        <v>1.1698970004336018</v>
      </c>
      <c r="MM31" s="28">
        <f t="shared" si="63"/>
        <v>1.1698970004336018</v>
      </c>
      <c r="MN31" s="28">
        <f t="shared" si="63"/>
        <v>1.1698970004336018</v>
      </c>
      <c r="MO31" s="28">
        <f t="shared" si="63"/>
        <v>1.1698970004336018</v>
      </c>
      <c r="MP31" s="28">
        <f t="shared" si="63"/>
        <v>1.1698970004336018</v>
      </c>
      <c r="MQ31" s="28">
        <f t="shared" si="63"/>
        <v>1.1698970004336018</v>
      </c>
      <c r="MR31" s="28">
        <f t="shared" si="63"/>
        <v>1.1707570176097937</v>
      </c>
      <c r="MS31" s="28">
        <f t="shared" si="63"/>
        <v>1.1707570176097937</v>
      </c>
      <c r="MT31" s="28">
        <f t="shared" si="63"/>
        <v>1.1707570176097937</v>
      </c>
      <c r="MU31" s="28">
        <f t="shared" si="63"/>
        <v>1.1707570176097937</v>
      </c>
      <c r="MV31" s="28">
        <f t="shared" si="63"/>
        <v>1.1707570176097937</v>
      </c>
      <c r="MW31" s="28">
        <f t="shared" si="63"/>
        <v>1.1707570176097937</v>
      </c>
      <c r="MX31" s="28">
        <f t="shared" si="63"/>
        <v>1.1707570176097937</v>
      </c>
      <c r="MY31" s="28">
        <f t="shared" si="63"/>
        <v>1.17160033436348</v>
      </c>
      <c r="MZ31" s="28">
        <f t="shared" si="63"/>
        <v>1.17160033436348</v>
      </c>
      <c r="NA31" s="28">
        <f t="shared" si="63"/>
        <v>1.17160033436348</v>
      </c>
      <c r="NB31" s="28">
        <f t="shared" si="63"/>
        <v>1.17160033436348</v>
      </c>
      <c r="NC31" s="28">
        <f t="shared" si="63"/>
        <v>1.17160033436348</v>
      </c>
      <c r="ND31" s="28">
        <f t="shared" si="63"/>
        <v>1.17160033436348</v>
      </c>
      <c r="NE31" s="28">
        <f t="shared" si="63"/>
        <v>1.17160033436348</v>
      </c>
      <c r="NF31" s="28">
        <f t="shared" si="63"/>
        <v>1.1724275869600789</v>
      </c>
      <c r="NG31" s="28">
        <f t="shared" si="63"/>
        <v>1.1724275869600789</v>
      </c>
      <c r="NH31" s="28">
        <f t="shared" si="63"/>
        <v>1.1724275869600789</v>
      </c>
      <c r="NI31" s="28">
        <f t="shared" si="63"/>
        <v>1.1724275869600789</v>
      </c>
    </row>
    <row r="32" spans="1:373" x14ac:dyDescent="0.25">
      <c r="H32" s="33"/>
    </row>
    <row r="33" spans="8:20" x14ac:dyDescent="0.25">
      <c r="H33" s="33"/>
    </row>
    <row r="34" spans="8:20" x14ac:dyDescent="0.25"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F757E-AD54-4577-8C66-438AFCDC03B4}">
  <dimension ref="A1:NI34"/>
  <sheetViews>
    <sheetView topLeftCell="A11" workbookViewId="0">
      <selection activeCell="H7" sqref="H7"/>
    </sheetView>
  </sheetViews>
  <sheetFormatPr defaultColWidth="5.42578125" defaultRowHeight="15" x14ac:dyDescent="0.25"/>
  <cols>
    <col min="1" max="1" width="9.140625" customWidth="1"/>
    <col min="2" max="2" width="18.140625" customWidth="1"/>
    <col min="3" max="3" width="22.5703125" customWidth="1"/>
    <col min="4" max="4" width="19" customWidth="1"/>
    <col min="5" max="5" width="5.140625" customWidth="1"/>
    <col min="6" max="6" width="10.28515625" bestFit="1" customWidth="1"/>
    <col min="7" max="7" width="14.85546875" bestFit="1" customWidth="1"/>
    <col min="8" max="8" width="10.28515625" bestFit="1" customWidth="1"/>
  </cols>
  <sheetData>
    <row r="1" spans="1:373" x14ac:dyDescent="0.25">
      <c r="A1" s="1" t="s">
        <v>32</v>
      </c>
    </row>
    <row r="2" spans="1:373" x14ac:dyDescent="0.25">
      <c r="A2" s="1" t="s">
        <v>30</v>
      </c>
      <c r="B2" s="32">
        <v>43831</v>
      </c>
      <c r="C2" s="23"/>
      <c r="D2" s="23"/>
      <c r="E2" s="23"/>
      <c r="F2" s="23"/>
      <c r="G2" s="34"/>
    </row>
    <row r="3" spans="1:373" x14ac:dyDescent="0.25">
      <c r="A3" s="18"/>
      <c r="B3" s="23"/>
      <c r="C3" s="23"/>
      <c r="D3" s="23"/>
      <c r="E3" s="23"/>
      <c r="F3" s="23"/>
      <c r="G3" s="23"/>
    </row>
    <row r="4" spans="1:373" x14ac:dyDescent="0.25">
      <c r="A4" s="15"/>
      <c r="B4" s="16" t="s">
        <v>31</v>
      </c>
      <c r="C4" s="16"/>
      <c r="D4" s="16"/>
      <c r="E4" s="16"/>
      <c r="F4" s="16"/>
      <c r="G4" s="16"/>
      <c r="H4" s="25">
        <f>$B$2+COLUMN()-8</f>
        <v>43831</v>
      </c>
      <c r="I4" s="25">
        <f t="shared" ref="I4:BT4" si="0">$B$2+COLUMN()-8</f>
        <v>43832</v>
      </c>
      <c r="J4" s="25">
        <f t="shared" si="0"/>
        <v>43833</v>
      </c>
      <c r="K4" s="25">
        <f t="shared" si="0"/>
        <v>43834</v>
      </c>
      <c r="L4" s="25">
        <f t="shared" si="0"/>
        <v>43835</v>
      </c>
      <c r="M4" s="25">
        <f t="shared" si="0"/>
        <v>43836</v>
      </c>
      <c r="N4" s="25">
        <f t="shared" si="0"/>
        <v>43837</v>
      </c>
      <c r="O4" s="25">
        <f t="shared" si="0"/>
        <v>43838</v>
      </c>
      <c r="P4" s="25">
        <f t="shared" si="0"/>
        <v>43839</v>
      </c>
      <c r="Q4" s="25">
        <f t="shared" si="0"/>
        <v>43840</v>
      </c>
      <c r="R4" s="25">
        <f t="shared" si="0"/>
        <v>43841</v>
      </c>
      <c r="S4" s="25">
        <f t="shared" si="0"/>
        <v>43842</v>
      </c>
      <c r="T4" s="25">
        <f t="shared" si="0"/>
        <v>43843</v>
      </c>
      <c r="U4" s="25">
        <f t="shared" si="0"/>
        <v>43844</v>
      </c>
      <c r="V4" s="25">
        <f t="shared" si="0"/>
        <v>43845</v>
      </c>
      <c r="W4" s="25">
        <f t="shared" si="0"/>
        <v>43846</v>
      </c>
      <c r="X4" s="25">
        <f t="shared" si="0"/>
        <v>43847</v>
      </c>
      <c r="Y4" s="25">
        <f t="shared" si="0"/>
        <v>43848</v>
      </c>
      <c r="Z4" s="25">
        <f t="shared" si="0"/>
        <v>43849</v>
      </c>
      <c r="AA4" s="25">
        <f t="shared" si="0"/>
        <v>43850</v>
      </c>
      <c r="AB4" s="25">
        <f t="shared" si="0"/>
        <v>43851</v>
      </c>
      <c r="AC4" s="25">
        <f t="shared" si="0"/>
        <v>43852</v>
      </c>
      <c r="AD4" s="25">
        <f t="shared" si="0"/>
        <v>43853</v>
      </c>
      <c r="AE4" s="25">
        <f t="shared" si="0"/>
        <v>43854</v>
      </c>
      <c r="AF4" s="25">
        <f t="shared" si="0"/>
        <v>43855</v>
      </c>
      <c r="AG4" s="25">
        <f t="shared" si="0"/>
        <v>43856</v>
      </c>
      <c r="AH4" s="25">
        <f t="shared" si="0"/>
        <v>43857</v>
      </c>
      <c r="AI4" s="25">
        <f t="shared" si="0"/>
        <v>43858</v>
      </c>
      <c r="AJ4" s="25">
        <f t="shared" si="0"/>
        <v>43859</v>
      </c>
      <c r="AK4" s="25">
        <f t="shared" si="0"/>
        <v>43860</v>
      </c>
      <c r="AL4" s="25">
        <f t="shared" si="0"/>
        <v>43861</v>
      </c>
      <c r="AM4" s="25">
        <f t="shared" si="0"/>
        <v>43862</v>
      </c>
      <c r="AN4" s="25">
        <f t="shared" si="0"/>
        <v>43863</v>
      </c>
      <c r="AO4" s="25">
        <f t="shared" si="0"/>
        <v>43864</v>
      </c>
      <c r="AP4" s="25">
        <f t="shared" si="0"/>
        <v>43865</v>
      </c>
      <c r="AQ4" s="25">
        <f t="shared" si="0"/>
        <v>43866</v>
      </c>
      <c r="AR4" s="25">
        <f t="shared" si="0"/>
        <v>43867</v>
      </c>
      <c r="AS4" s="25">
        <f t="shared" si="0"/>
        <v>43868</v>
      </c>
      <c r="AT4" s="25">
        <f t="shared" si="0"/>
        <v>43869</v>
      </c>
      <c r="AU4" s="25">
        <f t="shared" si="0"/>
        <v>43870</v>
      </c>
      <c r="AV4" s="25">
        <f t="shared" si="0"/>
        <v>43871</v>
      </c>
      <c r="AW4" s="25">
        <f t="shared" si="0"/>
        <v>43872</v>
      </c>
      <c r="AX4" s="25">
        <f t="shared" si="0"/>
        <v>43873</v>
      </c>
      <c r="AY4" s="25">
        <f t="shared" si="0"/>
        <v>43874</v>
      </c>
      <c r="AZ4" s="25">
        <f t="shared" si="0"/>
        <v>43875</v>
      </c>
      <c r="BA4" s="25">
        <f t="shared" si="0"/>
        <v>43876</v>
      </c>
      <c r="BB4" s="25">
        <f t="shared" si="0"/>
        <v>43877</v>
      </c>
      <c r="BC4" s="25">
        <f t="shared" si="0"/>
        <v>43878</v>
      </c>
      <c r="BD4" s="25">
        <f t="shared" si="0"/>
        <v>43879</v>
      </c>
      <c r="BE4" s="25">
        <f t="shared" si="0"/>
        <v>43880</v>
      </c>
      <c r="BF4" s="25">
        <f t="shared" si="0"/>
        <v>43881</v>
      </c>
      <c r="BG4" s="25">
        <f t="shared" si="0"/>
        <v>43882</v>
      </c>
      <c r="BH4" s="25">
        <f t="shared" si="0"/>
        <v>43883</v>
      </c>
      <c r="BI4" s="25">
        <f t="shared" si="0"/>
        <v>43884</v>
      </c>
      <c r="BJ4" s="25">
        <f t="shared" si="0"/>
        <v>43885</v>
      </c>
      <c r="BK4" s="25">
        <f t="shared" si="0"/>
        <v>43886</v>
      </c>
      <c r="BL4" s="25">
        <f t="shared" si="0"/>
        <v>43887</v>
      </c>
      <c r="BM4" s="25">
        <f t="shared" si="0"/>
        <v>43888</v>
      </c>
      <c r="BN4" s="25">
        <f t="shared" si="0"/>
        <v>43889</v>
      </c>
      <c r="BO4" s="25">
        <f t="shared" si="0"/>
        <v>43890</v>
      </c>
      <c r="BP4" s="25">
        <f t="shared" si="0"/>
        <v>43891</v>
      </c>
      <c r="BQ4" s="25">
        <f t="shared" si="0"/>
        <v>43892</v>
      </c>
      <c r="BR4" s="25">
        <f t="shared" si="0"/>
        <v>43893</v>
      </c>
      <c r="BS4" s="25">
        <f t="shared" si="0"/>
        <v>43894</v>
      </c>
      <c r="BT4" s="25">
        <f t="shared" si="0"/>
        <v>43895</v>
      </c>
      <c r="BU4" s="25">
        <f t="shared" ref="BU4:EF4" si="1">$B$2+COLUMN()-8</f>
        <v>43896</v>
      </c>
      <c r="BV4" s="25">
        <f t="shared" si="1"/>
        <v>43897</v>
      </c>
      <c r="BW4" s="25">
        <f t="shared" si="1"/>
        <v>43898</v>
      </c>
      <c r="BX4" s="25">
        <f t="shared" si="1"/>
        <v>43899</v>
      </c>
      <c r="BY4" s="25">
        <f t="shared" si="1"/>
        <v>43900</v>
      </c>
      <c r="BZ4" s="25">
        <f t="shared" si="1"/>
        <v>43901</v>
      </c>
      <c r="CA4" s="25">
        <f t="shared" si="1"/>
        <v>43902</v>
      </c>
      <c r="CB4" s="25">
        <f t="shared" si="1"/>
        <v>43903</v>
      </c>
      <c r="CC4" s="25">
        <f t="shared" si="1"/>
        <v>43904</v>
      </c>
      <c r="CD4" s="25">
        <f t="shared" si="1"/>
        <v>43905</v>
      </c>
      <c r="CE4" s="25">
        <f t="shared" si="1"/>
        <v>43906</v>
      </c>
      <c r="CF4" s="25">
        <f t="shared" si="1"/>
        <v>43907</v>
      </c>
      <c r="CG4" s="25">
        <f t="shared" si="1"/>
        <v>43908</v>
      </c>
      <c r="CH4" s="25">
        <f t="shared" si="1"/>
        <v>43909</v>
      </c>
      <c r="CI4" s="25">
        <f t="shared" si="1"/>
        <v>43910</v>
      </c>
      <c r="CJ4" s="25">
        <f t="shared" si="1"/>
        <v>43911</v>
      </c>
      <c r="CK4" s="25">
        <f t="shared" si="1"/>
        <v>43912</v>
      </c>
      <c r="CL4" s="25">
        <f t="shared" si="1"/>
        <v>43913</v>
      </c>
      <c r="CM4" s="25">
        <f t="shared" si="1"/>
        <v>43914</v>
      </c>
      <c r="CN4" s="25">
        <f t="shared" si="1"/>
        <v>43915</v>
      </c>
      <c r="CO4" s="25">
        <f t="shared" si="1"/>
        <v>43916</v>
      </c>
      <c r="CP4" s="25">
        <f t="shared" si="1"/>
        <v>43917</v>
      </c>
      <c r="CQ4" s="25">
        <f t="shared" si="1"/>
        <v>43918</v>
      </c>
      <c r="CR4" s="25">
        <f t="shared" si="1"/>
        <v>43919</v>
      </c>
      <c r="CS4" s="25">
        <f t="shared" si="1"/>
        <v>43920</v>
      </c>
      <c r="CT4" s="25">
        <f t="shared" si="1"/>
        <v>43921</v>
      </c>
      <c r="CU4" s="25">
        <f t="shared" si="1"/>
        <v>43922</v>
      </c>
      <c r="CV4" s="25">
        <f t="shared" si="1"/>
        <v>43923</v>
      </c>
      <c r="CW4" s="25">
        <f t="shared" si="1"/>
        <v>43924</v>
      </c>
      <c r="CX4" s="25">
        <f t="shared" si="1"/>
        <v>43925</v>
      </c>
      <c r="CY4" s="25">
        <f t="shared" si="1"/>
        <v>43926</v>
      </c>
      <c r="CZ4" s="25">
        <f t="shared" si="1"/>
        <v>43927</v>
      </c>
      <c r="DA4" s="25">
        <f t="shared" si="1"/>
        <v>43928</v>
      </c>
      <c r="DB4" s="25">
        <f t="shared" si="1"/>
        <v>43929</v>
      </c>
      <c r="DC4" s="25">
        <f t="shared" si="1"/>
        <v>43930</v>
      </c>
      <c r="DD4" s="25">
        <f t="shared" si="1"/>
        <v>43931</v>
      </c>
      <c r="DE4" s="25">
        <f t="shared" si="1"/>
        <v>43932</v>
      </c>
      <c r="DF4" s="25">
        <f t="shared" si="1"/>
        <v>43933</v>
      </c>
      <c r="DG4" s="25">
        <f t="shared" si="1"/>
        <v>43934</v>
      </c>
      <c r="DH4" s="25">
        <f t="shared" si="1"/>
        <v>43935</v>
      </c>
      <c r="DI4" s="25">
        <f t="shared" si="1"/>
        <v>43936</v>
      </c>
      <c r="DJ4" s="25">
        <f t="shared" si="1"/>
        <v>43937</v>
      </c>
      <c r="DK4" s="25">
        <f t="shared" si="1"/>
        <v>43938</v>
      </c>
      <c r="DL4" s="25">
        <f t="shared" si="1"/>
        <v>43939</v>
      </c>
      <c r="DM4" s="25">
        <f t="shared" si="1"/>
        <v>43940</v>
      </c>
      <c r="DN4" s="25">
        <f t="shared" si="1"/>
        <v>43941</v>
      </c>
      <c r="DO4" s="25">
        <f t="shared" si="1"/>
        <v>43942</v>
      </c>
      <c r="DP4" s="25">
        <f t="shared" si="1"/>
        <v>43943</v>
      </c>
      <c r="DQ4" s="25">
        <f t="shared" si="1"/>
        <v>43944</v>
      </c>
      <c r="DR4" s="25">
        <f t="shared" si="1"/>
        <v>43945</v>
      </c>
      <c r="DS4" s="25">
        <f t="shared" si="1"/>
        <v>43946</v>
      </c>
      <c r="DT4" s="25">
        <f t="shared" si="1"/>
        <v>43947</v>
      </c>
      <c r="DU4" s="25">
        <f t="shared" si="1"/>
        <v>43948</v>
      </c>
      <c r="DV4" s="25">
        <f t="shared" si="1"/>
        <v>43949</v>
      </c>
      <c r="DW4" s="25">
        <f t="shared" si="1"/>
        <v>43950</v>
      </c>
      <c r="DX4" s="25">
        <f t="shared" si="1"/>
        <v>43951</v>
      </c>
      <c r="DY4" s="25">
        <f t="shared" si="1"/>
        <v>43952</v>
      </c>
      <c r="DZ4" s="25">
        <f t="shared" si="1"/>
        <v>43953</v>
      </c>
      <c r="EA4" s="25">
        <f t="shared" si="1"/>
        <v>43954</v>
      </c>
      <c r="EB4" s="25">
        <f t="shared" si="1"/>
        <v>43955</v>
      </c>
      <c r="EC4" s="25">
        <f t="shared" si="1"/>
        <v>43956</v>
      </c>
      <c r="ED4" s="25">
        <f t="shared" si="1"/>
        <v>43957</v>
      </c>
      <c r="EE4" s="25">
        <f t="shared" si="1"/>
        <v>43958</v>
      </c>
      <c r="EF4" s="25">
        <f t="shared" si="1"/>
        <v>43959</v>
      </c>
      <c r="EG4" s="25">
        <f t="shared" ref="EG4:GR4" si="2">$B$2+COLUMN()-8</f>
        <v>43960</v>
      </c>
      <c r="EH4" s="25">
        <f t="shared" si="2"/>
        <v>43961</v>
      </c>
      <c r="EI4" s="25">
        <f t="shared" si="2"/>
        <v>43962</v>
      </c>
      <c r="EJ4" s="25">
        <f t="shared" si="2"/>
        <v>43963</v>
      </c>
      <c r="EK4" s="25">
        <f t="shared" si="2"/>
        <v>43964</v>
      </c>
      <c r="EL4" s="25">
        <f t="shared" si="2"/>
        <v>43965</v>
      </c>
      <c r="EM4" s="25">
        <f t="shared" si="2"/>
        <v>43966</v>
      </c>
      <c r="EN4" s="25">
        <f t="shared" si="2"/>
        <v>43967</v>
      </c>
      <c r="EO4" s="25">
        <f t="shared" si="2"/>
        <v>43968</v>
      </c>
      <c r="EP4" s="25">
        <f t="shared" si="2"/>
        <v>43969</v>
      </c>
      <c r="EQ4" s="25">
        <f t="shared" si="2"/>
        <v>43970</v>
      </c>
      <c r="ER4" s="25">
        <f t="shared" si="2"/>
        <v>43971</v>
      </c>
      <c r="ES4" s="25">
        <f t="shared" si="2"/>
        <v>43972</v>
      </c>
      <c r="ET4" s="25">
        <f t="shared" si="2"/>
        <v>43973</v>
      </c>
      <c r="EU4" s="25">
        <f t="shared" si="2"/>
        <v>43974</v>
      </c>
      <c r="EV4" s="25">
        <f t="shared" si="2"/>
        <v>43975</v>
      </c>
      <c r="EW4" s="25">
        <f t="shared" si="2"/>
        <v>43976</v>
      </c>
      <c r="EX4" s="25">
        <f t="shared" si="2"/>
        <v>43977</v>
      </c>
      <c r="EY4" s="25">
        <f t="shared" si="2"/>
        <v>43978</v>
      </c>
      <c r="EZ4" s="25">
        <f t="shared" si="2"/>
        <v>43979</v>
      </c>
      <c r="FA4" s="25">
        <f t="shared" si="2"/>
        <v>43980</v>
      </c>
      <c r="FB4" s="25">
        <f t="shared" si="2"/>
        <v>43981</v>
      </c>
      <c r="FC4" s="25">
        <f t="shared" si="2"/>
        <v>43982</v>
      </c>
      <c r="FD4" s="25">
        <f t="shared" si="2"/>
        <v>43983</v>
      </c>
      <c r="FE4" s="25">
        <f t="shared" si="2"/>
        <v>43984</v>
      </c>
      <c r="FF4" s="25">
        <f t="shared" si="2"/>
        <v>43985</v>
      </c>
      <c r="FG4" s="25">
        <f t="shared" si="2"/>
        <v>43986</v>
      </c>
      <c r="FH4" s="25">
        <f t="shared" si="2"/>
        <v>43987</v>
      </c>
      <c r="FI4" s="25">
        <f t="shared" si="2"/>
        <v>43988</v>
      </c>
      <c r="FJ4" s="25">
        <f t="shared" si="2"/>
        <v>43989</v>
      </c>
      <c r="FK4" s="25">
        <f t="shared" si="2"/>
        <v>43990</v>
      </c>
      <c r="FL4" s="25">
        <f t="shared" si="2"/>
        <v>43991</v>
      </c>
      <c r="FM4" s="25">
        <f t="shared" si="2"/>
        <v>43992</v>
      </c>
      <c r="FN4" s="25">
        <f t="shared" si="2"/>
        <v>43993</v>
      </c>
      <c r="FO4" s="25">
        <f t="shared" si="2"/>
        <v>43994</v>
      </c>
      <c r="FP4" s="25">
        <f t="shared" si="2"/>
        <v>43995</v>
      </c>
      <c r="FQ4" s="25">
        <f t="shared" si="2"/>
        <v>43996</v>
      </c>
      <c r="FR4" s="25">
        <f t="shared" si="2"/>
        <v>43997</v>
      </c>
      <c r="FS4" s="25">
        <f t="shared" si="2"/>
        <v>43998</v>
      </c>
      <c r="FT4" s="25">
        <f t="shared" si="2"/>
        <v>43999</v>
      </c>
      <c r="FU4" s="25">
        <f t="shared" si="2"/>
        <v>44000</v>
      </c>
      <c r="FV4" s="25">
        <f t="shared" si="2"/>
        <v>44001</v>
      </c>
      <c r="FW4" s="25">
        <f t="shared" si="2"/>
        <v>44002</v>
      </c>
      <c r="FX4" s="25">
        <f t="shared" si="2"/>
        <v>44003</v>
      </c>
      <c r="FY4" s="25">
        <f t="shared" si="2"/>
        <v>44004</v>
      </c>
      <c r="FZ4" s="25">
        <f t="shared" si="2"/>
        <v>44005</v>
      </c>
      <c r="GA4" s="25">
        <f t="shared" si="2"/>
        <v>44006</v>
      </c>
      <c r="GB4" s="25">
        <f t="shared" si="2"/>
        <v>44007</v>
      </c>
      <c r="GC4" s="25">
        <f t="shared" si="2"/>
        <v>44008</v>
      </c>
      <c r="GD4" s="25">
        <f t="shared" si="2"/>
        <v>44009</v>
      </c>
      <c r="GE4" s="25">
        <f t="shared" si="2"/>
        <v>44010</v>
      </c>
      <c r="GF4" s="25">
        <f t="shared" si="2"/>
        <v>44011</v>
      </c>
      <c r="GG4" s="25">
        <f t="shared" si="2"/>
        <v>44012</v>
      </c>
      <c r="GH4" s="25">
        <f t="shared" si="2"/>
        <v>44013</v>
      </c>
      <c r="GI4" s="25">
        <f t="shared" si="2"/>
        <v>44014</v>
      </c>
      <c r="GJ4" s="25">
        <f t="shared" si="2"/>
        <v>44015</v>
      </c>
      <c r="GK4" s="25">
        <f t="shared" si="2"/>
        <v>44016</v>
      </c>
      <c r="GL4" s="25">
        <f t="shared" si="2"/>
        <v>44017</v>
      </c>
      <c r="GM4" s="25">
        <f t="shared" si="2"/>
        <v>44018</v>
      </c>
      <c r="GN4" s="25">
        <f t="shared" si="2"/>
        <v>44019</v>
      </c>
      <c r="GO4" s="25">
        <f t="shared" si="2"/>
        <v>44020</v>
      </c>
      <c r="GP4" s="25">
        <f t="shared" si="2"/>
        <v>44021</v>
      </c>
      <c r="GQ4" s="25">
        <f t="shared" si="2"/>
        <v>44022</v>
      </c>
      <c r="GR4" s="25">
        <f t="shared" si="2"/>
        <v>44023</v>
      </c>
      <c r="GS4" s="25">
        <f t="shared" ref="GS4:JD4" si="3">$B$2+COLUMN()-8</f>
        <v>44024</v>
      </c>
      <c r="GT4" s="25">
        <f t="shared" si="3"/>
        <v>44025</v>
      </c>
      <c r="GU4" s="25">
        <f t="shared" si="3"/>
        <v>44026</v>
      </c>
      <c r="GV4" s="25">
        <f t="shared" si="3"/>
        <v>44027</v>
      </c>
      <c r="GW4" s="25">
        <f t="shared" si="3"/>
        <v>44028</v>
      </c>
      <c r="GX4" s="25">
        <f t="shared" si="3"/>
        <v>44029</v>
      </c>
      <c r="GY4" s="25">
        <f t="shared" si="3"/>
        <v>44030</v>
      </c>
      <c r="GZ4" s="25">
        <f t="shared" si="3"/>
        <v>44031</v>
      </c>
      <c r="HA4" s="25">
        <f t="shared" si="3"/>
        <v>44032</v>
      </c>
      <c r="HB4" s="25">
        <f t="shared" si="3"/>
        <v>44033</v>
      </c>
      <c r="HC4" s="25">
        <f t="shared" si="3"/>
        <v>44034</v>
      </c>
      <c r="HD4" s="25">
        <f t="shared" si="3"/>
        <v>44035</v>
      </c>
      <c r="HE4" s="25">
        <f t="shared" si="3"/>
        <v>44036</v>
      </c>
      <c r="HF4" s="25">
        <f t="shared" si="3"/>
        <v>44037</v>
      </c>
      <c r="HG4" s="25">
        <f t="shared" si="3"/>
        <v>44038</v>
      </c>
      <c r="HH4" s="25">
        <f t="shared" si="3"/>
        <v>44039</v>
      </c>
      <c r="HI4" s="25">
        <f t="shared" si="3"/>
        <v>44040</v>
      </c>
      <c r="HJ4" s="25">
        <f t="shared" si="3"/>
        <v>44041</v>
      </c>
      <c r="HK4" s="25">
        <f t="shared" si="3"/>
        <v>44042</v>
      </c>
      <c r="HL4" s="25">
        <f t="shared" si="3"/>
        <v>44043</v>
      </c>
      <c r="HM4" s="25">
        <f t="shared" si="3"/>
        <v>44044</v>
      </c>
      <c r="HN4" s="25">
        <f t="shared" si="3"/>
        <v>44045</v>
      </c>
      <c r="HO4" s="25">
        <f t="shared" si="3"/>
        <v>44046</v>
      </c>
      <c r="HP4" s="25">
        <f t="shared" si="3"/>
        <v>44047</v>
      </c>
      <c r="HQ4" s="25">
        <f t="shared" si="3"/>
        <v>44048</v>
      </c>
      <c r="HR4" s="25">
        <f t="shared" si="3"/>
        <v>44049</v>
      </c>
      <c r="HS4" s="25">
        <f t="shared" si="3"/>
        <v>44050</v>
      </c>
      <c r="HT4" s="25">
        <f t="shared" si="3"/>
        <v>44051</v>
      </c>
      <c r="HU4" s="25">
        <f t="shared" si="3"/>
        <v>44052</v>
      </c>
      <c r="HV4" s="25">
        <f t="shared" si="3"/>
        <v>44053</v>
      </c>
      <c r="HW4" s="25">
        <f t="shared" si="3"/>
        <v>44054</v>
      </c>
      <c r="HX4" s="25">
        <f t="shared" si="3"/>
        <v>44055</v>
      </c>
      <c r="HY4" s="25">
        <f t="shared" si="3"/>
        <v>44056</v>
      </c>
      <c r="HZ4" s="25">
        <f t="shared" si="3"/>
        <v>44057</v>
      </c>
      <c r="IA4" s="25">
        <f t="shared" si="3"/>
        <v>44058</v>
      </c>
      <c r="IB4" s="25">
        <f t="shared" si="3"/>
        <v>44059</v>
      </c>
      <c r="IC4" s="25">
        <f t="shared" si="3"/>
        <v>44060</v>
      </c>
      <c r="ID4" s="25">
        <f t="shared" si="3"/>
        <v>44061</v>
      </c>
      <c r="IE4" s="25">
        <f t="shared" si="3"/>
        <v>44062</v>
      </c>
      <c r="IF4" s="25">
        <f t="shared" si="3"/>
        <v>44063</v>
      </c>
      <c r="IG4" s="25">
        <f t="shared" si="3"/>
        <v>44064</v>
      </c>
      <c r="IH4" s="25">
        <f t="shared" si="3"/>
        <v>44065</v>
      </c>
      <c r="II4" s="25">
        <f t="shared" si="3"/>
        <v>44066</v>
      </c>
      <c r="IJ4" s="25">
        <f t="shared" si="3"/>
        <v>44067</v>
      </c>
      <c r="IK4" s="25">
        <f t="shared" si="3"/>
        <v>44068</v>
      </c>
      <c r="IL4" s="25">
        <f t="shared" si="3"/>
        <v>44069</v>
      </c>
      <c r="IM4" s="25">
        <f t="shared" si="3"/>
        <v>44070</v>
      </c>
      <c r="IN4" s="25">
        <f t="shared" si="3"/>
        <v>44071</v>
      </c>
      <c r="IO4" s="25">
        <f t="shared" si="3"/>
        <v>44072</v>
      </c>
      <c r="IP4" s="25">
        <f t="shared" si="3"/>
        <v>44073</v>
      </c>
      <c r="IQ4" s="25">
        <f t="shared" si="3"/>
        <v>44074</v>
      </c>
      <c r="IR4" s="25">
        <f t="shared" si="3"/>
        <v>44075</v>
      </c>
      <c r="IS4" s="25">
        <f t="shared" si="3"/>
        <v>44076</v>
      </c>
      <c r="IT4" s="25">
        <f t="shared" si="3"/>
        <v>44077</v>
      </c>
      <c r="IU4" s="25">
        <f t="shared" si="3"/>
        <v>44078</v>
      </c>
      <c r="IV4" s="25">
        <f t="shared" si="3"/>
        <v>44079</v>
      </c>
      <c r="IW4" s="25">
        <f t="shared" si="3"/>
        <v>44080</v>
      </c>
      <c r="IX4" s="25">
        <f t="shared" si="3"/>
        <v>44081</v>
      </c>
      <c r="IY4" s="25">
        <f t="shared" si="3"/>
        <v>44082</v>
      </c>
      <c r="IZ4" s="25">
        <f t="shared" si="3"/>
        <v>44083</v>
      </c>
      <c r="JA4" s="25">
        <f t="shared" si="3"/>
        <v>44084</v>
      </c>
      <c r="JB4" s="25">
        <f t="shared" si="3"/>
        <v>44085</v>
      </c>
      <c r="JC4" s="25">
        <f t="shared" si="3"/>
        <v>44086</v>
      </c>
      <c r="JD4" s="25">
        <f t="shared" si="3"/>
        <v>44087</v>
      </c>
      <c r="JE4" s="25">
        <f t="shared" ref="JE4:LP4" si="4">$B$2+COLUMN()-8</f>
        <v>44088</v>
      </c>
      <c r="JF4" s="25">
        <f t="shared" si="4"/>
        <v>44089</v>
      </c>
      <c r="JG4" s="25">
        <f t="shared" si="4"/>
        <v>44090</v>
      </c>
      <c r="JH4" s="25">
        <f t="shared" si="4"/>
        <v>44091</v>
      </c>
      <c r="JI4" s="25">
        <f t="shared" si="4"/>
        <v>44092</v>
      </c>
      <c r="JJ4" s="25">
        <f t="shared" si="4"/>
        <v>44093</v>
      </c>
      <c r="JK4" s="25">
        <f t="shared" si="4"/>
        <v>44094</v>
      </c>
      <c r="JL4" s="25">
        <f t="shared" si="4"/>
        <v>44095</v>
      </c>
      <c r="JM4" s="25">
        <f t="shared" si="4"/>
        <v>44096</v>
      </c>
      <c r="JN4" s="25">
        <f t="shared" si="4"/>
        <v>44097</v>
      </c>
      <c r="JO4" s="25">
        <f t="shared" si="4"/>
        <v>44098</v>
      </c>
      <c r="JP4" s="25">
        <f t="shared" si="4"/>
        <v>44099</v>
      </c>
      <c r="JQ4" s="25">
        <f t="shared" si="4"/>
        <v>44100</v>
      </c>
      <c r="JR4" s="25">
        <f t="shared" si="4"/>
        <v>44101</v>
      </c>
      <c r="JS4" s="25">
        <f t="shared" si="4"/>
        <v>44102</v>
      </c>
      <c r="JT4" s="25">
        <f t="shared" si="4"/>
        <v>44103</v>
      </c>
      <c r="JU4" s="25">
        <f t="shared" si="4"/>
        <v>44104</v>
      </c>
      <c r="JV4" s="25">
        <f t="shared" si="4"/>
        <v>44105</v>
      </c>
      <c r="JW4" s="25">
        <f t="shared" si="4"/>
        <v>44106</v>
      </c>
      <c r="JX4" s="25">
        <f t="shared" si="4"/>
        <v>44107</v>
      </c>
      <c r="JY4" s="25">
        <f t="shared" si="4"/>
        <v>44108</v>
      </c>
      <c r="JZ4" s="25">
        <f t="shared" si="4"/>
        <v>44109</v>
      </c>
      <c r="KA4" s="25">
        <f t="shared" si="4"/>
        <v>44110</v>
      </c>
      <c r="KB4" s="25">
        <f t="shared" si="4"/>
        <v>44111</v>
      </c>
      <c r="KC4" s="25">
        <f t="shared" si="4"/>
        <v>44112</v>
      </c>
      <c r="KD4" s="25">
        <f t="shared" si="4"/>
        <v>44113</v>
      </c>
      <c r="KE4" s="25">
        <f t="shared" si="4"/>
        <v>44114</v>
      </c>
      <c r="KF4" s="25">
        <f t="shared" si="4"/>
        <v>44115</v>
      </c>
      <c r="KG4" s="25">
        <f t="shared" si="4"/>
        <v>44116</v>
      </c>
      <c r="KH4" s="25">
        <f t="shared" si="4"/>
        <v>44117</v>
      </c>
      <c r="KI4" s="25">
        <f t="shared" si="4"/>
        <v>44118</v>
      </c>
      <c r="KJ4" s="25">
        <f t="shared" si="4"/>
        <v>44119</v>
      </c>
      <c r="KK4" s="25">
        <f t="shared" si="4"/>
        <v>44120</v>
      </c>
      <c r="KL4" s="25">
        <f t="shared" si="4"/>
        <v>44121</v>
      </c>
      <c r="KM4" s="25">
        <f t="shared" si="4"/>
        <v>44122</v>
      </c>
      <c r="KN4" s="25">
        <f t="shared" si="4"/>
        <v>44123</v>
      </c>
      <c r="KO4" s="25">
        <f t="shared" si="4"/>
        <v>44124</v>
      </c>
      <c r="KP4" s="25">
        <f t="shared" si="4"/>
        <v>44125</v>
      </c>
      <c r="KQ4" s="25">
        <f t="shared" si="4"/>
        <v>44126</v>
      </c>
      <c r="KR4" s="25">
        <f t="shared" si="4"/>
        <v>44127</v>
      </c>
      <c r="KS4" s="25">
        <f t="shared" si="4"/>
        <v>44128</v>
      </c>
      <c r="KT4" s="25">
        <f t="shared" si="4"/>
        <v>44129</v>
      </c>
      <c r="KU4" s="25">
        <f t="shared" si="4"/>
        <v>44130</v>
      </c>
      <c r="KV4" s="25">
        <f t="shared" si="4"/>
        <v>44131</v>
      </c>
      <c r="KW4" s="25">
        <f t="shared" si="4"/>
        <v>44132</v>
      </c>
      <c r="KX4" s="25">
        <f t="shared" si="4"/>
        <v>44133</v>
      </c>
      <c r="KY4" s="25">
        <f t="shared" si="4"/>
        <v>44134</v>
      </c>
      <c r="KZ4" s="25">
        <f t="shared" si="4"/>
        <v>44135</v>
      </c>
      <c r="LA4" s="25">
        <f t="shared" si="4"/>
        <v>44136</v>
      </c>
      <c r="LB4" s="25">
        <f t="shared" si="4"/>
        <v>44137</v>
      </c>
      <c r="LC4" s="25">
        <f t="shared" si="4"/>
        <v>44138</v>
      </c>
      <c r="LD4" s="25">
        <f t="shared" si="4"/>
        <v>44139</v>
      </c>
      <c r="LE4" s="25">
        <f t="shared" si="4"/>
        <v>44140</v>
      </c>
      <c r="LF4" s="25">
        <f t="shared" si="4"/>
        <v>44141</v>
      </c>
      <c r="LG4" s="25">
        <f t="shared" si="4"/>
        <v>44142</v>
      </c>
      <c r="LH4" s="25">
        <f t="shared" si="4"/>
        <v>44143</v>
      </c>
      <c r="LI4" s="25">
        <f t="shared" si="4"/>
        <v>44144</v>
      </c>
      <c r="LJ4" s="25">
        <f t="shared" si="4"/>
        <v>44145</v>
      </c>
      <c r="LK4" s="25">
        <f t="shared" si="4"/>
        <v>44146</v>
      </c>
      <c r="LL4" s="25">
        <f t="shared" si="4"/>
        <v>44147</v>
      </c>
      <c r="LM4" s="25">
        <f t="shared" si="4"/>
        <v>44148</v>
      </c>
      <c r="LN4" s="25">
        <f t="shared" si="4"/>
        <v>44149</v>
      </c>
      <c r="LO4" s="25">
        <f t="shared" si="4"/>
        <v>44150</v>
      </c>
      <c r="LP4" s="25">
        <f t="shared" si="4"/>
        <v>44151</v>
      </c>
      <c r="LQ4" s="25">
        <f t="shared" ref="LQ4:NI4" si="5">$B$2+COLUMN()-8</f>
        <v>44152</v>
      </c>
      <c r="LR4" s="25">
        <f t="shared" si="5"/>
        <v>44153</v>
      </c>
      <c r="LS4" s="25">
        <f t="shared" si="5"/>
        <v>44154</v>
      </c>
      <c r="LT4" s="25">
        <f t="shared" si="5"/>
        <v>44155</v>
      </c>
      <c r="LU4" s="25">
        <f t="shared" si="5"/>
        <v>44156</v>
      </c>
      <c r="LV4" s="25">
        <f t="shared" si="5"/>
        <v>44157</v>
      </c>
      <c r="LW4" s="25">
        <f t="shared" si="5"/>
        <v>44158</v>
      </c>
      <c r="LX4" s="25">
        <f t="shared" si="5"/>
        <v>44159</v>
      </c>
      <c r="LY4" s="25">
        <f t="shared" si="5"/>
        <v>44160</v>
      </c>
      <c r="LZ4" s="25">
        <f t="shared" si="5"/>
        <v>44161</v>
      </c>
      <c r="MA4" s="25">
        <f t="shared" si="5"/>
        <v>44162</v>
      </c>
      <c r="MB4" s="25">
        <f t="shared" si="5"/>
        <v>44163</v>
      </c>
      <c r="MC4" s="25">
        <f t="shared" si="5"/>
        <v>44164</v>
      </c>
      <c r="MD4" s="25">
        <f t="shared" si="5"/>
        <v>44165</v>
      </c>
      <c r="ME4" s="25">
        <f t="shared" si="5"/>
        <v>44166</v>
      </c>
      <c r="MF4" s="25">
        <f t="shared" si="5"/>
        <v>44167</v>
      </c>
      <c r="MG4" s="25">
        <f t="shared" si="5"/>
        <v>44168</v>
      </c>
      <c r="MH4" s="25">
        <f t="shared" si="5"/>
        <v>44169</v>
      </c>
      <c r="MI4" s="25">
        <f t="shared" si="5"/>
        <v>44170</v>
      </c>
      <c r="MJ4" s="25">
        <f t="shared" si="5"/>
        <v>44171</v>
      </c>
      <c r="MK4" s="25">
        <f t="shared" si="5"/>
        <v>44172</v>
      </c>
      <c r="ML4" s="25">
        <f t="shared" si="5"/>
        <v>44173</v>
      </c>
      <c r="MM4" s="25">
        <f t="shared" si="5"/>
        <v>44174</v>
      </c>
      <c r="MN4" s="25">
        <f t="shared" si="5"/>
        <v>44175</v>
      </c>
      <c r="MO4" s="25">
        <f t="shared" si="5"/>
        <v>44176</v>
      </c>
      <c r="MP4" s="25">
        <f t="shared" si="5"/>
        <v>44177</v>
      </c>
      <c r="MQ4" s="25">
        <f t="shared" si="5"/>
        <v>44178</v>
      </c>
      <c r="MR4" s="25">
        <f t="shared" si="5"/>
        <v>44179</v>
      </c>
      <c r="MS4" s="25">
        <f t="shared" si="5"/>
        <v>44180</v>
      </c>
      <c r="MT4" s="25">
        <f t="shared" si="5"/>
        <v>44181</v>
      </c>
      <c r="MU4" s="25">
        <f t="shared" si="5"/>
        <v>44182</v>
      </c>
      <c r="MV4" s="25">
        <f t="shared" si="5"/>
        <v>44183</v>
      </c>
      <c r="MW4" s="25">
        <f t="shared" si="5"/>
        <v>44184</v>
      </c>
      <c r="MX4" s="25">
        <f t="shared" si="5"/>
        <v>44185</v>
      </c>
      <c r="MY4" s="25">
        <f t="shared" si="5"/>
        <v>44186</v>
      </c>
      <c r="MZ4" s="25">
        <f t="shared" si="5"/>
        <v>44187</v>
      </c>
      <c r="NA4" s="25">
        <f t="shared" si="5"/>
        <v>44188</v>
      </c>
      <c r="NB4" s="25">
        <f t="shared" si="5"/>
        <v>44189</v>
      </c>
      <c r="NC4" s="25">
        <f t="shared" si="5"/>
        <v>44190</v>
      </c>
      <c r="ND4" s="25">
        <f t="shared" si="5"/>
        <v>44191</v>
      </c>
      <c r="NE4" s="25">
        <f t="shared" si="5"/>
        <v>44192</v>
      </c>
      <c r="NF4" s="25">
        <f t="shared" si="5"/>
        <v>44193</v>
      </c>
      <c r="NG4" s="25">
        <f t="shared" si="5"/>
        <v>44194</v>
      </c>
      <c r="NH4" s="25">
        <f t="shared" si="5"/>
        <v>44195</v>
      </c>
      <c r="NI4" s="25">
        <f t="shared" si="5"/>
        <v>44196</v>
      </c>
    </row>
    <row r="5" spans="1:373" x14ac:dyDescent="0.25">
      <c r="A5" s="1"/>
      <c r="B5" s="16" t="s">
        <v>34</v>
      </c>
      <c r="C5" s="16"/>
      <c r="D5" s="16"/>
      <c r="E5" s="16"/>
      <c r="F5" s="16"/>
      <c r="G5" s="16"/>
      <c r="H5" s="24">
        <f>WEEKNUM(H4,21)</f>
        <v>1</v>
      </c>
      <c r="I5" s="24">
        <f t="shared" ref="I5:BT5" si="6">WEEKNUM(I4,21)</f>
        <v>1</v>
      </c>
      <c r="J5" s="24">
        <f t="shared" si="6"/>
        <v>1</v>
      </c>
      <c r="K5" s="24">
        <f t="shared" si="6"/>
        <v>1</v>
      </c>
      <c r="L5" s="24">
        <f t="shared" si="6"/>
        <v>1</v>
      </c>
      <c r="M5" s="24">
        <f t="shared" si="6"/>
        <v>2</v>
      </c>
      <c r="N5" s="24">
        <f t="shared" si="6"/>
        <v>2</v>
      </c>
      <c r="O5" s="24">
        <f t="shared" si="6"/>
        <v>2</v>
      </c>
      <c r="P5" s="24">
        <f t="shared" si="6"/>
        <v>2</v>
      </c>
      <c r="Q5" s="24">
        <f t="shared" si="6"/>
        <v>2</v>
      </c>
      <c r="R5" s="24">
        <f t="shared" si="6"/>
        <v>2</v>
      </c>
      <c r="S5" s="24">
        <f t="shared" si="6"/>
        <v>2</v>
      </c>
      <c r="T5" s="24">
        <f t="shared" si="6"/>
        <v>3</v>
      </c>
      <c r="U5" s="24">
        <f t="shared" si="6"/>
        <v>3</v>
      </c>
      <c r="V5" s="24">
        <f t="shared" si="6"/>
        <v>3</v>
      </c>
      <c r="W5" s="24">
        <f t="shared" si="6"/>
        <v>3</v>
      </c>
      <c r="X5" s="24">
        <f t="shared" si="6"/>
        <v>3</v>
      </c>
      <c r="Y5" s="24">
        <f t="shared" si="6"/>
        <v>3</v>
      </c>
      <c r="Z5" s="24">
        <f t="shared" si="6"/>
        <v>3</v>
      </c>
      <c r="AA5" s="24">
        <f t="shared" si="6"/>
        <v>4</v>
      </c>
      <c r="AB5" s="24">
        <f t="shared" si="6"/>
        <v>4</v>
      </c>
      <c r="AC5" s="24">
        <f t="shared" si="6"/>
        <v>4</v>
      </c>
      <c r="AD5" s="24">
        <f t="shared" si="6"/>
        <v>4</v>
      </c>
      <c r="AE5" s="24">
        <f t="shared" si="6"/>
        <v>4</v>
      </c>
      <c r="AF5" s="24">
        <f t="shared" si="6"/>
        <v>4</v>
      </c>
      <c r="AG5" s="24">
        <f t="shared" si="6"/>
        <v>4</v>
      </c>
      <c r="AH5" s="24">
        <f t="shared" si="6"/>
        <v>5</v>
      </c>
      <c r="AI5" s="24">
        <f t="shared" si="6"/>
        <v>5</v>
      </c>
      <c r="AJ5" s="24">
        <f t="shared" si="6"/>
        <v>5</v>
      </c>
      <c r="AK5" s="24">
        <f t="shared" si="6"/>
        <v>5</v>
      </c>
      <c r="AL5" s="24">
        <f t="shared" si="6"/>
        <v>5</v>
      </c>
      <c r="AM5" s="24">
        <f t="shared" si="6"/>
        <v>5</v>
      </c>
      <c r="AN5" s="24">
        <f t="shared" si="6"/>
        <v>5</v>
      </c>
      <c r="AO5" s="24">
        <f t="shared" si="6"/>
        <v>6</v>
      </c>
      <c r="AP5" s="24">
        <f t="shared" si="6"/>
        <v>6</v>
      </c>
      <c r="AQ5" s="24">
        <f t="shared" si="6"/>
        <v>6</v>
      </c>
      <c r="AR5" s="24">
        <f t="shared" si="6"/>
        <v>6</v>
      </c>
      <c r="AS5" s="24">
        <f t="shared" si="6"/>
        <v>6</v>
      </c>
      <c r="AT5" s="24">
        <f t="shared" si="6"/>
        <v>6</v>
      </c>
      <c r="AU5" s="24">
        <f t="shared" si="6"/>
        <v>6</v>
      </c>
      <c r="AV5" s="24">
        <f t="shared" si="6"/>
        <v>7</v>
      </c>
      <c r="AW5" s="24">
        <f t="shared" si="6"/>
        <v>7</v>
      </c>
      <c r="AX5" s="24">
        <f t="shared" si="6"/>
        <v>7</v>
      </c>
      <c r="AY5" s="24">
        <f t="shared" si="6"/>
        <v>7</v>
      </c>
      <c r="AZ5" s="24">
        <f t="shared" si="6"/>
        <v>7</v>
      </c>
      <c r="BA5" s="24">
        <f t="shared" si="6"/>
        <v>7</v>
      </c>
      <c r="BB5" s="24">
        <f t="shared" si="6"/>
        <v>7</v>
      </c>
      <c r="BC5" s="24">
        <f t="shared" si="6"/>
        <v>8</v>
      </c>
      <c r="BD5" s="24">
        <f t="shared" si="6"/>
        <v>8</v>
      </c>
      <c r="BE5" s="24">
        <f t="shared" si="6"/>
        <v>8</v>
      </c>
      <c r="BF5" s="24">
        <f t="shared" si="6"/>
        <v>8</v>
      </c>
      <c r="BG5" s="24">
        <f t="shared" si="6"/>
        <v>8</v>
      </c>
      <c r="BH5" s="24">
        <f t="shared" si="6"/>
        <v>8</v>
      </c>
      <c r="BI5" s="24">
        <f t="shared" si="6"/>
        <v>8</v>
      </c>
      <c r="BJ5" s="24">
        <f t="shared" si="6"/>
        <v>9</v>
      </c>
      <c r="BK5" s="24">
        <f t="shared" si="6"/>
        <v>9</v>
      </c>
      <c r="BL5" s="24">
        <f t="shared" si="6"/>
        <v>9</v>
      </c>
      <c r="BM5" s="24">
        <f t="shared" si="6"/>
        <v>9</v>
      </c>
      <c r="BN5" s="24">
        <f t="shared" si="6"/>
        <v>9</v>
      </c>
      <c r="BO5" s="24">
        <f t="shared" si="6"/>
        <v>9</v>
      </c>
      <c r="BP5" s="24">
        <f t="shared" si="6"/>
        <v>9</v>
      </c>
      <c r="BQ5" s="24">
        <f t="shared" si="6"/>
        <v>10</v>
      </c>
      <c r="BR5" s="24">
        <f t="shared" si="6"/>
        <v>10</v>
      </c>
      <c r="BS5" s="24">
        <f t="shared" si="6"/>
        <v>10</v>
      </c>
      <c r="BT5" s="24">
        <f t="shared" si="6"/>
        <v>10</v>
      </c>
      <c r="BU5" s="24">
        <f t="shared" ref="BU5:EF5" si="7">WEEKNUM(BU4,21)</f>
        <v>10</v>
      </c>
      <c r="BV5" s="24">
        <f t="shared" si="7"/>
        <v>10</v>
      </c>
      <c r="BW5" s="24">
        <f t="shared" si="7"/>
        <v>10</v>
      </c>
      <c r="BX5" s="24">
        <f t="shared" si="7"/>
        <v>11</v>
      </c>
      <c r="BY5" s="24">
        <f t="shared" si="7"/>
        <v>11</v>
      </c>
      <c r="BZ5" s="24">
        <f t="shared" si="7"/>
        <v>11</v>
      </c>
      <c r="CA5" s="24">
        <f t="shared" si="7"/>
        <v>11</v>
      </c>
      <c r="CB5" s="24">
        <f t="shared" si="7"/>
        <v>11</v>
      </c>
      <c r="CC5" s="24">
        <f t="shared" si="7"/>
        <v>11</v>
      </c>
      <c r="CD5" s="24">
        <f t="shared" si="7"/>
        <v>11</v>
      </c>
      <c r="CE5" s="24">
        <f t="shared" si="7"/>
        <v>12</v>
      </c>
      <c r="CF5" s="24">
        <f t="shared" si="7"/>
        <v>12</v>
      </c>
      <c r="CG5" s="24">
        <f t="shared" si="7"/>
        <v>12</v>
      </c>
      <c r="CH5" s="24">
        <f t="shared" si="7"/>
        <v>12</v>
      </c>
      <c r="CI5" s="24">
        <f t="shared" si="7"/>
        <v>12</v>
      </c>
      <c r="CJ5" s="24">
        <f t="shared" si="7"/>
        <v>12</v>
      </c>
      <c r="CK5" s="24">
        <f t="shared" si="7"/>
        <v>12</v>
      </c>
      <c r="CL5" s="24">
        <f t="shared" si="7"/>
        <v>13</v>
      </c>
      <c r="CM5" s="24">
        <f t="shared" si="7"/>
        <v>13</v>
      </c>
      <c r="CN5" s="24">
        <f t="shared" si="7"/>
        <v>13</v>
      </c>
      <c r="CO5" s="24">
        <f t="shared" si="7"/>
        <v>13</v>
      </c>
      <c r="CP5" s="24">
        <f t="shared" si="7"/>
        <v>13</v>
      </c>
      <c r="CQ5" s="24">
        <f t="shared" si="7"/>
        <v>13</v>
      </c>
      <c r="CR5" s="24">
        <f t="shared" si="7"/>
        <v>13</v>
      </c>
      <c r="CS5" s="24">
        <f t="shared" si="7"/>
        <v>14</v>
      </c>
      <c r="CT5" s="24">
        <f t="shared" si="7"/>
        <v>14</v>
      </c>
      <c r="CU5" s="24">
        <f t="shared" si="7"/>
        <v>14</v>
      </c>
      <c r="CV5" s="24">
        <f t="shared" si="7"/>
        <v>14</v>
      </c>
      <c r="CW5" s="24">
        <f t="shared" si="7"/>
        <v>14</v>
      </c>
      <c r="CX5" s="24">
        <f t="shared" si="7"/>
        <v>14</v>
      </c>
      <c r="CY5" s="24">
        <f t="shared" si="7"/>
        <v>14</v>
      </c>
      <c r="CZ5" s="24">
        <f t="shared" si="7"/>
        <v>15</v>
      </c>
      <c r="DA5" s="24">
        <f t="shared" si="7"/>
        <v>15</v>
      </c>
      <c r="DB5" s="24">
        <f t="shared" si="7"/>
        <v>15</v>
      </c>
      <c r="DC5" s="24">
        <f t="shared" si="7"/>
        <v>15</v>
      </c>
      <c r="DD5" s="24">
        <f t="shared" si="7"/>
        <v>15</v>
      </c>
      <c r="DE5" s="24">
        <f t="shared" si="7"/>
        <v>15</v>
      </c>
      <c r="DF5" s="24">
        <f t="shared" si="7"/>
        <v>15</v>
      </c>
      <c r="DG5" s="24">
        <f t="shared" si="7"/>
        <v>16</v>
      </c>
      <c r="DH5" s="24">
        <f t="shared" si="7"/>
        <v>16</v>
      </c>
      <c r="DI5" s="24">
        <f t="shared" si="7"/>
        <v>16</v>
      </c>
      <c r="DJ5" s="24">
        <f t="shared" si="7"/>
        <v>16</v>
      </c>
      <c r="DK5" s="24">
        <f t="shared" si="7"/>
        <v>16</v>
      </c>
      <c r="DL5" s="24">
        <f t="shared" si="7"/>
        <v>16</v>
      </c>
      <c r="DM5" s="24">
        <f t="shared" si="7"/>
        <v>16</v>
      </c>
      <c r="DN5" s="24">
        <f t="shared" si="7"/>
        <v>17</v>
      </c>
      <c r="DO5" s="24">
        <f t="shared" si="7"/>
        <v>17</v>
      </c>
      <c r="DP5" s="24">
        <f t="shared" si="7"/>
        <v>17</v>
      </c>
      <c r="DQ5" s="24">
        <f t="shared" si="7"/>
        <v>17</v>
      </c>
      <c r="DR5" s="24">
        <f t="shared" si="7"/>
        <v>17</v>
      </c>
      <c r="DS5" s="24">
        <f t="shared" si="7"/>
        <v>17</v>
      </c>
      <c r="DT5" s="24">
        <f t="shared" si="7"/>
        <v>17</v>
      </c>
      <c r="DU5" s="24">
        <f t="shared" si="7"/>
        <v>18</v>
      </c>
      <c r="DV5" s="24">
        <f t="shared" si="7"/>
        <v>18</v>
      </c>
      <c r="DW5" s="24">
        <f t="shared" si="7"/>
        <v>18</v>
      </c>
      <c r="DX5" s="24">
        <f t="shared" si="7"/>
        <v>18</v>
      </c>
      <c r="DY5" s="24">
        <f t="shared" si="7"/>
        <v>18</v>
      </c>
      <c r="DZ5" s="24">
        <f t="shared" si="7"/>
        <v>18</v>
      </c>
      <c r="EA5" s="24">
        <f t="shared" si="7"/>
        <v>18</v>
      </c>
      <c r="EB5" s="24">
        <f t="shared" si="7"/>
        <v>19</v>
      </c>
      <c r="EC5" s="24">
        <f t="shared" si="7"/>
        <v>19</v>
      </c>
      <c r="ED5" s="24">
        <f t="shared" si="7"/>
        <v>19</v>
      </c>
      <c r="EE5" s="24">
        <f t="shared" si="7"/>
        <v>19</v>
      </c>
      <c r="EF5" s="24">
        <f t="shared" si="7"/>
        <v>19</v>
      </c>
      <c r="EG5" s="24">
        <f t="shared" ref="EG5:GR5" si="8">WEEKNUM(EG4,21)</f>
        <v>19</v>
      </c>
      <c r="EH5" s="24">
        <f t="shared" si="8"/>
        <v>19</v>
      </c>
      <c r="EI5" s="24">
        <f t="shared" si="8"/>
        <v>20</v>
      </c>
      <c r="EJ5" s="24">
        <f t="shared" si="8"/>
        <v>20</v>
      </c>
      <c r="EK5" s="24">
        <f t="shared" si="8"/>
        <v>20</v>
      </c>
      <c r="EL5" s="24">
        <f t="shared" si="8"/>
        <v>20</v>
      </c>
      <c r="EM5" s="24">
        <f t="shared" si="8"/>
        <v>20</v>
      </c>
      <c r="EN5" s="24">
        <f t="shared" si="8"/>
        <v>20</v>
      </c>
      <c r="EO5" s="24">
        <f t="shared" si="8"/>
        <v>20</v>
      </c>
      <c r="EP5" s="24">
        <f t="shared" si="8"/>
        <v>21</v>
      </c>
      <c r="EQ5" s="24">
        <f t="shared" si="8"/>
        <v>21</v>
      </c>
      <c r="ER5" s="24">
        <f t="shared" si="8"/>
        <v>21</v>
      </c>
      <c r="ES5" s="24">
        <f t="shared" si="8"/>
        <v>21</v>
      </c>
      <c r="ET5" s="24">
        <f t="shared" si="8"/>
        <v>21</v>
      </c>
      <c r="EU5" s="24">
        <f t="shared" si="8"/>
        <v>21</v>
      </c>
      <c r="EV5" s="24">
        <f t="shared" si="8"/>
        <v>21</v>
      </c>
      <c r="EW5" s="24">
        <f t="shared" si="8"/>
        <v>22</v>
      </c>
      <c r="EX5" s="24">
        <f t="shared" si="8"/>
        <v>22</v>
      </c>
      <c r="EY5" s="24">
        <f t="shared" si="8"/>
        <v>22</v>
      </c>
      <c r="EZ5" s="24">
        <f t="shared" si="8"/>
        <v>22</v>
      </c>
      <c r="FA5" s="24">
        <f t="shared" si="8"/>
        <v>22</v>
      </c>
      <c r="FB5" s="24">
        <f t="shared" si="8"/>
        <v>22</v>
      </c>
      <c r="FC5" s="24">
        <f t="shared" si="8"/>
        <v>22</v>
      </c>
      <c r="FD5" s="24">
        <f t="shared" si="8"/>
        <v>23</v>
      </c>
      <c r="FE5" s="24">
        <f t="shared" si="8"/>
        <v>23</v>
      </c>
      <c r="FF5" s="24">
        <f t="shared" si="8"/>
        <v>23</v>
      </c>
      <c r="FG5" s="24">
        <f t="shared" si="8"/>
        <v>23</v>
      </c>
      <c r="FH5" s="24">
        <f t="shared" si="8"/>
        <v>23</v>
      </c>
      <c r="FI5" s="24">
        <f t="shared" si="8"/>
        <v>23</v>
      </c>
      <c r="FJ5" s="24">
        <f t="shared" si="8"/>
        <v>23</v>
      </c>
      <c r="FK5" s="24">
        <f t="shared" si="8"/>
        <v>24</v>
      </c>
      <c r="FL5" s="24">
        <f t="shared" si="8"/>
        <v>24</v>
      </c>
      <c r="FM5" s="24">
        <f t="shared" si="8"/>
        <v>24</v>
      </c>
      <c r="FN5" s="24">
        <f t="shared" si="8"/>
        <v>24</v>
      </c>
      <c r="FO5" s="24">
        <f t="shared" si="8"/>
        <v>24</v>
      </c>
      <c r="FP5" s="24">
        <f t="shared" si="8"/>
        <v>24</v>
      </c>
      <c r="FQ5" s="24">
        <f t="shared" si="8"/>
        <v>24</v>
      </c>
      <c r="FR5" s="24">
        <f t="shared" si="8"/>
        <v>25</v>
      </c>
      <c r="FS5" s="24">
        <f t="shared" si="8"/>
        <v>25</v>
      </c>
      <c r="FT5" s="24">
        <f t="shared" si="8"/>
        <v>25</v>
      </c>
      <c r="FU5" s="24">
        <f t="shared" si="8"/>
        <v>25</v>
      </c>
      <c r="FV5" s="24">
        <f t="shared" si="8"/>
        <v>25</v>
      </c>
      <c r="FW5" s="24">
        <f t="shared" si="8"/>
        <v>25</v>
      </c>
      <c r="FX5" s="24">
        <f t="shared" si="8"/>
        <v>25</v>
      </c>
      <c r="FY5" s="24">
        <f t="shared" si="8"/>
        <v>26</v>
      </c>
      <c r="FZ5" s="24">
        <f t="shared" si="8"/>
        <v>26</v>
      </c>
      <c r="GA5" s="24">
        <f t="shared" si="8"/>
        <v>26</v>
      </c>
      <c r="GB5" s="24">
        <f t="shared" si="8"/>
        <v>26</v>
      </c>
      <c r="GC5" s="24">
        <f t="shared" si="8"/>
        <v>26</v>
      </c>
      <c r="GD5" s="24">
        <f t="shared" si="8"/>
        <v>26</v>
      </c>
      <c r="GE5" s="24">
        <f t="shared" si="8"/>
        <v>26</v>
      </c>
      <c r="GF5" s="24">
        <f t="shared" si="8"/>
        <v>27</v>
      </c>
      <c r="GG5" s="24">
        <f t="shared" si="8"/>
        <v>27</v>
      </c>
      <c r="GH5" s="24">
        <f t="shared" si="8"/>
        <v>27</v>
      </c>
      <c r="GI5" s="24">
        <f t="shared" si="8"/>
        <v>27</v>
      </c>
      <c r="GJ5" s="24">
        <f t="shared" si="8"/>
        <v>27</v>
      </c>
      <c r="GK5" s="24">
        <f t="shared" si="8"/>
        <v>27</v>
      </c>
      <c r="GL5" s="24">
        <f t="shared" si="8"/>
        <v>27</v>
      </c>
      <c r="GM5" s="24">
        <f t="shared" si="8"/>
        <v>28</v>
      </c>
      <c r="GN5" s="24">
        <f t="shared" si="8"/>
        <v>28</v>
      </c>
      <c r="GO5" s="24">
        <f t="shared" si="8"/>
        <v>28</v>
      </c>
      <c r="GP5" s="24">
        <f t="shared" si="8"/>
        <v>28</v>
      </c>
      <c r="GQ5" s="24">
        <f t="shared" si="8"/>
        <v>28</v>
      </c>
      <c r="GR5" s="24">
        <f t="shared" si="8"/>
        <v>28</v>
      </c>
      <c r="GS5" s="24">
        <f t="shared" ref="GS5:JD5" si="9">WEEKNUM(GS4,21)</f>
        <v>28</v>
      </c>
      <c r="GT5" s="24">
        <f t="shared" si="9"/>
        <v>29</v>
      </c>
      <c r="GU5" s="24">
        <f t="shared" si="9"/>
        <v>29</v>
      </c>
      <c r="GV5" s="24">
        <f t="shared" si="9"/>
        <v>29</v>
      </c>
      <c r="GW5" s="24">
        <f t="shared" si="9"/>
        <v>29</v>
      </c>
      <c r="GX5" s="24">
        <f t="shared" si="9"/>
        <v>29</v>
      </c>
      <c r="GY5" s="24">
        <f t="shared" si="9"/>
        <v>29</v>
      </c>
      <c r="GZ5" s="24">
        <f t="shared" si="9"/>
        <v>29</v>
      </c>
      <c r="HA5" s="24">
        <f t="shared" si="9"/>
        <v>30</v>
      </c>
      <c r="HB5" s="24">
        <f t="shared" si="9"/>
        <v>30</v>
      </c>
      <c r="HC5" s="24">
        <f t="shared" si="9"/>
        <v>30</v>
      </c>
      <c r="HD5" s="24">
        <f t="shared" si="9"/>
        <v>30</v>
      </c>
      <c r="HE5" s="24">
        <f t="shared" si="9"/>
        <v>30</v>
      </c>
      <c r="HF5" s="24">
        <f t="shared" si="9"/>
        <v>30</v>
      </c>
      <c r="HG5" s="24">
        <f t="shared" si="9"/>
        <v>30</v>
      </c>
      <c r="HH5" s="24">
        <f t="shared" si="9"/>
        <v>31</v>
      </c>
      <c r="HI5" s="24">
        <f t="shared" si="9"/>
        <v>31</v>
      </c>
      <c r="HJ5" s="24">
        <f t="shared" si="9"/>
        <v>31</v>
      </c>
      <c r="HK5" s="24">
        <f t="shared" si="9"/>
        <v>31</v>
      </c>
      <c r="HL5" s="24">
        <f t="shared" si="9"/>
        <v>31</v>
      </c>
      <c r="HM5" s="24">
        <f t="shared" si="9"/>
        <v>31</v>
      </c>
      <c r="HN5" s="24">
        <f t="shared" si="9"/>
        <v>31</v>
      </c>
      <c r="HO5" s="24">
        <f t="shared" si="9"/>
        <v>32</v>
      </c>
      <c r="HP5" s="24">
        <f t="shared" si="9"/>
        <v>32</v>
      </c>
      <c r="HQ5" s="24">
        <f t="shared" si="9"/>
        <v>32</v>
      </c>
      <c r="HR5" s="24">
        <f t="shared" si="9"/>
        <v>32</v>
      </c>
      <c r="HS5" s="24">
        <f t="shared" si="9"/>
        <v>32</v>
      </c>
      <c r="HT5" s="24">
        <f t="shared" si="9"/>
        <v>32</v>
      </c>
      <c r="HU5" s="24">
        <f t="shared" si="9"/>
        <v>32</v>
      </c>
      <c r="HV5" s="24">
        <f t="shared" si="9"/>
        <v>33</v>
      </c>
      <c r="HW5" s="24">
        <f t="shared" si="9"/>
        <v>33</v>
      </c>
      <c r="HX5" s="24">
        <f t="shared" si="9"/>
        <v>33</v>
      </c>
      <c r="HY5" s="24">
        <f t="shared" si="9"/>
        <v>33</v>
      </c>
      <c r="HZ5" s="24">
        <f t="shared" si="9"/>
        <v>33</v>
      </c>
      <c r="IA5" s="24">
        <f t="shared" si="9"/>
        <v>33</v>
      </c>
      <c r="IB5" s="24">
        <f t="shared" si="9"/>
        <v>33</v>
      </c>
      <c r="IC5" s="24">
        <f t="shared" si="9"/>
        <v>34</v>
      </c>
      <c r="ID5" s="24">
        <f t="shared" si="9"/>
        <v>34</v>
      </c>
      <c r="IE5" s="24">
        <f t="shared" si="9"/>
        <v>34</v>
      </c>
      <c r="IF5" s="24">
        <f t="shared" si="9"/>
        <v>34</v>
      </c>
      <c r="IG5" s="24">
        <f t="shared" si="9"/>
        <v>34</v>
      </c>
      <c r="IH5" s="24">
        <f t="shared" si="9"/>
        <v>34</v>
      </c>
      <c r="II5" s="24">
        <f t="shared" si="9"/>
        <v>34</v>
      </c>
      <c r="IJ5" s="24">
        <f t="shared" si="9"/>
        <v>35</v>
      </c>
      <c r="IK5" s="24">
        <f t="shared" si="9"/>
        <v>35</v>
      </c>
      <c r="IL5" s="24">
        <f t="shared" si="9"/>
        <v>35</v>
      </c>
      <c r="IM5" s="24">
        <f t="shared" si="9"/>
        <v>35</v>
      </c>
      <c r="IN5" s="24">
        <f t="shared" si="9"/>
        <v>35</v>
      </c>
      <c r="IO5" s="24">
        <f t="shared" si="9"/>
        <v>35</v>
      </c>
      <c r="IP5" s="24">
        <f t="shared" si="9"/>
        <v>35</v>
      </c>
      <c r="IQ5" s="24">
        <f t="shared" si="9"/>
        <v>36</v>
      </c>
      <c r="IR5" s="24">
        <f t="shared" si="9"/>
        <v>36</v>
      </c>
      <c r="IS5" s="24">
        <f t="shared" si="9"/>
        <v>36</v>
      </c>
      <c r="IT5" s="24">
        <f t="shared" si="9"/>
        <v>36</v>
      </c>
      <c r="IU5" s="24">
        <f t="shared" si="9"/>
        <v>36</v>
      </c>
      <c r="IV5" s="24">
        <f t="shared" si="9"/>
        <v>36</v>
      </c>
      <c r="IW5" s="24">
        <f t="shared" si="9"/>
        <v>36</v>
      </c>
      <c r="IX5" s="24">
        <f t="shared" si="9"/>
        <v>37</v>
      </c>
      <c r="IY5" s="24">
        <f t="shared" si="9"/>
        <v>37</v>
      </c>
      <c r="IZ5" s="24">
        <f t="shared" si="9"/>
        <v>37</v>
      </c>
      <c r="JA5" s="24">
        <f t="shared" si="9"/>
        <v>37</v>
      </c>
      <c r="JB5" s="24">
        <f t="shared" si="9"/>
        <v>37</v>
      </c>
      <c r="JC5" s="24">
        <f t="shared" si="9"/>
        <v>37</v>
      </c>
      <c r="JD5" s="24">
        <f t="shared" si="9"/>
        <v>37</v>
      </c>
      <c r="JE5" s="24">
        <f t="shared" ref="JE5:LP5" si="10">WEEKNUM(JE4,21)</f>
        <v>38</v>
      </c>
      <c r="JF5" s="24">
        <f t="shared" si="10"/>
        <v>38</v>
      </c>
      <c r="JG5" s="24">
        <f t="shared" si="10"/>
        <v>38</v>
      </c>
      <c r="JH5" s="24">
        <f t="shared" si="10"/>
        <v>38</v>
      </c>
      <c r="JI5" s="24">
        <f t="shared" si="10"/>
        <v>38</v>
      </c>
      <c r="JJ5" s="24">
        <f t="shared" si="10"/>
        <v>38</v>
      </c>
      <c r="JK5" s="24">
        <f t="shared" si="10"/>
        <v>38</v>
      </c>
      <c r="JL5" s="24">
        <f t="shared" si="10"/>
        <v>39</v>
      </c>
      <c r="JM5" s="24">
        <f t="shared" si="10"/>
        <v>39</v>
      </c>
      <c r="JN5" s="24">
        <f t="shared" si="10"/>
        <v>39</v>
      </c>
      <c r="JO5" s="24">
        <f t="shared" si="10"/>
        <v>39</v>
      </c>
      <c r="JP5" s="24">
        <f t="shared" si="10"/>
        <v>39</v>
      </c>
      <c r="JQ5" s="24">
        <f t="shared" si="10"/>
        <v>39</v>
      </c>
      <c r="JR5" s="24">
        <f t="shared" si="10"/>
        <v>39</v>
      </c>
      <c r="JS5" s="24">
        <f t="shared" si="10"/>
        <v>40</v>
      </c>
      <c r="JT5" s="24">
        <f t="shared" si="10"/>
        <v>40</v>
      </c>
      <c r="JU5" s="24">
        <f t="shared" si="10"/>
        <v>40</v>
      </c>
      <c r="JV5" s="24">
        <f t="shared" si="10"/>
        <v>40</v>
      </c>
      <c r="JW5" s="24">
        <f t="shared" si="10"/>
        <v>40</v>
      </c>
      <c r="JX5" s="24">
        <f t="shared" si="10"/>
        <v>40</v>
      </c>
      <c r="JY5" s="24">
        <f t="shared" si="10"/>
        <v>40</v>
      </c>
      <c r="JZ5" s="24">
        <f t="shared" si="10"/>
        <v>41</v>
      </c>
      <c r="KA5" s="24">
        <f t="shared" si="10"/>
        <v>41</v>
      </c>
      <c r="KB5" s="24">
        <f t="shared" si="10"/>
        <v>41</v>
      </c>
      <c r="KC5" s="24">
        <f t="shared" si="10"/>
        <v>41</v>
      </c>
      <c r="KD5" s="24">
        <f t="shared" si="10"/>
        <v>41</v>
      </c>
      <c r="KE5" s="24">
        <f t="shared" si="10"/>
        <v>41</v>
      </c>
      <c r="KF5" s="24">
        <f t="shared" si="10"/>
        <v>41</v>
      </c>
      <c r="KG5" s="24">
        <f t="shared" si="10"/>
        <v>42</v>
      </c>
      <c r="KH5" s="24">
        <f t="shared" si="10"/>
        <v>42</v>
      </c>
      <c r="KI5" s="24">
        <f t="shared" si="10"/>
        <v>42</v>
      </c>
      <c r="KJ5" s="24">
        <f t="shared" si="10"/>
        <v>42</v>
      </c>
      <c r="KK5" s="24">
        <f t="shared" si="10"/>
        <v>42</v>
      </c>
      <c r="KL5" s="24">
        <f t="shared" si="10"/>
        <v>42</v>
      </c>
      <c r="KM5" s="24">
        <f t="shared" si="10"/>
        <v>42</v>
      </c>
      <c r="KN5" s="24">
        <f t="shared" si="10"/>
        <v>43</v>
      </c>
      <c r="KO5" s="24">
        <f t="shared" si="10"/>
        <v>43</v>
      </c>
      <c r="KP5" s="24">
        <f t="shared" si="10"/>
        <v>43</v>
      </c>
      <c r="KQ5" s="24">
        <f t="shared" si="10"/>
        <v>43</v>
      </c>
      <c r="KR5" s="24">
        <f t="shared" si="10"/>
        <v>43</v>
      </c>
      <c r="KS5" s="24">
        <f t="shared" si="10"/>
        <v>43</v>
      </c>
      <c r="KT5" s="24">
        <f t="shared" si="10"/>
        <v>43</v>
      </c>
      <c r="KU5" s="24">
        <f t="shared" si="10"/>
        <v>44</v>
      </c>
      <c r="KV5" s="24">
        <f t="shared" si="10"/>
        <v>44</v>
      </c>
      <c r="KW5" s="24">
        <f t="shared" si="10"/>
        <v>44</v>
      </c>
      <c r="KX5" s="24">
        <f t="shared" si="10"/>
        <v>44</v>
      </c>
      <c r="KY5" s="24">
        <f t="shared" si="10"/>
        <v>44</v>
      </c>
      <c r="KZ5" s="24">
        <f t="shared" si="10"/>
        <v>44</v>
      </c>
      <c r="LA5" s="24">
        <f t="shared" si="10"/>
        <v>44</v>
      </c>
      <c r="LB5" s="24">
        <f t="shared" si="10"/>
        <v>45</v>
      </c>
      <c r="LC5" s="24">
        <f t="shared" si="10"/>
        <v>45</v>
      </c>
      <c r="LD5" s="24">
        <f t="shared" si="10"/>
        <v>45</v>
      </c>
      <c r="LE5" s="24">
        <f t="shared" si="10"/>
        <v>45</v>
      </c>
      <c r="LF5" s="24">
        <f t="shared" si="10"/>
        <v>45</v>
      </c>
      <c r="LG5" s="24">
        <f t="shared" si="10"/>
        <v>45</v>
      </c>
      <c r="LH5" s="24">
        <f t="shared" si="10"/>
        <v>45</v>
      </c>
      <c r="LI5" s="24">
        <f t="shared" si="10"/>
        <v>46</v>
      </c>
      <c r="LJ5" s="24">
        <f t="shared" si="10"/>
        <v>46</v>
      </c>
      <c r="LK5" s="24">
        <f t="shared" si="10"/>
        <v>46</v>
      </c>
      <c r="LL5" s="24">
        <f t="shared" si="10"/>
        <v>46</v>
      </c>
      <c r="LM5" s="24">
        <f t="shared" si="10"/>
        <v>46</v>
      </c>
      <c r="LN5" s="24">
        <f t="shared" si="10"/>
        <v>46</v>
      </c>
      <c r="LO5" s="24">
        <f t="shared" si="10"/>
        <v>46</v>
      </c>
      <c r="LP5" s="24">
        <f t="shared" si="10"/>
        <v>47</v>
      </c>
      <c r="LQ5" s="24">
        <f t="shared" ref="LQ5:NI5" si="11">WEEKNUM(LQ4,21)</f>
        <v>47</v>
      </c>
      <c r="LR5" s="24">
        <f t="shared" si="11"/>
        <v>47</v>
      </c>
      <c r="LS5" s="24">
        <f t="shared" si="11"/>
        <v>47</v>
      </c>
      <c r="LT5" s="24">
        <f t="shared" si="11"/>
        <v>47</v>
      </c>
      <c r="LU5" s="24">
        <f t="shared" si="11"/>
        <v>47</v>
      </c>
      <c r="LV5" s="24">
        <f t="shared" si="11"/>
        <v>47</v>
      </c>
      <c r="LW5" s="24">
        <f t="shared" si="11"/>
        <v>48</v>
      </c>
      <c r="LX5" s="24">
        <f t="shared" si="11"/>
        <v>48</v>
      </c>
      <c r="LY5" s="24">
        <f t="shared" si="11"/>
        <v>48</v>
      </c>
      <c r="LZ5" s="24">
        <f t="shared" si="11"/>
        <v>48</v>
      </c>
      <c r="MA5" s="24">
        <f t="shared" si="11"/>
        <v>48</v>
      </c>
      <c r="MB5" s="24">
        <f t="shared" si="11"/>
        <v>48</v>
      </c>
      <c r="MC5" s="24">
        <f t="shared" si="11"/>
        <v>48</v>
      </c>
      <c r="MD5" s="24">
        <f t="shared" si="11"/>
        <v>49</v>
      </c>
      <c r="ME5" s="24">
        <f t="shared" si="11"/>
        <v>49</v>
      </c>
      <c r="MF5" s="24">
        <f t="shared" si="11"/>
        <v>49</v>
      </c>
      <c r="MG5" s="24">
        <f t="shared" si="11"/>
        <v>49</v>
      </c>
      <c r="MH5" s="24">
        <f t="shared" si="11"/>
        <v>49</v>
      </c>
      <c r="MI5" s="24">
        <f t="shared" si="11"/>
        <v>49</v>
      </c>
      <c r="MJ5" s="24">
        <f t="shared" si="11"/>
        <v>49</v>
      </c>
      <c r="MK5" s="24">
        <f t="shared" si="11"/>
        <v>50</v>
      </c>
      <c r="ML5" s="24">
        <f t="shared" si="11"/>
        <v>50</v>
      </c>
      <c r="MM5" s="24">
        <f t="shared" si="11"/>
        <v>50</v>
      </c>
      <c r="MN5" s="24">
        <f t="shared" si="11"/>
        <v>50</v>
      </c>
      <c r="MO5" s="24">
        <f t="shared" si="11"/>
        <v>50</v>
      </c>
      <c r="MP5" s="24">
        <f t="shared" si="11"/>
        <v>50</v>
      </c>
      <c r="MQ5" s="24">
        <f t="shared" si="11"/>
        <v>50</v>
      </c>
      <c r="MR5" s="24">
        <f t="shared" si="11"/>
        <v>51</v>
      </c>
      <c r="MS5" s="24">
        <f t="shared" si="11"/>
        <v>51</v>
      </c>
      <c r="MT5" s="24">
        <f t="shared" si="11"/>
        <v>51</v>
      </c>
      <c r="MU5" s="24">
        <f t="shared" si="11"/>
        <v>51</v>
      </c>
      <c r="MV5" s="24">
        <f t="shared" si="11"/>
        <v>51</v>
      </c>
      <c r="MW5" s="24">
        <f t="shared" si="11"/>
        <v>51</v>
      </c>
      <c r="MX5" s="24">
        <f t="shared" si="11"/>
        <v>51</v>
      </c>
      <c r="MY5" s="24">
        <f t="shared" si="11"/>
        <v>52</v>
      </c>
      <c r="MZ5" s="24">
        <f t="shared" si="11"/>
        <v>52</v>
      </c>
      <c r="NA5" s="24">
        <f t="shared" si="11"/>
        <v>52</v>
      </c>
      <c r="NB5" s="24">
        <f t="shared" si="11"/>
        <v>52</v>
      </c>
      <c r="NC5" s="24">
        <f t="shared" si="11"/>
        <v>52</v>
      </c>
      <c r="ND5" s="24">
        <f t="shared" si="11"/>
        <v>52</v>
      </c>
      <c r="NE5" s="24">
        <f t="shared" si="11"/>
        <v>52</v>
      </c>
      <c r="NF5" s="24">
        <f t="shared" si="11"/>
        <v>53</v>
      </c>
      <c r="NG5" s="24">
        <f t="shared" si="11"/>
        <v>53</v>
      </c>
      <c r="NH5" s="24">
        <f t="shared" si="11"/>
        <v>53</v>
      </c>
      <c r="NI5" s="24">
        <f t="shared" si="11"/>
        <v>53</v>
      </c>
    </row>
    <row r="6" spans="1:373" x14ac:dyDescent="0.25">
      <c r="A6" s="8" t="s">
        <v>33</v>
      </c>
      <c r="B6" s="8" t="s">
        <v>2</v>
      </c>
      <c r="C6" s="8" t="s">
        <v>41</v>
      </c>
      <c r="D6" s="8" t="s">
        <v>37</v>
      </c>
      <c r="E6" s="8" t="s">
        <v>68</v>
      </c>
      <c r="F6" s="8" t="s">
        <v>67</v>
      </c>
      <c r="G6" s="8" t="s">
        <v>69</v>
      </c>
      <c r="H6" s="14">
        <f>H5</f>
        <v>1</v>
      </c>
      <c r="I6" s="14">
        <f t="shared" ref="I6:BT6" si="12">I5</f>
        <v>1</v>
      </c>
      <c r="J6" s="14">
        <f t="shared" si="12"/>
        <v>1</v>
      </c>
      <c r="K6" s="14">
        <f t="shared" si="12"/>
        <v>1</v>
      </c>
      <c r="L6" s="14">
        <f t="shared" si="12"/>
        <v>1</v>
      </c>
      <c r="M6" s="14">
        <f t="shared" si="12"/>
        <v>2</v>
      </c>
      <c r="N6" s="14">
        <f t="shared" si="12"/>
        <v>2</v>
      </c>
      <c r="O6" s="14">
        <f t="shared" si="12"/>
        <v>2</v>
      </c>
      <c r="P6" s="14">
        <f t="shared" si="12"/>
        <v>2</v>
      </c>
      <c r="Q6" s="14">
        <f t="shared" si="12"/>
        <v>2</v>
      </c>
      <c r="R6" s="14">
        <f t="shared" si="12"/>
        <v>2</v>
      </c>
      <c r="S6" s="14">
        <f t="shared" si="12"/>
        <v>2</v>
      </c>
      <c r="T6" s="14">
        <f t="shared" si="12"/>
        <v>3</v>
      </c>
      <c r="U6" s="14">
        <f t="shared" si="12"/>
        <v>3</v>
      </c>
      <c r="V6" s="14">
        <f t="shared" si="12"/>
        <v>3</v>
      </c>
      <c r="W6" s="14">
        <f t="shared" si="12"/>
        <v>3</v>
      </c>
      <c r="X6" s="14">
        <f t="shared" si="12"/>
        <v>3</v>
      </c>
      <c r="Y6" s="14">
        <f t="shared" si="12"/>
        <v>3</v>
      </c>
      <c r="Z6" s="14">
        <f t="shared" si="12"/>
        <v>3</v>
      </c>
      <c r="AA6" s="14">
        <f t="shared" si="12"/>
        <v>4</v>
      </c>
      <c r="AB6" s="14">
        <f t="shared" si="12"/>
        <v>4</v>
      </c>
      <c r="AC6" s="14">
        <f t="shared" si="12"/>
        <v>4</v>
      </c>
      <c r="AD6" s="14">
        <f t="shared" si="12"/>
        <v>4</v>
      </c>
      <c r="AE6" s="14">
        <f t="shared" si="12"/>
        <v>4</v>
      </c>
      <c r="AF6" s="14">
        <f t="shared" si="12"/>
        <v>4</v>
      </c>
      <c r="AG6" s="14">
        <f t="shared" si="12"/>
        <v>4</v>
      </c>
      <c r="AH6" s="14">
        <f t="shared" si="12"/>
        <v>5</v>
      </c>
      <c r="AI6" s="14">
        <f t="shared" si="12"/>
        <v>5</v>
      </c>
      <c r="AJ6" s="14">
        <f t="shared" si="12"/>
        <v>5</v>
      </c>
      <c r="AK6" s="14">
        <f t="shared" si="12"/>
        <v>5</v>
      </c>
      <c r="AL6" s="14">
        <f t="shared" si="12"/>
        <v>5</v>
      </c>
      <c r="AM6" s="14">
        <f t="shared" si="12"/>
        <v>5</v>
      </c>
      <c r="AN6" s="14">
        <f t="shared" si="12"/>
        <v>5</v>
      </c>
      <c r="AO6" s="14">
        <f t="shared" si="12"/>
        <v>6</v>
      </c>
      <c r="AP6" s="14">
        <f t="shared" si="12"/>
        <v>6</v>
      </c>
      <c r="AQ6" s="14">
        <f t="shared" si="12"/>
        <v>6</v>
      </c>
      <c r="AR6" s="14">
        <f t="shared" si="12"/>
        <v>6</v>
      </c>
      <c r="AS6" s="14">
        <f t="shared" si="12"/>
        <v>6</v>
      </c>
      <c r="AT6" s="14">
        <f t="shared" si="12"/>
        <v>6</v>
      </c>
      <c r="AU6" s="14">
        <f t="shared" si="12"/>
        <v>6</v>
      </c>
      <c r="AV6" s="14">
        <f t="shared" si="12"/>
        <v>7</v>
      </c>
      <c r="AW6" s="14">
        <f t="shared" si="12"/>
        <v>7</v>
      </c>
      <c r="AX6" s="14">
        <f t="shared" si="12"/>
        <v>7</v>
      </c>
      <c r="AY6" s="14">
        <f t="shared" si="12"/>
        <v>7</v>
      </c>
      <c r="AZ6" s="14">
        <f t="shared" si="12"/>
        <v>7</v>
      </c>
      <c r="BA6" s="14">
        <f t="shared" si="12"/>
        <v>7</v>
      </c>
      <c r="BB6" s="14">
        <f t="shared" si="12"/>
        <v>7</v>
      </c>
      <c r="BC6" s="14">
        <f t="shared" si="12"/>
        <v>8</v>
      </c>
      <c r="BD6" s="14">
        <f t="shared" si="12"/>
        <v>8</v>
      </c>
      <c r="BE6" s="14">
        <f t="shared" si="12"/>
        <v>8</v>
      </c>
      <c r="BF6" s="14">
        <f t="shared" si="12"/>
        <v>8</v>
      </c>
      <c r="BG6" s="14">
        <f t="shared" si="12"/>
        <v>8</v>
      </c>
      <c r="BH6" s="14">
        <f t="shared" si="12"/>
        <v>8</v>
      </c>
      <c r="BI6" s="14">
        <f t="shared" si="12"/>
        <v>8</v>
      </c>
      <c r="BJ6" s="14">
        <f t="shared" si="12"/>
        <v>9</v>
      </c>
      <c r="BK6" s="14">
        <f t="shared" si="12"/>
        <v>9</v>
      </c>
      <c r="BL6" s="14">
        <f t="shared" si="12"/>
        <v>9</v>
      </c>
      <c r="BM6" s="14">
        <f t="shared" si="12"/>
        <v>9</v>
      </c>
      <c r="BN6" s="14">
        <f t="shared" si="12"/>
        <v>9</v>
      </c>
      <c r="BO6" s="14">
        <f t="shared" si="12"/>
        <v>9</v>
      </c>
      <c r="BP6" s="14">
        <f t="shared" si="12"/>
        <v>9</v>
      </c>
      <c r="BQ6" s="14">
        <f t="shared" si="12"/>
        <v>10</v>
      </c>
      <c r="BR6" s="14">
        <f t="shared" si="12"/>
        <v>10</v>
      </c>
      <c r="BS6" s="14">
        <f t="shared" si="12"/>
        <v>10</v>
      </c>
      <c r="BT6" s="14">
        <f t="shared" si="12"/>
        <v>10</v>
      </c>
      <c r="BU6" s="14">
        <f t="shared" ref="BU6:EF6" si="13">BU5</f>
        <v>10</v>
      </c>
      <c r="BV6" s="14">
        <f t="shared" si="13"/>
        <v>10</v>
      </c>
      <c r="BW6" s="14">
        <f t="shared" si="13"/>
        <v>10</v>
      </c>
      <c r="BX6" s="14">
        <f t="shared" si="13"/>
        <v>11</v>
      </c>
      <c r="BY6" s="14">
        <f t="shared" si="13"/>
        <v>11</v>
      </c>
      <c r="BZ6" s="14">
        <f t="shared" si="13"/>
        <v>11</v>
      </c>
      <c r="CA6" s="14">
        <f t="shared" si="13"/>
        <v>11</v>
      </c>
      <c r="CB6" s="14">
        <f t="shared" si="13"/>
        <v>11</v>
      </c>
      <c r="CC6" s="14">
        <f t="shared" si="13"/>
        <v>11</v>
      </c>
      <c r="CD6" s="14">
        <f t="shared" si="13"/>
        <v>11</v>
      </c>
      <c r="CE6" s="14">
        <f t="shared" si="13"/>
        <v>12</v>
      </c>
      <c r="CF6" s="14">
        <f t="shared" si="13"/>
        <v>12</v>
      </c>
      <c r="CG6" s="14">
        <f t="shared" si="13"/>
        <v>12</v>
      </c>
      <c r="CH6" s="14">
        <f t="shared" si="13"/>
        <v>12</v>
      </c>
      <c r="CI6" s="14">
        <f t="shared" si="13"/>
        <v>12</v>
      </c>
      <c r="CJ6" s="14">
        <f t="shared" si="13"/>
        <v>12</v>
      </c>
      <c r="CK6" s="14">
        <f t="shared" si="13"/>
        <v>12</v>
      </c>
      <c r="CL6" s="14">
        <f t="shared" si="13"/>
        <v>13</v>
      </c>
      <c r="CM6" s="14">
        <f t="shared" si="13"/>
        <v>13</v>
      </c>
      <c r="CN6" s="14">
        <f t="shared" si="13"/>
        <v>13</v>
      </c>
      <c r="CO6" s="14">
        <f t="shared" si="13"/>
        <v>13</v>
      </c>
      <c r="CP6" s="14">
        <f t="shared" si="13"/>
        <v>13</v>
      </c>
      <c r="CQ6" s="14">
        <f t="shared" si="13"/>
        <v>13</v>
      </c>
      <c r="CR6" s="14">
        <f t="shared" si="13"/>
        <v>13</v>
      </c>
      <c r="CS6" s="14">
        <f t="shared" si="13"/>
        <v>14</v>
      </c>
      <c r="CT6" s="14">
        <f t="shared" si="13"/>
        <v>14</v>
      </c>
      <c r="CU6" s="14">
        <f t="shared" si="13"/>
        <v>14</v>
      </c>
      <c r="CV6" s="14">
        <f t="shared" si="13"/>
        <v>14</v>
      </c>
      <c r="CW6" s="14">
        <f t="shared" si="13"/>
        <v>14</v>
      </c>
      <c r="CX6" s="14">
        <f t="shared" si="13"/>
        <v>14</v>
      </c>
      <c r="CY6" s="14">
        <f t="shared" si="13"/>
        <v>14</v>
      </c>
      <c r="CZ6" s="14">
        <f t="shared" si="13"/>
        <v>15</v>
      </c>
      <c r="DA6" s="14">
        <f t="shared" si="13"/>
        <v>15</v>
      </c>
      <c r="DB6" s="14">
        <f t="shared" si="13"/>
        <v>15</v>
      </c>
      <c r="DC6" s="14">
        <f t="shared" si="13"/>
        <v>15</v>
      </c>
      <c r="DD6" s="14">
        <f t="shared" si="13"/>
        <v>15</v>
      </c>
      <c r="DE6" s="14">
        <f t="shared" si="13"/>
        <v>15</v>
      </c>
      <c r="DF6" s="14">
        <f t="shared" si="13"/>
        <v>15</v>
      </c>
      <c r="DG6" s="14">
        <f t="shared" si="13"/>
        <v>16</v>
      </c>
      <c r="DH6" s="14">
        <f t="shared" si="13"/>
        <v>16</v>
      </c>
      <c r="DI6" s="14">
        <f t="shared" si="13"/>
        <v>16</v>
      </c>
      <c r="DJ6" s="14">
        <f t="shared" si="13"/>
        <v>16</v>
      </c>
      <c r="DK6" s="14">
        <f t="shared" si="13"/>
        <v>16</v>
      </c>
      <c r="DL6" s="14">
        <f t="shared" si="13"/>
        <v>16</v>
      </c>
      <c r="DM6" s="14">
        <f t="shared" si="13"/>
        <v>16</v>
      </c>
      <c r="DN6" s="14">
        <f t="shared" si="13"/>
        <v>17</v>
      </c>
      <c r="DO6" s="14">
        <f t="shared" si="13"/>
        <v>17</v>
      </c>
      <c r="DP6" s="14">
        <f t="shared" si="13"/>
        <v>17</v>
      </c>
      <c r="DQ6" s="14">
        <f t="shared" si="13"/>
        <v>17</v>
      </c>
      <c r="DR6" s="14">
        <f t="shared" si="13"/>
        <v>17</v>
      </c>
      <c r="DS6" s="14">
        <f t="shared" si="13"/>
        <v>17</v>
      </c>
      <c r="DT6" s="14">
        <f t="shared" si="13"/>
        <v>17</v>
      </c>
      <c r="DU6" s="14">
        <f t="shared" si="13"/>
        <v>18</v>
      </c>
      <c r="DV6" s="14">
        <f t="shared" si="13"/>
        <v>18</v>
      </c>
      <c r="DW6" s="14">
        <f t="shared" si="13"/>
        <v>18</v>
      </c>
      <c r="DX6" s="14">
        <f t="shared" si="13"/>
        <v>18</v>
      </c>
      <c r="DY6" s="14">
        <f t="shared" si="13"/>
        <v>18</v>
      </c>
      <c r="DZ6" s="14">
        <f t="shared" si="13"/>
        <v>18</v>
      </c>
      <c r="EA6" s="14">
        <f t="shared" si="13"/>
        <v>18</v>
      </c>
      <c r="EB6" s="14">
        <f t="shared" si="13"/>
        <v>19</v>
      </c>
      <c r="EC6" s="14">
        <f t="shared" si="13"/>
        <v>19</v>
      </c>
      <c r="ED6" s="14">
        <f t="shared" si="13"/>
        <v>19</v>
      </c>
      <c r="EE6" s="14">
        <f t="shared" si="13"/>
        <v>19</v>
      </c>
      <c r="EF6" s="14">
        <f t="shared" si="13"/>
        <v>19</v>
      </c>
      <c r="EG6" s="14">
        <f t="shared" ref="EG6:GR6" si="14">EG5</f>
        <v>19</v>
      </c>
      <c r="EH6" s="14">
        <f t="shared" si="14"/>
        <v>19</v>
      </c>
      <c r="EI6" s="14">
        <f t="shared" si="14"/>
        <v>20</v>
      </c>
      <c r="EJ6" s="14">
        <f t="shared" si="14"/>
        <v>20</v>
      </c>
      <c r="EK6" s="14">
        <f t="shared" si="14"/>
        <v>20</v>
      </c>
      <c r="EL6" s="14">
        <f t="shared" si="14"/>
        <v>20</v>
      </c>
      <c r="EM6" s="14">
        <f t="shared" si="14"/>
        <v>20</v>
      </c>
      <c r="EN6" s="14">
        <f t="shared" si="14"/>
        <v>20</v>
      </c>
      <c r="EO6" s="14">
        <f t="shared" si="14"/>
        <v>20</v>
      </c>
      <c r="EP6" s="14">
        <f t="shared" si="14"/>
        <v>21</v>
      </c>
      <c r="EQ6" s="14">
        <f t="shared" si="14"/>
        <v>21</v>
      </c>
      <c r="ER6" s="14">
        <f t="shared" si="14"/>
        <v>21</v>
      </c>
      <c r="ES6" s="14">
        <f t="shared" si="14"/>
        <v>21</v>
      </c>
      <c r="ET6" s="14">
        <f t="shared" si="14"/>
        <v>21</v>
      </c>
      <c r="EU6" s="14">
        <f t="shared" si="14"/>
        <v>21</v>
      </c>
      <c r="EV6" s="14">
        <f t="shared" si="14"/>
        <v>21</v>
      </c>
      <c r="EW6" s="14">
        <f t="shared" si="14"/>
        <v>22</v>
      </c>
      <c r="EX6" s="14">
        <f t="shared" si="14"/>
        <v>22</v>
      </c>
      <c r="EY6" s="14">
        <f t="shared" si="14"/>
        <v>22</v>
      </c>
      <c r="EZ6" s="14">
        <f t="shared" si="14"/>
        <v>22</v>
      </c>
      <c r="FA6" s="14">
        <f t="shared" si="14"/>
        <v>22</v>
      </c>
      <c r="FB6" s="14">
        <f t="shared" si="14"/>
        <v>22</v>
      </c>
      <c r="FC6" s="14">
        <f t="shared" si="14"/>
        <v>22</v>
      </c>
      <c r="FD6" s="14">
        <f t="shared" si="14"/>
        <v>23</v>
      </c>
      <c r="FE6" s="14">
        <f t="shared" si="14"/>
        <v>23</v>
      </c>
      <c r="FF6" s="14">
        <f t="shared" si="14"/>
        <v>23</v>
      </c>
      <c r="FG6" s="14">
        <f t="shared" si="14"/>
        <v>23</v>
      </c>
      <c r="FH6" s="14">
        <f t="shared" si="14"/>
        <v>23</v>
      </c>
      <c r="FI6" s="14">
        <f t="shared" si="14"/>
        <v>23</v>
      </c>
      <c r="FJ6" s="14">
        <f t="shared" si="14"/>
        <v>23</v>
      </c>
      <c r="FK6" s="14">
        <f t="shared" si="14"/>
        <v>24</v>
      </c>
      <c r="FL6" s="14">
        <f t="shared" si="14"/>
        <v>24</v>
      </c>
      <c r="FM6" s="14">
        <f t="shared" si="14"/>
        <v>24</v>
      </c>
      <c r="FN6" s="14">
        <f t="shared" si="14"/>
        <v>24</v>
      </c>
      <c r="FO6" s="14">
        <f t="shared" si="14"/>
        <v>24</v>
      </c>
      <c r="FP6" s="14">
        <f t="shared" si="14"/>
        <v>24</v>
      </c>
      <c r="FQ6" s="14">
        <f t="shared" si="14"/>
        <v>24</v>
      </c>
      <c r="FR6" s="14">
        <f t="shared" si="14"/>
        <v>25</v>
      </c>
      <c r="FS6" s="14">
        <f t="shared" si="14"/>
        <v>25</v>
      </c>
      <c r="FT6" s="14">
        <f t="shared" si="14"/>
        <v>25</v>
      </c>
      <c r="FU6" s="14">
        <f t="shared" si="14"/>
        <v>25</v>
      </c>
      <c r="FV6" s="14">
        <f t="shared" si="14"/>
        <v>25</v>
      </c>
      <c r="FW6" s="14">
        <f t="shared" si="14"/>
        <v>25</v>
      </c>
      <c r="FX6" s="14">
        <f t="shared" si="14"/>
        <v>25</v>
      </c>
      <c r="FY6" s="14">
        <f t="shared" si="14"/>
        <v>26</v>
      </c>
      <c r="FZ6" s="14">
        <f t="shared" si="14"/>
        <v>26</v>
      </c>
      <c r="GA6" s="14">
        <f t="shared" si="14"/>
        <v>26</v>
      </c>
      <c r="GB6" s="14">
        <f t="shared" si="14"/>
        <v>26</v>
      </c>
      <c r="GC6" s="14">
        <f t="shared" si="14"/>
        <v>26</v>
      </c>
      <c r="GD6" s="14">
        <f t="shared" si="14"/>
        <v>26</v>
      </c>
      <c r="GE6" s="14">
        <f t="shared" si="14"/>
        <v>26</v>
      </c>
      <c r="GF6" s="14">
        <f t="shared" si="14"/>
        <v>27</v>
      </c>
      <c r="GG6" s="14">
        <f t="shared" si="14"/>
        <v>27</v>
      </c>
      <c r="GH6" s="14">
        <f t="shared" si="14"/>
        <v>27</v>
      </c>
      <c r="GI6" s="14">
        <f t="shared" si="14"/>
        <v>27</v>
      </c>
      <c r="GJ6" s="14">
        <f t="shared" si="14"/>
        <v>27</v>
      </c>
      <c r="GK6" s="14">
        <f t="shared" si="14"/>
        <v>27</v>
      </c>
      <c r="GL6" s="14">
        <f t="shared" si="14"/>
        <v>27</v>
      </c>
      <c r="GM6" s="14">
        <f t="shared" si="14"/>
        <v>28</v>
      </c>
      <c r="GN6" s="14">
        <f t="shared" si="14"/>
        <v>28</v>
      </c>
      <c r="GO6" s="14">
        <f t="shared" si="14"/>
        <v>28</v>
      </c>
      <c r="GP6" s="14">
        <f t="shared" si="14"/>
        <v>28</v>
      </c>
      <c r="GQ6" s="14">
        <f t="shared" si="14"/>
        <v>28</v>
      </c>
      <c r="GR6" s="14">
        <f t="shared" si="14"/>
        <v>28</v>
      </c>
      <c r="GS6" s="14">
        <f t="shared" ref="GS6:JD6" si="15">GS5</f>
        <v>28</v>
      </c>
      <c r="GT6" s="14">
        <f t="shared" si="15"/>
        <v>29</v>
      </c>
      <c r="GU6" s="14">
        <f t="shared" si="15"/>
        <v>29</v>
      </c>
      <c r="GV6" s="14">
        <f t="shared" si="15"/>
        <v>29</v>
      </c>
      <c r="GW6" s="14">
        <f t="shared" si="15"/>
        <v>29</v>
      </c>
      <c r="GX6" s="14">
        <f t="shared" si="15"/>
        <v>29</v>
      </c>
      <c r="GY6" s="14">
        <f t="shared" si="15"/>
        <v>29</v>
      </c>
      <c r="GZ6" s="14">
        <f t="shared" si="15"/>
        <v>29</v>
      </c>
      <c r="HA6" s="14">
        <f t="shared" si="15"/>
        <v>30</v>
      </c>
      <c r="HB6" s="14">
        <f t="shared" si="15"/>
        <v>30</v>
      </c>
      <c r="HC6" s="14">
        <f t="shared" si="15"/>
        <v>30</v>
      </c>
      <c r="HD6" s="14">
        <f t="shared" si="15"/>
        <v>30</v>
      </c>
      <c r="HE6" s="14">
        <f t="shared" si="15"/>
        <v>30</v>
      </c>
      <c r="HF6" s="14">
        <f t="shared" si="15"/>
        <v>30</v>
      </c>
      <c r="HG6" s="14">
        <f t="shared" si="15"/>
        <v>30</v>
      </c>
      <c r="HH6" s="14">
        <f t="shared" si="15"/>
        <v>31</v>
      </c>
      <c r="HI6" s="14">
        <f t="shared" si="15"/>
        <v>31</v>
      </c>
      <c r="HJ6" s="14">
        <f t="shared" si="15"/>
        <v>31</v>
      </c>
      <c r="HK6" s="14">
        <f t="shared" si="15"/>
        <v>31</v>
      </c>
      <c r="HL6" s="14">
        <f t="shared" si="15"/>
        <v>31</v>
      </c>
      <c r="HM6" s="14">
        <f t="shared" si="15"/>
        <v>31</v>
      </c>
      <c r="HN6" s="14">
        <f t="shared" si="15"/>
        <v>31</v>
      </c>
      <c r="HO6" s="14">
        <f t="shared" si="15"/>
        <v>32</v>
      </c>
      <c r="HP6" s="14">
        <f t="shared" si="15"/>
        <v>32</v>
      </c>
      <c r="HQ6" s="14">
        <f t="shared" si="15"/>
        <v>32</v>
      </c>
      <c r="HR6" s="14">
        <f t="shared" si="15"/>
        <v>32</v>
      </c>
      <c r="HS6" s="14">
        <f t="shared" si="15"/>
        <v>32</v>
      </c>
      <c r="HT6" s="14">
        <f t="shared" si="15"/>
        <v>32</v>
      </c>
      <c r="HU6" s="14">
        <f t="shared" si="15"/>
        <v>32</v>
      </c>
      <c r="HV6" s="14">
        <f t="shared" si="15"/>
        <v>33</v>
      </c>
      <c r="HW6" s="14">
        <f t="shared" si="15"/>
        <v>33</v>
      </c>
      <c r="HX6" s="14">
        <f t="shared" si="15"/>
        <v>33</v>
      </c>
      <c r="HY6" s="14">
        <f t="shared" si="15"/>
        <v>33</v>
      </c>
      <c r="HZ6" s="14">
        <f t="shared" si="15"/>
        <v>33</v>
      </c>
      <c r="IA6" s="14">
        <f t="shared" si="15"/>
        <v>33</v>
      </c>
      <c r="IB6" s="14">
        <f t="shared" si="15"/>
        <v>33</v>
      </c>
      <c r="IC6" s="14">
        <f t="shared" si="15"/>
        <v>34</v>
      </c>
      <c r="ID6" s="14">
        <f t="shared" si="15"/>
        <v>34</v>
      </c>
      <c r="IE6" s="14">
        <f t="shared" si="15"/>
        <v>34</v>
      </c>
      <c r="IF6" s="14">
        <f t="shared" si="15"/>
        <v>34</v>
      </c>
      <c r="IG6" s="14">
        <f t="shared" si="15"/>
        <v>34</v>
      </c>
      <c r="IH6" s="14">
        <f t="shared" si="15"/>
        <v>34</v>
      </c>
      <c r="II6" s="14">
        <f t="shared" si="15"/>
        <v>34</v>
      </c>
      <c r="IJ6" s="14">
        <f t="shared" si="15"/>
        <v>35</v>
      </c>
      <c r="IK6" s="14">
        <f t="shared" si="15"/>
        <v>35</v>
      </c>
      <c r="IL6" s="14">
        <f t="shared" si="15"/>
        <v>35</v>
      </c>
      <c r="IM6" s="14">
        <f t="shared" si="15"/>
        <v>35</v>
      </c>
      <c r="IN6" s="14">
        <f t="shared" si="15"/>
        <v>35</v>
      </c>
      <c r="IO6" s="14">
        <f t="shared" si="15"/>
        <v>35</v>
      </c>
      <c r="IP6" s="14">
        <f t="shared" si="15"/>
        <v>35</v>
      </c>
      <c r="IQ6" s="14">
        <f t="shared" si="15"/>
        <v>36</v>
      </c>
      <c r="IR6" s="14">
        <f t="shared" si="15"/>
        <v>36</v>
      </c>
      <c r="IS6" s="14">
        <f t="shared" si="15"/>
        <v>36</v>
      </c>
      <c r="IT6" s="14">
        <f t="shared" si="15"/>
        <v>36</v>
      </c>
      <c r="IU6" s="14">
        <f t="shared" si="15"/>
        <v>36</v>
      </c>
      <c r="IV6" s="14">
        <f t="shared" si="15"/>
        <v>36</v>
      </c>
      <c r="IW6" s="14">
        <f t="shared" si="15"/>
        <v>36</v>
      </c>
      <c r="IX6" s="14">
        <f t="shared" si="15"/>
        <v>37</v>
      </c>
      <c r="IY6" s="14">
        <f t="shared" si="15"/>
        <v>37</v>
      </c>
      <c r="IZ6" s="14">
        <f t="shared" si="15"/>
        <v>37</v>
      </c>
      <c r="JA6" s="14">
        <f t="shared" si="15"/>
        <v>37</v>
      </c>
      <c r="JB6" s="14">
        <f t="shared" si="15"/>
        <v>37</v>
      </c>
      <c r="JC6" s="14">
        <f t="shared" si="15"/>
        <v>37</v>
      </c>
      <c r="JD6" s="14">
        <f t="shared" si="15"/>
        <v>37</v>
      </c>
      <c r="JE6" s="14">
        <f t="shared" ref="JE6:LP6" si="16">JE5</f>
        <v>38</v>
      </c>
      <c r="JF6" s="14">
        <f t="shared" si="16"/>
        <v>38</v>
      </c>
      <c r="JG6" s="14">
        <f t="shared" si="16"/>
        <v>38</v>
      </c>
      <c r="JH6" s="14">
        <f t="shared" si="16"/>
        <v>38</v>
      </c>
      <c r="JI6" s="14">
        <f t="shared" si="16"/>
        <v>38</v>
      </c>
      <c r="JJ6" s="14">
        <f t="shared" si="16"/>
        <v>38</v>
      </c>
      <c r="JK6" s="14">
        <f t="shared" si="16"/>
        <v>38</v>
      </c>
      <c r="JL6" s="14">
        <f t="shared" si="16"/>
        <v>39</v>
      </c>
      <c r="JM6" s="14">
        <f t="shared" si="16"/>
        <v>39</v>
      </c>
      <c r="JN6" s="14">
        <f t="shared" si="16"/>
        <v>39</v>
      </c>
      <c r="JO6" s="14">
        <f t="shared" si="16"/>
        <v>39</v>
      </c>
      <c r="JP6" s="14">
        <f t="shared" si="16"/>
        <v>39</v>
      </c>
      <c r="JQ6" s="14">
        <f t="shared" si="16"/>
        <v>39</v>
      </c>
      <c r="JR6" s="14">
        <f t="shared" si="16"/>
        <v>39</v>
      </c>
      <c r="JS6" s="14">
        <f t="shared" si="16"/>
        <v>40</v>
      </c>
      <c r="JT6" s="14">
        <f t="shared" si="16"/>
        <v>40</v>
      </c>
      <c r="JU6" s="14">
        <f t="shared" si="16"/>
        <v>40</v>
      </c>
      <c r="JV6" s="14">
        <f t="shared" si="16"/>
        <v>40</v>
      </c>
      <c r="JW6" s="14">
        <f t="shared" si="16"/>
        <v>40</v>
      </c>
      <c r="JX6" s="14">
        <f t="shared" si="16"/>
        <v>40</v>
      </c>
      <c r="JY6" s="14">
        <f t="shared" si="16"/>
        <v>40</v>
      </c>
      <c r="JZ6" s="14">
        <f t="shared" si="16"/>
        <v>41</v>
      </c>
      <c r="KA6" s="14">
        <f t="shared" si="16"/>
        <v>41</v>
      </c>
      <c r="KB6" s="14">
        <f t="shared" si="16"/>
        <v>41</v>
      </c>
      <c r="KC6" s="14">
        <f t="shared" si="16"/>
        <v>41</v>
      </c>
      <c r="KD6" s="14">
        <f t="shared" si="16"/>
        <v>41</v>
      </c>
      <c r="KE6" s="14">
        <f t="shared" si="16"/>
        <v>41</v>
      </c>
      <c r="KF6" s="14">
        <f t="shared" si="16"/>
        <v>41</v>
      </c>
      <c r="KG6" s="14">
        <f t="shared" si="16"/>
        <v>42</v>
      </c>
      <c r="KH6" s="14">
        <f t="shared" si="16"/>
        <v>42</v>
      </c>
      <c r="KI6" s="14">
        <f t="shared" si="16"/>
        <v>42</v>
      </c>
      <c r="KJ6" s="14">
        <f t="shared" si="16"/>
        <v>42</v>
      </c>
      <c r="KK6" s="14">
        <f t="shared" si="16"/>
        <v>42</v>
      </c>
      <c r="KL6" s="14">
        <f t="shared" si="16"/>
        <v>42</v>
      </c>
      <c r="KM6" s="14">
        <f t="shared" si="16"/>
        <v>42</v>
      </c>
      <c r="KN6" s="14">
        <f t="shared" si="16"/>
        <v>43</v>
      </c>
      <c r="KO6" s="14">
        <f t="shared" si="16"/>
        <v>43</v>
      </c>
      <c r="KP6" s="14">
        <f t="shared" si="16"/>
        <v>43</v>
      </c>
      <c r="KQ6" s="14">
        <f t="shared" si="16"/>
        <v>43</v>
      </c>
      <c r="KR6" s="14">
        <f t="shared" si="16"/>
        <v>43</v>
      </c>
      <c r="KS6" s="14">
        <f t="shared" si="16"/>
        <v>43</v>
      </c>
      <c r="KT6" s="14">
        <f t="shared" si="16"/>
        <v>43</v>
      </c>
      <c r="KU6" s="14">
        <f t="shared" si="16"/>
        <v>44</v>
      </c>
      <c r="KV6" s="14">
        <f t="shared" si="16"/>
        <v>44</v>
      </c>
      <c r="KW6" s="14">
        <f t="shared" si="16"/>
        <v>44</v>
      </c>
      <c r="KX6" s="14">
        <f t="shared" si="16"/>
        <v>44</v>
      </c>
      <c r="KY6" s="14">
        <f t="shared" si="16"/>
        <v>44</v>
      </c>
      <c r="KZ6" s="14">
        <f t="shared" si="16"/>
        <v>44</v>
      </c>
      <c r="LA6" s="14">
        <f t="shared" si="16"/>
        <v>44</v>
      </c>
      <c r="LB6" s="14">
        <f t="shared" si="16"/>
        <v>45</v>
      </c>
      <c r="LC6" s="14">
        <f t="shared" si="16"/>
        <v>45</v>
      </c>
      <c r="LD6" s="14">
        <f t="shared" si="16"/>
        <v>45</v>
      </c>
      <c r="LE6" s="14">
        <f t="shared" si="16"/>
        <v>45</v>
      </c>
      <c r="LF6" s="14">
        <f t="shared" si="16"/>
        <v>45</v>
      </c>
      <c r="LG6" s="14">
        <f t="shared" si="16"/>
        <v>45</v>
      </c>
      <c r="LH6" s="14">
        <f t="shared" si="16"/>
        <v>45</v>
      </c>
      <c r="LI6" s="14">
        <f t="shared" si="16"/>
        <v>46</v>
      </c>
      <c r="LJ6" s="14">
        <f t="shared" si="16"/>
        <v>46</v>
      </c>
      <c r="LK6" s="14">
        <f t="shared" si="16"/>
        <v>46</v>
      </c>
      <c r="LL6" s="14">
        <f t="shared" si="16"/>
        <v>46</v>
      </c>
      <c r="LM6" s="14">
        <f t="shared" si="16"/>
        <v>46</v>
      </c>
      <c r="LN6" s="14">
        <f t="shared" si="16"/>
        <v>46</v>
      </c>
      <c r="LO6" s="14">
        <f t="shared" si="16"/>
        <v>46</v>
      </c>
      <c r="LP6" s="14">
        <f t="shared" si="16"/>
        <v>47</v>
      </c>
      <c r="LQ6" s="14">
        <f t="shared" ref="LQ6:NI6" si="17">LQ5</f>
        <v>47</v>
      </c>
      <c r="LR6" s="14">
        <f t="shared" si="17"/>
        <v>47</v>
      </c>
      <c r="LS6" s="14">
        <f t="shared" si="17"/>
        <v>47</v>
      </c>
      <c r="LT6" s="14">
        <f t="shared" si="17"/>
        <v>47</v>
      </c>
      <c r="LU6" s="14">
        <f t="shared" si="17"/>
        <v>47</v>
      </c>
      <c r="LV6" s="14">
        <f t="shared" si="17"/>
        <v>47</v>
      </c>
      <c r="LW6" s="14">
        <f t="shared" si="17"/>
        <v>48</v>
      </c>
      <c r="LX6" s="14">
        <f t="shared" si="17"/>
        <v>48</v>
      </c>
      <c r="LY6" s="14">
        <f t="shared" si="17"/>
        <v>48</v>
      </c>
      <c r="LZ6" s="14">
        <f t="shared" si="17"/>
        <v>48</v>
      </c>
      <c r="MA6" s="14">
        <f t="shared" si="17"/>
        <v>48</v>
      </c>
      <c r="MB6" s="14">
        <f t="shared" si="17"/>
        <v>48</v>
      </c>
      <c r="MC6" s="14">
        <f t="shared" si="17"/>
        <v>48</v>
      </c>
      <c r="MD6" s="14">
        <f t="shared" si="17"/>
        <v>49</v>
      </c>
      <c r="ME6" s="14">
        <f t="shared" si="17"/>
        <v>49</v>
      </c>
      <c r="MF6" s="14">
        <f t="shared" si="17"/>
        <v>49</v>
      </c>
      <c r="MG6" s="14">
        <f t="shared" si="17"/>
        <v>49</v>
      </c>
      <c r="MH6" s="14">
        <f t="shared" si="17"/>
        <v>49</v>
      </c>
      <c r="MI6" s="14">
        <f t="shared" si="17"/>
        <v>49</v>
      </c>
      <c r="MJ6" s="14">
        <f t="shared" si="17"/>
        <v>49</v>
      </c>
      <c r="MK6" s="14">
        <f t="shared" si="17"/>
        <v>50</v>
      </c>
      <c r="ML6" s="14">
        <f t="shared" si="17"/>
        <v>50</v>
      </c>
      <c r="MM6" s="14">
        <f t="shared" si="17"/>
        <v>50</v>
      </c>
      <c r="MN6" s="14">
        <f t="shared" si="17"/>
        <v>50</v>
      </c>
      <c r="MO6" s="14">
        <f t="shared" si="17"/>
        <v>50</v>
      </c>
      <c r="MP6" s="14">
        <f t="shared" si="17"/>
        <v>50</v>
      </c>
      <c r="MQ6" s="14">
        <f t="shared" si="17"/>
        <v>50</v>
      </c>
      <c r="MR6" s="14">
        <f t="shared" si="17"/>
        <v>51</v>
      </c>
      <c r="MS6" s="14">
        <f t="shared" si="17"/>
        <v>51</v>
      </c>
      <c r="MT6" s="14">
        <f t="shared" si="17"/>
        <v>51</v>
      </c>
      <c r="MU6" s="14">
        <f t="shared" si="17"/>
        <v>51</v>
      </c>
      <c r="MV6" s="14">
        <f t="shared" si="17"/>
        <v>51</v>
      </c>
      <c r="MW6" s="14">
        <f t="shared" si="17"/>
        <v>51</v>
      </c>
      <c r="MX6" s="14">
        <f t="shared" si="17"/>
        <v>51</v>
      </c>
      <c r="MY6" s="14">
        <f t="shared" si="17"/>
        <v>52</v>
      </c>
      <c r="MZ6" s="14">
        <f t="shared" si="17"/>
        <v>52</v>
      </c>
      <c r="NA6" s="14">
        <f t="shared" si="17"/>
        <v>52</v>
      </c>
      <c r="NB6" s="14">
        <f t="shared" si="17"/>
        <v>52</v>
      </c>
      <c r="NC6" s="14">
        <f t="shared" si="17"/>
        <v>52</v>
      </c>
      <c r="ND6" s="14">
        <f t="shared" si="17"/>
        <v>52</v>
      </c>
      <c r="NE6" s="14">
        <f t="shared" si="17"/>
        <v>52</v>
      </c>
      <c r="NF6" s="14">
        <f t="shared" si="17"/>
        <v>53</v>
      </c>
      <c r="NG6" s="14">
        <f t="shared" si="17"/>
        <v>53</v>
      </c>
      <c r="NH6" s="14">
        <f t="shared" si="17"/>
        <v>53</v>
      </c>
      <c r="NI6" s="14">
        <f t="shared" si="17"/>
        <v>53</v>
      </c>
    </row>
    <row r="7" spans="1:373" x14ac:dyDescent="0.25">
      <c r="A7" s="27" t="str">
        <f>'Число жителей и объемы продаж'!G20</f>
        <v>A1</v>
      </c>
      <c r="B7" s="27" t="str">
        <f>'Число жителей и объемы продаж'!H20</f>
        <v>сыр твердый</v>
      </c>
      <c r="C7" s="27" t="str">
        <f>A7&amp;"|"&amp;B7</f>
        <v>A1|сыр твердый</v>
      </c>
      <c r="D7" s="28"/>
      <c r="E7" s="28">
        <v>1.1000000000000001</v>
      </c>
      <c r="F7" s="28"/>
      <c r="G7" s="28"/>
      <c r="H7" s="28">
        <f>IF(AND($F7&gt;0,$G7&gt;0)*IFERROR(MOD(H$6,$G7)=0,FALSE),$F7,$E7)</f>
        <v>1.1000000000000001</v>
      </c>
      <c r="I7" s="28">
        <f t="shared" ref="I7:BT11" si="18">IF(AND($F7&gt;0,$G7&gt;0)*IFERROR(MOD(I$6,$G7)=0,FALSE),$F7,$E7)</f>
        <v>1.1000000000000001</v>
      </c>
      <c r="J7" s="28">
        <f t="shared" si="18"/>
        <v>1.1000000000000001</v>
      </c>
      <c r="K7" s="28">
        <f t="shared" si="18"/>
        <v>1.1000000000000001</v>
      </c>
      <c r="L7" s="28">
        <f t="shared" si="18"/>
        <v>1.1000000000000001</v>
      </c>
      <c r="M7" s="28">
        <f t="shared" si="18"/>
        <v>1.1000000000000001</v>
      </c>
      <c r="N7" s="28">
        <f t="shared" si="18"/>
        <v>1.1000000000000001</v>
      </c>
      <c r="O7" s="28">
        <f t="shared" si="18"/>
        <v>1.1000000000000001</v>
      </c>
      <c r="P7" s="28">
        <f t="shared" si="18"/>
        <v>1.1000000000000001</v>
      </c>
      <c r="Q7" s="28">
        <f t="shared" si="18"/>
        <v>1.1000000000000001</v>
      </c>
      <c r="R7" s="28">
        <f t="shared" si="18"/>
        <v>1.1000000000000001</v>
      </c>
      <c r="S7" s="28">
        <f t="shared" si="18"/>
        <v>1.1000000000000001</v>
      </c>
      <c r="T7" s="28">
        <f t="shared" si="18"/>
        <v>1.1000000000000001</v>
      </c>
      <c r="U7" s="28">
        <f t="shared" si="18"/>
        <v>1.1000000000000001</v>
      </c>
      <c r="V7" s="28">
        <f t="shared" si="18"/>
        <v>1.1000000000000001</v>
      </c>
      <c r="W7" s="28">
        <f t="shared" si="18"/>
        <v>1.1000000000000001</v>
      </c>
      <c r="X7" s="28">
        <f t="shared" si="18"/>
        <v>1.1000000000000001</v>
      </c>
      <c r="Y7" s="28">
        <f t="shared" si="18"/>
        <v>1.1000000000000001</v>
      </c>
      <c r="Z7" s="28">
        <f t="shared" si="18"/>
        <v>1.1000000000000001</v>
      </c>
      <c r="AA7" s="28">
        <f t="shared" si="18"/>
        <v>1.1000000000000001</v>
      </c>
      <c r="AB7" s="28">
        <f t="shared" si="18"/>
        <v>1.1000000000000001</v>
      </c>
      <c r="AC7" s="28">
        <f t="shared" si="18"/>
        <v>1.1000000000000001</v>
      </c>
      <c r="AD7" s="28">
        <f t="shared" si="18"/>
        <v>1.1000000000000001</v>
      </c>
      <c r="AE7" s="28">
        <f t="shared" si="18"/>
        <v>1.1000000000000001</v>
      </c>
      <c r="AF7" s="28">
        <f t="shared" si="18"/>
        <v>1.1000000000000001</v>
      </c>
      <c r="AG7" s="28">
        <f t="shared" si="18"/>
        <v>1.1000000000000001</v>
      </c>
      <c r="AH7" s="28">
        <f t="shared" si="18"/>
        <v>1.1000000000000001</v>
      </c>
      <c r="AI7" s="28">
        <f t="shared" si="18"/>
        <v>1.1000000000000001</v>
      </c>
      <c r="AJ7" s="28">
        <f t="shared" si="18"/>
        <v>1.1000000000000001</v>
      </c>
      <c r="AK7" s="28">
        <f t="shared" si="18"/>
        <v>1.1000000000000001</v>
      </c>
      <c r="AL7" s="28">
        <f t="shared" si="18"/>
        <v>1.1000000000000001</v>
      </c>
      <c r="AM7" s="28">
        <f t="shared" si="18"/>
        <v>1.1000000000000001</v>
      </c>
      <c r="AN7" s="28">
        <f t="shared" si="18"/>
        <v>1.1000000000000001</v>
      </c>
      <c r="AO7" s="28">
        <f t="shared" si="18"/>
        <v>1.1000000000000001</v>
      </c>
      <c r="AP7" s="28">
        <f t="shared" si="18"/>
        <v>1.1000000000000001</v>
      </c>
      <c r="AQ7" s="28">
        <f t="shared" si="18"/>
        <v>1.1000000000000001</v>
      </c>
      <c r="AR7" s="28">
        <f t="shared" si="18"/>
        <v>1.1000000000000001</v>
      </c>
      <c r="AS7" s="28">
        <f t="shared" si="18"/>
        <v>1.1000000000000001</v>
      </c>
      <c r="AT7" s="28">
        <f t="shared" si="18"/>
        <v>1.1000000000000001</v>
      </c>
      <c r="AU7" s="28">
        <f t="shared" si="18"/>
        <v>1.1000000000000001</v>
      </c>
      <c r="AV7" s="28">
        <f t="shared" si="18"/>
        <v>1.1000000000000001</v>
      </c>
      <c r="AW7" s="28">
        <f t="shared" si="18"/>
        <v>1.1000000000000001</v>
      </c>
      <c r="AX7" s="28">
        <f t="shared" si="18"/>
        <v>1.1000000000000001</v>
      </c>
      <c r="AY7" s="28">
        <f t="shared" si="18"/>
        <v>1.1000000000000001</v>
      </c>
      <c r="AZ7" s="28">
        <f t="shared" si="18"/>
        <v>1.1000000000000001</v>
      </c>
      <c r="BA7" s="28">
        <f t="shared" si="18"/>
        <v>1.1000000000000001</v>
      </c>
      <c r="BB7" s="28">
        <f t="shared" si="18"/>
        <v>1.1000000000000001</v>
      </c>
      <c r="BC7" s="28">
        <f t="shared" si="18"/>
        <v>1.1000000000000001</v>
      </c>
      <c r="BD7" s="28">
        <f t="shared" si="18"/>
        <v>1.1000000000000001</v>
      </c>
      <c r="BE7" s="28">
        <f t="shared" si="18"/>
        <v>1.1000000000000001</v>
      </c>
      <c r="BF7" s="28">
        <f t="shared" si="18"/>
        <v>1.1000000000000001</v>
      </c>
      <c r="BG7" s="28">
        <f t="shared" si="18"/>
        <v>1.1000000000000001</v>
      </c>
      <c r="BH7" s="28">
        <f t="shared" si="18"/>
        <v>1.1000000000000001</v>
      </c>
      <c r="BI7" s="28">
        <f t="shared" si="18"/>
        <v>1.1000000000000001</v>
      </c>
      <c r="BJ7" s="28">
        <f t="shared" si="18"/>
        <v>1.1000000000000001</v>
      </c>
      <c r="BK7" s="28">
        <f t="shared" si="18"/>
        <v>1.1000000000000001</v>
      </c>
      <c r="BL7" s="28">
        <f t="shared" si="18"/>
        <v>1.1000000000000001</v>
      </c>
      <c r="BM7" s="28">
        <f t="shared" si="18"/>
        <v>1.1000000000000001</v>
      </c>
      <c r="BN7" s="28">
        <f t="shared" si="18"/>
        <v>1.1000000000000001</v>
      </c>
      <c r="BO7" s="28">
        <f t="shared" si="18"/>
        <v>1.1000000000000001</v>
      </c>
      <c r="BP7" s="28">
        <f t="shared" si="18"/>
        <v>1.1000000000000001</v>
      </c>
      <c r="BQ7" s="28">
        <f t="shared" si="18"/>
        <v>1.1000000000000001</v>
      </c>
      <c r="BR7" s="28">
        <f t="shared" si="18"/>
        <v>1.1000000000000001</v>
      </c>
      <c r="BS7" s="28">
        <f t="shared" si="18"/>
        <v>1.1000000000000001</v>
      </c>
      <c r="BT7" s="28">
        <f t="shared" si="18"/>
        <v>1.1000000000000001</v>
      </c>
      <c r="BU7" s="28">
        <f t="shared" ref="BU7:EF10" si="19">IF(AND($F7&gt;0,$G7&gt;0)*IFERROR(MOD(BU$6,$G7)=0,FALSE),$F7,$E7)</f>
        <v>1.1000000000000001</v>
      </c>
      <c r="BV7" s="28">
        <f t="shared" si="19"/>
        <v>1.1000000000000001</v>
      </c>
      <c r="BW7" s="28">
        <f t="shared" si="19"/>
        <v>1.1000000000000001</v>
      </c>
      <c r="BX7" s="28">
        <f t="shared" si="19"/>
        <v>1.1000000000000001</v>
      </c>
      <c r="BY7" s="28">
        <f t="shared" si="19"/>
        <v>1.1000000000000001</v>
      </c>
      <c r="BZ7" s="28">
        <f t="shared" si="19"/>
        <v>1.1000000000000001</v>
      </c>
      <c r="CA7" s="28">
        <f t="shared" si="19"/>
        <v>1.1000000000000001</v>
      </c>
      <c r="CB7" s="28">
        <f t="shared" si="19"/>
        <v>1.1000000000000001</v>
      </c>
      <c r="CC7" s="28">
        <f t="shared" si="19"/>
        <v>1.1000000000000001</v>
      </c>
      <c r="CD7" s="28">
        <f t="shared" si="19"/>
        <v>1.1000000000000001</v>
      </c>
      <c r="CE7" s="28">
        <f t="shared" si="19"/>
        <v>1.1000000000000001</v>
      </c>
      <c r="CF7" s="28">
        <f t="shared" si="19"/>
        <v>1.1000000000000001</v>
      </c>
      <c r="CG7" s="28">
        <f t="shared" si="19"/>
        <v>1.1000000000000001</v>
      </c>
      <c r="CH7" s="28">
        <f t="shared" si="19"/>
        <v>1.1000000000000001</v>
      </c>
      <c r="CI7" s="28">
        <f t="shared" si="19"/>
        <v>1.1000000000000001</v>
      </c>
      <c r="CJ7" s="28">
        <f t="shared" si="19"/>
        <v>1.1000000000000001</v>
      </c>
      <c r="CK7" s="28">
        <f t="shared" si="19"/>
        <v>1.1000000000000001</v>
      </c>
      <c r="CL7" s="28">
        <f t="shared" si="19"/>
        <v>1.1000000000000001</v>
      </c>
      <c r="CM7" s="28">
        <f t="shared" si="19"/>
        <v>1.1000000000000001</v>
      </c>
      <c r="CN7" s="28">
        <f t="shared" si="19"/>
        <v>1.1000000000000001</v>
      </c>
      <c r="CO7" s="28">
        <f t="shared" si="19"/>
        <v>1.1000000000000001</v>
      </c>
      <c r="CP7" s="28">
        <f t="shared" si="19"/>
        <v>1.1000000000000001</v>
      </c>
      <c r="CQ7" s="28">
        <f t="shared" si="19"/>
        <v>1.1000000000000001</v>
      </c>
      <c r="CR7" s="28">
        <f t="shared" si="19"/>
        <v>1.1000000000000001</v>
      </c>
      <c r="CS7" s="28">
        <f t="shared" si="19"/>
        <v>1.1000000000000001</v>
      </c>
      <c r="CT7" s="28">
        <f t="shared" si="19"/>
        <v>1.1000000000000001</v>
      </c>
      <c r="CU7" s="28">
        <f t="shared" si="19"/>
        <v>1.1000000000000001</v>
      </c>
      <c r="CV7" s="28">
        <f t="shared" si="19"/>
        <v>1.1000000000000001</v>
      </c>
      <c r="CW7" s="28">
        <f t="shared" si="19"/>
        <v>1.1000000000000001</v>
      </c>
      <c r="CX7" s="28">
        <f t="shared" si="19"/>
        <v>1.1000000000000001</v>
      </c>
      <c r="CY7" s="28">
        <f t="shared" si="19"/>
        <v>1.1000000000000001</v>
      </c>
      <c r="CZ7" s="28">
        <f t="shared" si="19"/>
        <v>1.1000000000000001</v>
      </c>
      <c r="DA7" s="28">
        <f t="shared" si="19"/>
        <v>1.1000000000000001</v>
      </c>
      <c r="DB7" s="28">
        <f t="shared" si="19"/>
        <v>1.1000000000000001</v>
      </c>
      <c r="DC7" s="28">
        <f t="shared" si="19"/>
        <v>1.1000000000000001</v>
      </c>
      <c r="DD7" s="28">
        <f t="shared" si="19"/>
        <v>1.1000000000000001</v>
      </c>
      <c r="DE7" s="28">
        <f t="shared" si="19"/>
        <v>1.1000000000000001</v>
      </c>
      <c r="DF7" s="28">
        <f t="shared" si="19"/>
        <v>1.1000000000000001</v>
      </c>
      <c r="DG7" s="28">
        <f t="shared" si="19"/>
        <v>1.1000000000000001</v>
      </c>
      <c r="DH7" s="28">
        <f t="shared" si="19"/>
        <v>1.1000000000000001</v>
      </c>
      <c r="DI7" s="28">
        <f t="shared" si="19"/>
        <v>1.1000000000000001</v>
      </c>
      <c r="DJ7" s="28">
        <f t="shared" si="19"/>
        <v>1.1000000000000001</v>
      </c>
      <c r="DK7" s="28">
        <f t="shared" si="19"/>
        <v>1.1000000000000001</v>
      </c>
      <c r="DL7" s="28">
        <f t="shared" si="19"/>
        <v>1.1000000000000001</v>
      </c>
      <c r="DM7" s="28">
        <f t="shared" si="19"/>
        <v>1.1000000000000001</v>
      </c>
      <c r="DN7" s="28">
        <f t="shared" si="19"/>
        <v>1.1000000000000001</v>
      </c>
      <c r="DO7" s="28">
        <f t="shared" si="19"/>
        <v>1.1000000000000001</v>
      </c>
      <c r="DP7" s="28">
        <f t="shared" si="19"/>
        <v>1.1000000000000001</v>
      </c>
      <c r="DQ7" s="28">
        <f t="shared" si="19"/>
        <v>1.1000000000000001</v>
      </c>
      <c r="DR7" s="28">
        <f t="shared" si="19"/>
        <v>1.1000000000000001</v>
      </c>
      <c r="DS7" s="28">
        <f t="shared" si="19"/>
        <v>1.1000000000000001</v>
      </c>
      <c r="DT7" s="28">
        <f t="shared" si="19"/>
        <v>1.1000000000000001</v>
      </c>
      <c r="DU7" s="28">
        <f t="shared" si="19"/>
        <v>1.1000000000000001</v>
      </c>
      <c r="DV7" s="28">
        <f t="shared" si="19"/>
        <v>1.1000000000000001</v>
      </c>
      <c r="DW7" s="28">
        <f t="shared" si="19"/>
        <v>1.1000000000000001</v>
      </c>
      <c r="DX7" s="28">
        <f t="shared" si="19"/>
        <v>1.1000000000000001</v>
      </c>
      <c r="DY7" s="28">
        <f t="shared" si="19"/>
        <v>1.1000000000000001</v>
      </c>
      <c r="DZ7" s="28">
        <f t="shared" si="19"/>
        <v>1.1000000000000001</v>
      </c>
      <c r="EA7" s="28">
        <f t="shared" si="19"/>
        <v>1.1000000000000001</v>
      </c>
      <c r="EB7" s="28">
        <f t="shared" si="19"/>
        <v>1.1000000000000001</v>
      </c>
      <c r="EC7" s="28">
        <f t="shared" si="19"/>
        <v>1.1000000000000001</v>
      </c>
      <c r="ED7" s="28">
        <f t="shared" si="19"/>
        <v>1.1000000000000001</v>
      </c>
      <c r="EE7" s="28">
        <f t="shared" si="19"/>
        <v>1.1000000000000001</v>
      </c>
      <c r="EF7" s="28">
        <f t="shared" si="19"/>
        <v>1.1000000000000001</v>
      </c>
      <c r="EG7" s="28">
        <f t="shared" ref="EG7:GR13" si="20">IF(AND($F7&gt;0,$G7&gt;0)*IFERROR(MOD(EG$6,$G7)=0,FALSE),$F7,$E7)</f>
        <v>1.1000000000000001</v>
      </c>
      <c r="EH7" s="28">
        <f t="shared" si="20"/>
        <v>1.1000000000000001</v>
      </c>
      <c r="EI7" s="28">
        <f t="shared" si="20"/>
        <v>1.1000000000000001</v>
      </c>
      <c r="EJ7" s="28">
        <f t="shared" si="20"/>
        <v>1.1000000000000001</v>
      </c>
      <c r="EK7" s="28">
        <f t="shared" si="20"/>
        <v>1.1000000000000001</v>
      </c>
      <c r="EL7" s="28">
        <f t="shared" si="20"/>
        <v>1.1000000000000001</v>
      </c>
      <c r="EM7" s="28">
        <f t="shared" si="20"/>
        <v>1.1000000000000001</v>
      </c>
      <c r="EN7" s="28">
        <f t="shared" si="20"/>
        <v>1.1000000000000001</v>
      </c>
      <c r="EO7" s="28">
        <f t="shared" si="20"/>
        <v>1.1000000000000001</v>
      </c>
      <c r="EP7" s="28">
        <f t="shared" si="20"/>
        <v>1.1000000000000001</v>
      </c>
      <c r="EQ7" s="28">
        <f t="shared" si="20"/>
        <v>1.1000000000000001</v>
      </c>
      <c r="ER7" s="28">
        <f t="shared" si="20"/>
        <v>1.1000000000000001</v>
      </c>
      <c r="ES7" s="28">
        <f t="shared" si="20"/>
        <v>1.1000000000000001</v>
      </c>
      <c r="ET7" s="28">
        <f t="shared" si="20"/>
        <v>1.1000000000000001</v>
      </c>
      <c r="EU7" s="28">
        <f t="shared" si="20"/>
        <v>1.1000000000000001</v>
      </c>
      <c r="EV7" s="28">
        <f t="shared" si="20"/>
        <v>1.1000000000000001</v>
      </c>
      <c r="EW7" s="28">
        <f t="shared" si="20"/>
        <v>1.1000000000000001</v>
      </c>
      <c r="EX7" s="28">
        <f t="shared" si="20"/>
        <v>1.1000000000000001</v>
      </c>
      <c r="EY7" s="28">
        <f t="shared" si="20"/>
        <v>1.1000000000000001</v>
      </c>
      <c r="EZ7" s="28">
        <f t="shared" si="20"/>
        <v>1.1000000000000001</v>
      </c>
      <c r="FA7" s="28">
        <f t="shared" si="20"/>
        <v>1.1000000000000001</v>
      </c>
      <c r="FB7" s="28">
        <f t="shared" si="20"/>
        <v>1.1000000000000001</v>
      </c>
      <c r="FC7" s="28">
        <f t="shared" si="20"/>
        <v>1.1000000000000001</v>
      </c>
      <c r="FD7" s="28">
        <f t="shared" si="20"/>
        <v>1.1000000000000001</v>
      </c>
      <c r="FE7" s="28">
        <f t="shared" si="20"/>
        <v>1.1000000000000001</v>
      </c>
      <c r="FF7" s="28">
        <f t="shared" si="20"/>
        <v>1.1000000000000001</v>
      </c>
      <c r="FG7" s="28">
        <f t="shared" si="20"/>
        <v>1.1000000000000001</v>
      </c>
      <c r="FH7" s="28">
        <f t="shared" si="20"/>
        <v>1.1000000000000001</v>
      </c>
      <c r="FI7" s="28">
        <f t="shared" si="20"/>
        <v>1.1000000000000001</v>
      </c>
      <c r="FJ7" s="28">
        <f t="shared" si="20"/>
        <v>1.1000000000000001</v>
      </c>
      <c r="FK7" s="28">
        <f t="shared" si="20"/>
        <v>1.1000000000000001</v>
      </c>
      <c r="FL7" s="28">
        <f t="shared" si="20"/>
        <v>1.1000000000000001</v>
      </c>
      <c r="FM7" s="28">
        <f t="shared" si="20"/>
        <v>1.1000000000000001</v>
      </c>
      <c r="FN7" s="28">
        <f t="shared" si="20"/>
        <v>1.1000000000000001</v>
      </c>
      <c r="FO7" s="28">
        <f t="shared" si="20"/>
        <v>1.1000000000000001</v>
      </c>
      <c r="FP7" s="28">
        <f t="shared" si="20"/>
        <v>1.1000000000000001</v>
      </c>
      <c r="FQ7" s="28">
        <f t="shared" si="20"/>
        <v>1.1000000000000001</v>
      </c>
      <c r="FR7" s="28">
        <f t="shared" si="20"/>
        <v>1.1000000000000001</v>
      </c>
      <c r="FS7" s="28">
        <f t="shared" si="20"/>
        <v>1.1000000000000001</v>
      </c>
      <c r="FT7" s="28">
        <f t="shared" si="20"/>
        <v>1.1000000000000001</v>
      </c>
      <c r="FU7" s="28">
        <f t="shared" si="20"/>
        <v>1.1000000000000001</v>
      </c>
      <c r="FV7" s="28">
        <f t="shared" si="20"/>
        <v>1.1000000000000001</v>
      </c>
      <c r="FW7" s="28">
        <f t="shared" si="20"/>
        <v>1.1000000000000001</v>
      </c>
      <c r="FX7" s="28">
        <f t="shared" si="20"/>
        <v>1.1000000000000001</v>
      </c>
      <c r="FY7" s="28">
        <f t="shared" si="20"/>
        <v>1.1000000000000001</v>
      </c>
      <c r="FZ7" s="28">
        <f t="shared" si="20"/>
        <v>1.1000000000000001</v>
      </c>
      <c r="GA7" s="28">
        <f t="shared" si="20"/>
        <v>1.1000000000000001</v>
      </c>
      <c r="GB7" s="28">
        <f t="shared" si="20"/>
        <v>1.1000000000000001</v>
      </c>
      <c r="GC7" s="28">
        <f t="shared" si="20"/>
        <v>1.1000000000000001</v>
      </c>
      <c r="GD7" s="28">
        <f t="shared" si="20"/>
        <v>1.1000000000000001</v>
      </c>
      <c r="GE7" s="28">
        <f t="shared" si="20"/>
        <v>1.1000000000000001</v>
      </c>
      <c r="GF7" s="28">
        <f t="shared" si="20"/>
        <v>1.1000000000000001</v>
      </c>
      <c r="GG7" s="28">
        <f t="shared" si="20"/>
        <v>1.1000000000000001</v>
      </c>
      <c r="GH7" s="28">
        <f t="shared" si="20"/>
        <v>1.1000000000000001</v>
      </c>
      <c r="GI7" s="28">
        <f t="shared" si="20"/>
        <v>1.1000000000000001</v>
      </c>
      <c r="GJ7" s="28">
        <f t="shared" si="20"/>
        <v>1.1000000000000001</v>
      </c>
      <c r="GK7" s="28">
        <f t="shared" si="20"/>
        <v>1.1000000000000001</v>
      </c>
      <c r="GL7" s="28">
        <f t="shared" si="20"/>
        <v>1.1000000000000001</v>
      </c>
      <c r="GM7" s="28">
        <f t="shared" si="20"/>
        <v>1.1000000000000001</v>
      </c>
      <c r="GN7" s="28">
        <f t="shared" si="20"/>
        <v>1.1000000000000001</v>
      </c>
      <c r="GO7" s="28">
        <f t="shared" si="20"/>
        <v>1.1000000000000001</v>
      </c>
      <c r="GP7" s="28">
        <f t="shared" si="20"/>
        <v>1.1000000000000001</v>
      </c>
      <c r="GQ7" s="28">
        <f t="shared" si="20"/>
        <v>1.1000000000000001</v>
      </c>
      <c r="GR7" s="28">
        <f t="shared" si="20"/>
        <v>1.1000000000000001</v>
      </c>
      <c r="GS7" s="28">
        <f t="shared" ref="GS7:JD10" si="21">IF(AND($F7&gt;0,$G7&gt;0)*IFERROR(MOD(GS$6,$G7)=0,FALSE),$F7,$E7)</f>
        <v>1.1000000000000001</v>
      </c>
      <c r="GT7" s="28">
        <f t="shared" si="21"/>
        <v>1.1000000000000001</v>
      </c>
      <c r="GU7" s="28">
        <f t="shared" si="21"/>
        <v>1.1000000000000001</v>
      </c>
      <c r="GV7" s="28">
        <f t="shared" si="21"/>
        <v>1.1000000000000001</v>
      </c>
      <c r="GW7" s="28">
        <f t="shared" si="21"/>
        <v>1.1000000000000001</v>
      </c>
      <c r="GX7" s="28">
        <f t="shared" si="21"/>
        <v>1.1000000000000001</v>
      </c>
      <c r="GY7" s="28">
        <f t="shared" si="21"/>
        <v>1.1000000000000001</v>
      </c>
      <c r="GZ7" s="28">
        <f t="shared" si="21"/>
        <v>1.1000000000000001</v>
      </c>
      <c r="HA7" s="28">
        <f t="shared" si="21"/>
        <v>1.1000000000000001</v>
      </c>
      <c r="HB7" s="28">
        <f t="shared" si="21"/>
        <v>1.1000000000000001</v>
      </c>
      <c r="HC7" s="28">
        <f t="shared" si="21"/>
        <v>1.1000000000000001</v>
      </c>
      <c r="HD7" s="28">
        <f t="shared" si="21"/>
        <v>1.1000000000000001</v>
      </c>
      <c r="HE7" s="28">
        <f t="shared" si="21"/>
        <v>1.1000000000000001</v>
      </c>
      <c r="HF7" s="28">
        <f t="shared" si="21"/>
        <v>1.1000000000000001</v>
      </c>
      <c r="HG7" s="28">
        <f t="shared" si="21"/>
        <v>1.1000000000000001</v>
      </c>
      <c r="HH7" s="28">
        <f t="shared" si="21"/>
        <v>1.1000000000000001</v>
      </c>
      <c r="HI7" s="28">
        <f t="shared" si="21"/>
        <v>1.1000000000000001</v>
      </c>
      <c r="HJ7" s="28">
        <f t="shared" si="21"/>
        <v>1.1000000000000001</v>
      </c>
      <c r="HK7" s="28">
        <f t="shared" si="21"/>
        <v>1.1000000000000001</v>
      </c>
      <c r="HL7" s="28">
        <f t="shared" si="21"/>
        <v>1.1000000000000001</v>
      </c>
      <c r="HM7" s="28">
        <f t="shared" si="21"/>
        <v>1.1000000000000001</v>
      </c>
      <c r="HN7" s="28">
        <f t="shared" si="21"/>
        <v>1.1000000000000001</v>
      </c>
      <c r="HO7" s="28">
        <f t="shared" si="21"/>
        <v>1.1000000000000001</v>
      </c>
      <c r="HP7" s="28">
        <f t="shared" si="21"/>
        <v>1.1000000000000001</v>
      </c>
      <c r="HQ7" s="28">
        <f t="shared" si="21"/>
        <v>1.1000000000000001</v>
      </c>
      <c r="HR7" s="28">
        <f t="shared" si="21"/>
        <v>1.1000000000000001</v>
      </c>
      <c r="HS7" s="28">
        <f t="shared" si="21"/>
        <v>1.1000000000000001</v>
      </c>
      <c r="HT7" s="28">
        <f t="shared" si="21"/>
        <v>1.1000000000000001</v>
      </c>
      <c r="HU7" s="28">
        <f t="shared" si="21"/>
        <v>1.1000000000000001</v>
      </c>
      <c r="HV7" s="28">
        <f t="shared" si="21"/>
        <v>1.1000000000000001</v>
      </c>
      <c r="HW7" s="28">
        <f t="shared" si="21"/>
        <v>1.1000000000000001</v>
      </c>
      <c r="HX7" s="28">
        <f t="shared" si="21"/>
        <v>1.1000000000000001</v>
      </c>
      <c r="HY7" s="28">
        <f t="shared" si="21"/>
        <v>1.1000000000000001</v>
      </c>
      <c r="HZ7" s="28">
        <f t="shared" si="21"/>
        <v>1.1000000000000001</v>
      </c>
      <c r="IA7" s="28">
        <f t="shared" si="21"/>
        <v>1.1000000000000001</v>
      </c>
      <c r="IB7" s="28">
        <f t="shared" si="21"/>
        <v>1.1000000000000001</v>
      </c>
      <c r="IC7" s="28">
        <f t="shared" si="21"/>
        <v>1.1000000000000001</v>
      </c>
      <c r="ID7" s="28">
        <f t="shared" si="21"/>
        <v>1.1000000000000001</v>
      </c>
      <c r="IE7" s="28">
        <f t="shared" si="21"/>
        <v>1.1000000000000001</v>
      </c>
      <c r="IF7" s="28">
        <f t="shared" si="21"/>
        <v>1.1000000000000001</v>
      </c>
      <c r="IG7" s="28">
        <f t="shared" si="21"/>
        <v>1.1000000000000001</v>
      </c>
      <c r="IH7" s="28">
        <f t="shared" si="21"/>
        <v>1.1000000000000001</v>
      </c>
      <c r="II7" s="28">
        <f t="shared" si="21"/>
        <v>1.1000000000000001</v>
      </c>
      <c r="IJ7" s="28">
        <f t="shared" si="21"/>
        <v>1.1000000000000001</v>
      </c>
      <c r="IK7" s="28">
        <f t="shared" si="21"/>
        <v>1.1000000000000001</v>
      </c>
      <c r="IL7" s="28">
        <f t="shared" si="21"/>
        <v>1.1000000000000001</v>
      </c>
      <c r="IM7" s="28">
        <f t="shared" si="21"/>
        <v>1.1000000000000001</v>
      </c>
      <c r="IN7" s="28">
        <f t="shared" si="21"/>
        <v>1.1000000000000001</v>
      </c>
      <c r="IO7" s="28">
        <f t="shared" si="21"/>
        <v>1.1000000000000001</v>
      </c>
      <c r="IP7" s="28">
        <f t="shared" si="21"/>
        <v>1.1000000000000001</v>
      </c>
      <c r="IQ7" s="28">
        <f t="shared" si="21"/>
        <v>1.1000000000000001</v>
      </c>
      <c r="IR7" s="28">
        <f t="shared" si="21"/>
        <v>1.1000000000000001</v>
      </c>
      <c r="IS7" s="28">
        <f t="shared" si="21"/>
        <v>1.1000000000000001</v>
      </c>
      <c r="IT7" s="28">
        <f t="shared" si="21"/>
        <v>1.1000000000000001</v>
      </c>
      <c r="IU7" s="28">
        <f t="shared" si="21"/>
        <v>1.1000000000000001</v>
      </c>
      <c r="IV7" s="28">
        <f t="shared" si="21"/>
        <v>1.1000000000000001</v>
      </c>
      <c r="IW7" s="28">
        <f t="shared" si="21"/>
        <v>1.1000000000000001</v>
      </c>
      <c r="IX7" s="28">
        <f t="shared" si="21"/>
        <v>1.1000000000000001</v>
      </c>
      <c r="IY7" s="28">
        <f t="shared" si="21"/>
        <v>1.1000000000000001</v>
      </c>
      <c r="IZ7" s="28">
        <f t="shared" si="21"/>
        <v>1.1000000000000001</v>
      </c>
      <c r="JA7" s="28">
        <f t="shared" si="21"/>
        <v>1.1000000000000001</v>
      </c>
      <c r="JB7" s="28">
        <f t="shared" si="21"/>
        <v>1.1000000000000001</v>
      </c>
      <c r="JC7" s="28">
        <f t="shared" si="21"/>
        <v>1.1000000000000001</v>
      </c>
      <c r="JD7" s="28">
        <f t="shared" si="21"/>
        <v>1.1000000000000001</v>
      </c>
      <c r="JE7" s="28">
        <f t="shared" ref="JE7:LP13" si="22">IF(AND($F7&gt;0,$G7&gt;0)*IFERROR(MOD(JE$6,$G7)=0,FALSE),$F7,$E7)</f>
        <v>1.1000000000000001</v>
      </c>
      <c r="JF7" s="28">
        <f t="shared" si="22"/>
        <v>1.1000000000000001</v>
      </c>
      <c r="JG7" s="28">
        <f t="shared" si="22"/>
        <v>1.1000000000000001</v>
      </c>
      <c r="JH7" s="28">
        <f t="shared" si="22"/>
        <v>1.1000000000000001</v>
      </c>
      <c r="JI7" s="28">
        <f t="shared" si="22"/>
        <v>1.1000000000000001</v>
      </c>
      <c r="JJ7" s="28">
        <f t="shared" si="22"/>
        <v>1.1000000000000001</v>
      </c>
      <c r="JK7" s="28">
        <f t="shared" si="22"/>
        <v>1.1000000000000001</v>
      </c>
      <c r="JL7" s="28">
        <f t="shared" si="22"/>
        <v>1.1000000000000001</v>
      </c>
      <c r="JM7" s="28">
        <f t="shared" si="22"/>
        <v>1.1000000000000001</v>
      </c>
      <c r="JN7" s="28">
        <f t="shared" si="22"/>
        <v>1.1000000000000001</v>
      </c>
      <c r="JO7" s="28">
        <f t="shared" si="22"/>
        <v>1.1000000000000001</v>
      </c>
      <c r="JP7" s="28">
        <f t="shared" si="22"/>
        <v>1.1000000000000001</v>
      </c>
      <c r="JQ7" s="28">
        <f t="shared" si="22"/>
        <v>1.1000000000000001</v>
      </c>
      <c r="JR7" s="28">
        <f t="shared" si="22"/>
        <v>1.1000000000000001</v>
      </c>
      <c r="JS7" s="28">
        <f t="shared" si="22"/>
        <v>1.1000000000000001</v>
      </c>
      <c r="JT7" s="28">
        <f t="shared" si="22"/>
        <v>1.1000000000000001</v>
      </c>
      <c r="JU7" s="28">
        <f t="shared" si="22"/>
        <v>1.1000000000000001</v>
      </c>
      <c r="JV7" s="28">
        <f t="shared" si="22"/>
        <v>1.1000000000000001</v>
      </c>
      <c r="JW7" s="28">
        <f t="shared" si="22"/>
        <v>1.1000000000000001</v>
      </c>
      <c r="JX7" s="28">
        <f t="shared" si="22"/>
        <v>1.1000000000000001</v>
      </c>
      <c r="JY7" s="28">
        <f t="shared" si="22"/>
        <v>1.1000000000000001</v>
      </c>
      <c r="JZ7" s="28">
        <f t="shared" si="22"/>
        <v>1.1000000000000001</v>
      </c>
      <c r="KA7" s="28">
        <f t="shared" si="22"/>
        <v>1.1000000000000001</v>
      </c>
      <c r="KB7" s="28">
        <f t="shared" si="22"/>
        <v>1.1000000000000001</v>
      </c>
      <c r="KC7" s="28">
        <f t="shared" si="22"/>
        <v>1.1000000000000001</v>
      </c>
      <c r="KD7" s="28">
        <f t="shared" si="22"/>
        <v>1.1000000000000001</v>
      </c>
      <c r="KE7" s="28">
        <f t="shared" si="22"/>
        <v>1.1000000000000001</v>
      </c>
      <c r="KF7" s="28">
        <f t="shared" si="22"/>
        <v>1.1000000000000001</v>
      </c>
      <c r="KG7" s="28">
        <f t="shared" si="22"/>
        <v>1.1000000000000001</v>
      </c>
      <c r="KH7" s="28">
        <f t="shared" si="22"/>
        <v>1.1000000000000001</v>
      </c>
      <c r="KI7" s="28">
        <f t="shared" si="22"/>
        <v>1.1000000000000001</v>
      </c>
      <c r="KJ7" s="28">
        <f t="shared" si="22"/>
        <v>1.1000000000000001</v>
      </c>
      <c r="KK7" s="28">
        <f t="shared" si="22"/>
        <v>1.1000000000000001</v>
      </c>
      <c r="KL7" s="28">
        <f t="shared" si="22"/>
        <v>1.1000000000000001</v>
      </c>
      <c r="KM7" s="28">
        <f t="shared" si="22"/>
        <v>1.1000000000000001</v>
      </c>
      <c r="KN7" s="28">
        <f t="shared" si="22"/>
        <v>1.1000000000000001</v>
      </c>
      <c r="KO7" s="28">
        <f t="shared" si="22"/>
        <v>1.1000000000000001</v>
      </c>
      <c r="KP7" s="28">
        <f t="shared" si="22"/>
        <v>1.1000000000000001</v>
      </c>
      <c r="KQ7" s="28">
        <f t="shared" si="22"/>
        <v>1.1000000000000001</v>
      </c>
      <c r="KR7" s="28">
        <f t="shared" si="22"/>
        <v>1.1000000000000001</v>
      </c>
      <c r="KS7" s="28">
        <f t="shared" si="22"/>
        <v>1.1000000000000001</v>
      </c>
      <c r="KT7" s="28">
        <f t="shared" si="22"/>
        <v>1.1000000000000001</v>
      </c>
      <c r="KU7" s="28">
        <f t="shared" si="22"/>
        <v>1.1000000000000001</v>
      </c>
      <c r="KV7" s="28">
        <f t="shared" si="22"/>
        <v>1.1000000000000001</v>
      </c>
      <c r="KW7" s="28">
        <f t="shared" si="22"/>
        <v>1.1000000000000001</v>
      </c>
      <c r="KX7" s="28">
        <f t="shared" si="22"/>
        <v>1.1000000000000001</v>
      </c>
      <c r="KY7" s="28">
        <f t="shared" si="22"/>
        <v>1.1000000000000001</v>
      </c>
      <c r="KZ7" s="28">
        <f t="shared" si="22"/>
        <v>1.1000000000000001</v>
      </c>
      <c r="LA7" s="28">
        <f t="shared" si="22"/>
        <v>1.1000000000000001</v>
      </c>
      <c r="LB7" s="28">
        <f t="shared" si="22"/>
        <v>1.1000000000000001</v>
      </c>
      <c r="LC7" s="28">
        <f t="shared" si="22"/>
        <v>1.1000000000000001</v>
      </c>
      <c r="LD7" s="28">
        <f t="shared" si="22"/>
        <v>1.1000000000000001</v>
      </c>
      <c r="LE7" s="28">
        <f t="shared" si="22"/>
        <v>1.1000000000000001</v>
      </c>
      <c r="LF7" s="28">
        <f t="shared" si="22"/>
        <v>1.1000000000000001</v>
      </c>
      <c r="LG7" s="28">
        <f t="shared" si="22"/>
        <v>1.1000000000000001</v>
      </c>
      <c r="LH7" s="28">
        <f t="shared" si="22"/>
        <v>1.1000000000000001</v>
      </c>
      <c r="LI7" s="28">
        <f t="shared" si="22"/>
        <v>1.1000000000000001</v>
      </c>
      <c r="LJ7" s="28">
        <f t="shared" si="22"/>
        <v>1.1000000000000001</v>
      </c>
      <c r="LK7" s="28">
        <f t="shared" si="22"/>
        <v>1.1000000000000001</v>
      </c>
      <c r="LL7" s="28">
        <f t="shared" si="22"/>
        <v>1.1000000000000001</v>
      </c>
      <c r="LM7" s="28">
        <f t="shared" si="22"/>
        <v>1.1000000000000001</v>
      </c>
      <c r="LN7" s="28">
        <f t="shared" si="22"/>
        <v>1.1000000000000001</v>
      </c>
      <c r="LO7" s="28">
        <f t="shared" si="22"/>
        <v>1.1000000000000001</v>
      </c>
      <c r="LP7" s="28">
        <f t="shared" si="22"/>
        <v>1.1000000000000001</v>
      </c>
      <c r="LQ7" s="28">
        <f t="shared" ref="LQ7:NI12" si="23">IF(AND($F7&gt;0,$G7&gt;0)*IFERROR(MOD(LQ$6,$G7)=0,FALSE),$F7,$E7)</f>
        <v>1.1000000000000001</v>
      </c>
      <c r="LR7" s="28">
        <f t="shared" si="23"/>
        <v>1.1000000000000001</v>
      </c>
      <c r="LS7" s="28">
        <f t="shared" si="23"/>
        <v>1.1000000000000001</v>
      </c>
      <c r="LT7" s="28">
        <f t="shared" si="23"/>
        <v>1.1000000000000001</v>
      </c>
      <c r="LU7" s="28">
        <f t="shared" si="23"/>
        <v>1.1000000000000001</v>
      </c>
      <c r="LV7" s="28">
        <f t="shared" si="23"/>
        <v>1.1000000000000001</v>
      </c>
      <c r="LW7" s="28">
        <f t="shared" si="23"/>
        <v>1.1000000000000001</v>
      </c>
      <c r="LX7" s="28">
        <f t="shared" si="23"/>
        <v>1.1000000000000001</v>
      </c>
      <c r="LY7" s="28">
        <f t="shared" si="23"/>
        <v>1.1000000000000001</v>
      </c>
      <c r="LZ7" s="28">
        <f t="shared" si="23"/>
        <v>1.1000000000000001</v>
      </c>
      <c r="MA7" s="28">
        <f t="shared" si="23"/>
        <v>1.1000000000000001</v>
      </c>
      <c r="MB7" s="28">
        <f t="shared" si="23"/>
        <v>1.1000000000000001</v>
      </c>
      <c r="MC7" s="28">
        <f t="shared" si="23"/>
        <v>1.1000000000000001</v>
      </c>
      <c r="MD7" s="28">
        <f t="shared" si="23"/>
        <v>1.1000000000000001</v>
      </c>
      <c r="ME7" s="28">
        <f t="shared" si="23"/>
        <v>1.1000000000000001</v>
      </c>
      <c r="MF7" s="28">
        <f t="shared" si="23"/>
        <v>1.1000000000000001</v>
      </c>
      <c r="MG7" s="28">
        <f t="shared" si="23"/>
        <v>1.1000000000000001</v>
      </c>
      <c r="MH7" s="28">
        <f t="shared" si="23"/>
        <v>1.1000000000000001</v>
      </c>
      <c r="MI7" s="28">
        <f t="shared" si="23"/>
        <v>1.1000000000000001</v>
      </c>
      <c r="MJ7" s="28">
        <f t="shared" si="23"/>
        <v>1.1000000000000001</v>
      </c>
      <c r="MK7" s="28">
        <f t="shared" si="23"/>
        <v>1.1000000000000001</v>
      </c>
      <c r="ML7" s="28">
        <f t="shared" si="23"/>
        <v>1.1000000000000001</v>
      </c>
      <c r="MM7" s="28">
        <f t="shared" si="23"/>
        <v>1.1000000000000001</v>
      </c>
      <c r="MN7" s="28">
        <f t="shared" si="23"/>
        <v>1.1000000000000001</v>
      </c>
      <c r="MO7" s="28">
        <f t="shared" si="23"/>
        <v>1.1000000000000001</v>
      </c>
      <c r="MP7" s="28">
        <f t="shared" si="23"/>
        <v>1.1000000000000001</v>
      </c>
      <c r="MQ7" s="28">
        <f t="shared" si="23"/>
        <v>1.1000000000000001</v>
      </c>
      <c r="MR7" s="28">
        <f t="shared" si="23"/>
        <v>1.1000000000000001</v>
      </c>
      <c r="MS7" s="28">
        <f t="shared" si="23"/>
        <v>1.1000000000000001</v>
      </c>
      <c r="MT7" s="28">
        <f t="shared" si="23"/>
        <v>1.1000000000000001</v>
      </c>
      <c r="MU7" s="28">
        <f t="shared" si="23"/>
        <v>1.1000000000000001</v>
      </c>
      <c r="MV7" s="28">
        <f t="shared" si="23"/>
        <v>1.1000000000000001</v>
      </c>
      <c r="MW7" s="28">
        <f t="shared" si="23"/>
        <v>1.1000000000000001</v>
      </c>
      <c r="MX7" s="28">
        <f t="shared" si="23"/>
        <v>1.1000000000000001</v>
      </c>
      <c r="MY7" s="28">
        <f t="shared" si="23"/>
        <v>1.1000000000000001</v>
      </c>
      <c r="MZ7" s="28">
        <f t="shared" si="23"/>
        <v>1.1000000000000001</v>
      </c>
      <c r="NA7" s="28">
        <f t="shared" si="23"/>
        <v>1.1000000000000001</v>
      </c>
      <c r="NB7" s="28">
        <f t="shared" si="23"/>
        <v>1.1000000000000001</v>
      </c>
      <c r="NC7" s="28">
        <f t="shared" si="23"/>
        <v>1.1000000000000001</v>
      </c>
      <c r="ND7" s="28">
        <f t="shared" si="23"/>
        <v>1.1000000000000001</v>
      </c>
      <c r="NE7" s="28">
        <f t="shared" si="23"/>
        <v>1.1000000000000001</v>
      </c>
      <c r="NF7" s="28">
        <f t="shared" si="23"/>
        <v>1.1000000000000001</v>
      </c>
      <c r="NG7" s="28">
        <f t="shared" si="23"/>
        <v>1.1000000000000001</v>
      </c>
      <c r="NH7" s="28">
        <f t="shared" si="23"/>
        <v>1.1000000000000001</v>
      </c>
      <c r="NI7" s="28">
        <f t="shared" si="23"/>
        <v>1.1000000000000001</v>
      </c>
    </row>
    <row r="8" spans="1:373" x14ac:dyDescent="0.25">
      <c r="A8" s="27" t="str">
        <f>'Число жителей и объемы продаж'!G21</f>
        <v>A1</v>
      </c>
      <c r="B8" s="27" t="str">
        <f>'Число жителей и объемы продаж'!H21</f>
        <v>сыр полутвердый</v>
      </c>
      <c r="C8" s="27" t="str">
        <f t="shared" ref="C8:C31" si="24">A8&amp;"|"&amp;B8</f>
        <v>A1|сыр полутвердый</v>
      </c>
      <c r="D8" s="28"/>
      <c r="E8" s="28">
        <v>1.1000000000000001</v>
      </c>
      <c r="F8" s="28"/>
      <c r="G8" s="28"/>
      <c r="H8" s="28">
        <f t="shared" ref="H8:W25" si="25">IF(AND($F8&gt;0,$G8&gt;0)*IFERROR(MOD(H$6,$G8)=0,FALSE),$F8,$E8)</f>
        <v>1.1000000000000001</v>
      </c>
      <c r="I8" s="28">
        <f t="shared" si="25"/>
        <v>1.1000000000000001</v>
      </c>
      <c r="J8" s="28">
        <f t="shared" si="25"/>
        <v>1.1000000000000001</v>
      </c>
      <c r="K8" s="28">
        <f t="shared" si="25"/>
        <v>1.1000000000000001</v>
      </c>
      <c r="L8" s="28">
        <f t="shared" si="25"/>
        <v>1.1000000000000001</v>
      </c>
      <c r="M8" s="28">
        <f t="shared" si="25"/>
        <v>1.1000000000000001</v>
      </c>
      <c r="N8" s="28">
        <f t="shared" si="25"/>
        <v>1.1000000000000001</v>
      </c>
      <c r="O8" s="28">
        <f t="shared" si="25"/>
        <v>1.1000000000000001</v>
      </c>
      <c r="P8" s="28">
        <f t="shared" si="25"/>
        <v>1.1000000000000001</v>
      </c>
      <c r="Q8" s="28">
        <f t="shared" si="25"/>
        <v>1.1000000000000001</v>
      </c>
      <c r="R8" s="28">
        <f t="shared" si="25"/>
        <v>1.1000000000000001</v>
      </c>
      <c r="S8" s="28">
        <f t="shared" si="25"/>
        <v>1.1000000000000001</v>
      </c>
      <c r="T8" s="28">
        <f t="shared" si="25"/>
        <v>1.1000000000000001</v>
      </c>
      <c r="U8" s="28">
        <f t="shared" si="25"/>
        <v>1.1000000000000001</v>
      </c>
      <c r="V8" s="28">
        <f t="shared" si="25"/>
        <v>1.1000000000000001</v>
      </c>
      <c r="W8" s="28">
        <f t="shared" si="25"/>
        <v>1.1000000000000001</v>
      </c>
      <c r="X8" s="28">
        <f t="shared" si="18"/>
        <v>1.1000000000000001</v>
      </c>
      <c r="Y8" s="28">
        <f t="shared" si="18"/>
        <v>1.1000000000000001</v>
      </c>
      <c r="Z8" s="28">
        <f t="shared" si="18"/>
        <v>1.1000000000000001</v>
      </c>
      <c r="AA8" s="28">
        <f t="shared" si="18"/>
        <v>1.1000000000000001</v>
      </c>
      <c r="AB8" s="28">
        <f t="shared" si="18"/>
        <v>1.1000000000000001</v>
      </c>
      <c r="AC8" s="28">
        <f t="shared" si="18"/>
        <v>1.1000000000000001</v>
      </c>
      <c r="AD8" s="28">
        <f t="shared" si="18"/>
        <v>1.1000000000000001</v>
      </c>
      <c r="AE8" s="28">
        <f t="shared" si="18"/>
        <v>1.1000000000000001</v>
      </c>
      <c r="AF8" s="28">
        <f t="shared" si="18"/>
        <v>1.1000000000000001</v>
      </c>
      <c r="AG8" s="28">
        <f t="shared" si="18"/>
        <v>1.1000000000000001</v>
      </c>
      <c r="AH8" s="28">
        <f t="shared" si="18"/>
        <v>1.1000000000000001</v>
      </c>
      <c r="AI8" s="28">
        <f t="shared" si="18"/>
        <v>1.1000000000000001</v>
      </c>
      <c r="AJ8" s="28">
        <f t="shared" si="18"/>
        <v>1.1000000000000001</v>
      </c>
      <c r="AK8" s="28">
        <f t="shared" si="18"/>
        <v>1.1000000000000001</v>
      </c>
      <c r="AL8" s="28">
        <f t="shared" si="18"/>
        <v>1.1000000000000001</v>
      </c>
      <c r="AM8" s="28">
        <f t="shared" si="18"/>
        <v>1.1000000000000001</v>
      </c>
      <c r="AN8" s="28">
        <f t="shared" si="18"/>
        <v>1.1000000000000001</v>
      </c>
      <c r="AO8" s="28">
        <f t="shared" si="18"/>
        <v>1.1000000000000001</v>
      </c>
      <c r="AP8" s="28">
        <f t="shared" si="18"/>
        <v>1.1000000000000001</v>
      </c>
      <c r="AQ8" s="28">
        <f t="shared" si="18"/>
        <v>1.1000000000000001</v>
      </c>
      <c r="AR8" s="28">
        <f t="shared" si="18"/>
        <v>1.1000000000000001</v>
      </c>
      <c r="AS8" s="28">
        <f t="shared" si="18"/>
        <v>1.1000000000000001</v>
      </c>
      <c r="AT8" s="28">
        <f t="shared" si="18"/>
        <v>1.1000000000000001</v>
      </c>
      <c r="AU8" s="28">
        <f t="shared" si="18"/>
        <v>1.1000000000000001</v>
      </c>
      <c r="AV8" s="28">
        <f t="shared" si="18"/>
        <v>1.1000000000000001</v>
      </c>
      <c r="AW8" s="28">
        <f t="shared" si="18"/>
        <v>1.1000000000000001</v>
      </c>
      <c r="AX8" s="28">
        <f t="shared" si="18"/>
        <v>1.1000000000000001</v>
      </c>
      <c r="AY8" s="28">
        <f t="shared" si="18"/>
        <v>1.1000000000000001</v>
      </c>
      <c r="AZ8" s="28">
        <f t="shared" si="18"/>
        <v>1.1000000000000001</v>
      </c>
      <c r="BA8" s="28">
        <f t="shared" si="18"/>
        <v>1.1000000000000001</v>
      </c>
      <c r="BB8" s="28">
        <f t="shared" si="18"/>
        <v>1.1000000000000001</v>
      </c>
      <c r="BC8" s="28">
        <f t="shared" si="18"/>
        <v>1.1000000000000001</v>
      </c>
      <c r="BD8" s="28">
        <f t="shared" si="18"/>
        <v>1.1000000000000001</v>
      </c>
      <c r="BE8" s="28">
        <f t="shared" si="18"/>
        <v>1.1000000000000001</v>
      </c>
      <c r="BF8" s="28">
        <f t="shared" si="18"/>
        <v>1.1000000000000001</v>
      </c>
      <c r="BG8" s="28">
        <f t="shared" si="18"/>
        <v>1.1000000000000001</v>
      </c>
      <c r="BH8" s="28">
        <f t="shared" si="18"/>
        <v>1.1000000000000001</v>
      </c>
      <c r="BI8" s="28">
        <f t="shared" si="18"/>
        <v>1.1000000000000001</v>
      </c>
      <c r="BJ8" s="28">
        <f t="shared" si="18"/>
        <v>1.1000000000000001</v>
      </c>
      <c r="BK8" s="28">
        <f t="shared" si="18"/>
        <v>1.1000000000000001</v>
      </c>
      <c r="BL8" s="28">
        <f t="shared" si="18"/>
        <v>1.1000000000000001</v>
      </c>
      <c r="BM8" s="28">
        <f t="shared" si="18"/>
        <v>1.1000000000000001</v>
      </c>
      <c r="BN8" s="28">
        <f t="shared" si="18"/>
        <v>1.1000000000000001</v>
      </c>
      <c r="BO8" s="28">
        <f t="shared" si="18"/>
        <v>1.1000000000000001</v>
      </c>
      <c r="BP8" s="28">
        <f t="shared" si="18"/>
        <v>1.1000000000000001</v>
      </c>
      <c r="BQ8" s="28">
        <f t="shared" si="18"/>
        <v>1.1000000000000001</v>
      </c>
      <c r="BR8" s="28">
        <f t="shared" si="18"/>
        <v>1.1000000000000001</v>
      </c>
      <c r="BS8" s="28">
        <f t="shared" si="18"/>
        <v>1.1000000000000001</v>
      </c>
      <c r="BT8" s="28">
        <f t="shared" si="18"/>
        <v>1.1000000000000001</v>
      </c>
      <c r="BU8" s="28">
        <f t="shared" si="19"/>
        <v>1.1000000000000001</v>
      </c>
      <c r="BV8" s="28">
        <f t="shared" si="19"/>
        <v>1.1000000000000001</v>
      </c>
      <c r="BW8" s="28">
        <f t="shared" si="19"/>
        <v>1.1000000000000001</v>
      </c>
      <c r="BX8" s="28">
        <f t="shared" si="19"/>
        <v>1.1000000000000001</v>
      </c>
      <c r="BY8" s="28">
        <f t="shared" si="19"/>
        <v>1.1000000000000001</v>
      </c>
      <c r="BZ8" s="28">
        <f t="shared" si="19"/>
        <v>1.1000000000000001</v>
      </c>
      <c r="CA8" s="28">
        <f t="shared" si="19"/>
        <v>1.1000000000000001</v>
      </c>
      <c r="CB8" s="28">
        <f t="shared" si="19"/>
        <v>1.1000000000000001</v>
      </c>
      <c r="CC8" s="28">
        <f t="shared" si="19"/>
        <v>1.1000000000000001</v>
      </c>
      <c r="CD8" s="28">
        <f t="shared" si="19"/>
        <v>1.1000000000000001</v>
      </c>
      <c r="CE8" s="28">
        <f t="shared" si="19"/>
        <v>1.1000000000000001</v>
      </c>
      <c r="CF8" s="28">
        <f t="shared" si="19"/>
        <v>1.1000000000000001</v>
      </c>
      <c r="CG8" s="28">
        <f t="shared" si="19"/>
        <v>1.1000000000000001</v>
      </c>
      <c r="CH8" s="28">
        <f t="shared" si="19"/>
        <v>1.1000000000000001</v>
      </c>
      <c r="CI8" s="28">
        <f t="shared" si="19"/>
        <v>1.1000000000000001</v>
      </c>
      <c r="CJ8" s="28">
        <f t="shared" si="19"/>
        <v>1.1000000000000001</v>
      </c>
      <c r="CK8" s="28">
        <f t="shared" si="19"/>
        <v>1.1000000000000001</v>
      </c>
      <c r="CL8" s="28">
        <f t="shared" si="19"/>
        <v>1.1000000000000001</v>
      </c>
      <c r="CM8" s="28">
        <f t="shared" si="19"/>
        <v>1.1000000000000001</v>
      </c>
      <c r="CN8" s="28">
        <f t="shared" si="19"/>
        <v>1.1000000000000001</v>
      </c>
      <c r="CO8" s="28">
        <f t="shared" si="19"/>
        <v>1.1000000000000001</v>
      </c>
      <c r="CP8" s="28">
        <f t="shared" si="19"/>
        <v>1.1000000000000001</v>
      </c>
      <c r="CQ8" s="28">
        <f t="shared" si="19"/>
        <v>1.1000000000000001</v>
      </c>
      <c r="CR8" s="28">
        <f t="shared" si="19"/>
        <v>1.1000000000000001</v>
      </c>
      <c r="CS8" s="28">
        <f t="shared" si="19"/>
        <v>1.1000000000000001</v>
      </c>
      <c r="CT8" s="28">
        <f t="shared" si="19"/>
        <v>1.1000000000000001</v>
      </c>
      <c r="CU8" s="28">
        <f t="shared" si="19"/>
        <v>1.1000000000000001</v>
      </c>
      <c r="CV8" s="28">
        <f t="shared" si="19"/>
        <v>1.1000000000000001</v>
      </c>
      <c r="CW8" s="28">
        <f t="shared" si="19"/>
        <v>1.1000000000000001</v>
      </c>
      <c r="CX8" s="28">
        <f t="shared" si="19"/>
        <v>1.1000000000000001</v>
      </c>
      <c r="CY8" s="28">
        <f t="shared" si="19"/>
        <v>1.1000000000000001</v>
      </c>
      <c r="CZ8" s="28">
        <f t="shared" si="19"/>
        <v>1.1000000000000001</v>
      </c>
      <c r="DA8" s="28">
        <f t="shared" si="19"/>
        <v>1.1000000000000001</v>
      </c>
      <c r="DB8" s="28">
        <f t="shared" si="19"/>
        <v>1.1000000000000001</v>
      </c>
      <c r="DC8" s="28">
        <f t="shared" si="19"/>
        <v>1.1000000000000001</v>
      </c>
      <c r="DD8" s="28">
        <f t="shared" si="19"/>
        <v>1.1000000000000001</v>
      </c>
      <c r="DE8" s="28">
        <f t="shared" si="19"/>
        <v>1.1000000000000001</v>
      </c>
      <c r="DF8" s="28">
        <f t="shared" si="19"/>
        <v>1.1000000000000001</v>
      </c>
      <c r="DG8" s="28">
        <f t="shared" si="19"/>
        <v>1.1000000000000001</v>
      </c>
      <c r="DH8" s="28">
        <f t="shared" si="19"/>
        <v>1.1000000000000001</v>
      </c>
      <c r="DI8" s="28">
        <f t="shared" si="19"/>
        <v>1.1000000000000001</v>
      </c>
      <c r="DJ8" s="28">
        <f t="shared" si="19"/>
        <v>1.1000000000000001</v>
      </c>
      <c r="DK8" s="28">
        <f t="shared" si="19"/>
        <v>1.1000000000000001</v>
      </c>
      <c r="DL8" s="28">
        <f t="shared" si="19"/>
        <v>1.1000000000000001</v>
      </c>
      <c r="DM8" s="28">
        <f t="shared" si="19"/>
        <v>1.1000000000000001</v>
      </c>
      <c r="DN8" s="28">
        <f t="shared" si="19"/>
        <v>1.1000000000000001</v>
      </c>
      <c r="DO8" s="28">
        <f t="shared" si="19"/>
        <v>1.1000000000000001</v>
      </c>
      <c r="DP8" s="28">
        <f t="shared" si="19"/>
        <v>1.1000000000000001</v>
      </c>
      <c r="DQ8" s="28">
        <f t="shared" si="19"/>
        <v>1.1000000000000001</v>
      </c>
      <c r="DR8" s="28">
        <f t="shared" si="19"/>
        <v>1.1000000000000001</v>
      </c>
      <c r="DS8" s="28">
        <f t="shared" si="19"/>
        <v>1.1000000000000001</v>
      </c>
      <c r="DT8" s="28">
        <f t="shared" si="19"/>
        <v>1.1000000000000001</v>
      </c>
      <c r="DU8" s="28">
        <f t="shared" si="19"/>
        <v>1.1000000000000001</v>
      </c>
      <c r="DV8" s="28">
        <f t="shared" si="19"/>
        <v>1.1000000000000001</v>
      </c>
      <c r="DW8" s="28">
        <f t="shared" si="19"/>
        <v>1.1000000000000001</v>
      </c>
      <c r="DX8" s="28">
        <f t="shared" si="19"/>
        <v>1.1000000000000001</v>
      </c>
      <c r="DY8" s="28">
        <f t="shared" si="19"/>
        <v>1.1000000000000001</v>
      </c>
      <c r="DZ8" s="28">
        <f t="shared" si="19"/>
        <v>1.1000000000000001</v>
      </c>
      <c r="EA8" s="28">
        <f t="shared" si="19"/>
        <v>1.1000000000000001</v>
      </c>
      <c r="EB8" s="28">
        <f t="shared" si="19"/>
        <v>1.1000000000000001</v>
      </c>
      <c r="EC8" s="28">
        <f t="shared" si="19"/>
        <v>1.1000000000000001</v>
      </c>
      <c r="ED8" s="28">
        <f t="shared" si="19"/>
        <v>1.1000000000000001</v>
      </c>
      <c r="EE8" s="28">
        <f t="shared" si="19"/>
        <v>1.1000000000000001</v>
      </c>
      <c r="EF8" s="28">
        <f t="shared" si="19"/>
        <v>1.1000000000000001</v>
      </c>
      <c r="EG8" s="28">
        <f t="shared" si="20"/>
        <v>1.1000000000000001</v>
      </c>
      <c r="EH8" s="28">
        <f t="shared" si="20"/>
        <v>1.1000000000000001</v>
      </c>
      <c r="EI8" s="28">
        <f t="shared" si="20"/>
        <v>1.1000000000000001</v>
      </c>
      <c r="EJ8" s="28">
        <f t="shared" si="20"/>
        <v>1.1000000000000001</v>
      </c>
      <c r="EK8" s="28">
        <f t="shared" si="20"/>
        <v>1.1000000000000001</v>
      </c>
      <c r="EL8" s="28">
        <f t="shared" si="20"/>
        <v>1.1000000000000001</v>
      </c>
      <c r="EM8" s="28">
        <f t="shared" si="20"/>
        <v>1.1000000000000001</v>
      </c>
      <c r="EN8" s="28">
        <f t="shared" si="20"/>
        <v>1.1000000000000001</v>
      </c>
      <c r="EO8" s="28">
        <f t="shared" si="20"/>
        <v>1.1000000000000001</v>
      </c>
      <c r="EP8" s="28">
        <f t="shared" si="20"/>
        <v>1.1000000000000001</v>
      </c>
      <c r="EQ8" s="28">
        <f t="shared" si="20"/>
        <v>1.1000000000000001</v>
      </c>
      <c r="ER8" s="28">
        <f t="shared" si="20"/>
        <v>1.1000000000000001</v>
      </c>
      <c r="ES8" s="28">
        <f t="shared" si="20"/>
        <v>1.1000000000000001</v>
      </c>
      <c r="ET8" s="28">
        <f t="shared" si="20"/>
        <v>1.1000000000000001</v>
      </c>
      <c r="EU8" s="28">
        <f t="shared" si="20"/>
        <v>1.1000000000000001</v>
      </c>
      <c r="EV8" s="28">
        <f t="shared" si="20"/>
        <v>1.1000000000000001</v>
      </c>
      <c r="EW8" s="28">
        <f t="shared" si="20"/>
        <v>1.1000000000000001</v>
      </c>
      <c r="EX8" s="28">
        <f t="shared" si="20"/>
        <v>1.1000000000000001</v>
      </c>
      <c r="EY8" s="28">
        <f t="shared" si="20"/>
        <v>1.1000000000000001</v>
      </c>
      <c r="EZ8" s="28">
        <f t="shared" si="20"/>
        <v>1.1000000000000001</v>
      </c>
      <c r="FA8" s="28">
        <f t="shared" si="20"/>
        <v>1.1000000000000001</v>
      </c>
      <c r="FB8" s="28">
        <f t="shared" si="20"/>
        <v>1.1000000000000001</v>
      </c>
      <c r="FC8" s="28">
        <f t="shared" si="20"/>
        <v>1.1000000000000001</v>
      </c>
      <c r="FD8" s="28">
        <f t="shared" si="20"/>
        <v>1.1000000000000001</v>
      </c>
      <c r="FE8" s="28">
        <f t="shared" si="20"/>
        <v>1.1000000000000001</v>
      </c>
      <c r="FF8" s="28">
        <f t="shared" si="20"/>
        <v>1.1000000000000001</v>
      </c>
      <c r="FG8" s="28">
        <f t="shared" si="20"/>
        <v>1.1000000000000001</v>
      </c>
      <c r="FH8" s="28">
        <f t="shared" si="20"/>
        <v>1.1000000000000001</v>
      </c>
      <c r="FI8" s="28">
        <f t="shared" si="20"/>
        <v>1.1000000000000001</v>
      </c>
      <c r="FJ8" s="28">
        <f t="shared" si="20"/>
        <v>1.1000000000000001</v>
      </c>
      <c r="FK8" s="28">
        <f t="shared" si="20"/>
        <v>1.1000000000000001</v>
      </c>
      <c r="FL8" s="28">
        <f t="shared" si="20"/>
        <v>1.1000000000000001</v>
      </c>
      <c r="FM8" s="28">
        <f t="shared" si="20"/>
        <v>1.1000000000000001</v>
      </c>
      <c r="FN8" s="28">
        <f t="shared" si="20"/>
        <v>1.1000000000000001</v>
      </c>
      <c r="FO8" s="28">
        <f t="shared" si="20"/>
        <v>1.1000000000000001</v>
      </c>
      <c r="FP8" s="28">
        <f t="shared" si="20"/>
        <v>1.1000000000000001</v>
      </c>
      <c r="FQ8" s="28">
        <f t="shared" si="20"/>
        <v>1.1000000000000001</v>
      </c>
      <c r="FR8" s="28">
        <f t="shared" si="20"/>
        <v>1.1000000000000001</v>
      </c>
      <c r="FS8" s="28">
        <f t="shared" si="20"/>
        <v>1.1000000000000001</v>
      </c>
      <c r="FT8" s="28">
        <f t="shared" si="20"/>
        <v>1.1000000000000001</v>
      </c>
      <c r="FU8" s="28">
        <f t="shared" si="20"/>
        <v>1.1000000000000001</v>
      </c>
      <c r="FV8" s="28">
        <f t="shared" si="20"/>
        <v>1.1000000000000001</v>
      </c>
      <c r="FW8" s="28">
        <f t="shared" si="20"/>
        <v>1.1000000000000001</v>
      </c>
      <c r="FX8" s="28">
        <f t="shared" si="20"/>
        <v>1.1000000000000001</v>
      </c>
      <c r="FY8" s="28">
        <f t="shared" si="20"/>
        <v>1.1000000000000001</v>
      </c>
      <c r="FZ8" s="28">
        <f t="shared" si="20"/>
        <v>1.1000000000000001</v>
      </c>
      <c r="GA8" s="28">
        <f t="shared" si="20"/>
        <v>1.1000000000000001</v>
      </c>
      <c r="GB8" s="28">
        <f t="shared" si="20"/>
        <v>1.1000000000000001</v>
      </c>
      <c r="GC8" s="28">
        <f t="shared" si="20"/>
        <v>1.1000000000000001</v>
      </c>
      <c r="GD8" s="28">
        <f t="shared" si="20"/>
        <v>1.1000000000000001</v>
      </c>
      <c r="GE8" s="28">
        <f t="shared" si="20"/>
        <v>1.1000000000000001</v>
      </c>
      <c r="GF8" s="28">
        <f t="shared" si="20"/>
        <v>1.1000000000000001</v>
      </c>
      <c r="GG8" s="28">
        <f t="shared" si="20"/>
        <v>1.1000000000000001</v>
      </c>
      <c r="GH8" s="28">
        <f t="shared" si="20"/>
        <v>1.1000000000000001</v>
      </c>
      <c r="GI8" s="28">
        <f t="shared" si="20"/>
        <v>1.1000000000000001</v>
      </c>
      <c r="GJ8" s="28">
        <f t="shared" si="20"/>
        <v>1.1000000000000001</v>
      </c>
      <c r="GK8" s="28">
        <f t="shared" si="20"/>
        <v>1.1000000000000001</v>
      </c>
      <c r="GL8" s="28">
        <f t="shared" si="20"/>
        <v>1.1000000000000001</v>
      </c>
      <c r="GM8" s="28">
        <f t="shared" si="20"/>
        <v>1.1000000000000001</v>
      </c>
      <c r="GN8" s="28">
        <f t="shared" si="20"/>
        <v>1.1000000000000001</v>
      </c>
      <c r="GO8" s="28">
        <f t="shared" si="20"/>
        <v>1.1000000000000001</v>
      </c>
      <c r="GP8" s="28">
        <f t="shared" si="20"/>
        <v>1.1000000000000001</v>
      </c>
      <c r="GQ8" s="28">
        <f t="shared" si="20"/>
        <v>1.1000000000000001</v>
      </c>
      <c r="GR8" s="28">
        <f t="shared" si="20"/>
        <v>1.1000000000000001</v>
      </c>
      <c r="GS8" s="28">
        <f t="shared" si="21"/>
        <v>1.1000000000000001</v>
      </c>
      <c r="GT8" s="28">
        <f t="shared" si="21"/>
        <v>1.1000000000000001</v>
      </c>
      <c r="GU8" s="28">
        <f t="shared" si="21"/>
        <v>1.1000000000000001</v>
      </c>
      <c r="GV8" s="28">
        <f t="shared" si="21"/>
        <v>1.1000000000000001</v>
      </c>
      <c r="GW8" s="28">
        <f t="shared" si="21"/>
        <v>1.1000000000000001</v>
      </c>
      <c r="GX8" s="28">
        <f t="shared" si="21"/>
        <v>1.1000000000000001</v>
      </c>
      <c r="GY8" s="28">
        <f t="shared" si="21"/>
        <v>1.1000000000000001</v>
      </c>
      <c r="GZ8" s="28">
        <f t="shared" si="21"/>
        <v>1.1000000000000001</v>
      </c>
      <c r="HA8" s="28">
        <f t="shared" si="21"/>
        <v>1.1000000000000001</v>
      </c>
      <c r="HB8" s="28">
        <f t="shared" si="21"/>
        <v>1.1000000000000001</v>
      </c>
      <c r="HC8" s="28">
        <f t="shared" si="21"/>
        <v>1.1000000000000001</v>
      </c>
      <c r="HD8" s="28">
        <f t="shared" si="21"/>
        <v>1.1000000000000001</v>
      </c>
      <c r="HE8" s="28">
        <f t="shared" si="21"/>
        <v>1.1000000000000001</v>
      </c>
      <c r="HF8" s="28">
        <f t="shared" si="21"/>
        <v>1.1000000000000001</v>
      </c>
      <c r="HG8" s="28">
        <f t="shared" si="21"/>
        <v>1.1000000000000001</v>
      </c>
      <c r="HH8" s="28">
        <f t="shared" si="21"/>
        <v>1.1000000000000001</v>
      </c>
      <c r="HI8" s="28">
        <f t="shared" si="21"/>
        <v>1.1000000000000001</v>
      </c>
      <c r="HJ8" s="28">
        <f t="shared" si="21"/>
        <v>1.1000000000000001</v>
      </c>
      <c r="HK8" s="28">
        <f t="shared" si="21"/>
        <v>1.1000000000000001</v>
      </c>
      <c r="HL8" s="28">
        <f t="shared" si="21"/>
        <v>1.1000000000000001</v>
      </c>
      <c r="HM8" s="28">
        <f t="shared" si="21"/>
        <v>1.1000000000000001</v>
      </c>
      <c r="HN8" s="28">
        <f t="shared" si="21"/>
        <v>1.1000000000000001</v>
      </c>
      <c r="HO8" s="28">
        <f t="shared" si="21"/>
        <v>1.1000000000000001</v>
      </c>
      <c r="HP8" s="28">
        <f t="shared" si="21"/>
        <v>1.1000000000000001</v>
      </c>
      <c r="HQ8" s="28">
        <f t="shared" si="21"/>
        <v>1.1000000000000001</v>
      </c>
      <c r="HR8" s="28">
        <f t="shared" si="21"/>
        <v>1.1000000000000001</v>
      </c>
      <c r="HS8" s="28">
        <f t="shared" si="21"/>
        <v>1.1000000000000001</v>
      </c>
      <c r="HT8" s="28">
        <f t="shared" si="21"/>
        <v>1.1000000000000001</v>
      </c>
      <c r="HU8" s="28">
        <f t="shared" si="21"/>
        <v>1.1000000000000001</v>
      </c>
      <c r="HV8" s="28">
        <f t="shared" si="21"/>
        <v>1.1000000000000001</v>
      </c>
      <c r="HW8" s="28">
        <f t="shared" si="21"/>
        <v>1.1000000000000001</v>
      </c>
      <c r="HX8" s="28">
        <f t="shared" si="21"/>
        <v>1.1000000000000001</v>
      </c>
      <c r="HY8" s="28">
        <f t="shared" si="21"/>
        <v>1.1000000000000001</v>
      </c>
      <c r="HZ8" s="28">
        <f t="shared" si="21"/>
        <v>1.1000000000000001</v>
      </c>
      <c r="IA8" s="28">
        <f t="shared" si="21"/>
        <v>1.1000000000000001</v>
      </c>
      <c r="IB8" s="28">
        <f t="shared" si="21"/>
        <v>1.1000000000000001</v>
      </c>
      <c r="IC8" s="28">
        <f t="shared" si="21"/>
        <v>1.1000000000000001</v>
      </c>
      <c r="ID8" s="28">
        <f t="shared" si="21"/>
        <v>1.1000000000000001</v>
      </c>
      <c r="IE8" s="28">
        <f t="shared" si="21"/>
        <v>1.1000000000000001</v>
      </c>
      <c r="IF8" s="28">
        <f t="shared" si="21"/>
        <v>1.1000000000000001</v>
      </c>
      <c r="IG8" s="28">
        <f t="shared" si="21"/>
        <v>1.1000000000000001</v>
      </c>
      <c r="IH8" s="28">
        <f t="shared" si="21"/>
        <v>1.1000000000000001</v>
      </c>
      <c r="II8" s="28">
        <f t="shared" si="21"/>
        <v>1.1000000000000001</v>
      </c>
      <c r="IJ8" s="28">
        <f t="shared" si="21"/>
        <v>1.1000000000000001</v>
      </c>
      <c r="IK8" s="28">
        <f t="shared" si="21"/>
        <v>1.1000000000000001</v>
      </c>
      <c r="IL8" s="28">
        <f t="shared" si="21"/>
        <v>1.1000000000000001</v>
      </c>
      <c r="IM8" s="28">
        <f t="shared" si="21"/>
        <v>1.1000000000000001</v>
      </c>
      <c r="IN8" s="28">
        <f t="shared" si="21"/>
        <v>1.1000000000000001</v>
      </c>
      <c r="IO8" s="28">
        <f t="shared" si="21"/>
        <v>1.1000000000000001</v>
      </c>
      <c r="IP8" s="28">
        <f t="shared" si="21"/>
        <v>1.1000000000000001</v>
      </c>
      <c r="IQ8" s="28">
        <f t="shared" si="21"/>
        <v>1.1000000000000001</v>
      </c>
      <c r="IR8" s="28">
        <f t="shared" si="21"/>
        <v>1.1000000000000001</v>
      </c>
      <c r="IS8" s="28">
        <f t="shared" si="21"/>
        <v>1.1000000000000001</v>
      </c>
      <c r="IT8" s="28">
        <f t="shared" si="21"/>
        <v>1.1000000000000001</v>
      </c>
      <c r="IU8" s="28">
        <f t="shared" si="21"/>
        <v>1.1000000000000001</v>
      </c>
      <c r="IV8" s="28">
        <f t="shared" si="21"/>
        <v>1.1000000000000001</v>
      </c>
      <c r="IW8" s="28">
        <f t="shared" si="21"/>
        <v>1.1000000000000001</v>
      </c>
      <c r="IX8" s="28">
        <f t="shared" si="21"/>
        <v>1.1000000000000001</v>
      </c>
      <c r="IY8" s="28">
        <f t="shared" si="21"/>
        <v>1.1000000000000001</v>
      </c>
      <c r="IZ8" s="28">
        <f t="shared" si="21"/>
        <v>1.1000000000000001</v>
      </c>
      <c r="JA8" s="28">
        <f t="shared" si="21"/>
        <v>1.1000000000000001</v>
      </c>
      <c r="JB8" s="28">
        <f t="shared" si="21"/>
        <v>1.1000000000000001</v>
      </c>
      <c r="JC8" s="28">
        <f t="shared" si="21"/>
        <v>1.1000000000000001</v>
      </c>
      <c r="JD8" s="28">
        <f t="shared" si="21"/>
        <v>1.1000000000000001</v>
      </c>
      <c r="JE8" s="28">
        <f t="shared" si="22"/>
        <v>1.1000000000000001</v>
      </c>
      <c r="JF8" s="28">
        <f t="shared" si="22"/>
        <v>1.1000000000000001</v>
      </c>
      <c r="JG8" s="28">
        <f t="shared" si="22"/>
        <v>1.1000000000000001</v>
      </c>
      <c r="JH8" s="28">
        <f t="shared" si="22"/>
        <v>1.1000000000000001</v>
      </c>
      <c r="JI8" s="28">
        <f t="shared" si="22"/>
        <v>1.1000000000000001</v>
      </c>
      <c r="JJ8" s="28">
        <f t="shared" si="22"/>
        <v>1.1000000000000001</v>
      </c>
      <c r="JK8" s="28">
        <f t="shared" si="22"/>
        <v>1.1000000000000001</v>
      </c>
      <c r="JL8" s="28">
        <f t="shared" si="22"/>
        <v>1.1000000000000001</v>
      </c>
      <c r="JM8" s="28">
        <f t="shared" si="22"/>
        <v>1.1000000000000001</v>
      </c>
      <c r="JN8" s="28">
        <f t="shared" si="22"/>
        <v>1.1000000000000001</v>
      </c>
      <c r="JO8" s="28">
        <f t="shared" si="22"/>
        <v>1.1000000000000001</v>
      </c>
      <c r="JP8" s="28">
        <f t="shared" si="22"/>
        <v>1.1000000000000001</v>
      </c>
      <c r="JQ8" s="28">
        <f t="shared" si="22"/>
        <v>1.1000000000000001</v>
      </c>
      <c r="JR8" s="28">
        <f t="shared" si="22"/>
        <v>1.1000000000000001</v>
      </c>
      <c r="JS8" s="28">
        <f t="shared" si="22"/>
        <v>1.1000000000000001</v>
      </c>
      <c r="JT8" s="28">
        <f t="shared" si="22"/>
        <v>1.1000000000000001</v>
      </c>
      <c r="JU8" s="28">
        <f t="shared" si="22"/>
        <v>1.1000000000000001</v>
      </c>
      <c r="JV8" s="28">
        <f t="shared" si="22"/>
        <v>1.1000000000000001</v>
      </c>
      <c r="JW8" s="28">
        <f t="shared" si="22"/>
        <v>1.1000000000000001</v>
      </c>
      <c r="JX8" s="28">
        <f t="shared" si="22"/>
        <v>1.1000000000000001</v>
      </c>
      <c r="JY8" s="28">
        <f t="shared" si="22"/>
        <v>1.1000000000000001</v>
      </c>
      <c r="JZ8" s="28">
        <f t="shared" si="22"/>
        <v>1.1000000000000001</v>
      </c>
      <c r="KA8" s="28">
        <f t="shared" si="22"/>
        <v>1.1000000000000001</v>
      </c>
      <c r="KB8" s="28">
        <f t="shared" si="22"/>
        <v>1.1000000000000001</v>
      </c>
      <c r="KC8" s="28">
        <f t="shared" si="22"/>
        <v>1.1000000000000001</v>
      </c>
      <c r="KD8" s="28">
        <f t="shared" si="22"/>
        <v>1.1000000000000001</v>
      </c>
      <c r="KE8" s="28">
        <f t="shared" si="22"/>
        <v>1.1000000000000001</v>
      </c>
      <c r="KF8" s="28">
        <f t="shared" si="22"/>
        <v>1.1000000000000001</v>
      </c>
      <c r="KG8" s="28">
        <f t="shared" si="22"/>
        <v>1.1000000000000001</v>
      </c>
      <c r="KH8" s="28">
        <f t="shared" si="22"/>
        <v>1.1000000000000001</v>
      </c>
      <c r="KI8" s="28">
        <f t="shared" si="22"/>
        <v>1.1000000000000001</v>
      </c>
      <c r="KJ8" s="28">
        <f t="shared" si="22"/>
        <v>1.1000000000000001</v>
      </c>
      <c r="KK8" s="28">
        <f t="shared" si="22"/>
        <v>1.1000000000000001</v>
      </c>
      <c r="KL8" s="28">
        <f t="shared" si="22"/>
        <v>1.1000000000000001</v>
      </c>
      <c r="KM8" s="28">
        <f t="shared" si="22"/>
        <v>1.1000000000000001</v>
      </c>
      <c r="KN8" s="28">
        <f t="shared" si="22"/>
        <v>1.1000000000000001</v>
      </c>
      <c r="KO8" s="28">
        <f t="shared" si="22"/>
        <v>1.1000000000000001</v>
      </c>
      <c r="KP8" s="28">
        <f t="shared" si="22"/>
        <v>1.1000000000000001</v>
      </c>
      <c r="KQ8" s="28">
        <f t="shared" si="22"/>
        <v>1.1000000000000001</v>
      </c>
      <c r="KR8" s="28">
        <f t="shared" si="22"/>
        <v>1.1000000000000001</v>
      </c>
      <c r="KS8" s="28">
        <f t="shared" si="22"/>
        <v>1.1000000000000001</v>
      </c>
      <c r="KT8" s="28">
        <f t="shared" si="22"/>
        <v>1.1000000000000001</v>
      </c>
      <c r="KU8" s="28">
        <f t="shared" si="22"/>
        <v>1.1000000000000001</v>
      </c>
      <c r="KV8" s="28">
        <f t="shared" si="22"/>
        <v>1.1000000000000001</v>
      </c>
      <c r="KW8" s="28">
        <f t="shared" si="22"/>
        <v>1.1000000000000001</v>
      </c>
      <c r="KX8" s="28">
        <f t="shared" si="22"/>
        <v>1.1000000000000001</v>
      </c>
      <c r="KY8" s="28">
        <f t="shared" si="22"/>
        <v>1.1000000000000001</v>
      </c>
      <c r="KZ8" s="28">
        <f t="shared" si="22"/>
        <v>1.1000000000000001</v>
      </c>
      <c r="LA8" s="28">
        <f t="shared" si="22"/>
        <v>1.1000000000000001</v>
      </c>
      <c r="LB8" s="28">
        <f t="shared" si="22"/>
        <v>1.1000000000000001</v>
      </c>
      <c r="LC8" s="28">
        <f t="shared" si="22"/>
        <v>1.1000000000000001</v>
      </c>
      <c r="LD8" s="28">
        <f t="shared" si="22"/>
        <v>1.1000000000000001</v>
      </c>
      <c r="LE8" s="28">
        <f t="shared" si="22"/>
        <v>1.1000000000000001</v>
      </c>
      <c r="LF8" s="28">
        <f t="shared" si="22"/>
        <v>1.1000000000000001</v>
      </c>
      <c r="LG8" s="28">
        <f t="shared" si="22"/>
        <v>1.1000000000000001</v>
      </c>
      <c r="LH8" s="28">
        <f t="shared" si="22"/>
        <v>1.1000000000000001</v>
      </c>
      <c r="LI8" s="28">
        <f t="shared" si="22"/>
        <v>1.1000000000000001</v>
      </c>
      <c r="LJ8" s="28">
        <f t="shared" si="22"/>
        <v>1.1000000000000001</v>
      </c>
      <c r="LK8" s="28">
        <f t="shared" si="22"/>
        <v>1.1000000000000001</v>
      </c>
      <c r="LL8" s="28">
        <f t="shared" si="22"/>
        <v>1.1000000000000001</v>
      </c>
      <c r="LM8" s="28">
        <f t="shared" si="22"/>
        <v>1.1000000000000001</v>
      </c>
      <c r="LN8" s="28">
        <f t="shared" si="22"/>
        <v>1.1000000000000001</v>
      </c>
      <c r="LO8" s="28">
        <f t="shared" si="22"/>
        <v>1.1000000000000001</v>
      </c>
      <c r="LP8" s="28">
        <f t="shared" si="22"/>
        <v>1.1000000000000001</v>
      </c>
      <c r="LQ8" s="28">
        <f t="shared" si="23"/>
        <v>1.1000000000000001</v>
      </c>
      <c r="LR8" s="28">
        <f t="shared" si="23"/>
        <v>1.1000000000000001</v>
      </c>
      <c r="LS8" s="28">
        <f t="shared" si="23"/>
        <v>1.1000000000000001</v>
      </c>
      <c r="LT8" s="28">
        <f t="shared" si="23"/>
        <v>1.1000000000000001</v>
      </c>
      <c r="LU8" s="28">
        <f t="shared" si="23"/>
        <v>1.1000000000000001</v>
      </c>
      <c r="LV8" s="28">
        <f t="shared" si="23"/>
        <v>1.1000000000000001</v>
      </c>
      <c r="LW8" s="28">
        <f t="shared" si="23"/>
        <v>1.1000000000000001</v>
      </c>
      <c r="LX8" s="28">
        <f t="shared" si="23"/>
        <v>1.1000000000000001</v>
      </c>
      <c r="LY8" s="28">
        <f t="shared" si="23"/>
        <v>1.1000000000000001</v>
      </c>
      <c r="LZ8" s="28">
        <f t="shared" si="23"/>
        <v>1.1000000000000001</v>
      </c>
      <c r="MA8" s="28">
        <f t="shared" si="23"/>
        <v>1.1000000000000001</v>
      </c>
      <c r="MB8" s="28">
        <f t="shared" si="23"/>
        <v>1.1000000000000001</v>
      </c>
      <c r="MC8" s="28">
        <f t="shared" si="23"/>
        <v>1.1000000000000001</v>
      </c>
      <c r="MD8" s="28">
        <f t="shared" si="23"/>
        <v>1.1000000000000001</v>
      </c>
      <c r="ME8" s="28">
        <f t="shared" si="23"/>
        <v>1.1000000000000001</v>
      </c>
      <c r="MF8" s="28">
        <f t="shared" si="23"/>
        <v>1.1000000000000001</v>
      </c>
      <c r="MG8" s="28">
        <f t="shared" si="23"/>
        <v>1.1000000000000001</v>
      </c>
      <c r="MH8" s="28">
        <f t="shared" si="23"/>
        <v>1.1000000000000001</v>
      </c>
      <c r="MI8" s="28">
        <f t="shared" si="23"/>
        <v>1.1000000000000001</v>
      </c>
      <c r="MJ8" s="28">
        <f t="shared" si="23"/>
        <v>1.1000000000000001</v>
      </c>
      <c r="MK8" s="28">
        <f t="shared" si="23"/>
        <v>1.1000000000000001</v>
      </c>
      <c r="ML8" s="28">
        <f t="shared" si="23"/>
        <v>1.1000000000000001</v>
      </c>
      <c r="MM8" s="28">
        <f t="shared" si="23"/>
        <v>1.1000000000000001</v>
      </c>
      <c r="MN8" s="28">
        <f t="shared" si="23"/>
        <v>1.1000000000000001</v>
      </c>
      <c r="MO8" s="28">
        <f t="shared" si="23"/>
        <v>1.1000000000000001</v>
      </c>
      <c r="MP8" s="28">
        <f t="shared" si="23"/>
        <v>1.1000000000000001</v>
      </c>
      <c r="MQ8" s="28">
        <f t="shared" si="23"/>
        <v>1.1000000000000001</v>
      </c>
      <c r="MR8" s="28">
        <f t="shared" si="23"/>
        <v>1.1000000000000001</v>
      </c>
      <c r="MS8" s="28">
        <f t="shared" si="23"/>
        <v>1.1000000000000001</v>
      </c>
      <c r="MT8" s="28">
        <f t="shared" si="23"/>
        <v>1.1000000000000001</v>
      </c>
      <c r="MU8" s="28">
        <f t="shared" si="23"/>
        <v>1.1000000000000001</v>
      </c>
      <c r="MV8" s="28">
        <f t="shared" si="23"/>
        <v>1.1000000000000001</v>
      </c>
      <c r="MW8" s="28">
        <f t="shared" si="23"/>
        <v>1.1000000000000001</v>
      </c>
      <c r="MX8" s="28">
        <f t="shared" si="23"/>
        <v>1.1000000000000001</v>
      </c>
      <c r="MY8" s="28">
        <f t="shared" si="23"/>
        <v>1.1000000000000001</v>
      </c>
      <c r="MZ8" s="28">
        <f t="shared" si="23"/>
        <v>1.1000000000000001</v>
      </c>
      <c r="NA8" s="28">
        <f t="shared" si="23"/>
        <v>1.1000000000000001</v>
      </c>
      <c r="NB8" s="28">
        <f t="shared" si="23"/>
        <v>1.1000000000000001</v>
      </c>
      <c r="NC8" s="28">
        <f t="shared" si="23"/>
        <v>1.1000000000000001</v>
      </c>
      <c r="ND8" s="28">
        <f t="shared" si="23"/>
        <v>1.1000000000000001</v>
      </c>
      <c r="NE8" s="28">
        <f t="shared" si="23"/>
        <v>1.1000000000000001</v>
      </c>
      <c r="NF8" s="28">
        <f t="shared" si="23"/>
        <v>1.1000000000000001</v>
      </c>
      <c r="NG8" s="28">
        <f t="shared" si="23"/>
        <v>1.1000000000000001</v>
      </c>
      <c r="NH8" s="28">
        <f t="shared" si="23"/>
        <v>1.1000000000000001</v>
      </c>
      <c r="NI8" s="28">
        <f t="shared" si="23"/>
        <v>1.1000000000000001</v>
      </c>
    </row>
    <row r="9" spans="1:373" x14ac:dyDescent="0.25">
      <c r="A9" s="27" t="str">
        <f>'Число жителей и объемы продаж'!G22</f>
        <v>A1</v>
      </c>
      <c r="B9" s="27" t="str">
        <f>'Число жителей и объемы продаж'!H22</f>
        <v>сыр мягкий</v>
      </c>
      <c r="C9" s="27" t="str">
        <f t="shared" si="24"/>
        <v>A1|сыр мягкий</v>
      </c>
      <c r="D9" s="28"/>
      <c r="E9" s="28">
        <v>1.1000000000000001</v>
      </c>
      <c r="F9" s="28"/>
      <c r="G9" s="28"/>
      <c r="H9" s="28">
        <f t="shared" si="25"/>
        <v>1.1000000000000001</v>
      </c>
      <c r="I9" s="28">
        <f t="shared" si="25"/>
        <v>1.1000000000000001</v>
      </c>
      <c r="J9" s="28">
        <f t="shared" si="25"/>
        <v>1.1000000000000001</v>
      </c>
      <c r="K9" s="28">
        <f t="shared" si="25"/>
        <v>1.1000000000000001</v>
      </c>
      <c r="L9" s="28">
        <f t="shared" si="25"/>
        <v>1.1000000000000001</v>
      </c>
      <c r="M9" s="28">
        <f t="shared" si="25"/>
        <v>1.1000000000000001</v>
      </c>
      <c r="N9" s="28">
        <f t="shared" si="25"/>
        <v>1.1000000000000001</v>
      </c>
      <c r="O9" s="28">
        <f t="shared" si="25"/>
        <v>1.1000000000000001</v>
      </c>
      <c r="P9" s="28">
        <f t="shared" si="25"/>
        <v>1.1000000000000001</v>
      </c>
      <c r="Q9" s="28">
        <f t="shared" si="25"/>
        <v>1.1000000000000001</v>
      </c>
      <c r="R9" s="28">
        <f t="shared" si="25"/>
        <v>1.1000000000000001</v>
      </c>
      <c r="S9" s="28">
        <f t="shared" si="25"/>
        <v>1.1000000000000001</v>
      </c>
      <c r="T9" s="28">
        <f t="shared" si="25"/>
        <v>1.1000000000000001</v>
      </c>
      <c r="U9" s="28">
        <f t="shared" si="25"/>
        <v>1.1000000000000001</v>
      </c>
      <c r="V9" s="28">
        <f t="shared" si="25"/>
        <v>1.1000000000000001</v>
      </c>
      <c r="W9" s="28">
        <f t="shared" si="25"/>
        <v>1.1000000000000001</v>
      </c>
      <c r="X9" s="28">
        <f t="shared" si="18"/>
        <v>1.1000000000000001</v>
      </c>
      <c r="Y9" s="28">
        <f t="shared" si="18"/>
        <v>1.1000000000000001</v>
      </c>
      <c r="Z9" s="28">
        <f t="shared" si="18"/>
        <v>1.1000000000000001</v>
      </c>
      <c r="AA9" s="28">
        <f t="shared" si="18"/>
        <v>1.1000000000000001</v>
      </c>
      <c r="AB9" s="28">
        <f t="shared" si="18"/>
        <v>1.1000000000000001</v>
      </c>
      <c r="AC9" s="28">
        <f t="shared" si="18"/>
        <v>1.1000000000000001</v>
      </c>
      <c r="AD9" s="28">
        <f t="shared" si="18"/>
        <v>1.1000000000000001</v>
      </c>
      <c r="AE9" s="28">
        <f t="shared" si="18"/>
        <v>1.1000000000000001</v>
      </c>
      <c r="AF9" s="28">
        <f t="shared" si="18"/>
        <v>1.1000000000000001</v>
      </c>
      <c r="AG9" s="28">
        <f t="shared" si="18"/>
        <v>1.1000000000000001</v>
      </c>
      <c r="AH9" s="28">
        <f t="shared" si="18"/>
        <v>1.1000000000000001</v>
      </c>
      <c r="AI9" s="28">
        <f t="shared" si="18"/>
        <v>1.1000000000000001</v>
      </c>
      <c r="AJ9" s="28">
        <f t="shared" si="18"/>
        <v>1.1000000000000001</v>
      </c>
      <c r="AK9" s="28">
        <f t="shared" si="18"/>
        <v>1.1000000000000001</v>
      </c>
      <c r="AL9" s="28">
        <f t="shared" si="18"/>
        <v>1.1000000000000001</v>
      </c>
      <c r="AM9" s="28">
        <f t="shared" si="18"/>
        <v>1.1000000000000001</v>
      </c>
      <c r="AN9" s="28">
        <f t="shared" si="18"/>
        <v>1.1000000000000001</v>
      </c>
      <c r="AO9" s="28">
        <f t="shared" si="18"/>
        <v>1.1000000000000001</v>
      </c>
      <c r="AP9" s="28">
        <f t="shared" si="18"/>
        <v>1.1000000000000001</v>
      </c>
      <c r="AQ9" s="28">
        <f t="shared" si="18"/>
        <v>1.1000000000000001</v>
      </c>
      <c r="AR9" s="28">
        <f t="shared" si="18"/>
        <v>1.1000000000000001</v>
      </c>
      <c r="AS9" s="28">
        <f t="shared" si="18"/>
        <v>1.1000000000000001</v>
      </c>
      <c r="AT9" s="28">
        <f t="shared" si="18"/>
        <v>1.1000000000000001</v>
      </c>
      <c r="AU9" s="28">
        <f t="shared" si="18"/>
        <v>1.1000000000000001</v>
      </c>
      <c r="AV9" s="28">
        <f t="shared" si="18"/>
        <v>1.1000000000000001</v>
      </c>
      <c r="AW9" s="28">
        <f t="shared" si="18"/>
        <v>1.1000000000000001</v>
      </c>
      <c r="AX9" s="28">
        <f t="shared" si="18"/>
        <v>1.1000000000000001</v>
      </c>
      <c r="AY9" s="28">
        <f t="shared" si="18"/>
        <v>1.1000000000000001</v>
      </c>
      <c r="AZ9" s="28">
        <f t="shared" si="18"/>
        <v>1.1000000000000001</v>
      </c>
      <c r="BA9" s="28">
        <f t="shared" si="18"/>
        <v>1.1000000000000001</v>
      </c>
      <c r="BB9" s="28">
        <f t="shared" si="18"/>
        <v>1.1000000000000001</v>
      </c>
      <c r="BC9" s="28">
        <f t="shared" si="18"/>
        <v>1.1000000000000001</v>
      </c>
      <c r="BD9" s="28">
        <f t="shared" si="18"/>
        <v>1.1000000000000001</v>
      </c>
      <c r="BE9" s="28">
        <f t="shared" si="18"/>
        <v>1.1000000000000001</v>
      </c>
      <c r="BF9" s="28">
        <f t="shared" si="18"/>
        <v>1.1000000000000001</v>
      </c>
      <c r="BG9" s="28">
        <f t="shared" si="18"/>
        <v>1.1000000000000001</v>
      </c>
      <c r="BH9" s="28">
        <f t="shared" si="18"/>
        <v>1.1000000000000001</v>
      </c>
      <c r="BI9" s="28">
        <f t="shared" si="18"/>
        <v>1.1000000000000001</v>
      </c>
      <c r="BJ9" s="28">
        <f t="shared" si="18"/>
        <v>1.1000000000000001</v>
      </c>
      <c r="BK9" s="28">
        <f t="shared" si="18"/>
        <v>1.1000000000000001</v>
      </c>
      <c r="BL9" s="28">
        <f t="shared" si="18"/>
        <v>1.1000000000000001</v>
      </c>
      <c r="BM9" s="28">
        <f t="shared" si="18"/>
        <v>1.1000000000000001</v>
      </c>
      <c r="BN9" s="28">
        <f t="shared" si="18"/>
        <v>1.1000000000000001</v>
      </c>
      <c r="BO9" s="28">
        <f t="shared" si="18"/>
        <v>1.1000000000000001</v>
      </c>
      <c r="BP9" s="28">
        <f t="shared" si="18"/>
        <v>1.1000000000000001</v>
      </c>
      <c r="BQ9" s="28">
        <f t="shared" si="18"/>
        <v>1.1000000000000001</v>
      </c>
      <c r="BR9" s="28">
        <f t="shared" si="18"/>
        <v>1.1000000000000001</v>
      </c>
      <c r="BS9" s="28">
        <f t="shared" si="18"/>
        <v>1.1000000000000001</v>
      </c>
      <c r="BT9" s="28">
        <f t="shared" si="18"/>
        <v>1.1000000000000001</v>
      </c>
      <c r="BU9" s="28">
        <f t="shared" si="19"/>
        <v>1.1000000000000001</v>
      </c>
      <c r="BV9" s="28">
        <f t="shared" si="19"/>
        <v>1.1000000000000001</v>
      </c>
      <c r="BW9" s="28">
        <f t="shared" si="19"/>
        <v>1.1000000000000001</v>
      </c>
      <c r="BX9" s="28">
        <f t="shared" si="19"/>
        <v>1.1000000000000001</v>
      </c>
      <c r="BY9" s="28">
        <f t="shared" si="19"/>
        <v>1.1000000000000001</v>
      </c>
      <c r="BZ9" s="28">
        <f t="shared" si="19"/>
        <v>1.1000000000000001</v>
      </c>
      <c r="CA9" s="28">
        <f t="shared" si="19"/>
        <v>1.1000000000000001</v>
      </c>
      <c r="CB9" s="28">
        <f t="shared" si="19"/>
        <v>1.1000000000000001</v>
      </c>
      <c r="CC9" s="28">
        <f t="shared" si="19"/>
        <v>1.1000000000000001</v>
      </c>
      <c r="CD9" s="28">
        <f t="shared" si="19"/>
        <v>1.1000000000000001</v>
      </c>
      <c r="CE9" s="28">
        <f t="shared" si="19"/>
        <v>1.1000000000000001</v>
      </c>
      <c r="CF9" s="28">
        <f t="shared" si="19"/>
        <v>1.1000000000000001</v>
      </c>
      <c r="CG9" s="28">
        <f t="shared" si="19"/>
        <v>1.1000000000000001</v>
      </c>
      <c r="CH9" s="28">
        <f t="shared" si="19"/>
        <v>1.1000000000000001</v>
      </c>
      <c r="CI9" s="28">
        <f t="shared" si="19"/>
        <v>1.1000000000000001</v>
      </c>
      <c r="CJ9" s="28">
        <f t="shared" si="19"/>
        <v>1.1000000000000001</v>
      </c>
      <c r="CK9" s="28">
        <f t="shared" si="19"/>
        <v>1.1000000000000001</v>
      </c>
      <c r="CL9" s="28">
        <f t="shared" si="19"/>
        <v>1.1000000000000001</v>
      </c>
      <c r="CM9" s="28">
        <f t="shared" si="19"/>
        <v>1.1000000000000001</v>
      </c>
      <c r="CN9" s="28">
        <f t="shared" si="19"/>
        <v>1.1000000000000001</v>
      </c>
      <c r="CO9" s="28">
        <f t="shared" si="19"/>
        <v>1.1000000000000001</v>
      </c>
      <c r="CP9" s="28">
        <f t="shared" si="19"/>
        <v>1.1000000000000001</v>
      </c>
      <c r="CQ9" s="28">
        <f t="shared" si="19"/>
        <v>1.1000000000000001</v>
      </c>
      <c r="CR9" s="28">
        <f t="shared" si="19"/>
        <v>1.1000000000000001</v>
      </c>
      <c r="CS9" s="28">
        <f t="shared" si="19"/>
        <v>1.1000000000000001</v>
      </c>
      <c r="CT9" s="28">
        <f t="shared" si="19"/>
        <v>1.1000000000000001</v>
      </c>
      <c r="CU9" s="28">
        <f t="shared" si="19"/>
        <v>1.1000000000000001</v>
      </c>
      <c r="CV9" s="28">
        <f t="shared" si="19"/>
        <v>1.1000000000000001</v>
      </c>
      <c r="CW9" s="28">
        <f t="shared" si="19"/>
        <v>1.1000000000000001</v>
      </c>
      <c r="CX9" s="28">
        <f t="shared" si="19"/>
        <v>1.1000000000000001</v>
      </c>
      <c r="CY9" s="28">
        <f t="shared" si="19"/>
        <v>1.1000000000000001</v>
      </c>
      <c r="CZ9" s="28">
        <f t="shared" si="19"/>
        <v>1.1000000000000001</v>
      </c>
      <c r="DA9" s="28">
        <f t="shared" si="19"/>
        <v>1.1000000000000001</v>
      </c>
      <c r="DB9" s="28">
        <f t="shared" si="19"/>
        <v>1.1000000000000001</v>
      </c>
      <c r="DC9" s="28">
        <f t="shared" si="19"/>
        <v>1.1000000000000001</v>
      </c>
      <c r="DD9" s="28">
        <f t="shared" si="19"/>
        <v>1.1000000000000001</v>
      </c>
      <c r="DE9" s="28">
        <f t="shared" si="19"/>
        <v>1.1000000000000001</v>
      </c>
      <c r="DF9" s="28">
        <f t="shared" si="19"/>
        <v>1.1000000000000001</v>
      </c>
      <c r="DG9" s="28">
        <f t="shared" si="19"/>
        <v>1.1000000000000001</v>
      </c>
      <c r="DH9" s="28">
        <f t="shared" si="19"/>
        <v>1.1000000000000001</v>
      </c>
      <c r="DI9" s="28">
        <f t="shared" si="19"/>
        <v>1.1000000000000001</v>
      </c>
      <c r="DJ9" s="28">
        <f t="shared" si="19"/>
        <v>1.1000000000000001</v>
      </c>
      <c r="DK9" s="28">
        <f t="shared" si="19"/>
        <v>1.1000000000000001</v>
      </c>
      <c r="DL9" s="28">
        <f t="shared" si="19"/>
        <v>1.1000000000000001</v>
      </c>
      <c r="DM9" s="28">
        <f t="shared" si="19"/>
        <v>1.1000000000000001</v>
      </c>
      <c r="DN9" s="28">
        <f t="shared" si="19"/>
        <v>1.1000000000000001</v>
      </c>
      <c r="DO9" s="28">
        <f t="shared" si="19"/>
        <v>1.1000000000000001</v>
      </c>
      <c r="DP9" s="28">
        <f t="shared" si="19"/>
        <v>1.1000000000000001</v>
      </c>
      <c r="DQ9" s="28">
        <f t="shared" si="19"/>
        <v>1.1000000000000001</v>
      </c>
      <c r="DR9" s="28">
        <f t="shared" si="19"/>
        <v>1.1000000000000001</v>
      </c>
      <c r="DS9" s="28">
        <f t="shared" si="19"/>
        <v>1.1000000000000001</v>
      </c>
      <c r="DT9" s="28">
        <f t="shared" si="19"/>
        <v>1.1000000000000001</v>
      </c>
      <c r="DU9" s="28">
        <f t="shared" si="19"/>
        <v>1.1000000000000001</v>
      </c>
      <c r="DV9" s="28">
        <f t="shared" si="19"/>
        <v>1.1000000000000001</v>
      </c>
      <c r="DW9" s="28">
        <f t="shared" si="19"/>
        <v>1.1000000000000001</v>
      </c>
      <c r="DX9" s="28">
        <f t="shared" si="19"/>
        <v>1.1000000000000001</v>
      </c>
      <c r="DY9" s="28">
        <f t="shared" si="19"/>
        <v>1.1000000000000001</v>
      </c>
      <c r="DZ9" s="28">
        <f t="shared" si="19"/>
        <v>1.1000000000000001</v>
      </c>
      <c r="EA9" s="28">
        <f t="shared" si="19"/>
        <v>1.1000000000000001</v>
      </c>
      <c r="EB9" s="28">
        <f t="shared" si="19"/>
        <v>1.1000000000000001</v>
      </c>
      <c r="EC9" s="28">
        <f t="shared" si="19"/>
        <v>1.1000000000000001</v>
      </c>
      <c r="ED9" s="28">
        <f t="shared" si="19"/>
        <v>1.1000000000000001</v>
      </c>
      <c r="EE9" s="28">
        <f t="shared" si="19"/>
        <v>1.1000000000000001</v>
      </c>
      <c r="EF9" s="28">
        <f t="shared" si="19"/>
        <v>1.1000000000000001</v>
      </c>
      <c r="EG9" s="28">
        <f t="shared" si="20"/>
        <v>1.1000000000000001</v>
      </c>
      <c r="EH9" s="28">
        <f t="shared" si="20"/>
        <v>1.1000000000000001</v>
      </c>
      <c r="EI9" s="28">
        <f t="shared" si="20"/>
        <v>1.1000000000000001</v>
      </c>
      <c r="EJ9" s="28">
        <f t="shared" si="20"/>
        <v>1.1000000000000001</v>
      </c>
      <c r="EK9" s="28">
        <f t="shared" si="20"/>
        <v>1.1000000000000001</v>
      </c>
      <c r="EL9" s="28">
        <f t="shared" si="20"/>
        <v>1.1000000000000001</v>
      </c>
      <c r="EM9" s="28">
        <f t="shared" si="20"/>
        <v>1.1000000000000001</v>
      </c>
      <c r="EN9" s="28">
        <f t="shared" si="20"/>
        <v>1.1000000000000001</v>
      </c>
      <c r="EO9" s="28">
        <f t="shared" si="20"/>
        <v>1.1000000000000001</v>
      </c>
      <c r="EP9" s="28">
        <f t="shared" si="20"/>
        <v>1.1000000000000001</v>
      </c>
      <c r="EQ9" s="28">
        <f t="shared" si="20"/>
        <v>1.1000000000000001</v>
      </c>
      <c r="ER9" s="28">
        <f t="shared" si="20"/>
        <v>1.1000000000000001</v>
      </c>
      <c r="ES9" s="28">
        <f t="shared" si="20"/>
        <v>1.1000000000000001</v>
      </c>
      <c r="ET9" s="28">
        <f t="shared" si="20"/>
        <v>1.1000000000000001</v>
      </c>
      <c r="EU9" s="28">
        <f t="shared" si="20"/>
        <v>1.1000000000000001</v>
      </c>
      <c r="EV9" s="28">
        <f t="shared" si="20"/>
        <v>1.1000000000000001</v>
      </c>
      <c r="EW9" s="28">
        <f t="shared" si="20"/>
        <v>1.1000000000000001</v>
      </c>
      <c r="EX9" s="28">
        <f t="shared" si="20"/>
        <v>1.1000000000000001</v>
      </c>
      <c r="EY9" s="28">
        <f t="shared" si="20"/>
        <v>1.1000000000000001</v>
      </c>
      <c r="EZ9" s="28">
        <f t="shared" si="20"/>
        <v>1.1000000000000001</v>
      </c>
      <c r="FA9" s="28">
        <f t="shared" si="20"/>
        <v>1.1000000000000001</v>
      </c>
      <c r="FB9" s="28">
        <f t="shared" si="20"/>
        <v>1.1000000000000001</v>
      </c>
      <c r="FC9" s="28">
        <f t="shared" si="20"/>
        <v>1.1000000000000001</v>
      </c>
      <c r="FD9" s="28">
        <f t="shared" si="20"/>
        <v>1.1000000000000001</v>
      </c>
      <c r="FE9" s="28">
        <f t="shared" si="20"/>
        <v>1.1000000000000001</v>
      </c>
      <c r="FF9" s="28">
        <f t="shared" si="20"/>
        <v>1.1000000000000001</v>
      </c>
      <c r="FG9" s="28">
        <f t="shared" si="20"/>
        <v>1.1000000000000001</v>
      </c>
      <c r="FH9" s="28">
        <f t="shared" si="20"/>
        <v>1.1000000000000001</v>
      </c>
      <c r="FI9" s="28">
        <f t="shared" si="20"/>
        <v>1.1000000000000001</v>
      </c>
      <c r="FJ9" s="28">
        <f t="shared" si="20"/>
        <v>1.1000000000000001</v>
      </c>
      <c r="FK9" s="28">
        <f t="shared" si="20"/>
        <v>1.1000000000000001</v>
      </c>
      <c r="FL9" s="28">
        <f t="shared" si="20"/>
        <v>1.1000000000000001</v>
      </c>
      <c r="FM9" s="28">
        <f t="shared" si="20"/>
        <v>1.1000000000000001</v>
      </c>
      <c r="FN9" s="28">
        <f t="shared" si="20"/>
        <v>1.1000000000000001</v>
      </c>
      <c r="FO9" s="28">
        <f t="shared" si="20"/>
        <v>1.1000000000000001</v>
      </c>
      <c r="FP9" s="28">
        <f t="shared" si="20"/>
        <v>1.1000000000000001</v>
      </c>
      <c r="FQ9" s="28">
        <f t="shared" si="20"/>
        <v>1.1000000000000001</v>
      </c>
      <c r="FR9" s="28">
        <f t="shared" si="20"/>
        <v>1.1000000000000001</v>
      </c>
      <c r="FS9" s="28">
        <f t="shared" si="20"/>
        <v>1.1000000000000001</v>
      </c>
      <c r="FT9" s="28">
        <f t="shared" si="20"/>
        <v>1.1000000000000001</v>
      </c>
      <c r="FU9" s="28">
        <f t="shared" si="20"/>
        <v>1.1000000000000001</v>
      </c>
      <c r="FV9" s="28">
        <f t="shared" si="20"/>
        <v>1.1000000000000001</v>
      </c>
      <c r="FW9" s="28">
        <f t="shared" si="20"/>
        <v>1.1000000000000001</v>
      </c>
      <c r="FX9" s="28">
        <f t="shared" si="20"/>
        <v>1.1000000000000001</v>
      </c>
      <c r="FY9" s="28">
        <f t="shared" si="20"/>
        <v>1.1000000000000001</v>
      </c>
      <c r="FZ9" s="28">
        <f t="shared" si="20"/>
        <v>1.1000000000000001</v>
      </c>
      <c r="GA9" s="28">
        <f t="shared" si="20"/>
        <v>1.1000000000000001</v>
      </c>
      <c r="GB9" s="28">
        <f t="shared" si="20"/>
        <v>1.1000000000000001</v>
      </c>
      <c r="GC9" s="28">
        <f t="shared" si="20"/>
        <v>1.1000000000000001</v>
      </c>
      <c r="GD9" s="28">
        <f t="shared" si="20"/>
        <v>1.1000000000000001</v>
      </c>
      <c r="GE9" s="28">
        <f t="shared" si="20"/>
        <v>1.1000000000000001</v>
      </c>
      <c r="GF9" s="28">
        <f t="shared" si="20"/>
        <v>1.1000000000000001</v>
      </c>
      <c r="GG9" s="28">
        <f t="shared" si="20"/>
        <v>1.1000000000000001</v>
      </c>
      <c r="GH9" s="28">
        <f t="shared" si="20"/>
        <v>1.1000000000000001</v>
      </c>
      <c r="GI9" s="28">
        <f t="shared" si="20"/>
        <v>1.1000000000000001</v>
      </c>
      <c r="GJ9" s="28">
        <f t="shared" si="20"/>
        <v>1.1000000000000001</v>
      </c>
      <c r="GK9" s="28">
        <f t="shared" si="20"/>
        <v>1.1000000000000001</v>
      </c>
      <c r="GL9" s="28">
        <f t="shared" si="20"/>
        <v>1.1000000000000001</v>
      </c>
      <c r="GM9" s="28">
        <f t="shared" si="20"/>
        <v>1.1000000000000001</v>
      </c>
      <c r="GN9" s="28">
        <f t="shared" si="20"/>
        <v>1.1000000000000001</v>
      </c>
      <c r="GO9" s="28">
        <f t="shared" si="20"/>
        <v>1.1000000000000001</v>
      </c>
      <c r="GP9" s="28">
        <f t="shared" si="20"/>
        <v>1.1000000000000001</v>
      </c>
      <c r="GQ9" s="28">
        <f t="shared" si="20"/>
        <v>1.1000000000000001</v>
      </c>
      <c r="GR9" s="28">
        <f t="shared" si="20"/>
        <v>1.1000000000000001</v>
      </c>
      <c r="GS9" s="28">
        <f t="shared" si="21"/>
        <v>1.1000000000000001</v>
      </c>
      <c r="GT9" s="28">
        <f t="shared" si="21"/>
        <v>1.1000000000000001</v>
      </c>
      <c r="GU9" s="28">
        <f t="shared" si="21"/>
        <v>1.1000000000000001</v>
      </c>
      <c r="GV9" s="28">
        <f t="shared" si="21"/>
        <v>1.1000000000000001</v>
      </c>
      <c r="GW9" s="28">
        <f t="shared" si="21"/>
        <v>1.1000000000000001</v>
      </c>
      <c r="GX9" s="28">
        <f t="shared" si="21"/>
        <v>1.1000000000000001</v>
      </c>
      <c r="GY9" s="28">
        <f t="shared" si="21"/>
        <v>1.1000000000000001</v>
      </c>
      <c r="GZ9" s="28">
        <f t="shared" si="21"/>
        <v>1.1000000000000001</v>
      </c>
      <c r="HA9" s="28">
        <f t="shared" si="21"/>
        <v>1.1000000000000001</v>
      </c>
      <c r="HB9" s="28">
        <f t="shared" si="21"/>
        <v>1.1000000000000001</v>
      </c>
      <c r="HC9" s="28">
        <f t="shared" si="21"/>
        <v>1.1000000000000001</v>
      </c>
      <c r="HD9" s="28">
        <f t="shared" si="21"/>
        <v>1.1000000000000001</v>
      </c>
      <c r="HE9" s="28">
        <f t="shared" si="21"/>
        <v>1.1000000000000001</v>
      </c>
      <c r="HF9" s="28">
        <f t="shared" si="21"/>
        <v>1.1000000000000001</v>
      </c>
      <c r="HG9" s="28">
        <f t="shared" si="21"/>
        <v>1.1000000000000001</v>
      </c>
      <c r="HH9" s="28">
        <f t="shared" si="21"/>
        <v>1.1000000000000001</v>
      </c>
      <c r="HI9" s="28">
        <f t="shared" si="21"/>
        <v>1.1000000000000001</v>
      </c>
      <c r="HJ9" s="28">
        <f t="shared" si="21"/>
        <v>1.1000000000000001</v>
      </c>
      <c r="HK9" s="28">
        <f t="shared" si="21"/>
        <v>1.1000000000000001</v>
      </c>
      <c r="HL9" s="28">
        <f t="shared" si="21"/>
        <v>1.1000000000000001</v>
      </c>
      <c r="HM9" s="28">
        <f t="shared" si="21"/>
        <v>1.1000000000000001</v>
      </c>
      <c r="HN9" s="28">
        <f t="shared" si="21"/>
        <v>1.1000000000000001</v>
      </c>
      <c r="HO9" s="28">
        <f t="shared" si="21"/>
        <v>1.1000000000000001</v>
      </c>
      <c r="HP9" s="28">
        <f t="shared" si="21"/>
        <v>1.1000000000000001</v>
      </c>
      <c r="HQ9" s="28">
        <f t="shared" si="21"/>
        <v>1.1000000000000001</v>
      </c>
      <c r="HR9" s="28">
        <f t="shared" si="21"/>
        <v>1.1000000000000001</v>
      </c>
      <c r="HS9" s="28">
        <f t="shared" si="21"/>
        <v>1.1000000000000001</v>
      </c>
      <c r="HT9" s="28">
        <f t="shared" si="21"/>
        <v>1.1000000000000001</v>
      </c>
      <c r="HU9" s="28">
        <f t="shared" si="21"/>
        <v>1.1000000000000001</v>
      </c>
      <c r="HV9" s="28">
        <f t="shared" si="21"/>
        <v>1.1000000000000001</v>
      </c>
      <c r="HW9" s="28">
        <f t="shared" si="21"/>
        <v>1.1000000000000001</v>
      </c>
      <c r="HX9" s="28">
        <f t="shared" si="21"/>
        <v>1.1000000000000001</v>
      </c>
      <c r="HY9" s="28">
        <f t="shared" si="21"/>
        <v>1.1000000000000001</v>
      </c>
      <c r="HZ9" s="28">
        <f t="shared" si="21"/>
        <v>1.1000000000000001</v>
      </c>
      <c r="IA9" s="28">
        <f t="shared" si="21"/>
        <v>1.1000000000000001</v>
      </c>
      <c r="IB9" s="28">
        <f t="shared" si="21"/>
        <v>1.1000000000000001</v>
      </c>
      <c r="IC9" s="28">
        <f t="shared" si="21"/>
        <v>1.1000000000000001</v>
      </c>
      <c r="ID9" s="28">
        <f t="shared" si="21"/>
        <v>1.1000000000000001</v>
      </c>
      <c r="IE9" s="28">
        <f t="shared" si="21"/>
        <v>1.1000000000000001</v>
      </c>
      <c r="IF9" s="28">
        <f t="shared" si="21"/>
        <v>1.1000000000000001</v>
      </c>
      <c r="IG9" s="28">
        <f t="shared" si="21"/>
        <v>1.1000000000000001</v>
      </c>
      <c r="IH9" s="28">
        <f t="shared" si="21"/>
        <v>1.1000000000000001</v>
      </c>
      <c r="II9" s="28">
        <f t="shared" si="21"/>
        <v>1.1000000000000001</v>
      </c>
      <c r="IJ9" s="28">
        <f t="shared" si="21"/>
        <v>1.1000000000000001</v>
      </c>
      <c r="IK9" s="28">
        <f t="shared" si="21"/>
        <v>1.1000000000000001</v>
      </c>
      <c r="IL9" s="28">
        <f t="shared" si="21"/>
        <v>1.1000000000000001</v>
      </c>
      <c r="IM9" s="28">
        <f t="shared" si="21"/>
        <v>1.1000000000000001</v>
      </c>
      <c r="IN9" s="28">
        <f t="shared" si="21"/>
        <v>1.1000000000000001</v>
      </c>
      <c r="IO9" s="28">
        <f t="shared" si="21"/>
        <v>1.1000000000000001</v>
      </c>
      <c r="IP9" s="28">
        <f t="shared" si="21"/>
        <v>1.1000000000000001</v>
      </c>
      <c r="IQ9" s="28">
        <f t="shared" si="21"/>
        <v>1.1000000000000001</v>
      </c>
      <c r="IR9" s="28">
        <f t="shared" si="21"/>
        <v>1.1000000000000001</v>
      </c>
      <c r="IS9" s="28">
        <f t="shared" si="21"/>
        <v>1.1000000000000001</v>
      </c>
      <c r="IT9" s="28">
        <f t="shared" si="21"/>
        <v>1.1000000000000001</v>
      </c>
      <c r="IU9" s="28">
        <f t="shared" si="21"/>
        <v>1.1000000000000001</v>
      </c>
      <c r="IV9" s="28">
        <f t="shared" si="21"/>
        <v>1.1000000000000001</v>
      </c>
      <c r="IW9" s="28">
        <f t="shared" si="21"/>
        <v>1.1000000000000001</v>
      </c>
      <c r="IX9" s="28">
        <f t="shared" si="21"/>
        <v>1.1000000000000001</v>
      </c>
      <c r="IY9" s="28">
        <f t="shared" si="21"/>
        <v>1.1000000000000001</v>
      </c>
      <c r="IZ9" s="28">
        <f t="shared" si="21"/>
        <v>1.1000000000000001</v>
      </c>
      <c r="JA9" s="28">
        <f t="shared" si="21"/>
        <v>1.1000000000000001</v>
      </c>
      <c r="JB9" s="28">
        <f t="shared" si="21"/>
        <v>1.1000000000000001</v>
      </c>
      <c r="JC9" s="28">
        <f t="shared" si="21"/>
        <v>1.1000000000000001</v>
      </c>
      <c r="JD9" s="28">
        <f t="shared" si="21"/>
        <v>1.1000000000000001</v>
      </c>
      <c r="JE9" s="28">
        <f t="shared" si="22"/>
        <v>1.1000000000000001</v>
      </c>
      <c r="JF9" s="28">
        <f t="shared" si="22"/>
        <v>1.1000000000000001</v>
      </c>
      <c r="JG9" s="28">
        <f t="shared" si="22"/>
        <v>1.1000000000000001</v>
      </c>
      <c r="JH9" s="28">
        <f t="shared" si="22"/>
        <v>1.1000000000000001</v>
      </c>
      <c r="JI9" s="28">
        <f t="shared" si="22"/>
        <v>1.1000000000000001</v>
      </c>
      <c r="JJ9" s="28">
        <f t="shared" si="22"/>
        <v>1.1000000000000001</v>
      </c>
      <c r="JK9" s="28">
        <f t="shared" si="22"/>
        <v>1.1000000000000001</v>
      </c>
      <c r="JL9" s="28">
        <f t="shared" si="22"/>
        <v>1.1000000000000001</v>
      </c>
      <c r="JM9" s="28">
        <f t="shared" si="22"/>
        <v>1.1000000000000001</v>
      </c>
      <c r="JN9" s="28">
        <f t="shared" si="22"/>
        <v>1.1000000000000001</v>
      </c>
      <c r="JO9" s="28">
        <f t="shared" si="22"/>
        <v>1.1000000000000001</v>
      </c>
      <c r="JP9" s="28">
        <f t="shared" si="22"/>
        <v>1.1000000000000001</v>
      </c>
      <c r="JQ9" s="28">
        <f t="shared" si="22"/>
        <v>1.1000000000000001</v>
      </c>
      <c r="JR9" s="28">
        <f t="shared" si="22"/>
        <v>1.1000000000000001</v>
      </c>
      <c r="JS9" s="28">
        <f t="shared" si="22"/>
        <v>1.1000000000000001</v>
      </c>
      <c r="JT9" s="28">
        <f t="shared" si="22"/>
        <v>1.1000000000000001</v>
      </c>
      <c r="JU9" s="28">
        <f t="shared" si="22"/>
        <v>1.1000000000000001</v>
      </c>
      <c r="JV9" s="28">
        <f t="shared" si="22"/>
        <v>1.1000000000000001</v>
      </c>
      <c r="JW9" s="28">
        <f t="shared" si="22"/>
        <v>1.1000000000000001</v>
      </c>
      <c r="JX9" s="28">
        <f t="shared" si="22"/>
        <v>1.1000000000000001</v>
      </c>
      <c r="JY9" s="28">
        <f t="shared" si="22"/>
        <v>1.1000000000000001</v>
      </c>
      <c r="JZ9" s="28">
        <f t="shared" si="22"/>
        <v>1.1000000000000001</v>
      </c>
      <c r="KA9" s="28">
        <f t="shared" si="22"/>
        <v>1.1000000000000001</v>
      </c>
      <c r="KB9" s="28">
        <f t="shared" si="22"/>
        <v>1.1000000000000001</v>
      </c>
      <c r="KC9" s="28">
        <f t="shared" si="22"/>
        <v>1.1000000000000001</v>
      </c>
      <c r="KD9" s="28">
        <f t="shared" si="22"/>
        <v>1.1000000000000001</v>
      </c>
      <c r="KE9" s="28">
        <f t="shared" si="22"/>
        <v>1.1000000000000001</v>
      </c>
      <c r="KF9" s="28">
        <f t="shared" si="22"/>
        <v>1.1000000000000001</v>
      </c>
      <c r="KG9" s="28">
        <f t="shared" si="22"/>
        <v>1.1000000000000001</v>
      </c>
      <c r="KH9" s="28">
        <f t="shared" si="22"/>
        <v>1.1000000000000001</v>
      </c>
      <c r="KI9" s="28">
        <f t="shared" si="22"/>
        <v>1.1000000000000001</v>
      </c>
      <c r="KJ9" s="28">
        <f t="shared" si="22"/>
        <v>1.1000000000000001</v>
      </c>
      <c r="KK9" s="28">
        <f t="shared" si="22"/>
        <v>1.1000000000000001</v>
      </c>
      <c r="KL9" s="28">
        <f t="shared" si="22"/>
        <v>1.1000000000000001</v>
      </c>
      <c r="KM9" s="28">
        <f t="shared" si="22"/>
        <v>1.1000000000000001</v>
      </c>
      <c r="KN9" s="28">
        <f t="shared" si="22"/>
        <v>1.1000000000000001</v>
      </c>
      <c r="KO9" s="28">
        <f t="shared" si="22"/>
        <v>1.1000000000000001</v>
      </c>
      <c r="KP9" s="28">
        <f t="shared" si="22"/>
        <v>1.1000000000000001</v>
      </c>
      <c r="KQ9" s="28">
        <f t="shared" si="22"/>
        <v>1.1000000000000001</v>
      </c>
      <c r="KR9" s="28">
        <f t="shared" si="22"/>
        <v>1.1000000000000001</v>
      </c>
      <c r="KS9" s="28">
        <f t="shared" si="22"/>
        <v>1.1000000000000001</v>
      </c>
      <c r="KT9" s="28">
        <f t="shared" si="22"/>
        <v>1.1000000000000001</v>
      </c>
      <c r="KU9" s="28">
        <f t="shared" si="22"/>
        <v>1.1000000000000001</v>
      </c>
      <c r="KV9" s="28">
        <f t="shared" si="22"/>
        <v>1.1000000000000001</v>
      </c>
      <c r="KW9" s="28">
        <f t="shared" si="22"/>
        <v>1.1000000000000001</v>
      </c>
      <c r="KX9" s="28">
        <f t="shared" si="22"/>
        <v>1.1000000000000001</v>
      </c>
      <c r="KY9" s="28">
        <f t="shared" si="22"/>
        <v>1.1000000000000001</v>
      </c>
      <c r="KZ9" s="28">
        <f t="shared" si="22"/>
        <v>1.1000000000000001</v>
      </c>
      <c r="LA9" s="28">
        <f t="shared" si="22"/>
        <v>1.1000000000000001</v>
      </c>
      <c r="LB9" s="28">
        <f t="shared" si="22"/>
        <v>1.1000000000000001</v>
      </c>
      <c r="LC9" s="28">
        <f t="shared" si="22"/>
        <v>1.1000000000000001</v>
      </c>
      <c r="LD9" s="28">
        <f t="shared" si="22"/>
        <v>1.1000000000000001</v>
      </c>
      <c r="LE9" s="28">
        <f t="shared" si="22"/>
        <v>1.1000000000000001</v>
      </c>
      <c r="LF9" s="28">
        <f t="shared" si="22"/>
        <v>1.1000000000000001</v>
      </c>
      <c r="LG9" s="28">
        <f t="shared" si="22"/>
        <v>1.1000000000000001</v>
      </c>
      <c r="LH9" s="28">
        <f t="shared" si="22"/>
        <v>1.1000000000000001</v>
      </c>
      <c r="LI9" s="28">
        <f t="shared" si="22"/>
        <v>1.1000000000000001</v>
      </c>
      <c r="LJ9" s="28">
        <f t="shared" si="22"/>
        <v>1.1000000000000001</v>
      </c>
      <c r="LK9" s="28">
        <f t="shared" si="22"/>
        <v>1.1000000000000001</v>
      </c>
      <c r="LL9" s="28">
        <f t="shared" si="22"/>
        <v>1.1000000000000001</v>
      </c>
      <c r="LM9" s="28">
        <f t="shared" si="22"/>
        <v>1.1000000000000001</v>
      </c>
      <c r="LN9" s="28">
        <f t="shared" si="22"/>
        <v>1.1000000000000001</v>
      </c>
      <c r="LO9" s="28">
        <f t="shared" si="22"/>
        <v>1.1000000000000001</v>
      </c>
      <c r="LP9" s="28">
        <f t="shared" si="22"/>
        <v>1.1000000000000001</v>
      </c>
      <c r="LQ9" s="28">
        <f t="shared" si="23"/>
        <v>1.1000000000000001</v>
      </c>
      <c r="LR9" s="28">
        <f t="shared" si="23"/>
        <v>1.1000000000000001</v>
      </c>
      <c r="LS9" s="28">
        <f t="shared" si="23"/>
        <v>1.1000000000000001</v>
      </c>
      <c r="LT9" s="28">
        <f t="shared" si="23"/>
        <v>1.1000000000000001</v>
      </c>
      <c r="LU9" s="28">
        <f t="shared" si="23"/>
        <v>1.1000000000000001</v>
      </c>
      <c r="LV9" s="28">
        <f t="shared" si="23"/>
        <v>1.1000000000000001</v>
      </c>
      <c r="LW9" s="28">
        <f t="shared" si="23"/>
        <v>1.1000000000000001</v>
      </c>
      <c r="LX9" s="28">
        <f t="shared" si="23"/>
        <v>1.1000000000000001</v>
      </c>
      <c r="LY9" s="28">
        <f t="shared" si="23"/>
        <v>1.1000000000000001</v>
      </c>
      <c r="LZ9" s="28">
        <f t="shared" si="23"/>
        <v>1.1000000000000001</v>
      </c>
      <c r="MA9" s="28">
        <f t="shared" si="23"/>
        <v>1.1000000000000001</v>
      </c>
      <c r="MB9" s="28">
        <f t="shared" si="23"/>
        <v>1.1000000000000001</v>
      </c>
      <c r="MC9" s="28">
        <f t="shared" si="23"/>
        <v>1.1000000000000001</v>
      </c>
      <c r="MD9" s="28">
        <f t="shared" si="23"/>
        <v>1.1000000000000001</v>
      </c>
      <c r="ME9" s="28">
        <f t="shared" si="23"/>
        <v>1.1000000000000001</v>
      </c>
      <c r="MF9" s="28">
        <f t="shared" si="23"/>
        <v>1.1000000000000001</v>
      </c>
      <c r="MG9" s="28">
        <f t="shared" si="23"/>
        <v>1.1000000000000001</v>
      </c>
      <c r="MH9" s="28">
        <f t="shared" si="23"/>
        <v>1.1000000000000001</v>
      </c>
      <c r="MI9" s="28">
        <f t="shared" si="23"/>
        <v>1.1000000000000001</v>
      </c>
      <c r="MJ9" s="28">
        <f t="shared" si="23"/>
        <v>1.1000000000000001</v>
      </c>
      <c r="MK9" s="28">
        <f t="shared" si="23"/>
        <v>1.1000000000000001</v>
      </c>
      <c r="ML9" s="28">
        <f t="shared" si="23"/>
        <v>1.1000000000000001</v>
      </c>
      <c r="MM9" s="28">
        <f t="shared" si="23"/>
        <v>1.1000000000000001</v>
      </c>
      <c r="MN9" s="28">
        <f t="shared" si="23"/>
        <v>1.1000000000000001</v>
      </c>
      <c r="MO9" s="28">
        <f t="shared" si="23"/>
        <v>1.1000000000000001</v>
      </c>
      <c r="MP9" s="28">
        <f t="shared" si="23"/>
        <v>1.1000000000000001</v>
      </c>
      <c r="MQ9" s="28">
        <f t="shared" si="23"/>
        <v>1.1000000000000001</v>
      </c>
      <c r="MR9" s="28">
        <f t="shared" si="23"/>
        <v>1.1000000000000001</v>
      </c>
      <c r="MS9" s="28">
        <f t="shared" si="23"/>
        <v>1.1000000000000001</v>
      </c>
      <c r="MT9" s="28">
        <f t="shared" si="23"/>
        <v>1.1000000000000001</v>
      </c>
      <c r="MU9" s="28">
        <f t="shared" si="23"/>
        <v>1.1000000000000001</v>
      </c>
      <c r="MV9" s="28">
        <f t="shared" si="23"/>
        <v>1.1000000000000001</v>
      </c>
      <c r="MW9" s="28">
        <f t="shared" si="23"/>
        <v>1.1000000000000001</v>
      </c>
      <c r="MX9" s="28">
        <f t="shared" si="23"/>
        <v>1.1000000000000001</v>
      </c>
      <c r="MY9" s="28">
        <f t="shared" si="23"/>
        <v>1.1000000000000001</v>
      </c>
      <c r="MZ9" s="28">
        <f t="shared" si="23"/>
        <v>1.1000000000000001</v>
      </c>
      <c r="NA9" s="28">
        <f t="shared" si="23"/>
        <v>1.1000000000000001</v>
      </c>
      <c r="NB9" s="28">
        <f t="shared" si="23"/>
        <v>1.1000000000000001</v>
      </c>
      <c r="NC9" s="28">
        <f t="shared" si="23"/>
        <v>1.1000000000000001</v>
      </c>
      <c r="ND9" s="28">
        <f t="shared" si="23"/>
        <v>1.1000000000000001</v>
      </c>
      <c r="NE9" s="28">
        <f t="shared" si="23"/>
        <v>1.1000000000000001</v>
      </c>
      <c r="NF9" s="28">
        <f t="shared" si="23"/>
        <v>1.1000000000000001</v>
      </c>
      <c r="NG9" s="28">
        <f t="shared" si="23"/>
        <v>1.1000000000000001</v>
      </c>
      <c r="NH9" s="28">
        <f t="shared" si="23"/>
        <v>1.1000000000000001</v>
      </c>
      <c r="NI9" s="28">
        <f t="shared" si="23"/>
        <v>1.1000000000000001</v>
      </c>
    </row>
    <row r="10" spans="1:373" x14ac:dyDescent="0.25">
      <c r="A10" s="27" t="str">
        <f>'Число жителей и объемы продаж'!G23</f>
        <v>A1</v>
      </c>
      <c r="B10" s="27" t="str">
        <f>'Число жителей и объемы продаж'!H23</f>
        <v>прочие сыры</v>
      </c>
      <c r="C10" s="27" t="str">
        <f t="shared" si="24"/>
        <v>A1|прочие сыры</v>
      </c>
      <c r="D10" s="28"/>
      <c r="E10" s="28">
        <v>1.1000000000000001</v>
      </c>
      <c r="F10" s="28"/>
      <c r="G10" s="28"/>
      <c r="H10" s="28">
        <f t="shared" si="25"/>
        <v>1.1000000000000001</v>
      </c>
      <c r="I10" s="28">
        <f t="shared" si="18"/>
        <v>1.1000000000000001</v>
      </c>
      <c r="J10" s="28">
        <f t="shared" si="18"/>
        <v>1.1000000000000001</v>
      </c>
      <c r="K10" s="28">
        <f t="shared" si="18"/>
        <v>1.1000000000000001</v>
      </c>
      <c r="L10" s="28">
        <f t="shared" si="18"/>
        <v>1.1000000000000001</v>
      </c>
      <c r="M10" s="28">
        <f t="shared" si="18"/>
        <v>1.1000000000000001</v>
      </c>
      <c r="N10" s="28">
        <f t="shared" si="18"/>
        <v>1.1000000000000001</v>
      </c>
      <c r="O10" s="28">
        <f t="shared" si="18"/>
        <v>1.1000000000000001</v>
      </c>
      <c r="P10" s="28">
        <f t="shared" si="18"/>
        <v>1.1000000000000001</v>
      </c>
      <c r="Q10" s="28">
        <f t="shared" si="18"/>
        <v>1.1000000000000001</v>
      </c>
      <c r="R10" s="28">
        <f t="shared" si="18"/>
        <v>1.1000000000000001</v>
      </c>
      <c r="S10" s="28">
        <f t="shared" si="18"/>
        <v>1.1000000000000001</v>
      </c>
      <c r="T10" s="28">
        <f t="shared" si="18"/>
        <v>1.1000000000000001</v>
      </c>
      <c r="U10" s="28">
        <f t="shared" si="18"/>
        <v>1.1000000000000001</v>
      </c>
      <c r="V10" s="28">
        <f t="shared" si="18"/>
        <v>1.1000000000000001</v>
      </c>
      <c r="W10" s="28">
        <f t="shared" si="18"/>
        <v>1.1000000000000001</v>
      </c>
      <c r="X10" s="28">
        <f t="shared" si="18"/>
        <v>1.1000000000000001</v>
      </c>
      <c r="Y10" s="28">
        <f t="shared" si="18"/>
        <v>1.1000000000000001</v>
      </c>
      <c r="Z10" s="28">
        <f t="shared" si="18"/>
        <v>1.1000000000000001</v>
      </c>
      <c r="AA10" s="28">
        <f t="shared" si="18"/>
        <v>1.1000000000000001</v>
      </c>
      <c r="AB10" s="28">
        <f t="shared" si="18"/>
        <v>1.1000000000000001</v>
      </c>
      <c r="AC10" s="28">
        <f t="shared" si="18"/>
        <v>1.1000000000000001</v>
      </c>
      <c r="AD10" s="28">
        <f t="shared" si="18"/>
        <v>1.1000000000000001</v>
      </c>
      <c r="AE10" s="28">
        <f t="shared" si="18"/>
        <v>1.1000000000000001</v>
      </c>
      <c r="AF10" s="28">
        <f t="shared" si="18"/>
        <v>1.1000000000000001</v>
      </c>
      <c r="AG10" s="28">
        <f t="shared" si="18"/>
        <v>1.1000000000000001</v>
      </c>
      <c r="AH10" s="28">
        <f t="shared" si="18"/>
        <v>1.1000000000000001</v>
      </c>
      <c r="AI10" s="28">
        <f t="shared" si="18"/>
        <v>1.1000000000000001</v>
      </c>
      <c r="AJ10" s="28">
        <f t="shared" si="18"/>
        <v>1.1000000000000001</v>
      </c>
      <c r="AK10" s="28">
        <f t="shared" si="18"/>
        <v>1.1000000000000001</v>
      </c>
      <c r="AL10" s="28">
        <f t="shared" si="18"/>
        <v>1.1000000000000001</v>
      </c>
      <c r="AM10" s="28">
        <f t="shared" si="18"/>
        <v>1.1000000000000001</v>
      </c>
      <c r="AN10" s="28">
        <f t="shared" si="18"/>
        <v>1.1000000000000001</v>
      </c>
      <c r="AO10" s="28">
        <f t="shared" si="18"/>
        <v>1.1000000000000001</v>
      </c>
      <c r="AP10" s="28">
        <f t="shared" si="18"/>
        <v>1.1000000000000001</v>
      </c>
      <c r="AQ10" s="28">
        <f t="shared" si="18"/>
        <v>1.1000000000000001</v>
      </c>
      <c r="AR10" s="28">
        <f t="shared" si="18"/>
        <v>1.1000000000000001</v>
      </c>
      <c r="AS10" s="28">
        <f t="shared" si="18"/>
        <v>1.1000000000000001</v>
      </c>
      <c r="AT10" s="28">
        <f t="shared" si="18"/>
        <v>1.1000000000000001</v>
      </c>
      <c r="AU10" s="28">
        <f t="shared" si="18"/>
        <v>1.1000000000000001</v>
      </c>
      <c r="AV10" s="28">
        <f t="shared" si="18"/>
        <v>1.1000000000000001</v>
      </c>
      <c r="AW10" s="28">
        <f t="shared" si="18"/>
        <v>1.1000000000000001</v>
      </c>
      <c r="AX10" s="28">
        <f t="shared" si="18"/>
        <v>1.1000000000000001</v>
      </c>
      <c r="AY10" s="28">
        <f t="shared" si="18"/>
        <v>1.1000000000000001</v>
      </c>
      <c r="AZ10" s="28">
        <f t="shared" si="18"/>
        <v>1.1000000000000001</v>
      </c>
      <c r="BA10" s="28">
        <f t="shared" si="18"/>
        <v>1.1000000000000001</v>
      </c>
      <c r="BB10" s="28">
        <f t="shared" si="18"/>
        <v>1.1000000000000001</v>
      </c>
      <c r="BC10" s="28">
        <f t="shared" si="18"/>
        <v>1.1000000000000001</v>
      </c>
      <c r="BD10" s="28">
        <f t="shared" si="18"/>
        <v>1.1000000000000001</v>
      </c>
      <c r="BE10" s="28">
        <f t="shared" si="18"/>
        <v>1.1000000000000001</v>
      </c>
      <c r="BF10" s="28">
        <f t="shared" si="18"/>
        <v>1.1000000000000001</v>
      </c>
      <c r="BG10" s="28">
        <f t="shared" si="18"/>
        <v>1.1000000000000001</v>
      </c>
      <c r="BH10" s="28">
        <f t="shared" si="18"/>
        <v>1.1000000000000001</v>
      </c>
      <c r="BI10" s="28">
        <f t="shared" si="18"/>
        <v>1.1000000000000001</v>
      </c>
      <c r="BJ10" s="28">
        <f t="shared" si="18"/>
        <v>1.1000000000000001</v>
      </c>
      <c r="BK10" s="28">
        <f t="shared" si="18"/>
        <v>1.1000000000000001</v>
      </c>
      <c r="BL10" s="28">
        <f t="shared" si="18"/>
        <v>1.1000000000000001</v>
      </c>
      <c r="BM10" s="28">
        <f t="shared" si="18"/>
        <v>1.1000000000000001</v>
      </c>
      <c r="BN10" s="28">
        <f t="shared" si="18"/>
        <v>1.1000000000000001</v>
      </c>
      <c r="BO10" s="28">
        <f t="shared" si="18"/>
        <v>1.1000000000000001</v>
      </c>
      <c r="BP10" s="28">
        <f t="shared" si="18"/>
        <v>1.1000000000000001</v>
      </c>
      <c r="BQ10" s="28">
        <f t="shared" si="18"/>
        <v>1.1000000000000001</v>
      </c>
      <c r="BR10" s="28">
        <f t="shared" si="18"/>
        <v>1.1000000000000001</v>
      </c>
      <c r="BS10" s="28">
        <f t="shared" si="18"/>
        <v>1.1000000000000001</v>
      </c>
      <c r="BT10" s="28">
        <f t="shared" si="18"/>
        <v>1.1000000000000001</v>
      </c>
      <c r="BU10" s="28">
        <f t="shared" si="19"/>
        <v>1.1000000000000001</v>
      </c>
      <c r="BV10" s="28">
        <f t="shared" si="19"/>
        <v>1.1000000000000001</v>
      </c>
      <c r="BW10" s="28">
        <f t="shared" si="19"/>
        <v>1.1000000000000001</v>
      </c>
      <c r="BX10" s="28">
        <f t="shared" si="19"/>
        <v>1.1000000000000001</v>
      </c>
      <c r="BY10" s="28">
        <f t="shared" si="19"/>
        <v>1.1000000000000001</v>
      </c>
      <c r="BZ10" s="28">
        <f t="shared" si="19"/>
        <v>1.1000000000000001</v>
      </c>
      <c r="CA10" s="28">
        <f t="shared" si="19"/>
        <v>1.1000000000000001</v>
      </c>
      <c r="CB10" s="28">
        <f t="shared" si="19"/>
        <v>1.1000000000000001</v>
      </c>
      <c r="CC10" s="28">
        <f t="shared" si="19"/>
        <v>1.1000000000000001</v>
      </c>
      <c r="CD10" s="28">
        <f t="shared" si="19"/>
        <v>1.1000000000000001</v>
      </c>
      <c r="CE10" s="28">
        <f t="shared" si="19"/>
        <v>1.1000000000000001</v>
      </c>
      <c r="CF10" s="28">
        <f t="shared" si="19"/>
        <v>1.1000000000000001</v>
      </c>
      <c r="CG10" s="28">
        <f t="shared" si="19"/>
        <v>1.1000000000000001</v>
      </c>
      <c r="CH10" s="28">
        <f t="shared" si="19"/>
        <v>1.1000000000000001</v>
      </c>
      <c r="CI10" s="28">
        <f t="shared" si="19"/>
        <v>1.1000000000000001</v>
      </c>
      <c r="CJ10" s="28">
        <f t="shared" si="19"/>
        <v>1.1000000000000001</v>
      </c>
      <c r="CK10" s="28">
        <f t="shared" si="19"/>
        <v>1.1000000000000001</v>
      </c>
      <c r="CL10" s="28">
        <f t="shared" si="19"/>
        <v>1.1000000000000001</v>
      </c>
      <c r="CM10" s="28">
        <f t="shared" si="19"/>
        <v>1.1000000000000001</v>
      </c>
      <c r="CN10" s="28">
        <f t="shared" si="19"/>
        <v>1.1000000000000001</v>
      </c>
      <c r="CO10" s="28">
        <f t="shared" si="19"/>
        <v>1.1000000000000001</v>
      </c>
      <c r="CP10" s="28">
        <f t="shared" si="19"/>
        <v>1.1000000000000001</v>
      </c>
      <c r="CQ10" s="28">
        <f t="shared" si="19"/>
        <v>1.1000000000000001</v>
      </c>
      <c r="CR10" s="28">
        <f t="shared" si="19"/>
        <v>1.1000000000000001</v>
      </c>
      <c r="CS10" s="28">
        <f t="shared" si="19"/>
        <v>1.1000000000000001</v>
      </c>
      <c r="CT10" s="28">
        <f t="shared" si="19"/>
        <v>1.1000000000000001</v>
      </c>
      <c r="CU10" s="28">
        <f t="shared" si="19"/>
        <v>1.1000000000000001</v>
      </c>
      <c r="CV10" s="28">
        <f t="shared" si="19"/>
        <v>1.1000000000000001</v>
      </c>
      <c r="CW10" s="28">
        <f t="shared" si="19"/>
        <v>1.1000000000000001</v>
      </c>
      <c r="CX10" s="28">
        <f t="shared" si="19"/>
        <v>1.1000000000000001</v>
      </c>
      <c r="CY10" s="28">
        <f t="shared" si="19"/>
        <v>1.1000000000000001</v>
      </c>
      <c r="CZ10" s="28">
        <f t="shared" si="19"/>
        <v>1.1000000000000001</v>
      </c>
      <c r="DA10" s="28">
        <f t="shared" si="19"/>
        <v>1.1000000000000001</v>
      </c>
      <c r="DB10" s="28">
        <f t="shared" si="19"/>
        <v>1.1000000000000001</v>
      </c>
      <c r="DC10" s="28">
        <f t="shared" si="19"/>
        <v>1.1000000000000001</v>
      </c>
      <c r="DD10" s="28">
        <f t="shared" si="19"/>
        <v>1.1000000000000001</v>
      </c>
      <c r="DE10" s="28">
        <f t="shared" si="19"/>
        <v>1.1000000000000001</v>
      </c>
      <c r="DF10" s="28">
        <f t="shared" si="19"/>
        <v>1.1000000000000001</v>
      </c>
      <c r="DG10" s="28">
        <f t="shared" si="19"/>
        <v>1.1000000000000001</v>
      </c>
      <c r="DH10" s="28">
        <f t="shared" si="19"/>
        <v>1.1000000000000001</v>
      </c>
      <c r="DI10" s="28">
        <f t="shared" si="19"/>
        <v>1.1000000000000001</v>
      </c>
      <c r="DJ10" s="28">
        <f t="shared" si="19"/>
        <v>1.1000000000000001</v>
      </c>
      <c r="DK10" s="28">
        <f t="shared" si="19"/>
        <v>1.1000000000000001</v>
      </c>
      <c r="DL10" s="28">
        <f t="shared" si="19"/>
        <v>1.1000000000000001</v>
      </c>
      <c r="DM10" s="28">
        <f t="shared" si="19"/>
        <v>1.1000000000000001</v>
      </c>
      <c r="DN10" s="28">
        <f t="shared" si="19"/>
        <v>1.1000000000000001</v>
      </c>
      <c r="DO10" s="28">
        <f t="shared" si="19"/>
        <v>1.1000000000000001</v>
      </c>
      <c r="DP10" s="28">
        <f t="shared" si="19"/>
        <v>1.1000000000000001</v>
      </c>
      <c r="DQ10" s="28">
        <f t="shared" si="19"/>
        <v>1.1000000000000001</v>
      </c>
      <c r="DR10" s="28">
        <f t="shared" si="19"/>
        <v>1.1000000000000001</v>
      </c>
      <c r="DS10" s="28">
        <f t="shared" si="19"/>
        <v>1.1000000000000001</v>
      </c>
      <c r="DT10" s="28">
        <f t="shared" si="19"/>
        <v>1.1000000000000001</v>
      </c>
      <c r="DU10" s="28">
        <f t="shared" si="19"/>
        <v>1.1000000000000001</v>
      </c>
      <c r="DV10" s="28">
        <f t="shared" si="19"/>
        <v>1.1000000000000001</v>
      </c>
      <c r="DW10" s="28">
        <f t="shared" si="19"/>
        <v>1.1000000000000001</v>
      </c>
      <c r="DX10" s="28">
        <f t="shared" si="19"/>
        <v>1.1000000000000001</v>
      </c>
      <c r="DY10" s="28">
        <f t="shared" si="19"/>
        <v>1.1000000000000001</v>
      </c>
      <c r="DZ10" s="28">
        <f t="shared" si="19"/>
        <v>1.1000000000000001</v>
      </c>
      <c r="EA10" s="28">
        <f t="shared" si="19"/>
        <v>1.1000000000000001</v>
      </c>
      <c r="EB10" s="28">
        <f t="shared" si="19"/>
        <v>1.1000000000000001</v>
      </c>
      <c r="EC10" s="28">
        <f t="shared" si="19"/>
        <v>1.1000000000000001</v>
      </c>
      <c r="ED10" s="28">
        <f t="shared" si="19"/>
        <v>1.1000000000000001</v>
      </c>
      <c r="EE10" s="28">
        <f t="shared" si="19"/>
        <v>1.1000000000000001</v>
      </c>
      <c r="EF10" s="28">
        <f t="shared" ref="EF10:GQ14" si="26">IF(AND($F10&gt;0,$G10&gt;0)*IFERROR(MOD(EF$6,$G10)=0,FALSE),$F10,$E10)</f>
        <v>1.1000000000000001</v>
      </c>
      <c r="EG10" s="28">
        <f t="shared" si="26"/>
        <v>1.1000000000000001</v>
      </c>
      <c r="EH10" s="28">
        <f t="shared" si="26"/>
        <v>1.1000000000000001</v>
      </c>
      <c r="EI10" s="28">
        <f t="shared" si="26"/>
        <v>1.1000000000000001</v>
      </c>
      <c r="EJ10" s="28">
        <f t="shared" si="26"/>
        <v>1.1000000000000001</v>
      </c>
      <c r="EK10" s="28">
        <f t="shared" si="26"/>
        <v>1.1000000000000001</v>
      </c>
      <c r="EL10" s="28">
        <f t="shared" si="26"/>
        <v>1.1000000000000001</v>
      </c>
      <c r="EM10" s="28">
        <f t="shared" si="26"/>
        <v>1.1000000000000001</v>
      </c>
      <c r="EN10" s="28">
        <f t="shared" si="26"/>
        <v>1.1000000000000001</v>
      </c>
      <c r="EO10" s="28">
        <f t="shared" si="26"/>
        <v>1.1000000000000001</v>
      </c>
      <c r="EP10" s="28">
        <f t="shared" si="26"/>
        <v>1.1000000000000001</v>
      </c>
      <c r="EQ10" s="28">
        <f t="shared" si="26"/>
        <v>1.1000000000000001</v>
      </c>
      <c r="ER10" s="28">
        <f t="shared" si="26"/>
        <v>1.1000000000000001</v>
      </c>
      <c r="ES10" s="28">
        <f t="shared" si="26"/>
        <v>1.1000000000000001</v>
      </c>
      <c r="ET10" s="28">
        <f t="shared" si="26"/>
        <v>1.1000000000000001</v>
      </c>
      <c r="EU10" s="28">
        <f t="shared" si="26"/>
        <v>1.1000000000000001</v>
      </c>
      <c r="EV10" s="28">
        <f t="shared" si="26"/>
        <v>1.1000000000000001</v>
      </c>
      <c r="EW10" s="28">
        <f t="shared" si="26"/>
        <v>1.1000000000000001</v>
      </c>
      <c r="EX10" s="28">
        <f t="shared" si="26"/>
        <v>1.1000000000000001</v>
      </c>
      <c r="EY10" s="28">
        <f t="shared" si="26"/>
        <v>1.1000000000000001</v>
      </c>
      <c r="EZ10" s="28">
        <f t="shared" si="26"/>
        <v>1.1000000000000001</v>
      </c>
      <c r="FA10" s="28">
        <f t="shared" si="26"/>
        <v>1.1000000000000001</v>
      </c>
      <c r="FB10" s="28">
        <f t="shared" si="26"/>
        <v>1.1000000000000001</v>
      </c>
      <c r="FC10" s="28">
        <f t="shared" si="26"/>
        <v>1.1000000000000001</v>
      </c>
      <c r="FD10" s="28">
        <f t="shared" si="26"/>
        <v>1.1000000000000001</v>
      </c>
      <c r="FE10" s="28">
        <f t="shared" si="26"/>
        <v>1.1000000000000001</v>
      </c>
      <c r="FF10" s="28">
        <f t="shared" si="26"/>
        <v>1.1000000000000001</v>
      </c>
      <c r="FG10" s="28">
        <f t="shared" si="26"/>
        <v>1.1000000000000001</v>
      </c>
      <c r="FH10" s="28">
        <f t="shared" si="26"/>
        <v>1.1000000000000001</v>
      </c>
      <c r="FI10" s="28">
        <f t="shared" si="26"/>
        <v>1.1000000000000001</v>
      </c>
      <c r="FJ10" s="28">
        <f t="shared" si="26"/>
        <v>1.1000000000000001</v>
      </c>
      <c r="FK10" s="28">
        <f t="shared" si="26"/>
        <v>1.1000000000000001</v>
      </c>
      <c r="FL10" s="28">
        <f t="shared" si="26"/>
        <v>1.1000000000000001</v>
      </c>
      <c r="FM10" s="28">
        <f t="shared" si="26"/>
        <v>1.1000000000000001</v>
      </c>
      <c r="FN10" s="28">
        <f t="shared" si="26"/>
        <v>1.1000000000000001</v>
      </c>
      <c r="FO10" s="28">
        <f t="shared" si="26"/>
        <v>1.1000000000000001</v>
      </c>
      <c r="FP10" s="28">
        <f t="shared" si="26"/>
        <v>1.1000000000000001</v>
      </c>
      <c r="FQ10" s="28">
        <f t="shared" si="26"/>
        <v>1.1000000000000001</v>
      </c>
      <c r="FR10" s="28">
        <f t="shared" si="26"/>
        <v>1.1000000000000001</v>
      </c>
      <c r="FS10" s="28">
        <f t="shared" si="26"/>
        <v>1.1000000000000001</v>
      </c>
      <c r="FT10" s="28">
        <f t="shared" si="26"/>
        <v>1.1000000000000001</v>
      </c>
      <c r="FU10" s="28">
        <f t="shared" si="26"/>
        <v>1.1000000000000001</v>
      </c>
      <c r="FV10" s="28">
        <f t="shared" si="26"/>
        <v>1.1000000000000001</v>
      </c>
      <c r="FW10" s="28">
        <f t="shared" si="26"/>
        <v>1.1000000000000001</v>
      </c>
      <c r="FX10" s="28">
        <f t="shared" si="26"/>
        <v>1.1000000000000001</v>
      </c>
      <c r="FY10" s="28">
        <f t="shared" si="26"/>
        <v>1.1000000000000001</v>
      </c>
      <c r="FZ10" s="28">
        <f t="shared" si="26"/>
        <v>1.1000000000000001</v>
      </c>
      <c r="GA10" s="28">
        <f t="shared" si="26"/>
        <v>1.1000000000000001</v>
      </c>
      <c r="GB10" s="28">
        <f t="shared" si="26"/>
        <v>1.1000000000000001</v>
      </c>
      <c r="GC10" s="28">
        <f t="shared" si="26"/>
        <v>1.1000000000000001</v>
      </c>
      <c r="GD10" s="28">
        <f t="shared" si="26"/>
        <v>1.1000000000000001</v>
      </c>
      <c r="GE10" s="28">
        <f t="shared" si="26"/>
        <v>1.1000000000000001</v>
      </c>
      <c r="GF10" s="28">
        <f t="shared" si="26"/>
        <v>1.1000000000000001</v>
      </c>
      <c r="GG10" s="28">
        <f t="shared" si="26"/>
        <v>1.1000000000000001</v>
      </c>
      <c r="GH10" s="28">
        <f t="shared" si="26"/>
        <v>1.1000000000000001</v>
      </c>
      <c r="GI10" s="28">
        <f t="shared" si="26"/>
        <v>1.1000000000000001</v>
      </c>
      <c r="GJ10" s="28">
        <f t="shared" si="26"/>
        <v>1.1000000000000001</v>
      </c>
      <c r="GK10" s="28">
        <f t="shared" si="26"/>
        <v>1.1000000000000001</v>
      </c>
      <c r="GL10" s="28">
        <f t="shared" si="26"/>
        <v>1.1000000000000001</v>
      </c>
      <c r="GM10" s="28">
        <f t="shared" si="26"/>
        <v>1.1000000000000001</v>
      </c>
      <c r="GN10" s="28">
        <f t="shared" si="26"/>
        <v>1.1000000000000001</v>
      </c>
      <c r="GO10" s="28">
        <f t="shared" si="26"/>
        <v>1.1000000000000001</v>
      </c>
      <c r="GP10" s="28">
        <f t="shared" si="26"/>
        <v>1.1000000000000001</v>
      </c>
      <c r="GQ10" s="28">
        <f t="shared" si="26"/>
        <v>1.1000000000000001</v>
      </c>
      <c r="GR10" s="28">
        <f t="shared" si="20"/>
        <v>1.1000000000000001</v>
      </c>
      <c r="GS10" s="28">
        <f t="shared" si="21"/>
        <v>1.1000000000000001</v>
      </c>
      <c r="GT10" s="28">
        <f t="shared" si="21"/>
        <v>1.1000000000000001</v>
      </c>
      <c r="GU10" s="28">
        <f t="shared" si="21"/>
        <v>1.1000000000000001</v>
      </c>
      <c r="GV10" s="28">
        <f t="shared" si="21"/>
        <v>1.1000000000000001</v>
      </c>
      <c r="GW10" s="28">
        <f t="shared" si="21"/>
        <v>1.1000000000000001</v>
      </c>
      <c r="GX10" s="28">
        <f t="shared" si="21"/>
        <v>1.1000000000000001</v>
      </c>
      <c r="GY10" s="28">
        <f t="shared" si="21"/>
        <v>1.1000000000000001</v>
      </c>
      <c r="GZ10" s="28">
        <f t="shared" si="21"/>
        <v>1.1000000000000001</v>
      </c>
      <c r="HA10" s="28">
        <f t="shared" si="21"/>
        <v>1.1000000000000001</v>
      </c>
      <c r="HB10" s="28">
        <f t="shared" si="21"/>
        <v>1.1000000000000001</v>
      </c>
      <c r="HC10" s="28">
        <f t="shared" si="21"/>
        <v>1.1000000000000001</v>
      </c>
      <c r="HD10" s="28">
        <f t="shared" si="21"/>
        <v>1.1000000000000001</v>
      </c>
      <c r="HE10" s="28">
        <f t="shared" si="21"/>
        <v>1.1000000000000001</v>
      </c>
      <c r="HF10" s="28">
        <f t="shared" si="21"/>
        <v>1.1000000000000001</v>
      </c>
      <c r="HG10" s="28">
        <f t="shared" si="21"/>
        <v>1.1000000000000001</v>
      </c>
      <c r="HH10" s="28">
        <f t="shared" si="21"/>
        <v>1.1000000000000001</v>
      </c>
      <c r="HI10" s="28">
        <f t="shared" si="21"/>
        <v>1.1000000000000001</v>
      </c>
      <c r="HJ10" s="28">
        <f t="shared" si="21"/>
        <v>1.1000000000000001</v>
      </c>
      <c r="HK10" s="28">
        <f t="shared" si="21"/>
        <v>1.1000000000000001</v>
      </c>
      <c r="HL10" s="28">
        <f t="shared" si="21"/>
        <v>1.1000000000000001</v>
      </c>
      <c r="HM10" s="28">
        <f t="shared" si="21"/>
        <v>1.1000000000000001</v>
      </c>
      <c r="HN10" s="28">
        <f t="shared" si="21"/>
        <v>1.1000000000000001</v>
      </c>
      <c r="HO10" s="28">
        <f t="shared" si="21"/>
        <v>1.1000000000000001</v>
      </c>
      <c r="HP10" s="28">
        <f t="shared" si="21"/>
        <v>1.1000000000000001</v>
      </c>
      <c r="HQ10" s="28">
        <f t="shared" si="21"/>
        <v>1.1000000000000001</v>
      </c>
      <c r="HR10" s="28">
        <f t="shared" si="21"/>
        <v>1.1000000000000001</v>
      </c>
      <c r="HS10" s="28">
        <f t="shared" si="21"/>
        <v>1.1000000000000001</v>
      </c>
      <c r="HT10" s="28">
        <f t="shared" si="21"/>
        <v>1.1000000000000001</v>
      </c>
      <c r="HU10" s="28">
        <f t="shared" si="21"/>
        <v>1.1000000000000001</v>
      </c>
      <c r="HV10" s="28">
        <f t="shared" si="21"/>
        <v>1.1000000000000001</v>
      </c>
      <c r="HW10" s="28">
        <f t="shared" si="21"/>
        <v>1.1000000000000001</v>
      </c>
      <c r="HX10" s="28">
        <f t="shared" si="21"/>
        <v>1.1000000000000001</v>
      </c>
      <c r="HY10" s="28">
        <f t="shared" si="21"/>
        <v>1.1000000000000001</v>
      </c>
      <c r="HZ10" s="28">
        <f t="shared" si="21"/>
        <v>1.1000000000000001</v>
      </c>
      <c r="IA10" s="28">
        <f t="shared" si="21"/>
        <v>1.1000000000000001</v>
      </c>
      <c r="IB10" s="28">
        <f t="shared" si="21"/>
        <v>1.1000000000000001</v>
      </c>
      <c r="IC10" s="28">
        <f t="shared" si="21"/>
        <v>1.1000000000000001</v>
      </c>
      <c r="ID10" s="28">
        <f t="shared" si="21"/>
        <v>1.1000000000000001</v>
      </c>
      <c r="IE10" s="28">
        <f t="shared" si="21"/>
        <v>1.1000000000000001</v>
      </c>
      <c r="IF10" s="28">
        <f t="shared" si="21"/>
        <v>1.1000000000000001</v>
      </c>
      <c r="IG10" s="28">
        <f t="shared" si="21"/>
        <v>1.1000000000000001</v>
      </c>
      <c r="IH10" s="28">
        <f t="shared" si="21"/>
        <v>1.1000000000000001</v>
      </c>
      <c r="II10" s="28">
        <f t="shared" si="21"/>
        <v>1.1000000000000001</v>
      </c>
      <c r="IJ10" s="28">
        <f t="shared" si="21"/>
        <v>1.1000000000000001</v>
      </c>
      <c r="IK10" s="28">
        <f t="shared" si="21"/>
        <v>1.1000000000000001</v>
      </c>
      <c r="IL10" s="28">
        <f t="shared" si="21"/>
        <v>1.1000000000000001</v>
      </c>
      <c r="IM10" s="28">
        <f t="shared" si="21"/>
        <v>1.1000000000000001</v>
      </c>
      <c r="IN10" s="28">
        <f t="shared" si="21"/>
        <v>1.1000000000000001</v>
      </c>
      <c r="IO10" s="28">
        <f t="shared" si="21"/>
        <v>1.1000000000000001</v>
      </c>
      <c r="IP10" s="28">
        <f t="shared" si="21"/>
        <v>1.1000000000000001</v>
      </c>
      <c r="IQ10" s="28">
        <f t="shared" si="21"/>
        <v>1.1000000000000001</v>
      </c>
      <c r="IR10" s="28">
        <f t="shared" si="21"/>
        <v>1.1000000000000001</v>
      </c>
      <c r="IS10" s="28">
        <f t="shared" si="21"/>
        <v>1.1000000000000001</v>
      </c>
      <c r="IT10" s="28">
        <f t="shared" si="21"/>
        <v>1.1000000000000001</v>
      </c>
      <c r="IU10" s="28">
        <f t="shared" si="21"/>
        <v>1.1000000000000001</v>
      </c>
      <c r="IV10" s="28">
        <f t="shared" si="21"/>
        <v>1.1000000000000001</v>
      </c>
      <c r="IW10" s="28">
        <f t="shared" si="21"/>
        <v>1.1000000000000001</v>
      </c>
      <c r="IX10" s="28">
        <f t="shared" si="21"/>
        <v>1.1000000000000001</v>
      </c>
      <c r="IY10" s="28">
        <f t="shared" si="21"/>
        <v>1.1000000000000001</v>
      </c>
      <c r="IZ10" s="28">
        <f t="shared" si="21"/>
        <v>1.1000000000000001</v>
      </c>
      <c r="JA10" s="28">
        <f t="shared" si="21"/>
        <v>1.1000000000000001</v>
      </c>
      <c r="JB10" s="28">
        <f t="shared" si="21"/>
        <v>1.1000000000000001</v>
      </c>
      <c r="JC10" s="28">
        <f t="shared" si="21"/>
        <v>1.1000000000000001</v>
      </c>
      <c r="JD10" s="28">
        <f t="shared" ref="JD10:LO14" si="27">IF(AND($F10&gt;0,$G10&gt;0)*IFERROR(MOD(JD$6,$G10)=0,FALSE),$F10,$E10)</f>
        <v>1.1000000000000001</v>
      </c>
      <c r="JE10" s="28">
        <f t="shared" si="27"/>
        <v>1.1000000000000001</v>
      </c>
      <c r="JF10" s="28">
        <f t="shared" si="27"/>
        <v>1.1000000000000001</v>
      </c>
      <c r="JG10" s="28">
        <f t="shared" si="27"/>
        <v>1.1000000000000001</v>
      </c>
      <c r="JH10" s="28">
        <f t="shared" si="27"/>
        <v>1.1000000000000001</v>
      </c>
      <c r="JI10" s="28">
        <f t="shared" si="27"/>
        <v>1.1000000000000001</v>
      </c>
      <c r="JJ10" s="28">
        <f t="shared" si="27"/>
        <v>1.1000000000000001</v>
      </c>
      <c r="JK10" s="28">
        <f t="shared" si="27"/>
        <v>1.1000000000000001</v>
      </c>
      <c r="JL10" s="28">
        <f t="shared" si="27"/>
        <v>1.1000000000000001</v>
      </c>
      <c r="JM10" s="28">
        <f t="shared" si="27"/>
        <v>1.1000000000000001</v>
      </c>
      <c r="JN10" s="28">
        <f t="shared" si="27"/>
        <v>1.1000000000000001</v>
      </c>
      <c r="JO10" s="28">
        <f t="shared" si="27"/>
        <v>1.1000000000000001</v>
      </c>
      <c r="JP10" s="28">
        <f t="shared" si="27"/>
        <v>1.1000000000000001</v>
      </c>
      <c r="JQ10" s="28">
        <f t="shared" si="27"/>
        <v>1.1000000000000001</v>
      </c>
      <c r="JR10" s="28">
        <f t="shared" si="27"/>
        <v>1.1000000000000001</v>
      </c>
      <c r="JS10" s="28">
        <f t="shared" si="27"/>
        <v>1.1000000000000001</v>
      </c>
      <c r="JT10" s="28">
        <f t="shared" si="27"/>
        <v>1.1000000000000001</v>
      </c>
      <c r="JU10" s="28">
        <f t="shared" si="27"/>
        <v>1.1000000000000001</v>
      </c>
      <c r="JV10" s="28">
        <f t="shared" si="27"/>
        <v>1.1000000000000001</v>
      </c>
      <c r="JW10" s="28">
        <f t="shared" si="27"/>
        <v>1.1000000000000001</v>
      </c>
      <c r="JX10" s="28">
        <f t="shared" si="27"/>
        <v>1.1000000000000001</v>
      </c>
      <c r="JY10" s="28">
        <f t="shared" si="27"/>
        <v>1.1000000000000001</v>
      </c>
      <c r="JZ10" s="28">
        <f t="shared" si="27"/>
        <v>1.1000000000000001</v>
      </c>
      <c r="KA10" s="28">
        <f t="shared" si="27"/>
        <v>1.1000000000000001</v>
      </c>
      <c r="KB10" s="28">
        <f t="shared" si="27"/>
        <v>1.1000000000000001</v>
      </c>
      <c r="KC10" s="28">
        <f t="shared" si="27"/>
        <v>1.1000000000000001</v>
      </c>
      <c r="KD10" s="28">
        <f t="shared" si="27"/>
        <v>1.1000000000000001</v>
      </c>
      <c r="KE10" s="28">
        <f t="shared" si="27"/>
        <v>1.1000000000000001</v>
      </c>
      <c r="KF10" s="28">
        <f t="shared" si="27"/>
        <v>1.1000000000000001</v>
      </c>
      <c r="KG10" s="28">
        <f t="shared" si="27"/>
        <v>1.1000000000000001</v>
      </c>
      <c r="KH10" s="28">
        <f t="shared" si="27"/>
        <v>1.1000000000000001</v>
      </c>
      <c r="KI10" s="28">
        <f t="shared" si="27"/>
        <v>1.1000000000000001</v>
      </c>
      <c r="KJ10" s="28">
        <f t="shared" si="27"/>
        <v>1.1000000000000001</v>
      </c>
      <c r="KK10" s="28">
        <f t="shared" si="27"/>
        <v>1.1000000000000001</v>
      </c>
      <c r="KL10" s="28">
        <f t="shared" si="27"/>
        <v>1.1000000000000001</v>
      </c>
      <c r="KM10" s="28">
        <f t="shared" si="27"/>
        <v>1.1000000000000001</v>
      </c>
      <c r="KN10" s="28">
        <f t="shared" si="27"/>
        <v>1.1000000000000001</v>
      </c>
      <c r="KO10" s="28">
        <f t="shared" si="27"/>
        <v>1.1000000000000001</v>
      </c>
      <c r="KP10" s="28">
        <f t="shared" si="27"/>
        <v>1.1000000000000001</v>
      </c>
      <c r="KQ10" s="28">
        <f t="shared" si="27"/>
        <v>1.1000000000000001</v>
      </c>
      <c r="KR10" s="28">
        <f t="shared" si="27"/>
        <v>1.1000000000000001</v>
      </c>
      <c r="KS10" s="28">
        <f t="shared" si="27"/>
        <v>1.1000000000000001</v>
      </c>
      <c r="KT10" s="28">
        <f t="shared" si="27"/>
        <v>1.1000000000000001</v>
      </c>
      <c r="KU10" s="28">
        <f t="shared" si="27"/>
        <v>1.1000000000000001</v>
      </c>
      <c r="KV10" s="28">
        <f t="shared" si="27"/>
        <v>1.1000000000000001</v>
      </c>
      <c r="KW10" s="28">
        <f t="shared" si="27"/>
        <v>1.1000000000000001</v>
      </c>
      <c r="KX10" s="28">
        <f t="shared" si="27"/>
        <v>1.1000000000000001</v>
      </c>
      <c r="KY10" s="28">
        <f t="shared" si="27"/>
        <v>1.1000000000000001</v>
      </c>
      <c r="KZ10" s="28">
        <f t="shared" si="27"/>
        <v>1.1000000000000001</v>
      </c>
      <c r="LA10" s="28">
        <f t="shared" si="27"/>
        <v>1.1000000000000001</v>
      </c>
      <c r="LB10" s="28">
        <f t="shared" si="27"/>
        <v>1.1000000000000001</v>
      </c>
      <c r="LC10" s="28">
        <f t="shared" si="27"/>
        <v>1.1000000000000001</v>
      </c>
      <c r="LD10" s="28">
        <f t="shared" si="27"/>
        <v>1.1000000000000001</v>
      </c>
      <c r="LE10" s="28">
        <f t="shared" si="27"/>
        <v>1.1000000000000001</v>
      </c>
      <c r="LF10" s="28">
        <f t="shared" si="27"/>
        <v>1.1000000000000001</v>
      </c>
      <c r="LG10" s="28">
        <f t="shared" si="27"/>
        <v>1.1000000000000001</v>
      </c>
      <c r="LH10" s="28">
        <f t="shared" si="27"/>
        <v>1.1000000000000001</v>
      </c>
      <c r="LI10" s="28">
        <f t="shared" si="27"/>
        <v>1.1000000000000001</v>
      </c>
      <c r="LJ10" s="28">
        <f t="shared" si="27"/>
        <v>1.1000000000000001</v>
      </c>
      <c r="LK10" s="28">
        <f t="shared" si="27"/>
        <v>1.1000000000000001</v>
      </c>
      <c r="LL10" s="28">
        <f t="shared" si="27"/>
        <v>1.1000000000000001</v>
      </c>
      <c r="LM10" s="28">
        <f t="shared" si="27"/>
        <v>1.1000000000000001</v>
      </c>
      <c r="LN10" s="28">
        <f t="shared" si="27"/>
        <v>1.1000000000000001</v>
      </c>
      <c r="LO10" s="28">
        <f t="shared" si="27"/>
        <v>1.1000000000000001</v>
      </c>
      <c r="LP10" s="28">
        <f t="shared" si="22"/>
        <v>1.1000000000000001</v>
      </c>
      <c r="LQ10" s="28">
        <f t="shared" si="23"/>
        <v>1.1000000000000001</v>
      </c>
      <c r="LR10" s="28">
        <f t="shared" si="23"/>
        <v>1.1000000000000001</v>
      </c>
      <c r="LS10" s="28">
        <f t="shared" si="23"/>
        <v>1.1000000000000001</v>
      </c>
      <c r="LT10" s="28">
        <f t="shared" si="23"/>
        <v>1.1000000000000001</v>
      </c>
      <c r="LU10" s="28">
        <f t="shared" si="23"/>
        <v>1.1000000000000001</v>
      </c>
      <c r="LV10" s="28">
        <f t="shared" si="23"/>
        <v>1.1000000000000001</v>
      </c>
      <c r="LW10" s="28">
        <f t="shared" si="23"/>
        <v>1.1000000000000001</v>
      </c>
      <c r="LX10" s="28">
        <f t="shared" si="23"/>
        <v>1.1000000000000001</v>
      </c>
      <c r="LY10" s="28">
        <f t="shared" si="23"/>
        <v>1.1000000000000001</v>
      </c>
      <c r="LZ10" s="28">
        <f t="shared" si="23"/>
        <v>1.1000000000000001</v>
      </c>
      <c r="MA10" s="28">
        <f t="shared" si="23"/>
        <v>1.1000000000000001</v>
      </c>
      <c r="MB10" s="28">
        <f t="shared" si="23"/>
        <v>1.1000000000000001</v>
      </c>
      <c r="MC10" s="28">
        <f t="shared" si="23"/>
        <v>1.1000000000000001</v>
      </c>
      <c r="MD10" s="28">
        <f t="shared" si="23"/>
        <v>1.1000000000000001</v>
      </c>
      <c r="ME10" s="28">
        <f t="shared" si="23"/>
        <v>1.1000000000000001</v>
      </c>
      <c r="MF10" s="28">
        <f t="shared" si="23"/>
        <v>1.1000000000000001</v>
      </c>
      <c r="MG10" s="28">
        <f t="shared" si="23"/>
        <v>1.1000000000000001</v>
      </c>
      <c r="MH10" s="28">
        <f t="shared" si="23"/>
        <v>1.1000000000000001</v>
      </c>
      <c r="MI10" s="28">
        <f t="shared" si="23"/>
        <v>1.1000000000000001</v>
      </c>
      <c r="MJ10" s="28">
        <f t="shared" si="23"/>
        <v>1.1000000000000001</v>
      </c>
      <c r="MK10" s="28">
        <f t="shared" si="23"/>
        <v>1.1000000000000001</v>
      </c>
      <c r="ML10" s="28">
        <f t="shared" si="23"/>
        <v>1.1000000000000001</v>
      </c>
      <c r="MM10" s="28">
        <f t="shared" si="23"/>
        <v>1.1000000000000001</v>
      </c>
      <c r="MN10" s="28">
        <f t="shared" si="23"/>
        <v>1.1000000000000001</v>
      </c>
      <c r="MO10" s="28">
        <f t="shared" si="23"/>
        <v>1.1000000000000001</v>
      </c>
      <c r="MP10" s="28">
        <f t="shared" si="23"/>
        <v>1.1000000000000001</v>
      </c>
      <c r="MQ10" s="28">
        <f t="shared" si="23"/>
        <v>1.1000000000000001</v>
      </c>
      <c r="MR10" s="28">
        <f t="shared" si="23"/>
        <v>1.1000000000000001</v>
      </c>
      <c r="MS10" s="28">
        <f t="shared" si="23"/>
        <v>1.1000000000000001</v>
      </c>
      <c r="MT10" s="28">
        <f t="shared" si="23"/>
        <v>1.1000000000000001</v>
      </c>
      <c r="MU10" s="28">
        <f t="shared" si="23"/>
        <v>1.1000000000000001</v>
      </c>
      <c r="MV10" s="28">
        <f t="shared" si="23"/>
        <v>1.1000000000000001</v>
      </c>
      <c r="MW10" s="28">
        <f t="shared" si="23"/>
        <v>1.1000000000000001</v>
      </c>
      <c r="MX10" s="28">
        <f t="shared" si="23"/>
        <v>1.1000000000000001</v>
      </c>
      <c r="MY10" s="28">
        <f t="shared" si="23"/>
        <v>1.1000000000000001</v>
      </c>
      <c r="MZ10" s="28">
        <f t="shared" si="23"/>
        <v>1.1000000000000001</v>
      </c>
      <c r="NA10" s="28">
        <f t="shared" si="23"/>
        <v>1.1000000000000001</v>
      </c>
      <c r="NB10" s="28">
        <f t="shared" si="23"/>
        <v>1.1000000000000001</v>
      </c>
      <c r="NC10" s="28">
        <f t="shared" si="23"/>
        <v>1.1000000000000001</v>
      </c>
      <c r="ND10" s="28">
        <f t="shared" si="23"/>
        <v>1.1000000000000001</v>
      </c>
      <c r="NE10" s="28">
        <f t="shared" si="23"/>
        <v>1.1000000000000001</v>
      </c>
      <c r="NF10" s="28">
        <f t="shared" si="23"/>
        <v>1.1000000000000001</v>
      </c>
      <c r="NG10" s="28">
        <f t="shared" si="23"/>
        <v>1.1000000000000001</v>
      </c>
      <c r="NH10" s="28">
        <f t="shared" si="23"/>
        <v>1.1000000000000001</v>
      </c>
      <c r="NI10" s="28">
        <f t="shared" si="23"/>
        <v>1.1000000000000001</v>
      </c>
    </row>
    <row r="11" spans="1:373" x14ac:dyDescent="0.25">
      <c r="A11" s="27" t="str">
        <f>'Число жителей и объемы продаж'!G24</f>
        <v>A1</v>
      </c>
      <c r="B11" s="27" t="str">
        <f>'Число жителей и объемы продаж'!H24</f>
        <v>продукты сырные</v>
      </c>
      <c r="C11" s="27" t="str">
        <f t="shared" si="24"/>
        <v>A1|продукты сырные</v>
      </c>
      <c r="D11" s="28"/>
      <c r="E11" s="28">
        <v>1.1000000000000001</v>
      </c>
      <c r="F11" s="28"/>
      <c r="G11" s="28"/>
      <c r="H11" s="28">
        <f t="shared" si="25"/>
        <v>1.1000000000000001</v>
      </c>
      <c r="I11" s="28">
        <f t="shared" si="18"/>
        <v>1.1000000000000001</v>
      </c>
      <c r="J11" s="28">
        <f t="shared" si="18"/>
        <v>1.1000000000000001</v>
      </c>
      <c r="K11" s="28">
        <f t="shared" si="18"/>
        <v>1.1000000000000001</v>
      </c>
      <c r="L11" s="28">
        <f t="shared" si="18"/>
        <v>1.1000000000000001</v>
      </c>
      <c r="M11" s="28">
        <f t="shared" si="18"/>
        <v>1.1000000000000001</v>
      </c>
      <c r="N11" s="28">
        <f t="shared" si="18"/>
        <v>1.1000000000000001</v>
      </c>
      <c r="O11" s="28">
        <f t="shared" si="18"/>
        <v>1.1000000000000001</v>
      </c>
      <c r="P11" s="28">
        <f t="shared" si="18"/>
        <v>1.1000000000000001</v>
      </c>
      <c r="Q11" s="28">
        <f t="shared" si="18"/>
        <v>1.1000000000000001</v>
      </c>
      <c r="R11" s="28">
        <f t="shared" si="18"/>
        <v>1.1000000000000001</v>
      </c>
      <c r="S11" s="28">
        <f t="shared" si="18"/>
        <v>1.1000000000000001</v>
      </c>
      <c r="T11" s="28">
        <f t="shared" si="18"/>
        <v>1.1000000000000001</v>
      </c>
      <c r="U11" s="28">
        <f t="shared" si="18"/>
        <v>1.1000000000000001</v>
      </c>
      <c r="V11" s="28">
        <f t="shared" si="18"/>
        <v>1.1000000000000001</v>
      </c>
      <c r="W11" s="28">
        <f t="shared" si="18"/>
        <v>1.1000000000000001</v>
      </c>
      <c r="X11" s="28">
        <f t="shared" si="18"/>
        <v>1.1000000000000001</v>
      </c>
      <c r="Y11" s="28">
        <f t="shared" si="18"/>
        <v>1.1000000000000001</v>
      </c>
      <c r="Z11" s="28">
        <f t="shared" si="18"/>
        <v>1.1000000000000001</v>
      </c>
      <c r="AA11" s="28">
        <f t="shared" si="18"/>
        <v>1.1000000000000001</v>
      </c>
      <c r="AB11" s="28">
        <f t="shared" si="18"/>
        <v>1.1000000000000001</v>
      </c>
      <c r="AC11" s="28">
        <f t="shared" si="18"/>
        <v>1.1000000000000001</v>
      </c>
      <c r="AD11" s="28">
        <f t="shared" si="18"/>
        <v>1.1000000000000001</v>
      </c>
      <c r="AE11" s="28">
        <f t="shared" si="18"/>
        <v>1.1000000000000001</v>
      </c>
      <c r="AF11" s="28">
        <f t="shared" si="18"/>
        <v>1.1000000000000001</v>
      </c>
      <c r="AG11" s="28">
        <f t="shared" si="18"/>
        <v>1.1000000000000001</v>
      </c>
      <c r="AH11" s="28">
        <f t="shared" si="18"/>
        <v>1.1000000000000001</v>
      </c>
      <c r="AI11" s="28">
        <f t="shared" si="18"/>
        <v>1.1000000000000001</v>
      </c>
      <c r="AJ11" s="28">
        <f t="shared" si="18"/>
        <v>1.1000000000000001</v>
      </c>
      <c r="AK11" s="28">
        <f t="shared" si="18"/>
        <v>1.1000000000000001</v>
      </c>
      <c r="AL11" s="28">
        <f t="shared" ref="AL11:CW19" si="28">IF(AND($F11&gt;0,$G11&gt;0)*IFERROR(MOD(AL$6,$G11)=0,FALSE),$F11,$E11)</f>
        <v>1.1000000000000001</v>
      </c>
      <c r="AM11" s="28">
        <f t="shared" si="28"/>
        <v>1.1000000000000001</v>
      </c>
      <c r="AN11" s="28">
        <f t="shared" si="28"/>
        <v>1.1000000000000001</v>
      </c>
      <c r="AO11" s="28">
        <f t="shared" si="28"/>
        <v>1.1000000000000001</v>
      </c>
      <c r="AP11" s="28">
        <f t="shared" si="28"/>
        <v>1.1000000000000001</v>
      </c>
      <c r="AQ11" s="28">
        <f t="shared" si="28"/>
        <v>1.1000000000000001</v>
      </c>
      <c r="AR11" s="28">
        <f t="shared" si="28"/>
        <v>1.1000000000000001</v>
      </c>
      <c r="AS11" s="28">
        <f t="shared" si="28"/>
        <v>1.1000000000000001</v>
      </c>
      <c r="AT11" s="28">
        <f t="shared" si="28"/>
        <v>1.1000000000000001</v>
      </c>
      <c r="AU11" s="28">
        <f t="shared" si="28"/>
        <v>1.1000000000000001</v>
      </c>
      <c r="AV11" s="28">
        <f t="shared" si="28"/>
        <v>1.1000000000000001</v>
      </c>
      <c r="AW11" s="28">
        <f t="shared" si="28"/>
        <v>1.1000000000000001</v>
      </c>
      <c r="AX11" s="28">
        <f t="shared" si="28"/>
        <v>1.1000000000000001</v>
      </c>
      <c r="AY11" s="28">
        <f t="shared" si="28"/>
        <v>1.1000000000000001</v>
      </c>
      <c r="AZ11" s="28">
        <f t="shared" si="28"/>
        <v>1.1000000000000001</v>
      </c>
      <c r="BA11" s="28">
        <f t="shared" si="28"/>
        <v>1.1000000000000001</v>
      </c>
      <c r="BB11" s="28">
        <f t="shared" si="28"/>
        <v>1.1000000000000001</v>
      </c>
      <c r="BC11" s="28">
        <f t="shared" si="28"/>
        <v>1.1000000000000001</v>
      </c>
      <c r="BD11" s="28">
        <f t="shared" si="28"/>
        <v>1.1000000000000001</v>
      </c>
      <c r="BE11" s="28">
        <f t="shared" si="28"/>
        <v>1.1000000000000001</v>
      </c>
      <c r="BF11" s="28">
        <f t="shared" si="28"/>
        <v>1.1000000000000001</v>
      </c>
      <c r="BG11" s="28">
        <f t="shared" si="28"/>
        <v>1.1000000000000001</v>
      </c>
      <c r="BH11" s="28">
        <f t="shared" si="28"/>
        <v>1.1000000000000001</v>
      </c>
      <c r="BI11" s="28">
        <f t="shared" si="28"/>
        <v>1.1000000000000001</v>
      </c>
      <c r="BJ11" s="28">
        <f t="shared" si="28"/>
        <v>1.1000000000000001</v>
      </c>
      <c r="BK11" s="28">
        <f t="shared" si="28"/>
        <v>1.1000000000000001</v>
      </c>
      <c r="BL11" s="28">
        <f t="shared" si="28"/>
        <v>1.1000000000000001</v>
      </c>
      <c r="BM11" s="28">
        <f t="shared" si="28"/>
        <v>1.1000000000000001</v>
      </c>
      <c r="BN11" s="28">
        <f t="shared" si="28"/>
        <v>1.1000000000000001</v>
      </c>
      <c r="BO11" s="28">
        <f t="shared" si="28"/>
        <v>1.1000000000000001</v>
      </c>
      <c r="BP11" s="28">
        <f t="shared" si="28"/>
        <v>1.1000000000000001</v>
      </c>
      <c r="BQ11" s="28">
        <f t="shared" si="28"/>
        <v>1.1000000000000001</v>
      </c>
      <c r="BR11" s="28">
        <f t="shared" si="28"/>
        <v>1.1000000000000001</v>
      </c>
      <c r="BS11" s="28">
        <f t="shared" si="28"/>
        <v>1.1000000000000001</v>
      </c>
      <c r="BT11" s="28">
        <f t="shared" si="28"/>
        <v>1.1000000000000001</v>
      </c>
      <c r="BU11" s="28">
        <f t="shared" si="28"/>
        <v>1.1000000000000001</v>
      </c>
      <c r="BV11" s="28">
        <f t="shared" si="28"/>
        <v>1.1000000000000001</v>
      </c>
      <c r="BW11" s="28">
        <f t="shared" si="28"/>
        <v>1.1000000000000001</v>
      </c>
      <c r="BX11" s="28">
        <f t="shared" si="28"/>
        <v>1.1000000000000001</v>
      </c>
      <c r="BY11" s="28">
        <f t="shared" si="28"/>
        <v>1.1000000000000001</v>
      </c>
      <c r="BZ11" s="28">
        <f t="shared" si="28"/>
        <v>1.1000000000000001</v>
      </c>
      <c r="CA11" s="28">
        <f t="shared" si="28"/>
        <v>1.1000000000000001</v>
      </c>
      <c r="CB11" s="28">
        <f t="shared" si="28"/>
        <v>1.1000000000000001</v>
      </c>
      <c r="CC11" s="28">
        <f t="shared" si="28"/>
        <v>1.1000000000000001</v>
      </c>
      <c r="CD11" s="28">
        <f t="shared" si="28"/>
        <v>1.1000000000000001</v>
      </c>
      <c r="CE11" s="28">
        <f t="shared" si="28"/>
        <v>1.1000000000000001</v>
      </c>
      <c r="CF11" s="28">
        <f t="shared" si="28"/>
        <v>1.1000000000000001</v>
      </c>
      <c r="CG11" s="28">
        <f t="shared" si="28"/>
        <v>1.1000000000000001</v>
      </c>
      <c r="CH11" s="28">
        <f t="shared" si="28"/>
        <v>1.1000000000000001</v>
      </c>
      <c r="CI11" s="28">
        <f t="shared" si="28"/>
        <v>1.1000000000000001</v>
      </c>
      <c r="CJ11" s="28">
        <f t="shared" si="28"/>
        <v>1.1000000000000001</v>
      </c>
      <c r="CK11" s="28">
        <f t="shared" si="28"/>
        <v>1.1000000000000001</v>
      </c>
      <c r="CL11" s="28">
        <f t="shared" si="28"/>
        <v>1.1000000000000001</v>
      </c>
      <c r="CM11" s="28">
        <f t="shared" si="28"/>
        <v>1.1000000000000001</v>
      </c>
      <c r="CN11" s="28">
        <f t="shared" si="28"/>
        <v>1.1000000000000001</v>
      </c>
      <c r="CO11" s="28">
        <f t="shared" si="28"/>
        <v>1.1000000000000001</v>
      </c>
      <c r="CP11" s="28">
        <f t="shared" si="28"/>
        <v>1.1000000000000001</v>
      </c>
      <c r="CQ11" s="28">
        <f t="shared" si="28"/>
        <v>1.1000000000000001</v>
      </c>
      <c r="CR11" s="28">
        <f t="shared" si="28"/>
        <v>1.1000000000000001</v>
      </c>
      <c r="CS11" s="28">
        <f t="shared" si="28"/>
        <v>1.1000000000000001</v>
      </c>
      <c r="CT11" s="28">
        <f t="shared" si="28"/>
        <v>1.1000000000000001</v>
      </c>
      <c r="CU11" s="28">
        <f t="shared" si="28"/>
        <v>1.1000000000000001</v>
      </c>
      <c r="CV11" s="28">
        <f t="shared" si="28"/>
        <v>1.1000000000000001</v>
      </c>
      <c r="CW11" s="28">
        <f t="shared" si="28"/>
        <v>1.1000000000000001</v>
      </c>
      <c r="CX11" s="28">
        <f t="shared" ref="CX11:FI16" si="29">IF(AND($F11&gt;0,$G11&gt;0)*IFERROR(MOD(CX$6,$G11)=0,FALSE),$F11,$E11)</f>
        <v>1.1000000000000001</v>
      </c>
      <c r="CY11" s="28">
        <f t="shared" si="29"/>
        <v>1.1000000000000001</v>
      </c>
      <c r="CZ11" s="28">
        <f t="shared" si="29"/>
        <v>1.1000000000000001</v>
      </c>
      <c r="DA11" s="28">
        <f t="shared" si="29"/>
        <v>1.1000000000000001</v>
      </c>
      <c r="DB11" s="28">
        <f t="shared" si="29"/>
        <v>1.1000000000000001</v>
      </c>
      <c r="DC11" s="28">
        <f t="shared" si="29"/>
        <v>1.1000000000000001</v>
      </c>
      <c r="DD11" s="28">
        <f t="shared" si="29"/>
        <v>1.1000000000000001</v>
      </c>
      <c r="DE11" s="28">
        <f t="shared" si="29"/>
        <v>1.1000000000000001</v>
      </c>
      <c r="DF11" s="28">
        <f t="shared" si="29"/>
        <v>1.1000000000000001</v>
      </c>
      <c r="DG11" s="28">
        <f t="shared" si="29"/>
        <v>1.1000000000000001</v>
      </c>
      <c r="DH11" s="28">
        <f t="shared" si="29"/>
        <v>1.1000000000000001</v>
      </c>
      <c r="DI11" s="28">
        <f t="shared" si="29"/>
        <v>1.1000000000000001</v>
      </c>
      <c r="DJ11" s="28">
        <f t="shared" si="29"/>
        <v>1.1000000000000001</v>
      </c>
      <c r="DK11" s="28">
        <f t="shared" si="29"/>
        <v>1.1000000000000001</v>
      </c>
      <c r="DL11" s="28">
        <f t="shared" si="29"/>
        <v>1.1000000000000001</v>
      </c>
      <c r="DM11" s="28">
        <f t="shared" si="29"/>
        <v>1.1000000000000001</v>
      </c>
      <c r="DN11" s="28">
        <f t="shared" si="29"/>
        <v>1.1000000000000001</v>
      </c>
      <c r="DO11" s="28">
        <f t="shared" si="29"/>
        <v>1.1000000000000001</v>
      </c>
      <c r="DP11" s="28">
        <f t="shared" si="29"/>
        <v>1.1000000000000001</v>
      </c>
      <c r="DQ11" s="28">
        <f t="shared" si="29"/>
        <v>1.1000000000000001</v>
      </c>
      <c r="DR11" s="28">
        <f t="shared" si="29"/>
        <v>1.1000000000000001</v>
      </c>
      <c r="DS11" s="28">
        <f t="shared" si="29"/>
        <v>1.1000000000000001</v>
      </c>
      <c r="DT11" s="28">
        <f t="shared" si="29"/>
        <v>1.1000000000000001</v>
      </c>
      <c r="DU11" s="28">
        <f t="shared" si="29"/>
        <v>1.1000000000000001</v>
      </c>
      <c r="DV11" s="28">
        <f t="shared" si="29"/>
        <v>1.1000000000000001</v>
      </c>
      <c r="DW11" s="28">
        <f t="shared" si="29"/>
        <v>1.1000000000000001</v>
      </c>
      <c r="DX11" s="28">
        <f t="shared" si="29"/>
        <v>1.1000000000000001</v>
      </c>
      <c r="DY11" s="28">
        <f t="shared" si="29"/>
        <v>1.1000000000000001</v>
      </c>
      <c r="DZ11" s="28">
        <f t="shared" si="29"/>
        <v>1.1000000000000001</v>
      </c>
      <c r="EA11" s="28">
        <f t="shared" si="29"/>
        <v>1.1000000000000001</v>
      </c>
      <c r="EB11" s="28">
        <f t="shared" si="29"/>
        <v>1.1000000000000001</v>
      </c>
      <c r="EC11" s="28">
        <f t="shared" si="29"/>
        <v>1.1000000000000001</v>
      </c>
      <c r="ED11" s="28">
        <f t="shared" si="29"/>
        <v>1.1000000000000001</v>
      </c>
      <c r="EE11" s="28">
        <f t="shared" si="29"/>
        <v>1.1000000000000001</v>
      </c>
      <c r="EF11" s="28">
        <f t="shared" si="29"/>
        <v>1.1000000000000001</v>
      </c>
      <c r="EG11" s="28">
        <f t="shared" si="26"/>
        <v>1.1000000000000001</v>
      </c>
      <c r="EH11" s="28">
        <f t="shared" si="26"/>
        <v>1.1000000000000001</v>
      </c>
      <c r="EI11" s="28">
        <f t="shared" si="26"/>
        <v>1.1000000000000001</v>
      </c>
      <c r="EJ11" s="28">
        <f t="shared" si="26"/>
        <v>1.1000000000000001</v>
      </c>
      <c r="EK11" s="28">
        <f t="shared" si="26"/>
        <v>1.1000000000000001</v>
      </c>
      <c r="EL11" s="28">
        <f t="shared" si="26"/>
        <v>1.1000000000000001</v>
      </c>
      <c r="EM11" s="28">
        <f t="shared" si="26"/>
        <v>1.1000000000000001</v>
      </c>
      <c r="EN11" s="28">
        <f t="shared" si="26"/>
        <v>1.1000000000000001</v>
      </c>
      <c r="EO11" s="28">
        <f t="shared" si="26"/>
        <v>1.1000000000000001</v>
      </c>
      <c r="EP11" s="28">
        <f t="shared" si="26"/>
        <v>1.1000000000000001</v>
      </c>
      <c r="EQ11" s="28">
        <f t="shared" si="26"/>
        <v>1.1000000000000001</v>
      </c>
      <c r="ER11" s="28">
        <f t="shared" si="26"/>
        <v>1.1000000000000001</v>
      </c>
      <c r="ES11" s="28">
        <f t="shared" si="26"/>
        <v>1.1000000000000001</v>
      </c>
      <c r="ET11" s="28">
        <f t="shared" si="26"/>
        <v>1.1000000000000001</v>
      </c>
      <c r="EU11" s="28">
        <f t="shared" si="26"/>
        <v>1.1000000000000001</v>
      </c>
      <c r="EV11" s="28">
        <f t="shared" si="26"/>
        <v>1.1000000000000001</v>
      </c>
      <c r="EW11" s="28">
        <f t="shared" si="26"/>
        <v>1.1000000000000001</v>
      </c>
      <c r="EX11" s="28">
        <f t="shared" si="26"/>
        <v>1.1000000000000001</v>
      </c>
      <c r="EY11" s="28">
        <f t="shared" si="26"/>
        <v>1.1000000000000001</v>
      </c>
      <c r="EZ11" s="28">
        <f t="shared" si="26"/>
        <v>1.1000000000000001</v>
      </c>
      <c r="FA11" s="28">
        <f t="shared" si="26"/>
        <v>1.1000000000000001</v>
      </c>
      <c r="FB11" s="28">
        <f t="shared" si="26"/>
        <v>1.1000000000000001</v>
      </c>
      <c r="FC11" s="28">
        <f t="shared" si="26"/>
        <v>1.1000000000000001</v>
      </c>
      <c r="FD11" s="28">
        <f t="shared" si="26"/>
        <v>1.1000000000000001</v>
      </c>
      <c r="FE11" s="28">
        <f t="shared" si="26"/>
        <v>1.1000000000000001</v>
      </c>
      <c r="FF11" s="28">
        <f t="shared" si="26"/>
        <v>1.1000000000000001</v>
      </c>
      <c r="FG11" s="28">
        <f t="shared" si="26"/>
        <v>1.1000000000000001</v>
      </c>
      <c r="FH11" s="28">
        <f t="shared" si="26"/>
        <v>1.1000000000000001</v>
      </c>
      <c r="FI11" s="28">
        <f t="shared" si="26"/>
        <v>1.1000000000000001</v>
      </c>
      <c r="FJ11" s="28">
        <f t="shared" si="26"/>
        <v>1.1000000000000001</v>
      </c>
      <c r="FK11" s="28">
        <f t="shared" si="26"/>
        <v>1.1000000000000001</v>
      </c>
      <c r="FL11" s="28">
        <f t="shared" si="26"/>
        <v>1.1000000000000001</v>
      </c>
      <c r="FM11" s="28">
        <f t="shared" si="26"/>
        <v>1.1000000000000001</v>
      </c>
      <c r="FN11" s="28">
        <f t="shared" si="26"/>
        <v>1.1000000000000001</v>
      </c>
      <c r="FO11" s="28">
        <f t="shared" si="26"/>
        <v>1.1000000000000001</v>
      </c>
      <c r="FP11" s="28">
        <f t="shared" si="26"/>
        <v>1.1000000000000001</v>
      </c>
      <c r="FQ11" s="28">
        <f t="shared" si="26"/>
        <v>1.1000000000000001</v>
      </c>
      <c r="FR11" s="28">
        <f t="shared" si="26"/>
        <v>1.1000000000000001</v>
      </c>
      <c r="FS11" s="28">
        <f t="shared" si="26"/>
        <v>1.1000000000000001</v>
      </c>
      <c r="FT11" s="28">
        <f t="shared" si="26"/>
        <v>1.1000000000000001</v>
      </c>
      <c r="FU11" s="28">
        <f t="shared" si="26"/>
        <v>1.1000000000000001</v>
      </c>
      <c r="FV11" s="28">
        <f t="shared" si="26"/>
        <v>1.1000000000000001</v>
      </c>
      <c r="FW11" s="28">
        <f t="shared" si="26"/>
        <v>1.1000000000000001</v>
      </c>
      <c r="FX11" s="28">
        <f t="shared" si="26"/>
        <v>1.1000000000000001</v>
      </c>
      <c r="FY11" s="28">
        <f t="shared" si="26"/>
        <v>1.1000000000000001</v>
      </c>
      <c r="FZ11" s="28">
        <f t="shared" si="26"/>
        <v>1.1000000000000001</v>
      </c>
      <c r="GA11" s="28">
        <f t="shared" si="26"/>
        <v>1.1000000000000001</v>
      </c>
      <c r="GB11" s="28">
        <f t="shared" si="26"/>
        <v>1.1000000000000001</v>
      </c>
      <c r="GC11" s="28">
        <f t="shared" si="26"/>
        <v>1.1000000000000001</v>
      </c>
      <c r="GD11" s="28">
        <f t="shared" si="26"/>
        <v>1.1000000000000001</v>
      </c>
      <c r="GE11" s="28">
        <f t="shared" si="26"/>
        <v>1.1000000000000001</v>
      </c>
      <c r="GF11" s="28">
        <f t="shared" si="26"/>
        <v>1.1000000000000001</v>
      </c>
      <c r="GG11" s="28">
        <f t="shared" si="26"/>
        <v>1.1000000000000001</v>
      </c>
      <c r="GH11" s="28">
        <f t="shared" si="26"/>
        <v>1.1000000000000001</v>
      </c>
      <c r="GI11" s="28">
        <f t="shared" si="26"/>
        <v>1.1000000000000001</v>
      </c>
      <c r="GJ11" s="28">
        <f t="shared" si="26"/>
        <v>1.1000000000000001</v>
      </c>
      <c r="GK11" s="28">
        <f t="shared" si="26"/>
        <v>1.1000000000000001</v>
      </c>
      <c r="GL11" s="28">
        <f t="shared" si="26"/>
        <v>1.1000000000000001</v>
      </c>
      <c r="GM11" s="28">
        <f t="shared" si="26"/>
        <v>1.1000000000000001</v>
      </c>
      <c r="GN11" s="28">
        <f t="shared" si="26"/>
        <v>1.1000000000000001</v>
      </c>
      <c r="GO11" s="28">
        <f t="shared" si="26"/>
        <v>1.1000000000000001</v>
      </c>
      <c r="GP11" s="28">
        <f t="shared" si="26"/>
        <v>1.1000000000000001</v>
      </c>
      <c r="GQ11" s="28">
        <f t="shared" si="26"/>
        <v>1.1000000000000001</v>
      </c>
      <c r="GR11" s="28">
        <f t="shared" si="20"/>
        <v>1.1000000000000001</v>
      </c>
      <c r="GS11" s="28">
        <f t="shared" ref="GS11:JD15" si="30">IF(AND($F11&gt;0,$G11&gt;0)*IFERROR(MOD(GS$6,$G11)=0,FALSE),$F11,$E11)</f>
        <v>1.1000000000000001</v>
      </c>
      <c r="GT11" s="28">
        <f t="shared" si="30"/>
        <v>1.1000000000000001</v>
      </c>
      <c r="GU11" s="28">
        <f t="shared" si="30"/>
        <v>1.1000000000000001</v>
      </c>
      <c r="GV11" s="28">
        <f t="shared" si="30"/>
        <v>1.1000000000000001</v>
      </c>
      <c r="GW11" s="28">
        <f t="shared" si="30"/>
        <v>1.1000000000000001</v>
      </c>
      <c r="GX11" s="28">
        <f t="shared" si="30"/>
        <v>1.1000000000000001</v>
      </c>
      <c r="GY11" s="28">
        <f t="shared" si="30"/>
        <v>1.1000000000000001</v>
      </c>
      <c r="GZ11" s="28">
        <f t="shared" si="30"/>
        <v>1.1000000000000001</v>
      </c>
      <c r="HA11" s="28">
        <f t="shared" si="30"/>
        <v>1.1000000000000001</v>
      </c>
      <c r="HB11" s="28">
        <f t="shared" si="30"/>
        <v>1.1000000000000001</v>
      </c>
      <c r="HC11" s="28">
        <f t="shared" si="30"/>
        <v>1.1000000000000001</v>
      </c>
      <c r="HD11" s="28">
        <f t="shared" si="30"/>
        <v>1.1000000000000001</v>
      </c>
      <c r="HE11" s="28">
        <f t="shared" si="30"/>
        <v>1.1000000000000001</v>
      </c>
      <c r="HF11" s="28">
        <f t="shared" si="30"/>
        <v>1.1000000000000001</v>
      </c>
      <c r="HG11" s="28">
        <f t="shared" si="30"/>
        <v>1.1000000000000001</v>
      </c>
      <c r="HH11" s="28">
        <f t="shared" si="30"/>
        <v>1.1000000000000001</v>
      </c>
      <c r="HI11" s="28">
        <f t="shared" si="30"/>
        <v>1.1000000000000001</v>
      </c>
      <c r="HJ11" s="28">
        <f t="shared" si="30"/>
        <v>1.1000000000000001</v>
      </c>
      <c r="HK11" s="28">
        <f t="shared" si="30"/>
        <v>1.1000000000000001</v>
      </c>
      <c r="HL11" s="28">
        <f t="shared" si="30"/>
        <v>1.1000000000000001</v>
      </c>
      <c r="HM11" s="28">
        <f t="shared" si="30"/>
        <v>1.1000000000000001</v>
      </c>
      <c r="HN11" s="28">
        <f t="shared" si="30"/>
        <v>1.1000000000000001</v>
      </c>
      <c r="HO11" s="28">
        <f t="shared" si="30"/>
        <v>1.1000000000000001</v>
      </c>
      <c r="HP11" s="28">
        <f t="shared" si="30"/>
        <v>1.1000000000000001</v>
      </c>
      <c r="HQ11" s="28">
        <f t="shared" si="30"/>
        <v>1.1000000000000001</v>
      </c>
      <c r="HR11" s="28">
        <f t="shared" si="30"/>
        <v>1.1000000000000001</v>
      </c>
      <c r="HS11" s="28">
        <f t="shared" si="30"/>
        <v>1.1000000000000001</v>
      </c>
      <c r="HT11" s="28">
        <f t="shared" si="30"/>
        <v>1.1000000000000001</v>
      </c>
      <c r="HU11" s="28">
        <f t="shared" si="30"/>
        <v>1.1000000000000001</v>
      </c>
      <c r="HV11" s="28">
        <f t="shared" si="30"/>
        <v>1.1000000000000001</v>
      </c>
      <c r="HW11" s="28">
        <f t="shared" si="30"/>
        <v>1.1000000000000001</v>
      </c>
      <c r="HX11" s="28">
        <f t="shared" si="30"/>
        <v>1.1000000000000001</v>
      </c>
      <c r="HY11" s="28">
        <f t="shared" si="30"/>
        <v>1.1000000000000001</v>
      </c>
      <c r="HZ11" s="28">
        <f t="shared" si="30"/>
        <v>1.1000000000000001</v>
      </c>
      <c r="IA11" s="28">
        <f t="shared" si="30"/>
        <v>1.1000000000000001</v>
      </c>
      <c r="IB11" s="28">
        <f t="shared" si="30"/>
        <v>1.1000000000000001</v>
      </c>
      <c r="IC11" s="28">
        <f t="shared" si="30"/>
        <v>1.1000000000000001</v>
      </c>
      <c r="ID11" s="28">
        <f t="shared" si="30"/>
        <v>1.1000000000000001</v>
      </c>
      <c r="IE11" s="28">
        <f t="shared" si="30"/>
        <v>1.1000000000000001</v>
      </c>
      <c r="IF11" s="28">
        <f t="shared" si="30"/>
        <v>1.1000000000000001</v>
      </c>
      <c r="IG11" s="28">
        <f t="shared" si="30"/>
        <v>1.1000000000000001</v>
      </c>
      <c r="IH11" s="28">
        <f t="shared" si="30"/>
        <v>1.1000000000000001</v>
      </c>
      <c r="II11" s="28">
        <f t="shared" si="30"/>
        <v>1.1000000000000001</v>
      </c>
      <c r="IJ11" s="28">
        <f t="shared" si="30"/>
        <v>1.1000000000000001</v>
      </c>
      <c r="IK11" s="28">
        <f t="shared" si="30"/>
        <v>1.1000000000000001</v>
      </c>
      <c r="IL11" s="28">
        <f t="shared" si="30"/>
        <v>1.1000000000000001</v>
      </c>
      <c r="IM11" s="28">
        <f t="shared" si="30"/>
        <v>1.1000000000000001</v>
      </c>
      <c r="IN11" s="28">
        <f t="shared" si="30"/>
        <v>1.1000000000000001</v>
      </c>
      <c r="IO11" s="28">
        <f t="shared" si="30"/>
        <v>1.1000000000000001</v>
      </c>
      <c r="IP11" s="28">
        <f t="shared" si="30"/>
        <v>1.1000000000000001</v>
      </c>
      <c r="IQ11" s="28">
        <f t="shared" si="30"/>
        <v>1.1000000000000001</v>
      </c>
      <c r="IR11" s="28">
        <f t="shared" si="30"/>
        <v>1.1000000000000001</v>
      </c>
      <c r="IS11" s="28">
        <f t="shared" si="30"/>
        <v>1.1000000000000001</v>
      </c>
      <c r="IT11" s="28">
        <f t="shared" si="30"/>
        <v>1.1000000000000001</v>
      </c>
      <c r="IU11" s="28">
        <f t="shared" si="30"/>
        <v>1.1000000000000001</v>
      </c>
      <c r="IV11" s="28">
        <f t="shared" si="30"/>
        <v>1.1000000000000001</v>
      </c>
      <c r="IW11" s="28">
        <f t="shared" si="30"/>
        <v>1.1000000000000001</v>
      </c>
      <c r="IX11" s="28">
        <f t="shared" si="30"/>
        <v>1.1000000000000001</v>
      </c>
      <c r="IY11" s="28">
        <f t="shared" si="30"/>
        <v>1.1000000000000001</v>
      </c>
      <c r="IZ11" s="28">
        <f t="shared" si="30"/>
        <v>1.1000000000000001</v>
      </c>
      <c r="JA11" s="28">
        <f t="shared" si="30"/>
        <v>1.1000000000000001</v>
      </c>
      <c r="JB11" s="28">
        <f t="shared" si="30"/>
        <v>1.1000000000000001</v>
      </c>
      <c r="JC11" s="28">
        <f t="shared" si="30"/>
        <v>1.1000000000000001</v>
      </c>
      <c r="JD11" s="28">
        <f t="shared" si="30"/>
        <v>1.1000000000000001</v>
      </c>
      <c r="JE11" s="28">
        <f t="shared" si="27"/>
        <v>1.1000000000000001</v>
      </c>
      <c r="JF11" s="28">
        <f t="shared" si="27"/>
        <v>1.1000000000000001</v>
      </c>
      <c r="JG11" s="28">
        <f t="shared" si="27"/>
        <v>1.1000000000000001</v>
      </c>
      <c r="JH11" s="28">
        <f t="shared" si="27"/>
        <v>1.1000000000000001</v>
      </c>
      <c r="JI11" s="28">
        <f t="shared" si="27"/>
        <v>1.1000000000000001</v>
      </c>
      <c r="JJ11" s="28">
        <f t="shared" si="27"/>
        <v>1.1000000000000001</v>
      </c>
      <c r="JK11" s="28">
        <f t="shared" si="27"/>
        <v>1.1000000000000001</v>
      </c>
      <c r="JL11" s="28">
        <f t="shared" si="27"/>
        <v>1.1000000000000001</v>
      </c>
      <c r="JM11" s="28">
        <f t="shared" si="27"/>
        <v>1.1000000000000001</v>
      </c>
      <c r="JN11" s="28">
        <f t="shared" si="27"/>
        <v>1.1000000000000001</v>
      </c>
      <c r="JO11" s="28">
        <f t="shared" si="27"/>
        <v>1.1000000000000001</v>
      </c>
      <c r="JP11" s="28">
        <f t="shared" si="27"/>
        <v>1.1000000000000001</v>
      </c>
      <c r="JQ11" s="28">
        <f t="shared" si="27"/>
        <v>1.1000000000000001</v>
      </c>
      <c r="JR11" s="28">
        <f t="shared" si="27"/>
        <v>1.1000000000000001</v>
      </c>
      <c r="JS11" s="28">
        <f t="shared" si="27"/>
        <v>1.1000000000000001</v>
      </c>
      <c r="JT11" s="28">
        <f t="shared" si="27"/>
        <v>1.1000000000000001</v>
      </c>
      <c r="JU11" s="28">
        <f t="shared" si="27"/>
        <v>1.1000000000000001</v>
      </c>
      <c r="JV11" s="28">
        <f t="shared" si="27"/>
        <v>1.1000000000000001</v>
      </c>
      <c r="JW11" s="28">
        <f t="shared" si="27"/>
        <v>1.1000000000000001</v>
      </c>
      <c r="JX11" s="28">
        <f t="shared" si="27"/>
        <v>1.1000000000000001</v>
      </c>
      <c r="JY11" s="28">
        <f t="shared" si="27"/>
        <v>1.1000000000000001</v>
      </c>
      <c r="JZ11" s="28">
        <f t="shared" si="27"/>
        <v>1.1000000000000001</v>
      </c>
      <c r="KA11" s="28">
        <f t="shared" si="27"/>
        <v>1.1000000000000001</v>
      </c>
      <c r="KB11" s="28">
        <f t="shared" si="27"/>
        <v>1.1000000000000001</v>
      </c>
      <c r="KC11" s="28">
        <f t="shared" si="27"/>
        <v>1.1000000000000001</v>
      </c>
      <c r="KD11" s="28">
        <f t="shared" si="27"/>
        <v>1.1000000000000001</v>
      </c>
      <c r="KE11" s="28">
        <f t="shared" si="27"/>
        <v>1.1000000000000001</v>
      </c>
      <c r="KF11" s="28">
        <f t="shared" si="27"/>
        <v>1.1000000000000001</v>
      </c>
      <c r="KG11" s="28">
        <f t="shared" si="27"/>
        <v>1.1000000000000001</v>
      </c>
      <c r="KH11" s="28">
        <f t="shared" si="27"/>
        <v>1.1000000000000001</v>
      </c>
      <c r="KI11" s="28">
        <f t="shared" si="27"/>
        <v>1.1000000000000001</v>
      </c>
      <c r="KJ11" s="28">
        <f t="shared" si="27"/>
        <v>1.1000000000000001</v>
      </c>
      <c r="KK11" s="28">
        <f t="shared" si="27"/>
        <v>1.1000000000000001</v>
      </c>
      <c r="KL11" s="28">
        <f t="shared" si="27"/>
        <v>1.1000000000000001</v>
      </c>
      <c r="KM11" s="28">
        <f t="shared" si="27"/>
        <v>1.1000000000000001</v>
      </c>
      <c r="KN11" s="28">
        <f t="shared" si="27"/>
        <v>1.1000000000000001</v>
      </c>
      <c r="KO11" s="28">
        <f t="shared" si="27"/>
        <v>1.1000000000000001</v>
      </c>
      <c r="KP11" s="28">
        <f t="shared" si="27"/>
        <v>1.1000000000000001</v>
      </c>
      <c r="KQ11" s="28">
        <f t="shared" si="27"/>
        <v>1.1000000000000001</v>
      </c>
      <c r="KR11" s="28">
        <f t="shared" si="27"/>
        <v>1.1000000000000001</v>
      </c>
      <c r="KS11" s="28">
        <f t="shared" si="27"/>
        <v>1.1000000000000001</v>
      </c>
      <c r="KT11" s="28">
        <f t="shared" si="27"/>
        <v>1.1000000000000001</v>
      </c>
      <c r="KU11" s="28">
        <f t="shared" si="27"/>
        <v>1.1000000000000001</v>
      </c>
      <c r="KV11" s="28">
        <f t="shared" si="27"/>
        <v>1.1000000000000001</v>
      </c>
      <c r="KW11" s="28">
        <f t="shared" si="27"/>
        <v>1.1000000000000001</v>
      </c>
      <c r="KX11" s="28">
        <f t="shared" si="27"/>
        <v>1.1000000000000001</v>
      </c>
      <c r="KY11" s="28">
        <f t="shared" si="27"/>
        <v>1.1000000000000001</v>
      </c>
      <c r="KZ11" s="28">
        <f t="shared" si="27"/>
        <v>1.1000000000000001</v>
      </c>
      <c r="LA11" s="28">
        <f t="shared" si="27"/>
        <v>1.1000000000000001</v>
      </c>
      <c r="LB11" s="28">
        <f t="shared" si="27"/>
        <v>1.1000000000000001</v>
      </c>
      <c r="LC11" s="28">
        <f t="shared" si="27"/>
        <v>1.1000000000000001</v>
      </c>
      <c r="LD11" s="28">
        <f t="shared" si="27"/>
        <v>1.1000000000000001</v>
      </c>
      <c r="LE11" s="28">
        <f t="shared" si="27"/>
        <v>1.1000000000000001</v>
      </c>
      <c r="LF11" s="28">
        <f t="shared" si="27"/>
        <v>1.1000000000000001</v>
      </c>
      <c r="LG11" s="28">
        <f t="shared" si="27"/>
        <v>1.1000000000000001</v>
      </c>
      <c r="LH11" s="28">
        <f t="shared" si="27"/>
        <v>1.1000000000000001</v>
      </c>
      <c r="LI11" s="28">
        <f t="shared" si="27"/>
        <v>1.1000000000000001</v>
      </c>
      <c r="LJ11" s="28">
        <f t="shared" si="27"/>
        <v>1.1000000000000001</v>
      </c>
      <c r="LK11" s="28">
        <f t="shared" si="27"/>
        <v>1.1000000000000001</v>
      </c>
      <c r="LL11" s="28">
        <f t="shared" si="27"/>
        <v>1.1000000000000001</v>
      </c>
      <c r="LM11" s="28">
        <f t="shared" si="27"/>
        <v>1.1000000000000001</v>
      </c>
      <c r="LN11" s="28">
        <f t="shared" si="27"/>
        <v>1.1000000000000001</v>
      </c>
      <c r="LO11" s="28">
        <f t="shared" si="27"/>
        <v>1.1000000000000001</v>
      </c>
      <c r="LP11" s="28">
        <f t="shared" si="22"/>
        <v>1.1000000000000001</v>
      </c>
      <c r="LQ11" s="28">
        <f t="shared" si="23"/>
        <v>1.1000000000000001</v>
      </c>
      <c r="LR11" s="28">
        <f t="shared" si="23"/>
        <v>1.1000000000000001</v>
      </c>
      <c r="LS11" s="28">
        <f t="shared" si="23"/>
        <v>1.1000000000000001</v>
      </c>
      <c r="LT11" s="28">
        <f t="shared" si="23"/>
        <v>1.1000000000000001</v>
      </c>
      <c r="LU11" s="28">
        <f t="shared" si="23"/>
        <v>1.1000000000000001</v>
      </c>
      <c r="LV11" s="28">
        <f t="shared" si="23"/>
        <v>1.1000000000000001</v>
      </c>
      <c r="LW11" s="28">
        <f t="shared" si="23"/>
        <v>1.1000000000000001</v>
      </c>
      <c r="LX11" s="28">
        <f t="shared" si="23"/>
        <v>1.1000000000000001</v>
      </c>
      <c r="LY11" s="28">
        <f t="shared" si="23"/>
        <v>1.1000000000000001</v>
      </c>
      <c r="LZ11" s="28">
        <f t="shared" si="23"/>
        <v>1.1000000000000001</v>
      </c>
      <c r="MA11" s="28">
        <f t="shared" si="23"/>
        <v>1.1000000000000001</v>
      </c>
      <c r="MB11" s="28">
        <f t="shared" si="23"/>
        <v>1.1000000000000001</v>
      </c>
      <c r="MC11" s="28">
        <f t="shared" si="23"/>
        <v>1.1000000000000001</v>
      </c>
      <c r="MD11" s="28">
        <f t="shared" si="23"/>
        <v>1.1000000000000001</v>
      </c>
      <c r="ME11" s="28">
        <f t="shared" si="23"/>
        <v>1.1000000000000001</v>
      </c>
      <c r="MF11" s="28">
        <f t="shared" si="23"/>
        <v>1.1000000000000001</v>
      </c>
      <c r="MG11" s="28">
        <f t="shared" si="23"/>
        <v>1.1000000000000001</v>
      </c>
      <c r="MH11" s="28">
        <f t="shared" si="23"/>
        <v>1.1000000000000001</v>
      </c>
      <c r="MI11" s="28">
        <f t="shared" si="23"/>
        <v>1.1000000000000001</v>
      </c>
      <c r="MJ11" s="28">
        <f t="shared" si="23"/>
        <v>1.1000000000000001</v>
      </c>
      <c r="MK11" s="28">
        <f t="shared" si="23"/>
        <v>1.1000000000000001</v>
      </c>
      <c r="ML11" s="28">
        <f t="shared" si="23"/>
        <v>1.1000000000000001</v>
      </c>
      <c r="MM11" s="28">
        <f t="shared" si="23"/>
        <v>1.1000000000000001</v>
      </c>
      <c r="MN11" s="28">
        <f t="shared" si="23"/>
        <v>1.1000000000000001</v>
      </c>
      <c r="MO11" s="28">
        <f t="shared" si="23"/>
        <v>1.1000000000000001</v>
      </c>
      <c r="MP11" s="28">
        <f t="shared" si="23"/>
        <v>1.1000000000000001</v>
      </c>
      <c r="MQ11" s="28">
        <f t="shared" si="23"/>
        <v>1.1000000000000001</v>
      </c>
      <c r="MR11" s="28">
        <f t="shared" si="23"/>
        <v>1.1000000000000001</v>
      </c>
      <c r="MS11" s="28">
        <f t="shared" si="23"/>
        <v>1.1000000000000001</v>
      </c>
      <c r="MT11" s="28">
        <f t="shared" si="23"/>
        <v>1.1000000000000001</v>
      </c>
      <c r="MU11" s="28">
        <f t="shared" si="23"/>
        <v>1.1000000000000001</v>
      </c>
      <c r="MV11" s="28">
        <f t="shared" si="23"/>
        <v>1.1000000000000001</v>
      </c>
      <c r="MW11" s="28">
        <f t="shared" si="23"/>
        <v>1.1000000000000001</v>
      </c>
      <c r="MX11" s="28">
        <f t="shared" si="23"/>
        <v>1.1000000000000001</v>
      </c>
      <c r="MY11" s="28">
        <f t="shared" si="23"/>
        <v>1.1000000000000001</v>
      </c>
      <c r="MZ11" s="28">
        <f t="shared" si="23"/>
        <v>1.1000000000000001</v>
      </c>
      <c r="NA11" s="28">
        <f t="shared" si="23"/>
        <v>1.1000000000000001</v>
      </c>
      <c r="NB11" s="28">
        <f t="shared" si="23"/>
        <v>1.1000000000000001</v>
      </c>
      <c r="NC11" s="28">
        <f t="shared" si="23"/>
        <v>1.1000000000000001</v>
      </c>
      <c r="ND11" s="28">
        <f t="shared" si="23"/>
        <v>1.1000000000000001</v>
      </c>
      <c r="NE11" s="28">
        <f t="shared" si="23"/>
        <v>1.1000000000000001</v>
      </c>
      <c r="NF11" s="28">
        <f t="shared" si="23"/>
        <v>1.1000000000000001</v>
      </c>
      <c r="NG11" s="28">
        <f t="shared" si="23"/>
        <v>1.1000000000000001</v>
      </c>
      <c r="NH11" s="28">
        <f t="shared" si="23"/>
        <v>1.1000000000000001</v>
      </c>
      <c r="NI11" s="28">
        <f t="shared" si="23"/>
        <v>1.1000000000000001</v>
      </c>
    </row>
    <row r="12" spans="1:373" x14ac:dyDescent="0.25">
      <c r="A12" s="27" t="str">
        <f>'Число жителей и объемы продаж'!G25</f>
        <v>A2</v>
      </c>
      <c r="B12" s="27" t="str">
        <f>'Число жителей и объемы продаж'!H25</f>
        <v>сыр твердый</v>
      </c>
      <c r="C12" s="27" t="str">
        <f t="shared" si="24"/>
        <v>A2|сыр твердый</v>
      </c>
      <c r="D12" s="28"/>
      <c r="E12" s="28">
        <v>1.1000000000000001</v>
      </c>
      <c r="F12" s="28"/>
      <c r="G12" s="28"/>
      <c r="H12" s="28">
        <f t="shared" si="25"/>
        <v>1.1000000000000001</v>
      </c>
      <c r="I12" s="28">
        <f t="shared" si="25"/>
        <v>1.1000000000000001</v>
      </c>
      <c r="J12" s="28">
        <f t="shared" si="25"/>
        <v>1.1000000000000001</v>
      </c>
      <c r="K12" s="28">
        <f t="shared" si="25"/>
        <v>1.1000000000000001</v>
      </c>
      <c r="L12" s="28">
        <f t="shared" si="25"/>
        <v>1.1000000000000001</v>
      </c>
      <c r="M12" s="28">
        <f t="shared" si="25"/>
        <v>1.1000000000000001</v>
      </c>
      <c r="N12" s="28">
        <f t="shared" si="25"/>
        <v>1.1000000000000001</v>
      </c>
      <c r="O12" s="28">
        <f t="shared" si="25"/>
        <v>1.1000000000000001</v>
      </c>
      <c r="P12" s="28">
        <f t="shared" si="25"/>
        <v>1.1000000000000001</v>
      </c>
      <c r="Q12" s="28">
        <f t="shared" si="25"/>
        <v>1.1000000000000001</v>
      </c>
      <c r="R12" s="28">
        <f t="shared" si="25"/>
        <v>1.1000000000000001</v>
      </c>
      <c r="S12" s="28">
        <f t="shared" si="25"/>
        <v>1.1000000000000001</v>
      </c>
      <c r="T12" s="28">
        <f t="shared" si="25"/>
        <v>1.1000000000000001</v>
      </c>
      <c r="U12" s="28">
        <f t="shared" si="25"/>
        <v>1.1000000000000001</v>
      </c>
      <c r="V12" s="28">
        <f t="shared" si="25"/>
        <v>1.1000000000000001</v>
      </c>
      <c r="W12" s="28">
        <f t="shared" si="25"/>
        <v>1.1000000000000001</v>
      </c>
      <c r="X12" s="28">
        <f t="shared" ref="X12:CE16" si="31">IF(AND($F12&gt;0,$G12&gt;0)*IFERROR(MOD(X$6,$G12)=0,FALSE),$F12,$E12)</f>
        <v>1.1000000000000001</v>
      </c>
      <c r="Y12" s="28">
        <f t="shared" si="31"/>
        <v>1.1000000000000001</v>
      </c>
      <c r="Z12" s="28">
        <f t="shared" si="31"/>
        <v>1.1000000000000001</v>
      </c>
      <c r="AA12" s="28">
        <f t="shared" si="31"/>
        <v>1.1000000000000001</v>
      </c>
      <c r="AB12" s="28">
        <f t="shared" si="31"/>
        <v>1.1000000000000001</v>
      </c>
      <c r="AC12" s="28">
        <f t="shared" si="31"/>
        <v>1.1000000000000001</v>
      </c>
      <c r="AD12" s="28">
        <f t="shared" si="31"/>
        <v>1.1000000000000001</v>
      </c>
      <c r="AE12" s="28">
        <f t="shared" si="31"/>
        <v>1.1000000000000001</v>
      </c>
      <c r="AF12" s="28">
        <f t="shared" si="31"/>
        <v>1.1000000000000001</v>
      </c>
      <c r="AG12" s="28">
        <f t="shared" si="31"/>
        <v>1.1000000000000001</v>
      </c>
      <c r="AH12" s="28">
        <f t="shared" si="31"/>
        <v>1.1000000000000001</v>
      </c>
      <c r="AI12" s="28">
        <f t="shared" si="31"/>
        <v>1.1000000000000001</v>
      </c>
      <c r="AJ12" s="28">
        <f t="shared" si="31"/>
        <v>1.1000000000000001</v>
      </c>
      <c r="AK12" s="28">
        <f t="shared" si="31"/>
        <v>1.1000000000000001</v>
      </c>
      <c r="AL12" s="28">
        <f t="shared" si="31"/>
        <v>1.1000000000000001</v>
      </c>
      <c r="AM12" s="28">
        <f t="shared" si="31"/>
        <v>1.1000000000000001</v>
      </c>
      <c r="AN12" s="28">
        <f t="shared" si="31"/>
        <v>1.1000000000000001</v>
      </c>
      <c r="AO12" s="28">
        <f t="shared" si="31"/>
        <v>1.1000000000000001</v>
      </c>
      <c r="AP12" s="28">
        <f t="shared" si="31"/>
        <v>1.1000000000000001</v>
      </c>
      <c r="AQ12" s="28">
        <f t="shared" si="31"/>
        <v>1.1000000000000001</v>
      </c>
      <c r="AR12" s="28">
        <f t="shared" si="31"/>
        <v>1.1000000000000001</v>
      </c>
      <c r="AS12" s="28">
        <f t="shared" si="31"/>
        <v>1.1000000000000001</v>
      </c>
      <c r="AT12" s="28">
        <f t="shared" si="31"/>
        <v>1.1000000000000001</v>
      </c>
      <c r="AU12" s="28">
        <f t="shared" si="31"/>
        <v>1.1000000000000001</v>
      </c>
      <c r="AV12" s="28">
        <f t="shared" si="31"/>
        <v>1.1000000000000001</v>
      </c>
      <c r="AW12" s="28">
        <f t="shared" si="31"/>
        <v>1.1000000000000001</v>
      </c>
      <c r="AX12" s="28">
        <f t="shared" si="31"/>
        <v>1.1000000000000001</v>
      </c>
      <c r="AY12" s="28">
        <f t="shared" si="31"/>
        <v>1.1000000000000001</v>
      </c>
      <c r="AZ12" s="28">
        <f t="shared" si="31"/>
        <v>1.1000000000000001</v>
      </c>
      <c r="BA12" s="28">
        <f t="shared" si="31"/>
        <v>1.1000000000000001</v>
      </c>
      <c r="BB12" s="28">
        <f t="shared" si="31"/>
        <v>1.1000000000000001</v>
      </c>
      <c r="BC12" s="28">
        <f t="shared" si="31"/>
        <v>1.1000000000000001</v>
      </c>
      <c r="BD12" s="28">
        <f t="shared" si="31"/>
        <v>1.1000000000000001</v>
      </c>
      <c r="BE12" s="28">
        <f t="shared" si="31"/>
        <v>1.1000000000000001</v>
      </c>
      <c r="BF12" s="28">
        <f t="shared" si="31"/>
        <v>1.1000000000000001</v>
      </c>
      <c r="BG12" s="28">
        <f t="shared" si="31"/>
        <v>1.1000000000000001</v>
      </c>
      <c r="BH12" s="28">
        <f t="shared" si="31"/>
        <v>1.1000000000000001</v>
      </c>
      <c r="BI12" s="28">
        <f t="shared" si="31"/>
        <v>1.1000000000000001</v>
      </c>
      <c r="BJ12" s="28">
        <f t="shared" si="31"/>
        <v>1.1000000000000001</v>
      </c>
      <c r="BK12" s="28">
        <f t="shared" si="31"/>
        <v>1.1000000000000001</v>
      </c>
      <c r="BL12" s="28">
        <f t="shared" si="31"/>
        <v>1.1000000000000001</v>
      </c>
      <c r="BM12" s="28">
        <f t="shared" si="31"/>
        <v>1.1000000000000001</v>
      </c>
      <c r="BN12" s="28">
        <f t="shared" si="31"/>
        <v>1.1000000000000001</v>
      </c>
      <c r="BO12" s="28">
        <f t="shared" si="31"/>
        <v>1.1000000000000001</v>
      </c>
      <c r="BP12" s="28">
        <f t="shared" si="31"/>
        <v>1.1000000000000001</v>
      </c>
      <c r="BQ12" s="28">
        <f t="shared" si="31"/>
        <v>1.1000000000000001</v>
      </c>
      <c r="BR12" s="28">
        <f t="shared" si="31"/>
        <v>1.1000000000000001</v>
      </c>
      <c r="BS12" s="28">
        <f t="shared" si="31"/>
        <v>1.1000000000000001</v>
      </c>
      <c r="BT12" s="28">
        <f t="shared" si="28"/>
        <v>1.1000000000000001</v>
      </c>
      <c r="BU12" s="28">
        <f t="shared" si="28"/>
        <v>1.1000000000000001</v>
      </c>
      <c r="BV12" s="28">
        <f t="shared" si="28"/>
        <v>1.1000000000000001</v>
      </c>
      <c r="BW12" s="28">
        <f t="shared" si="28"/>
        <v>1.1000000000000001</v>
      </c>
      <c r="BX12" s="28">
        <f t="shared" si="28"/>
        <v>1.1000000000000001</v>
      </c>
      <c r="BY12" s="28">
        <f t="shared" si="28"/>
        <v>1.1000000000000001</v>
      </c>
      <c r="BZ12" s="28">
        <f t="shared" si="28"/>
        <v>1.1000000000000001</v>
      </c>
      <c r="CA12" s="28">
        <f t="shared" si="28"/>
        <v>1.1000000000000001</v>
      </c>
      <c r="CB12" s="28">
        <f t="shared" si="28"/>
        <v>1.1000000000000001</v>
      </c>
      <c r="CC12" s="28">
        <f t="shared" si="28"/>
        <v>1.1000000000000001</v>
      </c>
      <c r="CD12" s="28">
        <f t="shared" si="28"/>
        <v>1.1000000000000001</v>
      </c>
      <c r="CE12" s="28">
        <f t="shared" si="28"/>
        <v>1.1000000000000001</v>
      </c>
      <c r="CF12" s="28">
        <f t="shared" si="28"/>
        <v>1.1000000000000001</v>
      </c>
      <c r="CG12" s="28">
        <f t="shared" si="28"/>
        <v>1.1000000000000001</v>
      </c>
      <c r="CH12" s="28">
        <f t="shared" si="28"/>
        <v>1.1000000000000001</v>
      </c>
      <c r="CI12" s="28">
        <f t="shared" si="28"/>
        <v>1.1000000000000001</v>
      </c>
      <c r="CJ12" s="28">
        <f t="shared" si="28"/>
        <v>1.1000000000000001</v>
      </c>
      <c r="CK12" s="28">
        <f t="shared" si="28"/>
        <v>1.1000000000000001</v>
      </c>
      <c r="CL12" s="28">
        <f t="shared" si="28"/>
        <v>1.1000000000000001</v>
      </c>
      <c r="CM12" s="28">
        <f t="shared" si="28"/>
        <v>1.1000000000000001</v>
      </c>
      <c r="CN12" s="28">
        <f t="shared" si="28"/>
        <v>1.1000000000000001</v>
      </c>
      <c r="CO12" s="28">
        <f t="shared" si="28"/>
        <v>1.1000000000000001</v>
      </c>
      <c r="CP12" s="28">
        <f t="shared" si="28"/>
        <v>1.1000000000000001</v>
      </c>
      <c r="CQ12" s="28">
        <f t="shared" si="28"/>
        <v>1.1000000000000001</v>
      </c>
      <c r="CR12" s="28">
        <f t="shared" si="28"/>
        <v>1.1000000000000001</v>
      </c>
      <c r="CS12" s="28">
        <f t="shared" si="28"/>
        <v>1.1000000000000001</v>
      </c>
      <c r="CT12" s="28">
        <f t="shared" si="28"/>
        <v>1.1000000000000001</v>
      </c>
      <c r="CU12" s="28">
        <f t="shared" si="28"/>
        <v>1.1000000000000001</v>
      </c>
      <c r="CV12" s="28">
        <f t="shared" si="28"/>
        <v>1.1000000000000001</v>
      </c>
      <c r="CW12" s="28">
        <f t="shared" si="28"/>
        <v>1.1000000000000001</v>
      </c>
      <c r="CX12" s="28">
        <f t="shared" si="29"/>
        <v>1.1000000000000001</v>
      </c>
      <c r="CY12" s="28">
        <f t="shared" si="29"/>
        <v>1.1000000000000001</v>
      </c>
      <c r="CZ12" s="28">
        <f t="shared" si="29"/>
        <v>1.1000000000000001</v>
      </c>
      <c r="DA12" s="28">
        <f t="shared" si="29"/>
        <v>1.1000000000000001</v>
      </c>
      <c r="DB12" s="28">
        <f t="shared" si="29"/>
        <v>1.1000000000000001</v>
      </c>
      <c r="DC12" s="28">
        <f t="shared" si="29"/>
        <v>1.1000000000000001</v>
      </c>
      <c r="DD12" s="28">
        <f t="shared" si="29"/>
        <v>1.1000000000000001</v>
      </c>
      <c r="DE12" s="28">
        <f t="shared" si="29"/>
        <v>1.1000000000000001</v>
      </c>
      <c r="DF12" s="28">
        <f t="shared" si="29"/>
        <v>1.1000000000000001</v>
      </c>
      <c r="DG12" s="28">
        <f t="shared" si="29"/>
        <v>1.1000000000000001</v>
      </c>
      <c r="DH12" s="28">
        <f t="shared" si="29"/>
        <v>1.1000000000000001</v>
      </c>
      <c r="DI12" s="28">
        <f t="shared" si="29"/>
        <v>1.1000000000000001</v>
      </c>
      <c r="DJ12" s="28">
        <f t="shared" si="29"/>
        <v>1.1000000000000001</v>
      </c>
      <c r="DK12" s="28">
        <f t="shared" si="29"/>
        <v>1.1000000000000001</v>
      </c>
      <c r="DL12" s="28">
        <f t="shared" si="29"/>
        <v>1.1000000000000001</v>
      </c>
      <c r="DM12" s="28">
        <f t="shared" si="29"/>
        <v>1.1000000000000001</v>
      </c>
      <c r="DN12" s="28">
        <f t="shared" si="29"/>
        <v>1.1000000000000001</v>
      </c>
      <c r="DO12" s="28">
        <f t="shared" si="29"/>
        <v>1.1000000000000001</v>
      </c>
      <c r="DP12" s="28">
        <f t="shared" si="29"/>
        <v>1.1000000000000001</v>
      </c>
      <c r="DQ12" s="28">
        <f t="shared" si="29"/>
        <v>1.1000000000000001</v>
      </c>
      <c r="DR12" s="28">
        <f t="shared" si="29"/>
        <v>1.1000000000000001</v>
      </c>
      <c r="DS12" s="28">
        <f t="shared" si="29"/>
        <v>1.1000000000000001</v>
      </c>
      <c r="DT12" s="28">
        <f t="shared" si="29"/>
        <v>1.1000000000000001</v>
      </c>
      <c r="DU12" s="28">
        <f t="shared" si="29"/>
        <v>1.1000000000000001</v>
      </c>
      <c r="DV12" s="28">
        <f t="shared" si="29"/>
        <v>1.1000000000000001</v>
      </c>
      <c r="DW12" s="28">
        <f t="shared" si="29"/>
        <v>1.1000000000000001</v>
      </c>
      <c r="DX12" s="28">
        <f t="shared" si="29"/>
        <v>1.1000000000000001</v>
      </c>
      <c r="DY12" s="28">
        <f t="shared" si="29"/>
        <v>1.1000000000000001</v>
      </c>
      <c r="DZ12" s="28">
        <f t="shared" si="29"/>
        <v>1.1000000000000001</v>
      </c>
      <c r="EA12" s="28">
        <f t="shared" si="29"/>
        <v>1.1000000000000001</v>
      </c>
      <c r="EB12" s="28">
        <f t="shared" si="29"/>
        <v>1.1000000000000001</v>
      </c>
      <c r="EC12" s="28">
        <f t="shared" si="29"/>
        <v>1.1000000000000001</v>
      </c>
      <c r="ED12" s="28">
        <f t="shared" si="29"/>
        <v>1.1000000000000001</v>
      </c>
      <c r="EE12" s="28">
        <f t="shared" si="29"/>
        <v>1.1000000000000001</v>
      </c>
      <c r="EF12" s="28">
        <f t="shared" si="29"/>
        <v>1.1000000000000001</v>
      </c>
      <c r="EG12" s="28">
        <f t="shared" si="26"/>
        <v>1.1000000000000001</v>
      </c>
      <c r="EH12" s="28">
        <f t="shared" si="26"/>
        <v>1.1000000000000001</v>
      </c>
      <c r="EI12" s="28">
        <f t="shared" si="26"/>
        <v>1.1000000000000001</v>
      </c>
      <c r="EJ12" s="28">
        <f t="shared" si="26"/>
        <v>1.1000000000000001</v>
      </c>
      <c r="EK12" s="28">
        <f t="shared" si="26"/>
        <v>1.1000000000000001</v>
      </c>
      <c r="EL12" s="28">
        <f t="shared" si="26"/>
        <v>1.1000000000000001</v>
      </c>
      <c r="EM12" s="28">
        <f t="shared" si="26"/>
        <v>1.1000000000000001</v>
      </c>
      <c r="EN12" s="28">
        <f t="shared" si="26"/>
        <v>1.1000000000000001</v>
      </c>
      <c r="EO12" s="28">
        <f t="shared" si="26"/>
        <v>1.1000000000000001</v>
      </c>
      <c r="EP12" s="28">
        <f t="shared" si="26"/>
        <v>1.1000000000000001</v>
      </c>
      <c r="EQ12" s="28">
        <f t="shared" si="26"/>
        <v>1.1000000000000001</v>
      </c>
      <c r="ER12" s="28">
        <f t="shared" si="26"/>
        <v>1.1000000000000001</v>
      </c>
      <c r="ES12" s="28">
        <f t="shared" si="26"/>
        <v>1.1000000000000001</v>
      </c>
      <c r="ET12" s="28">
        <f t="shared" si="26"/>
        <v>1.1000000000000001</v>
      </c>
      <c r="EU12" s="28">
        <f t="shared" si="26"/>
        <v>1.1000000000000001</v>
      </c>
      <c r="EV12" s="28">
        <f t="shared" si="26"/>
        <v>1.1000000000000001</v>
      </c>
      <c r="EW12" s="28">
        <f t="shared" si="26"/>
        <v>1.1000000000000001</v>
      </c>
      <c r="EX12" s="28">
        <f t="shared" si="26"/>
        <v>1.1000000000000001</v>
      </c>
      <c r="EY12" s="28">
        <f t="shared" si="26"/>
        <v>1.1000000000000001</v>
      </c>
      <c r="EZ12" s="28">
        <f t="shared" si="26"/>
        <v>1.1000000000000001</v>
      </c>
      <c r="FA12" s="28">
        <f t="shared" si="26"/>
        <v>1.1000000000000001</v>
      </c>
      <c r="FB12" s="28">
        <f t="shared" si="26"/>
        <v>1.1000000000000001</v>
      </c>
      <c r="FC12" s="28">
        <f t="shared" si="26"/>
        <v>1.1000000000000001</v>
      </c>
      <c r="FD12" s="28">
        <f t="shared" si="26"/>
        <v>1.1000000000000001</v>
      </c>
      <c r="FE12" s="28">
        <f t="shared" si="26"/>
        <v>1.1000000000000001</v>
      </c>
      <c r="FF12" s="28">
        <f t="shared" si="26"/>
        <v>1.1000000000000001</v>
      </c>
      <c r="FG12" s="28">
        <f t="shared" si="26"/>
        <v>1.1000000000000001</v>
      </c>
      <c r="FH12" s="28">
        <f t="shared" si="26"/>
        <v>1.1000000000000001</v>
      </c>
      <c r="FI12" s="28">
        <f t="shared" si="26"/>
        <v>1.1000000000000001</v>
      </c>
      <c r="FJ12" s="28">
        <f t="shared" si="26"/>
        <v>1.1000000000000001</v>
      </c>
      <c r="FK12" s="28">
        <f t="shared" si="26"/>
        <v>1.1000000000000001</v>
      </c>
      <c r="FL12" s="28">
        <f t="shared" si="26"/>
        <v>1.1000000000000001</v>
      </c>
      <c r="FM12" s="28">
        <f t="shared" si="26"/>
        <v>1.1000000000000001</v>
      </c>
      <c r="FN12" s="28">
        <f t="shared" si="26"/>
        <v>1.1000000000000001</v>
      </c>
      <c r="FO12" s="28">
        <f t="shared" si="26"/>
        <v>1.1000000000000001</v>
      </c>
      <c r="FP12" s="28">
        <f t="shared" si="26"/>
        <v>1.1000000000000001</v>
      </c>
      <c r="FQ12" s="28">
        <f t="shared" si="26"/>
        <v>1.1000000000000001</v>
      </c>
      <c r="FR12" s="28">
        <f t="shared" si="26"/>
        <v>1.1000000000000001</v>
      </c>
      <c r="FS12" s="28">
        <f t="shared" si="26"/>
        <v>1.1000000000000001</v>
      </c>
      <c r="FT12" s="28">
        <f t="shared" si="26"/>
        <v>1.1000000000000001</v>
      </c>
      <c r="FU12" s="28">
        <f t="shared" si="26"/>
        <v>1.1000000000000001</v>
      </c>
      <c r="FV12" s="28">
        <f t="shared" si="26"/>
        <v>1.1000000000000001</v>
      </c>
      <c r="FW12" s="28">
        <f t="shared" si="26"/>
        <v>1.1000000000000001</v>
      </c>
      <c r="FX12" s="28">
        <f t="shared" si="26"/>
        <v>1.1000000000000001</v>
      </c>
      <c r="FY12" s="28">
        <f t="shared" si="26"/>
        <v>1.1000000000000001</v>
      </c>
      <c r="FZ12" s="28">
        <f t="shared" si="26"/>
        <v>1.1000000000000001</v>
      </c>
      <c r="GA12" s="28">
        <f t="shared" si="26"/>
        <v>1.1000000000000001</v>
      </c>
      <c r="GB12" s="28">
        <f t="shared" si="26"/>
        <v>1.1000000000000001</v>
      </c>
      <c r="GC12" s="28">
        <f t="shared" si="26"/>
        <v>1.1000000000000001</v>
      </c>
      <c r="GD12" s="28">
        <f t="shared" si="26"/>
        <v>1.1000000000000001</v>
      </c>
      <c r="GE12" s="28">
        <f t="shared" si="26"/>
        <v>1.1000000000000001</v>
      </c>
      <c r="GF12" s="28">
        <f t="shared" si="26"/>
        <v>1.1000000000000001</v>
      </c>
      <c r="GG12" s="28">
        <f t="shared" si="26"/>
        <v>1.1000000000000001</v>
      </c>
      <c r="GH12" s="28">
        <f t="shared" si="26"/>
        <v>1.1000000000000001</v>
      </c>
      <c r="GI12" s="28">
        <f t="shared" si="26"/>
        <v>1.1000000000000001</v>
      </c>
      <c r="GJ12" s="28">
        <f t="shared" si="26"/>
        <v>1.1000000000000001</v>
      </c>
      <c r="GK12" s="28">
        <f t="shared" si="26"/>
        <v>1.1000000000000001</v>
      </c>
      <c r="GL12" s="28">
        <f t="shared" si="26"/>
        <v>1.1000000000000001</v>
      </c>
      <c r="GM12" s="28">
        <f t="shared" si="26"/>
        <v>1.1000000000000001</v>
      </c>
      <c r="GN12" s="28">
        <f t="shared" si="26"/>
        <v>1.1000000000000001</v>
      </c>
      <c r="GO12" s="28">
        <f t="shared" si="26"/>
        <v>1.1000000000000001</v>
      </c>
      <c r="GP12" s="28">
        <f t="shared" si="26"/>
        <v>1.1000000000000001</v>
      </c>
      <c r="GQ12" s="28">
        <f t="shared" si="26"/>
        <v>1.1000000000000001</v>
      </c>
      <c r="GR12" s="28">
        <f t="shared" si="20"/>
        <v>1.1000000000000001</v>
      </c>
      <c r="GS12" s="28">
        <f t="shared" si="30"/>
        <v>1.1000000000000001</v>
      </c>
      <c r="GT12" s="28">
        <f t="shared" si="30"/>
        <v>1.1000000000000001</v>
      </c>
      <c r="GU12" s="28">
        <f t="shared" si="30"/>
        <v>1.1000000000000001</v>
      </c>
      <c r="GV12" s="28">
        <f t="shared" si="30"/>
        <v>1.1000000000000001</v>
      </c>
      <c r="GW12" s="28">
        <f t="shared" si="30"/>
        <v>1.1000000000000001</v>
      </c>
      <c r="GX12" s="28">
        <f t="shared" si="30"/>
        <v>1.1000000000000001</v>
      </c>
      <c r="GY12" s="28">
        <f t="shared" si="30"/>
        <v>1.1000000000000001</v>
      </c>
      <c r="GZ12" s="28">
        <f t="shared" si="30"/>
        <v>1.1000000000000001</v>
      </c>
      <c r="HA12" s="28">
        <f t="shared" si="30"/>
        <v>1.1000000000000001</v>
      </c>
      <c r="HB12" s="28">
        <f t="shared" si="30"/>
        <v>1.1000000000000001</v>
      </c>
      <c r="HC12" s="28">
        <f t="shared" si="30"/>
        <v>1.1000000000000001</v>
      </c>
      <c r="HD12" s="28">
        <f t="shared" si="30"/>
        <v>1.1000000000000001</v>
      </c>
      <c r="HE12" s="28">
        <f t="shared" si="30"/>
        <v>1.1000000000000001</v>
      </c>
      <c r="HF12" s="28">
        <f t="shared" si="30"/>
        <v>1.1000000000000001</v>
      </c>
      <c r="HG12" s="28">
        <f t="shared" si="30"/>
        <v>1.1000000000000001</v>
      </c>
      <c r="HH12" s="28">
        <f t="shared" si="30"/>
        <v>1.1000000000000001</v>
      </c>
      <c r="HI12" s="28">
        <f t="shared" si="30"/>
        <v>1.1000000000000001</v>
      </c>
      <c r="HJ12" s="28">
        <f t="shared" si="30"/>
        <v>1.1000000000000001</v>
      </c>
      <c r="HK12" s="28">
        <f t="shared" si="30"/>
        <v>1.1000000000000001</v>
      </c>
      <c r="HL12" s="28">
        <f t="shared" si="30"/>
        <v>1.1000000000000001</v>
      </c>
      <c r="HM12" s="28">
        <f t="shared" si="30"/>
        <v>1.1000000000000001</v>
      </c>
      <c r="HN12" s="28">
        <f t="shared" si="30"/>
        <v>1.1000000000000001</v>
      </c>
      <c r="HO12" s="28">
        <f t="shared" si="30"/>
        <v>1.1000000000000001</v>
      </c>
      <c r="HP12" s="28">
        <f t="shared" si="30"/>
        <v>1.1000000000000001</v>
      </c>
      <c r="HQ12" s="28">
        <f t="shared" si="30"/>
        <v>1.1000000000000001</v>
      </c>
      <c r="HR12" s="28">
        <f t="shared" si="30"/>
        <v>1.1000000000000001</v>
      </c>
      <c r="HS12" s="28">
        <f t="shared" si="30"/>
        <v>1.1000000000000001</v>
      </c>
      <c r="HT12" s="28">
        <f t="shared" si="30"/>
        <v>1.1000000000000001</v>
      </c>
      <c r="HU12" s="28">
        <f t="shared" si="30"/>
        <v>1.1000000000000001</v>
      </c>
      <c r="HV12" s="28">
        <f t="shared" si="30"/>
        <v>1.1000000000000001</v>
      </c>
      <c r="HW12" s="28">
        <f t="shared" si="30"/>
        <v>1.1000000000000001</v>
      </c>
      <c r="HX12" s="28">
        <f t="shared" si="30"/>
        <v>1.1000000000000001</v>
      </c>
      <c r="HY12" s="28">
        <f t="shared" si="30"/>
        <v>1.1000000000000001</v>
      </c>
      <c r="HZ12" s="28">
        <f t="shared" si="30"/>
        <v>1.1000000000000001</v>
      </c>
      <c r="IA12" s="28">
        <f t="shared" si="30"/>
        <v>1.1000000000000001</v>
      </c>
      <c r="IB12" s="28">
        <f t="shared" si="30"/>
        <v>1.1000000000000001</v>
      </c>
      <c r="IC12" s="28">
        <f t="shared" si="30"/>
        <v>1.1000000000000001</v>
      </c>
      <c r="ID12" s="28">
        <f t="shared" si="30"/>
        <v>1.1000000000000001</v>
      </c>
      <c r="IE12" s="28">
        <f t="shared" si="30"/>
        <v>1.1000000000000001</v>
      </c>
      <c r="IF12" s="28">
        <f t="shared" si="30"/>
        <v>1.1000000000000001</v>
      </c>
      <c r="IG12" s="28">
        <f t="shared" si="30"/>
        <v>1.1000000000000001</v>
      </c>
      <c r="IH12" s="28">
        <f t="shared" si="30"/>
        <v>1.1000000000000001</v>
      </c>
      <c r="II12" s="28">
        <f t="shared" si="30"/>
        <v>1.1000000000000001</v>
      </c>
      <c r="IJ12" s="28">
        <f t="shared" si="30"/>
        <v>1.1000000000000001</v>
      </c>
      <c r="IK12" s="28">
        <f t="shared" si="30"/>
        <v>1.1000000000000001</v>
      </c>
      <c r="IL12" s="28">
        <f t="shared" si="30"/>
        <v>1.1000000000000001</v>
      </c>
      <c r="IM12" s="28">
        <f t="shared" si="30"/>
        <v>1.1000000000000001</v>
      </c>
      <c r="IN12" s="28">
        <f t="shared" si="30"/>
        <v>1.1000000000000001</v>
      </c>
      <c r="IO12" s="28">
        <f t="shared" si="30"/>
        <v>1.1000000000000001</v>
      </c>
      <c r="IP12" s="28">
        <f t="shared" si="30"/>
        <v>1.1000000000000001</v>
      </c>
      <c r="IQ12" s="28">
        <f t="shared" si="30"/>
        <v>1.1000000000000001</v>
      </c>
      <c r="IR12" s="28">
        <f t="shared" si="30"/>
        <v>1.1000000000000001</v>
      </c>
      <c r="IS12" s="28">
        <f t="shared" si="30"/>
        <v>1.1000000000000001</v>
      </c>
      <c r="IT12" s="28">
        <f t="shared" si="30"/>
        <v>1.1000000000000001</v>
      </c>
      <c r="IU12" s="28">
        <f t="shared" si="30"/>
        <v>1.1000000000000001</v>
      </c>
      <c r="IV12" s="28">
        <f t="shared" si="30"/>
        <v>1.1000000000000001</v>
      </c>
      <c r="IW12" s="28">
        <f t="shared" si="30"/>
        <v>1.1000000000000001</v>
      </c>
      <c r="IX12" s="28">
        <f t="shared" si="30"/>
        <v>1.1000000000000001</v>
      </c>
      <c r="IY12" s="28">
        <f t="shared" si="30"/>
        <v>1.1000000000000001</v>
      </c>
      <c r="IZ12" s="28">
        <f t="shared" si="30"/>
        <v>1.1000000000000001</v>
      </c>
      <c r="JA12" s="28">
        <f t="shared" si="30"/>
        <v>1.1000000000000001</v>
      </c>
      <c r="JB12" s="28">
        <f t="shared" si="30"/>
        <v>1.1000000000000001</v>
      </c>
      <c r="JC12" s="28">
        <f t="shared" si="30"/>
        <v>1.1000000000000001</v>
      </c>
      <c r="JD12" s="28">
        <f t="shared" si="30"/>
        <v>1.1000000000000001</v>
      </c>
      <c r="JE12" s="28">
        <f t="shared" si="27"/>
        <v>1.1000000000000001</v>
      </c>
      <c r="JF12" s="28">
        <f t="shared" si="27"/>
        <v>1.1000000000000001</v>
      </c>
      <c r="JG12" s="28">
        <f t="shared" si="27"/>
        <v>1.1000000000000001</v>
      </c>
      <c r="JH12" s="28">
        <f t="shared" si="27"/>
        <v>1.1000000000000001</v>
      </c>
      <c r="JI12" s="28">
        <f t="shared" si="27"/>
        <v>1.1000000000000001</v>
      </c>
      <c r="JJ12" s="28">
        <f t="shared" si="27"/>
        <v>1.1000000000000001</v>
      </c>
      <c r="JK12" s="28">
        <f t="shared" si="27"/>
        <v>1.1000000000000001</v>
      </c>
      <c r="JL12" s="28">
        <f t="shared" si="27"/>
        <v>1.1000000000000001</v>
      </c>
      <c r="JM12" s="28">
        <f t="shared" si="27"/>
        <v>1.1000000000000001</v>
      </c>
      <c r="JN12" s="28">
        <f t="shared" si="27"/>
        <v>1.1000000000000001</v>
      </c>
      <c r="JO12" s="28">
        <f t="shared" si="27"/>
        <v>1.1000000000000001</v>
      </c>
      <c r="JP12" s="28">
        <f t="shared" si="27"/>
        <v>1.1000000000000001</v>
      </c>
      <c r="JQ12" s="28">
        <f t="shared" si="27"/>
        <v>1.1000000000000001</v>
      </c>
      <c r="JR12" s="28">
        <f t="shared" si="27"/>
        <v>1.1000000000000001</v>
      </c>
      <c r="JS12" s="28">
        <f t="shared" si="27"/>
        <v>1.1000000000000001</v>
      </c>
      <c r="JT12" s="28">
        <f t="shared" si="27"/>
        <v>1.1000000000000001</v>
      </c>
      <c r="JU12" s="28">
        <f t="shared" si="27"/>
        <v>1.1000000000000001</v>
      </c>
      <c r="JV12" s="28">
        <f t="shared" si="27"/>
        <v>1.1000000000000001</v>
      </c>
      <c r="JW12" s="28">
        <f t="shared" si="27"/>
        <v>1.1000000000000001</v>
      </c>
      <c r="JX12" s="28">
        <f t="shared" si="27"/>
        <v>1.1000000000000001</v>
      </c>
      <c r="JY12" s="28">
        <f t="shared" si="27"/>
        <v>1.1000000000000001</v>
      </c>
      <c r="JZ12" s="28">
        <f t="shared" si="27"/>
        <v>1.1000000000000001</v>
      </c>
      <c r="KA12" s="28">
        <f t="shared" si="27"/>
        <v>1.1000000000000001</v>
      </c>
      <c r="KB12" s="28">
        <f t="shared" si="27"/>
        <v>1.1000000000000001</v>
      </c>
      <c r="KC12" s="28">
        <f t="shared" si="27"/>
        <v>1.1000000000000001</v>
      </c>
      <c r="KD12" s="28">
        <f t="shared" si="27"/>
        <v>1.1000000000000001</v>
      </c>
      <c r="KE12" s="28">
        <f t="shared" si="27"/>
        <v>1.1000000000000001</v>
      </c>
      <c r="KF12" s="28">
        <f t="shared" si="27"/>
        <v>1.1000000000000001</v>
      </c>
      <c r="KG12" s="28">
        <f t="shared" si="27"/>
        <v>1.1000000000000001</v>
      </c>
      <c r="KH12" s="28">
        <f t="shared" si="27"/>
        <v>1.1000000000000001</v>
      </c>
      <c r="KI12" s="28">
        <f t="shared" si="27"/>
        <v>1.1000000000000001</v>
      </c>
      <c r="KJ12" s="28">
        <f t="shared" si="27"/>
        <v>1.1000000000000001</v>
      </c>
      <c r="KK12" s="28">
        <f t="shared" si="27"/>
        <v>1.1000000000000001</v>
      </c>
      <c r="KL12" s="28">
        <f t="shared" si="27"/>
        <v>1.1000000000000001</v>
      </c>
      <c r="KM12" s="28">
        <f t="shared" si="27"/>
        <v>1.1000000000000001</v>
      </c>
      <c r="KN12" s="28">
        <f t="shared" si="27"/>
        <v>1.1000000000000001</v>
      </c>
      <c r="KO12" s="28">
        <f t="shared" si="27"/>
        <v>1.1000000000000001</v>
      </c>
      <c r="KP12" s="28">
        <f t="shared" si="27"/>
        <v>1.1000000000000001</v>
      </c>
      <c r="KQ12" s="28">
        <f t="shared" si="27"/>
        <v>1.1000000000000001</v>
      </c>
      <c r="KR12" s="28">
        <f t="shared" si="27"/>
        <v>1.1000000000000001</v>
      </c>
      <c r="KS12" s="28">
        <f t="shared" si="27"/>
        <v>1.1000000000000001</v>
      </c>
      <c r="KT12" s="28">
        <f t="shared" si="27"/>
        <v>1.1000000000000001</v>
      </c>
      <c r="KU12" s="28">
        <f t="shared" si="27"/>
        <v>1.1000000000000001</v>
      </c>
      <c r="KV12" s="28">
        <f t="shared" si="27"/>
        <v>1.1000000000000001</v>
      </c>
      <c r="KW12" s="28">
        <f t="shared" si="27"/>
        <v>1.1000000000000001</v>
      </c>
      <c r="KX12" s="28">
        <f t="shared" si="27"/>
        <v>1.1000000000000001</v>
      </c>
      <c r="KY12" s="28">
        <f t="shared" si="27"/>
        <v>1.1000000000000001</v>
      </c>
      <c r="KZ12" s="28">
        <f t="shared" si="27"/>
        <v>1.1000000000000001</v>
      </c>
      <c r="LA12" s="28">
        <f t="shared" si="27"/>
        <v>1.1000000000000001</v>
      </c>
      <c r="LB12" s="28">
        <f t="shared" si="27"/>
        <v>1.1000000000000001</v>
      </c>
      <c r="LC12" s="28">
        <f t="shared" si="27"/>
        <v>1.1000000000000001</v>
      </c>
      <c r="LD12" s="28">
        <f t="shared" si="27"/>
        <v>1.1000000000000001</v>
      </c>
      <c r="LE12" s="28">
        <f t="shared" si="27"/>
        <v>1.1000000000000001</v>
      </c>
      <c r="LF12" s="28">
        <f t="shared" si="27"/>
        <v>1.1000000000000001</v>
      </c>
      <c r="LG12" s="28">
        <f t="shared" si="27"/>
        <v>1.1000000000000001</v>
      </c>
      <c r="LH12" s="28">
        <f t="shared" si="27"/>
        <v>1.1000000000000001</v>
      </c>
      <c r="LI12" s="28">
        <f t="shared" si="27"/>
        <v>1.1000000000000001</v>
      </c>
      <c r="LJ12" s="28">
        <f t="shared" si="27"/>
        <v>1.1000000000000001</v>
      </c>
      <c r="LK12" s="28">
        <f t="shared" si="27"/>
        <v>1.1000000000000001</v>
      </c>
      <c r="LL12" s="28">
        <f t="shared" si="27"/>
        <v>1.1000000000000001</v>
      </c>
      <c r="LM12" s="28">
        <f t="shared" si="27"/>
        <v>1.1000000000000001</v>
      </c>
      <c r="LN12" s="28">
        <f t="shared" si="27"/>
        <v>1.1000000000000001</v>
      </c>
      <c r="LO12" s="28">
        <f t="shared" si="27"/>
        <v>1.1000000000000001</v>
      </c>
      <c r="LP12" s="28">
        <f t="shared" si="22"/>
        <v>1.1000000000000001</v>
      </c>
      <c r="LQ12" s="28">
        <f t="shared" si="23"/>
        <v>1.1000000000000001</v>
      </c>
      <c r="LR12" s="28">
        <f t="shared" si="23"/>
        <v>1.1000000000000001</v>
      </c>
      <c r="LS12" s="28">
        <f t="shared" si="23"/>
        <v>1.1000000000000001</v>
      </c>
      <c r="LT12" s="28">
        <f t="shared" si="23"/>
        <v>1.1000000000000001</v>
      </c>
      <c r="LU12" s="28">
        <f t="shared" si="23"/>
        <v>1.1000000000000001</v>
      </c>
      <c r="LV12" s="28">
        <f t="shared" si="23"/>
        <v>1.1000000000000001</v>
      </c>
      <c r="LW12" s="28">
        <f t="shared" si="23"/>
        <v>1.1000000000000001</v>
      </c>
      <c r="LX12" s="28">
        <f t="shared" si="23"/>
        <v>1.1000000000000001</v>
      </c>
      <c r="LY12" s="28">
        <f t="shared" si="23"/>
        <v>1.1000000000000001</v>
      </c>
      <c r="LZ12" s="28">
        <f t="shared" si="23"/>
        <v>1.1000000000000001</v>
      </c>
      <c r="MA12" s="28">
        <f t="shared" si="23"/>
        <v>1.1000000000000001</v>
      </c>
      <c r="MB12" s="28">
        <f t="shared" si="23"/>
        <v>1.1000000000000001</v>
      </c>
      <c r="MC12" s="28">
        <f t="shared" si="23"/>
        <v>1.1000000000000001</v>
      </c>
      <c r="MD12" s="28">
        <f t="shared" si="23"/>
        <v>1.1000000000000001</v>
      </c>
      <c r="ME12" s="28">
        <f t="shared" si="23"/>
        <v>1.1000000000000001</v>
      </c>
      <c r="MF12" s="28">
        <f t="shared" si="23"/>
        <v>1.1000000000000001</v>
      </c>
      <c r="MG12" s="28">
        <f t="shared" si="23"/>
        <v>1.1000000000000001</v>
      </c>
      <c r="MH12" s="28">
        <f t="shared" si="23"/>
        <v>1.1000000000000001</v>
      </c>
      <c r="MI12" s="28">
        <f t="shared" si="23"/>
        <v>1.1000000000000001</v>
      </c>
      <c r="MJ12" s="28">
        <f t="shared" si="23"/>
        <v>1.1000000000000001</v>
      </c>
      <c r="MK12" s="28">
        <f t="shared" si="23"/>
        <v>1.1000000000000001</v>
      </c>
      <c r="ML12" s="28">
        <f t="shared" si="23"/>
        <v>1.1000000000000001</v>
      </c>
      <c r="MM12" s="28">
        <f t="shared" si="23"/>
        <v>1.1000000000000001</v>
      </c>
      <c r="MN12" s="28">
        <f t="shared" si="23"/>
        <v>1.1000000000000001</v>
      </c>
      <c r="MO12" s="28">
        <f t="shared" si="23"/>
        <v>1.1000000000000001</v>
      </c>
      <c r="MP12" s="28">
        <f t="shared" si="23"/>
        <v>1.1000000000000001</v>
      </c>
      <c r="MQ12" s="28">
        <f t="shared" si="23"/>
        <v>1.1000000000000001</v>
      </c>
      <c r="MR12" s="28">
        <f t="shared" si="23"/>
        <v>1.1000000000000001</v>
      </c>
      <c r="MS12" s="28">
        <f t="shared" si="23"/>
        <v>1.1000000000000001</v>
      </c>
      <c r="MT12" s="28">
        <f t="shared" si="23"/>
        <v>1.1000000000000001</v>
      </c>
      <c r="MU12" s="28">
        <f t="shared" ref="MU12:NI12" si="32">IF(AND($F12&gt;0,$G12&gt;0)*IFERROR(MOD(MU$6,$G12)=0,FALSE),$F12,$E12)</f>
        <v>1.1000000000000001</v>
      </c>
      <c r="MV12" s="28">
        <f t="shared" si="32"/>
        <v>1.1000000000000001</v>
      </c>
      <c r="MW12" s="28">
        <f t="shared" si="32"/>
        <v>1.1000000000000001</v>
      </c>
      <c r="MX12" s="28">
        <f t="shared" si="32"/>
        <v>1.1000000000000001</v>
      </c>
      <c r="MY12" s="28">
        <f t="shared" si="32"/>
        <v>1.1000000000000001</v>
      </c>
      <c r="MZ12" s="28">
        <f t="shared" si="32"/>
        <v>1.1000000000000001</v>
      </c>
      <c r="NA12" s="28">
        <f t="shared" si="32"/>
        <v>1.1000000000000001</v>
      </c>
      <c r="NB12" s="28">
        <f t="shared" si="32"/>
        <v>1.1000000000000001</v>
      </c>
      <c r="NC12" s="28">
        <f t="shared" si="32"/>
        <v>1.1000000000000001</v>
      </c>
      <c r="ND12" s="28">
        <f t="shared" si="32"/>
        <v>1.1000000000000001</v>
      </c>
      <c r="NE12" s="28">
        <f t="shared" si="32"/>
        <v>1.1000000000000001</v>
      </c>
      <c r="NF12" s="28">
        <f t="shared" si="32"/>
        <v>1.1000000000000001</v>
      </c>
      <c r="NG12" s="28">
        <f t="shared" si="32"/>
        <v>1.1000000000000001</v>
      </c>
      <c r="NH12" s="28">
        <f t="shared" si="32"/>
        <v>1.1000000000000001</v>
      </c>
      <c r="NI12" s="28">
        <f t="shared" si="32"/>
        <v>1.1000000000000001</v>
      </c>
    </row>
    <row r="13" spans="1:373" x14ac:dyDescent="0.25">
      <c r="A13" s="27" t="str">
        <f>'Число жителей и объемы продаж'!G26</f>
        <v>A2</v>
      </c>
      <c r="B13" s="27" t="str">
        <f>'Число жителей и объемы продаж'!H26</f>
        <v>сыр полутвердый</v>
      </c>
      <c r="C13" s="27" t="str">
        <f t="shared" si="24"/>
        <v>A2|сыр полутвердый</v>
      </c>
      <c r="D13" s="28"/>
      <c r="E13" s="28">
        <v>1.1000000000000001</v>
      </c>
      <c r="F13" s="28"/>
      <c r="G13" s="28"/>
      <c r="H13" s="28">
        <f t="shared" si="25"/>
        <v>1.1000000000000001</v>
      </c>
      <c r="I13" s="28">
        <f t="shared" si="25"/>
        <v>1.1000000000000001</v>
      </c>
      <c r="J13" s="28">
        <f t="shared" si="25"/>
        <v>1.1000000000000001</v>
      </c>
      <c r="K13" s="28">
        <f t="shared" si="25"/>
        <v>1.1000000000000001</v>
      </c>
      <c r="L13" s="28">
        <f t="shared" si="25"/>
        <v>1.1000000000000001</v>
      </c>
      <c r="M13" s="28">
        <f t="shared" si="25"/>
        <v>1.1000000000000001</v>
      </c>
      <c r="N13" s="28">
        <f t="shared" si="25"/>
        <v>1.1000000000000001</v>
      </c>
      <c r="O13" s="28">
        <f t="shared" si="25"/>
        <v>1.1000000000000001</v>
      </c>
      <c r="P13" s="28">
        <f t="shared" si="25"/>
        <v>1.1000000000000001</v>
      </c>
      <c r="Q13" s="28">
        <f t="shared" si="25"/>
        <v>1.1000000000000001</v>
      </c>
      <c r="R13" s="28">
        <f t="shared" si="25"/>
        <v>1.1000000000000001</v>
      </c>
      <c r="S13" s="28">
        <f t="shared" si="25"/>
        <v>1.1000000000000001</v>
      </c>
      <c r="T13" s="28">
        <f t="shared" si="25"/>
        <v>1.1000000000000001</v>
      </c>
      <c r="U13" s="28">
        <f t="shared" si="25"/>
        <v>1.1000000000000001</v>
      </c>
      <c r="V13" s="28">
        <f t="shared" si="25"/>
        <v>1.1000000000000001</v>
      </c>
      <c r="W13" s="28">
        <f t="shared" si="25"/>
        <v>1.1000000000000001</v>
      </c>
      <c r="X13" s="28">
        <f t="shared" si="31"/>
        <v>1.1000000000000001</v>
      </c>
      <c r="Y13" s="28">
        <f t="shared" si="31"/>
        <v>1.1000000000000001</v>
      </c>
      <c r="Z13" s="28">
        <f t="shared" si="31"/>
        <v>1.1000000000000001</v>
      </c>
      <c r="AA13" s="28">
        <f t="shared" si="31"/>
        <v>1.1000000000000001</v>
      </c>
      <c r="AB13" s="28">
        <f t="shared" si="31"/>
        <v>1.1000000000000001</v>
      </c>
      <c r="AC13" s="28">
        <f t="shared" si="31"/>
        <v>1.1000000000000001</v>
      </c>
      <c r="AD13" s="28">
        <f t="shared" si="31"/>
        <v>1.1000000000000001</v>
      </c>
      <c r="AE13" s="28">
        <f t="shared" si="31"/>
        <v>1.1000000000000001</v>
      </c>
      <c r="AF13" s="28">
        <f t="shared" si="31"/>
        <v>1.1000000000000001</v>
      </c>
      <c r="AG13" s="28">
        <f t="shared" si="31"/>
        <v>1.1000000000000001</v>
      </c>
      <c r="AH13" s="28">
        <f t="shared" si="31"/>
        <v>1.1000000000000001</v>
      </c>
      <c r="AI13" s="28">
        <f t="shared" si="31"/>
        <v>1.1000000000000001</v>
      </c>
      <c r="AJ13" s="28">
        <f t="shared" si="31"/>
        <v>1.1000000000000001</v>
      </c>
      <c r="AK13" s="28">
        <f t="shared" si="31"/>
        <v>1.1000000000000001</v>
      </c>
      <c r="AL13" s="28">
        <f t="shared" si="31"/>
        <v>1.1000000000000001</v>
      </c>
      <c r="AM13" s="28">
        <f t="shared" si="31"/>
        <v>1.1000000000000001</v>
      </c>
      <c r="AN13" s="28">
        <f t="shared" si="31"/>
        <v>1.1000000000000001</v>
      </c>
      <c r="AO13" s="28">
        <f t="shared" si="31"/>
        <v>1.1000000000000001</v>
      </c>
      <c r="AP13" s="28">
        <f t="shared" si="31"/>
        <v>1.1000000000000001</v>
      </c>
      <c r="AQ13" s="28">
        <f t="shared" si="31"/>
        <v>1.1000000000000001</v>
      </c>
      <c r="AR13" s="28">
        <f t="shared" si="31"/>
        <v>1.1000000000000001</v>
      </c>
      <c r="AS13" s="28">
        <f t="shared" si="31"/>
        <v>1.1000000000000001</v>
      </c>
      <c r="AT13" s="28">
        <f t="shared" si="31"/>
        <v>1.1000000000000001</v>
      </c>
      <c r="AU13" s="28">
        <f t="shared" si="31"/>
        <v>1.1000000000000001</v>
      </c>
      <c r="AV13" s="28">
        <f t="shared" si="31"/>
        <v>1.1000000000000001</v>
      </c>
      <c r="AW13" s="28">
        <f t="shared" si="31"/>
        <v>1.1000000000000001</v>
      </c>
      <c r="AX13" s="28">
        <f t="shared" si="31"/>
        <v>1.1000000000000001</v>
      </c>
      <c r="AY13" s="28">
        <f t="shared" si="31"/>
        <v>1.1000000000000001</v>
      </c>
      <c r="AZ13" s="28">
        <f t="shared" si="31"/>
        <v>1.1000000000000001</v>
      </c>
      <c r="BA13" s="28">
        <f t="shared" si="31"/>
        <v>1.1000000000000001</v>
      </c>
      <c r="BB13" s="28">
        <f t="shared" si="31"/>
        <v>1.1000000000000001</v>
      </c>
      <c r="BC13" s="28">
        <f t="shared" si="31"/>
        <v>1.1000000000000001</v>
      </c>
      <c r="BD13" s="28">
        <f t="shared" si="31"/>
        <v>1.1000000000000001</v>
      </c>
      <c r="BE13" s="28">
        <f t="shared" si="31"/>
        <v>1.1000000000000001</v>
      </c>
      <c r="BF13" s="28">
        <f t="shared" si="31"/>
        <v>1.1000000000000001</v>
      </c>
      <c r="BG13" s="28">
        <f t="shared" si="31"/>
        <v>1.1000000000000001</v>
      </c>
      <c r="BH13" s="28">
        <f t="shared" si="31"/>
        <v>1.1000000000000001</v>
      </c>
      <c r="BI13" s="28">
        <f t="shared" si="31"/>
        <v>1.1000000000000001</v>
      </c>
      <c r="BJ13" s="28">
        <f t="shared" si="31"/>
        <v>1.1000000000000001</v>
      </c>
      <c r="BK13" s="28">
        <f t="shared" si="31"/>
        <v>1.1000000000000001</v>
      </c>
      <c r="BL13" s="28">
        <f t="shared" si="31"/>
        <v>1.1000000000000001</v>
      </c>
      <c r="BM13" s="28">
        <f t="shared" si="31"/>
        <v>1.1000000000000001</v>
      </c>
      <c r="BN13" s="28">
        <f t="shared" si="31"/>
        <v>1.1000000000000001</v>
      </c>
      <c r="BO13" s="28">
        <f t="shared" si="31"/>
        <v>1.1000000000000001</v>
      </c>
      <c r="BP13" s="28">
        <f t="shared" si="31"/>
        <v>1.1000000000000001</v>
      </c>
      <c r="BQ13" s="28">
        <f t="shared" si="31"/>
        <v>1.1000000000000001</v>
      </c>
      <c r="BR13" s="28">
        <f t="shared" si="31"/>
        <v>1.1000000000000001</v>
      </c>
      <c r="BS13" s="28">
        <f t="shared" si="31"/>
        <v>1.1000000000000001</v>
      </c>
      <c r="BT13" s="28">
        <f t="shared" si="31"/>
        <v>1.1000000000000001</v>
      </c>
      <c r="BU13" s="28">
        <f t="shared" si="28"/>
        <v>1.1000000000000001</v>
      </c>
      <c r="BV13" s="28">
        <f t="shared" si="28"/>
        <v>1.1000000000000001</v>
      </c>
      <c r="BW13" s="28">
        <f t="shared" si="28"/>
        <v>1.1000000000000001</v>
      </c>
      <c r="BX13" s="28">
        <f t="shared" si="28"/>
        <v>1.1000000000000001</v>
      </c>
      <c r="BY13" s="28">
        <f t="shared" si="28"/>
        <v>1.1000000000000001</v>
      </c>
      <c r="BZ13" s="28">
        <f t="shared" si="28"/>
        <v>1.1000000000000001</v>
      </c>
      <c r="CA13" s="28">
        <f t="shared" si="28"/>
        <v>1.1000000000000001</v>
      </c>
      <c r="CB13" s="28">
        <f t="shared" si="28"/>
        <v>1.1000000000000001</v>
      </c>
      <c r="CC13" s="28">
        <f t="shared" si="28"/>
        <v>1.1000000000000001</v>
      </c>
      <c r="CD13" s="28">
        <f t="shared" si="28"/>
        <v>1.1000000000000001</v>
      </c>
      <c r="CE13" s="28">
        <f t="shared" si="28"/>
        <v>1.1000000000000001</v>
      </c>
      <c r="CF13" s="28">
        <f t="shared" si="28"/>
        <v>1.1000000000000001</v>
      </c>
      <c r="CG13" s="28">
        <f t="shared" si="28"/>
        <v>1.1000000000000001</v>
      </c>
      <c r="CH13" s="28">
        <f t="shared" si="28"/>
        <v>1.1000000000000001</v>
      </c>
      <c r="CI13" s="28">
        <f t="shared" si="28"/>
        <v>1.1000000000000001</v>
      </c>
      <c r="CJ13" s="28">
        <f t="shared" si="28"/>
        <v>1.1000000000000001</v>
      </c>
      <c r="CK13" s="28">
        <f t="shared" si="28"/>
        <v>1.1000000000000001</v>
      </c>
      <c r="CL13" s="28">
        <f t="shared" si="28"/>
        <v>1.1000000000000001</v>
      </c>
      <c r="CM13" s="28">
        <f t="shared" si="28"/>
        <v>1.1000000000000001</v>
      </c>
      <c r="CN13" s="28">
        <f t="shared" si="28"/>
        <v>1.1000000000000001</v>
      </c>
      <c r="CO13" s="28">
        <f t="shared" si="28"/>
        <v>1.1000000000000001</v>
      </c>
      <c r="CP13" s="28">
        <f t="shared" si="28"/>
        <v>1.1000000000000001</v>
      </c>
      <c r="CQ13" s="28">
        <f t="shared" si="28"/>
        <v>1.1000000000000001</v>
      </c>
      <c r="CR13" s="28">
        <f t="shared" si="28"/>
        <v>1.1000000000000001</v>
      </c>
      <c r="CS13" s="28">
        <f t="shared" si="28"/>
        <v>1.1000000000000001</v>
      </c>
      <c r="CT13" s="28">
        <f t="shared" si="28"/>
        <v>1.1000000000000001</v>
      </c>
      <c r="CU13" s="28">
        <f t="shared" si="28"/>
        <v>1.1000000000000001</v>
      </c>
      <c r="CV13" s="28">
        <f t="shared" si="28"/>
        <v>1.1000000000000001</v>
      </c>
      <c r="CW13" s="28">
        <f t="shared" si="28"/>
        <v>1.1000000000000001</v>
      </c>
      <c r="CX13" s="28">
        <f t="shared" si="29"/>
        <v>1.1000000000000001</v>
      </c>
      <c r="CY13" s="28">
        <f t="shared" si="29"/>
        <v>1.1000000000000001</v>
      </c>
      <c r="CZ13" s="28">
        <f t="shared" si="29"/>
        <v>1.1000000000000001</v>
      </c>
      <c r="DA13" s="28">
        <f t="shared" si="29"/>
        <v>1.1000000000000001</v>
      </c>
      <c r="DB13" s="28">
        <f t="shared" si="29"/>
        <v>1.1000000000000001</v>
      </c>
      <c r="DC13" s="28">
        <f t="shared" si="29"/>
        <v>1.1000000000000001</v>
      </c>
      <c r="DD13" s="28">
        <f t="shared" si="29"/>
        <v>1.1000000000000001</v>
      </c>
      <c r="DE13" s="28">
        <f t="shared" si="29"/>
        <v>1.1000000000000001</v>
      </c>
      <c r="DF13" s="28">
        <f t="shared" si="29"/>
        <v>1.1000000000000001</v>
      </c>
      <c r="DG13" s="28">
        <f t="shared" si="29"/>
        <v>1.1000000000000001</v>
      </c>
      <c r="DH13" s="28">
        <f t="shared" si="29"/>
        <v>1.1000000000000001</v>
      </c>
      <c r="DI13" s="28">
        <f t="shared" si="29"/>
        <v>1.1000000000000001</v>
      </c>
      <c r="DJ13" s="28">
        <f t="shared" si="29"/>
        <v>1.1000000000000001</v>
      </c>
      <c r="DK13" s="28">
        <f t="shared" si="29"/>
        <v>1.1000000000000001</v>
      </c>
      <c r="DL13" s="28">
        <f t="shared" si="29"/>
        <v>1.1000000000000001</v>
      </c>
      <c r="DM13" s="28">
        <f t="shared" si="29"/>
        <v>1.1000000000000001</v>
      </c>
      <c r="DN13" s="28">
        <f t="shared" si="29"/>
        <v>1.1000000000000001</v>
      </c>
      <c r="DO13" s="28">
        <f t="shared" si="29"/>
        <v>1.1000000000000001</v>
      </c>
      <c r="DP13" s="28">
        <f t="shared" si="29"/>
        <v>1.1000000000000001</v>
      </c>
      <c r="DQ13" s="28">
        <f t="shared" si="29"/>
        <v>1.1000000000000001</v>
      </c>
      <c r="DR13" s="28">
        <f t="shared" si="29"/>
        <v>1.1000000000000001</v>
      </c>
      <c r="DS13" s="28">
        <f t="shared" si="29"/>
        <v>1.1000000000000001</v>
      </c>
      <c r="DT13" s="28">
        <f t="shared" si="29"/>
        <v>1.1000000000000001</v>
      </c>
      <c r="DU13" s="28">
        <f t="shared" si="29"/>
        <v>1.1000000000000001</v>
      </c>
      <c r="DV13" s="28">
        <f t="shared" si="29"/>
        <v>1.1000000000000001</v>
      </c>
      <c r="DW13" s="28">
        <f t="shared" si="29"/>
        <v>1.1000000000000001</v>
      </c>
      <c r="DX13" s="28">
        <f t="shared" si="29"/>
        <v>1.1000000000000001</v>
      </c>
      <c r="DY13" s="28">
        <f t="shared" si="29"/>
        <v>1.1000000000000001</v>
      </c>
      <c r="DZ13" s="28">
        <f t="shared" si="29"/>
        <v>1.1000000000000001</v>
      </c>
      <c r="EA13" s="28">
        <f t="shared" si="29"/>
        <v>1.1000000000000001</v>
      </c>
      <c r="EB13" s="28">
        <f t="shared" si="29"/>
        <v>1.1000000000000001</v>
      </c>
      <c r="EC13" s="28">
        <f t="shared" si="29"/>
        <v>1.1000000000000001</v>
      </c>
      <c r="ED13" s="28">
        <f t="shared" si="29"/>
        <v>1.1000000000000001</v>
      </c>
      <c r="EE13" s="28">
        <f t="shared" si="29"/>
        <v>1.1000000000000001</v>
      </c>
      <c r="EF13" s="28">
        <f t="shared" si="29"/>
        <v>1.1000000000000001</v>
      </c>
      <c r="EG13" s="28">
        <f t="shared" si="26"/>
        <v>1.1000000000000001</v>
      </c>
      <c r="EH13" s="28">
        <f t="shared" si="26"/>
        <v>1.1000000000000001</v>
      </c>
      <c r="EI13" s="28">
        <f t="shared" si="26"/>
        <v>1.1000000000000001</v>
      </c>
      <c r="EJ13" s="28">
        <f t="shared" si="26"/>
        <v>1.1000000000000001</v>
      </c>
      <c r="EK13" s="28">
        <f t="shared" si="26"/>
        <v>1.1000000000000001</v>
      </c>
      <c r="EL13" s="28">
        <f t="shared" si="26"/>
        <v>1.1000000000000001</v>
      </c>
      <c r="EM13" s="28">
        <f t="shared" si="26"/>
        <v>1.1000000000000001</v>
      </c>
      <c r="EN13" s="28">
        <f t="shared" si="26"/>
        <v>1.1000000000000001</v>
      </c>
      <c r="EO13" s="28">
        <f t="shared" si="26"/>
        <v>1.1000000000000001</v>
      </c>
      <c r="EP13" s="28">
        <f t="shared" si="26"/>
        <v>1.1000000000000001</v>
      </c>
      <c r="EQ13" s="28">
        <f t="shared" si="26"/>
        <v>1.1000000000000001</v>
      </c>
      <c r="ER13" s="28">
        <f t="shared" si="26"/>
        <v>1.1000000000000001</v>
      </c>
      <c r="ES13" s="28">
        <f t="shared" si="26"/>
        <v>1.1000000000000001</v>
      </c>
      <c r="ET13" s="28">
        <f t="shared" si="26"/>
        <v>1.1000000000000001</v>
      </c>
      <c r="EU13" s="28">
        <f t="shared" si="26"/>
        <v>1.1000000000000001</v>
      </c>
      <c r="EV13" s="28">
        <f t="shared" si="26"/>
        <v>1.1000000000000001</v>
      </c>
      <c r="EW13" s="28">
        <f t="shared" si="26"/>
        <v>1.1000000000000001</v>
      </c>
      <c r="EX13" s="28">
        <f t="shared" si="26"/>
        <v>1.1000000000000001</v>
      </c>
      <c r="EY13" s="28">
        <f t="shared" si="26"/>
        <v>1.1000000000000001</v>
      </c>
      <c r="EZ13" s="28">
        <f t="shared" si="26"/>
        <v>1.1000000000000001</v>
      </c>
      <c r="FA13" s="28">
        <f t="shared" si="26"/>
        <v>1.1000000000000001</v>
      </c>
      <c r="FB13" s="28">
        <f t="shared" si="26"/>
        <v>1.1000000000000001</v>
      </c>
      <c r="FC13" s="28">
        <f t="shared" si="26"/>
        <v>1.1000000000000001</v>
      </c>
      <c r="FD13" s="28">
        <f t="shared" si="26"/>
        <v>1.1000000000000001</v>
      </c>
      <c r="FE13" s="28">
        <f t="shared" si="26"/>
        <v>1.1000000000000001</v>
      </c>
      <c r="FF13" s="28">
        <f t="shared" si="26"/>
        <v>1.1000000000000001</v>
      </c>
      <c r="FG13" s="28">
        <f t="shared" si="26"/>
        <v>1.1000000000000001</v>
      </c>
      <c r="FH13" s="28">
        <f t="shared" si="26"/>
        <v>1.1000000000000001</v>
      </c>
      <c r="FI13" s="28">
        <f t="shared" si="26"/>
        <v>1.1000000000000001</v>
      </c>
      <c r="FJ13" s="28">
        <f t="shared" si="26"/>
        <v>1.1000000000000001</v>
      </c>
      <c r="FK13" s="28">
        <f t="shared" si="26"/>
        <v>1.1000000000000001</v>
      </c>
      <c r="FL13" s="28">
        <f t="shared" si="26"/>
        <v>1.1000000000000001</v>
      </c>
      <c r="FM13" s="28">
        <f t="shared" si="26"/>
        <v>1.1000000000000001</v>
      </c>
      <c r="FN13" s="28">
        <f t="shared" si="26"/>
        <v>1.1000000000000001</v>
      </c>
      <c r="FO13" s="28">
        <f t="shared" si="26"/>
        <v>1.1000000000000001</v>
      </c>
      <c r="FP13" s="28">
        <f t="shared" si="26"/>
        <v>1.1000000000000001</v>
      </c>
      <c r="FQ13" s="28">
        <f t="shared" si="26"/>
        <v>1.1000000000000001</v>
      </c>
      <c r="FR13" s="28">
        <f t="shared" si="26"/>
        <v>1.1000000000000001</v>
      </c>
      <c r="FS13" s="28">
        <f t="shared" si="26"/>
        <v>1.1000000000000001</v>
      </c>
      <c r="FT13" s="28">
        <f t="shared" si="26"/>
        <v>1.1000000000000001</v>
      </c>
      <c r="FU13" s="28">
        <f t="shared" si="26"/>
        <v>1.1000000000000001</v>
      </c>
      <c r="FV13" s="28">
        <f t="shared" si="26"/>
        <v>1.1000000000000001</v>
      </c>
      <c r="FW13" s="28">
        <f t="shared" si="26"/>
        <v>1.1000000000000001</v>
      </c>
      <c r="FX13" s="28">
        <f t="shared" si="26"/>
        <v>1.1000000000000001</v>
      </c>
      <c r="FY13" s="28">
        <f t="shared" si="26"/>
        <v>1.1000000000000001</v>
      </c>
      <c r="FZ13" s="28">
        <f t="shared" si="26"/>
        <v>1.1000000000000001</v>
      </c>
      <c r="GA13" s="28">
        <f t="shared" si="26"/>
        <v>1.1000000000000001</v>
      </c>
      <c r="GB13" s="28">
        <f t="shared" si="26"/>
        <v>1.1000000000000001</v>
      </c>
      <c r="GC13" s="28">
        <f t="shared" si="26"/>
        <v>1.1000000000000001</v>
      </c>
      <c r="GD13" s="28">
        <f t="shared" si="26"/>
        <v>1.1000000000000001</v>
      </c>
      <c r="GE13" s="28">
        <f t="shared" si="26"/>
        <v>1.1000000000000001</v>
      </c>
      <c r="GF13" s="28">
        <f t="shared" si="26"/>
        <v>1.1000000000000001</v>
      </c>
      <c r="GG13" s="28">
        <f t="shared" si="26"/>
        <v>1.1000000000000001</v>
      </c>
      <c r="GH13" s="28">
        <f t="shared" si="26"/>
        <v>1.1000000000000001</v>
      </c>
      <c r="GI13" s="28">
        <f t="shared" si="26"/>
        <v>1.1000000000000001</v>
      </c>
      <c r="GJ13" s="28">
        <f t="shared" si="26"/>
        <v>1.1000000000000001</v>
      </c>
      <c r="GK13" s="28">
        <f t="shared" si="26"/>
        <v>1.1000000000000001</v>
      </c>
      <c r="GL13" s="28">
        <f t="shared" si="26"/>
        <v>1.1000000000000001</v>
      </c>
      <c r="GM13" s="28">
        <f t="shared" si="26"/>
        <v>1.1000000000000001</v>
      </c>
      <c r="GN13" s="28">
        <f t="shared" si="26"/>
        <v>1.1000000000000001</v>
      </c>
      <c r="GO13" s="28">
        <f t="shared" si="26"/>
        <v>1.1000000000000001</v>
      </c>
      <c r="GP13" s="28">
        <f t="shared" si="26"/>
        <v>1.1000000000000001</v>
      </c>
      <c r="GQ13" s="28">
        <f t="shared" si="26"/>
        <v>1.1000000000000001</v>
      </c>
      <c r="GR13" s="28">
        <f t="shared" si="20"/>
        <v>1.1000000000000001</v>
      </c>
      <c r="GS13" s="28">
        <f t="shared" si="30"/>
        <v>1.1000000000000001</v>
      </c>
      <c r="GT13" s="28">
        <f t="shared" si="30"/>
        <v>1.1000000000000001</v>
      </c>
      <c r="GU13" s="28">
        <f t="shared" si="30"/>
        <v>1.1000000000000001</v>
      </c>
      <c r="GV13" s="28">
        <f t="shared" si="30"/>
        <v>1.1000000000000001</v>
      </c>
      <c r="GW13" s="28">
        <f t="shared" si="30"/>
        <v>1.1000000000000001</v>
      </c>
      <c r="GX13" s="28">
        <f t="shared" si="30"/>
        <v>1.1000000000000001</v>
      </c>
      <c r="GY13" s="28">
        <f t="shared" si="30"/>
        <v>1.1000000000000001</v>
      </c>
      <c r="GZ13" s="28">
        <f t="shared" si="30"/>
        <v>1.1000000000000001</v>
      </c>
      <c r="HA13" s="28">
        <f t="shared" si="30"/>
        <v>1.1000000000000001</v>
      </c>
      <c r="HB13" s="28">
        <f t="shared" si="30"/>
        <v>1.1000000000000001</v>
      </c>
      <c r="HC13" s="28">
        <f t="shared" si="30"/>
        <v>1.1000000000000001</v>
      </c>
      <c r="HD13" s="28">
        <f t="shared" si="30"/>
        <v>1.1000000000000001</v>
      </c>
      <c r="HE13" s="28">
        <f t="shared" si="30"/>
        <v>1.1000000000000001</v>
      </c>
      <c r="HF13" s="28">
        <f t="shared" si="30"/>
        <v>1.1000000000000001</v>
      </c>
      <c r="HG13" s="28">
        <f t="shared" si="30"/>
        <v>1.1000000000000001</v>
      </c>
      <c r="HH13" s="28">
        <f t="shared" si="30"/>
        <v>1.1000000000000001</v>
      </c>
      <c r="HI13" s="28">
        <f t="shared" si="30"/>
        <v>1.1000000000000001</v>
      </c>
      <c r="HJ13" s="28">
        <f t="shared" si="30"/>
        <v>1.1000000000000001</v>
      </c>
      <c r="HK13" s="28">
        <f t="shared" si="30"/>
        <v>1.1000000000000001</v>
      </c>
      <c r="HL13" s="28">
        <f t="shared" si="30"/>
        <v>1.1000000000000001</v>
      </c>
      <c r="HM13" s="28">
        <f t="shared" si="30"/>
        <v>1.1000000000000001</v>
      </c>
      <c r="HN13" s="28">
        <f t="shared" si="30"/>
        <v>1.1000000000000001</v>
      </c>
      <c r="HO13" s="28">
        <f t="shared" si="30"/>
        <v>1.1000000000000001</v>
      </c>
      <c r="HP13" s="28">
        <f t="shared" si="30"/>
        <v>1.1000000000000001</v>
      </c>
      <c r="HQ13" s="28">
        <f t="shared" si="30"/>
        <v>1.1000000000000001</v>
      </c>
      <c r="HR13" s="28">
        <f t="shared" si="30"/>
        <v>1.1000000000000001</v>
      </c>
      <c r="HS13" s="28">
        <f t="shared" si="30"/>
        <v>1.1000000000000001</v>
      </c>
      <c r="HT13" s="28">
        <f t="shared" si="30"/>
        <v>1.1000000000000001</v>
      </c>
      <c r="HU13" s="28">
        <f t="shared" si="30"/>
        <v>1.1000000000000001</v>
      </c>
      <c r="HV13" s="28">
        <f t="shared" si="30"/>
        <v>1.1000000000000001</v>
      </c>
      <c r="HW13" s="28">
        <f t="shared" si="30"/>
        <v>1.1000000000000001</v>
      </c>
      <c r="HX13" s="28">
        <f t="shared" si="30"/>
        <v>1.1000000000000001</v>
      </c>
      <c r="HY13" s="28">
        <f t="shared" si="30"/>
        <v>1.1000000000000001</v>
      </c>
      <c r="HZ13" s="28">
        <f t="shared" si="30"/>
        <v>1.1000000000000001</v>
      </c>
      <c r="IA13" s="28">
        <f t="shared" si="30"/>
        <v>1.1000000000000001</v>
      </c>
      <c r="IB13" s="28">
        <f t="shared" si="30"/>
        <v>1.1000000000000001</v>
      </c>
      <c r="IC13" s="28">
        <f t="shared" si="30"/>
        <v>1.1000000000000001</v>
      </c>
      <c r="ID13" s="28">
        <f t="shared" si="30"/>
        <v>1.1000000000000001</v>
      </c>
      <c r="IE13" s="28">
        <f t="shared" si="30"/>
        <v>1.1000000000000001</v>
      </c>
      <c r="IF13" s="28">
        <f t="shared" si="30"/>
        <v>1.1000000000000001</v>
      </c>
      <c r="IG13" s="28">
        <f t="shared" si="30"/>
        <v>1.1000000000000001</v>
      </c>
      <c r="IH13" s="28">
        <f t="shared" si="30"/>
        <v>1.1000000000000001</v>
      </c>
      <c r="II13" s="28">
        <f t="shared" si="30"/>
        <v>1.1000000000000001</v>
      </c>
      <c r="IJ13" s="28">
        <f t="shared" si="30"/>
        <v>1.1000000000000001</v>
      </c>
      <c r="IK13" s="28">
        <f t="shared" si="30"/>
        <v>1.1000000000000001</v>
      </c>
      <c r="IL13" s="28">
        <f t="shared" si="30"/>
        <v>1.1000000000000001</v>
      </c>
      <c r="IM13" s="28">
        <f t="shared" si="30"/>
        <v>1.1000000000000001</v>
      </c>
      <c r="IN13" s="28">
        <f t="shared" si="30"/>
        <v>1.1000000000000001</v>
      </c>
      <c r="IO13" s="28">
        <f t="shared" si="30"/>
        <v>1.1000000000000001</v>
      </c>
      <c r="IP13" s="28">
        <f t="shared" si="30"/>
        <v>1.1000000000000001</v>
      </c>
      <c r="IQ13" s="28">
        <f t="shared" si="30"/>
        <v>1.1000000000000001</v>
      </c>
      <c r="IR13" s="28">
        <f t="shared" si="30"/>
        <v>1.1000000000000001</v>
      </c>
      <c r="IS13" s="28">
        <f t="shared" si="30"/>
        <v>1.1000000000000001</v>
      </c>
      <c r="IT13" s="28">
        <f t="shared" si="30"/>
        <v>1.1000000000000001</v>
      </c>
      <c r="IU13" s="28">
        <f t="shared" si="30"/>
        <v>1.1000000000000001</v>
      </c>
      <c r="IV13" s="28">
        <f t="shared" si="30"/>
        <v>1.1000000000000001</v>
      </c>
      <c r="IW13" s="28">
        <f t="shared" si="30"/>
        <v>1.1000000000000001</v>
      </c>
      <c r="IX13" s="28">
        <f t="shared" si="30"/>
        <v>1.1000000000000001</v>
      </c>
      <c r="IY13" s="28">
        <f t="shared" si="30"/>
        <v>1.1000000000000001</v>
      </c>
      <c r="IZ13" s="28">
        <f t="shared" si="30"/>
        <v>1.1000000000000001</v>
      </c>
      <c r="JA13" s="28">
        <f t="shared" si="30"/>
        <v>1.1000000000000001</v>
      </c>
      <c r="JB13" s="28">
        <f t="shared" si="30"/>
        <v>1.1000000000000001</v>
      </c>
      <c r="JC13" s="28">
        <f t="shared" si="30"/>
        <v>1.1000000000000001</v>
      </c>
      <c r="JD13" s="28">
        <f t="shared" si="30"/>
        <v>1.1000000000000001</v>
      </c>
      <c r="JE13" s="28">
        <f t="shared" si="27"/>
        <v>1.1000000000000001</v>
      </c>
      <c r="JF13" s="28">
        <f t="shared" si="27"/>
        <v>1.1000000000000001</v>
      </c>
      <c r="JG13" s="28">
        <f t="shared" si="27"/>
        <v>1.1000000000000001</v>
      </c>
      <c r="JH13" s="28">
        <f t="shared" si="27"/>
        <v>1.1000000000000001</v>
      </c>
      <c r="JI13" s="28">
        <f t="shared" si="27"/>
        <v>1.1000000000000001</v>
      </c>
      <c r="JJ13" s="28">
        <f t="shared" si="27"/>
        <v>1.1000000000000001</v>
      </c>
      <c r="JK13" s="28">
        <f t="shared" si="27"/>
        <v>1.1000000000000001</v>
      </c>
      <c r="JL13" s="28">
        <f t="shared" si="27"/>
        <v>1.1000000000000001</v>
      </c>
      <c r="JM13" s="28">
        <f t="shared" si="27"/>
        <v>1.1000000000000001</v>
      </c>
      <c r="JN13" s="28">
        <f t="shared" si="27"/>
        <v>1.1000000000000001</v>
      </c>
      <c r="JO13" s="28">
        <f t="shared" si="27"/>
        <v>1.1000000000000001</v>
      </c>
      <c r="JP13" s="28">
        <f t="shared" si="27"/>
        <v>1.1000000000000001</v>
      </c>
      <c r="JQ13" s="28">
        <f t="shared" si="27"/>
        <v>1.1000000000000001</v>
      </c>
      <c r="JR13" s="28">
        <f t="shared" si="27"/>
        <v>1.1000000000000001</v>
      </c>
      <c r="JS13" s="28">
        <f t="shared" si="27"/>
        <v>1.1000000000000001</v>
      </c>
      <c r="JT13" s="28">
        <f t="shared" si="27"/>
        <v>1.1000000000000001</v>
      </c>
      <c r="JU13" s="28">
        <f t="shared" si="27"/>
        <v>1.1000000000000001</v>
      </c>
      <c r="JV13" s="28">
        <f t="shared" si="27"/>
        <v>1.1000000000000001</v>
      </c>
      <c r="JW13" s="28">
        <f t="shared" si="27"/>
        <v>1.1000000000000001</v>
      </c>
      <c r="JX13" s="28">
        <f t="shared" si="27"/>
        <v>1.1000000000000001</v>
      </c>
      <c r="JY13" s="28">
        <f t="shared" si="27"/>
        <v>1.1000000000000001</v>
      </c>
      <c r="JZ13" s="28">
        <f t="shared" si="27"/>
        <v>1.1000000000000001</v>
      </c>
      <c r="KA13" s="28">
        <f t="shared" si="27"/>
        <v>1.1000000000000001</v>
      </c>
      <c r="KB13" s="28">
        <f t="shared" si="27"/>
        <v>1.1000000000000001</v>
      </c>
      <c r="KC13" s="28">
        <f t="shared" si="27"/>
        <v>1.1000000000000001</v>
      </c>
      <c r="KD13" s="28">
        <f t="shared" si="27"/>
        <v>1.1000000000000001</v>
      </c>
      <c r="KE13" s="28">
        <f t="shared" si="27"/>
        <v>1.1000000000000001</v>
      </c>
      <c r="KF13" s="28">
        <f t="shared" si="27"/>
        <v>1.1000000000000001</v>
      </c>
      <c r="KG13" s="28">
        <f t="shared" si="27"/>
        <v>1.1000000000000001</v>
      </c>
      <c r="KH13" s="28">
        <f t="shared" si="27"/>
        <v>1.1000000000000001</v>
      </c>
      <c r="KI13" s="28">
        <f t="shared" si="27"/>
        <v>1.1000000000000001</v>
      </c>
      <c r="KJ13" s="28">
        <f t="shared" si="27"/>
        <v>1.1000000000000001</v>
      </c>
      <c r="KK13" s="28">
        <f t="shared" si="27"/>
        <v>1.1000000000000001</v>
      </c>
      <c r="KL13" s="28">
        <f t="shared" si="27"/>
        <v>1.1000000000000001</v>
      </c>
      <c r="KM13" s="28">
        <f t="shared" si="27"/>
        <v>1.1000000000000001</v>
      </c>
      <c r="KN13" s="28">
        <f t="shared" si="27"/>
        <v>1.1000000000000001</v>
      </c>
      <c r="KO13" s="28">
        <f t="shared" si="27"/>
        <v>1.1000000000000001</v>
      </c>
      <c r="KP13" s="28">
        <f t="shared" si="27"/>
        <v>1.1000000000000001</v>
      </c>
      <c r="KQ13" s="28">
        <f t="shared" si="27"/>
        <v>1.1000000000000001</v>
      </c>
      <c r="KR13" s="28">
        <f t="shared" si="27"/>
        <v>1.1000000000000001</v>
      </c>
      <c r="KS13" s="28">
        <f t="shared" si="27"/>
        <v>1.1000000000000001</v>
      </c>
      <c r="KT13" s="28">
        <f t="shared" si="27"/>
        <v>1.1000000000000001</v>
      </c>
      <c r="KU13" s="28">
        <f t="shared" si="27"/>
        <v>1.1000000000000001</v>
      </c>
      <c r="KV13" s="28">
        <f t="shared" si="27"/>
        <v>1.1000000000000001</v>
      </c>
      <c r="KW13" s="28">
        <f t="shared" si="27"/>
        <v>1.1000000000000001</v>
      </c>
      <c r="KX13" s="28">
        <f t="shared" si="27"/>
        <v>1.1000000000000001</v>
      </c>
      <c r="KY13" s="28">
        <f t="shared" si="27"/>
        <v>1.1000000000000001</v>
      </c>
      <c r="KZ13" s="28">
        <f t="shared" si="27"/>
        <v>1.1000000000000001</v>
      </c>
      <c r="LA13" s="28">
        <f t="shared" si="27"/>
        <v>1.1000000000000001</v>
      </c>
      <c r="LB13" s="28">
        <f t="shared" si="27"/>
        <v>1.1000000000000001</v>
      </c>
      <c r="LC13" s="28">
        <f t="shared" si="27"/>
        <v>1.1000000000000001</v>
      </c>
      <c r="LD13" s="28">
        <f t="shared" si="27"/>
        <v>1.1000000000000001</v>
      </c>
      <c r="LE13" s="28">
        <f t="shared" si="27"/>
        <v>1.1000000000000001</v>
      </c>
      <c r="LF13" s="28">
        <f t="shared" si="27"/>
        <v>1.1000000000000001</v>
      </c>
      <c r="LG13" s="28">
        <f t="shared" si="27"/>
        <v>1.1000000000000001</v>
      </c>
      <c r="LH13" s="28">
        <f t="shared" si="27"/>
        <v>1.1000000000000001</v>
      </c>
      <c r="LI13" s="28">
        <f t="shared" si="27"/>
        <v>1.1000000000000001</v>
      </c>
      <c r="LJ13" s="28">
        <f t="shared" si="27"/>
        <v>1.1000000000000001</v>
      </c>
      <c r="LK13" s="28">
        <f t="shared" si="27"/>
        <v>1.1000000000000001</v>
      </c>
      <c r="LL13" s="28">
        <f t="shared" si="27"/>
        <v>1.1000000000000001</v>
      </c>
      <c r="LM13" s="28">
        <f t="shared" si="27"/>
        <v>1.1000000000000001</v>
      </c>
      <c r="LN13" s="28">
        <f t="shared" si="27"/>
        <v>1.1000000000000001</v>
      </c>
      <c r="LO13" s="28">
        <f t="shared" si="27"/>
        <v>1.1000000000000001</v>
      </c>
      <c r="LP13" s="28">
        <f t="shared" si="22"/>
        <v>1.1000000000000001</v>
      </c>
      <c r="LQ13" s="28">
        <f t="shared" ref="LQ13:NI18" si="33">IF(AND($F13&gt;0,$G13&gt;0)*IFERROR(MOD(LQ$6,$G13)=0,FALSE),$F13,$E13)</f>
        <v>1.1000000000000001</v>
      </c>
      <c r="LR13" s="28">
        <f t="shared" si="33"/>
        <v>1.1000000000000001</v>
      </c>
      <c r="LS13" s="28">
        <f t="shared" si="33"/>
        <v>1.1000000000000001</v>
      </c>
      <c r="LT13" s="28">
        <f t="shared" si="33"/>
        <v>1.1000000000000001</v>
      </c>
      <c r="LU13" s="28">
        <f t="shared" si="33"/>
        <v>1.1000000000000001</v>
      </c>
      <c r="LV13" s="28">
        <f t="shared" si="33"/>
        <v>1.1000000000000001</v>
      </c>
      <c r="LW13" s="28">
        <f t="shared" si="33"/>
        <v>1.1000000000000001</v>
      </c>
      <c r="LX13" s="28">
        <f t="shared" si="33"/>
        <v>1.1000000000000001</v>
      </c>
      <c r="LY13" s="28">
        <f t="shared" si="33"/>
        <v>1.1000000000000001</v>
      </c>
      <c r="LZ13" s="28">
        <f t="shared" si="33"/>
        <v>1.1000000000000001</v>
      </c>
      <c r="MA13" s="28">
        <f t="shared" si="33"/>
        <v>1.1000000000000001</v>
      </c>
      <c r="MB13" s="28">
        <f t="shared" si="33"/>
        <v>1.1000000000000001</v>
      </c>
      <c r="MC13" s="28">
        <f t="shared" si="33"/>
        <v>1.1000000000000001</v>
      </c>
      <c r="MD13" s="28">
        <f t="shared" si="33"/>
        <v>1.1000000000000001</v>
      </c>
      <c r="ME13" s="28">
        <f t="shared" si="33"/>
        <v>1.1000000000000001</v>
      </c>
      <c r="MF13" s="28">
        <f t="shared" si="33"/>
        <v>1.1000000000000001</v>
      </c>
      <c r="MG13" s="28">
        <f t="shared" si="33"/>
        <v>1.1000000000000001</v>
      </c>
      <c r="MH13" s="28">
        <f t="shared" si="33"/>
        <v>1.1000000000000001</v>
      </c>
      <c r="MI13" s="28">
        <f t="shared" si="33"/>
        <v>1.1000000000000001</v>
      </c>
      <c r="MJ13" s="28">
        <f t="shared" si="33"/>
        <v>1.1000000000000001</v>
      </c>
      <c r="MK13" s="28">
        <f t="shared" si="33"/>
        <v>1.1000000000000001</v>
      </c>
      <c r="ML13" s="28">
        <f t="shared" si="33"/>
        <v>1.1000000000000001</v>
      </c>
      <c r="MM13" s="28">
        <f t="shared" si="33"/>
        <v>1.1000000000000001</v>
      </c>
      <c r="MN13" s="28">
        <f t="shared" si="33"/>
        <v>1.1000000000000001</v>
      </c>
      <c r="MO13" s="28">
        <f t="shared" si="33"/>
        <v>1.1000000000000001</v>
      </c>
      <c r="MP13" s="28">
        <f t="shared" si="33"/>
        <v>1.1000000000000001</v>
      </c>
      <c r="MQ13" s="28">
        <f t="shared" si="33"/>
        <v>1.1000000000000001</v>
      </c>
      <c r="MR13" s="28">
        <f t="shared" si="33"/>
        <v>1.1000000000000001</v>
      </c>
      <c r="MS13" s="28">
        <f t="shared" si="33"/>
        <v>1.1000000000000001</v>
      </c>
      <c r="MT13" s="28">
        <f t="shared" si="33"/>
        <v>1.1000000000000001</v>
      </c>
      <c r="MU13" s="28">
        <f t="shared" si="33"/>
        <v>1.1000000000000001</v>
      </c>
      <c r="MV13" s="28">
        <f t="shared" si="33"/>
        <v>1.1000000000000001</v>
      </c>
      <c r="MW13" s="28">
        <f t="shared" si="33"/>
        <v>1.1000000000000001</v>
      </c>
      <c r="MX13" s="28">
        <f t="shared" si="33"/>
        <v>1.1000000000000001</v>
      </c>
      <c r="MY13" s="28">
        <f t="shared" si="33"/>
        <v>1.1000000000000001</v>
      </c>
      <c r="MZ13" s="28">
        <f t="shared" si="33"/>
        <v>1.1000000000000001</v>
      </c>
      <c r="NA13" s="28">
        <f t="shared" si="33"/>
        <v>1.1000000000000001</v>
      </c>
      <c r="NB13" s="28">
        <f t="shared" si="33"/>
        <v>1.1000000000000001</v>
      </c>
      <c r="NC13" s="28">
        <f t="shared" si="33"/>
        <v>1.1000000000000001</v>
      </c>
      <c r="ND13" s="28">
        <f t="shared" si="33"/>
        <v>1.1000000000000001</v>
      </c>
      <c r="NE13" s="28">
        <f t="shared" si="33"/>
        <v>1.1000000000000001</v>
      </c>
      <c r="NF13" s="28">
        <f t="shared" si="33"/>
        <v>1.1000000000000001</v>
      </c>
      <c r="NG13" s="28">
        <f t="shared" si="33"/>
        <v>1.1000000000000001</v>
      </c>
      <c r="NH13" s="28">
        <f t="shared" si="33"/>
        <v>1.1000000000000001</v>
      </c>
      <c r="NI13" s="28">
        <f t="shared" si="33"/>
        <v>1.1000000000000001</v>
      </c>
    </row>
    <row r="14" spans="1:373" x14ac:dyDescent="0.25">
      <c r="A14" s="27" t="str">
        <f>'Число жителей и объемы продаж'!G27</f>
        <v>A2</v>
      </c>
      <c r="B14" s="27" t="str">
        <f>'Число жителей и объемы продаж'!H27</f>
        <v>сыр мягкий</v>
      </c>
      <c r="C14" s="27" t="str">
        <f t="shared" si="24"/>
        <v>A2|сыр мягкий</v>
      </c>
      <c r="D14" s="28"/>
      <c r="E14" s="28">
        <v>1.1000000000000001</v>
      </c>
      <c r="F14" s="28"/>
      <c r="G14" s="28"/>
      <c r="H14" s="28">
        <f t="shared" si="25"/>
        <v>1.1000000000000001</v>
      </c>
      <c r="I14" s="28">
        <f t="shared" si="25"/>
        <v>1.1000000000000001</v>
      </c>
      <c r="J14" s="28">
        <f t="shared" si="25"/>
        <v>1.1000000000000001</v>
      </c>
      <c r="K14" s="28">
        <f t="shared" si="25"/>
        <v>1.1000000000000001</v>
      </c>
      <c r="L14" s="28">
        <f t="shared" si="25"/>
        <v>1.1000000000000001</v>
      </c>
      <c r="M14" s="28">
        <f t="shared" si="25"/>
        <v>1.1000000000000001</v>
      </c>
      <c r="N14" s="28">
        <f t="shared" si="25"/>
        <v>1.1000000000000001</v>
      </c>
      <c r="O14" s="28">
        <f t="shared" si="25"/>
        <v>1.1000000000000001</v>
      </c>
      <c r="P14" s="28">
        <f t="shared" si="25"/>
        <v>1.1000000000000001</v>
      </c>
      <c r="Q14" s="28">
        <f t="shared" si="25"/>
        <v>1.1000000000000001</v>
      </c>
      <c r="R14" s="28">
        <f t="shared" si="25"/>
        <v>1.1000000000000001</v>
      </c>
      <c r="S14" s="28">
        <f t="shared" si="25"/>
        <v>1.1000000000000001</v>
      </c>
      <c r="T14" s="28">
        <f t="shared" si="25"/>
        <v>1.1000000000000001</v>
      </c>
      <c r="U14" s="28">
        <f t="shared" si="25"/>
        <v>1.1000000000000001</v>
      </c>
      <c r="V14" s="28">
        <f t="shared" si="25"/>
        <v>1.1000000000000001</v>
      </c>
      <c r="W14" s="28">
        <f t="shared" si="25"/>
        <v>1.1000000000000001</v>
      </c>
      <c r="X14" s="28">
        <f t="shared" si="31"/>
        <v>1.1000000000000001</v>
      </c>
      <c r="Y14" s="28">
        <f t="shared" si="31"/>
        <v>1.1000000000000001</v>
      </c>
      <c r="Z14" s="28">
        <f t="shared" si="31"/>
        <v>1.1000000000000001</v>
      </c>
      <c r="AA14" s="28">
        <f t="shared" si="31"/>
        <v>1.1000000000000001</v>
      </c>
      <c r="AB14" s="28">
        <f t="shared" si="31"/>
        <v>1.1000000000000001</v>
      </c>
      <c r="AC14" s="28">
        <f t="shared" si="31"/>
        <v>1.1000000000000001</v>
      </c>
      <c r="AD14" s="28">
        <f t="shared" si="31"/>
        <v>1.1000000000000001</v>
      </c>
      <c r="AE14" s="28">
        <f t="shared" si="31"/>
        <v>1.1000000000000001</v>
      </c>
      <c r="AF14" s="28">
        <f t="shared" si="31"/>
        <v>1.1000000000000001</v>
      </c>
      <c r="AG14" s="28">
        <f t="shared" si="31"/>
        <v>1.1000000000000001</v>
      </c>
      <c r="AH14" s="28">
        <f t="shared" si="31"/>
        <v>1.1000000000000001</v>
      </c>
      <c r="AI14" s="28">
        <f t="shared" si="31"/>
        <v>1.1000000000000001</v>
      </c>
      <c r="AJ14" s="28">
        <f t="shared" si="31"/>
        <v>1.1000000000000001</v>
      </c>
      <c r="AK14" s="28">
        <f t="shared" si="31"/>
        <v>1.1000000000000001</v>
      </c>
      <c r="AL14" s="28">
        <f t="shared" si="31"/>
        <v>1.1000000000000001</v>
      </c>
      <c r="AM14" s="28">
        <f t="shared" si="31"/>
        <v>1.1000000000000001</v>
      </c>
      <c r="AN14" s="28">
        <f t="shared" si="31"/>
        <v>1.1000000000000001</v>
      </c>
      <c r="AO14" s="28">
        <f t="shared" si="31"/>
        <v>1.1000000000000001</v>
      </c>
      <c r="AP14" s="28">
        <f t="shared" si="31"/>
        <v>1.1000000000000001</v>
      </c>
      <c r="AQ14" s="28">
        <f t="shared" si="31"/>
        <v>1.1000000000000001</v>
      </c>
      <c r="AR14" s="28">
        <f t="shared" si="31"/>
        <v>1.1000000000000001</v>
      </c>
      <c r="AS14" s="28">
        <f t="shared" si="31"/>
        <v>1.1000000000000001</v>
      </c>
      <c r="AT14" s="28">
        <f t="shared" si="31"/>
        <v>1.1000000000000001</v>
      </c>
      <c r="AU14" s="28">
        <f t="shared" si="31"/>
        <v>1.1000000000000001</v>
      </c>
      <c r="AV14" s="28">
        <f t="shared" si="31"/>
        <v>1.1000000000000001</v>
      </c>
      <c r="AW14" s="28">
        <f t="shared" si="31"/>
        <v>1.1000000000000001</v>
      </c>
      <c r="AX14" s="28">
        <f t="shared" si="31"/>
        <v>1.1000000000000001</v>
      </c>
      <c r="AY14" s="28">
        <f t="shared" si="31"/>
        <v>1.1000000000000001</v>
      </c>
      <c r="AZ14" s="28">
        <f t="shared" si="31"/>
        <v>1.1000000000000001</v>
      </c>
      <c r="BA14" s="28">
        <f t="shared" si="31"/>
        <v>1.1000000000000001</v>
      </c>
      <c r="BB14" s="28">
        <f t="shared" si="31"/>
        <v>1.1000000000000001</v>
      </c>
      <c r="BC14" s="28">
        <f t="shared" si="31"/>
        <v>1.1000000000000001</v>
      </c>
      <c r="BD14" s="28">
        <f t="shared" si="31"/>
        <v>1.1000000000000001</v>
      </c>
      <c r="BE14" s="28">
        <f t="shared" si="31"/>
        <v>1.1000000000000001</v>
      </c>
      <c r="BF14" s="28">
        <f t="shared" si="31"/>
        <v>1.1000000000000001</v>
      </c>
      <c r="BG14" s="28">
        <f t="shared" si="31"/>
        <v>1.1000000000000001</v>
      </c>
      <c r="BH14" s="28">
        <f t="shared" si="31"/>
        <v>1.1000000000000001</v>
      </c>
      <c r="BI14" s="28">
        <f t="shared" si="31"/>
        <v>1.1000000000000001</v>
      </c>
      <c r="BJ14" s="28">
        <f t="shared" si="31"/>
        <v>1.1000000000000001</v>
      </c>
      <c r="BK14" s="28">
        <f t="shared" si="31"/>
        <v>1.1000000000000001</v>
      </c>
      <c r="BL14" s="28">
        <f t="shared" si="31"/>
        <v>1.1000000000000001</v>
      </c>
      <c r="BM14" s="28">
        <f t="shared" si="31"/>
        <v>1.1000000000000001</v>
      </c>
      <c r="BN14" s="28">
        <f t="shared" si="31"/>
        <v>1.1000000000000001</v>
      </c>
      <c r="BO14" s="28">
        <f t="shared" si="31"/>
        <v>1.1000000000000001</v>
      </c>
      <c r="BP14" s="28">
        <f t="shared" si="31"/>
        <v>1.1000000000000001</v>
      </c>
      <c r="BQ14" s="28">
        <f t="shared" si="31"/>
        <v>1.1000000000000001</v>
      </c>
      <c r="BR14" s="28">
        <f t="shared" si="31"/>
        <v>1.1000000000000001</v>
      </c>
      <c r="BS14" s="28">
        <f t="shared" si="31"/>
        <v>1.1000000000000001</v>
      </c>
      <c r="BT14" s="28">
        <f t="shared" si="31"/>
        <v>1.1000000000000001</v>
      </c>
      <c r="BU14" s="28">
        <f t="shared" si="28"/>
        <v>1.1000000000000001</v>
      </c>
      <c r="BV14" s="28">
        <f t="shared" si="28"/>
        <v>1.1000000000000001</v>
      </c>
      <c r="BW14" s="28">
        <f t="shared" si="28"/>
        <v>1.1000000000000001</v>
      </c>
      <c r="BX14" s="28">
        <f t="shared" si="28"/>
        <v>1.1000000000000001</v>
      </c>
      <c r="BY14" s="28">
        <f t="shared" si="28"/>
        <v>1.1000000000000001</v>
      </c>
      <c r="BZ14" s="28">
        <f t="shared" si="28"/>
        <v>1.1000000000000001</v>
      </c>
      <c r="CA14" s="28">
        <f t="shared" si="28"/>
        <v>1.1000000000000001</v>
      </c>
      <c r="CB14" s="28">
        <f t="shared" si="28"/>
        <v>1.1000000000000001</v>
      </c>
      <c r="CC14" s="28">
        <f t="shared" si="28"/>
        <v>1.1000000000000001</v>
      </c>
      <c r="CD14" s="28">
        <f t="shared" si="28"/>
        <v>1.1000000000000001</v>
      </c>
      <c r="CE14" s="28">
        <f t="shared" si="28"/>
        <v>1.1000000000000001</v>
      </c>
      <c r="CF14" s="28">
        <f t="shared" si="28"/>
        <v>1.1000000000000001</v>
      </c>
      <c r="CG14" s="28">
        <f t="shared" si="28"/>
        <v>1.1000000000000001</v>
      </c>
      <c r="CH14" s="28">
        <f t="shared" si="28"/>
        <v>1.1000000000000001</v>
      </c>
      <c r="CI14" s="28">
        <f t="shared" si="28"/>
        <v>1.1000000000000001</v>
      </c>
      <c r="CJ14" s="28">
        <f t="shared" si="28"/>
        <v>1.1000000000000001</v>
      </c>
      <c r="CK14" s="28">
        <f t="shared" si="28"/>
        <v>1.1000000000000001</v>
      </c>
      <c r="CL14" s="28">
        <f t="shared" si="28"/>
        <v>1.1000000000000001</v>
      </c>
      <c r="CM14" s="28">
        <f t="shared" si="28"/>
        <v>1.1000000000000001</v>
      </c>
      <c r="CN14" s="28">
        <f t="shared" si="28"/>
        <v>1.1000000000000001</v>
      </c>
      <c r="CO14" s="28">
        <f t="shared" si="28"/>
        <v>1.1000000000000001</v>
      </c>
      <c r="CP14" s="28">
        <f t="shared" si="28"/>
        <v>1.1000000000000001</v>
      </c>
      <c r="CQ14" s="28">
        <f t="shared" si="28"/>
        <v>1.1000000000000001</v>
      </c>
      <c r="CR14" s="28">
        <f t="shared" si="28"/>
        <v>1.1000000000000001</v>
      </c>
      <c r="CS14" s="28">
        <f t="shared" si="28"/>
        <v>1.1000000000000001</v>
      </c>
      <c r="CT14" s="28">
        <f t="shared" si="28"/>
        <v>1.1000000000000001</v>
      </c>
      <c r="CU14" s="28">
        <f t="shared" si="28"/>
        <v>1.1000000000000001</v>
      </c>
      <c r="CV14" s="28">
        <f t="shared" si="28"/>
        <v>1.1000000000000001</v>
      </c>
      <c r="CW14" s="28">
        <f t="shared" si="28"/>
        <v>1.1000000000000001</v>
      </c>
      <c r="CX14" s="28">
        <f t="shared" si="29"/>
        <v>1.1000000000000001</v>
      </c>
      <c r="CY14" s="28">
        <f t="shared" si="29"/>
        <v>1.1000000000000001</v>
      </c>
      <c r="CZ14" s="28">
        <f t="shared" si="29"/>
        <v>1.1000000000000001</v>
      </c>
      <c r="DA14" s="28">
        <f t="shared" si="29"/>
        <v>1.1000000000000001</v>
      </c>
      <c r="DB14" s="28">
        <f t="shared" si="29"/>
        <v>1.1000000000000001</v>
      </c>
      <c r="DC14" s="28">
        <f t="shared" si="29"/>
        <v>1.1000000000000001</v>
      </c>
      <c r="DD14" s="28">
        <f t="shared" si="29"/>
        <v>1.1000000000000001</v>
      </c>
      <c r="DE14" s="28">
        <f t="shared" si="29"/>
        <v>1.1000000000000001</v>
      </c>
      <c r="DF14" s="28">
        <f t="shared" si="29"/>
        <v>1.1000000000000001</v>
      </c>
      <c r="DG14" s="28">
        <f t="shared" si="29"/>
        <v>1.1000000000000001</v>
      </c>
      <c r="DH14" s="28">
        <f t="shared" si="29"/>
        <v>1.1000000000000001</v>
      </c>
      <c r="DI14" s="28">
        <f t="shared" si="29"/>
        <v>1.1000000000000001</v>
      </c>
      <c r="DJ14" s="28">
        <f t="shared" si="29"/>
        <v>1.1000000000000001</v>
      </c>
      <c r="DK14" s="28">
        <f t="shared" si="29"/>
        <v>1.1000000000000001</v>
      </c>
      <c r="DL14" s="28">
        <f t="shared" si="29"/>
        <v>1.1000000000000001</v>
      </c>
      <c r="DM14" s="28">
        <f t="shared" si="29"/>
        <v>1.1000000000000001</v>
      </c>
      <c r="DN14" s="28">
        <f t="shared" si="29"/>
        <v>1.1000000000000001</v>
      </c>
      <c r="DO14" s="28">
        <f t="shared" si="29"/>
        <v>1.1000000000000001</v>
      </c>
      <c r="DP14" s="28">
        <f t="shared" si="29"/>
        <v>1.1000000000000001</v>
      </c>
      <c r="DQ14" s="28">
        <f t="shared" si="29"/>
        <v>1.1000000000000001</v>
      </c>
      <c r="DR14" s="28">
        <f t="shared" si="29"/>
        <v>1.1000000000000001</v>
      </c>
      <c r="DS14" s="28">
        <f t="shared" si="29"/>
        <v>1.1000000000000001</v>
      </c>
      <c r="DT14" s="28">
        <f t="shared" si="29"/>
        <v>1.1000000000000001</v>
      </c>
      <c r="DU14" s="28">
        <f t="shared" si="29"/>
        <v>1.1000000000000001</v>
      </c>
      <c r="DV14" s="28">
        <f t="shared" si="29"/>
        <v>1.1000000000000001</v>
      </c>
      <c r="DW14" s="28">
        <f t="shared" si="29"/>
        <v>1.1000000000000001</v>
      </c>
      <c r="DX14" s="28">
        <f t="shared" si="29"/>
        <v>1.1000000000000001</v>
      </c>
      <c r="DY14" s="28">
        <f t="shared" si="29"/>
        <v>1.1000000000000001</v>
      </c>
      <c r="DZ14" s="28">
        <f t="shared" si="29"/>
        <v>1.1000000000000001</v>
      </c>
      <c r="EA14" s="28">
        <f t="shared" si="29"/>
        <v>1.1000000000000001</v>
      </c>
      <c r="EB14" s="28">
        <f t="shared" si="29"/>
        <v>1.1000000000000001</v>
      </c>
      <c r="EC14" s="28">
        <f t="shared" si="29"/>
        <v>1.1000000000000001</v>
      </c>
      <c r="ED14" s="28">
        <f t="shared" si="29"/>
        <v>1.1000000000000001</v>
      </c>
      <c r="EE14" s="28">
        <f t="shared" si="29"/>
        <v>1.1000000000000001</v>
      </c>
      <c r="EF14" s="28">
        <f t="shared" si="29"/>
        <v>1.1000000000000001</v>
      </c>
      <c r="EG14" s="28">
        <f t="shared" si="26"/>
        <v>1.1000000000000001</v>
      </c>
      <c r="EH14" s="28">
        <f t="shared" si="26"/>
        <v>1.1000000000000001</v>
      </c>
      <c r="EI14" s="28">
        <f t="shared" ref="EI14:GT17" si="34">IF(AND($F14&gt;0,$G14&gt;0)*IFERROR(MOD(EI$6,$G14)=0,FALSE),$F14,$E14)</f>
        <v>1.1000000000000001</v>
      </c>
      <c r="EJ14" s="28">
        <f t="shared" si="34"/>
        <v>1.1000000000000001</v>
      </c>
      <c r="EK14" s="28">
        <f t="shared" si="34"/>
        <v>1.1000000000000001</v>
      </c>
      <c r="EL14" s="28">
        <f t="shared" si="34"/>
        <v>1.1000000000000001</v>
      </c>
      <c r="EM14" s="28">
        <f t="shared" si="34"/>
        <v>1.1000000000000001</v>
      </c>
      <c r="EN14" s="28">
        <f t="shared" si="34"/>
        <v>1.1000000000000001</v>
      </c>
      <c r="EO14" s="28">
        <f t="shared" si="34"/>
        <v>1.1000000000000001</v>
      </c>
      <c r="EP14" s="28">
        <f t="shared" si="34"/>
        <v>1.1000000000000001</v>
      </c>
      <c r="EQ14" s="28">
        <f t="shared" si="34"/>
        <v>1.1000000000000001</v>
      </c>
      <c r="ER14" s="28">
        <f t="shared" si="34"/>
        <v>1.1000000000000001</v>
      </c>
      <c r="ES14" s="28">
        <f t="shared" si="34"/>
        <v>1.1000000000000001</v>
      </c>
      <c r="ET14" s="28">
        <f t="shared" si="34"/>
        <v>1.1000000000000001</v>
      </c>
      <c r="EU14" s="28">
        <f t="shared" si="34"/>
        <v>1.1000000000000001</v>
      </c>
      <c r="EV14" s="28">
        <f t="shared" si="34"/>
        <v>1.1000000000000001</v>
      </c>
      <c r="EW14" s="28">
        <f t="shared" si="34"/>
        <v>1.1000000000000001</v>
      </c>
      <c r="EX14" s="28">
        <f t="shared" si="34"/>
        <v>1.1000000000000001</v>
      </c>
      <c r="EY14" s="28">
        <f t="shared" si="34"/>
        <v>1.1000000000000001</v>
      </c>
      <c r="EZ14" s="28">
        <f t="shared" si="34"/>
        <v>1.1000000000000001</v>
      </c>
      <c r="FA14" s="28">
        <f t="shared" si="34"/>
        <v>1.1000000000000001</v>
      </c>
      <c r="FB14" s="28">
        <f t="shared" si="34"/>
        <v>1.1000000000000001</v>
      </c>
      <c r="FC14" s="28">
        <f t="shared" si="34"/>
        <v>1.1000000000000001</v>
      </c>
      <c r="FD14" s="28">
        <f t="shared" si="34"/>
        <v>1.1000000000000001</v>
      </c>
      <c r="FE14" s="28">
        <f t="shared" si="34"/>
        <v>1.1000000000000001</v>
      </c>
      <c r="FF14" s="28">
        <f t="shared" si="34"/>
        <v>1.1000000000000001</v>
      </c>
      <c r="FG14" s="28">
        <f t="shared" si="34"/>
        <v>1.1000000000000001</v>
      </c>
      <c r="FH14" s="28">
        <f t="shared" si="34"/>
        <v>1.1000000000000001</v>
      </c>
      <c r="FI14" s="28">
        <f t="shared" si="34"/>
        <v>1.1000000000000001</v>
      </c>
      <c r="FJ14" s="28">
        <f t="shared" si="34"/>
        <v>1.1000000000000001</v>
      </c>
      <c r="FK14" s="28">
        <f t="shared" si="34"/>
        <v>1.1000000000000001</v>
      </c>
      <c r="FL14" s="28">
        <f t="shared" si="34"/>
        <v>1.1000000000000001</v>
      </c>
      <c r="FM14" s="28">
        <f t="shared" si="34"/>
        <v>1.1000000000000001</v>
      </c>
      <c r="FN14" s="28">
        <f t="shared" si="34"/>
        <v>1.1000000000000001</v>
      </c>
      <c r="FO14" s="28">
        <f t="shared" si="34"/>
        <v>1.1000000000000001</v>
      </c>
      <c r="FP14" s="28">
        <f t="shared" si="34"/>
        <v>1.1000000000000001</v>
      </c>
      <c r="FQ14" s="28">
        <f t="shared" si="34"/>
        <v>1.1000000000000001</v>
      </c>
      <c r="FR14" s="28">
        <f t="shared" si="34"/>
        <v>1.1000000000000001</v>
      </c>
      <c r="FS14" s="28">
        <f t="shared" si="34"/>
        <v>1.1000000000000001</v>
      </c>
      <c r="FT14" s="28">
        <f t="shared" si="34"/>
        <v>1.1000000000000001</v>
      </c>
      <c r="FU14" s="28">
        <f t="shared" si="34"/>
        <v>1.1000000000000001</v>
      </c>
      <c r="FV14" s="28">
        <f t="shared" si="34"/>
        <v>1.1000000000000001</v>
      </c>
      <c r="FW14" s="28">
        <f t="shared" si="34"/>
        <v>1.1000000000000001</v>
      </c>
      <c r="FX14" s="28">
        <f t="shared" si="34"/>
        <v>1.1000000000000001</v>
      </c>
      <c r="FY14" s="28">
        <f t="shared" si="34"/>
        <v>1.1000000000000001</v>
      </c>
      <c r="FZ14" s="28">
        <f t="shared" si="34"/>
        <v>1.1000000000000001</v>
      </c>
      <c r="GA14" s="28">
        <f t="shared" si="34"/>
        <v>1.1000000000000001</v>
      </c>
      <c r="GB14" s="28">
        <f t="shared" si="34"/>
        <v>1.1000000000000001</v>
      </c>
      <c r="GC14" s="28">
        <f t="shared" si="34"/>
        <v>1.1000000000000001</v>
      </c>
      <c r="GD14" s="28">
        <f t="shared" si="34"/>
        <v>1.1000000000000001</v>
      </c>
      <c r="GE14" s="28">
        <f t="shared" si="34"/>
        <v>1.1000000000000001</v>
      </c>
      <c r="GF14" s="28">
        <f t="shared" si="34"/>
        <v>1.1000000000000001</v>
      </c>
      <c r="GG14" s="28">
        <f t="shared" si="34"/>
        <v>1.1000000000000001</v>
      </c>
      <c r="GH14" s="28">
        <f t="shared" si="34"/>
        <v>1.1000000000000001</v>
      </c>
      <c r="GI14" s="28">
        <f t="shared" si="34"/>
        <v>1.1000000000000001</v>
      </c>
      <c r="GJ14" s="28">
        <f t="shared" si="34"/>
        <v>1.1000000000000001</v>
      </c>
      <c r="GK14" s="28">
        <f t="shared" si="34"/>
        <v>1.1000000000000001</v>
      </c>
      <c r="GL14" s="28">
        <f t="shared" si="34"/>
        <v>1.1000000000000001</v>
      </c>
      <c r="GM14" s="28">
        <f t="shared" si="34"/>
        <v>1.1000000000000001</v>
      </c>
      <c r="GN14" s="28">
        <f t="shared" si="34"/>
        <v>1.1000000000000001</v>
      </c>
      <c r="GO14" s="28">
        <f t="shared" si="34"/>
        <v>1.1000000000000001</v>
      </c>
      <c r="GP14" s="28">
        <f t="shared" si="34"/>
        <v>1.1000000000000001</v>
      </c>
      <c r="GQ14" s="28">
        <f t="shared" si="34"/>
        <v>1.1000000000000001</v>
      </c>
      <c r="GR14" s="28">
        <f t="shared" si="34"/>
        <v>1.1000000000000001</v>
      </c>
      <c r="GS14" s="28">
        <f t="shared" si="34"/>
        <v>1.1000000000000001</v>
      </c>
      <c r="GT14" s="28">
        <f t="shared" si="34"/>
        <v>1.1000000000000001</v>
      </c>
      <c r="GU14" s="28">
        <f t="shared" si="30"/>
        <v>1.1000000000000001</v>
      </c>
      <c r="GV14" s="28">
        <f t="shared" si="30"/>
        <v>1.1000000000000001</v>
      </c>
      <c r="GW14" s="28">
        <f t="shared" si="30"/>
        <v>1.1000000000000001</v>
      </c>
      <c r="GX14" s="28">
        <f t="shared" si="30"/>
        <v>1.1000000000000001</v>
      </c>
      <c r="GY14" s="28">
        <f t="shared" si="30"/>
        <v>1.1000000000000001</v>
      </c>
      <c r="GZ14" s="28">
        <f t="shared" si="30"/>
        <v>1.1000000000000001</v>
      </c>
      <c r="HA14" s="28">
        <f t="shared" si="30"/>
        <v>1.1000000000000001</v>
      </c>
      <c r="HB14" s="28">
        <f t="shared" si="30"/>
        <v>1.1000000000000001</v>
      </c>
      <c r="HC14" s="28">
        <f t="shared" si="30"/>
        <v>1.1000000000000001</v>
      </c>
      <c r="HD14" s="28">
        <f t="shared" si="30"/>
        <v>1.1000000000000001</v>
      </c>
      <c r="HE14" s="28">
        <f t="shared" si="30"/>
        <v>1.1000000000000001</v>
      </c>
      <c r="HF14" s="28">
        <f t="shared" si="30"/>
        <v>1.1000000000000001</v>
      </c>
      <c r="HG14" s="28">
        <f t="shared" si="30"/>
        <v>1.1000000000000001</v>
      </c>
      <c r="HH14" s="28">
        <f t="shared" si="30"/>
        <v>1.1000000000000001</v>
      </c>
      <c r="HI14" s="28">
        <f t="shared" si="30"/>
        <v>1.1000000000000001</v>
      </c>
      <c r="HJ14" s="28">
        <f t="shared" si="30"/>
        <v>1.1000000000000001</v>
      </c>
      <c r="HK14" s="28">
        <f t="shared" si="30"/>
        <v>1.1000000000000001</v>
      </c>
      <c r="HL14" s="28">
        <f t="shared" si="30"/>
        <v>1.1000000000000001</v>
      </c>
      <c r="HM14" s="28">
        <f t="shared" si="30"/>
        <v>1.1000000000000001</v>
      </c>
      <c r="HN14" s="28">
        <f t="shared" si="30"/>
        <v>1.1000000000000001</v>
      </c>
      <c r="HO14" s="28">
        <f t="shared" si="30"/>
        <v>1.1000000000000001</v>
      </c>
      <c r="HP14" s="28">
        <f t="shared" si="30"/>
        <v>1.1000000000000001</v>
      </c>
      <c r="HQ14" s="28">
        <f t="shared" si="30"/>
        <v>1.1000000000000001</v>
      </c>
      <c r="HR14" s="28">
        <f t="shared" si="30"/>
        <v>1.1000000000000001</v>
      </c>
      <c r="HS14" s="28">
        <f t="shared" si="30"/>
        <v>1.1000000000000001</v>
      </c>
      <c r="HT14" s="28">
        <f t="shared" si="30"/>
        <v>1.1000000000000001</v>
      </c>
      <c r="HU14" s="28">
        <f t="shared" si="30"/>
        <v>1.1000000000000001</v>
      </c>
      <c r="HV14" s="28">
        <f t="shared" si="30"/>
        <v>1.1000000000000001</v>
      </c>
      <c r="HW14" s="28">
        <f t="shared" si="30"/>
        <v>1.1000000000000001</v>
      </c>
      <c r="HX14" s="28">
        <f t="shared" si="30"/>
        <v>1.1000000000000001</v>
      </c>
      <c r="HY14" s="28">
        <f t="shared" si="30"/>
        <v>1.1000000000000001</v>
      </c>
      <c r="HZ14" s="28">
        <f t="shared" si="30"/>
        <v>1.1000000000000001</v>
      </c>
      <c r="IA14" s="28">
        <f t="shared" si="30"/>
        <v>1.1000000000000001</v>
      </c>
      <c r="IB14" s="28">
        <f t="shared" si="30"/>
        <v>1.1000000000000001</v>
      </c>
      <c r="IC14" s="28">
        <f t="shared" si="30"/>
        <v>1.1000000000000001</v>
      </c>
      <c r="ID14" s="28">
        <f t="shared" si="30"/>
        <v>1.1000000000000001</v>
      </c>
      <c r="IE14" s="28">
        <f t="shared" si="30"/>
        <v>1.1000000000000001</v>
      </c>
      <c r="IF14" s="28">
        <f t="shared" si="30"/>
        <v>1.1000000000000001</v>
      </c>
      <c r="IG14" s="28">
        <f t="shared" si="30"/>
        <v>1.1000000000000001</v>
      </c>
      <c r="IH14" s="28">
        <f t="shared" si="30"/>
        <v>1.1000000000000001</v>
      </c>
      <c r="II14" s="28">
        <f t="shared" si="30"/>
        <v>1.1000000000000001</v>
      </c>
      <c r="IJ14" s="28">
        <f t="shared" si="30"/>
        <v>1.1000000000000001</v>
      </c>
      <c r="IK14" s="28">
        <f t="shared" si="30"/>
        <v>1.1000000000000001</v>
      </c>
      <c r="IL14" s="28">
        <f t="shared" si="30"/>
        <v>1.1000000000000001</v>
      </c>
      <c r="IM14" s="28">
        <f t="shared" si="30"/>
        <v>1.1000000000000001</v>
      </c>
      <c r="IN14" s="28">
        <f t="shared" si="30"/>
        <v>1.1000000000000001</v>
      </c>
      <c r="IO14" s="28">
        <f t="shared" si="30"/>
        <v>1.1000000000000001</v>
      </c>
      <c r="IP14" s="28">
        <f t="shared" si="30"/>
        <v>1.1000000000000001</v>
      </c>
      <c r="IQ14" s="28">
        <f t="shared" si="30"/>
        <v>1.1000000000000001</v>
      </c>
      <c r="IR14" s="28">
        <f t="shared" si="30"/>
        <v>1.1000000000000001</v>
      </c>
      <c r="IS14" s="28">
        <f t="shared" si="30"/>
        <v>1.1000000000000001</v>
      </c>
      <c r="IT14" s="28">
        <f t="shared" si="30"/>
        <v>1.1000000000000001</v>
      </c>
      <c r="IU14" s="28">
        <f t="shared" si="30"/>
        <v>1.1000000000000001</v>
      </c>
      <c r="IV14" s="28">
        <f t="shared" si="30"/>
        <v>1.1000000000000001</v>
      </c>
      <c r="IW14" s="28">
        <f t="shared" si="30"/>
        <v>1.1000000000000001</v>
      </c>
      <c r="IX14" s="28">
        <f t="shared" si="30"/>
        <v>1.1000000000000001</v>
      </c>
      <c r="IY14" s="28">
        <f t="shared" si="30"/>
        <v>1.1000000000000001</v>
      </c>
      <c r="IZ14" s="28">
        <f t="shared" si="30"/>
        <v>1.1000000000000001</v>
      </c>
      <c r="JA14" s="28">
        <f t="shared" si="30"/>
        <v>1.1000000000000001</v>
      </c>
      <c r="JB14" s="28">
        <f t="shared" si="30"/>
        <v>1.1000000000000001</v>
      </c>
      <c r="JC14" s="28">
        <f t="shared" si="30"/>
        <v>1.1000000000000001</v>
      </c>
      <c r="JD14" s="28">
        <f t="shared" si="30"/>
        <v>1.1000000000000001</v>
      </c>
      <c r="JE14" s="28">
        <f t="shared" si="27"/>
        <v>1.1000000000000001</v>
      </c>
      <c r="JF14" s="28">
        <f t="shared" si="27"/>
        <v>1.1000000000000001</v>
      </c>
      <c r="JG14" s="28">
        <f t="shared" ref="JG14:LR18" si="35">IF(AND($F14&gt;0,$G14&gt;0)*IFERROR(MOD(JG$6,$G14)=0,FALSE),$F14,$E14)</f>
        <v>1.1000000000000001</v>
      </c>
      <c r="JH14" s="28">
        <f t="shared" si="35"/>
        <v>1.1000000000000001</v>
      </c>
      <c r="JI14" s="28">
        <f t="shared" si="35"/>
        <v>1.1000000000000001</v>
      </c>
      <c r="JJ14" s="28">
        <f t="shared" si="35"/>
        <v>1.1000000000000001</v>
      </c>
      <c r="JK14" s="28">
        <f t="shared" si="35"/>
        <v>1.1000000000000001</v>
      </c>
      <c r="JL14" s="28">
        <f t="shared" si="35"/>
        <v>1.1000000000000001</v>
      </c>
      <c r="JM14" s="28">
        <f t="shared" si="35"/>
        <v>1.1000000000000001</v>
      </c>
      <c r="JN14" s="28">
        <f t="shared" si="35"/>
        <v>1.1000000000000001</v>
      </c>
      <c r="JO14" s="28">
        <f t="shared" si="35"/>
        <v>1.1000000000000001</v>
      </c>
      <c r="JP14" s="28">
        <f t="shared" si="35"/>
        <v>1.1000000000000001</v>
      </c>
      <c r="JQ14" s="28">
        <f t="shared" si="35"/>
        <v>1.1000000000000001</v>
      </c>
      <c r="JR14" s="28">
        <f t="shared" si="35"/>
        <v>1.1000000000000001</v>
      </c>
      <c r="JS14" s="28">
        <f t="shared" si="35"/>
        <v>1.1000000000000001</v>
      </c>
      <c r="JT14" s="28">
        <f t="shared" si="35"/>
        <v>1.1000000000000001</v>
      </c>
      <c r="JU14" s="28">
        <f t="shared" si="35"/>
        <v>1.1000000000000001</v>
      </c>
      <c r="JV14" s="28">
        <f t="shared" si="35"/>
        <v>1.1000000000000001</v>
      </c>
      <c r="JW14" s="28">
        <f t="shared" si="35"/>
        <v>1.1000000000000001</v>
      </c>
      <c r="JX14" s="28">
        <f t="shared" si="35"/>
        <v>1.1000000000000001</v>
      </c>
      <c r="JY14" s="28">
        <f t="shared" si="35"/>
        <v>1.1000000000000001</v>
      </c>
      <c r="JZ14" s="28">
        <f t="shared" si="35"/>
        <v>1.1000000000000001</v>
      </c>
      <c r="KA14" s="28">
        <f t="shared" si="35"/>
        <v>1.1000000000000001</v>
      </c>
      <c r="KB14" s="28">
        <f t="shared" si="35"/>
        <v>1.1000000000000001</v>
      </c>
      <c r="KC14" s="28">
        <f t="shared" si="35"/>
        <v>1.1000000000000001</v>
      </c>
      <c r="KD14" s="28">
        <f t="shared" si="35"/>
        <v>1.1000000000000001</v>
      </c>
      <c r="KE14" s="28">
        <f t="shared" si="35"/>
        <v>1.1000000000000001</v>
      </c>
      <c r="KF14" s="28">
        <f t="shared" si="35"/>
        <v>1.1000000000000001</v>
      </c>
      <c r="KG14" s="28">
        <f t="shared" si="35"/>
        <v>1.1000000000000001</v>
      </c>
      <c r="KH14" s="28">
        <f t="shared" si="35"/>
        <v>1.1000000000000001</v>
      </c>
      <c r="KI14" s="28">
        <f t="shared" si="35"/>
        <v>1.1000000000000001</v>
      </c>
      <c r="KJ14" s="28">
        <f t="shared" si="35"/>
        <v>1.1000000000000001</v>
      </c>
      <c r="KK14" s="28">
        <f t="shared" si="35"/>
        <v>1.1000000000000001</v>
      </c>
      <c r="KL14" s="28">
        <f t="shared" si="35"/>
        <v>1.1000000000000001</v>
      </c>
      <c r="KM14" s="28">
        <f t="shared" si="35"/>
        <v>1.1000000000000001</v>
      </c>
      <c r="KN14" s="28">
        <f t="shared" si="35"/>
        <v>1.1000000000000001</v>
      </c>
      <c r="KO14" s="28">
        <f t="shared" si="35"/>
        <v>1.1000000000000001</v>
      </c>
      <c r="KP14" s="28">
        <f t="shared" si="35"/>
        <v>1.1000000000000001</v>
      </c>
      <c r="KQ14" s="28">
        <f t="shared" si="35"/>
        <v>1.1000000000000001</v>
      </c>
      <c r="KR14" s="28">
        <f t="shared" si="35"/>
        <v>1.1000000000000001</v>
      </c>
      <c r="KS14" s="28">
        <f t="shared" si="35"/>
        <v>1.1000000000000001</v>
      </c>
      <c r="KT14" s="28">
        <f t="shared" si="35"/>
        <v>1.1000000000000001</v>
      </c>
      <c r="KU14" s="28">
        <f t="shared" si="35"/>
        <v>1.1000000000000001</v>
      </c>
      <c r="KV14" s="28">
        <f t="shared" si="35"/>
        <v>1.1000000000000001</v>
      </c>
      <c r="KW14" s="28">
        <f t="shared" si="35"/>
        <v>1.1000000000000001</v>
      </c>
      <c r="KX14" s="28">
        <f t="shared" si="35"/>
        <v>1.1000000000000001</v>
      </c>
      <c r="KY14" s="28">
        <f t="shared" si="35"/>
        <v>1.1000000000000001</v>
      </c>
      <c r="KZ14" s="28">
        <f t="shared" si="35"/>
        <v>1.1000000000000001</v>
      </c>
      <c r="LA14" s="28">
        <f t="shared" si="35"/>
        <v>1.1000000000000001</v>
      </c>
      <c r="LB14" s="28">
        <f t="shared" si="35"/>
        <v>1.1000000000000001</v>
      </c>
      <c r="LC14" s="28">
        <f t="shared" si="35"/>
        <v>1.1000000000000001</v>
      </c>
      <c r="LD14" s="28">
        <f t="shared" si="35"/>
        <v>1.1000000000000001</v>
      </c>
      <c r="LE14" s="28">
        <f t="shared" si="35"/>
        <v>1.1000000000000001</v>
      </c>
      <c r="LF14" s="28">
        <f t="shared" si="35"/>
        <v>1.1000000000000001</v>
      </c>
      <c r="LG14" s="28">
        <f t="shared" si="35"/>
        <v>1.1000000000000001</v>
      </c>
      <c r="LH14" s="28">
        <f t="shared" si="35"/>
        <v>1.1000000000000001</v>
      </c>
      <c r="LI14" s="28">
        <f t="shared" si="35"/>
        <v>1.1000000000000001</v>
      </c>
      <c r="LJ14" s="28">
        <f t="shared" si="35"/>
        <v>1.1000000000000001</v>
      </c>
      <c r="LK14" s="28">
        <f t="shared" si="35"/>
        <v>1.1000000000000001</v>
      </c>
      <c r="LL14" s="28">
        <f t="shared" si="35"/>
        <v>1.1000000000000001</v>
      </c>
      <c r="LM14" s="28">
        <f t="shared" si="35"/>
        <v>1.1000000000000001</v>
      </c>
      <c r="LN14" s="28">
        <f t="shared" si="35"/>
        <v>1.1000000000000001</v>
      </c>
      <c r="LO14" s="28">
        <f t="shared" si="35"/>
        <v>1.1000000000000001</v>
      </c>
      <c r="LP14" s="28">
        <f t="shared" si="35"/>
        <v>1.1000000000000001</v>
      </c>
      <c r="LQ14" s="28">
        <f t="shared" si="35"/>
        <v>1.1000000000000001</v>
      </c>
      <c r="LR14" s="28">
        <f t="shared" si="35"/>
        <v>1.1000000000000001</v>
      </c>
      <c r="LS14" s="28">
        <f t="shared" si="33"/>
        <v>1.1000000000000001</v>
      </c>
      <c r="LT14" s="28">
        <f t="shared" si="33"/>
        <v>1.1000000000000001</v>
      </c>
      <c r="LU14" s="28">
        <f t="shared" si="33"/>
        <v>1.1000000000000001</v>
      </c>
      <c r="LV14" s="28">
        <f t="shared" si="33"/>
        <v>1.1000000000000001</v>
      </c>
      <c r="LW14" s="28">
        <f t="shared" si="33"/>
        <v>1.1000000000000001</v>
      </c>
      <c r="LX14" s="28">
        <f t="shared" si="33"/>
        <v>1.1000000000000001</v>
      </c>
      <c r="LY14" s="28">
        <f t="shared" si="33"/>
        <v>1.1000000000000001</v>
      </c>
      <c r="LZ14" s="28">
        <f t="shared" si="33"/>
        <v>1.1000000000000001</v>
      </c>
      <c r="MA14" s="28">
        <f t="shared" si="33"/>
        <v>1.1000000000000001</v>
      </c>
      <c r="MB14" s="28">
        <f t="shared" si="33"/>
        <v>1.1000000000000001</v>
      </c>
      <c r="MC14" s="28">
        <f t="shared" si="33"/>
        <v>1.1000000000000001</v>
      </c>
      <c r="MD14" s="28">
        <f t="shared" si="33"/>
        <v>1.1000000000000001</v>
      </c>
      <c r="ME14" s="28">
        <f t="shared" si="33"/>
        <v>1.1000000000000001</v>
      </c>
      <c r="MF14" s="28">
        <f t="shared" si="33"/>
        <v>1.1000000000000001</v>
      </c>
      <c r="MG14" s="28">
        <f t="shared" si="33"/>
        <v>1.1000000000000001</v>
      </c>
      <c r="MH14" s="28">
        <f t="shared" si="33"/>
        <v>1.1000000000000001</v>
      </c>
      <c r="MI14" s="28">
        <f t="shared" si="33"/>
        <v>1.1000000000000001</v>
      </c>
      <c r="MJ14" s="28">
        <f t="shared" si="33"/>
        <v>1.1000000000000001</v>
      </c>
      <c r="MK14" s="28">
        <f t="shared" si="33"/>
        <v>1.1000000000000001</v>
      </c>
      <c r="ML14" s="28">
        <f t="shared" si="33"/>
        <v>1.1000000000000001</v>
      </c>
      <c r="MM14" s="28">
        <f t="shared" si="33"/>
        <v>1.1000000000000001</v>
      </c>
      <c r="MN14" s="28">
        <f t="shared" si="33"/>
        <v>1.1000000000000001</v>
      </c>
      <c r="MO14" s="28">
        <f t="shared" si="33"/>
        <v>1.1000000000000001</v>
      </c>
      <c r="MP14" s="28">
        <f t="shared" si="33"/>
        <v>1.1000000000000001</v>
      </c>
      <c r="MQ14" s="28">
        <f t="shared" si="33"/>
        <v>1.1000000000000001</v>
      </c>
      <c r="MR14" s="28">
        <f t="shared" si="33"/>
        <v>1.1000000000000001</v>
      </c>
      <c r="MS14" s="28">
        <f t="shared" si="33"/>
        <v>1.1000000000000001</v>
      </c>
      <c r="MT14" s="28">
        <f t="shared" si="33"/>
        <v>1.1000000000000001</v>
      </c>
      <c r="MU14" s="28">
        <f t="shared" si="33"/>
        <v>1.1000000000000001</v>
      </c>
      <c r="MV14" s="28">
        <f t="shared" si="33"/>
        <v>1.1000000000000001</v>
      </c>
      <c r="MW14" s="28">
        <f t="shared" si="33"/>
        <v>1.1000000000000001</v>
      </c>
      <c r="MX14" s="28">
        <f t="shared" si="33"/>
        <v>1.1000000000000001</v>
      </c>
      <c r="MY14" s="28">
        <f t="shared" si="33"/>
        <v>1.1000000000000001</v>
      </c>
      <c r="MZ14" s="28">
        <f t="shared" si="33"/>
        <v>1.1000000000000001</v>
      </c>
      <c r="NA14" s="28">
        <f t="shared" si="33"/>
        <v>1.1000000000000001</v>
      </c>
      <c r="NB14" s="28">
        <f t="shared" si="33"/>
        <v>1.1000000000000001</v>
      </c>
      <c r="NC14" s="28">
        <f t="shared" si="33"/>
        <v>1.1000000000000001</v>
      </c>
      <c r="ND14" s="28">
        <f t="shared" si="33"/>
        <v>1.1000000000000001</v>
      </c>
      <c r="NE14" s="28">
        <f t="shared" si="33"/>
        <v>1.1000000000000001</v>
      </c>
      <c r="NF14" s="28">
        <f t="shared" si="33"/>
        <v>1.1000000000000001</v>
      </c>
      <c r="NG14" s="28">
        <f t="shared" si="33"/>
        <v>1.1000000000000001</v>
      </c>
      <c r="NH14" s="28">
        <f t="shared" si="33"/>
        <v>1.1000000000000001</v>
      </c>
      <c r="NI14" s="28">
        <f t="shared" si="33"/>
        <v>1.1000000000000001</v>
      </c>
    </row>
    <row r="15" spans="1:373" x14ac:dyDescent="0.25">
      <c r="A15" s="27" t="str">
        <f>'Число жителей и объемы продаж'!G28</f>
        <v>A2</v>
      </c>
      <c r="B15" s="27" t="str">
        <f>'Число жителей и объемы продаж'!H28</f>
        <v>прочие сыры</v>
      </c>
      <c r="C15" s="27" t="str">
        <f t="shared" si="24"/>
        <v>A2|прочие сыры</v>
      </c>
      <c r="D15" s="28"/>
      <c r="E15" s="28">
        <v>1.1000000000000001</v>
      </c>
      <c r="F15" s="28"/>
      <c r="G15" s="28"/>
      <c r="H15" s="28">
        <f t="shared" si="25"/>
        <v>1.1000000000000001</v>
      </c>
      <c r="I15" s="28">
        <f t="shared" si="25"/>
        <v>1.1000000000000001</v>
      </c>
      <c r="J15" s="28">
        <f t="shared" si="25"/>
        <v>1.1000000000000001</v>
      </c>
      <c r="K15" s="28">
        <f t="shared" si="25"/>
        <v>1.1000000000000001</v>
      </c>
      <c r="L15" s="28">
        <f t="shared" si="25"/>
        <v>1.1000000000000001</v>
      </c>
      <c r="M15" s="28">
        <f t="shared" si="25"/>
        <v>1.1000000000000001</v>
      </c>
      <c r="N15" s="28">
        <f t="shared" si="25"/>
        <v>1.1000000000000001</v>
      </c>
      <c r="O15" s="28">
        <f t="shared" si="25"/>
        <v>1.1000000000000001</v>
      </c>
      <c r="P15" s="28">
        <f t="shared" si="25"/>
        <v>1.1000000000000001</v>
      </c>
      <c r="Q15" s="28">
        <f t="shared" si="25"/>
        <v>1.1000000000000001</v>
      </c>
      <c r="R15" s="28">
        <f t="shared" si="25"/>
        <v>1.1000000000000001</v>
      </c>
      <c r="S15" s="28">
        <f t="shared" si="25"/>
        <v>1.1000000000000001</v>
      </c>
      <c r="T15" s="28">
        <f t="shared" si="25"/>
        <v>1.1000000000000001</v>
      </c>
      <c r="U15" s="28">
        <f t="shared" si="25"/>
        <v>1.1000000000000001</v>
      </c>
      <c r="V15" s="28">
        <f t="shared" si="25"/>
        <v>1.1000000000000001</v>
      </c>
      <c r="W15" s="28">
        <f t="shared" si="25"/>
        <v>1.1000000000000001</v>
      </c>
      <c r="X15" s="28">
        <f t="shared" si="31"/>
        <v>1.1000000000000001</v>
      </c>
      <c r="Y15" s="28">
        <f t="shared" si="31"/>
        <v>1.1000000000000001</v>
      </c>
      <c r="Z15" s="28">
        <f t="shared" si="31"/>
        <v>1.1000000000000001</v>
      </c>
      <c r="AA15" s="28">
        <f t="shared" si="31"/>
        <v>1.1000000000000001</v>
      </c>
      <c r="AB15" s="28">
        <f t="shared" si="31"/>
        <v>1.1000000000000001</v>
      </c>
      <c r="AC15" s="28">
        <f t="shared" si="31"/>
        <v>1.1000000000000001</v>
      </c>
      <c r="AD15" s="28">
        <f t="shared" si="31"/>
        <v>1.1000000000000001</v>
      </c>
      <c r="AE15" s="28">
        <f t="shared" si="31"/>
        <v>1.1000000000000001</v>
      </c>
      <c r="AF15" s="28">
        <f t="shared" si="31"/>
        <v>1.1000000000000001</v>
      </c>
      <c r="AG15" s="28">
        <f t="shared" si="31"/>
        <v>1.1000000000000001</v>
      </c>
      <c r="AH15" s="28">
        <f t="shared" si="31"/>
        <v>1.1000000000000001</v>
      </c>
      <c r="AI15" s="28">
        <f t="shared" si="31"/>
        <v>1.1000000000000001</v>
      </c>
      <c r="AJ15" s="28">
        <f t="shared" si="31"/>
        <v>1.1000000000000001</v>
      </c>
      <c r="AK15" s="28">
        <f t="shared" si="31"/>
        <v>1.1000000000000001</v>
      </c>
      <c r="AL15" s="28">
        <f t="shared" si="31"/>
        <v>1.1000000000000001</v>
      </c>
      <c r="AM15" s="28">
        <f t="shared" si="31"/>
        <v>1.1000000000000001</v>
      </c>
      <c r="AN15" s="28">
        <f t="shared" si="31"/>
        <v>1.1000000000000001</v>
      </c>
      <c r="AO15" s="28">
        <f t="shared" si="31"/>
        <v>1.1000000000000001</v>
      </c>
      <c r="AP15" s="28">
        <f t="shared" si="31"/>
        <v>1.1000000000000001</v>
      </c>
      <c r="AQ15" s="28">
        <f t="shared" si="31"/>
        <v>1.1000000000000001</v>
      </c>
      <c r="AR15" s="28">
        <f t="shared" si="31"/>
        <v>1.1000000000000001</v>
      </c>
      <c r="AS15" s="28">
        <f t="shared" si="31"/>
        <v>1.1000000000000001</v>
      </c>
      <c r="AT15" s="28">
        <f t="shared" si="31"/>
        <v>1.1000000000000001</v>
      </c>
      <c r="AU15" s="28">
        <f t="shared" si="31"/>
        <v>1.1000000000000001</v>
      </c>
      <c r="AV15" s="28">
        <f t="shared" si="31"/>
        <v>1.1000000000000001</v>
      </c>
      <c r="AW15" s="28">
        <f t="shared" si="31"/>
        <v>1.1000000000000001</v>
      </c>
      <c r="AX15" s="28">
        <f t="shared" si="31"/>
        <v>1.1000000000000001</v>
      </c>
      <c r="AY15" s="28">
        <f t="shared" si="31"/>
        <v>1.1000000000000001</v>
      </c>
      <c r="AZ15" s="28">
        <f t="shared" si="31"/>
        <v>1.1000000000000001</v>
      </c>
      <c r="BA15" s="28">
        <f t="shared" si="31"/>
        <v>1.1000000000000001</v>
      </c>
      <c r="BB15" s="28">
        <f t="shared" si="31"/>
        <v>1.1000000000000001</v>
      </c>
      <c r="BC15" s="28">
        <f t="shared" si="31"/>
        <v>1.1000000000000001</v>
      </c>
      <c r="BD15" s="28">
        <f t="shared" si="31"/>
        <v>1.1000000000000001</v>
      </c>
      <c r="BE15" s="28">
        <f t="shared" si="31"/>
        <v>1.1000000000000001</v>
      </c>
      <c r="BF15" s="28">
        <f t="shared" si="31"/>
        <v>1.1000000000000001</v>
      </c>
      <c r="BG15" s="28">
        <f t="shared" si="31"/>
        <v>1.1000000000000001</v>
      </c>
      <c r="BH15" s="28">
        <f t="shared" si="31"/>
        <v>1.1000000000000001</v>
      </c>
      <c r="BI15" s="28">
        <f t="shared" si="31"/>
        <v>1.1000000000000001</v>
      </c>
      <c r="BJ15" s="28">
        <f t="shared" si="31"/>
        <v>1.1000000000000001</v>
      </c>
      <c r="BK15" s="28">
        <f t="shared" si="31"/>
        <v>1.1000000000000001</v>
      </c>
      <c r="BL15" s="28">
        <f t="shared" si="31"/>
        <v>1.1000000000000001</v>
      </c>
      <c r="BM15" s="28">
        <f t="shared" si="31"/>
        <v>1.1000000000000001</v>
      </c>
      <c r="BN15" s="28">
        <f t="shared" si="31"/>
        <v>1.1000000000000001</v>
      </c>
      <c r="BO15" s="28">
        <f t="shared" si="31"/>
        <v>1.1000000000000001</v>
      </c>
      <c r="BP15" s="28">
        <f t="shared" si="31"/>
        <v>1.1000000000000001</v>
      </c>
      <c r="BQ15" s="28">
        <f t="shared" si="31"/>
        <v>1.1000000000000001</v>
      </c>
      <c r="BR15" s="28">
        <f t="shared" si="31"/>
        <v>1.1000000000000001</v>
      </c>
      <c r="BS15" s="28">
        <f t="shared" si="31"/>
        <v>1.1000000000000001</v>
      </c>
      <c r="BT15" s="28">
        <f t="shared" si="31"/>
        <v>1.1000000000000001</v>
      </c>
      <c r="BU15" s="28">
        <f t="shared" si="28"/>
        <v>1.1000000000000001</v>
      </c>
      <c r="BV15" s="28">
        <f t="shared" si="28"/>
        <v>1.1000000000000001</v>
      </c>
      <c r="BW15" s="28">
        <f t="shared" si="28"/>
        <v>1.1000000000000001</v>
      </c>
      <c r="BX15" s="28">
        <f t="shared" si="28"/>
        <v>1.1000000000000001</v>
      </c>
      <c r="BY15" s="28">
        <f t="shared" si="28"/>
        <v>1.1000000000000001</v>
      </c>
      <c r="BZ15" s="28">
        <f t="shared" si="28"/>
        <v>1.1000000000000001</v>
      </c>
      <c r="CA15" s="28">
        <f t="shared" si="28"/>
        <v>1.1000000000000001</v>
      </c>
      <c r="CB15" s="28">
        <f t="shared" si="28"/>
        <v>1.1000000000000001</v>
      </c>
      <c r="CC15" s="28">
        <f t="shared" si="28"/>
        <v>1.1000000000000001</v>
      </c>
      <c r="CD15" s="28">
        <f t="shared" si="28"/>
        <v>1.1000000000000001</v>
      </c>
      <c r="CE15" s="28">
        <f t="shared" si="28"/>
        <v>1.1000000000000001</v>
      </c>
      <c r="CF15" s="28">
        <f t="shared" si="28"/>
        <v>1.1000000000000001</v>
      </c>
      <c r="CG15" s="28">
        <f t="shared" si="28"/>
        <v>1.1000000000000001</v>
      </c>
      <c r="CH15" s="28">
        <f t="shared" si="28"/>
        <v>1.1000000000000001</v>
      </c>
      <c r="CI15" s="28">
        <f t="shared" si="28"/>
        <v>1.1000000000000001</v>
      </c>
      <c r="CJ15" s="28">
        <f t="shared" si="28"/>
        <v>1.1000000000000001</v>
      </c>
      <c r="CK15" s="28">
        <f t="shared" si="28"/>
        <v>1.1000000000000001</v>
      </c>
      <c r="CL15" s="28">
        <f t="shared" si="28"/>
        <v>1.1000000000000001</v>
      </c>
      <c r="CM15" s="28">
        <f t="shared" si="28"/>
        <v>1.1000000000000001</v>
      </c>
      <c r="CN15" s="28">
        <f t="shared" si="28"/>
        <v>1.1000000000000001</v>
      </c>
      <c r="CO15" s="28">
        <f t="shared" si="28"/>
        <v>1.1000000000000001</v>
      </c>
      <c r="CP15" s="28">
        <f t="shared" si="28"/>
        <v>1.1000000000000001</v>
      </c>
      <c r="CQ15" s="28">
        <f t="shared" si="28"/>
        <v>1.1000000000000001</v>
      </c>
      <c r="CR15" s="28">
        <f t="shared" si="28"/>
        <v>1.1000000000000001</v>
      </c>
      <c r="CS15" s="28">
        <f t="shared" si="28"/>
        <v>1.1000000000000001</v>
      </c>
      <c r="CT15" s="28">
        <f t="shared" si="28"/>
        <v>1.1000000000000001</v>
      </c>
      <c r="CU15" s="28">
        <f t="shared" si="28"/>
        <v>1.1000000000000001</v>
      </c>
      <c r="CV15" s="28">
        <f t="shared" si="28"/>
        <v>1.1000000000000001</v>
      </c>
      <c r="CW15" s="28">
        <f t="shared" si="28"/>
        <v>1.1000000000000001</v>
      </c>
      <c r="CX15" s="28">
        <f t="shared" si="29"/>
        <v>1.1000000000000001</v>
      </c>
      <c r="CY15" s="28">
        <f t="shared" si="29"/>
        <v>1.1000000000000001</v>
      </c>
      <c r="CZ15" s="28">
        <f t="shared" si="29"/>
        <v>1.1000000000000001</v>
      </c>
      <c r="DA15" s="28">
        <f t="shared" si="29"/>
        <v>1.1000000000000001</v>
      </c>
      <c r="DB15" s="28">
        <f t="shared" si="29"/>
        <v>1.1000000000000001</v>
      </c>
      <c r="DC15" s="28">
        <f t="shared" si="29"/>
        <v>1.1000000000000001</v>
      </c>
      <c r="DD15" s="28">
        <f t="shared" si="29"/>
        <v>1.1000000000000001</v>
      </c>
      <c r="DE15" s="28">
        <f t="shared" si="29"/>
        <v>1.1000000000000001</v>
      </c>
      <c r="DF15" s="28">
        <f t="shared" si="29"/>
        <v>1.1000000000000001</v>
      </c>
      <c r="DG15" s="28">
        <f t="shared" si="29"/>
        <v>1.1000000000000001</v>
      </c>
      <c r="DH15" s="28">
        <f t="shared" si="29"/>
        <v>1.1000000000000001</v>
      </c>
      <c r="DI15" s="28">
        <f t="shared" si="29"/>
        <v>1.1000000000000001</v>
      </c>
      <c r="DJ15" s="28">
        <f t="shared" si="29"/>
        <v>1.1000000000000001</v>
      </c>
      <c r="DK15" s="28">
        <f t="shared" si="29"/>
        <v>1.1000000000000001</v>
      </c>
      <c r="DL15" s="28">
        <f t="shared" si="29"/>
        <v>1.1000000000000001</v>
      </c>
      <c r="DM15" s="28">
        <f t="shared" si="29"/>
        <v>1.1000000000000001</v>
      </c>
      <c r="DN15" s="28">
        <f t="shared" si="29"/>
        <v>1.1000000000000001</v>
      </c>
      <c r="DO15" s="28">
        <f t="shared" si="29"/>
        <v>1.1000000000000001</v>
      </c>
      <c r="DP15" s="28">
        <f t="shared" si="29"/>
        <v>1.1000000000000001</v>
      </c>
      <c r="DQ15" s="28">
        <f t="shared" si="29"/>
        <v>1.1000000000000001</v>
      </c>
      <c r="DR15" s="28">
        <f t="shared" si="29"/>
        <v>1.1000000000000001</v>
      </c>
      <c r="DS15" s="28">
        <f t="shared" si="29"/>
        <v>1.1000000000000001</v>
      </c>
      <c r="DT15" s="28">
        <f t="shared" si="29"/>
        <v>1.1000000000000001</v>
      </c>
      <c r="DU15" s="28">
        <f t="shared" si="29"/>
        <v>1.1000000000000001</v>
      </c>
      <c r="DV15" s="28">
        <f t="shared" si="29"/>
        <v>1.1000000000000001</v>
      </c>
      <c r="DW15" s="28">
        <f t="shared" si="29"/>
        <v>1.1000000000000001</v>
      </c>
      <c r="DX15" s="28">
        <f t="shared" si="29"/>
        <v>1.1000000000000001</v>
      </c>
      <c r="DY15" s="28">
        <f t="shared" si="29"/>
        <v>1.1000000000000001</v>
      </c>
      <c r="DZ15" s="28">
        <f t="shared" si="29"/>
        <v>1.1000000000000001</v>
      </c>
      <c r="EA15" s="28">
        <f t="shared" si="29"/>
        <v>1.1000000000000001</v>
      </c>
      <c r="EB15" s="28">
        <f t="shared" si="29"/>
        <v>1.1000000000000001</v>
      </c>
      <c r="EC15" s="28">
        <f t="shared" si="29"/>
        <v>1.1000000000000001</v>
      </c>
      <c r="ED15" s="28">
        <f t="shared" si="29"/>
        <v>1.1000000000000001</v>
      </c>
      <c r="EE15" s="28">
        <f t="shared" si="29"/>
        <v>1.1000000000000001</v>
      </c>
      <c r="EF15" s="28">
        <f t="shared" si="29"/>
        <v>1.1000000000000001</v>
      </c>
      <c r="EG15" s="28">
        <f t="shared" si="29"/>
        <v>1.1000000000000001</v>
      </c>
      <c r="EH15" s="28">
        <f t="shared" si="29"/>
        <v>1.1000000000000001</v>
      </c>
      <c r="EI15" s="28">
        <f t="shared" si="29"/>
        <v>1.1000000000000001</v>
      </c>
      <c r="EJ15" s="28">
        <f t="shared" si="29"/>
        <v>1.1000000000000001</v>
      </c>
      <c r="EK15" s="28">
        <f t="shared" si="29"/>
        <v>1.1000000000000001</v>
      </c>
      <c r="EL15" s="28">
        <f t="shared" si="29"/>
        <v>1.1000000000000001</v>
      </c>
      <c r="EM15" s="28">
        <f t="shared" si="29"/>
        <v>1.1000000000000001</v>
      </c>
      <c r="EN15" s="28">
        <f t="shared" si="29"/>
        <v>1.1000000000000001</v>
      </c>
      <c r="EO15" s="28">
        <f t="shared" si="29"/>
        <v>1.1000000000000001</v>
      </c>
      <c r="EP15" s="28">
        <f t="shared" si="29"/>
        <v>1.1000000000000001</v>
      </c>
      <c r="EQ15" s="28">
        <f t="shared" si="29"/>
        <v>1.1000000000000001</v>
      </c>
      <c r="ER15" s="28">
        <f t="shared" si="29"/>
        <v>1.1000000000000001</v>
      </c>
      <c r="ES15" s="28">
        <f t="shared" si="29"/>
        <v>1.1000000000000001</v>
      </c>
      <c r="ET15" s="28">
        <f t="shared" si="29"/>
        <v>1.1000000000000001</v>
      </c>
      <c r="EU15" s="28">
        <f t="shared" si="29"/>
        <v>1.1000000000000001</v>
      </c>
      <c r="EV15" s="28">
        <f t="shared" si="29"/>
        <v>1.1000000000000001</v>
      </c>
      <c r="EW15" s="28">
        <f t="shared" si="29"/>
        <v>1.1000000000000001</v>
      </c>
      <c r="EX15" s="28">
        <f t="shared" si="29"/>
        <v>1.1000000000000001</v>
      </c>
      <c r="EY15" s="28">
        <f t="shared" si="29"/>
        <v>1.1000000000000001</v>
      </c>
      <c r="EZ15" s="28">
        <f t="shared" si="29"/>
        <v>1.1000000000000001</v>
      </c>
      <c r="FA15" s="28">
        <f t="shared" si="29"/>
        <v>1.1000000000000001</v>
      </c>
      <c r="FB15" s="28">
        <f t="shared" si="29"/>
        <v>1.1000000000000001</v>
      </c>
      <c r="FC15" s="28">
        <f t="shared" si="29"/>
        <v>1.1000000000000001</v>
      </c>
      <c r="FD15" s="28">
        <f t="shared" si="29"/>
        <v>1.1000000000000001</v>
      </c>
      <c r="FE15" s="28">
        <f t="shared" si="29"/>
        <v>1.1000000000000001</v>
      </c>
      <c r="FF15" s="28">
        <f t="shared" si="29"/>
        <v>1.1000000000000001</v>
      </c>
      <c r="FG15" s="28">
        <f t="shared" si="29"/>
        <v>1.1000000000000001</v>
      </c>
      <c r="FH15" s="28">
        <f t="shared" si="29"/>
        <v>1.1000000000000001</v>
      </c>
      <c r="FI15" s="28">
        <f t="shared" si="29"/>
        <v>1.1000000000000001</v>
      </c>
      <c r="FJ15" s="28">
        <f t="shared" si="34"/>
        <v>1.1000000000000001</v>
      </c>
      <c r="FK15" s="28">
        <f t="shared" si="34"/>
        <v>1.1000000000000001</v>
      </c>
      <c r="FL15" s="28">
        <f t="shared" si="34"/>
        <v>1.1000000000000001</v>
      </c>
      <c r="FM15" s="28">
        <f t="shared" si="34"/>
        <v>1.1000000000000001</v>
      </c>
      <c r="FN15" s="28">
        <f t="shared" si="34"/>
        <v>1.1000000000000001</v>
      </c>
      <c r="FO15" s="28">
        <f t="shared" si="34"/>
        <v>1.1000000000000001</v>
      </c>
      <c r="FP15" s="28">
        <f t="shared" si="34"/>
        <v>1.1000000000000001</v>
      </c>
      <c r="FQ15" s="28">
        <f t="shared" si="34"/>
        <v>1.1000000000000001</v>
      </c>
      <c r="FR15" s="28">
        <f t="shared" si="34"/>
        <v>1.1000000000000001</v>
      </c>
      <c r="FS15" s="28">
        <f t="shared" si="34"/>
        <v>1.1000000000000001</v>
      </c>
      <c r="FT15" s="28">
        <f t="shared" si="34"/>
        <v>1.1000000000000001</v>
      </c>
      <c r="FU15" s="28">
        <f t="shared" si="34"/>
        <v>1.1000000000000001</v>
      </c>
      <c r="FV15" s="28">
        <f t="shared" si="34"/>
        <v>1.1000000000000001</v>
      </c>
      <c r="FW15" s="28">
        <f t="shared" si="34"/>
        <v>1.1000000000000001</v>
      </c>
      <c r="FX15" s="28">
        <f t="shared" si="34"/>
        <v>1.1000000000000001</v>
      </c>
      <c r="FY15" s="28">
        <f t="shared" si="34"/>
        <v>1.1000000000000001</v>
      </c>
      <c r="FZ15" s="28">
        <f t="shared" si="34"/>
        <v>1.1000000000000001</v>
      </c>
      <c r="GA15" s="28">
        <f t="shared" si="34"/>
        <v>1.1000000000000001</v>
      </c>
      <c r="GB15" s="28">
        <f t="shared" si="34"/>
        <v>1.1000000000000001</v>
      </c>
      <c r="GC15" s="28">
        <f t="shared" si="34"/>
        <v>1.1000000000000001</v>
      </c>
      <c r="GD15" s="28">
        <f t="shared" si="34"/>
        <v>1.1000000000000001</v>
      </c>
      <c r="GE15" s="28">
        <f t="shared" si="34"/>
        <v>1.1000000000000001</v>
      </c>
      <c r="GF15" s="28">
        <f t="shared" si="34"/>
        <v>1.1000000000000001</v>
      </c>
      <c r="GG15" s="28">
        <f t="shared" si="34"/>
        <v>1.1000000000000001</v>
      </c>
      <c r="GH15" s="28">
        <f t="shared" si="34"/>
        <v>1.1000000000000001</v>
      </c>
      <c r="GI15" s="28">
        <f t="shared" si="34"/>
        <v>1.1000000000000001</v>
      </c>
      <c r="GJ15" s="28">
        <f t="shared" si="34"/>
        <v>1.1000000000000001</v>
      </c>
      <c r="GK15" s="28">
        <f t="shared" si="34"/>
        <v>1.1000000000000001</v>
      </c>
      <c r="GL15" s="28">
        <f t="shared" si="34"/>
        <v>1.1000000000000001</v>
      </c>
      <c r="GM15" s="28">
        <f t="shared" si="34"/>
        <v>1.1000000000000001</v>
      </c>
      <c r="GN15" s="28">
        <f t="shared" si="34"/>
        <v>1.1000000000000001</v>
      </c>
      <c r="GO15" s="28">
        <f t="shared" si="34"/>
        <v>1.1000000000000001</v>
      </c>
      <c r="GP15" s="28">
        <f t="shared" si="34"/>
        <v>1.1000000000000001</v>
      </c>
      <c r="GQ15" s="28">
        <f t="shared" si="34"/>
        <v>1.1000000000000001</v>
      </c>
      <c r="GR15" s="28">
        <f t="shared" si="34"/>
        <v>1.1000000000000001</v>
      </c>
      <c r="GS15" s="28">
        <f t="shared" si="34"/>
        <v>1.1000000000000001</v>
      </c>
      <c r="GT15" s="28">
        <f t="shared" si="34"/>
        <v>1.1000000000000001</v>
      </c>
      <c r="GU15" s="28">
        <f t="shared" si="30"/>
        <v>1.1000000000000001</v>
      </c>
      <c r="GV15" s="28">
        <f t="shared" ref="GV15:JG28" si="36">IF(AND($F15&gt;0,$G15&gt;0)*IFERROR(MOD(GV$6,$G15)=0,FALSE),$F15,$E15)</f>
        <v>1.1000000000000001</v>
      </c>
      <c r="GW15" s="28">
        <f t="shared" si="36"/>
        <v>1.1000000000000001</v>
      </c>
      <c r="GX15" s="28">
        <f t="shared" si="36"/>
        <v>1.1000000000000001</v>
      </c>
      <c r="GY15" s="28">
        <f t="shared" si="36"/>
        <v>1.1000000000000001</v>
      </c>
      <c r="GZ15" s="28">
        <f t="shared" si="36"/>
        <v>1.1000000000000001</v>
      </c>
      <c r="HA15" s="28">
        <f t="shared" si="36"/>
        <v>1.1000000000000001</v>
      </c>
      <c r="HB15" s="28">
        <f t="shared" si="36"/>
        <v>1.1000000000000001</v>
      </c>
      <c r="HC15" s="28">
        <f t="shared" si="36"/>
        <v>1.1000000000000001</v>
      </c>
      <c r="HD15" s="28">
        <f t="shared" si="36"/>
        <v>1.1000000000000001</v>
      </c>
      <c r="HE15" s="28">
        <f t="shared" si="36"/>
        <v>1.1000000000000001</v>
      </c>
      <c r="HF15" s="28">
        <f t="shared" si="36"/>
        <v>1.1000000000000001</v>
      </c>
      <c r="HG15" s="28">
        <f t="shared" si="36"/>
        <v>1.1000000000000001</v>
      </c>
      <c r="HH15" s="28">
        <f t="shared" si="36"/>
        <v>1.1000000000000001</v>
      </c>
      <c r="HI15" s="28">
        <f t="shared" si="36"/>
        <v>1.1000000000000001</v>
      </c>
      <c r="HJ15" s="28">
        <f t="shared" si="36"/>
        <v>1.1000000000000001</v>
      </c>
      <c r="HK15" s="28">
        <f t="shared" si="36"/>
        <v>1.1000000000000001</v>
      </c>
      <c r="HL15" s="28">
        <f t="shared" si="36"/>
        <v>1.1000000000000001</v>
      </c>
      <c r="HM15" s="28">
        <f t="shared" si="36"/>
        <v>1.1000000000000001</v>
      </c>
      <c r="HN15" s="28">
        <f t="shared" si="36"/>
        <v>1.1000000000000001</v>
      </c>
      <c r="HO15" s="28">
        <f t="shared" si="36"/>
        <v>1.1000000000000001</v>
      </c>
      <c r="HP15" s="28">
        <f t="shared" si="36"/>
        <v>1.1000000000000001</v>
      </c>
      <c r="HQ15" s="28">
        <f t="shared" si="36"/>
        <v>1.1000000000000001</v>
      </c>
      <c r="HR15" s="28">
        <f t="shared" si="36"/>
        <v>1.1000000000000001</v>
      </c>
      <c r="HS15" s="28">
        <f t="shared" si="36"/>
        <v>1.1000000000000001</v>
      </c>
      <c r="HT15" s="28">
        <f t="shared" si="36"/>
        <v>1.1000000000000001</v>
      </c>
      <c r="HU15" s="28">
        <f t="shared" si="36"/>
        <v>1.1000000000000001</v>
      </c>
      <c r="HV15" s="28">
        <f t="shared" si="36"/>
        <v>1.1000000000000001</v>
      </c>
      <c r="HW15" s="28">
        <f t="shared" si="36"/>
        <v>1.1000000000000001</v>
      </c>
      <c r="HX15" s="28">
        <f t="shared" si="36"/>
        <v>1.1000000000000001</v>
      </c>
      <c r="HY15" s="28">
        <f t="shared" si="36"/>
        <v>1.1000000000000001</v>
      </c>
      <c r="HZ15" s="28">
        <f t="shared" si="36"/>
        <v>1.1000000000000001</v>
      </c>
      <c r="IA15" s="28">
        <f t="shared" si="36"/>
        <v>1.1000000000000001</v>
      </c>
      <c r="IB15" s="28">
        <f t="shared" si="36"/>
        <v>1.1000000000000001</v>
      </c>
      <c r="IC15" s="28">
        <f t="shared" si="36"/>
        <v>1.1000000000000001</v>
      </c>
      <c r="ID15" s="28">
        <f t="shared" si="36"/>
        <v>1.1000000000000001</v>
      </c>
      <c r="IE15" s="28">
        <f t="shared" si="36"/>
        <v>1.1000000000000001</v>
      </c>
      <c r="IF15" s="28">
        <f t="shared" si="36"/>
        <v>1.1000000000000001</v>
      </c>
      <c r="IG15" s="28">
        <f t="shared" si="36"/>
        <v>1.1000000000000001</v>
      </c>
      <c r="IH15" s="28">
        <f t="shared" si="36"/>
        <v>1.1000000000000001</v>
      </c>
      <c r="II15" s="28">
        <f t="shared" si="36"/>
        <v>1.1000000000000001</v>
      </c>
      <c r="IJ15" s="28">
        <f t="shared" si="36"/>
        <v>1.1000000000000001</v>
      </c>
      <c r="IK15" s="28">
        <f t="shared" si="36"/>
        <v>1.1000000000000001</v>
      </c>
      <c r="IL15" s="28">
        <f t="shared" si="36"/>
        <v>1.1000000000000001</v>
      </c>
      <c r="IM15" s="28">
        <f t="shared" si="36"/>
        <v>1.1000000000000001</v>
      </c>
      <c r="IN15" s="28">
        <f t="shared" si="36"/>
        <v>1.1000000000000001</v>
      </c>
      <c r="IO15" s="28">
        <f t="shared" si="36"/>
        <v>1.1000000000000001</v>
      </c>
      <c r="IP15" s="28">
        <f t="shared" si="36"/>
        <v>1.1000000000000001</v>
      </c>
      <c r="IQ15" s="28">
        <f t="shared" si="36"/>
        <v>1.1000000000000001</v>
      </c>
      <c r="IR15" s="28">
        <f t="shared" si="36"/>
        <v>1.1000000000000001</v>
      </c>
      <c r="IS15" s="28">
        <f t="shared" si="36"/>
        <v>1.1000000000000001</v>
      </c>
      <c r="IT15" s="28">
        <f t="shared" si="36"/>
        <v>1.1000000000000001</v>
      </c>
      <c r="IU15" s="28">
        <f t="shared" si="36"/>
        <v>1.1000000000000001</v>
      </c>
      <c r="IV15" s="28">
        <f t="shared" si="36"/>
        <v>1.1000000000000001</v>
      </c>
      <c r="IW15" s="28">
        <f t="shared" si="36"/>
        <v>1.1000000000000001</v>
      </c>
      <c r="IX15" s="28">
        <f t="shared" si="36"/>
        <v>1.1000000000000001</v>
      </c>
      <c r="IY15" s="28">
        <f t="shared" si="36"/>
        <v>1.1000000000000001</v>
      </c>
      <c r="IZ15" s="28">
        <f t="shared" si="36"/>
        <v>1.1000000000000001</v>
      </c>
      <c r="JA15" s="28">
        <f t="shared" si="36"/>
        <v>1.1000000000000001</v>
      </c>
      <c r="JB15" s="28">
        <f t="shared" si="36"/>
        <v>1.1000000000000001</v>
      </c>
      <c r="JC15" s="28">
        <f t="shared" si="36"/>
        <v>1.1000000000000001</v>
      </c>
      <c r="JD15" s="28">
        <f t="shared" si="36"/>
        <v>1.1000000000000001</v>
      </c>
      <c r="JE15" s="28">
        <f t="shared" si="36"/>
        <v>1.1000000000000001</v>
      </c>
      <c r="JF15" s="28">
        <f t="shared" si="36"/>
        <v>1.1000000000000001</v>
      </c>
      <c r="JG15" s="28">
        <f t="shared" si="36"/>
        <v>1.1000000000000001</v>
      </c>
      <c r="JH15" s="28">
        <f t="shared" si="35"/>
        <v>1.1000000000000001</v>
      </c>
      <c r="JI15" s="28">
        <f t="shared" si="35"/>
        <v>1.1000000000000001</v>
      </c>
      <c r="JJ15" s="28">
        <f t="shared" si="35"/>
        <v>1.1000000000000001</v>
      </c>
      <c r="JK15" s="28">
        <f t="shared" si="35"/>
        <v>1.1000000000000001</v>
      </c>
      <c r="JL15" s="28">
        <f t="shared" si="35"/>
        <v>1.1000000000000001</v>
      </c>
      <c r="JM15" s="28">
        <f t="shared" si="35"/>
        <v>1.1000000000000001</v>
      </c>
      <c r="JN15" s="28">
        <f t="shared" si="35"/>
        <v>1.1000000000000001</v>
      </c>
      <c r="JO15" s="28">
        <f t="shared" si="35"/>
        <v>1.1000000000000001</v>
      </c>
      <c r="JP15" s="28">
        <f t="shared" si="35"/>
        <v>1.1000000000000001</v>
      </c>
      <c r="JQ15" s="28">
        <f t="shared" si="35"/>
        <v>1.1000000000000001</v>
      </c>
      <c r="JR15" s="28">
        <f t="shared" si="35"/>
        <v>1.1000000000000001</v>
      </c>
      <c r="JS15" s="28">
        <f t="shared" si="35"/>
        <v>1.1000000000000001</v>
      </c>
      <c r="JT15" s="28">
        <f t="shared" si="35"/>
        <v>1.1000000000000001</v>
      </c>
      <c r="JU15" s="28">
        <f t="shared" si="35"/>
        <v>1.1000000000000001</v>
      </c>
      <c r="JV15" s="28">
        <f t="shared" si="35"/>
        <v>1.1000000000000001</v>
      </c>
      <c r="JW15" s="28">
        <f t="shared" si="35"/>
        <v>1.1000000000000001</v>
      </c>
      <c r="JX15" s="28">
        <f t="shared" si="35"/>
        <v>1.1000000000000001</v>
      </c>
      <c r="JY15" s="28">
        <f t="shared" si="35"/>
        <v>1.1000000000000001</v>
      </c>
      <c r="JZ15" s="28">
        <f t="shared" si="35"/>
        <v>1.1000000000000001</v>
      </c>
      <c r="KA15" s="28">
        <f t="shared" si="35"/>
        <v>1.1000000000000001</v>
      </c>
      <c r="KB15" s="28">
        <f t="shared" si="35"/>
        <v>1.1000000000000001</v>
      </c>
      <c r="KC15" s="28">
        <f t="shared" si="35"/>
        <v>1.1000000000000001</v>
      </c>
      <c r="KD15" s="28">
        <f t="shared" si="35"/>
        <v>1.1000000000000001</v>
      </c>
      <c r="KE15" s="28">
        <f t="shared" si="35"/>
        <v>1.1000000000000001</v>
      </c>
      <c r="KF15" s="28">
        <f t="shared" si="35"/>
        <v>1.1000000000000001</v>
      </c>
      <c r="KG15" s="28">
        <f t="shared" si="35"/>
        <v>1.1000000000000001</v>
      </c>
      <c r="KH15" s="28">
        <f t="shared" si="35"/>
        <v>1.1000000000000001</v>
      </c>
      <c r="KI15" s="28">
        <f t="shared" si="35"/>
        <v>1.1000000000000001</v>
      </c>
      <c r="KJ15" s="28">
        <f t="shared" si="35"/>
        <v>1.1000000000000001</v>
      </c>
      <c r="KK15" s="28">
        <f t="shared" si="35"/>
        <v>1.1000000000000001</v>
      </c>
      <c r="KL15" s="28">
        <f t="shared" si="35"/>
        <v>1.1000000000000001</v>
      </c>
      <c r="KM15" s="28">
        <f t="shared" si="35"/>
        <v>1.1000000000000001</v>
      </c>
      <c r="KN15" s="28">
        <f t="shared" si="35"/>
        <v>1.1000000000000001</v>
      </c>
      <c r="KO15" s="28">
        <f t="shared" si="35"/>
        <v>1.1000000000000001</v>
      </c>
      <c r="KP15" s="28">
        <f t="shared" si="35"/>
        <v>1.1000000000000001</v>
      </c>
      <c r="KQ15" s="28">
        <f t="shared" si="35"/>
        <v>1.1000000000000001</v>
      </c>
      <c r="KR15" s="28">
        <f t="shared" si="35"/>
        <v>1.1000000000000001</v>
      </c>
      <c r="KS15" s="28">
        <f t="shared" si="35"/>
        <v>1.1000000000000001</v>
      </c>
      <c r="KT15" s="28">
        <f t="shared" si="35"/>
        <v>1.1000000000000001</v>
      </c>
      <c r="KU15" s="28">
        <f t="shared" si="35"/>
        <v>1.1000000000000001</v>
      </c>
      <c r="KV15" s="28">
        <f t="shared" si="35"/>
        <v>1.1000000000000001</v>
      </c>
      <c r="KW15" s="28">
        <f t="shared" si="35"/>
        <v>1.1000000000000001</v>
      </c>
      <c r="KX15" s="28">
        <f t="shared" si="35"/>
        <v>1.1000000000000001</v>
      </c>
      <c r="KY15" s="28">
        <f t="shared" si="35"/>
        <v>1.1000000000000001</v>
      </c>
      <c r="KZ15" s="28">
        <f t="shared" si="35"/>
        <v>1.1000000000000001</v>
      </c>
      <c r="LA15" s="28">
        <f t="shared" si="35"/>
        <v>1.1000000000000001</v>
      </c>
      <c r="LB15" s="28">
        <f t="shared" si="35"/>
        <v>1.1000000000000001</v>
      </c>
      <c r="LC15" s="28">
        <f t="shared" si="35"/>
        <v>1.1000000000000001</v>
      </c>
      <c r="LD15" s="28">
        <f t="shared" si="35"/>
        <v>1.1000000000000001</v>
      </c>
      <c r="LE15" s="28">
        <f t="shared" si="35"/>
        <v>1.1000000000000001</v>
      </c>
      <c r="LF15" s="28">
        <f t="shared" si="35"/>
        <v>1.1000000000000001</v>
      </c>
      <c r="LG15" s="28">
        <f t="shared" si="35"/>
        <v>1.1000000000000001</v>
      </c>
      <c r="LH15" s="28">
        <f t="shared" si="35"/>
        <v>1.1000000000000001</v>
      </c>
      <c r="LI15" s="28">
        <f t="shared" si="35"/>
        <v>1.1000000000000001</v>
      </c>
      <c r="LJ15" s="28">
        <f t="shared" si="35"/>
        <v>1.1000000000000001</v>
      </c>
      <c r="LK15" s="28">
        <f t="shared" si="35"/>
        <v>1.1000000000000001</v>
      </c>
      <c r="LL15" s="28">
        <f t="shared" si="35"/>
        <v>1.1000000000000001</v>
      </c>
      <c r="LM15" s="28">
        <f t="shared" si="35"/>
        <v>1.1000000000000001</v>
      </c>
      <c r="LN15" s="28">
        <f t="shared" si="35"/>
        <v>1.1000000000000001</v>
      </c>
      <c r="LO15" s="28">
        <f t="shared" si="35"/>
        <v>1.1000000000000001</v>
      </c>
      <c r="LP15" s="28">
        <f t="shared" si="35"/>
        <v>1.1000000000000001</v>
      </c>
      <c r="LQ15" s="28">
        <f t="shared" si="35"/>
        <v>1.1000000000000001</v>
      </c>
      <c r="LR15" s="28">
        <f t="shared" si="35"/>
        <v>1.1000000000000001</v>
      </c>
      <c r="LS15" s="28">
        <f t="shared" si="33"/>
        <v>1.1000000000000001</v>
      </c>
      <c r="LT15" s="28">
        <f t="shared" si="33"/>
        <v>1.1000000000000001</v>
      </c>
      <c r="LU15" s="28">
        <f t="shared" si="33"/>
        <v>1.1000000000000001</v>
      </c>
      <c r="LV15" s="28">
        <f t="shared" si="33"/>
        <v>1.1000000000000001</v>
      </c>
      <c r="LW15" s="28">
        <f t="shared" si="33"/>
        <v>1.1000000000000001</v>
      </c>
      <c r="LX15" s="28">
        <f t="shared" si="33"/>
        <v>1.1000000000000001</v>
      </c>
      <c r="LY15" s="28">
        <f t="shared" si="33"/>
        <v>1.1000000000000001</v>
      </c>
      <c r="LZ15" s="28">
        <f t="shared" si="33"/>
        <v>1.1000000000000001</v>
      </c>
      <c r="MA15" s="28">
        <f t="shared" si="33"/>
        <v>1.1000000000000001</v>
      </c>
      <c r="MB15" s="28">
        <f t="shared" si="33"/>
        <v>1.1000000000000001</v>
      </c>
      <c r="MC15" s="28">
        <f t="shared" si="33"/>
        <v>1.1000000000000001</v>
      </c>
      <c r="MD15" s="28">
        <f t="shared" si="33"/>
        <v>1.1000000000000001</v>
      </c>
      <c r="ME15" s="28">
        <f t="shared" si="33"/>
        <v>1.1000000000000001</v>
      </c>
      <c r="MF15" s="28">
        <f t="shared" si="33"/>
        <v>1.1000000000000001</v>
      </c>
      <c r="MG15" s="28">
        <f t="shared" si="33"/>
        <v>1.1000000000000001</v>
      </c>
      <c r="MH15" s="28">
        <f t="shared" si="33"/>
        <v>1.1000000000000001</v>
      </c>
      <c r="MI15" s="28">
        <f t="shared" si="33"/>
        <v>1.1000000000000001</v>
      </c>
      <c r="MJ15" s="28">
        <f t="shared" si="33"/>
        <v>1.1000000000000001</v>
      </c>
      <c r="MK15" s="28">
        <f t="shared" si="33"/>
        <v>1.1000000000000001</v>
      </c>
      <c r="ML15" s="28">
        <f t="shared" si="33"/>
        <v>1.1000000000000001</v>
      </c>
      <c r="MM15" s="28">
        <f t="shared" si="33"/>
        <v>1.1000000000000001</v>
      </c>
      <c r="MN15" s="28">
        <f t="shared" si="33"/>
        <v>1.1000000000000001</v>
      </c>
      <c r="MO15" s="28">
        <f t="shared" si="33"/>
        <v>1.1000000000000001</v>
      </c>
      <c r="MP15" s="28">
        <f t="shared" si="33"/>
        <v>1.1000000000000001</v>
      </c>
      <c r="MQ15" s="28">
        <f t="shared" si="33"/>
        <v>1.1000000000000001</v>
      </c>
      <c r="MR15" s="28">
        <f t="shared" si="33"/>
        <v>1.1000000000000001</v>
      </c>
      <c r="MS15" s="28">
        <f t="shared" si="33"/>
        <v>1.1000000000000001</v>
      </c>
      <c r="MT15" s="28">
        <f t="shared" si="33"/>
        <v>1.1000000000000001</v>
      </c>
      <c r="MU15" s="28">
        <f t="shared" si="33"/>
        <v>1.1000000000000001</v>
      </c>
      <c r="MV15" s="28">
        <f t="shared" si="33"/>
        <v>1.1000000000000001</v>
      </c>
      <c r="MW15" s="28">
        <f t="shared" si="33"/>
        <v>1.1000000000000001</v>
      </c>
      <c r="MX15" s="28">
        <f t="shared" si="33"/>
        <v>1.1000000000000001</v>
      </c>
      <c r="MY15" s="28">
        <f t="shared" si="33"/>
        <v>1.1000000000000001</v>
      </c>
      <c r="MZ15" s="28">
        <f t="shared" si="33"/>
        <v>1.1000000000000001</v>
      </c>
      <c r="NA15" s="28">
        <f t="shared" si="33"/>
        <v>1.1000000000000001</v>
      </c>
      <c r="NB15" s="28">
        <f t="shared" si="33"/>
        <v>1.1000000000000001</v>
      </c>
      <c r="NC15" s="28">
        <f t="shared" si="33"/>
        <v>1.1000000000000001</v>
      </c>
      <c r="ND15" s="28">
        <f t="shared" si="33"/>
        <v>1.1000000000000001</v>
      </c>
      <c r="NE15" s="28">
        <f t="shared" si="33"/>
        <v>1.1000000000000001</v>
      </c>
      <c r="NF15" s="28">
        <f t="shared" si="33"/>
        <v>1.1000000000000001</v>
      </c>
      <c r="NG15" s="28">
        <f t="shared" si="33"/>
        <v>1.1000000000000001</v>
      </c>
      <c r="NH15" s="28">
        <f t="shared" si="33"/>
        <v>1.1000000000000001</v>
      </c>
      <c r="NI15" s="28">
        <f t="shared" si="33"/>
        <v>1.1000000000000001</v>
      </c>
    </row>
    <row r="16" spans="1:373" x14ac:dyDescent="0.25">
      <c r="A16" s="27" t="str">
        <f>'Число жителей и объемы продаж'!G29</f>
        <v>A2</v>
      </c>
      <c r="B16" s="27" t="str">
        <f>'Число жителей и объемы продаж'!H29</f>
        <v>продукты сырные</v>
      </c>
      <c r="C16" s="27" t="str">
        <f t="shared" si="24"/>
        <v>A2|продукты сырные</v>
      </c>
      <c r="D16" s="28"/>
      <c r="E16" s="28">
        <v>1.1000000000000001</v>
      </c>
      <c r="F16" s="28"/>
      <c r="G16" s="28"/>
      <c r="H16" s="28">
        <f t="shared" si="25"/>
        <v>1.1000000000000001</v>
      </c>
      <c r="I16" s="28">
        <f t="shared" si="25"/>
        <v>1.1000000000000001</v>
      </c>
      <c r="J16" s="28">
        <f t="shared" si="25"/>
        <v>1.1000000000000001</v>
      </c>
      <c r="K16" s="28">
        <f t="shared" si="25"/>
        <v>1.1000000000000001</v>
      </c>
      <c r="L16" s="28">
        <f t="shared" si="25"/>
        <v>1.1000000000000001</v>
      </c>
      <c r="M16" s="28">
        <f t="shared" si="25"/>
        <v>1.1000000000000001</v>
      </c>
      <c r="N16" s="28">
        <f t="shared" si="25"/>
        <v>1.1000000000000001</v>
      </c>
      <c r="O16" s="28">
        <f t="shared" si="25"/>
        <v>1.1000000000000001</v>
      </c>
      <c r="P16" s="28">
        <f t="shared" si="25"/>
        <v>1.1000000000000001</v>
      </c>
      <c r="Q16" s="28">
        <f t="shared" si="25"/>
        <v>1.1000000000000001</v>
      </c>
      <c r="R16" s="28">
        <f t="shared" si="25"/>
        <v>1.1000000000000001</v>
      </c>
      <c r="S16" s="28">
        <f t="shared" si="25"/>
        <v>1.1000000000000001</v>
      </c>
      <c r="T16" s="28">
        <f t="shared" si="25"/>
        <v>1.1000000000000001</v>
      </c>
      <c r="U16" s="28">
        <f t="shared" si="25"/>
        <v>1.1000000000000001</v>
      </c>
      <c r="V16" s="28">
        <f t="shared" si="25"/>
        <v>1.1000000000000001</v>
      </c>
      <c r="W16" s="28">
        <f t="shared" si="25"/>
        <v>1.1000000000000001</v>
      </c>
      <c r="X16" s="28">
        <f t="shared" si="31"/>
        <v>1.1000000000000001</v>
      </c>
      <c r="Y16" s="28">
        <f t="shared" si="31"/>
        <v>1.1000000000000001</v>
      </c>
      <c r="Z16" s="28">
        <f t="shared" si="31"/>
        <v>1.1000000000000001</v>
      </c>
      <c r="AA16" s="28">
        <f t="shared" si="31"/>
        <v>1.1000000000000001</v>
      </c>
      <c r="AB16" s="28">
        <f t="shared" si="31"/>
        <v>1.1000000000000001</v>
      </c>
      <c r="AC16" s="28">
        <f t="shared" si="31"/>
        <v>1.1000000000000001</v>
      </c>
      <c r="AD16" s="28">
        <f t="shared" si="31"/>
        <v>1.1000000000000001</v>
      </c>
      <c r="AE16" s="28">
        <f t="shared" si="31"/>
        <v>1.1000000000000001</v>
      </c>
      <c r="AF16" s="28">
        <f t="shared" si="31"/>
        <v>1.1000000000000001</v>
      </c>
      <c r="AG16" s="28">
        <f t="shared" si="31"/>
        <v>1.1000000000000001</v>
      </c>
      <c r="AH16" s="28">
        <f t="shared" si="31"/>
        <v>1.1000000000000001</v>
      </c>
      <c r="AI16" s="28">
        <f t="shared" si="31"/>
        <v>1.1000000000000001</v>
      </c>
      <c r="AJ16" s="28">
        <f t="shared" si="31"/>
        <v>1.1000000000000001</v>
      </c>
      <c r="AK16" s="28">
        <f t="shared" si="31"/>
        <v>1.1000000000000001</v>
      </c>
      <c r="AL16" s="28">
        <f t="shared" si="31"/>
        <v>1.1000000000000001</v>
      </c>
      <c r="AM16" s="28">
        <f t="shared" si="31"/>
        <v>1.1000000000000001</v>
      </c>
      <c r="AN16" s="28">
        <f t="shared" si="31"/>
        <v>1.1000000000000001</v>
      </c>
      <c r="AO16" s="28">
        <f t="shared" si="31"/>
        <v>1.1000000000000001</v>
      </c>
      <c r="AP16" s="28">
        <f t="shared" si="31"/>
        <v>1.1000000000000001</v>
      </c>
      <c r="AQ16" s="28">
        <f t="shared" si="31"/>
        <v>1.1000000000000001</v>
      </c>
      <c r="AR16" s="28">
        <f t="shared" si="31"/>
        <v>1.1000000000000001</v>
      </c>
      <c r="AS16" s="28">
        <f t="shared" si="31"/>
        <v>1.1000000000000001</v>
      </c>
      <c r="AT16" s="28">
        <f t="shared" si="31"/>
        <v>1.1000000000000001</v>
      </c>
      <c r="AU16" s="28">
        <f t="shared" si="31"/>
        <v>1.1000000000000001</v>
      </c>
      <c r="AV16" s="28">
        <f t="shared" si="31"/>
        <v>1.1000000000000001</v>
      </c>
      <c r="AW16" s="28">
        <f t="shared" si="31"/>
        <v>1.1000000000000001</v>
      </c>
      <c r="AX16" s="28">
        <f t="shared" si="31"/>
        <v>1.1000000000000001</v>
      </c>
      <c r="AY16" s="28">
        <f t="shared" si="31"/>
        <v>1.1000000000000001</v>
      </c>
      <c r="AZ16" s="28">
        <f t="shared" si="31"/>
        <v>1.1000000000000001</v>
      </c>
      <c r="BA16" s="28">
        <f t="shared" si="31"/>
        <v>1.1000000000000001</v>
      </c>
      <c r="BB16" s="28">
        <f t="shared" si="31"/>
        <v>1.1000000000000001</v>
      </c>
      <c r="BC16" s="28">
        <f t="shared" si="31"/>
        <v>1.1000000000000001</v>
      </c>
      <c r="BD16" s="28">
        <f t="shared" si="31"/>
        <v>1.1000000000000001</v>
      </c>
      <c r="BE16" s="28">
        <f t="shared" si="31"/>
        <v>1.1000000000000001</v>
      </c>
      <c r="BF16" s="28">
        <f t="shared" si="31"/>
        <v>1.1000000000000001</v>
      </c>
      <c r="BG16" s="28">
        <f t="shared" si="31"/>
        <v>1.1000000000000001</v>
      </c>
      <c r="BH16" s="28">
        <f t="shared" si="31"/>
        <v>1.1000000000000001</v>
      </c>
      <c r="BI16" s="28">
        <f t="shared" si="31"/>
        <v>1.1000000000000001</v>
      </c>
      <c r="BJ16" s="28">
        <f t="shared" si="31"/>
        <v>1.1000000000000001</v>
      </c>
      <c r="BK16" s="28">
        <f t="shared" si="31"/>
        <v>1.1000000000000001</v>
      </c>
      <c r="BL16" s="28">
        <f t="shared" si="31"/>
        <v>1.1000000000000001</v>
      </c>
      <c r="BM16" s="28">
        <f t="shared" si="31"/>
        <v>1.1000000000000001</v>
      </c>
      <c r="BN16" s="28">
        <f t="shared" si="31"/>
        <v>1.1000000000000001</v>
      </c>
      <c r="BO16" s="28">
        <f t="shared" si="31"/>
        <v>1.1000000000000001</v>
      </c>
      <c r="BP16" s="28">
        <f t="shared" si="31"/>
        <v>1.1000000000000001</v>
      </c>
      <c r="BQ16" s="28">
        <f t="shared" si="31"/>
        <v>1.1000000000000001</v>
      </c>
      <c r="BR16" s="28">
        <f t="shared" si="31"/>
        <v>1.1000000000000001</v>
      </c>
      <c r="BS16" s="28">
        <f t="shared" si="31"/>
        <v>1.1000000000000001</v>
      </c>
      <c r="BT16" s="28">
        <f t="shared" si="31"/>
        <v>1.1000000000000001</v>
      </c>
      <c r="BU16" s="28">
        <f t="shared" si="31"/>
        <v>1.1000000000000001</v>
      </c>
      <c r="BV16" s="28">
        <f t="shared" si="31"/>
        <v>1.1000000000000001</v>
      </c>
      <c r="BW16" s="28">
        <f t="shared" si="31"/>
        <v>1.1000000000000001</v>
      </c>
      <c r="BX16" s="28">
        <f t="shared" si="31"/>
        <v>1.1000000000000001</v>
      </c>
      <c r="BY16" s="28">
        <f t="shared" si="31"/>
        <v>1.1000000000000001</v>
      </c>
      <c r="BZ16" s="28">
        <f t="shared" si="31"/>
        <v>1.1000000000000001</v>
      </c>
      <c r="CA16" s="28">
        <f t="shared" si="31"/>
        <v>1.1000000000000001</v>
      </c>
      <c r="CB16" s="28">
        <f t="shared" si="31"/>
        <v>1.1000000000000001</v>
      </c>
      <c r="CC16" s="28">
        <f t="shared" si="31"/>
        <v>1.1000000000000001</v>
      </c>
      <c r="CD16" s="28">
        <f t="shared" si="31"/>
        <v>1.1000000000000001</v>
      </c>
      <c r="CE16" s="28">
        <f t="shared" si="31"/>
        <v>1.1000000000000001</v>
      </c>
      <c r="CF16" s="28">
        <f t="shared" si="28"/>
        <v>1.1000000000000001</v>
      </c>
      <c r="CG16" s="28">
        <f t="shared" si="28"/>
        <v>1.1000000000000001</v>
      </c>
      <c r="CH16" s="28">
        <f t="shared" si="28"/>
        <v>1.1000000000000001</v>
      </c>
      <c r="CI16" s="28">
        <f t="shared" si="28"/>
        <v>1.1000000000000001</v>
      </c>
      <c r="CJ16" s="28">
        <f t="shared" si="28"/>
        <v>1.1000000000000001</v>
      </c>
      <c r="CK16" s="28">
        <f t="shared" si="28"/>
        <v>1.1000000000000001</v>
      </c>
      <c r="CL16" s="28">
        <f t="shared" si="28"/>
        <v>1.1000000000000001</v>
      </c>
      <c r="CM16" s="28">
        <f t="shared" si="28"/>
        <v>1.1000000000000001</v>
      </c>
      <c r="CN16" s="28">
        <f t="shared" si="28"/>
        <v>1.1000000000000001</v>
      </c>
      <c r="CO16" s="28">
        <f t="shared" si="28"/>
        <v>1.1000000000000001</v>
      </c>
      <c r="CP16" s="28">
        <f t="shared" si="28"/>
        <v>1.1000000000000001</v>
      </c>
      <c r="CQ16" s="28">
        <f t="shared" si="28"/>
        <v>1.1000000000000001</v>
      </c>
      <c r="CR16" s="28">
        <f t="shared" si="28"/>
        <v>1.1000000000000001</v>
      </c>
      <c r="CS16" s="28">
        <f t="shared" si="28"/>
        <v>1.1000000000000001</v>
      </c>
      <c r="CT16" s="28">
        <f t="shared" si="28"/>
        <v>1.1000000000000001</v>
      </c>
      <c r="CU16" s="28">
        <f t="shared" si="28"/>
        <v>1.1000000000000001</v>
      </c>
      <c r="CV16" s="28">
        <f t="shared" si="28"/>
        <v>1.1000000000000001</v>
      </c>
      <c r="CW16" s="28">
        <f t="shared" si="28"/>
        <v>1.1000000000000001</v>
      </c>
      <c r="CX16" s="28">
        <f t="shared" si="29"/>
        <v>1.1000000000000001</v>
      </c>
      <c r="CY16" s="28">
        <f t="shared" si="29"/>
        <v>1.1000000000000001</v>
      </c>
      <c r="CZ16" s="28">
        <f t="shared" si="29"/>
        <v>1.1000000000000001</v>
      </c>
      <c r="DA16" s="28">
        <f t="shared" si="29"/>
        <v>1.1000000000000001</v>
      </c>
      <c r="DB16" s="28">
        <f t="shared" si="29"/>
        <v>1.1000000000000001</v>
      </c>
      <c r="DC16" s="28">
        <f t="shared" si="29"/>
        <v>1.1000000000000001</v>
      </c>
      <c r="DD16" s="28">
        <f t="shared" si="29"/>
        <v>1.1000000000000001</v>
      </c>
      <c r="DE16" s="28">
        <f t="shared" si="29"/>
        <v>1.1000000000000001</v>
      </c>
      <c r="DF16" s="28">
        <f t="shared" si="29"/>
        <v>1.1000000000000001</v>
      </c>
      <c r="DG16" s="28">
        <f t="shared" si="29"/>
        <v>1.1000000000000001</v>
      </c>
      <c r="DH16" s="28">
        <f t="shared" si="29"/>
        <v>1.1000000000000001</v>
      </c>
      <c r="DI16" s="28">
        <f t="shared" si="29"/>
        <v>1.1000000000000001</v>
      </c>
      <c r="DJ16" s="28">
        <f t="shared" si="29"/>
        <v>1.1000000000000001</v>
      </c>
      <c r="DK16" s="28">
        <f t="shared" si="29"/>
        <v>1.1000000000000001</v>
      </c>
      <c r="DL16" s="28">
        <f t="shared" si="29"/>
        <v>1.1000000000000001</v>
      </c>
      <c r="DM16" s="28">
        <f t="shared" si="29"/>
        <v>1.1000000000000001</v>
      </c>
      <c r="DN16" s="28">
        <f t="shared" si="29"/>
        <v>1.1000000000000001</v>
      </c>
      <c r="DO16" s="28">
        <f t="shared" si="29"/>
        <v>1.1000000000000001</v>
      </c>
      <c r="DP16" s="28">
        <f t="shared" si="29"/>
        <v>1.1000000000000001</v>
      </c>
      <c r="DQ16" s="28">
        <f t="shared" si="29"/>
        <v>1.1000000000000001</v>
      </c>
      <c r="DR16" s="28">
        <f t="shared" si="29"/>
        <v>1.1000000000000001</v>
      </c>
      <c r="DS16" s="28">
        <f t="shared" si="29"/>
        <v>1.1000000000000001</v>
      </c>
      <c r="DT16" s="28">
        <f t="shared" si="29"/>
        <v>1.1000000000000001</v>
      </c>
      <c r="DU16" s="28">
        <f t="shared" si="29"/>
        <v>1.1000000000000001</v>
      </c>
      <c r="DV16" s="28">
        <f t="shared" si="29"/>
        <v>1.1000000000000001</v>
      </c>
      <c r="DW16" s="28">
        <f t="shared" si="29"/>
        <v>1.1000000000000001</v>
      </c>
      <c r="DX16" s="28">
        <f t="shared" si="29"/>
        <v>1.1000000000000001</v>
      </c>
      <c r="DY16" s="28">
        <f t="shared" si="29"/>
        <v>1.1000000000000001</v>
      </c>
      <c r="DZ16" s="28">
        <f t="shared" si="29"/>
        <v>1.1000000000000001</v>
      </c>
      <c r="EA16" s="28">
        <f t="shared" si="29"/>
        <v>1.1000000000000001</v>
      </c>
      <c r="EB16" s="28">
        <f t="shared" si="29"/>
        <v>1.1000000000000001</v>
      </c>
      <c r="EC16" s="28">
        <f t="shared" si="29"/>
        <v>1.1000000000000001</v>
      </c>
      <c r="ED16" s="28">
        <f t="shared" si="29"/>
        <v>1.1000000000000001</v>
      </c>
      <c r="EE16" s="28">
        <f t="shared" si="29"/>
        <v>1.1000000000000001</v>
      </c>
      <c r="EF16" s="28">
        <f t="shared" si="29"/>
        <v>1.1000000000000001</v>
      </c>
      <c r="EG16" s="28">
        <f t="shared" si="29"/>
        <v>1.1000000000000001</v>
      </c>
      <c r="EH16" s="28">
        <f t="shared" si="29"/>
        <v>1.1000000000000001</v>
      </c>
      <c r="EI16" s="28">
        <f t="shared" si="29"/>
        <v>1.1000000000000001</v>
      </c>
      <c r="EJ16" s="28">
        <f t="shared" si="29"/>
        <v>1.1000000000000001</v>
      </c>
      <c r="EK16" s="28">
        <f t="shared" si="29"/>
        <v>1.1000000000000001</v>
      </c>
      <c r="EL16" s="28">
        <f t="shared" si="29"/>
        <v>1.1000000000000001</v>
      </c>
      <c r="EM16" s="28">
        <f t="shared" si="29"/>
        <v>1.1000000000000001</v>
      </c>
      <c r="EN16" s="28">
        <f t="shared" si="29"/>
        <v>1.1000000000000001</v>
      </c>
      <c r="EO16" s="28">
        <f t="shared" si="29"/>
        <v>1.1000000000000001</v>
      </c>
      <c r="EP16" s="28">
        <f t="shared" si="29"/>
        <v>1.1000000000000001</v>
      </c>
      <c r="EQ16" s="28">
        <f t="shared" si="29"/>
        <v>1.1000000000000001</v>
      </c>
      <c r="ER16" s="28">
        <f t="shared" si="29"/>
        <v>1.1000000000000001</v>
      </c>
      <c r="ES16" s="28">
        <f t="shared" si="29"/>
        <v>1.1000000000000001</v>
      </c>
      <c r="ET16" s="28">
        <f t="shared" si="29"/>
        <v>1.1000000000000001</v>
      </c>
      <c r="EU16" s="28">
        <f t="shared" si="29"/>
        <v>1.1000000000000001</v>
      </c>
      <c r="EV16" s="28">
        <f t="shared" si="29"/>
        <v>1.1000000000000001</v>
      </c>
      <c r="EW16" s="28">
        <f t="shared" ref="EW16:HH21" si="37">IF(AND($F16&gt;0,$G16&gt;0)*IFERROR(MOD(EW$6,$G16)=0,FALSE),$F16,$E16)</f>
        <v>1.1000000000000001</v>
      </c>
      <c r="EX16" s="28">
        <f t="shared" si="37"/>
        <v>1.1000000000000001</v>
      </c>
      <c r="EY16" s="28">
        <f t="shared" si="37"/>
        <v>1.1000000000000001</v>
      </c>
      <c r="EZ16" s="28">
        <f t="shared" si="37"/>
        <v>1.1000000000000001</v>
      </c>
      <c r="FA16" s="28">
        <f t="shared" si="37"/>
        <v>1.1000000000000001</v>
      </c>
      <c r="FB16" s="28">
        <f t="shared" si="37"/>
        <v>1.1000000000000001</v>
      </c>
      <c r="FC16" s="28">
        <f t="shared" si="37"/>
        <v>1.1000000000000001</v>
      </c>
      <c r="FD16" s="28">
        <f t="shared" si="37"/>
        <v>1.1000000000000001</v>
      </c>
      <c r="FE16" s="28">
        <f t="shared" si="37"/>
        <v>1.1000000000000001</v>
      </c>
      <c r="FF16" s="28">
        <f t="shared" si="37"/>
        <v>1.1000000000000001</v>
      </c>
      <c r="FG16" s="28">
        <f t="shared" si="37"/>
        <v>1.1000000000000001</v>
      </c>
      <c r="FH16" s="28">
        <f t="shared" si="37"/>
        <v>1.1000000000000001</v>
      </c>
      <c r="FI16" s="28">
        <f t="shared" si="37"/>
        <v>1.1000000000000001</v>
      </c>
      <c r="FJ16" s="28">
        <f t="shared" si="37"/>
        <v>1.1000000000000001</v>
      </c>
      <c r="FK16" s="28">
        <f t="shared" si="37"/>
        <v>1.1000000000000001</v>
      </c>
      <c r="FL16" s="28">
        <f t="shared" si="37"/>
        <v>1.1000000000000001</v>
      </c>
      <c r="FM16" s="28">
        <f t="shared" si="37"/>
        <v>1.1000000000000001</v>
      </c>
      <c r="FN16" s="28">
        <f t="shared" si="37"/>
        <v>1.1000000000000001</v>
      </c>
      <c r="FO16" s="28">
        <f t="shared" si="37"/>
        <v>1.1000000000000001</v>
      </c>
      <c r="FP16" s="28">
        <f t="shared" si="37"/>
        <v>1.1000000000000001</v>
      </c>
      <c r="FQ16" s="28">
        <f t="shared" si="37"/>
        <v>1.1000000000000001</v>
      </c>
      <c r="FR16" s="28">
        <f t="shared" si="37"/>
        <v>1.1000000000000001</v>
      </c>
      <c r="FS16" s="28">
        <f t="shared" si="37"/>
        <v>1.1000000000000001</v>
      </c>
      <c r="FT16" s="28">
        <f t="shared" si="37"/>
        <v>1.1000000000000001</v>
      </c>
      <c r="FU16" s="28">
        <f t="shared" si="37"/>
        <v>1.1000000000000001</v>
      </c>
      <c r="FV16" s="28">
        <f t="shared" si="37"/>
        <v>1.1000000000000001</v>
      </c>
      <c r="FW16" s="28">
        <f t="shared" si="37"/>
        <v>1.1000000000000001</v>
      </c>
      <c r="FX16" s="28">
        <f t="shared" si="37"/>
        <v>1.1000000000000001</v>
      </c>
      <c r="FY16" s="28">
        <f t="shared" si="37"/>
        <v>1.1000000000000001</v>
      </c>
      <c r="FZ16" s="28">
        <f t="shared" si="37"/>
        <v>1.1000000000000001</v>
      </c>
      <c r="GA16" s="28">
        <f t="shared" si="37"/>
        <v>1.1000000000000001</v>
      </c>
      <c r="GB16" s="28">
        <f t="shared" si="37"/>
        <v>1.1000000000000001</v>
      </c>
      <c r="GC16" s="28">
        <f t="shared" si="37"/>
        <v>1.1000000000000001</v>
      </c>
      <c r="GD16" s="28">
        <f t="shared" si="37"/>
        <v>1.1000000000000001</v>
      </c>
      <c r="GE16" s="28">
        <f t="shared" si="37"/>
        <v>1.1000000000000001</v>
      </c>
      <c r="GF16" s="28">
        <f t="shared" si="37"/>
        <v>1.1000000000000001</v>
      </c>
      <c r="GG16" s="28">
        <f t="shared" si="37"/>
        <v>1.1000000000000001</v>
      </c>
      <c r="GH16" s="28">
        <f t="shared" si="37"/>
        <v>1.1000000000000001</v>
      </c>
      <c r="GI16" s="28">
        <f t="shared" si="37"/>
        <v>1.1000000000000001</v>
      </c>
      <c r="GJ16" s="28">
        <f t="shared" si="37"/>
        <v>1.1000000000000001</v>
      </c>
      <c r="GK16" s="28">
        <f t="shared" si="37"/>
        <v>1.1000000000000001</v>
      </c>
      <c r="GL16" s="28">
        <f t="shared" si="37"/>
        <v>1.1000000000000001</v>
      </c>
      <c r="GM16" s="28">
        <f t="shared" si="37"/>
        <v>1.1000000000000001</v>
      </c>
      <c r="GN16" s="28">
        <f t="shared" si="37"/>
        <v>1.1000000000000001</v>
      </c>
      <c r="GO16" s="28">
        <f t="shared" si="37"/>
        <v>1.1000000000000001</v>
      </c>
      <c r="GP16" s="28">
        <f t="shared" si="37"/>
        <v>1.1000000000000001</v>
      </c>
      <c r="GQ16" s="28">
        <f t="shared" si="37"/>
        <v>1.1000000000000001</v>
      </c>
      <c r="GR16" s="28">
        <f t="shared" si="37"/>
        <v>1.1000000000000001</v>
      </c>
      <c r="GS16" s="28">
        <f t="shared" si="34"/>
        <v>1.1000000000000001</v>
      </c>
      <c r="GT16" s="28">
        <f t="shared" si="34"/>
        <v>1.1000000000000001</v>
      </c>
      <c r="GU16" s="28">
        <f t="shared" ref="GU16:JF20" si="38">IF(AND($F16&gt;0,$G16&gt;0)*IFERROR(MOD(GU$6,$G16)=0,FALSE),$F16,$E16)</f>
        <v>1.1000000000000001</v>
      </c>
      <c r="GV16" s="28">
        <f t="shared" si="38"/>
        <v>1.1000000000000001</v>
      </c>
      <c r="GW16" s="28">
        <f t="shared" si="38"/>
        <v>1.1000000000000001</v>
      </c>
      <c r="GX16" s="28">
        <f t="shared" si="38"/>
        <v>1.1000000000000001</v>
      </c>
      <c r="GY16" s="28">
        <f t="shared" si="38"/>
        <v>1.1000000000000001</v>
      </c>
      <c r="GZ16" s="28">
        <f t="shared" si="38"/>
        <v>1.1000000000000001</v>
      </c>
      <c r="HA16" s="28">
        <f t="shared" si="38"/>
        <v>1.1000000000000001</v>
      </c>
      <c r="HB16" s="28">
        <f t="shared" si="38"/>
        <v>1.1000000000000001</v>
      </c>
      <c r="HC16" s="28">
        <f t="shared" si="38"/>
        <v>1.1000000000000001</v>
      </c>
      <c r="HD16" s="28">
        <f t="shared" si="38"/>
        <v>1.1000000000000001</v>
      </c>
      <c r="HE16" s="28">
        <f t="shared" si="38"/>
        <v>1.1000000000000001</v>
      </c>
      <c r="HF16" s="28">
        <f t="shared" si="38"/>
        <v>1.1000000000000001</v>
      </c>
      <c r="HG16" s="28">
        <f t="shared" si="38"/>
        <v>1.1000000000000001</v>
      </c>
      <c r="HH16" s="28">
        <f t="shared" si="38"/>
        <v>1.1000000000000001</v>
      </c>
      <c r="HI16" s="28">
        <f t="shared" si="38"/>
        <v>1.1000000000000001</v>
      </c>
      <c r="HJ16" s="28">
        <f t="shared" si="38"/>
        <v>1.1000000000000001</v>
      </c>
      <c r="HK16" s="28">
        <f t="shared" si="38"/>
        <v>1.1000000000000001</v>
      </c>
      <c r="HL16" s="28">
        <f t="shared" si="38"/>
        <v>1.1000000000000001</v>
      </c>
      <c r="HM16" s="28">
        <f t="shared" si="38"/>
        <v>1.1000000000000001</v>
      </c>
      <c r="HN16" s="28">
        <f t="shared" si="38"/>
        <v>1.1000000000000001</v>
      </c>
      <c r="HO16" s="28">
        <f t="shared" si="38"/>
        <v>1.1000000000000001</v>
      </c>
      <c r="HP16" s="28">
        <f t="shared" si="38"/>
        <v>1.1000000000000001</v>
      </c>
      <c r="HQ16" s="28">
        <f t="shared" si="38"/>
        <v>1.1000000000000001</v>
      </c>
      <c r="HR16" s="28">
        <f t="shared" si="38"/>
        <v>1.1000000000000001</v>
      </c>
      <c r="HS16" s="28">
        <f t="shared" si="38"/>
        <v>1.1000000000000001</v>
      </c>
      <c r="HT16" s="28">
        <f t="shared" si="38"/>
        <v>1.1000000000000001</v>
      </c>
      <c r="HU16" s="28">
        <f t="shared" si="38"/>
        <v>1.1000000000000001</v>
      </c>
      <c r="HV16" s="28">
        <f t="shared" si="38"/>
        <v>1.1000000000000001</v>
      </c>
      <c r="HW16" s="28">
        <f t="shared" si="38"/>
        <v>1.1000000000000001</v>
      </c>
      <c r="HX16" s="28">
        <f t="shared" si="38"/>
        <v>1.1000000000000001</v>
      </c>
      <c r="HY16" s="28">
        <f t="shared" si="38"/>
        <v>1.1000000000000001</v>
      </c>
      <c r="HZ16" s="28">
        <f t="shared" si="38"/>
        <v>1.1000000000000001</v>
      </c>
      <c r="IA16" s="28">
        <f t="shared" si="38"/>
        <v>1.1000000000000001</v>
      </c>
      <c r="IB16" s="28">
        <f t="shared" si="38"/>
        <v>1.1000000000000001</v>
      </c>
      <c r="IC16" s="28">
        <f t="shared" si="38"/>
        <v>1.1000000000000001</v>
      </c>
      <c r="ID16" s="28">
        <f t="shared" si="38"/>
        <v>1.1000000000000001</v>
      </c>
      <c r="IE16" s="28">
        <f t="shared" si="38"/>
        <v>1.1000000000000001</v>
      </c>
      <c r="IF16" s="28">
        <f t="shared" si="38"/>
        <v>1.1000000000000001</v>
      </c>
      <c r="IG16" s="28">
        <f t="shared" si="38"/>
        <v>1.1000000000000001</v>
      </c>
      <c r="IH16" s="28">
        <f t="shared" si="38"/>
        <v>1.1000000000000001</v>
      </c>
      <c r="II16" s="28">
        <f t="shared" si="38"/>
        <v>1.1000000000000001</v>
      </c>
      <c r="IJ16" s="28">
        <f t="shared" si="38"/>
        <v>1.1000000000000001</v>
      </c>
      <c r="IK16" s="28">
        <f t="shared" si="38"/>
        <v>1.1000000000000001</v>
      </c>
      <c r="IL16" s="28">
        <f t="shared" si="38"/>
        <v>1.1000000000000001</v>
      </c>
      <c r="IM16" s="28">
        <f t="shared" si="38"/>
        <v>1.1000000000000001</v>
      </c>
      <c r="IN16" s="28">
        <f t="shared" si="38"/>
        <v>1.1000000000000001</v>
      </c>
      <c r="IO16" s="28">
        <f t="shared" si="38"/>
        <v>1.1000000000000001</v>
      </c>
      <c r="IP16" s="28">
        <f t="shared" si="38"/>
        <v>1.1000000000000001</v>
      </c>
      <c r="IQ16" s="28">
        <f t="shared" si="38"/>
        <v>1.1000000000000001</v>
      </c>
      <c r="IR16" s="28">
        <f t="shared" si="38"/>
        <v>1.1000000000000001</v>
      </c>
      <c r="IS16" s="28">
        <f t="shared" si="38"/>
        <v>1.1000000000000001</v>
      </c>
      <c r="IT16" s="28">
        <f t="shared" si="38"/>
        <v>1.1000000000000001</v>
      </c>
      <c r="IU16" s="28">
        <f t="shared" si="38"/>
        <v>1.1000000000000001</v>
      </c>
      <c r="IV16" s="28">
        <f t="shared" si="38"/>
        <v>1.1000000000000001</v>
      </c>
      <c r="IW16" s="28">
        <f t="shared" si="38"/>
        <v>1.1000000000000001</v>
      </c>
      <c r="IX16" s="28">
        <f t="shared" si="38"/>
        <v>1.1000000000000001</v>
      </c>
      <c r="IY16" s="28">
        <f t="shared" si="38"/>
        <v>1.1000000000000001</v>
      </c>
      <c r="IZ16" s="28">
        <f t="shared" si="38"/>
        <v>1.1000000000000001</v>
      </c>
      <c r="JA16" s="28">
        <f t="shared" si="38"/>
        <v>1.1000000000000001</v>
      </c>
      <c r="JB16" s="28">
        <f t="shared" si="38"/>
        <v>1.1000000000000001</v>
      </c>
      <c r="JC16" s="28">
        <f t="shared" si="38"/>
        <v>1.1000000000000001</v>
      </c>
      <c r="JD16" s="28">
        <f t="shared" si="38"/>
        <v>1.1000000000000001</v>
      </c>
      <c r="JE16" s="28">
        <f t="shared" si="38"/>
        <v>1.1000000000000001</v>
      </c>
      <c r="JF16" s="28">
        <f t="shared" si="38"/>
        <v>1.1000000000000001</v>
      </c>
      <c r="JG16" s="28">
        <f t="shared" si="36"/>
        <v>1.1000000000000001</v>
      </c>
      <c r="JH16" s="28">
        <f t="shared" si="35"/>
        <v>1.1000000000000001</v>
      </c>
      <c r="JI16" s="28">
        <f t="shared" si="35"/>
        <v>1.1000000000000001</v>
      </c>
      <c r="JJ16" s="28">
        <f t="shared" si="35"/>
        <v>1.1000000000000001</v>
      </c>
      <c r="JK16" s="28">
        <f t="shared" si="35"/>
        <v>1.1000000000000001</v>
      </c>
      <c r="JL16" s="28">
        <f t="shared" si="35"/>
        <v>1.1000000000000001</v>
      </c>
      <c r="JM16" s="28">
        <f t="shared" si="35"/>
        <v>1.1000000000000001</v>
      </c>
      <c r="JN16" s="28">
        <f t="shared" si="35"/>
        <v>1.1000000000000001</v>
      </c>
      <c r="JO16" s="28">
        <f t="shared" si="35"/>
        <v>1.1000000000000001</v>
      </c>
      <c r="JP16" s="28">
        <f t="shared" si="35"/>
        <v>1.1000000000000001</v>
      </c>
      <c r="JQ16" s="28">
        <f t="shared" si="35"/>
        <v>1.1000000000000001</v>
      </c>
      <c r="JR16" s="28">
        <f t="shared" si="35"/>
        <v>1.1000000000000001</v>
      </c>
      <c r="JS16" s="28">
        <f t="shared" si="35"/>
        <v>1.1000000000000001</v>
      </c>
      <c r="JT16" s="28">
        <f t="shared" si="35"/>
        <v>1.1000000000000001</v>
      </c>
      <c r="JU16" s="28">
        <f t="shared" si="35"/>
        <v>1.1000000000000001</v>
      </c>
      <c r="JV16" s="28">
        <f t="shared" si="35"/>
        <v>1.1000000000000001</v>
      </c>
      <c r="JW16" s="28">
        <f t="shared" si="35"/>
        <v>1.1000000000000001</v>
      </c>
      <c r="JX16" s="28">
        <f t="shared" si="35"/>
        <v>1.1000000000000001</v>
      </c>
      <c r="JY16" s="28">
        <f t="shared" si="35"/>
        <v>1.1000000000000001</v>
      </c>
      <c r="JZ16" s="28">
        <f t="shared" si="35"/>
        <v>1.1000000000000001</v>
      </c>
      <c r="KA16" s="28">
        <f t="shared" si="35"/>
        <v>1.1000000000000001</v>
      </c>
      <c r="KB16" s="28">
        <f t="shared" si="35"/>
        <v>1.1000000000000001</v>
      </c>
      <c r="KC16" s="28">
        <f t="shared" si="35"/>
        <v>1.1000000000000001</v>
      </c>
      <c r="KD16" s="28">
        <f t="shared" si="35"/>
        <v>1.1000000000000001</v>
      </c>
      <c r="KE16" s="28">
        <f t="shared" si="35"/>
        <v>1.1000000000000001</v>
      </c>
      <c r="KF16" s="28">
        <f t="shared" si="35"/>
        <v>1.1000000000000001</v>
      </c>
      <c r="KG16" s="28">
        <f t="shared" si="35"/>
        <v>1.1000000000000001</v>
      </c>
      <c r="KH16" s="28">
        <f t="shared" si="35"/>
        <v>1.1000000000000001</v>
      </c>
      <c r="KI16" s="28">
        <f t="shared" si="35"/>
        <v>1.1000000000000001</v>
      </c>
      <c r="KJ16" s="28">
        <f t="shared" si="35"/>
        <v>1.1000000000000001</v>
      </c>
      <c r="KK16" s="28">
        <f t="shared" si="35"/>
        <v>1.1000000000000001</v>
      </c>
      <c r="KL16" s="28">
        <f t="shared" si="35"/>
        <v>1.1000000000000001</v>
      </c>
      <c r="KM16" s="28">
        <f t="shared" si="35"/>
        <v>1.1000000000000001</v>
      </c>
      <c r="KN16" s="28">
        <f t="shared" si="35"/>
        <v>1.1000000000000001</v>
      </c>
      <c r="KO16" s="28">
        <f t="shared" si="35"/>
        <v>1.1000000000000001</v>
      </c>
      <c r="KP16" s="28">
        <f t="shared" si="35"/>
        <v>1.1000000000000001</v>
      </c>
      <c r="KQ16" s="28">
        <f t="shared" si="35"/>
        <v>1.1000000000000001</v>
      </c>
      <c r="KR16" s="28">
        <f t="shared" si="35"/>
        <v>1.1000000000000001</v>
      </c>
      <c r="KS16" s="28">
        <f t="shared" si="35"/>
        <v>1.1000000000000001</v>
      </c>
      <c r="KT16" s="28">
        <f t="shared" si="35"/>
        <v>1.1000000000000001</v>
      </c>
      <c r="KU16" s="28">
        <f t="shared" si="35"/>
        <v>1.1000000000000001</v>
      </c>
      <c r="KV16" s="28">
        <f t="shared" si="35"/>
        <v>1.1000000000000001</v>
      </c>
      <c r="KW16" s="28">
        <f t="shared" si="35"/>
        <v>1.1000000000000001</v>
      </c>
      <c r="KX16" s="28">
        <f t="shared" si="35"/>
        <v>1.1000000000000001</v>
      </c>
      <c r="KY16" s="28">
        <f t="shared" si="35"/>
        <v>1.1000000000000001</v>
      </c>
      <c r="KZ16" s="28">
        <f t="shared" si="35"/>
        <v>1.1000000000000001</v>
      </c>
      <c r="LA16" s="28">
        <f t="shared" si="35"/>
        <v>1.1000000000000001</v>
      </c>
      <c r="LB16" s="28">
        <f t="shared" si="35"/>
        <v>1.1000000000000001</v>
      </c>
      <c r="LC16" s="28">
        <f t="shared" si="35"/>
        <v>1.1000000000000001</v>
      </c>
      <c r="LD16" s="28">
        <f t="shared" si="35"/>
        <v>1.1000000000000001</v>
      </c>
      <c r="LE16" s="28">
        <f t="shared" si="35"/>
        <v>1.1000000000000001</v>
      </c>
      <c r="LF16" s="28">
        <f t="shared" si="35"/>
        <v>1.1000000000000001</v>
      </c>
      <c r="LG16" s="28">
        <f t="shared" si="35"/>
        <v>1.1000000000000001</v>
      </c>
      <c r="LH16" s="28">
        <f t="shared" si="35"/>
        <v>1.1000000000000001</v>
      </c>
      <c r="LI16" s="28">
        <f t="shared" si="35"/>
        <v>1.1000000000000001</v>
      </c>
      <c r="LJ16" s="28">
        <f t="shared" si="35"/>
        <v>1.1000000000000001</v>
      </c>
      <c r="LK16" s="28">
        <f t="shared" si="35"/>
        <v>1.1000000000000001</v>
      </c>
      <c r="LL16" s="28">
        <f t="shared" si="35"/>
        <v>1.1000000000000001</v>
      </c>
      <c r="LM16" s="28">
        <f t="shared" si="35"/>
        <v>1.1000000000000001</v>
      </c>
      <c r="LN16" s="28">
        <f t="shared" si="35"/>
        <v>1.1000000000000001</v>
      </c>
      <c r="LO16" s="28">
        <f t="shared" si="35"/>
        <v>1.1000000000000001</v>
      </c>
      <c r="LP16" s="28">
        <f t="shared" si="35"/>
        <v>1.1000000000000001</v>
      </c>
      <c r="LQ16" s="28">
        <f t="shared" si="35"/>
        <v>1.1000000000000001</v>
      </c>
      <c r="LR16" s="28">
        <f t="shared" si="35"/>
        <v>1.1000000000000001</v>
      </c>
      <c r="LS16" s="28">
        <f t="shared" si="33"/>
        <v>1.1000000000000001</v>
      </c>
      <c r="LT16" s="28">
        <f t="shared" si="33"/>
        <v>1.1000000000000001</v>
      </c>
      <c r="LU16" s="28">
        <f t="shared" si="33"/>
        <v>1.1000000000000001</v>
      </c>
      <c r="LV16" s="28">
        <f t="shared" si="33"/>
        <v>1.1000000000000001</v>
      </c>
      <c r="LW16" s="28">
        <f t="shared" si="33"/>
        <v>1.1000000000000001</v>
      </c>
      <c r="LX16" s="28">
        <f t="shared" si="33"/>
        <v>1.1000000000000001</v>
      </c>
      <c r="LY16" s="28">
        <f t="shared" si="33"/>
        <v>1.1000000000000001</v>
      </c>
      <c r="LZ16" s="28">
        <f t="shared" si="33"/>
        <v>1.1000000000000001</v>
      </c>
      <c r="MA16" s="28">
        <f t="shared" si="33"/>
        <v>1.1000000000000001</v>
      </c>
      <c r="MB16" s="28">
        <f t="shared" si="33"/>
        <v>1.1000000000000001</v>
      </c>
      <c r="MC16" s="28">
        <f t="shared" si="33"/>
        <v>1.1000000000000001</v>
      </c>
      <c r="MD16" s="28">
        <f t="shared" si="33"/>
        <v>1.1000000000000001</v>
      </c>
      <c r="ME16" s="28">
        <f t="shared" si="33"/>
        <v>1.1000000000000001</v>
      </c>
      <c r="MF16" s="28">
        <f t="shared" si="33"/>
        <v>1.1000000000000001</v>
      </c>
      <c r="MG16" s="28">
        <f t="shared" si="33"/>
        <v>1.1000000000000001</v>
      </c>
      <c r="MH16" s="28">
        <f t="shared" si="33"/>
        <v>1.1000000000000001</v>
      </c>
      <c r="MI16" s="28">
        <f t="shared" si="33"/>
        <v>1.1000000000000001</v>
      </c>
      <c r="MJ16" s="28">
        <f t="shared" si="33"/>
        <v>1.1000000000000001</v>
      </c>
      <c r="MK16" s="28">
        <f t="shared" si="33"/>
        <v>1.1000000000000001</v>
      </c>
      <c r="ML16" s="28">
        <f t="shared" si="33"/>
        <v>1.1000000000000001</v>
      </c>
      <c r="MM16" s="28">
        <f t="shared" si="33"/>
        <v>1.1000000000000001</v>
      </c>
      <c r="MN16" s="28">
        <f t="shared" si="33"/>
        <v>1.1000000000000001</v>
      </c>
      <c r="MO16" s="28">
        <f t="shared" si="33"/>
        <v>1.1000000000000001</v>
      </c>
      <c r="MP16" s="28">
        <f t="shared" si="33"/>
        <v>1.1000000000000001</v>
      </c>
      <c r="MQ16" s="28">
        <f t="shared" si="33"/>
        <v>1.1000000000000001</v>
      </c>
      <c r="MR16" s="28">
        <f t="shared" si="33"/>
        <v>1.1000000000000001</v>
      </c>
      <c r="MS16" s="28">
        <f t="shared" si="33"/>
        <v>1.1000000000000001</v>
      </c>
      <c r="MT16" s="28">
        <f t="shared" si="33"/>
        <v>1.1000000000000001</v>
      </c>
      <c r="MU16" s="28">
        <f t="shared" si="33"/>
        <v>1.1000000000000001</v>
      </c>
      <c r="MV16" s="28">
        <f t="shared" si="33"/>
        <v>1.1000000000000001</v>
      </c>
      <c r="MW16" s="28">
        <f t="shared" si="33"/>
        <v>1.1000000000000001</v>
      </c>
      <c r="MX16" s="28">
        <f t="shared" si="33"/>
        <v>1.1000000000000001</v>
      </c>
      <c r="MY16" s="28">
        <f t="shared" si="33"/>
        <v>1.1000000000000001</v>
      </c>
      <c r="MZ16" s="28">
        <f t="shared" si="33"/>
        <v>1.1000000000000001</v>
      </c>
      <c r="NA16" s="28">
        <f t="shared" si="33"/>
        <v>1.1000000000000001</v>
      </c>
      <c r="NB16" s="28">
        <f t="shared" si="33"/>
        <v>1.1000000000000001</v>
      </c>
      <c r="NC16" s="28">
        <f t="shared" si="33"/>
        <v>1.1000000000000001</v>
      </c>
      <c r="ND16" s="28">
        <f t="shared" si="33"/>
        <v>1.1000000000000001</v>
      </c>
      <c r="NE16" s="28">
        <f t="shared" si="33"/>
        <v>1.1000000000000001</v>
      </c>
      <c r="NF16" s="28">
        <f t="shared" si="33"/>
        <v>1.1000000000000001</v>
      </c>
      <c r="NG16" s="28">
        <f t="shared" si="33"/>
        <v>1.1000000000000001</v>
      </c>
      <c r="NH16" s="28">
        <f t="shared" si="33"/>
        <v>1.1000000000000001</v>
      </c>
      <c r="NI16" s="28">
        <f t="shared" si="33"/>
        <v>1.1000000000000001</v>
      </c>
    </row>
    <row r="17" spans="1:373" x14ac:dyDescent="0.25">
      <c r="A17" s="27" t="str">
        <f>'Число жителей и объемы продаж'!G30</f>
        <v>A3</v>
      </c>
      <c r="B17" s="27" t="str">
        <f>'Число жителей и объемы продаж'!H30</f>
        <v>сыр твердый</v>
      </c>
      <c r="C17" s="27" t="str">
        <f t="shared" si="24"/>
        <v>A3|сыр твердый</v>
      </c>
      <c r="D17" s="28"/>
      <c r="E17" s="28">
        <v>1.1000000000000001</v>
      </c>
      <c r="F17" s="28"/>
      <c r="G17" s="28"/>
      <c r="H17" s="28">
        <f t="shared" si="25"/>
        <v>1.1000000000000001</v>
      </c>
      <c r="I17" s="28">
        <f t="shared" si="25"/>
        <v>1.1000000000000001</v>
      </c>
      <c r="J17" s="28">
        <f t="shared" si="25"/>
        <v>1.1000000000000001</v>
      </c>
      <c r="K17" s="28">
        <f t="shared" si="25"/>
        <v>1.1000000000000001</v>
      </c>
      <c r="L17" s="28">
        <f t="shared" si="25"/>
        <v>1.1000000000000001</v>
      </c>
      <c r="M17" s="28">
        <f t="shared" si="25"/>
        <v>1.1000000000000001</v>
      </c>
      <c r="N17" s="28">
        <f t="shared" si="25"/>
        <v>1.1000000000000001</v>
      </c>
      <c r="O17" s="28">
        <f t="shared" si="25"/>
        <v>1.1000000000000001</v>
      </c>
      <c r="P17" s="28">
        <f t="shared" si="25"/>
        <v>1.1000000000000001</v>
      </c>
      <c r="Q17" s="28">
        <f t="shared" si="25"/>
        <v>1.1000000000000001</v>
      </c>
      <c r="R17" s="28">
        <f t="shared" si="25"/>
        <v>1.1000000000000001</v>
      </c>
      <c r="S17" s="28">
        <f t="shared" si="25"/>
        <v>1.1000000000000001</v>
      </c>
      <c r="T17" s="28">
        <f t="shared" si="25"/>
        <v>1.1000000000000001</v>
      </c>
      <c r="U17" s="28">
        <f t="shared" si="25"/>
        <v>1.1000000000000001</v>
      </c>
      <c r="V17" s="28">
        <f t="shared" si="25"/>
        <v>1.1000000000000001</v>
      </c>
      <c r="W17" s="28">
        <f t="shared" si="25"/>
        <v>1.1000000000000001</v>
      </c>
      <c r="X17" s="28">
        <f t="shared" ref="X17:CI20" si="39">IF(AND($F17&gt;0,$G17&gt;0)*IFERROR(MOD(X$6,$G17)=0,FALSE),$F17,$E17)</f>
        <v>1.1000000000000001</v>
      </c>
      <c r="Y17" s="28">
        <f t="shared" si="39"/>
        <v>1.1000000000000001</v>
      </c>
      <c r="Z17" s="28">
        <f t="shared" si="39"/>
        <v>1.1000000000000001</v>
      </c>
      <c r="AA17" s="28">
        <f t="shared" si="39"/>
        <v>1.1000000000000001</v>
      </c>
      <c r="AB17" s="28">
        <f t="shared" si="39"/>
        <v>1.1000000000000001</v>
      </c>
      <c r="AC17" s="28">
        <f t="shared" si="39"/>
        <v>1.1000000000000001</v>
      </c>
      <c r="AD17" s="28">
        <f t="shared" si="39"/>
        <v>1.1000000000000001</v>
      </c>
      <c r="AE17" s="28">
        <f t="shared" si="39"/>
        <v>1.1000000000000001</v>
      </c>
      <c r="AF17" s="28">
        <f t="shared" si="39"/>
        <v>1.1000000000000001</v>
      </c>
      <c r="AG17" s="28">
        <f t="shared" si="39"/>
        <v>1.1000000000000001</v>
      </c>
      <c r="AH17" s="28">
        <f t="shared" si="39"/>
        <v>1.1000000000000001</v>
      </c>
      <c r="AI17" s="28">
        <f t="shared" si="39"/>
        <v>1.1000000000000001</v>
      </c>
      <c r="AJ17" s="28">
        <f t="shared" si="39"/>
        <v>1.1000000000000001</v>
      </c>
      <c r="AK17" s="28">
        <f t="shared" si="39"/>
        <v>1.1000000000000001</v>
      </c>
      <c r="AL17" s="28">
        <f t="shared" si="39"/>
        <v>1.1000000000000001</v>
      </c>
      <c r="AM17" s="28">
        <f t="shared" si="39"/>
        <v>1.1000000000000001</v>
      </c>
      <c r="AN17" s="28">
        <f t="shared" si="39"/>
        <v>1.1000000000000001</v>
      </c>
      <c r="AO17" s="28">
        <f t="shared" si="39"/>
        <v>1.1000000000000001</v>
      </c>
      <c r="AP17" s="28">
        <f t="shared" si="39"/>
        <v>1.1000000000000001</v>
      </c>
      <c r="AQ17" s="28">
        <f t="shared" si="39"/>
        <v>1.1000000000000001</v>
      </c>
      <c r="AR17" s="28">
        <f t="shared" si="39"/>
        <v>1.1000000000000001</v>
      </c>
      <c r="AS17" s="28">
        <f t="shared" si="39"/>
        <v>1.1000000000000001</v>
      </c>
      <c r="AT17" s="28">
        <f t="shared" si="39"/>
        <v>1.1000000000000001</v>
      </c>
      <c r="AU17" s="28">
        <f t="shared" si="39"/>
        <v>1.1000000000000001</v>
      </c>
      <c r="AV17" s="28">
        <f t="shared" si="39"/>
        <v>1.1000000000000001</v>
      </c>
      <c r="AW17" s="28">
        <f t="shared" si="39"/>
        <v>1.1000000000000001</v>
      </c>
      <c r="AX17" s="28">
        <f t="shared" si="39"/>
        <v>1.1000000000000001</v>
      </c>
      <c r="AY17" s="28">
        <f t="shared" si="39"/>
        <v>1.1000000000000001</v>
      </c>
      <c r="AZ17" s="28">
        <f t="shared" si="39"/>
        <v>1.1000000000000001</v>
      </c>
      <c r="BA17" s="28">
        <f t="shared" si="39"/>
        <v>1.1000000000000001</v>
      </c>
      <c r="BB17" s="28">
        <f t="shared" si="39"/>
        <v>1.1000000000000001</v>
      </c>
      <c r="BC17" s="28">
        <f t="shared" si="39"/>
        <v>1.1000000000000001</v>
      </c>
      <c r="BD17" s="28">
        <f t="shared" si="39"/>
        <v>1.1000000000000001</v>
      </c>
      <c r="BE17" s="28">
        <f t="shared" si="39"/>
        <v>1.1000000000000001</v>
      </c>
      <c r="BF17" s="28">
        <f t="shared" si="39"/>
        <v>1.1000000000000001</v>
      </c>
      <c r="BG17" s="28">
        <f t="shared" si="39"/>
        <v>1.1000000000000001</v>
      </c>
      <c r="BH17" s="28">
        <f t="shared" si="39"/>
        <v>1.1000000000000001</v>
      </c>
      <c r="BI17" s="28">
        <f t="shared" si="39"/>
        <v>1.1000000000000001</v>
      </c>
      <c r="BJ17" s="28">
        <f t="shared" si="39"/>
        <v>1.1000000000000001</v>
      </c>
      <c r="BK17" s="28">
        <f t="shared" si="39"/>
        <v>1.1000000000000001</v>
      </c>
      <c r="BL17" s="28">
        <f t="shared" si="39"/>
        <v>1.1000000000000001</v>
      </c>
      <c r="BM17" s="28">
        <f t="shared" si="39"/>
        <v>1.1000000000000001</v>
      </c>
      <c r="BN17" s="28">
        <f t="shared" si="39"/>
        <v>1.1000000000000001</v>
      </c>
      <c r="BO17" s="28">
        <f t="shared" si="39"/>
        <v>1.1000000000000001</v>
      </c>
      <c r="BP17" s="28">
        <f t="shared" si="39"/>
        <v>1.1000000000000001</v>
      </c>
      <c r="BQ17" s="28">
        <f t="shared" si="39"/>
        <v>1.1000000000000001</v>
      </c>
      <c r="BR17" s="28">
        <f t="shared" si="39"/>
        <v>1.1000000000000001</v>
      </c>
      <c r="BS17" s="28">
        <f t="shared" si="39"/>
        <v>1.1000000000000001</v>
      </c>
      <c r="BT17" s="28">
        <f t="shared" si="39"/>
        <v>1.1000000000000001</v>
      </c>
      <c r="BU17" s="28">
        <f t="shared" si="39"/>
        <v>1.1000000000000001</v>
      </c>
      <c r="BV17" s="28">
        <f t="shared" si="39"/>
        <v>1.1000000000000001</v>
      </c>
      <c r="BW17" s="28">
        <f t="shared" si="39"/>
        <v>1.1000000000000001</v>
      </c>
      <c r="BX17" s="28">
        <f t="shared" si="39"/>
        <v>1.1000000000000001</v>
      </c>
      <c r="BY17" s="28">
        <f t="shared" si="39"/>
        <v>1.1000000000000001</v>
      </c>
      <c r="BZ17" s="28">
        <f t="shared" si="39"/>
        <v>1.1000000000000001</v>
      </c>
      <c r="CA17" s="28">
        <f t="shared" si="39"/>
        <v>1.1000000000000001</v>
      </c>
      <c r="CB17" s="28">
        <f t="shared" si="39"/>
        <v>1.1000000000000001</v>
      </c>
      <c r="CC17" s="28">
        <f t="shared" si="39"/>
        <v>1.1000000000000001</v>
      </c>
      <c r="CD17" s="28">
        <f t="shared" si="39"/>
        <v>1.1000000000000001</v>
      </c>
      <c r="CE17" s="28">
        <f t="shared" si="39"/>
        <v>1.1000000000000001</v>
      </c>
      <c r="CF17" s="28">
        <f t="shared" si="39"/>
        <v>1.1000000000000001</v>
      </c>
      <c r="CG17" s="28">
        <f t="shared" si="39"/>
        <v>1.1000000000000001</v>
      </c>
      <c r="CH17" s="28">
        <f t="shared" si="39"/>
        <v>1.1000000000000001</v>
      </c>
      <c r="CI17" s="28">
        <f t="shared" si="39"/>
        <v>1.1000000000000001</v>
      </c>
      <c r="CJ17" s="28">
        <f t="shared" si="28"/>
        <v>1.1000000000000001</v>
      </c>
      <c r="CK17" s="28">
        <f t="shared" si="28"/>
        <v>1.1000000000000001</v>
      </c>
      <c r="CL17" s="28">
        <f t="shared" si="28"/>
        <v>1.1000000000000001</v>
      </c>
      <c r="CM17" s="28">
        <f t="shared" si="28"/>
        <v>1.1000000000000001</v>
      </c>
      <c r="CN17" s="28">
        <f t="shared" si="28"/>
        <v>1.1000000000000001</v>
      </c>
      <c r="CO17" s="28">
        <f t="shared" si="28"/>
        <v>1.1000000000000001</v>
      </c>
      <c r="CP17" s="28">
        <f t="shared" si="28"/>
        <v>1.1000000000000001</v>
      </c>
      <c r="CQ17" s="28">
        <f t="shared" si="28"/>
        <v>1.1000000000000001</v>
      </c>
      <c r="CR17" s="28">
        <f t="shared" si="28"/>
        <v>1.1000000000000001</v>
      </c>
      <c r="CS17" s="28">
        <f t="shared" si="28"/>
        <v>1.1000000000000001</v>
      </c>
      <c r="CT17" s="28">
        <f t="shared" si="28"/>
        <v>1.1000000000000001</v>
      </c>
      <c r="CU17" s="28">
        <f t="shared" si="28"/>
        <v>1.1000000000000001</v>
      </c>
      <c r="CV17" s="28">
        <f t="shared" si="28"/>
        <v>1.1000000000000001</v>
      </c>
      <c r="CW17" s="28">
        <f t="shared" si="28"/>
        <v>1.1000000000000001</v>
      </c>
      <c r="CX17" s="28">
        <f t="shared" ref="CX17:FI22" si="40">IF(AND($F17&gt;0,$G17&gt;0)*IFERROR(MOD(CX$6,$G17)=0,FALSE),$F17,$E17)</f>
        <v>1.1000000000000001</v>
      </c>
      <c r="CY17" s="28">
        <f t="shared" si="40"/>
        <v>1.1000000000000001</v>
      </c>
      <c r="CZ17" s="28">
        <f t="shared" si="40"/>
        <v>1.1000000000000001</v>
      </c>
      <c r="DA17" s="28">
        <f t="shared" si="40"/>
        <v>1.1000000000000001</v>
      </c>
      <c r="DB17" s="28">
        <f t="shared" si="40"/>
        <v>1.1000000000000001</v>
      </c>
      <c r="DC17" s="28">
        <f t="shared" si="40"/>
        <v>1.1000000000000001</v>
      </c>
      <c r="DD17" s="28">
        <f t="shared" si="40"/>
        <v>1.1000000000000001</v>
      </c>
      <c r="DE17" s="28">
        <f t="shared" si="40"/>
        <v>1.1000000000000001</v>
      </c>
      <c r="DF17" s="28">
        <f t="shared" si="40"/>
        <v>1.1000000000000001</v>
      </c>
      <c r="DG17" s="28">
        <f t="shared" si="40"/>
        <v>1.1000000000000001</v>
      </c>
      <c r="DH17" s="28">
        <f t="shared" si="40"/>
        <v>1.1000000000000001</v>
      </c>
      <c r="DI17" s="28">
        <f t="shared" si="40"/>
        <v>1.1000000000000001</v>
      </c>
      <c r="DJ17" s="28">
        <f t="shared" si="40"/>
        <v>1.1000000000000001</v>
      </c>
      <c r="DK17" s="28">
        <f t="shared" si="40"/>
        <v>1.1000000000000001</v>
      </c>
      <c r="DL17" s="28">
        <f t="shared" si="40"/>
        <v>1.1000000000000001</v>
      </c>
      <c r="DM17" s="28">
        <f t="shared" si="40"/>
        <v>1.1000000000000001</v>
      </c>
      <c r="DN17" s="28">
        <f t="shared" si="40"/>
        <v>1.1000000000000001</v>
      </c>
      <c r="DO17" s="28">
        <f t="shared" si="40"/>
        <v>1.1000000000000001</v>
      </c>
      <c r="DP17" s="28">
        <f t="shared" si="40"/>
        <v>1.1000000000000001</v>
      </c>
      <c r="DQ17" s="28">
        <f t="shared" si="40"/>
        <v>1.1000000000000001</v>
      </c>
      <c r="DR17" s="28">
        <f t="shared" si="40"/>
        <v>1.1000000000000001</v>
      </c>
      <c r="DS17" s="28">
        <f t="shared" si="40"/>
        <v>1.1000000000000001</v>
      </c>
      <c r="DT17" s="28">
        <f t="shared" si="40"/>
        <v>1.1000000000000001</v>
      </c>
      <c r="DU17" s="28">
        <f t="shared" si="40"/>
        <v>1.1000000000000001</v>
      </c>
      <c r="DV17" s="28">
        <f t="shared" si="40"/>
        <v>1.1000000000000001</v>
      </c>
      <c r="DW17" s="28">
        <f t="shared" si="40"/>
        <v>1.1000000000000001</v>
      </c>
      <c r="DX17" s="28">
        <f t="shared" si="40"/>
        <v>1.1000000000000001</v>
      </c>
      <c r="DY17" s="28">
        <f t="shared" si="40"/>
        <v>1.1000000000000001</v>
      </c>
      <c r="DZ17" s="28">
        <f t="shared" si="40"/>
        <v>1.1000000000000001</v>
      </c>
      <c r="EA17" s="28">
        <f t="shared" si="40"/>
        <v>1.1000000000000001</v>
      </c>
      <c r="EB17" s="28">
        <f t="shared" si="40"/>
        <v>1.1000000000000001</v>
      </c>
      <c r="EC17" s="28">
        <f t="shared" si="40"/>
        <v>1.1000000000000001</v>
      </c>
      <c r="ED17" s="28">
        <f t="shared" si="40"/>
        <v>1.1000000000000001</v>
      </c>
      <c r="EE17" s="28">
        <f t="shared" si="40"/>
        <v>1.1000000000000001</v>
      </c>
      <c r="EF17" s="28">
        <f t="shared" si="40"/>
        <v>1.1000000000000001</v>
      </c>
      <c r="EG17" s="28">
        <f t="shared" si="40"/>
        <v>1.1000000000000001</v>
      </c>
      <c r="EH17" s="28">
        <f t="shared" si="40"/>
        <v>1.1000000000000001</v>
      </c>
      <c r="EI17" s="28">
        <f t="shared" si="40"/>
        <v>1.1000000000000001</v>
      </c>
      <c r="EJ17" s="28">
        <f t="shared" si="40"/>
        <v>1.1000000000000001</v>
      </c>
      <c r="EK17" s="28">
        <f t="shared" si="40"/>
        <v>1.1000000000000001</v>
      </c>
      <c r="EL17" s="28">
        <f t="shared" si="40"/>
        <v>1.1000000000000001</v>
      </c>
      <c r="EM17" s="28">
        <f t="shared" si="40"/>
        <v>1.1000000000000001</v>
      </c>
      <c r="EN17" s="28">
        <f t="shared" si="40"/>
        <v>1.1000000000000001</v>
      </c>
      <c r="EO17" s="28">
        <f t="shared" si="40"/>
        <v>1.1000000000000001</v>
      </c>
      <c r="EP17" s="28">
        <f t="shared" si="40"/>
        <v>1.1000000000000001</v>
      </c>
      <c r="EQ17" s="28">
        <f t="shared" si="40"/>
        <v>1.1000000000000001</v>
      </c>
      <c r="ER17" s="28">
        <f t="shared" si="40"/>
        <v>1.1000000000000001</v>
      </c>
      <c r="ES17" s="28">
        <f t="shared" si="40"/>
        <v>1.1000000000000001</v>
      </c>
      <c r="ET17" s="28">
        <f t="shared" si="40"/>
        <v>1.1000000000000001</v>
      </c>
      <c r="EU17" s="28">
        <f t="shared" si="40"/>
        <v>1.1000000000000001</v>
      </c>
      <c r="EV17" s="28">
        <f t="shared" si="40"/>
        <v>1.1000000000000001</v>
      </c>
      <c r="EW17" s="28">
        <f t="shared" si="40"/>
        <v>1.1000000000000001</v>
      </c>
      <c r="EX17" s="28">
        <f t="shared" si="40"/>
        <v>1.1000000000000001</v>
      </c>
      <c r="EY17" s="28">
        <f t="shared" si="40"/>
        <v>1.1000000000000001</v>
      </c>
      <c r="EZ17" s="28">
        <f t="shared" si="40"/>
        <v>1.1000000000000001</v>
      </c>
      <c r="FA17" s="28">
        <f t="shared" si="40"/>
        <v>1.1000000000000001</v>
      </c>
      <c r="FB17" s="28">
        <f t="shared" si="40"/>
        <v>1.1000000000000001</v>
      </c>
      <c r="FC17" s="28">
        <f t="shared" si="40"/>
        <v>1.1000000000000001</v>
      </c>
      <c r="FD17" s="28">
        <f t="shared" si="40"/>
        <v>1.1000000000000001</v>
      </c>
      <c r="FE17" s="28">
        <f t="shared" si="40"/>
        <v>1.1000000000000001</v>
      </c>
      <c r="FF17" s="28">
        <f t="shared" si="40"/>
        <v>1.1000000000000001</v>
      </c>
      <c r="FG17" s="28">
        <f t="shared" si="40"/>
        <v>1.1000000000000001</v>
      </c>
      <c r="FH17" s="28">
        <f t="shared" si="40"/>
        <v>1.1000000000000001</v>
      </c>
      <c r="FI17" s="28">
        <f t="shared" si="40"/>
        <v>1.1000000000000001</v>
      </c>
      <c r="FJ17" s="28">
        <f t="shared" si="37"/>
        <v>1.1000000000000001</v>
      </c>
      <c r="FK17" s="28">
        <f t="shared" si="37"/>
        <v>1.1000000000000001</v>
      </c>
      <c r="FL17" s="28">
        <f t="shared" si="37"/>
        <v>1.1000000000000001</v>
      </c>
      <c r="FM17" s="28">
        <f t="shared" si="37"/>
        <v>1.1000000000000001</v>
      </c>
      <c r="FN17" s="28">
        <f t="shared" si="37"/>
        <v>1.1000000000000001</v>
      </c>
      <c r="FO17" s="28">
        <f t="shared" si="37"/>
        <v>1.1000000000000001</v>
      </c>
      <c r="FP17" s="28">
        <f t="shared" si="37"/>
        <v>1.1000000000000001</v>
      </c>
      <c r="FQ17" s="28">
        <f t="shared" si="37"/>
        <v>1.1000000000000001</v>
      </c>
      <c r="FR17" s="28">
        <f t="shared" si="37"/>
        <v>1.1000000000000001</v>
      </c>
      <c r="FS17" s="28">
        <f t="shared" si="37"/>
        <v>1.1000000000000001</v>
      </c>
      <c r="FT17" s="28">
        <f t="shared" si="37"/>
        <v>1.1000000000000001</v>
      </c>
      <c r="FU17" s="28">
        <f t="shared" si="37"/>
        <v>1.1000000000000001</v>
      </c>
      <c r="FV17" s="28">
        <f t="shared" si="37"/>
        <v>1.1000000000000001</v>
      </c>
      <c r="FW17" s="28">
        <f t="shared" si="37"/>
        <v>1.1000000000000001</v>
      </c>
      <c r="FX17" s="28">
        <f t="shared" si="37"/>
        <v>1.1000000000000001</v>
      </c>
      <c r="FY17" s="28">
        <f t="shared" si="37"/>
        <v>1.1000000000000001</v>
      </c>
      <c r="FZ17" s="28">
        <f t="shared" si="37"/>
        <v>1.1000000000000001</v>
      </c>
      <c r="GA17" s="28">
        <f t="shared" si="37"/>
        <v>1.1000000000000001</v>
      </c>
      <c r="GB17" s="28">
        <f t="shared" si="37"/>
        <v>1.1000000000000001</v>
      </c>
      <c r="GC17" s="28">
        <f t="shared" si="37"/>
        <v>1.1000000000000001</v>
      </c>
      <c r="GD17" s="28">
        <f t="shared" si="37"/>
        <v>1.1000000000000001</v>
      </c>
      <c r="GE17" s="28">
        <f t="shared" si="37"/>
        <v>1.1000000000000001</v>
      </c>
      <c r="GF17" s="28">
        <f t="shared" si="37"/>
        <v>1.1000000000000001</v>
      </c>
      <c r="GG17" s="28">
        <f t="shared" si="37"/>
        <v>1.1000000000000001</v>
      </c>
      <c r="GH17" s="28">
        <f t="shared" si="37"/>
        <v>1.1000000000000001</v>
      </c>
      <c r="GI17" s="28">
        <f t="shared" si="37"/>
        <v>1.1000000000000001</v>
      </c>
      <c r="GJ17" s="28">
        <f t="shared" si="37"/>
        <v>1.1000000000000001</v>
      </c>
      <c r="GK17" s="28">
        <f t="shared" si="37"/>
        <v>1.1000000000000001</v>
      </c>
      <c r="GL17" s="28">
        <f t="shared" si="37"/>
        <v>1.1000000000000001</v>
      </c>
      <c r="GM17" s="28">
        <f t="shared" si="37"/>
        <v>1.1000000000000001</v>
      </c>
      <c r="GN17" s="28">
        <f t="shared" si="37"/>
        <v>1.1000000000000001</v>
      </c>
      <c r="GO17" s="28">
        <f t="shared" si="37"/>
        <v>1.1000000000000001</v>
      </c>
      <c r="GP17" s="28">
        <f t="shared" si="37"/>
        <v>1.1000000000000001</v>
      </c>
      <c r="GQ17" s="28">
        <f t="shared" si="37"/>
        <v>1.1000000000000001</v>
      </c>
      <c r="GR17" s="28">
        <f t="shared" si="37"/>
        <v>1.1000000000000001</v>
      </c>
      <c r="GS17" s="28">
        <f t="shared" si="34"/>
        <v>1.1000000000000001</v>
      </c>
      <c r="GT17" s="28">
        <f t="shared" si="34"/>
        <v>1.1000000000000001</v>
      </c>
      <c r="GU17" s="28">
        <f t="shared" si="38"/>
        <v>1.1000000000000001</v>
      </c>
      <c r="GV17" s="28">
        <f t="shared" si="38"/>
        <v>1.1000000000000001</v>
      </c>
      <c r="GW17" s="28">
        <f t="shared" si="38"/>
        <v>1.1000000000000001</v>
      </c>
      <c r="GX17" s="28">
        <f t="shared" si="38"/>
        <v>1.1000000000000001</v>
      </c>
      <c r="GY17" s="28">
        <f t="shared" si="38"/>
        <v>1.1000000000000001</v>
      </c>
      <c r="GZ17" s="28">
        <f t="shared" si="38"/>
        <v>1.1000000000000001</v>
      </c>
      <c r="HA17" s="28">
        <f t="shared" si="38"/>
        <v>1.1000000000000001</v>
      </c>
      <c r="HB17" s="28">
        <f t="shared" si="38"/>
        <v>1.1000000000000001</v>
      </c>
      <c r="HC17" s="28">
        <f t="shared" si="38"/>
        <v>1.1000000000000001</v>
      </c>
      <c r="HD17" s="28">
        <f t="shared" si="38"/>
        <v>1.1000000000000001</v>
      </c>
      <c r="HE17" s="28">
        <f t="shared" si="38"/>
        <v>1.1000000000000001</v>
      </c>
      <c r="HF17" s="28">
        <f t="shared" si="38"/>
        <v>1.1000000000000001</v>
      </c>
      <c r="HG17" s="28">
        <f t="shared" si="38"/>
        <v>1.1000000000000001</v>
      </c>
      <c r="HH17" s="28">
        <f t="shared" si="38"/>
        <v>1.1000000000000001</v>
      </c>
      <c r="HI17" s="28">
        <f t="shared" si="38"/>
        <v>1.1000000000000001</v>
      </c>
      <c r="HJ17" s="28">
        <f t="shared" si="38"/>
        <v>1.1000000000000001</v>
      </c>
      <c r="HK17" s="28">
        <f t="shared" si="38"/>
        <v>1.1000000000000001</v>
      </c>
      <c r="HL17" s="28">
        <f t="shared" si="38"/>
        <v>1.1000000000000001</v>
      </c>
      <c r="HM17" s="28">
        <f t="shared" si="38"/>
        <v>1.1000000000000001</v>
      </c>
      <c r="HN17" s="28">
        <f t="shared" si="38"/>
        <v>1.1000000000000001</v>
      </c>
      <c r="HO17" s="28">
        <f t="shared" si="38"/>
        <v>1.1000000000000001</v>
      </c>
      <c r="HP17" s="28">
        <f t="shared" si="38"/>
        <v>1.1000000000000001</v>
      </c>
      <c r="HQ17" s="28">
        <f t="shared" si="38"/>
        <v>1.1000000000000001</v>
      </c>
      <c r="HR17" s="28">
        <f t="shared" si="38"/>
        <v>1.1000000000000001</v>
      </c>
      <c r="HS17" s="28">
        <f t="shared" si="38"/>
        <v>1.1000000000000001</v>
      </c>
      <c r="HT17" s="28">
        <f t="shared" si="38"/>
        <v>1.1000000000000001</v>
      </c>
      <c r="HU17" s="28">
        <f t="shared" si="38"/>
        <v>1.1000000000000001</v>
      </c>
      <c r="HV17" s="28">
        <f t="shared" si="38"/>
        <v>1.1000000000000001</v>
      </c>
      <c r="HW17" s="28">
        <f t="shared" si="38"/>
        <v>1.1000000000000001</v>
      </c>
      <c r="HX17" s="28">
        <f t="shared" si="38"/>
        <v>1.1000000000000001</v>
      </c>
      <c r="HY17" s="28">
        <f t="shared" si="38"/>
        <v>1.1000000000000001</v>
      </c>
      <c r="HZ17" s="28">
        <f t="shared" si="38"/>
        <v>1.1000000000000001</v>
      </c>
      <c r="IA17" s="28">
        <f t="shared" si="38"/>
        <v>1.1000000000000001</v>
      </c>
      <c r="IB17" s="28">
        <f t="shared" si="38"/>
        <v>1.1000000000000001</v>
      </c>
      <c r="IC17" s="28">
        <f t="shared" si="38"/>
        <v>1.1000000000000001</v>
      </c>
      <c r="ID17" s="28">
        <f t="shared" si="38"/>
        <v>1.1000000000000001</v>
      </c>
      <c r="IE17" s="28">
        <f t="shared" si="38"/>
        <v>1.1000000000000001</v>
      </c>
      <c r="IF17" s="28">
        <f t="shared" si="38"/>
        <v>1.1000000000000001</v>
      </c>
      <c r="IG17" s="28">
        <f t="shared" si="38"/>
        <v>1.1000000000000001</v>
      </c>
      <c r="IH17" s="28">
        <f t="shared" si="38"/>
        <v>1.1000000000000001</v>
      </c>
      <c r="II17" s="28">
        <f t="shared" si="38"/>
        <v>1.1000000000000001</v>
      </c>
      <c r="IJ17" s="28">
        <f t="shared" si="38"/>
        <v>1.1000000000000001</v>
      </c>
      <c r="IK17" s="28">
        <f t="shared" si="38"/>
        <v>1.1000000000000001</v>
      </c>
      <c r="IL17" s="28">
        <f t="shared" si="38"/>
        <v>1.1000000000000001</v>
      </c>
      <c r="IM17" s="28">
        <f t="shared" si="38"/>
        <v>1.1000000000000001</v>
      </c>
      <c r="IN17" s="28">
        <f t="shared" si="38"/>
        <v>1.1000000000000001</v>
      </c>
      <c r="IO17" s="28">
        <f t="shared" si="38"/>
        <v>1.1000000000000001</v>
      </c>
      <c r="IP17" s="28">
        <f t="shared" si="38"/>
        <v>1.1000000000000001</v>
      </c>
      <c r="IQ17" s="28">
        <f t="shared" si="38"/>
        <v>1.1000000000000001</v>
      </c>
      <c r="IR17" s="28">
        <f t="shared" si="38"/>
        <v>1.1000000000000001</v>
      </c>
      <c r="IS17" s="28">
        <f t="shared" si="38"/>
        <v>1.1000000000000001</v>
      </c>
      <c r="IT17" s="28">
        <f t="shared" si="38"/>
        <v>1.1000000000000001</v>
      </c>
      <c r="IU17" s="28">
        <f t="shared" si="38"/>
        <v>1.1000000000000001</v>
      </c>
      <c r="IV17" s="28">
        <f t="shared" si="38"/>
        <v>1.1000000000000001</v>
      </c>
      <c r="IW17" s="28">
        <f t="shared" si="38"/>
        <v>1.1000000000000001</v>
      </c>
      <c r="IX17" s="28">
        <f t="shared" si="38"/>
        <v>1.1000000000000001</v>
      </c>
      <c r="IY17" s="28">
        <f t="shared" si="38"/>
        <v>1.1000000000000001</v>
      </c>
      <c r="IZ17" s="28">
        <f t="shared" si="38"/>
        <v>1.1000000000000001</v>
      </c>
      <c r="JA17" s="28">
        <f t="shared" si="38"/>
        <v>1.1000000000000001</v>
      </c>
      <c r="JB17" s="28">
        <f t="shared" si="38"/>
        <v>1.1000000000000001</v>
      </c>
      <c r="JC17" s="28">
        <f t="shared" si="38"/>
        <v>1.1000000000000001</v>
      </c>
      <c r="JD17" s="28">
        <f t="shared" si="38"/>
        <v>1.1000000000000001</v>
      </c>
      <c r="JE17" s="28">
        <f t="shared" si="38"/>
        <v>1.1000000000000001</v>
      </c>
      <c r="JF17" s="28">
        <f t="shared" si="38"/>
        <v>1.1000000000000001</v>
      </c>
      <c r="JG17" s="28">
        <f t="shared" si="36"/>
        <v>1.1000000000000001</v>
      </c>
      <c r="JH17" s="28">
        <f t="shared" si="35"/>
        <v>1.1000000000000001</v>
      </c>
      <c r="JI17" s="28">
        <f t="shared" si="35"/>
        <v>1.1000000000000001</v>
      </c>
      <c r="JJ17" s="28">
        <f t="shared" si="35"/>
        <v>1.1000000000000001</v>
      </c>
      <c r="JK17" s="28">
        <f t="shared" si="35"/>
        <v>1.1000000000000001</v>
      </c>
      <c r="JL17" s="28">
        <f t="shared" si="35"/>
        <v>1.1000000000000001</v>
      </c>
      <c r="JM17" s="28">
        <f t="shared" si="35"/>
        <v>1.1000000000000001</v>
      </c>
      <c r="JN17" s="28">
        <f t="shared" si="35"/>
        <v>1.1000000000000001</v>
      </c>
      <c r="JO17" s="28">
        <f t="shared" si="35"/>
        <v>1.1000000000000001</v>
      </c>
      <c r="JP17" s="28">
        <f t="shared" si="35"/>
        <v>1.1000000000000001</v>
      </c>
      <c r="JQ17" s="28">
        <f t="shared" si="35"/>
        <v>1.1000000000000001</v>
      </c>
      <c r="JR17" s="28">
        <f t="shared" si="35"/>
        <v>1.1000000000000001</v>
      </c>
      <c r="JS17" s="28">
        <f t="shared" si="35"/>
        <v>1.1000000000000001</v>
      </c>
      <c r="JT17" s="28">
        <f t="shared" si="35"/>
        <v>1.1000000000000001</v>
      </c>
      <c r="JU17" s="28">
        <f t="shared" si="35"/>
        <v>1.1000000000000001</v>
      </c>
      <c r="JV17" s="28">
        <f t="shared" si="35"/>
        <v>1.1000000000000001</v>
      </c>
      <c r="JW17" s="28">
        <f t="shared" si="35"/>
        <v>1.1000000000000001</v>
      </c>
      <c r="JX17" s="28">
        <f t="shared" si="35"/>
        <v>1.1000000000000001</v>
      </c>
      <c r="JY17" s="28">
        <f t="shared" si="35"/>
        <v>1.1000000000000001</v>
      </c>
      <c r="JZ17" s="28">
        <f t="shared" si="35"/>
        <v>1.1000000000000001</v>
      </c>
      <c r="KA17" s="28">
        <f t="shared" si="35"/>
        <v>1.1000000000000001</v>
      </c>
      <c r="KB17" s="28">
        <f t="shared" si="35"/>
        <v>1.1000000000000001</v>
      </c>
      <c r="KC17" s="28">
        <f t="shared" si="35"/>
        <v>1.1000000000000001</v>
      </c>
      <c r="KD17" s="28">
        <f t="shared" si="35"/>
        <v>1.1000000000000001</v>
      </c>
      <c r="KE17" s="28">
        <f t="shared" si="35"/>
        <v>1.1000000000000001</v>
      </c>
      <c r="KF17" s="28">
        <f t="shared" si="35"/>
        <v>1.1000000000000001</v>
      </c>
      <c r="KG17" s="28">
        <f t="shared" si="35"/>
        <v>1.1000000000000001</v>
      </c>
      <c r="KH17" s="28">
        <f t="shared" si="35"/>
        <v>1.1000000000000001</v>
      </c>
      <c r="KI17" s="28">
        <f t="shared" si="35"/>
        <v>1.1000000000000001</v>
      </c>
      <c r="KJ17" s="28">
        <f t="shared" si="35"/>
        <v>1.1000000000000001</v>
      </c>
      <c r="KK17" s="28">
        <f t="shared" si="35"/>
        <v>1.1000000000000001</v>
      </c>
      <c r="KL17" s="28">
        <f t="shared" si="35"/>
        <v>1.1000000000000001</v>
      </c>
      <c r="KM17" s="28">
        <f t="shared" si="35"/>
        <v>1.1000000000000001</v>
      </c>
      <c r="KN17" s="28">
        <f t="shared" si="35"/>
        <v>1.1000000000000001</v>
      </c>
      <c r="KO17" s="28">
        <f t="shared" si="35"/>
        <v>1.1000000000000001</v>
      </c>
      <c r="KP17" s="28">
        <f t="shared" si="35"/>
        <v>1.1000000000000001</v>
      </c>
      <c r="KQ17" s="28">
        <f t="shared" si="35"/>
        <v>1.1000000000000001</v>
      </c>
      <c r="KR17" s="28">
        <f t="shared" si="35"/>
        <v>1.1000000000000001</v>
      </c>
      <c r="KS17" s="28">
        <f t="shared" si="35"/>
        <v>1.1000000000000001</v>
      </c>
      <c r="KT17" s="28">
        <f t="shared" si="35"/>
        <v>1.1000000000000001</v>
      </c>
      <c r="KU17" s="28">
        <f t="shared" si="35"/>
        <v>1.1000000000000001</v>
      </c>
      <c r="KV17" s="28">
        <f t="shared" si="35"/>
        <v>1.1000000000000001</v>
      </c>
      <c r="KW17" s="28">
        <f t="shared" si="35"/>
        <v>1.1000000000000001</v>
      </c>
      <c r="KX17" s="28">
        <f t="shared" si="35"/>
        <v>1.1000000000000001</v>
      </c>
      <c r="KY17" s="28">
        <f t="shared" si="35"/>
        <v>1.1000000000000001</v>
      </c>
      <c r="KZ17" s="28">
        <f t="shared" si="35"/>
        <v>1.1000000000000001</v>
      </c>
      <c r="LA17" s="28">
        <f t="shared" si="35"/>
        <v>1.1000000000000001</v>
      </c>
      <c r="LB17" s="28">
        <f t="shared" si="35"/>
        <v>1.1000000000000001</v>
      </c>
      <c r="LC17" s="28">
        <f t="shared" si="35"/>
        <v>1.1000000000000001</v>
      </c>
      <c r="LD17" s="28">
        <f t="shared" si="35"/>
        <v>1.1000000000000001</v>
      </c>
      <c r="LE17" s="28">
        <f t="shared" si="35"/>
        <v>1.1000000000000001</v>
      </c>
      <c r="LF17" s="28">
        <f t="shared" si="35"/>
        <v>1.1000000000000001</v>
      </c>
      <c r="LG17" s="28">
        <f t="shared" si="35"/>
        <v>1.1000000000000001</v>
      </c>
      <c r="LH17" s="28">
        <f t="shared" si="35"/>
        <v>1.1000000000000001</v>
      </c>
      <c r="LI17" s="28">
        <f t="shared" si="35"/>
        <v>1.1000000000000001</v>
      </c>
      <c r="LJ17" s="28">
        <f t="shared" si="35"/>
        <v>1.1000000000000001</v>
      </c>
      <c r="LK17" s="28">
        <f t="shared" si="35"/>
        <v>1.1000000000000001</v>
      </c>
      <c r="LL17" s="28">
        <f t="shared" si="35"/>
        <v>1.1000000000000001</v>
      </c>
      <c r="LM17" s="28">
        <f t="shared" si="35"/>
        <v>1.1000000000000001</v>
      </c>
      <c r="LN17" s="28">
        <f t="shared" si="35"/>
        <v>1.1000000000000001</v>
      </c>
      <c r="LO17" s="28">
        <f t="shared" si="35"/>
        <v>1.1000000000000001</v>
      </c>
      <c r="LP17" s="28">
        <f t="shared" si="35"/>
        <v>1.1000000000000001</v>
      </c>
      <c r="LQ17" s="28">
        <f t="shared" si="35"/>
        <v>1.1000000000000001</v>
      </c>
      <c r="LR17" s="28">
        <f t="shared" si="35"/>
        <v>1.1000000000000001</v>
      </c>
      <c r="LS17" s="28">
        <f t="shared" si="33"/>
        <v>1.1000000000000001</v>
      </c>
      <c r="LT17" s="28">
        <f t="shared" si="33"/>
        <v>1.1000000000000001</v>
      </c>
      <c r="LU17" s="28">
        <f t="shared" si="33"/>
        <v>1.1000000000000001</v>
      </c>
      <c r="LV17" s="28">
        <f t="shared" si="33"/>
        <v>1.1000000000000001</v>
      </c>
      <c r="LW17" s="28">
        <f t="shared" si="33"/>
        <v>1.1000000000000001</v>
      </c>
      <c r="LX17" s="28">
        <f t="shared" si="33"/>
        <v>1.1000000000000001</v>
      </c>
      <c r="LY17" s="28">
        <f t="shared" si="33"/>
        <v>1.1000000000000001</v>
      </c>
      <c r="LZ17" s="28">
        <f t="shared" si="33"/>
        <v>1.1000000000000001</v>
      </c>
      <c r="MA17" s="28">
        <f t="shared" si="33"/>
        <v>1.1000000000000001</v>
      </c>
      <c r="MB17" s="28">
        <f t="shared" si="33"/>
        <v>1.1000000000000001</v>
      </c>
      <c r="MC17" s="28">
        <f t="shared" si="33"/>
        <v>1.1000000000000001</v>
      </c>
      <c r="MD17" s="28">
        <f t="shared" si="33"/>
        <v>1.1000000000000001</v>
      </c>
      <c r="ME17" s="28">
        <f t="shared" si="33"/>
        <v>1.1000000000000001</v>
      </c>
      <c r="MF17" s="28">
        <f t="shared" si="33"/>
        <v>1.1000000000000001</v>
      </c>
      <c r="MG17" s="28">
        <f t="shared" si="33"/>
        <v>1.1000000000000001</v>
      </c>
      <c r="MH17" s="28">
        <f t="shared" si="33"/>
        <v>1.1000000000000001</v>
      </c>
      <c r="MI17" s="28">
        <f t="shared" si="33"/>
        <v>1.1000000000000001</v>
      </c>
      <c r="MJ17" s="28">
        <f t="shared" si="33"/>
        <v>1.1000000000000001</v>
      </c>
      <c r="MK17" s="28">
        <f t="shared" si="33"/>
        <v>1.1000000000000001</v>
      </c>
      <c r="ML17" s="28">
        <f t="shared" si="33"/>
        <v>1.1000000000000001</v>
      </c>
      <c r="MM17" s="28">
        <f t="shared" si="33"/>
        <v>1.1000000000000001</v>
      </c>
      <c r="MN17" s="28">
        <f t="shared" si="33"/>
        <v>1.1000000000000001</v>
      </c>
      <c r="MO17" s="28">
        <f t="shared" si="33"/>
        <v>1.1000000000000001</v>
      </c>
      <c r="MP17" s="28">
        <f t="shared" si="33"/>
        <v>1.1000000000000001</v>
      </c>
      <c r="MQ17" s="28">
        <f t="shared" si="33"/>
        <v>1.1000000000000001</v>
      </c>
      <c r="MR17" s="28">
        <f t="shared" si="33"/>
        <v>1.1000000000000001</v>
      </c>
      <c r="MS17" s="28">
        <f t="shared" si="33"/>
        <v>1.1000000000000001</v>
      </c>
      <c r="MT17" s="28">
        <f t="shared" si="33"/>
        <v>1.1000000000000001</v>
      </c>
      <c r="MU17" s="28">
        <f t="shared" si="33"/>
        <v>1.1000000000000001</v>
      </c>
      <c r="MV17" s="28">
        <f t="shared" si="33"/>
        <v>1.1000000000000001</v>
      </c>
      <c r="MW17" s="28">
        <f t="shared" si="33"/>
        <v>1.1000000000000001</v>
      </c>
      <c r="MX17" s="28">
        <f t="shared" si="33"/>
        <v>1.1000000000000001</v>
      </c>
      <c r="MY17" s="28">
        <f t="shared" si="33"/>
        <v>1.1000000000000001</v>
      </c>
      <c r="MZ17" s="28">
        <f t="shared" si="33"/>
        <v>1.1000000000000001</v>
      </c>
      <c r="NA17" s="28">
        <f t="shared" si="33"/>
        <v>1.1000000000000001</v>
      </c>
      <c r="NB17" s="28">
        <f t="shared" si="33"/>
        <v>1.1000000000000001</v>
      </c>
      <c r="NC17" s="28">
        <f t="shared" si="33"/>
        <v>1.1000000000000001</v>
      </c>
      <c r="ND17" s="28">
        <f t="shared" si="33"/>
        <v>1.1000000000000001</v>
      </c>
      <c r="NE17" s="28">
        <f t="shared" si="33"/>
        <v>1.1000000000000001</v>
      </c>
      <c r="NF17" s="28">
        <f t="shared" si="33"/>
        <v>1.1000000000000001</v>
      </c>
      <c r="NG17" s="28">
        <f t="shared" si="33"/>
        <v>1.1000000000000001</v>
      </c>
      <c r="NH17" s="28">
        <f t="shared" si="33"/>
        <v>1.1000000000000001</v>
      </c>
      <c r="NI17" s="28">
        <f t="shared" si="33"/>
        <v>1.1000000000000001</v>
      </c>
    </row>
    <row r="18" spans="1:373" x14ac:dyDescent="0.25">
      <c r="A18" s="27" t="str">
        <f>'Число жителей и объемы продаж'!G31</f>
        <v>A3</v>
      </c>
      <c r="B18" s="27" t="str">
        <f>'Число жителей и объемы продаж'!H31</f>
        <v>сыр полутвердый</v>
      </c>
      <c r="C18" s="27" t="str">
        <f t="shared" si="24"/>
        <v>A3|сыр полутвердый</v>
      </c>
      <c r="D18" s="28"/>
      <c r="E18" s="28">
        <v>1.1000000000000001</v>
      </c>
      <c r="F18" s="28"/>
      <c r="G18" s="28"/>
      <c r="H18" s="28">
        <f t="shared" si="25"/>
        <v>1.1000000000000001</v>
      </c>
      <c r="I18" s="28">
        <f t="shared" si="25"/>
        <v>1.1000000000000001</v>
      </c>
      <c r="J18" s="28">
        <f t="shared" si="25"/>
        <v>1.1000000000000001</v>
      </c>
      <c r="K18" s="28">
        <f t="shared" si="25"/>
        <v>1.1000000000000001</v>
      </c>
      <c r="L18" s="28">
        <f t="shared" si="25"/>
        <v>1.1000000000000001</v>
      </c>
      <c r="M18" s="28">
        <f t="shared" si="25"/>
        <v>1.1000000000000001</v>
      </c>
      <c r="N18" s="28">
        <f t="shared" si="25"/>
        <v>1.1000000000000001</v>
      </c>
      <c r="O18" s="28">
        <f t="shared" si="25"/>
        <v>1.1000000000000001</v>
      </c>
      <c r="P18" s="28">
        <f t="shared" si="25"/>
        <v>1.1000000000000001</v>
      </c>
      <c r="Q18" s="28">
        <f t="shared" si="25"/>
        <v>1.1000000000000001</v>
      </c>
      <c r="R18" s="28">
        <f t="shared" si="25"/>
        <v>1.1000000000000001</v>
      </c>
      <c r="S18" s="28">
        <f t="shared" si="25"/>
        <v>1.1000000000000001</v>
      </c>
      <c r="T18" s="28">
        <f t="shared" si="25"/>
        <v>1.1000000000000001</v>
      </c>
      <c r="U18" s="28">
        <f t="shared" si="25"/>
        <v>1.1000000000000001</v>
      </c>
      <c r="V18" s="28">
        <f t="shared" si="25"/>
        <v>1.1000000000000001</v>
      </c>
      <c r="W18" s="28">
        <f t="shared" si="25"/>
        <v>1.1000000000000001</v>
      </c>
      <c r="X18" s="28">
        <f t="shared" si="39"/>
        <v>1.1000000000000001</v>
      </c>
      <c r="Y18" s="28">
        <f t="shared" si="39"/>
        <v>1.1000000000000001</v>
      </c>
      <c r="Z18" s="28">
        <f t="shared" si="39"/>
        <v>1.1000000000000001</v>
      </c>
      <c r="AA18" s="28">
        <f t="shared" si="39"/>
        <v>1.1000000000000001</v>
      </c>
      <c r="AB18" s="28">
        <f t="shared" si="39"/>
        <v>1.1000000000000001</v>
      </c>
      <c r="AC18" s="28">
        <f t="shared" si="39"/>
        <v>1.1000000000000001</v>
      </c>
      <c r="AD18" s="28">
        <f t="shared" si="39"/>
        <v>1.1000000000000001</v>
      </c>
      <c r="AE18" s="28">
        <f t="shared" si="39"/>
        <v>1.1000000000000001</v>
      </c>
      <c r="AF18" s="28">
        <f t="shared" si="39"/>
        <v>1.1000000000000001</v>
      </c>
      <c r="AG18" s="28">
        <f t="shared" si="39"/>
        <v>1.1000000000000001</v>
      </c>
      <c r="AH18" s="28">
        <f t="shared" si="39"/>
        <v>1.1000000000000001</v>
      </c>
      <c r="AI18" s="28">
        <f t="shared" si="39"/>
        <v>1.1000000000000001</v>
      </c>
      <c r="AJ18" s="28">
        <f t="shared" si="39"/>
        <v>1.1000000000000001</v>
      </c>
      <c r="AK18" s="28">
        <f t="shared" si="39"/>
        <v>1.1000000000000001</v>
      </c>
      <c r="AL18" s="28">
        <f t="shared" si="39"/>
        <v>1.1000000000000001</v>
      </c>
      <c r="AM18" s="28">
        <f t="shared" si="39"/>
        <v>1.1000000000000001</v>
      </c>
      <c r="AN18" s="28">
        <f t="shared" si="39"/>
        <v>1.1000000000000001</v>
      </c>
      <c r="AO18" s="28">
        <f t="shared" si="39"/>
        <v>1.1000000000000001</v>
      </c>
      <c r="AP18" s="28">
        <f t="shared" si="39"/>
        <v>1.1000000000000001</v>
      </c>
      <c r="AQ18" s="28">
        <f t="shared" si="39"/>
        <v>1.1000000000000001</v>
      </c>
      <c r="AR18" s="28">
        <f t="shared" si="39"/>
        <v>1.1000000000000001</v>
      </c>
      <c r="AS18" s="28">
        <f t="shared" si="39"/>
        <v>1.1000000000000001</v>
      </c>
      <c r="AT18" s="28">
        <f t="shared" si="39"/>
        <v>1.1000000000000001</v>
      </c>
      <c r="AU18" s="28">
        <f t="shared" si="39"/>
        <v>1.1000000000000001</v>
      </c>
      <c r="AV18" s="28">
        <f t="shared" si="39"/>
        <v>1.1000000000000001</v>
      </c>
      <c r="AW18" s="28">
        <f t="shared" si="39"/>
        <v>1.1000000000000001</v>
      </c>
      <c r="AX18" s="28">
        <f t="shared" si="39"/>
        <v>1.1000000000000001</v>
      </c>
      <c r="AY18" s="28">
        <f t="shared" si="39"/>
        <v>1.1000000000000001</v>
      </c>
      <c r="AZ18" s="28">
        <f t="shared" si="39"/>
        <v>1.1000000000000001</v>
      </c>
      <c r="BA18" s="28">
        <f t="shared" si="39"/>
        <v>1.1000000000000001</v>
      </c>
      <c r="BB18" s="28">
        <f t="shared" si="39"/>
        <v>1.1000000000000001</v>
      </c>
      <c r="BC18" s="28">
        <f t="shared" si="39"/>
        <v>1.1000000000000001</v>
      </c>
      <c r="BD18" s="28">
        <f t="shared" si="39"/>
        <v>1.1000000000000001</v>
      </c>
      <c r="BE18" s="28">
        <f t="shared" si="39"/>
        <v>1.1000000000000001</v>
      </c>
      <c r="BF18" s="28">
        <f t="shared" si="39"/>
        <v>1.1000000000000001</v>
      </c>
      <c r="BG18" s="28">
        <f t="shared" si="39"/>
        <v>1.1000000000000001</v>
      </c>
      <c r="BH18" s="28">
        <f t="shared" si="39"/>
        <v>1.1000000000000001</v>
      </c>
      <c r="BI18" s="28">
        <f t="shared" si="39"/>
        <v>1.1000000000000001</v>
      </c>
      <c r="BJ18" s="28">
        <f t="shared" si="39"/>
        <v>1.1000000000000001</v>
      </c>
      <c r="BK18" s="28">
        <f t="shared" si="39"/>
        <v>1.1000000000000001</v>
      </c>
      <c r="BL18" s="28">
        <f t="shared" si="39"/>
        <v>1.1000000000000001</v>
      </c>
      <c r="BM18" s="28">
        <f t="shared" si="39"/>
        <v>1.1000000000000001</v>
      </c>
      <c r="BN18" s="28">
        <f t="shared" si="39"/>
        <v>1.1000000000000001</v>
      </c>
      <c r="BO18" s="28">
        <f t="shared" si="39"/>
        <v>1.1000000000000001</v>
      </c>
      <c r="BP18" s="28">
        <f t="shared" si="39"/>
        <v>1.1000000000000001</v>
      </c>
      <c r="BQ18" s="28">
        <f t="shared" si="39"/>
        <v>1.1000000000000001</v>
      </c>
      <c r="BR18" s="28">
        <f t="shared" si="39"/>
        <v>1.1000000000000001</v>
      </c>
      <c r="BS18" s="28">
        <f t="shared" si="39"/>
        <v>1.1000000000000001</v>
      </c>
      <c r="BT18" s="28">
        <f t="shared" si="39"/>
        <v>1.1000000000000001</v>
      </c>
      <c r="BU18" s="28">
        <f t="shared" si="39"/>
        <v>1.1000000000000001</v>
      </c>
      <c r="BV18" s="28">
        <f t="shared" si="39"/>
        <v>1.1000000000000001</v>
      </c>
      <c r="BW18" s="28">
        <f t="shared" si="39"/>
        <v>1.1000000000000001</v>
      </c>
      <c r="BX18" s="28">
        <f t="shared" si="39"/>
        <v>1.1000000000000001</v>
      </c>
      <c r="BY18" s="28">
        <f t="shared" si="39"/>
        <v>1.1000000000000001</v>
      </c>
      <c r="BZ18" s="28">
        <f t="shared" si="39"/>
        <v>1.1000000000000001</v>
      </c>
      <c r="CA18" s="28">
        <f t="shared" si="39"/>
        <v>1.1000000000000001</v>
      </c>
      <c r="CB18" s="28">
        <f t="shared" si="39"/>
        <v>1.1000000000000001</v>
      </c>
      <c r="CC18" s="28">
        <f t="shared" si="39"/>
        <v>1.1000000000000001</v>
      </c>
      <c r="CD18" s="28">
        <f t="shared" si="39"/>
        <v>1.1000000000000001</v>
      </c>
      <c r="CE18" s="28">
        <f t="shared" si="39"/>
        <v>1.1000000000000001</v>
      </c>
      <c r="CF18" s="28">
        <f t="shared" si="39"/>
        <v>1.1000000000000001</v>
      </c>
      <c r="CG18" s="28">
        <f t="shared" si="39"/>
        <v>1.1000000000000001</v>
      </c>
      <c r="CH18" s="28">
        <f t="shared" si="39"/>
        <v>1.1000000000000001</v>
      </c>
      <c r="CI18" s="28">
        <f t="shared" si="39"/>
        <v>1.1000000000000001</v>
      </c>
      <c r="CJ18" s="28">
        <f t="shared" si="28"/>
        <v>1.1000000000000001</v>
      </c>
      <c r="CK18" s="28">
        <f t="shared" si="28"/>
        <v>1.1000000000000001</v>
      </c>
      <c r="CL18" s="28">
        <f t="shared" si="28"/>
        <v>1.1000000000000001</v>
      </c>
      <c r="CM18" s="28">
        <f t="shared" si="28"/>
        <v>1.1000000000000001</v>
      </c>
      <c r="CN18" s="28">
        <f t="shared" si="28"/>
        <v>1.1000000000000001</v>
      </c>
      <c r="CO18" s="28">
        <f t="shared" si="28"/>
        <v>1.1000000000000001</v>
      </c>
      <c r="CP18" s="28">
        <f t="shared" si="28"/>
        <v>1.1000000000000001</v>
      </c>
      <c r="CQ18" s="28">
        <f t="shared" si="28"/>
        <v>1.1000000000000001</v>
      </c>
      <c r="CR18" s="28">
        <f t="shared" si="28"/>
        <v>1.1000000000000001</v>
      </c>
      <c r="CS18" s="28">
        <f t="shared" si="28"/>
        <v>1.1000000000000001</v>
      </c>
      <c r="CT18" s="28">
        <f t="shared" si="28"/>
        <v>1.1000000000000001</v>
      </c>
      <c r="CU18" s="28">
        <f t="shared" si="28"/>
        <v>1.1000000000000001</v>
      </c>
      <c r="CV18" s="28">
        <f t="shared" si="28"/>
        <v>1.1000000000000001</v>
      </c>
      <c r="CW18" s="28">
        <f t="shared" si="28"/>
        <v>1.1000000000000001</v>
      </c>
      <c r="CX18" s="28">
        <f t="shared" si="40"/>
        <v>1.1000000000000001</v>
      </c>
      <c r="CY18" s="28">
        <f t="shared" si="40"/>
        <v>1.1000000000000001</v>
      </c>
      <c r="CZ18" s="28">
        <f t="shared" si="40"/>
        <v>1.1000000000000001</v>
      </c>
      <c r="DA18" s="28">
        <f t="shared" si="40"/>
        <v>1.1000000000000001</v>
      </c>
      <c r="DB18" s="28">
        <f t="shared" si="40"/>
        <v>1.1000000000000001</v>
      </c>
      <c r="DC18" s="28">
        <f t="shared" si="40"/>
        <v>1.1000000000000001</v>
      </c>
      <c r="DD18" s="28">
        <f t="shared" si="40"/>
        <v>1.1000000000000001</v>
      </c>
      <c r="DE18" s="28">
        <f t="shared" si="40"/>
        <v>1.1000000000000001</v>
      </c>
      <c r="DF18" s="28">
        <f t="shared" si="40"/>
        <v>1.1000000000000001</v>
      </c>
      <c r="DG18" s="28">
        <f t="shared" si="40"/>
        <v>1.1000000000000001</v>
      </c>
      <c r="DH18" s="28">
        <f t="shared" si="40"/>
        <v>1.1000000000000001</v>
      </c>
      <c r="DI18" s="28">
        <f t="shared" si="40"/>
        <v>1.1000000000000001</v>
      </c>
      <c r="DJ18" s="28">
        <f t="shared" si="40"/>
        <v>1.1000000000000001</v>
      </c>
      <c r="DK18" s="28">
        <f t="shared" si="40"/>
        <v>1.1000000000000001</v>
      </c>
      <c r="DL18" s="28">
        <f t="shared" si="40"/>
        <v>1.1000000000000001</v>
      </c>
      <c r="DM18" s="28">
        <f t="shared" si="40"/>
        <v>1.1000000000000001</v>
      </c>
      <c r="DN18" s="28">
        <f t="shared" si="40"/>
        <v>1.1000000000000001</v>
      </c>
      <c r="DO18" s="28">
        <f t="shared" si="40"/>
        <v>1.1000000000000001</v>
      </c>
      <c r="DP18" s="28">
        <f t="shared" si="40"/>
        <v>1.1000000000000001</v>
      </c>
      <c r="DQ18" s="28">
        <f t="shared" si="40"/>
        <v>1.1000000000000001</v>
      </c>
      <c r="DR18" s="28">
        <f t="shared" si="40"/>
        <v>1.1000000000000001</v>
      </c>
      <c r="DS18" s="28">
        <f t="shared" si="40"/>
        <v>1.1000000000000001</v>
      </c>
      <c r="DT18" s="28">
        <f t="shared" si="40"/>
        <v>1.1000000000000001</v>
      </c>
      <c r="DU18" s="28">
        <f t="shared" si="40"/>
        <v>1.1000000000000001</v>
      </c>
      <c r="DV18" s="28">
        <f t="shared" si="40"/>
        <v>1.1000000000000001</v>
      </c>
      <c r="DW18" s="28">
        <f t="shared" si="40"/>
        <v>1.1000000000000001</v>
      </c>
      <c r="DX18" s="28">
        <f t="shared" si="40"/>
        <v>1.1000000000000001</v>
      </c>
      <c r="DY18" s="28">
        <f t="shared" si="40"/>
        <v>1.1000000000000001</v>
      </c>
      <c r="DZ18" s="28">
        <f t="shared" si="40"/>
        <v>1.1000000000000001</v>
      </c>
      <c r="EA18" s="28">
        <f t="shared" si="40"/>
        <v>1.1000000000000001</v>
      </c>
      <c r="EB18" s="28">
        <f t="shared" si="40"/>
        <v>1.1000000000000001</v>
      </c>
      <c r="EC18" s="28">
        <f t="shared" si="40"/>
        <v>1.1000000000000001</v>
      </c>
      <c r="ED18" s="28">
        <f t="shared" si="40"/>
        <v>1.1000000000000001</v>
      </c>
      <c r="EE18" s="28">
        <f t="shared" si="40"/>
        <v>1.1000000000000001</v>
      </c>
      <c r="EF18" s="28">
        <f t="shared" si="40"/>
        <v>1.1000000000000001</v>
      </c>
      <c r="EG18" s="28">
        <f t="shared" si="40"/>
        <v>1.1000000000000001</v>
      </c>
      <c r="EH18" s="28">
        <f t="shared" si="40"/>
        <v>1.1000000000000001</v>
      </c>
      <c r="EI18" s="28">
        <f t="shared" si="40"/>
        <v>1.1000000000000001</v>
      </c>
      <c r="EJ18" s="28">
        <f t="shared" si="40"/>
        <v>1.1000000000000001</v>
      </c>
      <c r="EK18" s="28">
        <f t="shared" si="40"/>
        <v>1.1000000000000001</v>
      </c>
      <c r="EL18" s="28">
        <f t="shared" si="40"/>
        <v>1.1000000000000001</v>
      </c>
      <c r="EM18" s="28">
        <f t="shared" si="40"/>
        <v>1.1000000000000001</v>
      </c>
      <c r="EN18" s="28">
        <f t="shared" si="40"/>
        <v>1.1000000000000001</v>
      </c>
      <c r="EO18" s="28">
        <f t="shared" si="40"/>
        <v>1.1000000000000001</v>
      </c>
      <c r="EP18" s="28">
        <f t="shared" si="40"/>
        <v>1.1000000000000001</v>
      </c>
      <c r="EQ18" s="28">
        <f t="shared" si="40"/>
        <v>1.1000000000000001</v>
      </c>
      <c r="ER18" s="28">
        <f t="shared" si="40"/>
        <v>1.1000000000000001</v>
      </c>
      <c r="ES18" s="28">
        <f t="shared" si="40"/>
        <v>1.1000000000000001</v>
      </c>
      <c r="ET18" s="28">
        <f t="shared" si="40"/>
        <v>1.1000000000000001</v>
      </c>
      <c r="EU18" s="28">
        <f t="shared" si="40"/>
        <v>1.1000000000000001</v>
      </c>
      <c r="EV18" s="28">
        <f t="shared" si="40"/>
        <v>1.1000000000000001</v>
      </c>
      <c r="EW18" s="28">
        <f t="shared" si="40"/>
        <v>1.1000000000000001</v>
      </c>
      <c r="EX18" s="28">
        <f t="shared" si="40"/>
        <v>1.1000000000000001</v>
      </c>
      <c r="EY18" s="28">
        <f t="shared" si="40"/>
        <v>1.1000000000000001</v>
      </c>
      <c r="EZ18" s="28">
        <f t="shared" si="40"/>
        <v>1.1000000000000001</v>
      </c>
      <c r="FA18" s="28">
        <f t="shared" si="40"/>
        <v>1.1000000000000001</v>
      </c>
      <c r="FB18" s="28">
        <f t="shared" si="40"/>
        <v>1.1000000000000001</v>
      </c>
      <c r="FC18" s="28">
        <f t="shared" si="40"/>
        <v>1.1000000000000001</v>
      </c>
      <c r="FD18" s="28">
        <f t="shared" si="40"/>
        <v>1.1000000000000001</v>
      </c>
      <c r="FE18" s="28">
        <f t="shared" si="40"/>
        <v>1.1000000000000001</v>
      </c>
      <c r="FF18" s="28">
        <f t="shared" si="40"/>
        <v>1.1000000000000001</v>
      </c>
      <c r="FG18" s="28">
        <f t="shared" si="40"/>
        <v>1.1000000000000001</v>
      </c>
      <c r="FH18" s="28">
        <f t="shared" si="40"/>
        <v>1.1000000000000001</v>
      </c>
      <c r="FI18" s="28">
        <f t="shared" si="40"/>
        <v>1.1000000000000001</v>
      </c>
      <c r="FJ18" s="28">
        <f t="shared" si="37"/>
        <v>1.1000000000000001</v>
      </c>
      <c r="FK18" s="28">
        <f t="shared" si="37"/>
        <v>1.1000000000000001</v>
      </c>
      <c r="FL18" s="28">
        <f t="shared" si="37"/>
        <v>1.1000000000000001</v>
      </c>
      <c r="FM18" s="28">
        <f t="shared" si="37"/>
        <v>1.1000000000000001</v>
      </c>
      <c r="FN18" s="28">
        <f t="shared" si="37"/>
        <v>1.1000000000000001</v>
      </c>
      <c r="FO18" s="28">
        <f t="shared" si="37"/>
        <v>1.1000000000000001</v>
      </c>
      <c r="FP18" s="28">
        <f t="shared" si="37"/>
        <v>1.1000000000000001</v>
      </c>
      <c r="FQ18" s="28">
        <f t="shared" si="37"/>
        <v>1.1000000000000001</v>
      </c>
      <c r="FR18" s="28">
        <f t="shared" si="37"/>
        <v>1.1000000000000001</v>
      </c>
      <c r="FS18" s="28">
        <f t="shared" si="37"/>
        <v>1.1000000000000001</v>
      </c>
      <c r="FT18" s="28">
        <f t="shared" si="37"/>
        <v>1.1000000000000001</v>
      </c>
      <c r="FU18" s="28">
        <f t="shared" si="37"/>
        <v>1.1000000000000001</v>
      </c>
      <c r="FV18" s="28">
        <f t="shared" si="37"/>
        <v>1.1000000000000001</v>
      </c>
      <c r="FW18" s="28">
        <f t="shared" si="37"/>
        <v>1.1000000000000001</v>
      </c>
      <c r="FX18" s="28">
        <f t="shared" si="37"/>
        <v>1.1000000000000001</v>
      </c>
      <c r="FY18" s="28">
        <f t="shared" si="37"/>
        <v>1.1000000000000001</v>
      </c>
      <c r="FZ18" s="28">
        <f t="shared" si="37"/>
        <v>1.1000000000000001</v>
      </c>
      <c r="GA18" s="28">
        <f t="shared" si="37"/>
        <v>1.1000000000000001</v>
      </c>
      <c r="GB18" s="28">
        <f t="shared" si="37"/>
        <v>1.1000000000000001</v>
      </c>
      <c r="GC18" s="28">
        <f t="shared" si="37"/>
        <v>1.1000000000000001</v>
      </c>
      <c r="GD18" s="28">
        <f t="shared" si="37"/>
        <v>1.1000000000000001</v>
      </c>
      <c r="GE18" s="28">
        <f t="shared" si="37"/>
        <v>1.1000000000000001</v>
      </c>
      <c r="GF18" s="28">
        <f t="shared" si="37"/>
        <v>1.1000000000000001</v>
      </c>
      <c r="GG18" s="28">
        <f t="shared" si="37"/>
        <v>1.1000000000000001</v>
      </c>
      <c r="GH18" s="28">
        <f t="shared" si="37"/>
        <v>1.1000000000000001</v>
      </c>
      <c r="GI18" s="28">
        <f t="shared" si="37"/>
        <v>1.1000000000000001</v>
      </c>
      <c r="GJ18" s="28">
        <f t="shared" si="37"/>
        <v>1.1000000000000001</v>
      </c>
      <c r="GK18" s="28">
        <f t="shared" si="37"/>
        <v>1.1000000000000001</v>
      </c>
      <c r="GL18" s="28">
        <f t="shared" si="37"/>
        <v>1.1000000000000001</v>
      </c>
      <c r="GM18" s="28">
        <f t="shared" si="37"/>
        <v>1.1000000000000001</v>
      </c>
      <c r="GN18" s="28">
        <f t="shared" si="37"/>
        <v>1.1000000000000001</v>
      </c>
      <c r="GO18" s="28">
        <f t="shared" si="37"/>
        <v>1.1000000000000001</v>
      </c>
      <c r="GP18" s="28">
        <f t="shared" si="37"/>
        <v>1.1000000000000001</v>
      </c>
      <c r="GQ18" s="28">
        <f t="shared" si="37"/>
        <v>1.1000000000000001</v>
      </c>
      <c r="GR18" s="28">
        <f t="shared" si="37"/>
        <v>1.1000000000000001</v>
      </c>
      <c r="GS18" s="28">
        <f t="shared" si="37"/>
        <v>1.1000000000000001</v>
      </c>
      <c r="GT18" s="28">
        <f t="shared" si="37"/>
        <v>1.1000000000000001</v>
      </c>
      <c r="GU18" s="28">
        <f t="shared" si="37"/>
        <v>1.1000000000000001</v>
      </c>
      <c r="GV18" s="28">
        <f t="shared" si="37"/>
        <v>1.1000000000000001</v>
      </c>
      <c r="GW18" s="28">
        <f t="shared" si="37"/>
        <v>1.1000000000000001</v>
      </c>
      <c r="GX18" s="28">
        <f t="shared" si="37"/>
        <v>1.1000000000000001</v>
      </c>
      <c r="GY18" s="28">
        <f t="shared" si="37"/>
        <v>1.1000000000000001</v>
      </c>
      <c r="GZ18" s="28">
        <f t="shared" si="37"/>
        <v>1.1000000000000001</v>
      </c>
      <c r="HA18" s="28">
        <f t="shared" si="37"/>
        <v>1.1000000000000001</v>
      </c>
      <c r="HB18" s="28">
        <f t="shared" si="37"/>
        <v>1.1000000000000001</v>
      </c>
      <c r="HC18" s="28">
        <f t="shared" si="37"/>
        <v>1.1000000000000001</v>
      </c>
      <c r="HD18" s="28">
        <f t="shared" si="37"/>
        <v>1.1000000000000001</v>
      </c>
      <c r="HE18" s="28">
        <f t="shared" si="37"/>
        <v>1.1000000000000001</v>
      </c>
      <c r="HF18" s="28">
        <f t="shared" si="37"/>
        <v>1.1000000000000001</v>
      </c>
      <c r="HG18" s="28">
        <f t="shared" si="37"/>
        <v>1.1000000000000001</v>
      </c>
      <c r="HH18" s="28">
        <f t="shared" si="37"/>
        <v>1.1000000000000001</v>
      </c>
      <c r="HI18" s="28">
        <f t="shared" si="38"/>
        <v>1.1000000000000001</v>
      </c>
      <c r="HJ18" s="28">
        <f t="shared" si="38"/>
        <v>1.1000000000000001</v>
      </c>
      <c r="HK18" s="28">
        <f t="shared" si="38"/>
        <v>1.1000000000000001</v>
      </c>
      <c r="HL18" s="28">
        <f t="shared" si="38"/>
        <v>1.1000000000000001</v>
      </c>
      <c r="HM18" s="28">
        <f t="shared" si="38"/>
        <v>1.1000000000000001</v>
      </c>
      <c r="HN18" s="28">
        <f t="shared" si="38"/>
        <v>1.1000000000000001</v>
      </c>
      <c r="HO18" s="28">
        <f t="shared" si="38"/>
        <v>1.1000000000000001</v>
      </c>
      <c r="HP18" s="28">
        <f t="shared" si="38"/>
        <v>1.1000000000000001</v>
      </c>
      <c r="HQ18" s="28">
        <f t="shared" si="38"/>
        <v>1.1000000000000001</v>
      </c>
      <c r="HR18" s="28">
        <f t="shared" si="38"/>
        <v>1.1000000000000001</v>
      </c>
      <c r="HS18" s="28">
        <f t="shared" si="38"/>
        <v>1.1000000000000001</v>
      </c>
      <c r="HT18" s="28">
        <f t="shared" si="38"/>
        <v>1.1000000000000001</v>
      </c>
      <c r="HU18" s="28">
        <f t="shared" si="38"/>
        <v>1.1000000000000001</v>
      </c>
      <c r="HV18" s="28">
        <f t="shared" si="38"/>
        <v>1.1000000000000001</v>
      </c>
      <c r="HW18" s="28">
        <f t="shared" si="38"/>
        <v>1.1000000000000001</v>
      </c>
      <c r="HX18" s="28">
        <f t="shared" si="38"/>
        <v>1.1000000000000001</v>
      </c>
      <c r="HY18" s="28">
        <f t="shared" si="38"/>
        <v>1.1000000000000001</v>
      </c>
      <c r="HZ18" s="28">
        <f t="shared" si="38"/>
        <v>1.1000000000000001</v>
      </c>
      <c r="IA18" s="28">
        <f t="shared" si="38"/>
        <v>1.1000000000000001</v>
      </c>
      <c r="IB18" s="28">
        <f t="shared" si="38"/>
        <v>1.1000000000000001</v>
      </c>
      <c r="IC18" s="28">
        <f t="shared" si="38"/>
        <v>1.1000000000000001</v>
      </c>
      <c r="ID18" s="28">
        <f t="shared" si="38"/>
        <v>1.1000000000000001</v>
      </c>
      <c r="IE18" s="28">
        <f t="shared" si="38"/>
        <v>1.1000000000000001</v>
      </c>
      <c r="IF18" s="28">
        <f t="shared" si="38"/>
        <v>1.1000000000000001</v>
      </c>
      <c r="IG18" s="28">
        <f t="shared" si="38"/>
        <v>1.1000000000000001</v>
      </c>
      <c r="IH18" s="28">
        <f t="shared" si="38"/>
        <v>1.1000000000000001</v>
      </c>
      <c r="II18" s="28">
        <f t="shared" si="38"/>
        <v>1.1000000000000001</v>
      </c>
      <c r="IJ18" s="28">
        <f t="shared" si="38"/>
        <v>1.1000000000000001</v>
      </c>
      <c r="IK18" s="28">
        <f t="shared" si="38"/>
        <v>1.1000000000000001</v>
      </c>
      <c r="IL18" s="28">
        <f t="shared" si="38"/>
        <v>1.1000000000000001</v>
      </c>
      <c r="IM18" s="28">
        <f t="shared" si="38"/>
        <v>1.1000000000000001</v>
      </c>
      <c r="IN18" s="28">
        <f t="shared" si="38"/>
        <v>1.1000000000000001</v>
      </c>
      <c r="IO18" s="28">
        <f t="shared" si="38"/>
        <v>1.1000000000000001</v>
      </c>
      <c r="IP18" s="28">
        <f t="shared" si="38"/>
        <v>1.1000000000000001</v>
      </c>
      <c r="IQ18" s="28">
        <f t="shared" si="38"/>
        <v>1.1000000000000001</v>
      </c>
      <c r="IR18" s="28">
        <f t="shared" si="38"/>
        <v>1.1000000000000001</v>
      </c>
      <c r="IS18" s="28">
        <f t="shared" si="38"/>
        <v>1.1000000000000001</v>
      </c>
      <c r="IT18" s="28">
        <f t="shared" si="38"/>
        <v>1.1000000000000001</v>
      </c>
      <c r="IU18" s="28">
        <f t="shared" si="38"/>
        <v>1.1000000000000001</v>
      </c>
      <c r="IV18" s="28">
        <f t="shared" si="38"/>
        <v>1.1000000000000001</v>
      </c>
      <c r="IW18" s="28">
        <f t="shared" si="38"/>
        <v>1.1000000000000001</v>
      </c>
      <c r="IX18" s="28">
        <f t="shared" si="38"/>
        <v>1.1000000000000001</v>
      </c>
      <c r="IY18" s="28">
        <f t="shared" si="38"/>
        <v>1.1000000000000001</v>
      </c>
      <c r="IZ18" s="28">
        <f t="shared" si="38"/>
        <v>1.1000000000000001</v>
      </c>
      <c r="JA18" s="28">
        <f t="shared" si="38"/>
        <v>1.1000000000000001</v>
      </c>
      <c r="JB18" s="28">
        <f t="shared" si="38"/>
        <v>1.1000000000000001</v>
      </c>
      <c r="JC18" s="28">
        <f t="shared" si="38"/>
        <v>1.1000000000000001</v>
      </c>
      <c r="JD18" s="28">
        <f t="shared" si="38"/>
        <v>1.1000000000000001</v>
      </c>
      <c r="JE18" s="28">
        <f t="shared" si="38"/>
        <v>1.1000000000000001</v>
      </c>
      <c r="JF18" s="28">
        <f t="shared" si="38"/>
        <v>1.1000000000000001</v>
      </c>
      <c r="JG18" s="28">
        <f t="shared" si="36"/>
        <v>1.1000000000000001</v>
      </c>
      <c r="JH18" s="28">
        <f t="shared" si="35"/>
        <v>1.1000000000000001</v>
      </c>
      <c r="JI18" s="28">
        <f t="shared" si="35"/>
        <v>1.1000000000000001</v>
      </c>
      <c r="JJ18" s="28">
        <f t="shared" ref="JJ18:LU21" si="41">IF(AND($F18&gt;0,$G18&gt;0)*IFERROR(MOD(JJ$6,$G18)=0,FALSE),$F18,$E18)</f>
        <v>1.1000000000000001</v>
      </c>
      <c r="JK18" s="28">
        <f t="shared" si="41"/>
        <v>1.1000000000000001</v>
      </c>
      <c r="JL18" s="28">
        <f t="shared" si="41"/>
        <v>1.1000000000000001</v>
      </c>
      <c r="JM18" s="28">
        <f t="shared" si="41"/>
        <v>1.1000000000000001</v>
      </c>
      <c r="JN18" s="28">
        <f t="shared" si="41"/>
        <v>1.1000000000000001</v>
      </c>
      <c r="JO18" s="28">
        <f t="shared" si="41"/>
        <v>1.1000000000000001</v>
      </c>
      <c r="JP18" s="28">
        <f t="shared" si="41"/>
        <v>1.1000000000000001</v>
      </c>
      <c r="JQ18" s="28">
        <f t="shared" si="41"/>
        <v>1.1000000000000001</v>
      </c>
      <c r="JR18" s="28">
        <f t="shared" si="41"/>
        <v>1.1000000000000001</v>
      </c>
      <c r="JS18" s="28">
        <f t="shared" si="41"/>
        <v>1.1000000000000001</v>
      </c>
      <c r="JT18" s="28">
        <f t="shared" si="41"/>
        <v>1.1000000000000001</v>
      </c>
      <c r="JU18" s="28">
        <f t="shared" si="41"/>
        <v>1.1000000000000001</v>
      </c>
      <c r="JV18" s="28">
        <f t="shared" si="41"/>
        <v>1.1000000000000001</v>
      </c>
      <c r="JW18" s="28">
        <f t="shared" si="41"/>
        <v>1.1000000000000001</v>
      </c>
      <c r="JX18" s="28">
        <f t="shared" si="41"/>
        <v>1.1000000000000001</v>
      </c>
      <c r="JY18" s="28">
        <f t="shared" si="41"/>
        <v>1.1000000000000001</v>
      </c>
      <c r="JZ18" s="28">
        <f t="shared" si="41"/>
        <v>1.1000000000000001</v>
      </c>
      <c r="KA18" s="28">
        <f t="shared" si="41"/>
        <v>1.1000000000000001</v>
      </c>
      <c r="KB18" s="28">
        <f t="shared" si="41"/>
        <v>1.1000000000000001</v>
      </c>
      <c r="KC18" s="28">
        <f t="shared" si="41"/>
        <v>1.1000000000000001</v>
      </c>
      <c r="KD18" s="28">
        <f t="shared" si="41"/>
        <v>1.1000000000000001</v>
      </c>
      <c r="KE18" s="28">
        <f t="shared" si="41"/>
        <v>1.1000000000000001</v>
      </c>
      <c r="KF18" s="28">
        <f t="shared" si="41"/>
        <v>1.1000000000000001</v>
      </c>
      <c r="KG18" s="28">
        <f t="shared" si="41"/>
        <v>1.1000000000000001</v>
      </c>
      <c r="KH18" s="28">
        <f t="shared" si="41"/>
        <v>1.1000000000000001</v>
      </c>
      <c r="KI18" s="28">
        <f t="shared" si="41"/>
        <v>1.1000000000000001</v>
      </c>
      <c r="KJ18" s="28">
        <f t="shared" si="41"/>
        <v>1.1000000000000001</v>
      </c>
      <c r="KK18" s="28">
        <f t="shared" si="41"/>
        <v>1.1000000000000001</v>
      </c>
      <c r="KL18" s="28">
        <f t="shared" si="41"/>
        <v>1.1000000000000001</v>
      </c>
      <c r="KM18" s="28">
        <f t="shared" si="41"/>
        <v>1.1000000000000001</v>
      </c>
      <c r="KN18" s="28">
        <f t="shared" si="41"/>
        <v>1.1000000000000001</v>
      </c>
      <c r="KO18" s="28">
        <f t="shared" si="41"/>
        <v>1.1000000000000001</v>
      </c>
      <c r="KP18" s="28">
        <f t="shared" si="41"/>
        <v>1.1000000000000001</v>
      </c>
      <c r="KQ18" s="28">
        <f t="shared" si="41"/>
        <v>1.1000000000000001</v>
      </c>
      <c r="KR18" s="28">
        <f t="shared" si="41"/>
        <v>1.1000000000000001</v>
      </c>
      <c r="KS18" s="28">
        <f t="shared" si="41"/>
        <v>1.1000000000000001</v>
      </c>
      <c r="KT18" s="28">
        <f t="shared" si="41"/>
        <v>1.1000000000000001</v>
      </c>
      <c r="KU18" s="28">
        <f t="shared" si="41"/>
        <v>1.1000000000000001</v>
      </c>
      <c r="KV18" s="28">
        <f t="shared" si="41"/>
        <v>1.1000000000000001</v>
      </c>
      <c r="KW18" s="28">
        <f t="shared" si="41"/>
        <v>1.1000000000000001</v>
      </c>
      <c r="KX18" s="28">
        <f t="shared" si="41"/>
        <v>1.1000000000000001</v>
      </c>
      <c r="KY18" s="28">
        <f t="shared" si="41"/>
        <v>1.1000000000000001</v>
      </c>
      <c r="KZ18" s="28">
        <f t="shared" si="41"/>
        <v>1.1000000000000001</v>
      </c>
      <c r="LA18" s="28">
        <f t="shared" si="41"/>
        <v>1.1000000000000001</v>
      </c>
      <c r="LB18" s="28">
        <f t="shared" si="41"/>
        <v>1.1000000000000001</v>
      </c>
      <c r="LC18" s="28">
        <f t="shared" si="41"/>
        <v>1.1000000000000001</v>
      </c>
      <c r="LD18" s="28">
        <f t="shared" si="41"/>
        <v>1.1000000000000001</v>
      </c>
      <c r="LE18" s="28">
        <f t="shared" si="41"/>
        <v>1.1000000000000001</v>
      </c>
      <c r="LF18" s="28">
        <f t="shared" si="41"/>
        <v>1.1000000000000001</v>
      </c>
      <c r="LG18" s="28">
        <f t="shared" si="41"/>
        <v>1.1000000000000001</v>
      </c>
      <c r="LH18" s="28">
        <f t="shared" si="41"/>
        <v>1.1000000000000001</v>
      </c>
      <c r="LI18" s="28">
        <f t="shared" si="41"/>
        <v>1.1000000000000001</v>
      </c>
      <c r="LJ18" s="28">
        <f t="shared" si="41"/>
        <v>1.1000000000000001</v>
      </c>
      <c r="LK18" s="28">
        <f t="shared" si="41"/>
        <v>1.1000000000000001</v>
      </c>
      <c r="LL18" s="28">
        <f t="shared" si="41"/>
        <v>1.1000000000000001</v>
      </c>
      <c r="LM18" s="28">
        <f t="shared" si="41"/>
        <v>1.1000000000000001</v>
      </c>
      <c r="LN18" s="28">
        <f t="shared" si="41"/>
        <v>1.1000000000000001</v>
      </c>
      <c r="LO18" s="28">
        <f t="shared" si="41"/>
        <v>1.1000000000000001</v>
      </c>
      <c r="LP18" s="28">
        <f t="shared" si="41"/>
        <v>1.1000000000000001</v>
      </c>
      <c r="LQ18" s="28">
        <f t="shared" si="41"/>
        <v>1.1000000000000001</v>
      </c>
      <c r="LR18" s="28">
        <f t="shared" si="41"/>
        <v>1.1000000000000001</v>
      </c>
      <c r="LS18" s="28">
        <f t="shared" si="41"/>
        <v>1.1000000000000001</v>
      </c>
      <c r="LT18" s="28">
        <f t="shared" si="41"/>
        <v>1.1000000000000001</v>
      </c>
      <c r="LU18" s="28">
        <f t="shared" si="41"/>
        <v>1.1000000000000001</v>
      </c>
      <c r="LV18" s="28">
        <f t="shared" si="33"/>
        <v>1.1000000000000001</v>
      </c>
      <c r="LW18" s="28">
        <f t="shared" si="33"/>
        <v>1.1000000000000001</v>
      </c>
      <c r="LX18" s="28">
        <f t="shared" si="33"/>
        <v>1.1000000000000001</v>
      </c>
      <c r="LY18" s="28">
        <f t="shared" si="33"/>
        <v>1.1000000000000001</v>
      </c>
      <c r="LZ18" s="28">
        <f t="shared" si="33"/>
        <v>1.1000000000000001</v>
      </c>
      <c r="MA18" s="28">
        <f t="shared" si="33"/>
        <v>1.1000000000000001</v>
      </c>
      <c r="MB18" s="28">
        <f t="shared" si="33"/>
        <v>1.1000000000000001</v>
      </c>
      <c r="MC18" s="28">
        <f t="shared" si="33"/>
        <v>1.1000000000000001</v>
      </c>
      <c r="MD18" s="28">
        <f t="shared" si="33"/>
        <v>1.1000000000000001</v>
      </c>
      <c r="ME18" s="28">
        <f t="shared" si="33"/>
        <v>1.1000000000000001</v>
      </c>
      <c r="MF18" s="28">
        <f t="shared" si="33"/>
        <v>1.1000000000000001</v>
      </c>
      <c r="MG18" s="28">
        <f t="shared" si="33"/>
        <v>1.1000000000000001</v>
      </c>
      <c r="MH18" s="28">
        <f t="shared" si="33"/>
        <v>1.1000000000000001</v>
      </c>
      <c r="MI18" s="28">
        <f t="shared" si="33"/>
        <v>1.1000000000000001</v>
      </c>
      <c r="MJ18" s="28">
        <f t="shared" si="33"/>
        <v>1.1000000000000001</v>
      </c>
      <c r="MK18" s="28">
        <f t="shared" si="33"/>
        <v>1.1000000000000001</v>
      </c>
      <c r="ML18" s="28">
        <f t="shared" si="33"/>
        <v>1.1000000000000001</v>
      </c>
      <c r="MM18" s="28">
        <f t="shared" si="33"/>
        <v>1.1000000000000001</v>
      </c>
      <c r="MN18" s="28">
        <f t="shared" si="33"/>
        <v>1.1000000000000001</v>
      </c>
      <c r="MO18" s="28">
        <f t="shared" si="33"/>
        <v>1.1000000000000001</v>
      </c>
      <c r="MP18" s="28">
        <f t="shared" si="33"/>
        <v>1.1000000000000001</v>
      </c>
      <c r="MQ18" s="28">
        <f t="shared" si="33"/>
        <v>1.1000000000000001</v>
      </c>
      <c r="MR18" s="28">
        <f t="shared" si="33"/>
        <v>1.1000000000000001</v>
      </c>
      <c r="MS18" s="28">
        <f t="shared" si="33"/>
        <v>1.1000000000000001</v>
      </c>
      <c r="MT18" s="28">
        <f t="shared" si="33"/>
        <v>1.1000000000000001</v>
      </c>
      <c r="MU18" s="28">
        <f t="shared" si="33"/>
        <v>1.1000000000000001</v>
      </c>
      <c r="MV18" s="28">
        <f t="shared" si="33"/>
        <v>1.1000000000000001</v>
      </c>
      <c r="MW18" s="28">
        <f t="shared" si="33"/>
        <v>1.1000000000000001</v>
      </c>
      <c r="MX18" s="28">
        <f t="shared" si="33"/>
        <v>1.1000000000000001</v>
      </c>
      <c r="MY18" s="28">
        <f t="shared" si="33"/>
        <v>1.1000000000000001</v>
      </c>
      <c r="MZ18" s="28">
        <f t="shared" si="33"/>
        <v>1.1000000000000001</v>
      </c>
      <c r="NA18" s="28">
        <f t="shared" si="33"/>
        <v>1.1000000000000001</v>
      </c>
      <c r="NB18" s="28">
        <f t="shared" si="33"/>
        <v>1.1000000000000001</v>
      </c>
      <c r="NC18" s="28">
        <f t="shared" si="33"/>
        <v>1.1000000000000001</v>
      </c>
      <c r="ND18" s="28">
        <f t="shared" si="33"/>
        <v>1.1000000000000001</v>
      </c>
      <c r="NE18" s="28">
        <f t="shared" si="33"/>
        <v>1.1000000000000001</v>
      </c>
      <c r="NF18" s="28">
        <f t="shared" si="33"/>
        <v>1.1000000000000001</v>
      </c>
      <c r="NG18" s="28">
        <f t="shared" si="33"/>
        <v>1.1000000000000001</v>
      </c>
      <c r="NH18" s="28">
        <f t="shared" ref="NH18:NI18" si="42">IF(AND($F18&gt;0,$G18&gt;0)*IFERROR(MOD(NH$6,$G18)=0,FALSE),$F18,$E18)</f>
        <v>1.1000000000000001</v>
      </c>
      <c r="NI18" s="28">
        <f t="shared" si="42"/>
        <v>1.1000000000000001</v>
      </c>
    </row>
    <row r="19" spans="1:373" x14ac:dyDescent="0.25">
      <c r="A19" s="27" t="str">
        <f>'Число жителей и объемы продаж'!G32</f>
        <v>A3</v>
      </c>
      <c r="B19" s="27" t="str">
        <f>'Число жителей и объемы продаж'!H32</f>
        <v>сыр мягкий</v>
      </c>
      <c r="C19" s="27" t="str">
        <f t="shared" si="24"/>
        <v>A3|сыр мягкий</v>
      </c>
      <c r="D19" s="28"/>
      <c r="E19" s="28">
        <v>1.1000000000000001</v>
      </c>
      <c r="F19" s="28"/>
      <c r="G19" s="28"/>
      <c r="H19" s="28">
        <f t="shared" si="25"/>
        <v>1.1000000000000001</v>
      </c>
      <c r="I19" s="28">
        <f t="shared" si="25"/>
        <v>1.1000000000000001</v>
      </c>
      <c r="J19" s="28">
        <f t="shared" si="25"/>
        <v>1.1000000000000001</v>
      </c>
      <c r="K19" s="28">
        <f t="shared" si="25"/>
        <v>1.1000000000000001</v>
      </c>
      <c r="L19" s="28">
        <f t="shared" si="25"/>
        <v>1.1000000000000001</v>
      </c>
      <c r="M19" s="28">
        <f t="shared" si="25"/>
        <v>1.1000000000000001</v>
      </c>
      <c r="N19" s="28">
        <f t="shared" si="25"/>
        <v>1.1000000000000001</v>
      </c>
      <c r="O19" s="28">
        <f t="shared" si="25"/>
        <v>1.1000000000000001</v>
      </c>
      <c r="P19" s="28">
        <f t="shared" si="25"/>
        <v>1.1000000000000001</v>
      </c>
      <c r="Q19" s="28">
        <f t="shared" si="25"/>
        <v>1.1000000000000001</v>
      </c>
      <c r="R19" s="28">
        <f t="shared" si="25"/>
        <v>1.1000000000000001</v>
      </c>
      <c r="S19" s="28">
        <f t="shared" si="25"/>
        <v>1.1000000000000001</v>
      </c>
      <c r="T19" s="28">
        <f t="shared" si="25"/>
        <v>1.1000000000000001</v>
      </c>
      <c r="U19" s="28">
        <f t="shared" si="25"/>
        <v>1.1000000000000001</v>
      </c>
      <c r="V19" s="28">
        <f t="shared" si="25"/>
        <v>1.1000000000000001</v>
      </c>
      <c r="W19" s="28">
        <f t="shared" si="25"/>
        <v>1.1000000000000001</v>
      </c>
      <c r="X19" s="28">
        <f t="shared" si="39"/>
        <v>1.1000000000000001</v>
      </c>
      <c r="Y19" s="28">
        <f t="shared" si="39"/>
        <v>1.1000000000000001</v>
      </c>
      <c r="Z19" s="28">
        <f t="shared" si="39"/>
        <v>1.1000000000000001</v>
      </c>
      <c r="AA19" s="28">
        <f t="shared" si="39"/>
        <v>1.1000000000000001</v>
      </c>
      <c r="AB19" s="28">
        <f t="shared" si="39"/>
        <v>1.1000000000000001</v>
      </c>
      <c r="AC19" s="28">
        <f t="shared" si="39"/>
        <v>1.1000000000000001</v>
      </c>
      <c r="AD19" s="28">
        <f t="shared" si="39"/>
        <v>1.1000000000000001</v>
      </c>
      <c r="AE19" s="28">
        <f t="shared" si="39"/>
        <v>1.1000000000000001</v>
      </c>
      <c r="AF19" s="28">
        <f t="shared" si="39"/>
        <v>1.1000000000000001</v>
      </c>
      <c r="AG19" s="28">
        <f t="shared" si="39"/>
        <v>1.1000000000000001</v>
      </c>
      <c r="AH19" s="28">
        <f t="shared" si="39"/>
        <v>1.1000000000000001</v>
      </c>
      <c r="AI19" s="28">
        <f t="shared" si="39"/>
        <v>1.1000000000000001</v>
      </c>
      <c r="AJ19" s="28">
        <f t="shared" si="39"/>
        <v>1.1000000000000001</v>
      </c>
      <c r="AK19" s="28">
        <f t="shared" si="39"/>
        <v>1.1000000000000001</v>
      </c>
      <c r="AL19" s="28">
        <f t="shared" si="39"/>
        <v>1.1000000000000001</v>
      </c>
      <c r="AM19" s="28">
        <f t="shared" si="39"/>
        <v>1.1000000000000001</v>
      </c>
      <c r="AN19" s="28">
        <f t="shared" si="39"/>
        <v>1.1000000000000001</v>
      </c>
      <c r="AO19" s="28">
        <f t="shared" si="39"/>
        <v>1.1000000000000001</v>
      </c>
      <c r="AP19" s="28">
        <f t="shared" si="39"/>
        <v>1.1000000000000001</v>
      </c>
      <c r="AQ19" s="28">
        <f t="shared" si="39"/>
        <v>1.1000000000000001</v>
      </c>
      <c r="AR19" s="28">
        <f t="shared" si="39"/>
        <v>1.1000000000000001</v>
      </c>
      <c r="AS19" s="28">
        <f t="shared" si="39"/>
        <v>1.1000000000000001</v>
      </c>
      <c r="AT19" s="28">
        <f t="shared" si="39"/>
        <v>1.1000000000000001</v>
      </c>
      <c r="AU19" s="28">
        <f t="shared" si="39"/>
        <v>1.1000000000000001</v>
      </c>
      <c r="AV19" s="28">
        <f t="shared" si="39"/>
        <v>1.1000000000000001</v>
      </c>
      <c r="AW19" s="28">
        <f t="shared" si="39"/>
        <v>1.1000000000000001</v>
      </c>
      <c r="AX19" s="28">
        <f t="shared" si="39"/>
        <v>1.1000000000000001</v>
      </c>
      <c r="AY19" s="28">
        <f t="shared" si="39"/>
        <v>1.1000000000000001</v>
      </c>
      <c r="AZ19" s="28">
        <f t="shared" si="39"/>
        <v>1.1000000000000001</v>
      </c>
      <c r="BA19" s="28">
        <f t="shared" si="39"/>
        <v>1.1000000000000001</v>
      </c>
      <c r="BB19" s="28">
        <f t="shared" si="39"/>
        <v>1.1000000000000001</v>
      </c>
      <c r="BC19" s="28">
        <f t="shared" si="39"/>
        <v>1.1000000000000001</v>
      </c>
      <c r="BD19" s="28">
        <f t="shared" si="39"/>
        <v>1.1000000000000001</v>
      </c>
      <c r="BE19" s="28">
        <f t="shared" si="39"/>
        <v>1.1000000000000001</v>
      </c>
      <c r="BF19" s="28">
        <f t="shared" si="39"/>
        <v>1.1000000000000001</v>
      </c>
      <c r="BG19" s="28">
        <f t="shared" si="39"/>
        <v>1.1000000000000001</v>
      </c>
      <c r="BH19" s="28">
        <f t="shared" si="39"/>
        <v>1.1000000000000001</v>
      </c>
      <c r="BI19" s="28">
        <f t="shared" si="39"/>
        <v>1.1000000000000001</v>
      </c>
      <c r="BJ19" s="28">
        <f t="shared" si="39"/>
        <v>1.1000000000000001</v>
      </c>
      <c r="BK19" s="28">
        <f t="shared" si="39"/>
        <v>1.1000000000000001</v>
      </c>
      <c r="BL19" s="28">
        <f t="shared" si="39"/>
        <v>1.1000000000000001</v>
      </c>
      <c r="BM19" s="28">
        <f t="shared" si="39"/>
        <v>1.1000000000000001</v>
      </c>
      <c r="BN19" s="28">
        <f t="shared" si="39"/>
        <v>1.1000000000000001</v>
      </c>
      <c r="BO19" s="28">
        <f t="shared" si="39"/>
        <v>1.1000000000000001</v>
      </c>
      <c r="BP19" s="28">
        <f t="shared" si="39"/>
        <v>1.1000000000000001</v>
      </c>
      <c r="BQ19" s="28">
        <f t="shared" si="39"/>
        <v>1.1000000000000001</v>
      </c>
      <c r="BR19" s="28">
        <f t="shared" si="39"/>
        <v>1.1000000000000001</v>
      </c>
      <c r="BS19" s="28">
        <f t="shared" si="39"/>
        <v>1.1000000000000001</v>
      </c>
      <c r="BT19" s="28">
        <f t="shared" si="39"/>
        <v>1.1000000000000001</v>
      </c>
      <c r="BU19" s="28">
        <f t="shared" si="39"/>
        <v>1.1000000000000001</v>
      </c>
      <c r="BV19" s="28">
        <f t="shared" si="39"/>
        <v>1.1000000000000001</v>
      </c>
      <c r="BW19" s="28">
        <f t="shared" si="39"/>
        <v>1.1000000000000001</v>
      </c>
      <c r="BX19" s="28">
        <f t="shared" si="39"/>
        <v>1.1000000000000001</v>
      </c>
      <c r="BY19" s="28">
        <f t="shared" si="39"/>
        <v>1.1000000000000001</v>
      </c>
      <c r="BZ19" s="28">
        <f t="shared" si="39"/>
        <v>1.1000000000000001</v>
      </c>
      <c r="CA19" s="28">
        <f t="shared" si="39"/>
        <v>1.1000000000000001</v>
      </c>
      <c r="CB19" s="28">
        <f t="shared" si="39"/>
        <v>1.1000000000000001</v>
      </c>
      <c r="CC19" s="28">
        <f t="shared" si="39"/>
        <v>1.1000000000000001</v>
      </c>
      <c r="CD19" s="28">
        <f t="shared" si="39"/>
        <v>1.1000000000000001</v>
      </c>
      <c r="CE19" s="28">
        <f t="shared" si="39"/>
        <v>1.1000000000000001</v>
      </c>
      <c r="CF19" s="28">
        <f t="shared" si="39"/>
        <v>1.1000000000000001</v>
      </c>
      <c r="CG19" s="28">
        <f t="shared" si="39"/>
        <v>1.1000000000000001</v>
      </c>
      <c r="CH19" s="28">
        <f t="shared" si="39"/>
        <v>1.1000000000000001</v>
      </c>
      <c r="CI19" s="28">
        <f t="shared" si="39"/>
        <v>1.1000000000000001</v>
      </c>
      <c r="CJ19" s="28">
        <f t="shared" si="28"/>
        <v>1.1000000000000001</v>
      </c>
      <c r="CK19" s="28">
        <f t="shared" si="28"/>
        <v>1.1000000000000001</v>
      </c>
      <c r="CL19" s="28">
        <f t="shared" si="28"/>
        <v>1.1000000000000001</v>
      </c>
      <c r="CM19" s="28">
        <f t="shared" si="28"/>
        <v>1.1000000000000001</v>
      </c>
      <c r="CN19" s="28">
        <f t="shared" si="28"/>
        <v>1.1000000000000001</v>
      </c>
      <c r="CO19" s="28">
        <f t="shared" si="28"/>
        <v>1.1000000000000001</v>
      </c>
      <c r="CP19" s="28">
        <f t="shared" si="28"/>
        <v>1.1000000000000001</v>
      </c>
      <c r="CQ19" s="28">
        <f t="shared" si="28"/>
        <v>1.1000000000000001</v>
      </c>
      <c r="CR19" s="28">
        <f t="shared" si="28"/>
        <v>1.1000000000000001</v>
      </c>
      <c r="CS19" s="28">
        <f t="shared" si="28"/>
        <v>1.1000000000000001</v>
      </c>
      <c r="CT19" s="28">
        <f t="shared" si="28"/>
        <v>1.1000000000000001</v>
      </c>
      <c r="CU19" s="28">
        <f t="shared" si="28"/>
        <v>1.1000000000000001</v>
      </c>
      <c r="CV19" s="28">
        <f t="shared" si="28"/>
        <v>1.1000000000000001</v>
      </c>
      <c r="CW19" s="28">
        <f t="shared" si="28"/>
        <v>1.1000000000000001</v>
      </c>
      <c r="CX19" s="28">
        <f t="shared" si="40"/>
        <v>1.1000000000000001</v>
      </c>
      <c r="CY19" s="28">
        <f t="shared" si="40"/>
        <v>1.1000000000000001</v>
      </c>
      <c r="CZ19" s="28">
        <f t="shared" si="40"/>
        <v>1.1000000000000001</v>
      </c>
      <c r="DA19" s="28">
        <f t="shared" si="40"/>
        <v>1.1000000000000001</v>
      </c>
      <c r="DB19" s="28">
        <f t="shared" si="40"/>
        <v>1.1000000000000001</v>
      </c>
      <c r="DC19" s="28">
        <f t="shared" si="40"/>
        <v>1.1000000000000001</v>
      </c>
      <c r="DD19" s="28">
        <f t="shared" si="40"/>
        <v>1.1000000000000001</v>
      </c>
      <c r="DE19" s="28">
        <f t="shared" si="40"/>
        <v>1.1000000000000001</v>
      </c>
      <c r="DF19" s="28">
        <f t="shared" si="40"/>
        <v>1.1000000000000001</v>
      </c>
      <c r="DG19" s="28">
        <f t="shared" si="40"/>
        <v>1.1000000000000001</v>
      </c>
      <c r="DH19" s="28">
        <f t="shared" si="40"/>
        <v>1.1000000000000001</v>
      </c>
      <c r="DI19" s="28">
        <f t="shared" si="40"/>
        <v>1.1000000000000001</v>
      </c>
      <c r="DJ19" s="28">
        <f t="shared" si="40"/>
        <v>1.1000000000000001</v>
      </c>
      <c r="DK19" s="28">
        <f t="shared" si="40"/>
        <v>1.1000000000000001</v>
      </c>
      <c r="DL19" s="28">
        <f t="shared" si="40"/>
        <v>1.1000000000000001</v>
      </c>
      <c r="DM19" s="28">
        <f t="shared" si="40"/>
        <v>1.1000000000000001</v>
      </c>
      <c r="DN19" s="28">
        <f t="shared" si="40"/>
        <v>1.1000000000000001</v>
      </c>
      <c r="DO19" s="28">
        <f t="shared" si="40"/>
        <v>1.1000000000000001</v>
      </c>
      <c r="DP19" s="28">
        <f t="shared" si="40"/>
        <v>1.1000000000000001</v>
      </c>
      <c r="DQ19" s="28">
        <f t="shared" si="40"/>
        <v>1.1000000000000001</v>
      </c>
      <c r="DR19" s="28">
        <f t="shared" si="40"/>
        <v>1.1000000000000001</v>
      </c>
      <c r="DS19" s="28">
        <f t="shared" si="40"/>
        <v>1.1000000000000001</v>
      </c>
      <c r="DT19" s="28">
        <f t="shared" si="40"/>
        <v>1.1000000000000001</v>
      </c>
      <c r="DU19" s="28">
        <f t="shared" si="40"/>
        <v>1.1000000000000001</v>
      </c>
      <c r="DV19" s="28">
        <f t="shared" si="40"/>
        <v>1.1000000000000001</v>
      </c>
      <c r="DW19" s="28">
        <f t="shared" si="40"/>
        <v>1.1000000000000001</v>
      </c>
      <c r="DX19" s="28">
        <f t="shared" si="40"/>
        <v>1.1000000000000001</v>
      </c>
      <c r="DY19" s="28">
        <f t="shared" si="40"/>
        <v>1.1000000000000001</v>
      </c>
      <c r="DZ19" s="28">
        <f t="shared" si="40"/>
        <v>1.1000000000000001</v>
      </c>
      <c r="EA19" s="28">
        <f t="shared" si="40"/>
        <v>1.1000000000000001</v>
      </c>
      <c r="EB19" s="28">
        <f t="shared" si="40"/>
        <v>1.1000000000000001</v>
      </c>
      <c r="EC19" s="28">
        <f t="shared" si="40"/>
        <v>1.1000000000000001</v>
      </c>
      <c r="ED19" s="28">
        <f t="shared" si="40"/>
        <v>1.1000000000000001</v>
      </c>
      <c r="EE19" s="28">
        <f t="shared" si="40"/>
        <v>1.1000000000000001</v>
      </c>
      <c r="EF19" s="28">
        <f t="shared" si="40"/>
        <v>1.1000000000000001</v>
      </c>
      <c r="EG19" s="28">
        <f t="shared" si="40"/>
        <v>1.1000000000000001</v>
      </c>
      <c r="EH19" s="28">
        <f t="shared" si="40"/>
        <v>1.1000000000000001</v>
      </c>
      <c r="EI19" s="28">
        <f t="shared" si="40"/>
        <v>1.1000000000000001</v>
      </c>
      <c r="EJ19" s="28">
        <f t="shared" si="40"/>
        <v>1.1000000000000001</v>
      </c>
      <c r="EK19" s="28">
        <f t="shared" si="40"/>
        <v>1.1000000000000001</v>
      </c>
      <c r="EL19" s="28">
        <f t="shared" si="40"/>
        <v>1.1000000000000001</v>
      </c>
      <c r="EM19" s="28">
        <f t="shared" si="40"/>
        <v>1.1000000000000001</v>
      </c>
      <c r="EN19" s="28">
        <f t="shared" si="40"/>
        <v>1.1000000000000001</v>
      </c>
      <c r="EO19" s="28">
        <f t="shared" si="40"/>
        <v>1.1000000000000001</v>
      </c>
      <c r="EP19" s="28">
        <f t="shared" si="40"/>
        <v>1.1000000000000001</v>
      </c>
      <c r="EQ19" s="28">
        <f t="shared" si="40"/>
        <v>1.1000000000000001</v>
      </c>
      <c r="ER19" s="28">
        <f t="shared" si="40"/>
        <v>1.1000000000000001</v>
      </c>
      <c r="ES19" s="28">
        <f t="shared" si="40"/>
        <v>1.1000000000000001</v>
      </c>
      <c r="ET19" s="28">
        <f t="shared" si="40"/>
        <v>1.1000000000000001</v>
      </c>
      <c r="EU19" s="28">
        <f t="shared" si="40"/>
        <v>1.1000000000000001</v>
      </c>
      <c r="EV19" s="28">
        <f t="shared" si="40"/>
        <v>1.1000000000000001</v>
      </c>
      <c r="EW19" s="28">
        <f t="shared" si="40"/>
        <v>1.1000000000000001</v>
      </c>
      <c r="EX19" s="28">
        <f t="shared" si="40"/>
        <v>1.1000000000000001</v>
      </c>
      <c r="EY19" s="28">
        <f t="shared" si="40"/>
        <v>1.1000000000000001</v>
      </c>
      <c r="EZ19" s="28">
        <f t="shared" si="40"/>
        <v>1.1000000000000001</v>
      </c>
      <c r="FA19" s="28">
        <f t="shared" si="40"/>
        <v>1.1000000000000001</v>
      </c>
      <c r="FB19" s="28">
        <f t="shared" si="40"/>
        <v>1.1000000000000001</v>
      </c>
      <c r="FC19" s="28">
        <f t="shared" si="40"/>
        <v>1.1000000000000001</v>
      </c>
      <c r="FD19" s="28">
        <f t="shared" si="40"/>
        <v>1.1000000000000001</v>
      </c>
      <c r="FE19" s="28">
        <f t="shared" si="40"/>
        <v>1.1000000000000001</v>
      </c>
      <c r="FF19" s="28">
        <f t="shared" si="40"/>
        <v>1.1000000000000001</v>
      </c>
      <c r="FG19" s="28">
        <f t="shared" si="40"/>
        <v>1.1000000000000001</v>
      </c>
      <c r="FH19" s="28">
        <f t="shared" si="40"/>
        <v>1.1000000000000001</v>
      </c>
      <c r="FI19" s="28">
        <f t="shared" si="40"/>
        <v>1.1000000000000001</v>
      </c>
      <c r="FJ19" s="28">
        <f t="shared" si="37"/>
        <v>1.1000000000000001</v>
      </c>
      <c r="FK19" s="28">
        <f t="shared" si="37"/>
        <v>1.1000000000000001</v>
      </c>
      <c r="FL19" s="28">
        <f t="shared" si="37"/>
        <v>1.1000000000000001</v>
      </c>
      <c r="FM19" s="28">
        <f t="shared" si="37"/>
        <v>1.1000000000000001</v>
      </c>
      <c r="FN19" s="28">
        <f t="shared" si="37"/>
        <v>1.1000000000000001</v>
      </c>
      <c r="FO19" s="28">
        <f t="shared" si="37"/>
        <v>1.1000000000000001</v>
      </c>
      <c r="FP19" s="28">
        <f t="shared" si="37"/>
        <v>1.1000000000000001</v>
      </c>
      <c r="FQ19" s="28">
        <f t="shared" si="37"/>
        <v>1.1000000000000001</v>
      </c>
      <c r="FR19" s="28">
        <f t="shared" si="37"/>
        <v>1.1000000000000001</v>
      </c>
      <c r="FS19" s="28">
        <f t="shared" si="37"/>
        <v>1.1000000000000001</v>
      </c>
      <c r="FT19" s="28">
        <f t="shared" si="37"/>
        <v>1.1000000000000001</v>
      </c>
      <c r="FU19" s="28">
        <f t="shared" si="37"/>
        <v>1.1000000000000001</v>
      </c>
      <c r="FV19" s="28">
        <f t="shared" si="37"/>
        <v>1.1000000000000001</v>
      </c>
      <c r="FW19" s="28">
        <f t="shared" si="37"/>
        <v>1.1000000000000001</v>
      </c>
      <c r="FX19" s="28">
        <f t="shared" si="37"/>
        <v>1.1000000000000001</v>
      </c>
      <c r="FY19" s="28">
        <f t="shared" si="37"/>
        <v>1.1000000000000001</v>
      </c>
      <c r="FZ19" s="28">
        <f t="shared" si="37"/>
        <v>1.1000000000000001</v>
      </c>
      <c r="GA19" s="28">
        <f t="shared" si="37"/>
        <v>1.1000000000000001</v>
      </c>
      <c r="GB19" s="28">
        <f t="shared" si="37"/>
        <v>1.1000000000000001</v>
      </c>
      <c r="GC19" s="28">
        <f t="shared" si="37"/>
        <v>1.1000000000000001</v>
      </c>
      <c r="GD19" s="28">
        <f t="shared" si="37"/>
        <v>1.1000000000000001</v>
      </c>
      <c r="GE19" s="28">
        <f t="shared" si="37"/>
        <v>1.1000000000000001</v>
      </c>
      <c r="GF19" s="28">
        <f t="shared" si="37"/>
        <v>1.1000000000000001</v>
      </c>
      <c r="GG19" s="28">
        <f t="shared" si="37"/>
        <v>1.1000000000000001</v>
      </c>
      <c r="GH19" s="28">
        <f t="shared" si="37"/>
        <v>1.1000000000000001</v>
      </c>
      <c r="GI19" s="28">
        <f t="shared" si="37"/>
        <v>1.1000000000000001</v>
      </c>
      <c r="GJ19" s="28">
        <f t="shared" si="37"/>
        <v>1.1000000000000001</v>
      </c>
      <c r="GK19" s="28">
        <f t="shared" si="37"/>
        <v>1.1000000000000001</v>
      </c>
      <c r="GL19" s="28">
        <f t="shared" si="37"/>
        <v>1.1000000000000001</v>
      </c>
      <c r="GM19" s="28">
        <f t="shared" si="37"/>
        <v>1.1000000000000001</v>
      </c>
      <c r="GN19" s="28">
        <f t="shared" si="37"/>
        <v>1.1000000000000001</v>
      </c>
      <c r="GO19" s="28">
        <f t="shared" si="37"/>
        <v>1.1000000000000001</v>
      </c>
      <c r="GP19" s="28">
        <f t="shared" si="37"/>
        <v>1.1000000000000001</v>
      </c>
      <c r="GQ19" s="28">
        <f t="shared" si="37"/>
        <v>1.1000000000000001</v>
      </c>
      <c r="GR19" s="28">
        <f t="shared" si="37"/>
        <v>1.1000000000000001</v>
      </c>
      <c r="GS19" s="28">
        <f t="shared" si="37"/>
        <v>1.1000000000000001</v>
      </c>
      <c r="GT19" s="28">
        <f t="shared" si="37"/>
        <v>1.1000000000000001</v>
      </c>
      <c r="GU19" s="28">
        <f t="shared" si="37"/>
        <v>1.1000000000000001</v>
      </c>
      <c r="GV19" s="28">
        <f t="shared" si="37"/>
        <v>1.1000000000000001</v>
      </c>
      <c r="GW19" s="28">
        <f t="shared" si="37"/>
        <v>1.1000000000000001</v>
      </c>
      <c r="GX19" s="28">
        <f t="shared" si="37"/>
        <v>1.1000000000000001</v>
      </c>
      <c r="GY19" s="28">
        <f t="shared" si="37"/>
        <v>1.1000000000000001</v>
      </c>
      <c r="GZ19" s="28">
        <f t="shared" si="37"/>
        <v>1.1000000000000001</v>
      </c>
      <c r="HA19" s="28">
        <f t="shared" si="37"/>
        <v>1.1000000000000001</v>
      </c>
      <c r="HB19" s="28">
        <f t="shared" si="37"/>
        <v>1.1000000000000001</v>
      </c>
      <c r="HC19" s="28">
        <f t="shared" si="37"/>
        <v>1.1000000000000001</v>
      </c>
      <c r="HD19" s="28">
        <f t="shared" si="37"/>
        <v>1.1000000000000001</v>
      </c>
      <c r="HE19" s="28">
        <f t="shared" si="37"/>
        <v>1.1000000000000001</v>
      </c>
      <c r="HF19" s="28">
        <f t="shared" si="37"/>
        <v>1.1000000000000001</v>
      </c>
      <c r="HG19" s="28">
        <f t="shared" si="37"/>
        <v>1.1000000000000001</v>
      </c>
      <c r="HH19" s="28">
        <f t="shared" si="37"/>
        <v>1.1000000000000001</v>
      </c>
      <c r="HI19" s="28">
        <f t="shared" si="38"/>
        <v>1.1000000000000001</v>
      </c>
      <c r="HJ19" s="28">
        <f t="shared" si="38"/>
        <v>1.1000000000000001</v>
      </c>
      <c r="HK19" s="28">
        <f t="shared" si="38"/>
        <v>1.1000000000000001</v>
      </c>
      <c r="HL19" s="28">
        <f t="shared" si="38"/>
        <v>1.1000000000000001</v>
      </c>
      <c r="HM19" s="28">
        <f t="shared" si="38"/>
        <v>1.1000000000000001</v>
      </c>
      <c r="HN19" s="28">
        <f t="shared" si="38"/>
        <v>1.1000000000000001</v>
      </c>
      <c r="HO19" s="28">
        <f t="shared" si="38"/>
        <v>1.1000000000000001</v>
      </c>
      <c r="HP19" s="28">
        <f t="shared" si="38"/>
        <v>1.1000000000000001</v>
      </c>
      <c r="HQ19" s="28">
        <f t="shared" si="38"/>
        <v>1.1000000000000001</v>
      </c>
      <c r="HR19" s="28">
        <f t="shared" si="38"/>
        <v>1.1000000000000001</v>
      </c>
      <c r="HS19" s="28">
        <f t="shared" si="38"/>
        <v>1.1000000000000001</v>
      </c>
      <c r="HT19" s="28">
        <f t="shared" si="38"/>
        <v>1.1000000000000001</v>
      </c>
      <c r="HU19" s="28">
        <f t="shared" si="38"/>
        <v>1.1000000000000001</v>
      </c>
      <c r="HV19" s="28">
        <f t="shared" si="38"/>
        <v>1.1000000000000001</v>
      </c>
      <c r="HW19" s="28">
        <f t="shared" si="38"/>
        <v>1.1000000000000001</v>
      </c>
      <c r="HX19" s="28">
        <f t="shared" si="38"/>
        <v>1.1000000000000001</v>
      </c>
      <c r="HY19" s="28">
        <f t="shared" si="38"/>
        <v>1.1000000000000001</v>
      </c>
      <c r="HZ19" s="28">
        <f t="shared" si="38"/>
        <v>1.1000000000000001</v>
      </c>
      <c r="IA19" s="28">
        <f t="shared" si="38"/>
        <v>1.1000000000000001</v>
      </c>
      <c r="IB19" s="28">
        <f t="shared" si="38"/>
        <v>1.1000000000000001</v>
      </c>
      <c r="IC19" s="28">
        <f t="shared" si="38"/>
        <v>1.1000000000000001</v>
      </c>
      <c r="ID19" s="28">
        <f t="shared" si="38"/>
        <v>1.1000000000000001</v>
      </c>
      <c r="IE19" s="28">
        <f t="shared" si="38"/>
        <v>1.1000000000000001</v>
      </c>
      <c r="IF19" s="28">
        <f t="shared" si="38"/>
        <v>1.1000000000000001</v>
      </c>
      <c r="IG19" s="28">
        <f t="shared" si="38"/>
        <v>1.1000000000000001</v>
      </c>
      <c r="IH19" s="28">
        <f t="shared" si="38"/>
        <v>1.1000000000000001</v>
      </c>
      <c r="II19" s="28">
        <f t="shared" si="38"/>
        <v>1.1000000000000001</v>
      </c>
      <c r="IJ19" s="28">
        <f t="shared" si="38"/>
        <v>1.1000000000000001</v>
      </c>
      <c r="IK19" s="28">
        <f t="shared" si="38"/>
        <v>1.1000000000000001</v>
      </c>
      <c r="IL19" s="28">
        <f t="shared" si="38"/>
        <v>1.1000000000000001</v>
      </c>
      <c r="IM19" s="28">
        <f t="shared" si="38"/>
        <v>1.1000000000000001</v>
      </c>
      <c r="IN19" s="28">
        <f t="shared" si="38"/>
        <v>1.1000000000000001</v>
      </c>
      <c r="IO19" s="28">
        <f t="shared" si="38"/>
        <v>1.1000000000000001</v>
      </c>
      <c r="IP19" s="28">
        <f t="shared" si="38"/>
        <v>1.1000000000000001</v>
      </c>
      <c r="IQ19" s="28">
        <f t="shared" si="38"/>
        <v>1.1000000000000001</v>
      </c>
      <c r="IR19" s="28">
        <f t="shared" si="38"/>
        <v>1.1000000000000001</v>
      </c>
      <c r="IS19" s="28">
        <f t="shared" si="38"/>
        <v>1.1000000000000001</v>
      </c>
      <c r="IT19" s="28">
        <f t="shared" si="38"/>
        <v>1.1000000000000001</v>
      </c>
      <c r="IU19" s="28">
        <f t="shared" si="38"/>
        <v>1.1000000000000001</v>
      </c>
      <c r="IV19" s="28">
        <f t="shared" si="38"/>
        <v>1.1000000000000001</v>
      </c>
      <c r="IW19" s="28">
        <f t="shared" si="38"/>
        <v>1.1000000000000001</v>
      </c>
      <c r="IX19" s="28">
        <f t="shared" si="38"/>
        <v>1.1000000000000001</v>
      </c>
      <c r="IY19" s="28">
        <f t="shared" si="38"/>
        <v>1.1000000000000001</v>
      </c>
      <c r="IZ19" s="28">
        <f t="shared" si="38"/>
        <v>1.1000000000000001</v>
      </c>
      <c r="JA19" s="28">
        <f t="shared" si="38"/>
        <v>1.1000000000000001</v>
      </c>
      <c r="JB19" s="28">
        <f t="shared" si="38"/>
        <v>1.1000000000000001</v>
      </c>
      <c r="JC19" s="28">
        <f t="shared" si="38"/>
        <v>1.1000000000000001</v>
      </c>
      <c r="JD19" s="28">
        <f t="shared" si="38"/>
        <v>1.1000000000000001</v>
      </c>
      <c r="JE19" s="28">
        <f t="shared" si="38"/>
        <v>1.1000000000000001</v>
      </c>
      <c r="JF19" s="28">
        <f t="shared" si="38"/>
        <v>1.1000000000000001</v>
      </c>
      <c r="JG19" s="28">
        <f t="shared" si="36"/>
        <v>1.1000000000000001</v>
      </c>
      <c r="JH19" s="28">
        <f t="shared" ref="JH19:LS22" si="43">IF(AND($F19&gt;0,$G19&gt;0)*IFERROR(MOD(JH$6,$G19)=0,FALSE),$F19,$E19)</f>
        <v>1.1000000000000001</v>
      </c>
      <c r="JI19" s="28">
        <f t="shared" si="43"/>
        <v>1.1000000000000001</v>
      </c>
      <c r="JJ19" s="28">
        <f t="shared" si="43"/>
        <v>1.1000000000000001</v>
      </c>
      <c r="JK19" s="28">
        <f t="shared" si="43"/>
        <v>1.1000000000000001</v>
      </c>
      <c r="JL19" s="28">
        <f t="shared" si="43"/>
        <v>1.1000000000000001</v>
      </c>
      <c r="JM19" s="28">
        <f t="shared" si="43"/>
        <v>1.1000000000000001</v>
      </c>
      <c r="JN19" s="28">
        <f t="shared" si="43"/>
        <v>1.1000000000000001</v>
      </c>
      <c r="JO19" s="28">
        <f t="shared" si="43"/>
        <v>1.1000000000000001</v>
      </c>
      <c r="JP19" s="28">
        <f t="shared" si="43"/>
        <v>1.1000000000000001</v>
      </c>
      <c r="JQ19" s="28">
        <f t="shared" si="43"/>
        <v>1.1000000000000001</v>
      </c>
      <c r="JR19" s="28">
        <f t="shared" si="43"/>
        <v>1.1000000000000001</v>
      </c>
      <c r="JS19" s="28">
        <f t="shared" si="43"/>
        <v>1.1000000000000001</v>
      </c>
      <c r="JT19" s="28">
        <f t="shared" si="43"/>
        <v>1.1000000000000001</v>
      </c>
      <c r="JU19" s="28">
        <f t="shared" si="43"/>
        <v>1.1000000000000001</v>
      </c>
      <c r="JV19" s="28">
        <f t="shared" si="43"/>
        <v>1.1000000000000001</v>
      </c>
      <c r="JW19" s="28">
        <f t="shared" si="43"/>
        <v>1.1000000000000001</v>
      </c>
      <c r="JX19" s="28">
        <f t="shared" si="43"/>
        <v>1.1000000000000001</v>
      </c>
      <c r="JY19" s="28">
        <f t="shared" si="43"/>
        <v>1.1000000000000001</v>
      </c>
      <c r="JZ19" s="28">
        <f t="shared" si="43"/>
        <v>1.1000000000000001</v>
      </c>
      <c r="KA19" s="28">
        <f t="shared" si="43"/>
        <v>1.1000000000000001</v>
      </c>
      <c r="KB19" s="28">
        <f t="shared" si="43"/>
        <v>1.1000000000000001</v>
      </c>
      <c r="KC19" s="28">
        <f t="shared" si="43"/>
        <v>1.1000000000000001</v>
      </c>
      <c r="KD19" s="28">
        <f t="shared" si="43"/>
        <v>1.1000000000000001</v>
      </c>
      <c r="KE19" s="28">
        <f t="shared" si="43"/>
        <v>1.1000000000000001</v>
      </c>
      <c r="KF19" s="28">
        <f t="shared" si="43"/>
        <v>1.1000000000000001</v>
      </c>
      <c r="KG19" s="28">
        <f t="shared" si="43"/>
        <v>1.1000000000000001</v>
      </c>
      <c r="KH19" s="28">
        <f t="shared" si="43"/>
        <v>1.1000000000000001</v>
      </c>
      <c r="KI19" s="28">
        <f t="shared" si="43"/>
        <v>1.1000000000000001</v>
      </c>
      <c r="KJ19" s="28">
        <f t="shared" si="43"/>
        <v>1.1000000000000001</v>
      </c>
      <c r="KK19" s="28">
        <f t="shared" si="43"/>
        <v>1.1000000000000001</v>
      </c>
      <c r="KL19" s="28">
        <f t="shared" si="43"/>
        <v>1.1000000000000001</v>
      </c>
      <c r="KM19" s="28">
        <f t="shared" si="43"/>
        <v>1.1000000000000001</v>
      </c>
      <c r="KN19" s="28">
        <f t="shared" si="43"/>
        <v>1.1000000000000001</v>
      </c>
      <c r="KO19" s="28">
        <f t="shared" si="43"/>
        <v>1.1000000000000001</v>
      </c>
      <c r="KP19" s="28">
        <f t="shared" si="43"/>
        <v>1.1000000000000001</v>
      </c>
      <c r="KQ19" s="28">
        <f t="shared" si="43"/>
        <v>1.1000000000000001</v>
      </c>
      <c r="KR19" s="28">
        <f t="shared" si="43"/>
        <v>1.1000000000000001</v>
      </c>
      <c r="KS19" s="28">
        <f t="shared" si="43"/>
        <v>1.1000000000000001</v>
      </c>
      <c r="KT19" s="28">
        <f t="shared" si="43"/>
        <v>1.1000000000000001</v>
      </c>
      <c r="KU19" s="28">
        <f t="shared" si="43"/>
        <v>1.1000000000000001</v>
      </c>
      <c r="KV19" s="28">
        <f t="shared" si="43"/>
        <v>1.1000000000000001</v>
      </c>
      <c r="KW19" s="28">
        <f t="shared" si="43"/>
        <v>1.1000000000000001</v>
      </c>
      <c r="KX19" s="28">
        <f t="shared" si="43"/>
        <v>1.1000000000000001</v>
      </c>
      <c r="KY19" s="28">
        <f t="shared" si="43"/>
        <v>1.1000000000000001</v>
      </c>
      <c r="KZ19" s="28">
        <f t="shared" si="43"/>
        <v>1.1000000000000001</v>
      </c>
      <c r="LA19" s="28">
        <f t="shared" si="43"/>
        <v>1.1000000000000001</v>
      </c>
      <c r="LB19" s="28">
        <f t="shared" si="43"/>
        <v>1.1000000000000001</v>
      </c>
      <c r="LC19" s="28">
        <f t="shared" si="43"/>
        <v>1.1000000000000001</v>
      </c>
      <c r="LD19" s="28">
        <f t="shared" si="43"/>
        <v>1.1000000000000001</v>
      </c>
      <c r="LE19" s="28">
        <f t="shared" si="43"/>
        <v>1.1000000000000001</v>
      </c>
      <c r="LF19" s="28">
        <f t="shared" si="43"/>
        <v>1.1000000000000001</v>
      </c>
      <c r="LG19" s="28">
        <f t="shared" si="43"/>
        <v>1.1000000000000001</v>
      </c>
      <c r="LH19" s="28">
        <f t="shared" si="43"/>
        <v>1.1000000000000001</v>
      </c>
      <c r="LI19" s="28">
        <f t="shared" si="43"/>
        <v>1.1000000000000001</v>
      </c>
      <c r="LJ19" s="28">
        <f t="shared" si="43"/>
        <v>1.1000000000000001</v>
      </c>
      <c r="LK19" s="28">
        <f t="shared" si="43"/>
        <v>1.1000000000000001</v>
      </c>
      <c r="LL19" s="28">
        <f t="shared" si="43"/>
        <v>1.1000000000000001</v>
      </c>
      <c r="LM19" s="28">
        <f t="shared" si="43"/>
        <v>1.1000000000000001</v>
      </c>
      <c r="LN19" s="28">
        <f t="shared" si="43"/>
        <v>1.1000000000000001</v>
      </c>
      <c r="LO19" s="28">
        <f t="shared" si="43"/>
        <v>1.1000000000000001</v>
      </c>
      <c r="LP19" s="28">
        <f t="shared" si="43"/>
        <v>1.1000000000000001</v>
      </c>
      <c r="LQ19" s="28">
        <f t="shared" si="43"/>
        <v>1.1000000000000001</v>
      </c>
      <c r="LR19" s="28">
        <f t="shared" si="43"/>
        <v>1.1000000000000001</v>
      </c>
      <c r="LS19" s="28">
        <f t="shared" si="43"/>
        <v>1.1000000000000001</v>
      </c>
      <c r="LT19" s="28">
        <f t="shared" si="41"/>
        <v>1.1000000000000001</v>
      </c>
      <c r="LU19" s="28">
        <f t="shared" si="41"/>
        <v>1.1000000000000001</v>
      </c>
      <c r="LV19" s="28">
        <f t="shared" ref="LV19:NI21" si="44">IF(AND($F19&gt;0,$G19&gt;0)*IFERROR(MOD(LV$6,$G19)=0,FALSE),$F19,$E19)</f>
        <v>1.1000000000000001</v>
      </c>
      <c r="LW19" s="28">
        <f t="shared" si="44"/>
        <v>1.1000000000000001</v>
      </c>
      <c r="LX19" s="28">
        <f t="shared" si="44"/>
        <v>1.1000000000000001</v>
      </c>
      <c r="LY19" s="28">
        <f t="shared" si="44"/>
        <v>1.1000000000000001</v>
      </c>
      <c r="LZ19" s="28">
        <f t="shared" si="44"/>
        <v>1.1000000000000001</v>
      </c>
      <c r="MA19" s="28">
        <f t="shared" si="44"/>
        <v>1.1000000000000001</v>
      </c>
      <c r="MB19" s="28">
        <f t="shared" si="44"/>
        <v>1.1000000000000001</v>
      </c>
      <c r="MC19" s="28">
        <f t="shared" si="44"/>
        <v>1.1000000000000001</v>
      </c>
      <c r="MD19" s="28">
        <f t="shared" si="44"/>
        <v>1.1000000000000001</v>
      </c>
      <c r="ME19" s="28">
        <f t="shared" si="44"/>
        <v>1.1000000000000001</v>
      </c>
      <c r="MF19" s="28">
        <f t="shared" si="44"/>
        <v>1.1000000000000001</v>
      </c>
      <c r="MG19" s="28">
        <f t="shared" si="44"/>
        <v>1.1000000000000001</v>
      </c>
      <c r="MH19" s="28">
        <f t="shared" si="44"/>
        <v>1.1000000000000001</v>
      </c>
      <c r="MI19" s="28">
        <f t="shared" si="44"/>
        <v>1.1000000000000001</v>
      </c>
      <c r="MJ19" s="28">
        <f t="shared" si="44"/>
        <v>1.1000000000000001</v>
      </c>
      <c r="MK19" s="28">
        <f t="shared" si="44"/>
        <v>1.1000000000000001</v>
      </c>
      <c r="ML19" s="28">
        <f t="shared" si="44"/>
        <v>1.1000000000000001</v>
      </c>
      <c r="MM19" s="28">
        <f t="shared" si="44"/>
        <v>1.1000000000000001</v>
      </c>
      <c r="MN19" s="28">
        <f t="shared" si="44"/>
        <v>1.1000000000000001</v>
      </c>
      <c r="MO19" s="28">
        <f t="shared" si="44"/>
        <v>1.1000000000000001</v>
      </c>
      <c r="MP19" s="28">
        <f t="shared" si="44"/>
        <v>1.1000000000000001</v>
      </c>
      <c r="MQ19" s="28">
        <f t="shared" si="44"/>
        <v>1.1000000000000001</v>
      </c>
      <c r="MR19" s="28">
        <f t="shared" si="44"/>
        <v>1.1000000000000001</v>
      </c>
      <c r="MS19" s="28">
        <f t="shared" si="44"/>
        <v>1.1000000000000001</v>
      </c>
      <c r="MT19" s="28">
        <f t="shared" si="44"/>
        <v>1.1000000000000001</v>
      </c>
      <c r="MU19" s="28">
        <f t="shared" si="44"/>
        <v>1.1000000000000001</v>
      </c>
      <c r="MV19" s="28">
        <f t="shared" si="44"/>
        <v>1.1000000000000001</v>
      </c>
      <c r="MW19" s="28">
        <f t="shared" si="44"/>
        <v>1.1000000000000001</v>
      </c>
      <c r="MX19" s="28">
        <f t="shared" si="44"/>
        <v>1.1000000000000001</v>
      </c>
      <c r="MY19" s="28">
        <f t="shared" si="44"/>
        <v>1.1000000000000001</v>
      </c>
      <c r="MZ19" s="28">
        <f t="shared" si="44"/>
        <v>1.1000000000000001</v>
      </c>
      <c r="NA19" s="28">
        <f t="shared" si="44"/>
        <v>1.1000000000000001</v>
      </c>
      <c r="NB19" s="28">
        <f t="shared" si="44"/>
        <v>1.1000000000000001</v>
      </c>
      <c r="NC19" s="28">
        <f t="shared" si="44"/>
        <v>1.1000000000000001</v>
      </c>
      <c r="ND19" s="28">
        <f t="shared" si="44"/>
        <v>1.1000000000000001</v>
      </c>
      <c r="NE19" s="28">
        <f t="shared" si="44"/>
        <v>1.1000000000000001</v>
      </c>
      <c r="NF19" s="28">
        <f t="shared" si="44"/>
        <v>1.1000000000000001</v>
      </c>
      <c r="NG19" s="28">
        <f t="shared" si="44"/>
        <v>1.1000000000000001</v>
      </c>
      <c r="NH19" s="28">
        <f t="shared" si="44"/>
        <v>1.1000000000000001</v>
      </c>
      <c r="NI19" s="28">
        <f t="shared" si="44"/>
        <v>1.1000000000000001</v>
      </c>
    </row>
    <row r="20" spans="1:373" x14ac:dyDescent="0.25">
      <c r="A20" s="27" t="str">
        <f>'Число жителей и объемы продаж'!G33</f>
        <v>A3</v>
      </c>
      <c r="B20" s="27" t="str">
        <f>'Число жителей и объемы продаж'!H33</f>
        <v>прочие сыры</v>
      </c>
      <c r="C20" s="27" t="str">
        <f t="shared" si="24"/>
        <v>A3|прочие сыры</v>
      </c>
      <c r="D20" s="28"/>
      <c r="E20" s="28">
        <v>1.1000000000000001</v>
      </c>
      <c r="F20" s="28"/>
      <c r="G20" s="28"/>
      <c r="H20" s="28">
        <f t="shared" si="25"/>
        <v>1.1000000000000001</v>
      </c>
      <c r="I20" s="28">
        <f t="shared" si="25"/>
        <v>1.1000000000000001</v>
      </c>
      <c r="J20" s="28">
        <f t="shared" si="25"/>
        <v>1.1000000000000001</v>
      </c>
      <c r="K20" s="28">
        <f t="shared" si="25"/>
        <v>1.1000000000000001</v>
      </c>
      <c r="L20" s="28">
        <f t="shared" si="25"/>
        <v>1.1000000000000001</v>
      </c>
      <c r="M20" s="28">
        <f t="shared" si="25"/>
        <v>1.1000000000000001</v>
      </c>
      <c r="N20" s="28">
        <f t="shared" si="25"/>
        <v>1.1000000000000001</v>
      </c>
      <c r="O20" s="28">
        <f t="shared" si="25"/>
        <v>1.1000000000000001</v>
      </c>
      <c r="P20" s="28">
        <f t="shared" si="25"/>
        <v>1.1000000000000001</v>
      </c>
      <c r="Q20" s="28">
        <f t="shared" si="25"/>
        <v>1.1000000000000001</v>
      </c>
      <c r="R20" s="28">
        <f t="shared" si="25"/>
        <v>1.1000000000000001</v>
      </c>
      <c r="S20" s="28">
        <f t="shared" si="25"/>
        <v>1.1000000000000001</v>
      </c>
      <c r="T20" s="28">
        <f t="shared" si="25"/>
        <v>1.1000000000000001</v>
      </c>
      <c r="U20" s="28">
        <f t="shared" si="25"/>
        <v>1.1000000000000001</v>
      </c>
      <c r="V20" s="28">
        <f t="shared" si="25"/>
        <v>1.1000000000000001</v>
      </c>
      <c r="W20" s="28">
        <f t="shared" si="25"/>
        <v>1.1000000000000001</v>
      </c>
      <c r="X20" s="28">
        <f t="shared" si="39"/>
        <v>1.1000000000000001</v>
      </c>
      <c r="Y20" s="28">
        <f t="shared" si="39"/>
        <v>1.1000000000000001</v>
      </c>
      <c r="Z20" s="28">
        <f t="shared" si="39"/>
        <v>1.1000000000000001</v>
      </c>
      <c r="AA20" s="28">
        <f t="shared" si="39"/>
        <v>1.1000000000000001</v>
      </c>
      <c r="AB20" s="28">
        <f t="shared" si="39"/>
        <v>1.1000000000000001</v>
      </c>
      <c r="AC20" s="28">
        <f t="shared" si="39"/>
        <v>1.1000000000000001</v>
      </c>
      <c r="AD20" s="28">
        <f t="shared" si="39"/>
        <v>1.1000000000000001</v>
      </c>
      <c r="AE20" s="28">
        <f t="shared" si="39"/>
        <v>1.1000000000000001</v>
      </c>
      <c r="AF20" s="28">
        <f t="shared" si="39"/>
        <v>1.1000000000000001</v>
      </c>
      <c r="AG20" s="28">
        <f t="shared" si="39"/>
        <v>1.1000000000000001</v>
      </c>
      <c r="AH20" s="28">
        <f t="shared" si="39"/>
        <v>1.1000000000000001</v>
      </c>
      <c r="AI20" s="28">
        <f t="shared" si="39"/>
        <v>1.1000000000000001</v>
      </c>
      <c r="AJ20" s="28">
        <f t="shared" si="39"/>
        <v>1.1000000000000001</v>
      </c>
      <c r="AK20" s="28">
        <f t="shared" si="39"/>
        <v>1.1000000000000001</v>
      </c>
      <c r="AL20" s="28">
        <f t="shared" si="39"/>
        <v>1.1000000000000001</v>
      </c>
      <c r="AM20" s="28">
        <f t="shared" si="39"/>
        <v>1.1000000000000001</v>
      </c>
      <c r="AN20" s="28">
        <f t="shared" si="39"/>
        <v>1.1000000000000001</v>
      </c>
      <c r="AO20" s="28">
        <f t="shared" si="39"/>
        <v>1.1000000000000001</v>
      </c>
      <c r="AP20" s="28">
        <f t="shared" si="39"/>
        <v>1.1000000000000001</v>
      </c>
      <c r="AQ20" s="28">
        <f t="shared" si="39"/>
        <v>1.1000000000000001</v>
      </c>
      <c r="AR20" s="28">
        <f t="shared" si="39"/>
        <v>1.1000000000000001</v>
      </c>
      <c r="AS20" s="28">
        <f t="shared" si="39"/>
        <v>1.1000000000000001</v>
      </c>
      <c r="AT20" s="28">
        <f t="shared" si="39"/>
        <v>1.1000000000000001</v>
      </c>
      <c r="AU20" s="28">
        <f t="shared" si="39"/>
        <v>1.1000000000000001</v>
      </c>
      <c r="AV20" s="28">
        <f t="shared" si="39"/>
        <v>1.1000000000000001</v>
      </c>
      <c r="AW20" s="28">
        <f t="shared" si="39"/>
        <v>1.1000000000000001</v>
      </c>
      <c r="AX20" s="28">
        <f t="shared" si="39"/>
        <v>1.1000000000000001</v>
      </c>
      <c r="AY20" s="28">
        <f t="shared" si="39"/>
        <v>1.1000000000000001</v>
      </c>
      <c r="AZ20" s="28">
        <f t="shared" si="39"/>
        <v>1.1000000000000001</v>
      </c>
      <c r="BA20" s="28">
        <f t="shared" si="39"/>
        <v>1.1000000000000001</v>
      </c>
      <c r="BB20" s="28">
        <f t="shared" si="39"/>
        <v>1.1000000000000001</v>
      </c>
      <c r="BC20" s="28">
        <f t="shared" si="39"/>
        <v>1.1000000000000001</v>
      </c>
      <c r="BD20" s="28">
        <f t="shared" si="39"/>
        <v>1.1000000000000001</v>
      </c>
      <c r="BE20" s="28">
        <f t="shared" si="39"/>
        <v>1.1000000000000001</v>
      </c>
      <c r="BF20" s="28">
        <f t="shared" si="39"/>
        <v>1.1000000000000001</v>
      </c>
      <c r="BG20" s="28">
        <f t="shared" si="39"/>
        <v>1.1000000000000001</v>
      </c>
      <c r="BH20" s="28">
        <f t="shared" si="39"/>
        <v>1.1000000000000001</v>
      </c>
      <c r="BI20" s="28">
        <f t="shared" si="39"/>
        <v>1.1000000000000001</v>
      </c>
      <c r="BJ20" s="28">
        <f t="shared" si="39"/>
        <v>1.1000000000000001</v>
      </c>
      <c r="BK20" s="28">
        <f t="shared" si="39"/>
        <v>1.1000000000000001</v>
      </c>
      <c r="BL20" s="28">
        <f t="shared" si="39"/>
        <v>1.1000000000000001</v>
      </c>
      <c r="BM20" s="28">
        <f t="shared" si="39"/>
        <v>1.1000000000000001</v>
      </c>
      <c r="BN20" s="28">
        <f t="shared" si="39"/>
        <v>1.1000000000000001</v>
      </c>
      <c r="BO20" s="28">
        <f t="shared" si="39"/>
        <v>1.1000000000000001</v>
      </c>
      <c r="BP20" s="28">
        <f t="shared" si="39"/>
        <v>1.1000000000000001</v>
      </c>
      <c r="BQ20" s="28">
        <f t="shared" si="39"/>
        <v>1.1000000000000001</v>
      </c>
      <c r="BR20" s="28">
        <f t="shared" si="39"/>
        <v>1.1000000000000001</v>
      </c>
      <c r="BS20" s="28">
        <f t="shared" si="39"/>
        <v>1.1000000000000001</v>
      </c>
      <c r="BT20" s="28">
        <f t="shared" si="39"/>
        <v>1.1000000000000001</v>
      </c>
      <c r="BU20" s="28">
        <f t="shared" si="39"/>
        <v>1.1000000000000001</v>
      </c>
      <c r="BV20" s="28">
        <f t="shared" si="39"/>
        <v>1.1000000000000001</v>
      </c>
      <c r="BW20" s="28">
        <f t="shared" si="39"/>
        <v>1.1000000000000001</v>
      </c>
      <c r="BX20" s="28">
        <f t="shared" si="39"/>
        <v>1.1000000000000001</v>
      </c>
      <c r="BY20" s="28">
        <f t="shared" si="39"/>
        <v>1.1000000000000001</v>
      </c>
      <c r="BZ20" s="28">
        <f t="shared" si="39"/>
        <v>1.1000000000000001</v>
      </c>
      <c r="CA20" s="28">
        <f t="shared" si="39"/>
        <v>1.1000000000000001</v>
      </c>
      <c r="CB20" s="28">
        <f t="shared" si="39"/>
        <v>1.1000000000000001</v>
      </c>
      <c r="CC20" s="28">
        <f t="shared" si="39"/>
        <v>1.1000000000000001</v>
      </c>
      <c r="CD20" s="28">
        <f t="shared" si="39"/>
        <v>1.1000000000000001</v>
      </c>
      <c r="CE20" s="28">
        <f t="shared" si="39"/>
        <v>1.1000000000000001</v>
      </c>
      <c r="CF20" s="28">
        <f t="shared" si="39"/>
        <v>1.1000000000000001</v>
      </c>
      <c r="CG20" s="28">
        <f t="shared" si="39"/>
        <v>1.1000000000000001</v>
      </c>
      <c r="CH20" s="28">
        <f t="shared" si="39"/>
        <v>1.1000000000000001</v>
      </c>
      <c r="CI20" s="28">
        <f t="shared" ref="CI20:ET27" si="45">IF(AND($F20&gt;0,$G20&gt;0)*IFERROR(MOD(CI$6,$G20)=0,FALSE),$F20,$E20)</f>
        <v>1.1000000000000001</v>
      </c>
      <c r="CJ20" s="28">
        <f t="shared" si="45"/>
        <v>1.1000000000000001</v>
      </c>
      <c r="CK20" s="28">
        <f t="shared" si="45"/>
        <v>1.1000000000000001</v>
      </c>
      <c r="CL20" s="28">
        <f t="shared" si="45"/>
        <v>1.1000000000000001</v>
      </c>
      <c r="CM20" s="28">
        <f t="shared" si="45"/>
        <v>1.1000000000000001</v>
      </c>
      <c r="CN20" s="28">
        <f t="shared" si="45"/>
        <v>1.1000000000000001</v>
      </c>
      <c r="CO20" s="28">
        <f t="shared" si="45"/>
        <v>1.1000000000000001</v>
      </c>
      <c r="CP20" s="28">
        <f t="shared" si="45"/>
        <v>1.1000000000000001</v>
      </c>
      <c r="CQ20" s="28">
        <f t="shared" si="45"/>
        <v>1.1000000000000001</v>
      </c>
      <c r="CR20" s="28">
        <f t="shared" si="45"/>
        <v>1.1000000000000001</v>
      </c>
      <c r="CS20" s="28">
        <f t="shared" si="45"/>
        <v>1.1000000000000001</v>
      </c>
      <c r="CT20" s="28">
        <f t="shared" si="45"/>
        <v>1.1000000000000001</v>
      </c>
      <c r="CU20" s="28">
        <f t="shared" si="45"/>
        <v>1.1000000000000001</v>
      </c>
      <c r="CV20" s="28">
        <f t="shared" si="45"/>
        <v>1.1000000000000001</v>
      </c>
      <c r="CW20" s="28">
        <f t="shared" si="45"/>
        <v>1.1000000000000001</v>
      </c>
      <c r="CX20" s="28">
        <f t="shared" si="45"/>
        <v>1.1000000000000001</v>
      </c>
      <c r="CY20" s="28">
        <f t="shared" si="45"/>
        <v>1.1000000000000001</v>
      </c>
      <c r="CZ20" s="28">
        <f t="shared" si="45"/>
        <v>1.1000000000000001</v>
      </c>
      <c r="DA20" s="28">
        <f t="shared" si="45"/>
        <v>1.1000000000000001</v>
      </c>
      <c r="DB20" s="28">
        <f t="shared" si="45"/>
        <v>1.1000000000000001</v>
      </c>
      <c r="DC20" s="28">
        <f t="shared" si="45"/>
        <v>1.1000000000000001</v>
      </c>
      <c r="DD20" s="28">
        <f t="shared" si="45"/>
        <v>1.1000000000000001</v>
      </c>
      <c r="DE20" s="28">
        <f t="shared" si="45"/>
        <v>1.1000000000000001</v>
      </c>
      <c r="DF20" s="28">
        <f t="shared" si="45"/>
        <v>1.1000000000000001</v>
      </c>
      <c r="DG20" s="28">
        <f t="shared" si="45"/>
        <v>1.1000000000000001</v>
      </c>
      <c r="DH20" s="28">
        <f t="shared" si="45"/>
        <v>1.1000000000000001</v>
      </c>
      <c r="DI20" s="28">
        <f t="shared" si="45"/>
        <v>1.1000000000000001</v>
      </c>
      <c r="DJ20" s="28">
        <f t="shared" si="45"/>
        <v>1.1000000000000001</v>
      </c>
      <c r="DK20" s="28">
        <f t="shared" si="45"/>
        <v>1.1000000000000001</v>
      </c>
      <c r="DL20" s="28">
        <f t="shared" si="45"/>
        <v>1.1000000000000001</v>
      </c>
      <c r="DM20" s="28">
        <f t="shared" si="45"/>
        <v>1.1000000000000001</v>
      </c>
      <c r="DN20" s="28">
        <f t="shared" si="45"/>
        <v>1.1000000000000001</v>
      </c>
      <c r="DO20" s="28">
        <f t="shared" si="45"/>
        <v>1.1000000000000001</v>
      </c>
      <c r="DP20" s="28">
        <f t="shared" si="45"/>
        <v>1.1000000000000001</v>
      </c>
      <c r="DQ20" s="28">
        <f t="shared" si="45"/>
        <v>1.1000000000000001</v>
      </c>
      <c r="DR20" s="28">
        <f t="shared" si="45"/>
        <v>1.1000000000000001</v>
      </c>
      <c r="DS20" s="28">
        <f t="shared" si="45"/>
        <v>1.1000000000000001</v>
      </c>
      <c r="DT20" s="28">
        <f t="shared" si="45"/>
        <v>1.1000000000000001</v>
      </c>
      <c r="DU20" s="28">
        <f t="shared" si="45"/>
        <v>1.1000000000000001</v>
      </c>
      <c r="DV20" s="28">
        <f t="shared" si="45"/>
        <v>1.1000000000000001</v>
      </c>
      <c r="DW20" s="28">
        <f t="shared" si="45"/>
        <v>1.1000000000000001</v>
      </c>
      <c r="DX20" s="28">
        <f t="shared" si="45"/>
        <v>1.1000000000000001</v>
      </c>
      <c r="DY20" s="28">
        <f t="shared" si="45"/>
        <v>1.1000000000000001</v>
      </c>
      <c r="DZ20" s="28">
        <f t="shared" si="45"/>
        <v>1.1000000000000001</v>
      </c>
      <c r="EA20" s="28">
        <f t="shared" si="45"/>
        <v>1.1000000000000001</v>
      </c>
      <c r="EB20" s="28">
        <f t="shared" si="45"/>
        <v>1.1000000000000001</v>
      </c>
      <c r="EC20" s="28">
        <f t="shared" si="45"/>
        <v>1.1000000000000001</v>
      </c>
      <c r="ED20" s="28">
        <f t="shared" si="45"/>
        <v>1.1000000000000001</v>
      </c>
      <c r="EE20" s="28">
        <f t="shared" si="45"/>
        <v>1.1000000000000001</v>
      </c>
      <c r="EF20" s="28">
        <f t="shared" si="40"/>
        <v>1.1000000000000001</v>
      </c>
      <c r="EG20" s="28">
        <f t="shared" si="40"/>
        <v>1.1000000000000001</v>
      </c>
      <c r="EH20" s="28">
        <f t="shared" si="40"/>
        <v>1.1000000000000001</v>
      </c>
      <c r="EI20" s="28">
        <f t="shared" si="40"/>
        <v>1.1000000000000001</v>
      </c>
      <c r="EJ20" s="28">
        <f t="shared" si="40"/>
        <v>1.1000000000000001</v>
      </c>
      <c r="EK20" s="28">
        <f t="shared" si="40"/>
        <v>1.1000000000000001</v>
      </c>
      <c r="EL20" s="28">
        <f t="shared" si="40"/>
        <v>1.1000000000000001</v>
      </c>
      <c r="EM20" s="28">
        <f t="shared" si="40"/>
        <v>1.1000000000000001</v>
      </c>
      <c r="EN20" s="28">
        <f t="shared" si="40"/>
        <v>1.1000000000000001</v>
      </c>
      <c r="EO20" s="28">
        <f t="shared" si="40"/>
        <v>1.1000000000000001</v>
      </c>
      <c r="EP20" s="28">
        <f t="shared" si="40"/>
        <v>1.1000000000000001</v>
      </c>
      <c r="EQ20" s="28">
        <f t="shared" si="40"/>
        <v>1.1000000000000001</v>
      </c>
      <c r="ER20" s="28">
        <f t="shared" si="40"/>
        <v>1.1000000000000001</v>
      </c>
      <c r="ES20" s="28">
        <f t="shared" si="40"/>
        <v>1.1000000000000001</v>
      </c>
      <c r="ET20" s="28">
        <f t="shared" si="40"/>
        <v>1.1000000000000001</v>
      </c>
      <c r="EU20" s="28">
        <f t="shared" si="40"/>
        <v>1.1000000000000001</v>
      </c>
      <c r="EV20" s="28">
        <f t="shared" si="40"/>
        <v>1.1000000000000001</v>
      </c>
      <c r="EW20" s="28">
        <f t="shared" si="40"/>
        <v>1.1000000000000001</v>
      </c>
      <c r="EX20" s="28">
        <f t="shared" si="40"/>
        <v>1.1000000000000001</v>
      </c>
      <c r="EY20" s="28">
        <f t="shared" si="40"/>
        <v>1.1000000000000001</v>
      </c>
      <c r="EZ20" s="28">
        <f t="shared" si="40"/>
        <v>1.1000000000000001</v>
      </c>
      <c r="FA20" s="28">
        <f t="shared" si="40"/>
        <v>1.1000000000000001</v>
      </c>
      <c r="FB20" s="28">
        <f t="shared" si="40"/>
        <v>1.1000000000000001</v>
      </c>
      <c r="FC20" s="28">
        <f t="shared" si="40"/>
        <v>1.1000000000000001</v>
      </c>
      <c r="FD20" s="28">
        <f t="shared" si="40"/>
        <v>1.1000000000000001</v>
      </c>
      <c r="FE20" s="28">
        <f t="shared" si="40"/>
        <v>1.1000000000000001</v>
      </c>
      <c r="FF20" s="28">
        <f t="shared" si="40"/>
        <v>1.1000000000000001</v>
      </c>
      <c r="FG20" s="28">
        <f t="shared" si="40"/>
        <v>1.1000000000000001</v>
      </c>
      <c r="FH20" s="28">
        <f t="shared" si="40"/>
        <v>1.1000000000000001</v>
      </c>
      <c r="FI20" s="28">
        <f t="shared" si="40"/>
        <v>1.1000000000000001</v>
      </c>
      <c r="FJ20" s="28">
        <f t="shared" si="37"/>
        <v>1.1000000000000001</v>
      </c>
      <c r="FK20" s="28">
        <f t="shared" si="37"/>
        <v>1.1000000000000001</v>
      </c>
      <c r="FL20" s="28">
        <f t="shared" si="37"/>
        <v>1.1000000000000001</v>
      </c>
      <c r="FM20" s="28">
        <f t="shared" si="37"/>
        <v>1.1000000000000001</v>
      </c>
      <c r="FN20" s="28">
        <f t="shared" si="37"/>
        <v>1.1000000000000001</v>
      </c>
      <c r="FO20" s="28">
        <f t="shared" si="37"/>
        <v>1.1000000000000001</v>
      </c>
      <c r="FP20" s="28">
        <f t="shared" si="37"/>
        <v>1.1000000000000001</v>
      </c>
      <c r="FQ20" s="28">
        <f t="shared" si="37"/>
        <v>1.1000000000000001</v>
      </c>
      <c r="FR20" s="28">
        <f t="shared" si="37"/>
        <v>1.1000000000000001</v>
      </c>
      <c r="FS20" s="28">
        <f t="shared" si="37"/>
        <v>1.1000000000000001</v>
      </c>
      <c r="FT20" s="28">
        <f t="shared" si="37"/>
        <v>1.1000000000000001</v>
      </c>
      <c r="FU20" s="28">
        <f t="shared" si="37"/>
        <v>1.1000000000000001</v>
      </c>
      <c r="FV20" s="28">
        <f t="shared" si="37"/>
        <v>1.1000000000000001</v>
      </c>
      <c r="FW20" s="28">
        <f t="shared" si="37"/>
        <v>1.1000000000000001</v>
      </c>
      <c r="FX20" s="28">
        <f t="shared" si="37"/>
        <v>1.1000000000000001</v>
      </c>
      <c r="FY20" s="28">
        <f t="shared" si="37"/>
        <v>1.1000000000000001</v>
      </c>
      <c r="FZ20" s="28">
        <f t="shared" si="37"/>
        <v>1.1000000000000001</v>
      </c>
      <c r="GA20" s="28">
        <f t="shared" si="37"/>
        <v>1.1000000000000001</v>
      </c>
      <c r="GB20" s="28">
        <f t="shared" si="37"/>
        <v>1.1000000000000001</v>
      </c>
      <c r="GC20" s="28">
        <f t="shared" si="37"/>
        <v>1.1000000000000001</v>
      </c>
      <c r="GD20" s="28">
        <f t="shared" si="37"/>
        <v>1.1000000000000001</v>
      </c>
      <c r="GE20" s="28">
        <f t="shared" si="37"/>
        <v>1.1000000000000001</v>
      </c>
      <c r="GF20" s="28">
        <f t="shared" si="37"/>
        <v>1.1000000000000001</v>
      </c>
      <c r="GG20" s="28">
        <f t="shared" si="37"/>
        <v>1.1000000000000001</v>
      </c>
      <c r="GH20" s="28">
        <f t="shared" si="37"/>
        <v>1.1000000000000001</v>
      </c>
      <c r="GI20" s="28">
        <f t="shared" si="37"/>
        <v>1.1000000000000001</v>
      </c>
      <c r="GJ20" s="28">
        <f t="shared" si="37"/>
        <v>1.1000000000000001</v>
      </c>
      <c r="GK20" s="28">
        <f t="shared" si="37"/>
        <v>1.1000000000000001</v>
      </c>
      <c r="GL20" s="28">
        <f t="shared" si="37"/>
        <v>1.1000000000000001</v>
      </c>
      <c r="GM20" s="28">
        <f t="shared" si="37"/>
        <v>1.1000000000000001</v>
      </c>
      <c r="GN20" s="28">
        <f t="shared" si="37"/>
        <v>1.1000000000000001</v>
      </c>
      <c r="GO20" s="28">
        <f t="shared" si="37"/>
        <v>1.1000000000000001</v>
      </c>
      <c r="GP20" s="28">
        <f t="shared" si="37"/>
        <v>1.1000000000000001</v>
      </c>
      <c r="GQ20" s="28">
        <f t="shared" si="37"/>
        <v>1.1000000000000001</v>
      </c>
      <c r="GR20" s="28">
        <f t="shared" si="37"/>
        <v>1.1000000000000001</v>
      </c>
      <c r="GS20" s="28">
        <f t="shared" si="37"/>
        <v>1.1000000000000001</v>
      </c>
      <c r="GT20" s="28">
        <f t="shared" si="37"/>
        <v>1.1000000000000001</v>
      </c>
      <c r="GU20" s="28">
        <f t="shared" si="37"/>
        <v>1.1000000000000001</v>
      </c>
      <c r="GV20" s="28">
        <f t="shared" si="37"/>
        <v>1.1000000000000001</v>
      </c>
      <c r="GW20" s="28">
        <f t="shared" si="37"/>
        <v>1.1000000000000001</v>
      </c>
      <c r="GX20" s="28">
        <f t="shared" si="37"/>
        <v>1.1000000000000001</v>
      </c>
      <c r="GY20" s="28">
        <f t="shared" si="37"/>
        <v>1.1000000000000001</v>
      </c>
      <c r="GZ20" s="28">
        <f t="shared" si="37"/>
        <v>1.1000000000000001</v>
      </c>
      <c r="HA20" s="28">
        <f t="shared" si="37"/>
        <v>1.1000000000000001</v>
      </c>
      <c r="HB20" s="28">
        <f t="shared" si="37"/>
        <v>1.1000000000000001</v>
      </c>
      <c r="HC20" s="28">
        <f t="shared" si="37"/>
        <v>1.1000000000000001</v>
      </c>
      <c r="HD20" s="28">
        <f t="shared" si="37"/>
        <v>1.1000000000000001</v>
      </c>
      <c r="HE20" s="28">
        <f t="shared" si="37"/>
        <v>1.1000000000000001</v>
      </c>
      <c r="HF20" s="28">
        <f t="shared" si="37"/>
        <v>1.1000000000000001</v>
      </c>
      <c r="HG20" s="28">
        <f t="shared" si="37"/>
        <v>1.1000000000000001</v>
      </c>
      <c r="HH20" s="28">
        <f t="shared" si="37"/>
        <v>1.1000000000000001</v>
      </c>
      <c r="HI20" s="28">
        <f t="shared" si="38"/>
        <v>1.1000000000000001</v>
      </c>
      <c r="HJ20" s="28">
        <f t="shared" si="38"/>
        <v>1.1000000000000001</v>
      </c>
      <c r="HK20" s="28">
        <f t="shared" si="38"/>
        <v>1.1000000000000001</v>
      </c>
      <c r="HL20" s="28">
        <f t="shared" si="38"/>
        <v>1.1000000000000001</v>
      </c>
      <c r="HM20" s="28">
        <f t="shared" si="38"/>
        <v>1.1000000000000001</v>
      </c>
      <c r="HN20" s="28">
        <f t="shared" si="38"/>
        <v>1.1000000000000001</v>
      </c>
      <c r="HO20" s="28">
        <f t="shared" si="38"/>
        <v>1.1000000000000001</v>
      </c>
      <c r="HP20" s="28">
        <f t="shared" si="38"/>
        <v>1.1000000000000001</v>
      </c>
      <c r="HQ20" s="28">
        <f t="shared" si="38"/>
        <v>1.1000000000000001</v>
      </c>
      <c r="HR20" s="28">
        <f t="shared" si="38"/>
        <v>1.1000000000000001</v>
      </c>
      <c r="HS20" s="28">
        <f t="shared" si="38"/>
        <v>1.1000000000000001</v>
      </c>
      <c r="HT20" s="28">
        <f t="shared" si="38"/>
        <v>1.1000000000000001</v>
      </c>
      <c r="HU20" s="28">
        <f t="shared" si="38"/>
        <v>1.1000000000000001</v>
      </c>
      <c r="HV20" s="28">
        <f t="shared" si="38"/>
        <v>1.1000000000000001</v>
      </c>
      <c r="HW20" s="28">
        <f t="shared" si="38"/>
        <v>1.1000000000000001</v>
      </c>
      <c r="HX20" s="28">
        <f t="shared" si="38"/>
        <v>1.1000000000000001</v>
      </c>
      <c r="HY20" s="28">
        <f t="shared" si="38"/>
        <v>1.1000000000000001</v>
      </c>
      <c r="HZ20" s="28">
        <f t="shared" si="38"/>
        <v>1.1000000000000001</v>
      </c>
      <c r="IA20" s="28">
        <f t="shared" si="38"/>
        <v>1.1000000000000001</v>
      </c>
      <c r="IB20" s="28">
        <f t="shared" si="38"/>
        <v>1.1000000000000001</v>
      </c>
      <c r="IC20" s="28">
        <f t="shared" si="38"/>
        <v>1.1000000000000001</v>
      </c>
      <c r="ID20" s="28">
        <f t="shared" si="38"/>
        <v>1.1000000000000001</v>
      </c>
      <c r="IE20" s="28">
        <f t="shared" si="38"/>
        <v>1.1000000000000001</v>
      </c>
      <c r="IF20" s="28">
        <f t="shared" si="38"/>
        <v>1.1000000000000001</v>
      </c>
      <c r="IG20" s="28">
        <f t="shared" si="38"/>
        <v>1.1000000000000001</v>
      </c>
      <c r="IH20" s="28">
        <f t="shared" si="38"/>
        <v>1.1000000000000001</v>
      </c>
      <c r="II20" s="28">
        <f t="shared" si="38"/>
        <v>1.1000000000000001</v>
      </c>
      <c r="IJ20" s="28">
        <f t="shared" ref="IJ20:JF28" si="46">IF(AND($F20&gt;0,$G20&gt;0)*IFERROR(MOD(IJ$6,$G20)=0,FALSE),$F20,$E20)</f>
        <v>1.1000000000000001</v>
      </c>
      <c r="IK20" s="28">
        <f t="shared" si="46"/>
        <v>1.1000000000000001</v>
      </c>
      <c r="IL20" s="28">
        <f t="shared" si="46"/>
        <v>1.1000000000000001</v>
      </c>
      <c r="IM20" s="28">
        <f t="shared" si="46"/>
        <v>1.1000000000000001</v>
      </c>
      <c r="IN20" s="28">
        <f t="shared" si="46"/>
        <v>1.1000000000000001</v>
      </c>
      <c r="IO20" s="28">
        <f t="shared" si="46"/>
        <v>1.1000000000000001</v>
      </c>
      <c r="IP20" s="28">
        <f t="shared" si="46"/>
        <v>1.1000000000000001</v>
      </c>
      <c r="IQ20" s="28">
        <f t="shared" si="46"/>
        <v>1.1000000000000001</v>
      </c>
      <c r="IR20" s="28">
        <f t="shared" si="46"/>
        <v>1.1000000000000001</v>
      </c>
      <c r="IS20" s="28">
        <f t="shared" si="46"/>
        <v>1.1000000000000001</v>
      </c>
      <c r="IT20" s="28">
        <f t="shared" si="46"/>
        <v>1.1000000000000001</v>
      </c>
      <c r="IU20" s="28">
        <f t="shared" si="46"/>
        <v>1.1000000000000001</v>
      </c>
      <c r="IV20" s="28">
        <f t="shared" si="46"/>
        <v>1.1000000000000001</v>
      </c>
      <c r="IW20" s="28">
        <f t="shared" si="46"/>
        <v>1.1000000000000001</v>
      </c>
      <c r="IX20" s="28">
        <f t="shared" si="46"/>
        <v>1.1000000000000001</v>
      </c>
      <c r="IY20" s="28">
        <f t="shared" si="46"/>
        <v>1.1000000000000001</v>
      </c>
      <c r="IZ20" s="28">
        <f t="shared" si="46"/>
        <v>1.1000000000000001</v>
      </c>
      <c r="JA20" s="28">
        <f t="shared" si="46"/>
        <v>1.1000000000000001</v>
      </c>
      <c r="JB20" s="28">
        <f t="shared" si="46"/>
        <v>1.1000000000000001</v>
      </c>
      <c r="JC20" s="28">
        <f t="shared" si="46"/>
        <v>1.1000000000000001</v>
      </c>
      <c r="JD20" s="28">
        <f t="shared" si="46"/>
        <v>1.1000000000000001</v>
      </c>
      <c r="JE20" s="28">
        <f t="shared" si="46"/>
        <v>1.1000000000000001</v>
      </c>
      <c r="JF20" s="28">
        <f t="shared" si="46"/>
        <v>1.1000000000000001</v>
      </c>
      <c r="JG20" s="28">
        <f t="shared" si="36"/>
        <v>1.1000000000000001</v>
      </c>
      <c r="JH20" s="28">
        <f t="shared" si="43"/>
        <v>1.1000000000000001</v>
      </c>
      <c r="JI20" s="28">
        <f t="shared" si="43"/>
        <v>1.1000000000000001</v>
      </c>
      <c r="JJ20" s="28">
        <f t="shared" si="43"/>
        <v>1.1000000000000001</v>
      </c>
      <c r="JK20" s="28">
        <f t="shared" si="43"/>
        <v>1.1000000000000001</v>
      </c>
      <c r="JL20" s="28">
        <f t="shared" si="43"/>
        <v>1.1000000000000001</v>
      </c>
      <c r="JM20" s="28">
        <f t="shared" si="43"/>
        <v>1.1000000000000001</v>
      </c>
      <c r="JN20" s="28">
        <f t="shared" si="43"/>
        <v>1.1000000000000001</v>
      </c>
      <c r="JO20" s="28">
        <f t="shared" si="43"/>
        <v>1.1000000000000001</v>
      </c>
      <c r="JP20" s="28">
        <f t="shared" si="43"/>
        <v>1.1000000000000001</v>
      </c>
      <c r="JQ20" s="28">
        <f t="shared" si="43"/>
        <v>1.1000000000000001</v>
      </c>
      <c r="JR20" s="28">
        <f t="shared" si="43"/>
        <v>1.1000000000000001</v>
      </c>
      <c r="JS20" s="28">
        <f t="shared" si="43"/>
        <v>1.1000000000000001</v>
      </c>
      <c r="JT20" s="28">
        <f t="shared" si="43"/>
        <v>1.1000000000000001</v>
      </c>
      <c r="JU20" s="28">
        <f t="shared" si="43"/>
        <v>1.1000000000000001</v>
      </c>
      <c r="JV20" s="28">
        <f t="shared" si="43"/>
        <v>1.1000000000000001</v>
      </c>
      <c r="JW20" s="28">
        <f t="shared" si="43"/>
        <v>1.1000000000000001</v>
      </c>
      <c r="JX20" s="28">
        <f t="shared" si="43"/>
        <v>1.1000000000000001</v>
      </c>
      <c r="JY20" s="28">
        <f t="shared" si="43"/>
        <v>1.1000000000000001</v>
      </c>
      <c r="JZ20" s="28">
        <f t="shared" si="43"/>
        <v>1.1000000000000001</v>
      </c>
      <c r="KA20" s="28">
        <f t="shared" si="43"/>
        <v>1.1000000000000001</v>
      </c>
      <c r="KB20" s="28">
        <f t="shared" si="43"/>
        <v>1.1000000000000001</v>
      </c>
      <c r="KC20" s="28">
        <f t="shared" si="43"/>
        <v>1.1000000000000001</v>
      </c>
      <c r="KD20" s="28">
        <f t="shared" si="43"/>
        <v>1.1000000000000001</v>
      </c>
      <c r="KE20" s="28">
        <f t="shared" si="43"/>
        <v>1.1000000000000001</v>
      </c>
      <c r="KF20" s="28">
        <f t="shared" si="43"/>
        <v>1.1000000000000001</v>
      </c>
      <c r="KG20" s="28">
        <f t="shared" si="43"/>
        <v>1.1000000000000001</v>
      </c>
      <c r="KH20" s="28">
        <f t="shared" si="43"/>
        <v>1.1000000000000001</v>
      </c>
      <c r="KI20" s="28">
        <f t="shared" si="43"/>
        <v>1.1000000000000001</v>
      </c>
      <c r="KJ20" s="28">
        <f t="shared" si="43"/>
        <v>1.1000000000000001</v>
      </c>
      <c r="KK20" s="28">
        <f t="shared" si="43"/>
        <v>1.1000000000000001</v>
      </c>
      <c r="KL20" s="28">
        <f t="shared" si="43"/>
        <v>1.1000000000000001</v>
      </c>
      <c r="KM20" s="28">
        <f t="shared" si="43"/>
        <v>1.1000000000000001</v>
      </c>
      <c r="KN20" s="28">
        <f t="shared" si="43"/>
        <v>1.1000000000000001</v>
      </c>
      <c r="KO20" s="28">
        <f t="shared" si="43"/>
        <v>1.1000000000000001</v>
      </c>
      <c r="KP20" s="28">
        <f t="shared" si="43"/>
        <v>1.1000000000000001</v>
      </c>
      <c r="KQ20" s="28">
        <f t="shared" si="43"/>
        <v>1.1000000000000001</v>
      </c>
      <c r="KR20" s="28">
        <f t="shared" si="43"/>
        <v>1.1000000000000001</v>
      </c>
      <c r="KS20" s="28">
        <f t="shared" si="43"/>
        <v>1.1000000000000001</v>
      </c>
      <c r="KT20" s="28">
        <f t="shared" si="43"/>
        <v>1.1000000000000001</v>
      </c>
      <c r="KU20" s="28">
        <f t="shared" si="43"/>
        <v>1.1000000000000001</v>
      </c>
      <c r="KV20" s="28">
        <f t="shared" si="43"/>
        <v>1.1000000000000001</v>
      </c>
      <c r="KW20" s="28">
        <f t="shared" si="43"/>
        <v>1.1000000000000001</v>
      </c>
      <c r="KX20" s="28">
        <f t="shared" si="43"/>
        <v>1.1000000000000001</v>
      </c>
      <c r="KY20" s="28">
        <f t="shared" si="43"/>
        <v>1.1000000000000001</v>
      </c>
      <c r="KZ20" s="28">
        <f t="shared" si="43"/>
        <v>1.1000000000000001</v>
      </c>
      <c r="LA20" s="28">
        <f t="shared" si="43"/>
        <v>1.1000000000000001</v>
      </c>
      <c r="LB20" s="28">
        <f t="shared" si="43"/>
        <v>1.1000000000000001</v>
      </c>
      <c r="LC20" s="28">
        <f t="shared" si="43"/>
        <v>1.1000000000000001</v>
      </c>
      <c r="LD20" s="28">
        <f t="shared" si="43"/>
        <v>1.1000000000000001</v>
      </c>
      <c r="LE20" s="28">
        <f t="shared" si="43"/>
        <v>1.1000000000000001</v>
      </c>
      <c r="LF20" s="28">
        <f t="shared" si="43"/>
        <v>1.1000000000000001</v>
      </c>
      <c r="LG20" s="28">
        <f t="shared" si="43"/>
        <v>1.1000000000000001</v>
      </c>
      <c r="LH20" s="28">
        <f t="shared" si="43"/>
        <v>1.1000000000000001</v>
      </c>
      <c r="LI20" s="28">
        <f t="shared" si="43"/>
        <v>1.1000000000000001</v>
      </c>
      <c r="LJ20" s="28">
        <f t="shared" si="43"/>
        <v>1.1000000000000001</v>
      </c>
      <c r="LK20" s="28">
        <f t="shared" si="43"/>
        <v>1.1000000000000001</v>
      </c>
      <c r="LL20" s="28">
        <f t="shared" si="43"/>
        <v>1.1000000000000001</v>
      </c>
      <c r="LM20" s="28">
        <f t="shared" si="43"/>
        <v>1.1000000000000001</v>
      </c>
      <c r="LN20" s="28">
        <f t="shared" si="43"/>
        <v>1.1000000000000001</v>
      </c>
      <c r="LO20" s="28">
        <f t="shared" si="43"/>
        <v>1.1000000000000001</v>
      </c>
      <c r="LP20" s="28">
        <f t="shared" si="43"/>
        <v>1.1000000000000001</v>
      </c>
      <c r="LQ20" s="28">
        <f t="shared" si="43"/>
        <v>1.1000000000000001</v>
      </c>
      <c r="LR20" s="28">
        <f t="shared" si="43"/>
        <v>1.1000000000000001</v>
      </c>
      <c r="LS20" s="28">
        <f t="shared" si="43"/>
        <v>1.1000000000000001</v>
      </c>
      <c r="LT20" s="28">
        <f t="shared" si="41"/>
        <v>1.1000000000000001</v>
      </c>
      <c r="LU20" s="28">
        <f t="shared" si="41"/>
        <v>1.1000000000000001</v>
      </c>
      <c r="LV20" s="28">
        <f t="shared" si="44"/>
        <v>1.1000000000000001</v>
      </c>
      <c r="LW20" s="28">
        <f t="shared" si="44"/>
        <v>1.1000000000000001</v>
      </c>
      <c r="LX20" s="28">
        <f t="shared" si="44"/>
        <v>1.1000000000000001</v>
      </c>
      <c r="LY20" s="28">
        <f t="shared" si="44"/>
        <v>1.1000000000000001</v>
      </c>
      <c r="LZ20" s="28">
        <f t="shared" si="44"/>
        <v>1.1000000000000001</v>
      </c>
      <c r="MA20" s="28">
        <f t="shared" si="44"/>
        <v>1.1000000000000001</v>
      </c>
      <c r="MB20" s="28">
        <f t="shared" si="44"/>
        <v>1.1000000000000001</v>
      </c>
      <c r="MC20" s="28">
        <f t="shared" si="44"/>
        <v>1.1000000000000001</v>
      </c>
      <c r="MD20" s="28">
        <f t="shared" si="44"/>
        <v>1.1000000000000001</v>
      </c>
      <c r="ME20" s="28">
        <f t="shared" si="44"/>
        <v>1.1000000000000001</v>
      </c>
      <c r="MF20" s="28">
        <f t="shared" si="44"/>
        <v>1.1000000000000001</v>
      </c>
      <c r="MG20" s="28">
        <f t="shared" si="44"/>
        <v>1.1000000000000001</v>
      </c>
      <c r="MH20" s="28">
        <f t="shared" si="44"/>
        <v>1.1000000000000001</v>
      </c>
      <c r="MI20" s="28">
        <f t="shared" si="44"/>
        <v>1.1000000000000001</v>
      </c>
      <c r="MJ20" s="28">
        <f t="shared" si="44"/>
        <v>1.1000000000000001</v>
      </c>
      <c r="MK20" s="28">
        <f t="shared" si="44"/>
        <v>1.1000000000000001</v>
      </c>
      <c r="ML20" s="28">
        <f t="shared" si="44"/>
        <v>1.1000000000000001</v>
      </c>
      <c r="MM20" s="28">
        <f t="shared" si="44"/>
        <v>1.1000000000000001</v>
      </c>
      <c r="MN20" s="28">
        <f t="shared" si="44"/>
        <v>1.1000000000000001</v>
      </c>
      <c r="MO20" s="28">
        <f t="shared" si="44"/>
        <v>1.1000000000000001</v>
      </c>
      <c r="MP20" s="28">
        <f t="shared" si="44"/>
        <v>1.1000000000000001</v>
      </c>
      <c r="MQ20" s="28">
        <f t="shared" si="44"/>
        <v>1.1000000000000001</v>
      </c>
      <c r="MR20" s="28">
        <f t="shared" si="44"/>
        <v>1.1000000000000001</v>
      </c>
      <c r="MS20" s="28">
        <f t="shared" si="44"/>
        <v>1.1000000000000001</v>
      </c>
      <c r="MT20" s="28">
        <f t="shared" si="44"/>
        <v>1.1000000000000001</v>
      </c>
      <c r="MU20" s="28">
        <f t="shared" si="44"/>
        <v>1.1000000000000001</v>
      </c>
      <c r="MV20" s="28">
        <f t="shared" si="44"/>
        <v>1.1000000000000001</v>
      </c>
      <c r="MW20" s="28">
        <f t="shared" si="44"/>
        <v>1.1000000000000001</v>
      </c>
      <c r="MX20" s="28">
        <f t="shared" si="44"/>
        <v>1.1000000000000001</v>
      </c>
      <c r="MY20" s="28">
        <f t="shared" si="44"/>
        <v>1.1000000000000001</v>
      </c>
      <c r="MZ20" s="28">
        <f t="shared" si="44"/>
        <v>1.1000000000000001</v>
      </c>
      <c r="NA20" s="28">
        <f t="shared" si="44"/>
        <v>1.1000000000000001</v>
      </c>
      <c r="NB20" s="28">
        <f t="shared" si="44"/>
        <v>1.1000000000000001</v>
      </c>
      <c r="NC20" s="28">
        <f t="shared" si="44"/>
        <v>1.1000000000000001</v>
      </c>
      <c r="ND20" s="28">
        <f t="shared" si="44"/>
        <v>1.1000000000000001</v>
      </c>
      <c r="NE20" s="28">
        <f t="shared" si="44"/>
        <v>1.1000000000000001</v>
      </c>
      <c r="NF20" s="28">
        <f t="shared" si="44"/>
        <v>1.1000000000000001</v>
      </c>
      <c r="NG20" s="28">
        <f t="shared" si="44"/>
        <v>1.1000000000000001</v>
      </c>
      <c r="NH20" s="28">
        <f t="shared" si="44"/>
        <v>1.1000000000000001</v>
      </c>
      <c r="NI20" s="28">
        <f t="shared" si="44"/>
        <v>1.1000000000000001</v>
      </c>
    </row>
    <row r="21" spans="1:373" x14ac:dyDescent="0.25">
      <c r="A21" s="27" t="str">
        <f>'Число жителей и объемы продаж'!G34</f>
        <v>A3</v>
      </c>
      <c r="B21" s="27" t="str">
        <f>'Число жителей и объемы продаж'!H34</f>
        <v>продукты сырные</v>
      </c>
      <c r="C21" s="27" t="str">
        <f t="shared" si="24"/>
        <v>A3|продукты сырные</v>
      </c>
      <c r="D21" s="28"/>
      <c r="E21" s="28">
        <v>1.1000000000000001</v>
      </c>
      <c r="F21" s="28"/>
      <c r="G21" s="28"/>
      <c r="H21" s="28">
        <f t="shared" si="25"/>
        <v>1.1000000000000001</v>
      </c>
      <c r="I21" s="28">
        <f t="shared" si="25"/>
        <v>1.1000000000000001</v>
      </c>
      <c r="J21" s="28">
        <f t="shared" si="25"/>
        <v>1.1000000000000001</v>
      </c>
      <c r="K21" s="28">
        <f t="shared" si="25"/>
        <v>1.1000000000000001</v>
      </c>
      <c r="L21" s="28">
        <f t="shared" si="25"/>
        <v>1.1000000000000001</v>
      </c>
      <c r="M21" s="28">
        <f t="shared" si="25"/>
        <v>1.1000000000000001</v>
      </c>
      <c r="N21" s="28">
        <f t="shared" si="25"/>
        <v>1.1000000000000001</v>
      </c>
      <c r="O21" s="28">
        <f t="shared" si="25"/>
        <v>1.1000000000000001</v>
      </c>
      <c r="P21" s="28">
        <f t="shared" si="25"/>
        <v>1.1000000000000001</v>
      </c>
      <c r="Q21" s="28">
        <f t="shared" si="25"/>
        <v>1.1000000000000001</v>
      </c>
      <c r="R21" s="28">
        <f t="shared" si="25"/>
        <v>1.1000000000000001</v>
      </c>
      <c r="S21" s="28">
        <f t="shared" si="25"/>
        <v>1.1000000000000001</v>
      </c>
      <c r="T21" s="28">
        <f t="shared" si="25"/>
        <v>1.1000000000000001</v>
      </c>
      <c r="U21" s="28">
        <f t="shared" si="25"/>
        <v>1.1000000000000001</v>
      </c>
      <c r="V21" s="28">
        <f t="shared" si="25"/>
        <v>1.1000000000000001</v>
      </c>
      <c r="W21" s="28">
        <f t="shared" si="25"/>
        <v>1.1000000000000001</v>
      </c>
      <c r="X21" s="28">
        <f t="shared" ref="X21:CI24" si="47">IF(AND($F21&gt;0,$G21&gt;0)*IFERROR(MOD(X$6,$G21)=0,FALSE),$F21,$E21)</f>
        <v>1.1000000000000001</v>
      </c>
      <c r="Y21" s="28">
        <f t="shared" si="47"/>
        <v>1.1000000000000001</v>
      </c>
      <c r="Z21" s="28">
        <f t="shared" si="47"/>
        <v>1.1000000000000001</v>
      </c>
      <c r="AA21" s="28">
        <f t="shared" si="47"/>
        <v>1.1000000000000001</v>
      </c>
      <c r="AB21" s="28">
        <f t="shared" si="47"/>
        <v>1.1000000000000001</v>
      </c>
      <c r="AC21" s="28">
        <f t="shared" si="47"/>
        <v>1.1000000000000001</v>
      </c>
      <c r="AD21" s="28">
        <f t="shared" si="47"/>
        <v>1.1000000000000001</v>
      </c>
      <c r="AE21" s="28">
        <f t="shared" si="47"/>
        <v>1.1000000000000001</v>
      </c>
      <c r="AF21" s="28">
        <f t="shared" si="47"/>
        <v>1.1000000000000001</v>
      </c>
      <c r="AG21" s="28">
        <f t="shared" si="47"/>
        <v>1.1000000000000001</v>
      </c>
      <c r="AH21" s="28">
        <f t="shared" si="47"/>
        <v>1.1000000000000001</v>
      </c>
      <c r="AI21" s="28">
        <f t="shared" si="47"/>
        <v>1.1000000000000001</v>
      </c>
      <c r="AJ21" s="28">
        <f t="shared" si="47"/>
        <v>1.1000000000000001</v>
      </c>
      <c r="AK21" s="28">
        <f t="shared" si="47"/>
        <v>1.1000000000000001</v>
      </c>
      <c r="AL21" s="28">
        <f t="shared" si="47"/>
        <v>1.1000000000000001</v>
      </c>
      <c r="AM21" s="28">
        <f t="shared" si="47"/>
        <v>1.1000000000000001</v>
      </c>
      <c r="AN21" s="28">
        <f t="shared" si="47"/>
        <v>1.1000000000000001</v>
      </c>
      <c r="AO21" s="28">
        <f t="shared" si="47"/>
        <v>1.1000000000000001</v>
      </c>
      <c r="AP21" s="28">
        <f t="shared" si="47"/>
        <v>1.1000000000000001</v>
      </c>
      <c r="AQ21" s="28">
        <f t="shared" si="47"/>
        <v>1.1000000000000001</v>
      </c>
      <c r="AR21" s="28">
        <f t="shared" si="47"/>
        <v>1.1000000000000001</v>
      </c>
      <c r="AS21" s="28">
        <f t="shared" si="47"/>
        <v>1.1000000000000001</v>
      </c>
      <c r="AT21" s="28">
        <f t="shared" si="47"/>
        <v>1.1000000000000001</v>
      </c>
      <c r="AU21" s="28">
        <f t="shared" si="47"/>
        <v>1.1000000000000001</v>
      </c>
      <c r="AV21" s="28">
        <f t="shared" si="47"/>
        <v>1.1000000000000001</v>
      </c>
      <c r="AW21" s="28">
        <f t="shared" si="47"/>
        <v>1.1000000000000001</v>
      </c>
      <c r="AX21" s="28">
        <f t="shared" si="47"/>
        <v>1.1000000000000001</v>
      </c>
      <c r="AY21" s="28">
        <f t="shared" si="47"/>
        <v>1.1000000000000001</v>
      </c>
      <c r="AZ21" s="28">
        <f t="shared" si="47"/>
        <v>1.1000000000000001</v>
      </c>
      <c r="BA21" s="28">
        <f t="shared" si="47"/>
        <v>1.1000000000000001</v>
      </c>
      <c r="BB21" s="28">
        <f t="shared" si="47"/>
        <v>1.1000000000000001</v>
      </c>
      <c r="BC21" s="28">
        <f t="shared" si="47"/>
        <v>1.1000000000000001</v>
      </c>
      <c r="BD21" s="28">
        <f t="shared" si="47"/>
        <v>1.1000000000000001</v>
      </c>
      <c r="BE21" s="28">
        <f t="shared" si="47"/>
        <v>1.1000000000000001</v>
      </c>
      <c r="BF21" s="28">
        <f t="shared" si="47"/>
        <v>1.1000000000000001</v>
      </c>
      <c r="BG21" s="28">
        <f t="shared" si="47"/>
        <v>1.1000000000000001</v>
      </c>
      <c r="BH21" s="28">
        <f t="shared" si="47"/>
        <v>1.1000000000000001</v>
      </c>
      <c r="BI21" s="28">
        <f t="shared" si="47"/>
        <v>1.1000000000000001</v>
      </c>
      <c r="BJ21" s="28">
        <f t="shared" si="47"/>
        <v>1.1000000000000001</v>
      </c>
      <c r="BK21" s="28">
        <f t="shared" si="47"/>
        <v>1.1000000000000001</v>
      </c>
      <c r="BL21" s="28">
        <f t="shared" si="47"/>
        <v>1.1000000000000001</v>
      </c>
      <c r="BM21" s="28">
        <f t="shared" si="47"/>
        <v>1.1000000000000001</v>
      </c>
      <c r="BN21" s="28">
        <f t="shared" si="47"/>
        <v>1.1000000000000001</v>
      </c>
      <c r="BO21" s="28">
        <f t="shared" si="47"/>
        <v>1.1000000000000001</v>
      </c>
      <c r="BP21" s="28">
        <f t="shared" si="47"/>
        <v>1.1000000000000001</v>
      </c>
      <c r="BQ21" s="28">
        <f t="shared" si="47"/>
        <v>1.1000000000000001</v>
      </c>
      <c r="BR21" s="28">
        <f t="shared" si="47"/>
        <v>1.1000000000000001</v>
      </c>
      <c r="BS21" s="28">
        <f t="shared" si="47"/>
        <v>1.1000000000000001</v>
      </c>
      <c r="BT21" s="28">
        <f t="shared" si="47"/>
        <v>1.1000000000000001</v>
      </c>
      <c r="BU21" s="28">
        <f t="shared" si="47"/>
        <v>1.1000000000000001</v>
      </c>
      <c r="BV21" s="28">
        <f t="shared" si="47"/>
        <v>1.1000000000000001</v>
      </c>
      <c r="BW21" s="28">
        <f t="shared" si="47"/>
        <v>1.1000000000000001</v>
      </c>
      <c r="BX21" s="28">
        <f t="shared" si="47"/>
        <v>1.1000000000000001</v>
      </c>
      <c r="BY21" s="28">
        <f t="shared" si="47"/>
        <v>1.1000000000000001</v>
      </c>
      <c r="BZ21" s="28">
        <f t="shared" si="47"/>
        <v>1.1000000000000001</v>
      </c>
      <c r="CA21" s="28">
        <f t="shared" si="47"/>
        <v>1.1000000000000001</v>
      </c>
      <c r="CB21" s="28">
        <f t="shared" si="47"/>
        <v>1.1000000000000001</v>
      </c>
      <c r="CC21" s="28">
        <f t="shared" si="47"/>
        <v>1.1000000000000001</v>
      </c>
      <c r="CD21" s="28">
        <f t="shared" si="47"/>
        <v>1.1000000000000001</v>
      </c>
      <c r="CE21" s="28">
        <f t="shared" si="47"/>
        <v>1.1000000000000001</v>
      </c>
      <c r="CF21" s="28">
        <f t="shared" si="47"/>
        <v>1.1000000000000001</v>
      </c>
      <c r="CG21" s="28">
        <f t="shared" si="47"/>
        <v>1.1000000000000001</v>
      </c>
      <c r="CH21" s="28">
        <f t="shared" si="47"/>
        <v>1.1000000000000001</v>
      </c>
      <c r="CI21" s="28">
        <f t="shared" si="47"/>
        <v>1.1000000000000001</v>
      </c>
      <c r="CJ21" s="28">
        <f t="shared" si="45"/>
        <v>1.1000000000000001</v>
      </c>
      <c r="CK21" s="28">
        <f t="shared" si="45"/>
        <v>1.1000000000000001</v>
      </c>
      <c r="CL21" s="28">
        <f t="shared" si="45"/>
        <v>1.1000000000000001</v>
      </c>
      <c r="CM21" s="28">
        <f t="shared" si="45"/>
        <v>1.1000000000000001</v>
      </c>
      <c r="CN21" s="28">
        <f t="shared" si="45"/>
        <v>1.1000000000000001</v>
      </c>
      <c r="CO21" s="28">
        <f t="shared" si="45"/>
        <v>1.1000000000000001</v>
      </c>
      <c r="CP21" s="28">
        <f t="shared" si="45"/>
        <v>1.1000000000000001</v>
      </c>
      <c r="CQ21" s="28">
        <f t="shared" si="45"/>
        <v>1.1000000000000001</v>
      </c>
      <c r="CR21" s="28">
        <f t="shared" si="45"/>
        <v>1.1000000000000001</v>
      </c>
      <c r="CS21" s="28">
        <f t="shared" si="45"/>
        <v>1.1000000000000001</v>
      </c>
      <c r="CT21" s="28">
        <f t="shared" si="45"/>
        <v>1.1000000000000001</v>
      </c>
      <c r="CU21" s="28">
        <f t="shared" si="45"/>
        <v>1.1000000000000001</v>
      </c>
      <c r="CV21" s="28">
        <f t="shared" si="45"/>
        <v>1.1000000000000001</v>
      </c>
      <c r="CW21" s="28">
        <f t="shared" si="45"/>
        <v>1.1000000000000001</v>
      </c>
      <c r="CX21" s="28">
        <f t="shared" si="45"/>
        <v>1.1000000000000001</v>
      </c>
      <c r="CY21" s="28">
        <f t="shared" si="45"/>
        <v>1.1000000000000001</v>
      </c>
      <c r="CZ21" s="28">
        <f t="shared" si="45"/>
        <v>1.1000000000000001</v>
      </c>
      <c r="DA21" s="28">
        <f t="shared" si="45"/>
        <v>1.1000000000000001</v>
      </c>
      <c r="DB21" s="28">
        <f t="shared" si="45"/>
        <v>1.1000000000000001</v>
      </c>
      <c r="DC21" s="28">
        <f t="shared" si="45"/>
        <v>1.1000000000000001</v>
      </c>
      <c r="DD21" s="28">
        <f t="shared" si="45"/>
        <v>1.1000000000000001</v>
      </c>
      <c r="DE21" s="28">
        <f t="shared" si="45"/>
        <v>1.1000000000000001</v>
      </c>
      <c r="DF21" s="28">
        <f t="shared" si="45"/>
        <v>1.1000000000000001</v>
      </c>
      <c r="DG21" s="28">
        <f t="shared" si="45"/>
        <v>1.1000000000000001</v>
      </c>
      <c r="DH21" s="28">
        <f t="shared" si="45"/>
        <v>1.1000000000000001</v>
      </c>
      <c r="DI21" s="28">
        <f t="shared" si="45"/>
        <v>1.1000000000000001</v>
      </c>
      <c r="DJ21" s="28">
        <f t="shared" si="45"/>
        <v>1.1000000000000001</v>
      </c>
      <c r="DK21" s="28">
        <f t="shared" si="45"/>
        <v>1.1000000000000001</v>
      </c>
      <c r="DL21" s="28">
        <f t="shared" si="45"/>
        <v>1.1000000000000001</v>
      </c>
      <c r="DM21" s="28">
        <f t="shared" si="45"/>
        <v>1.1000000000000001</v>
      </c>
      <c r="DN21" s="28">
        <f t="shared" si="45"/>
        <v>1.1000000000000001</v>
      </c>
      <c r="DO21" s="28">
        <f t="shared" si="45"/>
        <v>1.1000000000000001</v>
      </c>
      <c r="DP21" s="28">
        <f t="shared" si="45"/>
        <v>1.1000000000000001</v>
      </c>
      <c r="DQ21" s="28">
        <f t="shared" si="45"/>
        <v>1.1000000000000001</v>
      </c>
      <c r="DR21" s="28">
        <f t="shared" si="45"/>
        <v>1.1000000000000001</v>
      </c>
      <c r="DS21" s="28">
        <f t="shared" si="45"/>
        <v>1.1000000000000001</v>
      </c>
      <c r="DT21" s="28">
        <f t="shared" si="45"/>
        <v>1.1000000000000001</v>
      </c>
      <c r="DU21" s="28">
        <f t="shared" si="45"/>
        <v>1.1000000000000001</v>
      </c>
      <c r="DV21" s="28">
        <f t="shared" si="45"/>
        <v>1.1000000000000001</v>
      </c>
      <c r="DW21" s="28">
        <f t="shared" si="45"/>
        <v>1.1000000000000001</v>
      </c>
      <c r="DX21" s="28">
        <f t="shared" si="45"/>
        <v>1.1000000000000001</v>
      </c>
      <c r="DY21" s="28">
        <f t="shared" si="45"/>
        <v>1.1000000000000001</v>
      </c>
      <c r="DZ21" s="28">
        <f t="shared" si="45"/>
        <v>1.1000000000000001</v>
      </c>
      <c r="EA21" s="28">
        <f t="shared" si="45"/>
        <v>1.1000000000000001</v>
      </c>
      <c r="EB21" s="28">
        <f t="shared" si="45"/>
        <v>1.1000000000000001</v>
      </c>
      <c r="EC21" s="28">
        <f t="shared" si="45"/>
        <v>1.1000000000000001</v>
      </c>
      <c r="ED21" s="28">
        <f t="shared" si="45"/>
        <v>1.1000000000000001</v>
      </c>
      <c r="EE21" s="28">
        <f t="shared" si="45"/>
        <v>1.1000000000000001</v>
      </c>
      <c r="EF21" s="28">
        <f t="shared" si="40"/>
        <v>1.1000000000000001</v>
      </c>
      <c r="EG21" s="28">
        <f t="shared" si="40"/>
        <v>1.1000000000000001</v>
      </c>
      <c r="EH21" s="28">
        <f t="shared" si="40"/>
        <v>1.1000000000000001</v>
      </c>
      <c r="EI21" s="28">
        <f t="shared" si="40"/>
        <v>1.1000000000000001</v>
      </c>
      <c r="EJ21" s="28">
        <f t="shared" si="40"/>
        <v>1.1000000000000001</v>
      </c>
      <c r="EK21" s="28">
        <f t="shared" si="40"/>
        <v>1.1000000000000001</v>
      </c>
      <c r="EL21" s="28">
        <f t="shared" si="40"/>
        <v>1.1000000000000001</v>
      </c>
      <c r="EM21" s="28">
        <f t="shared" si="40"/>
        <v>1.1000000000000001</v>
      </c>
      <c r="EN21" s="28">
        <f t="shared" si="40"/>
        <v>1.1000000000000001</v>
      </c>
      <c r="EO21" s="28">
        <f t="shared" si="40"/>
        <v>1.1000000000000001</v>
      </c>
      <c r="EP21" s="28">
        <f t="shared" si="40"/>
        <v>1.1000000000000001</v>
      </c>
      <c r="EQ21" s="28">
        <f t="shared" si="40"/>
        <v>1.1000000000000001</v>
      </c>
      <c r="ER21" s="28">
        <f t="shared" si="40"/>
        <v>1.1000000000000001</v>
      </c>
      <c r="ES21" s="28">
        <f t="shared" si="40"/>
        <v>1.1000000000000001</v>
      </c>
      <c r="ET21" s="28">
        <f t="shared" si="40"/>
        <v>1.1000000000000001</v>
      </c>
      <c r="EU21" s="28">
        <f t="shared" si="40"/>
        <v>1.1000000000000001</v>
      </c>
      <c r="EV21" s="28">
        <f t="shared" si="40"/>
        <v>1.1000000000000001</v>
      </c>
      <c r="EW21" s="28">
        <f t="shared" si="40"/>
        <v>1.1000000000000001</v>
      </c>
      <c r="EX21" s="28">
        <f t="shared" si="40"/>
        <v>1.1000000000000001</v>
      </c>
      <c r="EY21" s="28">
        <f t="shared" si="40"/>
        <v>1.1000000000000001</v>
      </c>
      <c r="EZ21" s="28">
        <f t="shared" si="40"/>
        <v>1.1000000000000001</v>
      </c>
      <c r="FA21" s="28">
        <f t="shared" si="40"/>
        <v>1.1000000000000001</v>
      </c>
      <c r="FB21" s="28">
        <f t="shared" si="40"/>
        <v>1.1000000000000001</v>
      </c>
      <c r="FC21" s="28">
        <f t="shared" si="40"/>
        <v>1.1000000000000001</v>
      </c>
      <c r="FD21" s="28">
        <f t="shared" si="40"/>
        <v>1.1000000000000001</v>
      </c>
      <c r="FE21" s="28">
        <f t="shared" si="40"/>
        <v>1.1000000000000001</v>
      </c>
      <c r="FF21" s="28">
        <f t="shared" si="40"/>
        <v>1.1000000000000001</v>
      </c>
      <c r="FG21" s="28">
        <f t="shared" si="40"/>
        <v>1.1000000000000001</v>
      </c>
      <c r="FH21" s="28">
        <f t="shared" si="40"/>
        <v>1.1000000000000001</v>
      </c>
      <c r="FI21" s="28">
        <f t="shared" si="40"/>
        <v>1.1000000000000001</v>
      </c>
      <c r="FJ21" s="28">
        <f t="shared" si="37"/>
        <v>1.1000000000000001</v>
      </c>
      <c r="FK21" s="28">
        <f t="shared" si="37"/>
        <v>1.1000000000000001</v>
      </c>
      <c r="FL21" s="28">
        <f t="shared" si="37"/>
        <v>1.1000000000000001</v>
      </c>
      <c r="FM21" s="28">
        <f t="shared" si="37"/>
        <v>1.1000000000000001</v>
      </c>
      <c r="FN21" s="28">
        <f t="shared" si="37"/>
        <v>1.1000000000000001</v>
      </c>
      <c r="FO21" s="28">
        <f t="shared" si="37"/>
        <v>1.1000000000000001</v>
      </c>
      <c r="FP21" s="28">
        <f t="shared" si="37"/>
        <v>1.1000000000000001</v>
      </c>
      <c r="FQ21" s="28">
        <f t="shared" si="37"/>
        <v>1.1000000000000001</v>
      </c>
      <c r="FR21" s="28">
        <f t="shared" si="37"/>
        <v>1.1000000000000001</v>
      </c>
      <c r="FS21" s="28">
        <f t="shared" si="37"/>
        <v>1.1000000000000001</v>
      </c>
      <c r="FT21" s="28">
        <f t="shared" si="37"/>
        <v>1.1000000000000001</v>
      </c>
      <c r="FU21" s="28">
        <f t="shared" si="37"/>
        <v>1.1000000000000001</v>
      </c>
      <c r="FV21" s="28">
        <f t="shared" si="37"/>
        <v>1.1000000000000001</v>
      </c>
      <c r="FW21" s="28">
        <f t="shared" si="37"/>
        <v>1.1000000000000001</v>
      </c>
      <c r="FX21" s="28">
        <f t="shared" si="37"/>
        <v>1.1000000000000001</v>
      </c>
      <c r="FY21" s="28">
        <f t="shared" si="37"/>
        <v>1.1000000000000001</v>
      </c>
      <c r="FZ21" s="28">
        <f t="shared" si="37"/>
        <v>1.1000000000000001</v>
      </c>
      <c r="GA21" s="28">
        <f t="shared" si="37"/>
        <v>1.1000000000000001</v>
      </c>
      <c r="GB21" s="28">
        <f t="shared" si="37"/>
        <v>1.1000000000000001</v>
      </c>
      <c r="GC21" s="28">
        <f t="shared" ref="GC21:IN25" si="48">IF(AND($F21&gt;0,$G21&gt;0)*IFERROR(MOD(GC$6,$G21)=0,FALSE),$F21,$E21)</f>
        <v>1.1000000000000001</v>
      </c>
      <c r="GD21" s="28">
        <f t="shared" si="48"/>
        <v>1.1000000000000001</v>
      </c>
      <c r="GE21" s="28">
        <f t="shared" si="48"/>
        <v>1.1000000000000001</v>
      </c>
      <c r="GF21" s="28">
        <f t="shared" si="48"/>
        <v>1.1000000000000001</v>
      </c>
      <c r="GG21" s="28">
        <f t="shared" si="48"/>
        <v>1.1000000000000001</v>
      </c>
      <c r="GH21" s="28">
        <f t="shared" si="48"/>
        <v>1.1000000000000001</v>
      </c>
      <c r="GI21" s="28">
        <f t="shared" si="48"/>
        <v>1.1000000000000001</v>
      </c>
      <c r="GJ21" s="28">
        <f t="shared" si="48"/>
        <v>1.1000000000000001</v>
      </c>
      <c r="GK21" s="28">
        <f t="shared" si="48"/>
        <v>1.1000000000000001</v>
      </c>
      <c r="GL21" s="28">
        <f t="shared" si="48"/>
        <v>1.1000000000000001</v>
      </c>
      <c r="GM21" s="28">
        <f t="shared" si="48"/>
        <v>1.1000000000000001</v>
      </c>
      <c r="GN21" s="28">
        <f t="shared" si="48"/>
        <v>1.1000000000000001</v>
      </c>
      <c r="GO21" s="28">
        <f t="shared" si="48"/>
        <v>1.1000000000000001</v>
      </c>
      <c r="GP21" s="28">
        <f t="shared" si="48"/>
        <v>1.1000000000000001</v>
      </c>
      <c r="GQ21" s="28">
        <f t="shared" si="48"/>
        <v>1.1000000000000001</v>
      </c>
      <c r="GR21" s="28">
        <f t="shared" si="48"/>
        <v>1.1000000000000001</v>
      </c>
      <c r="GS21" s="28">
        <f t="shared" si="48"/>
        <v>1.1000000000000001</v>
      </c>
      <c r="GT21" s="28">
        <f t="shared" si="48"/>
        <v>1.1000000000000001</v>
      </c>
      <c r="GU21" s="28">
        <f t="shared" si="48"/>
        <v>1.1000000000000001</v>
      </c>
      <c r="GV21" s="28">
        <f t="shared" si="48"/>
        <v>1.1000000000000001</v>
      </c>
      <c r="GW21" s="28">
        <f t="shared" si="48"/>
        <v>1.1000000000000001</v>
      </c>
      <c r="GX21" s="28">
        <f t="shared" si="48"/>
        <v>1.1000000000000001</v>
      </c>
      <c r="GY21" s="28">
        <f t="shared" si="48"/>
        <v>1.1000000000000001</v>
      </c>
      <c r="GZ21" s="28">
        <f t="shared" si="48"/>
        <v>1.1000000000000001</v>
      </c>
      <c r="HA21" s="28">
        <f t="shared" si="48"/>
        <v>1.1000000000000001</v>
      </c>
      <c r="HB21" s="28">
        <f t="shared" si="48"/>
        <v>1.1000000000000001</v>
      </c>
      <c r="HC21" s="28">
        <f t="shared" si="48"/>
        <v>1.1000000000000001</v>
      </c>
      <c r="HD21" s="28">
        <f t="shared" si="48"/>
        <v>1.1000000000000001</v>
      </c>
      <c r="HE21" s="28">
        <f t="shared" si="48"/>
        <v>1.1000000000000001</v>
      </c>
      <c r="HF21" s="28">
        <f t="shared" si="48"/>
        <v>1.1000000000000001</v>
      </c>
      <c r="HG21" s="28">
        <f t="shared" si="48"/>
        <v>1.1000000000000001</v>
      </c>
      <c r="HH21" s="28">
        <f t="shared" si="48"/>
        <v>1.1000000000000001</v>
      </c>
      <c r="HI21" s="28">
        <f t="shared" si="48"/>
        <v>1.1000000000000001</v>
      </c>
      <c r="HJ21" s="28">
        <f t="shared" si="48"/>
        <v>1.1000000000000001</v>
      </c>
      <c r="HK21" s="28">
        <f t="shared" si="48"/>
        <v>1.1000000000000001</v>
      </c>
      <c r="HL21" s="28">
        <f t="shared" si="48"/>
        <v>1.1000000000000001</v>
      </c>
      <c r="HM21" s="28">
        <f t="shared" si="48"/>
        <v>1.1000000000000001</v>
      </c>
      <c r="HN21" s="28">
        <f t="shared" si="48"/>
        <v>1.1000000000000001</v>
      </c>
      <c r="HO21" s="28">
        <f t="shared" si="48"/>
        <v>1.1000000000000001</v>
      </c>
      <c r="HP21" s="28">
        <f t="shared" si="48"/>
        <v>1.1000000000000001</v>
      </c>
      <c r="HQ21" s="28">
        <f t="shared" si="48"/>
        <v>1.1000000000000001</v>
      </c>
      <c r="HR21" s="28">
        <f t="shared" si="48"/>
        <v>1.1000000000000001</v>
      </c>
      <c r="HS21" s="28">
        <f t="shared" si="48"/>
        <v>1.1000000000000001</v>
      </c>
      <c r="HT21" s="28">
        <f t="shared" si="48"/>
        <v>1.1000000000000001</v>
      </c>
      <c r="HU21" s="28">
        <f t="shared" si="48"/>
        <v>1.1000000000000001</v>
      </c>
      <c r="HV21" s="28">
        <f t="shared" si="48"/>
        <v>1.1000000000000001</v>
      </c>
      <c r="HW21" s="28">
        <f t="shared" si="48"/>
        <v>1.1000000000000001</v>
      </c>
      <c r="HX21" s="28">
        <f t="shared" si="48"/>
        <v>1.1000000000000001</v>
      </c>
      <c r="HY21" s="28">
        <f t="shared" si="48"/>
        <v>1.1000000000000001</v>
      </c>
      <c r="HZ21" s="28">
        <f t="shared" si="48"/>
        <v>1.1000000000000001</v>
      </c>
      <c r="IA21" s="28">
        <f t="shared" si="48"/>
        <v>1.1000000000000001</v>
      </c>
      <c r="IB21" s="28">
        <f t="shared" si="48"/>
        <v>1.1000000000000001</v>
      </c>
      <c r="IC21" s="28">
        <f t="shared" si="48"/>
        <v>1.1000000000000001</v>
      </c>
      <c r="ID21" s="28">
        <f t="shared" si="48"/>
        <v>1.1000000000000001</v>
      </c>
      <c r="IE21" s="28">
        <f t="shared" si="48"/>
        <v>1.1000000000000001</v>
      </c>
      <c r="IF21" s="28">
        <f t="shared" si="48"/>
        <v>1.1000000000000001</v>
      </c>
      <c r="IG21" s="28">
        <f t="shared" si="48"/>
        <v>1.1000000000000001</v>
      </c>
      <c r="IH21" s="28">
        <f t="shared" si="48"/>
        <v>1.1000000000000001</v>
      </c>
      <c r="II21" s="28">
        <f t="shared" si="48"/>
        <v>1.1000000000000001</v>
      </c>
      <c r="IJ21" s="28">
        <f t="shared" si="48"/>
        <v>1.1000000000000001</v>
      </c>
      <c r="IK21" s="28">
        <f t="shared" si="48"/>
        <v>1.1000000000000001</v>
      </c>
      <c r="IL21" s="28">
        <f t="shared" si="48"/>
        <v>1.1000000000000001</v>
      </c>
      <c r="IM21" s="28">
        <f t="shared" si="48"/>
        <v>1.1000000000000001</v>
      </c>
      <c r="IN21" s="28">
        <f t="shared" si="48"/>
        <v>1.1000000000000001</v>
      </c>
      <c r="IO21" s="28">
        <f t="shared" si="46"/>
        <v>1.1000000000000001</v>
      </c>
      <c r="IP21" s="28">
        <f t="shared" si="46"/>
        <v>1.1000000000000001</v>
      </c>
      <c r="IQ21" s="28">
        <f t="shared" si="46"/>
        <v>1.1000000000000001</v>
      </c>
      <c r="IR21" s="28">
        <f t="shared" si="46"/>
        <v>1.1000000000000001</v>
      </c>
      <c r="IS21" s="28">
        <f t="shared" si="46"/>
        <v>1.1000000000000001</v>
      </c>
      <c r="IT21" s="28">
        <f t="shared" si="46"/>
        <v>1.1000000000000001</v>
      </c>
      <c r="IU21" s="28">
        <f t="shared" si="46"/>
        <v>1.1000000000000001</v>
      </c>
      <c r="IV21" s="28">
        <f t="shared" si="46"/>
        <v>1.1000000000000001</v>
      </c>
      <c r="IW21" s="28">
        <f t="shared" si="46"/>
        <v>1.1000000000000001</v>
      </c>
      <c r="IX21" s="28">
        <f t="shared" si="46"/>
        <v>1.1000000000000001</v>
      </c>
      <c r="IY21" s="28">
        <f t="shared" si="46"/>
        <v>1.1000000000000001</v>
      </c>
      <c r="IZ21" s="28">
        <f t="shared" si="46"/>
        <v>1.1000000000000001</v>
      </c>
      <c r="JA21" s="28">
        <f t="shared" si="46"/>
        <v>1.1000000000000001</v>
      </c>
      <c r="JB21" s="28">
        <f t="shared" si="46"/>
        <v>1.1000000000000001</v>
      </c>
      <c r="JC21" s="28">
        <f t="shared" si="46"/>
        <v>1.1000000000000001</v>
      </c>
      <c r="JD21" s="28">
        <f t="shared" si="46"/>
        <v>1.1000000000000001</v>
      </c>
      <c r="JE21" s="28">
        <f t="shared" si="46"/>
        <v>1.1000000000000001</v>
      </c>
      <c r="JF21" s="28">
        <f t="shared" si="46"/>
        <v>1.1000000000000001</v>
      </c>
      <c r="JG21" s="28">
        <f t="shared" si="36"/>
        <v>1.1000000000000001</v>
      </c>
      <c r="JH21" s="28">
        <f t="shared" si="43"/>
        <v>1.1000000000000001</v>
      </c>
      <c r="JI21" s="28">
        <f t="shared" si="43"/>
        <v>1.1000000000000001</v>
      </c>
      <c r="JJ21" s="28">
        <f t="shared" si="43"/>
        <v>1.1000000000000001</v>
      </c>
      <c r="JK21" s="28">
        <f t="shared" si="43"/>
        <v>1.1000000000000001</v>
      </c>
      <c r="JL21" s="28">
        <f t="shared" si="43"/>
        <v>1.1000000000000001</v>
      </c>
      <c r="JM21" s="28">
        <f t="shared" si="43"/>
        <v>1.1000000000000001</v>
      </c>
      <c r="JN21" s="28">
        <f t="shared" si="43"/>
        <v>1.1000000000000001</v>
      </c>
      <c r="JO21" s="28">
        <f t="shared" si="43"/>
        <v>1.1000000000000001</v>
      </c>
      <c r="JP21" s="28">
        <f t="shared" si="43"/>
        <v>1.1000000000000001</v>
      </c>
      <c r="JQ21" s="28">
        <f t="shared" si="43"/>
        <v>1.1000000000000001</v>
      </c>
      <c r="JR21" s="28">
        <f t="shared" si="43"/>
        <v>1.1000000000000001</v>
      </c>
      <c r="JS21" s="28">
        <f t="shared" si="43"/>
        <v>1.1000000000000001</v>
      </c>
      <c r="JT21" s="28">
        <f t="shared" si="43"/>
        <v>1.1000000000000001</v>
      </c>
      <c r="JU21" s="28">
        <f t="shared" si="43"/>
        <v>1.1000000000000001</v>
      </c>
      <c r="JV21" s="28">
        <f t="shared" si="43"/>
        <v>1.1000000000000001</v>
      </c>
      <c r="JW21" s="28">
        <f t="shared" si="43"/>
        <v>1.1000000000000001</v>
      </c>
      <c r="JX21" s="28">
        <f t="shared" si="43"/>
        <v>1.1000000000000001</v>
      </c>
      <c r="JY21" s="28">
        <f t="shared" si="43"/>
        <v>1.1000000000000001</v>
      </c>
      <c r="JZ21" s="28">
        <f t="shared" si="43"/>
        <v>1.1000000000000001</v>
      </c>
      <c r="KA21" s="28">
        <f t="shared" si="43"/>
        <v>1.1000000000000001</v>
      </c>
      <c r="KB21" s="28">
        <f t="shared" si="43"/>
        <v>1.1000000000000001</v>
      </c>
      <c r="KC21" s="28">
        <f t="shared" si="43"/>
        <v>1.1000000000000001</v>
      </c>
      <c r="KD21" s="28">
        <f t="shared" si="43"/>
        <v>1.1000000000000001</v>
      </c>
      <c r="KE21" s="28">
        <f t="shared" si="43"/>
        <v>1.1000000000000001</v>
      </c>
      <c r="KF21" s="28">
        <f t="shared" si="43"/>
        <v>1.1000000000000001</v>
      </c>
      <c r="KG21" s="28">
        <f t="shared" si="43"/>
        <v>1.1000000000000001</v>
      </c>
      <c r="KH21" s="28">
        <f t="shared" si="43"/>
        <v>1.1000000000000001</v>
      </c>
      <c r="KI21" s="28">
        <f t="shared" si="43"/>
        <v>1.1000000000000001</v>
      </c>
      <c r="KJ21" s="28">
        <f t="shared" si="43"/>
        <v>1.1000000000000001</v>
      </c>
      <c r="KK21" s="28">
        <f t="shared" si="43"/>
        <v>1.1000000000000001</v>
      </c>
      <c r="KL21" s="28">
        <f t="shared" si="43"/>
        <v>1.1000000000000001</v>
      </c>
      <c r="KM21" s="28">
        <f t="shared" si="43"/>
        <v>1.1000000000000001</v>
      </c>
      <c r="KN21" s="28">
        <f t="shared" si="43"/>
        <v>1.1000000000000001</v>
      </c>
      <c r="KO21" s="28">
        <f t="shared" si="43"/>
        <v>1.1000000000000001</v>
      </c>
      <c r="KP21" s="28">
        <f t="shared" si="43"/>
        <v>1.1000000000000001</v>
      </c>
      <c r="KQ21" s="28">
        <f t="shared" si="43"/>
        <v>1.1000000000000001</v>
      </c>
      <c r="KR21" s="28">
        <f t="shared" si="43"/>
        <v>1.1000000000000001</v>
      </c>
      <c r="KS21" s="28">
        <f t="shared" si="43"/>
        <v>1.1000000000000001</v>
      </c>
      <c r="KT21" s="28">
        <f t="shared" si="43"/>
        <v>1.1000000000000001</v>
      </c>
      <c r="KU21" s="28">
        <f t="shared" si="43"/>
        <v>1.1000000000000001</v>
      </c>
      <c r="KV21" s="28">
        <f t="shared" si="43"/>
        <v>1.1000000000000001</v>
      </c>
      <c r="KW21" s="28">
        <f t="shared" si="43"/>
        <v>1.1000000000000001</v>
      </c>
      <c r="KX21" s="28">
        <f t="shared" si="43"/>
        <v>1.1000000000000001</v>
      </c>
      <c r="KY21" s="28">
        <f t="shared" si="43"/>
        <v>1.1000000000000001</v>
      </c>
      <c r="KZ21" s="28">
        <f t="shared" si="43"/>
        <v>1.1000000000000001</v>
      </c>
      <c r="LA21" s="28">
        <f t="shared" si="43"/>
        <v>1.1000000000000001</v>
      </c>
      <c r="LB21" s="28">
        <f t="shared" si="43"/>
        <v>1.1000000000000001</v>
      </c>
      <c r="LC21" s="28">
        <f t="shared" si="43"/>
        <v>1.1000000000000001</v>
      </c>
      <c r="LD21" s="28">
        <f t="shared" si="43"/>
        <v>1.1000000000000001</v>
      </c>
      <c r="LE21" s="28">
        <f t="shared" si="43"/>
        <v>1.1000000000000001</v>
      </c>
      <c r="LF21" s="28">
        <f t="shared" si="43"/>
        <v>1.1000000000000001</v>
      </c>
      <c r="LG21" s="28">
        <f t="shared" si="43"/>
        <v>1.1000000000000001</v>
      </c>
      <c r="LH21" s="28">
        <f t="shared" si="43"/>
        <v>1.1000000000000001</v>
      </c>
      <c r="LI21" s="28">
        <f t="shared" si="43"/>
        <v>1.1000000000000001</v>
      </c>
      <c r="LJ21" s="28">
        <f t="shared" si="43"/>
        <v>1.1000000000000001</v>
      </c>
      <c r="LK21" s="28">
        <f t="shared" si="43"/>
        <v>1.1000000000000001</v>
      </c>
      <c r="LL21" s="28">
        <f t="shared" si="43"/>
        <v>1.1000000000000001</v>
      </c>
      <c r="LM21" s="28">
        <f t="shared" si="43"/>
        <v>1.1000000000000001</v>
      </c>
      <c r="LN21" s="28">
        <f t="shared" si="43"/>
        <v>1.1000000000000001</v>
      </c>
      <c r="LO21" s="28">
        <f t="shared" si="43"/>
        <v>1.1000000000000001</v>
      </c>
      <c r="LP21" s="28">
        <f t="shared" si="43"/>
        <v>1.1000000000000001</v>
      </c>
      <c r="LQ21" s="28">
        <f t="shared" si="43"/>
        <v>1.1000000000000001</v>
      </c>
      <c r="LR21" s="28">
        <f t="shared" si="43"/>
        <v>1.1000000000000001</v>
      </c>
      <c r="LS21" s="28">
        <f t="shared" si="43"/>
        <v>1.1000000000000001</v>
      </c>
      <c r="LT21" s="28">
        <f t="shared" si="41"/>
        <v>1.1000000000000001</v>
      </c>
      <c r="LU21" s="28">
        <f t="shared" si="41"/>
        <v>1.1000000000000001</v>
      </c>
      <c r="LV21" s="28">
        <f t="shared" si="44"/>
        <v>1.1000000000000001</v>
      </c>
      <c r="LW21" s="28">
        <f t="shared" si="44"/>
        <v>1.1000000000000001</v>
      </c>
      <c r="LX21" s="28">
        <f t="shared" si="44"/>
        <v>1.1000000000000001</v>
      </c>
      <c r="LY21" s="28">
        <f t="shared" si="44"/>
        <v>1.1000000000000001</v>
      </c>
      <c r="LZ21" s="28">
        <f t="shared" si="44"/>
        <v>1.1000000000000001</v>
      </c>
      <c r="MA21" s="28">
        <f t="shared" si="44"/>
        <v>1.1000000000000001</v>
      </c>
      <c r="MB21" s="28">
        <f t="shared" si="44"/>
        <v>1.1000000000000001</v>
      </c>
      <c r="MC21" s="28">
        <f t="shared" si="44"/>
        <v>1.1000000000000001</v>
      </c>
      <c r="MD21" s="28">
        <f t="shared" si="44"/>
        <v>1.1000000000000001</v>
      </c>
      <c r="ME21" s="28">
        <f t="shared" si="44"/>
        <v>1.1000000000000001</v>
      </c>
      <c r="MF21" s="28">
        <f t="shared" si="44"/>
        <v>1.1000000000000001</v>
      </c>
      <c r="MG21" s="28">
        <f t="shared" si="44"/>
        <v>1.1000000000000001</v>
      </c>
      <c r="MH21" s="28">
        <f t="shared" si="44"/>
        <v>1.1000000000000001</v>
      </c>
      <c r="MI21" s="28">
        <f t="shared" si="44"/>
        <v>1.1000000000000001</v>
      </c>
      <c r="MJ21" s="28">
        <f t="shared" si="44"/>
        <v>1.1000000000000001</v>
      </c>
      <c r="MK21" s="28">
        <f t="shared" si="44"/>
        <v>1.1000000000000001</v>
      </c>
      <c r="ML21" s="28">
        <f t="shared" si="44"/>
        <v>1.1000000000000001</v>
      </c>
      <c r="MM21" s="28">
        <f t="shared" si="44"/>
        <v>1.1000000000000001</v>
      </c>
      <c r="MN21" s="28">
        <f t="shared" si="44"/>
        <v>1.1000000000000001</v>
      </c>
      <c r="MO21" s="28">
        <f t="shared" si="44"/>
        <v>1.1000000000000001</v>
      </c>
      <c r="MP21" s="28">
        <f t="shared" si="44"/>
        <v>1.1000000000000001</v>
      </c>
      <c r="MQ21" s="28">
        <f t="shared" si="44"/>
        <v>1.1000000000000001</v>
      </c>
      <c r="MR21" s="28">
        <f t="shared" si="44"/>
        <v>1.1000000000000001</v>
      </c>
      <c r="MS21" s="28">
        <f t="shared" si="44"/>
        <v>1.1000000000000001</v>
      </c>
      <c r="MT21" s="28">
        <f t="shared" si="44"/>
        <v>1.1000000000000001</v>
      </c>
      <c r="MU21" s="28">
        <f t="shared" si="44"/>
        <v>1.1000000000000001</v>
      </c>
      <c r="MV21" s="28">
        <f t="shared" si="44"/>
        <v>1.1000000000000001</v>
      </c>
      <c r="MW21" s="28">
        <f t="shared" si="44"/>
        <v>1.1000000000000001</v>
      </c>
      <c r="MX21" s="28">
        <f t="shared" si="44"/>
        <v>1.1000000000000001</v>
      </c>
      <c r="MY21" s="28">
        <f t="shared" si="44"/>
        <v>1.1000000000000001</v>
      </c>
      <c r="MZ21" s="28">
        <f t="shared" si="44"/>
        <v>1.1000000000000001</v>
      </c>
      <c r="NA21" s="28">
        <f t="shared" si="44"/>
        <v>1.1000000000000001</v>
      </c>
      <c r="NB21" s="28">
        <f t="shared" si="44"/>
        <v>1.1000000000000001</v>
      </c>
      <c r="NC21" s="28">
        <f t="shared" si="44"/>
        <v>1.1000000000000001</v>
      </c>
      <c r="ND21" s="28">
        <f t="shared" si="44"/>
        <v>1.1000000000000001</v>
      </c>
      <c r="NE21" s="28">
        <f t="shared" si="44"/>
        <v>1.1000000000000001</v>
      </c>
      <c r="NF21" s="28">
        <f t="shared" si="44"/>
        <v>1.1000000000000001</v>
      </c>
      <c r="NG21" s="28">
        <f t="shared" si="44"/>
        <v>1.1000000000000001</v>
      </c>
      <c r="NH21" s="28">
        <f t="shared" si="44"/>
        <v>1.1000000000000001</v>
      </c>
      <c r="NI21" s="28">
        <f t="shared" si="44"/>
        <v>1.1000000000000001</v>
      </c>
    </row>
    <row r="22" spans="1:373" x14ac:dyDescent="0.25">
      <c r="A22" s="27" t="str">
        <f>'Число жителей и объемы продаж'!G35</f>
        <v>A4</v>
      </c>
      <c r="B22" s="27" t="str">
        <f>'Число жителей и объемы продаж'!H35</f>
        <v>сыр твердый</v>
      </c>
      <c r="C22" s="27" t="str">
        <f t="shared" si="24"/>
        <v>A4|сыр твердый</v>
      </c>
      <c r="D22" s="28"/>
      <c r="E22" s="28">
        <v>1.1000000000000001</v>
      </c>
      <c r="F22" s="28"/>
      <c r="G22" s="28"/>
      <c r="H22" s="28">
        <f t="shared" si="25"/>
        <v>1.1000000000000001</v>
      </c>
      <c r="I22" s="28">
        <f t="shared" si="25"/>
        <v>1.1000000000000001</v>
      </c>
      <c r="J22" s="28">
        <f t="shared" si="25"/>
        <v>1.1000000000000001</v>
      </c>
      <c r="K22" s="28">
        <f t="shared" si="25"/>
        <v>1.1000000000000001</v>
      </c>
      <c r="L22" s="28">
        <f t="shared" si="25"/>
        <v>1.1000000000000001</v>
      </c>
      <c r="M22" s="28">
        <f t="shared" si="25"/>
        <v>1.1000000000000001</v>
      </c>
      <c r="N22" s="28">
        <f t="shared" si="25"/>
        <v>1.1000000000000001</v>
      </c>
      <c r="O22" s="28">
        <f t="shared" si="25"/>
        <v>1.1000000000000001</v>
      </c>
      <c r="P22" s="28">
        <f t="shared" si="25"/>
        <v>1.1000000000000001</v>
      </c>
      <c r="Q22" s="28">
        <f t="shared" si="25"/>
        <v>1.1000000000000001</v>
      </c>
      <c r="R22" s="28">
        <f t="shared" si="25"/>
        <v>1.1000000000000001</v>
      </c>
      <c r="S22" s="28">
        <f t="shared" si="25"/>
        <v>1.1000000000000001</v>
      </c>
      <c r="T22" s="28">
        <f t="shared" si="25"/>
        <v>1.1000000000000001</v>
      </c>
      <c r="U22" s="28">
        <f t="shared" si="25"/>
        <v>1.1000000000000001</v>
      </c>
      <c r="V22" s="28">
        <f t="shared" si="25"/>
        <v>1.1000000000000001</v>
      </c>
      <c r="W22" s="28">
        <f t="shared" si="25"/>
        <v>1.1000000000000001</v>
      </c>
      <c r="X22" s="28">
        <f t="shared" si="47"/>
        <v>1.1000000000000001</v>
      </c>
      <c r="Y22" s="28">
        <f t="shared" si="47"/>
        <v>1.1000000000000001</v>
      </c>
      <c r="Z22" s="28">
        <f t="shared" si="47"/>
        <v>1.1000000000000001</v>
      </c>
      <c r="AA22" s="28">
        <f t="shared" si="47"/>
        <v>1.1000000000000001</v>
      </c>
      <c r="AB22" s="28">
        <f t="shared" si="47"/>
        <v>1.1000000000000001</v>
      </c>
      <c r="AC22" s="28">
        <f t="shared" si="47"/>
        <v>1.1000000000000001</v>
      </c>
      <c r="AD22" s="28">
        <f t="shared" si="47"/>
        <v>1.1000000000000001</v>
      </c>
      <c r="AE22" s="28">
        <f t="shared" si="47"/>
        <v>1.1000000000000001</v>
      </c>
      <c r="AF22" s="28">
        <f t="shared" si="47"/>
        <v>1.1000000000000001</v>
      </c>
      <c r="AG22" s="28">
        <f t="shared" si="47"/>
        <v>1.1000000000000001</v>
      </c>
      <c r="AH22" s="28">
        <f t="shared" si="47"/>
        <v>1.1000000000000001</v>
      </c>
      <c r="AI22" s="28">
        <f t="shared" si="47"/>
        <v>1.1000000000000001</v>
      </c>
      <c r="AJ22" s="28">
        <f t="shared" si="47"/>
        <v>1.1000000000000001</v>
      </c>
      <c r="AK22" s="28">
        <f t="shared" si="47"/>
        <v>1.1000000000000001</v>
      </c>
      <c r="AL22" s="28">
        <f t="shared" si="47"/>
        <v>1.1000000000000001</v>
      </c>
      <c r="AM22" s="28">
        <f t="shared" si="47"/>
        <v>1.1000000000000001</v>
      </c>
      <c r="AN22" s="28">
        <f t="shared" si="47"/>
        <v>1.1000000000000001</v>
      </c>
      <c r="AO22" s="28">
        <f t="shared" si="47"/>
        <v>1.1000000000000001</v>
      </c>
      <c r="AP22" s="28">
        <f t="shared" si="47"/>
        <v>1.1000000000000001</v>
      </c>
      <c r="AQ22" s="28">
        <f t="shared" si="47"/>
        <v>1.1000000000000001</v>
      </c>
      <c r="AR22" s="28">
        <f t="shared" si="47"/>
        <v>1.1000000000000001</v>
      </c>
      <c r="AS22" s="28">
        <f t="shared" si="47"/>
        <v>1.1000000000000001</v>
      </c>
      <c r="AT22" s="28">
        <f t="shared" si="47"/>
        <v>1.1000000000000001</v>
      </c>
      <c r="AU22" s="28">
        <f t="shared" si="47"/>
        <v>1.1000000000000001</v>
      </c>
      <c r="AV22" s="28">
        <f t="shared" si="47"/>
        <v>1.1000000000000001</v>
      </c>
      <c r="AW22" s="28">
        <f t="shared" si="47"/>
        <v>1.1000000000000001</v>
      </c>
      <c r="AX22" s="28">
        <f t="shared" si="47"/>
        <v>1.1000000000000001</v>
      </c>
      <c r="AY22" s="28">
        <f t="shared" si="47"/>
        <v>1.1000000000000001</v>
      </c>
      <c r="AZ22" s="28">
        <f t="shared" si="47"/>
        <v>1.1000000000000001</v>
      </c>
      <c r="BA22" s="28">
        <f t="shared" si="47"/>
        <v>1.1000000000000001</v>
      </c>
      <c r="BB22" s="28">
        <f t="shared" si="47"/>
        <v>1.1000000000000001</v>
      </c>
      <c r="BC22" s="28">
        <f t="shared" si="47"/>
        <v>1.1000000000000001</v>
      </c>
      <c r="BD22" s="28">
        <f t="shared" si="47"/>
        <v>1.1000000000000001</v>
      </c>
      <c r="BE22" s="28">
        <f t="shared" si="47"/>
        <v>1.1000000000000001</v>
      </c>
      <c r="BF22" s="28">
        <f t="shared" si="47"/>
        <v>1.1000000000000001</v>
      </c>
      <c r="BG22" s="28">
        <f t="shared" si="47"/>
        <v>1.1000000000000001</v>
      </c>
      <c r="BH22" s="28">
        <f t="shared" si="47"/>
        <v>1.1000000000000001</v>
      </c>
      <c r="BI22" s="28">
        <f t="shared" si="47"/>
        <v>1.1000000000000001</v>
      </c>
      <c r="BJ22" s="28">
        <f t="shared" si="47"/>
        <v>1.1000000000000001</v>
      </c>
      <c r="BK22" s="28">
        <f t="shared" si="47"/>
        <v>1.1000000000000001</v>
      </c>
      <c r="BL22" s="28">
        <f t="shared" si="47"/>
        <v>1.1000000000000001</v>
      </c>
      <c r="BM22" s="28">
        <f t="shared" si="47"/>
        <v>1.1000000000000001</v>
      </c>
      <c r="BN22" s="28">
        <f t="shared" si="47"/>
        <v>1.1000000000000001</v>
      </c>
      <c r="BO22" s="28">
        <f t="shared" si="47"/>
        <v>1.1000000000000001</v>
      </c>
      <c r="BP22" s="28">
        <f t="shared" si="47"/>
        <v>1.1000000000000001</v>
      </c>
      <c r="BQ22" s="28">
        <f t="shared" si="47"/>
        <v>1.1000000000000001</v>
      </c>
      <c r="BR22" s="28">
        <f t="shared" si="47"/>
        <v>1.1000000000000001</v>
      </c>
      <c r="BS22" s="28">
        <f t="shared" si="47"/>
        <v>1.1000000000000001</v>
      </c>
      <c r="BT22" s="28">
        <f t="shared" si="47"/>
        <v>1.1000000000000001</v>
      </c>
      <c r="BU22" s="28">
        <f t="shared" si="47"/>
        <v>1.1000000000000001</v>
      </c>
      <c r="BV22" s="28">
        <f t="shared" si="47"/>
        <v>1.1000000000000001</v>
      </c>
      <c r="BW22" s="28">
        <f t="shared" si="47"/>
        <v>1.1000000000000001</v>
      </c>
      <c r="BX22" s="28">
        <f t="shared" si="47"/>
        <v>1.1000000000000001</v>
      </c>
      <c r="BY22" s="28">
        <f t="shared" si="47"/>
        <v>1.1000000000000001</v>
      </c>
      <c r="BZ22" s="28">
        <f t="shared" si="47"/>
        <v>1.1000000000000001</v>
      </c>
      <c r="CA22" s="28">
        <f t="shared" si="47"/>
        <v>1.1000000000000001</v>
      </c>
      <c r="CB22" s="28">
        <f t="shared" si="47"/>
        <v>1.1000000000000001</v>
      </c>
      <c r="CC22" s="28">
        <f t="shared" si="47"/>
        <v>1.1000000000000001</v>
      </c>
      <c r="CD22" s="28">
        <f t="shared" si="47"/>
        <v>1.1000000000000001</v>
      </c>
      <c r="CE22" s="28">
        <f t="shared" si="47"/>
        <v>1.1000000000000001</v>
      </c>
      <c r="CF22" s="28">
        <f t="shared" si="47"/>
        <v>1.1000000000000001</v>
      </c>
      <c r="CG22" s="28">
        <f t="shared" si="47"/>
        <v>1.1000000000000001</v>
      </c>
      <c r="CH22" s="28">
        <f t="shared" si="47"/>
        <v>1.1000000000000001</v>
      </c>
      <c r="CI22" s="28">
        <f t="shared" si="47"/>
        <v>1.1000000000000001</v>
      </c>
      <c r="CJ22" s="28">
        <f t="shared" si="45"/>
        <v>1.1000000000000001</v>
      </c>
      <c r="CK22" s="28">
        <f t="shared" si="45"/>
        <v>1.1000000000000001</v>
      </c>
      <c r="CL22" s="28">
        <f t="shared" si="45"/>
        <v>1.1000000000000001</v>
      </c>
      <c r="CM22" s="28">
        <f t="shared" si="45"/>
        <v>1.1000000000000001</v>
      </c>
      <c r="CN22" s="28">
        <f t="shared" si="45"/>
        <v>1.1000000000000001</v>
      </c>
      <c r="CO22" s="28">
        <f t="shared" si="45"/>
        <v>1.1000000000000001</v>
      </c>
      <c r="CP22" s="28">
        <f t="shared" si="45"/>
        <v>1.1000000000000001</v>
      </c>
      <c r="CQ22" s="28">
        <f t="shared" si="45"/>
        <v>1.1000000000000001</v>
      </c>
      <c r="CR22" s="28">
        <f t="shared" si="45"/>
        <v>1.1000000000000001</v>
      </c>
      <c r="CS22" s="28">
        <f t="shared" si="45"/>
        <v>1.1000000000000001</v>
      </c>
      <c r="CT22" s="28">
        <f t="shared" si="45"/>
        <v>1.1000000000000001</v>
      </c>
      <c r="CU22" s="28">
        <f t="shared" si="45"/>
        <v>1.1000000000000001</v>
      </c>
      <c r="CV22" s="28">
        <f t="shared" si="45"/>
        <v>1.1000000000000001</v>
      </c>
      <c r="CW22" s="28">
        <f t="shared" si="45"/>
        <v>1.1000000000000001</v>
      </c>
      <c r="CX22" s="28">
        <f t="shared" si="45"/>
        <v>1.1000000000000001</v>
      </c>
      <c r="CY22" s="28">
        <f t="shared" si="45"/>
        <v>1.1000000000000001</v>
      </c>
      <c r="CZ22" s="28">
        <f t="shared" si="45"/>
        <v>1.1000000000000001</v>
      </c>
      <c r="DA22" s="28">
        <f t="shared" si="45"/>
        <v>1.1000000000000001</v>
      </c>
      <c r="DB22" s="28">
        <f t="shared" si="45"/>
        <v>1.1000000000000001</v>
      </c>
      <c r="DC22" s="28">
        <f t="shared" si="45"/>
        <v>1.1000000000000001</v>
      </c>
      <c r="DD22" s="28">
        <f t="shared" si="45"/>
        <v>1.1000000000000001</v>
      </c>
      <c r="DE22" s="28">
        <f t="shared" si="45"/>
        <v>1.1000000000000001</v>
      </c>
      <c r="DF22" s="28">
        <f t="shared" si="45"/>
        <v>1.1000000000000001</v>
      </c>
      <c r="DG22" s="28">
        <f t="shared" si="45"/>
        <v>1.1000000000000001</v>
      </c>
      <c r="DH22" s="28">
        <f t="shared" si="45"/>
        <v>1.1000000000000001</v>
      </c>
      <c r="DI22" s="28">
        <f t="shared" si="45"/>
        <v>1.1000000000000001</v>
      </c>
      <c r="DJ22" s="28">
        <f t="shared" si="45"/>
        <v>1.1000000000000001</v>
      </c>
      <c r="DK22" s="28">
        <f t="shared" si="45"/>
        <v>1.1000000000000001</v>
      </c>
      <c r="DL22" s="28">
        <f t="shared" si="45"/>
        <v>1.1000000000000001</v>
      </c>
      <c r="DM22" s="28">
        <f t="shared" si="45"/>
        <v>1.1000000000000001</v>
      </c>
      <c r="DN22" s="28">
        <f t="shared" si="45"/>
        <v>1.1000000000000001</v>
      </c>
      <c r="DO22" s="28">
        <f t="shared" si="45"/>
        <v>1.1000000000000001</v>
      </c>
      <c r="DP22" s="28">
        <f t="shared" si="45"/>
        <v>1.1000000000000001</v>
      </c>
      <c r="DQ22" s="28">
        <f t="shared" si="45"/>
        <v>1.1000000000000001</v>
      </c>
      <c r="DR22" s="28">
        <f t="shared" si="45"/>
        <v>1.1000000000000001</v>
      </c>
      <c r="DS22" s="28">
        <f t="shared" si="45"/>
        <v>1.1000000000000001</v>
      </c>
      <c r="DT22" s="28">
        <f t="shared" si="45"/>
        <v>1.1000000000000001</v>
      </c>
      <c r="DU22" s="28">
        <f t="shared" si="45"/>
        <v>1.1000000000000001</v>
      </c>
      <c r="DV22" s="28">
        <f t="shared" si="45"/>
        <v>1.1000000000000001</v>
      </c>
      <c r="DW22" s="28">
        <f t="shared" si="45"/>
        <v>1.1000000000000001</v>
      </c>
      <c r="DX22" s="28">
        <f t="shared" si="45"/>
        <v>1.1000000000000001</v>
      </c>
      <c r="DY22" s="28">
        <f t="shared" si="45"/>
        <v>1.1000000000000001</v>
      </c>
      <c r="DZ22" s="28">
        <f t="shared" si="45"/>
        <v>1.1000000000000001</v>
      </c>
      <c r="EA22" s="28">
        <f t="shared" si="45"/>
        <v>1.1000000000000001</v>
      </c>
      <c r="EB22" s="28">
        <f t="shared" si="45"/>
        <v>1.1000000000000001</v>
      </c>
      <c r="EC22" s="28">
        <f t="shared" si="45"/>
        <v>1.1000000000000001</v>
      </c>
      <c r="ED22" s="28">
        <f t="shared" si="45"/>
        <v>1.1000000000000001</v>
      </c>
      <c r="EE22" s="28">
        <f t="shared" si="45"/>
        <v>1.1000000000000001</v>
      </c>
      <c r="EF22" s="28">
        <f t="shared" si="40"/>
        <v>1.1000000000000001</v>
      </c>
      <c r="EG22" s="28">
        <f t="shared" si="40"/>
        <v>1.1000000000000001</v>
      </c>
      <c r="EH22" s="28">
        <f t="shared" si="40"/>
        <v>1.1000000000000001</v>
      </c>
      <c r="EI22" s="28">
        <f t="shared" ref="EI22:GR26" si="49">IF(AND($F22&gt;0,$G22&gt;0)*IFERROR(MOD(EI$6,$G22)=0,FALSE),$F22,$E22)</f>
        <v>1.1000000000000001</v>
      </c>
      <c r="EJ22" s="28">
        <f t="shared" si="49"/>
        <v>1.1000000000000001</v>
      </c>
      <c r="EK22" s="28">
        <f t="shared" si="49"/>
        <v>1.1000000000000001</v>
      </c>
      <c r="EL22" s="28">
        <f t="shared" si="49"/>
        <v>1.1000000000000001</v>
      </c>
      <c r="EM22" s="28">
        <f t="shared" si="49"/>
        <v>1.1000000000000001</v>
      </c>
      <c r="EN22" s="28">
        <f t="shared" si="49"/>
        <v>1.1000000000000001</v>
      </c>
      <c r="EO22" s="28">
        <f t="shared" si="49"/>
        <v>1.1000000000000001</v>
      </c>
      <c r="EP22" s="28">
        <f t="shared" si="49"/>
        <v>1.1000000000000001</v>
      </c>
      <c r="EQ22" s="28">
        <f t="shared" si="49"/>
        <v>1.1000000000000001</v>
      </c>
      <c r="ER22" s="28">
        <f t="shared" si="49"/>
        <v>1.1000000000000001</v>
      </c>
      <c r="ES22" s="28">
        <f t="shared" si="49"/>
        <v>1.1000000000000001</v>
      </c>
      <c r="ET22" s="28">
        <f t="shared" si="49"/>
        <v>1.1000000000000001</v>
      </c>
      <c r="EU22" s="28">
        <f t="shared" si="49"/>
        <v>1.1000000000000001</v>
      </c>
      <c r="EV22" s="28">
        <f t="shared" si="49"/>
        <v>1.1000000000000001</v>
      </c>
      <c r="EW22" s="28">
        <f t="shared" si="49"/>
        <v>1.1000000000000001</v>
      </c>
      <c r="EX22" s="28">
        <f t="shared" si="49"/>
        <v>1.1000000000000001</v>
      </c>
      <c r="EY22" s="28">
        <f t="shared" si="49"/>
        <v>1.1000000000000001</v>
      </c>
      <c r="EZ22" s="28">
        <f t="shared" si="49"/>
        <v>1.1000000000000001</v>
      </c>
      <c r="FA22" s="28">
        <f t="shared" si="49"/>
        <v>1.1000000000000001</v>
      </c>
      <c r="FB22" s="28">
        <f t="shared" si="49"/>
        <v>1.1000000000000001</v>
      </c>
      <c r="FC22" s="28">
        <f t="shared" si="49"/>
        <v>1.1000000000000001</v>
      </c>
      <c r="FD22" s="28">
        <f t="shared" si="49"/>
        <v>1.1000000000000001</v>
      </c>
      <c r="FE22" s="28">
        <f t="shared" si="49"/>
        <v>1.1000000000000001</v>
      </c>
      <c r="FF22" s="28">
        <f t="shared" si="49"/>
        <v>1.1000000000000001</v>
      </c>
      <c r="FG22" s="28">
        <f t="shared" si="49"/>
        <v>1.1000000000000001</v>
      </c>
      <c r="FH22" s="28">
        <f t="shared" si="49"/>
        <v>1.1000000000000001</v>
      </c>
      <c r="FI22" s="28">
        <f t="shared" si="49"/>
        <v>1.1000000000000001</v>
      </c>
      <c r="FJ22" s="28">
        <f t="shared" si="49"/>
        <v>1.1000000000000001</v>
      </c>
      <c r="FK22" s="28">
        <f t="shared" si="49"/>
        <v>1.1000000000000001</v>
      </c>
      <c r="FL22" s="28">
        <f t="shared" si="49"/>
        <v>1.1000000000000001</v>
      </c>
      <c r="FM22" s="28">
        <f t="shared" si="49"/>
        <v>1.1000000000000001</v>
      </c>
      <c r="FN22" s="28">
        <f t="shared" si="49"/>
        <v>1.1000000000000001</v>
      </c>
      <c r="FO22" s="28">
        <f t="shared" si="49"/>
        <v>1.1000000000000001</v>
      </c>
      <c r="FP22" s="28">
        <f t="shared" si="49"/>
        <v>1.1000000000000001</v>
      </c>
      <c r="FQ22" s="28">
        <f t="shared" si="49"/>
        <v>1.1000000000000001</v>
      </c>
      <c r="FR22" s="28">
        <f t="shared" si="49"/>
        <v>1.1000000000000001</v>
      </c>
      <c r="FS22" s="28">
        <f t="shared" si="49"/>
        <v>1.1000000000000001</v>
      </c>
      <c r="FT22" s="28">
        <f t="shared" si="49"/>
        <v>1.1000000000000001</v>
      </c>
      <c r="FU22" s="28">
        <f t="shared" si="49"/>
        <v>1.1000000000000001</v>
      </c>
      <c r="FV22" s="28">
        <f t="shared" si="49"/>
        <v>1.1000000000000001</v>
      </c>
      <c r="FW22" s="28">
        <f t="shared" si="49"/>
        <v>1.1000000000000001</v>
      </c>
      <c r="FX22" s="28">
        <f t="shared" si="49"/>
        <v>1.1000000000000001</v>
      </c>
      <c r="FY22" s="28">
        <f t="shared" si="49"/>
        <v>1.1000000000000001</v>
      </c>
      <c r="FZ22" s="28">
        <f t="shared" si="49"/>
        <v>1.1000000000000001</v>
      </c>
      <c r="GA22" s="28">
        <f t="shared" si="49"/>
        <v>1.1000000000000001</v>
      </c>
      <c r="GB22" s="28">
        <f t="shared" si="49"/>
        <v>1.1000000000000001</v>
      </c>
      <c r="GC22" s="28">
        <f t="shared" si="49"/>
        <v>1.1000000000000001</v>
      </c>
      <c r="GD22" s="28">
        <f t="shared" si="49"/>
        <v>1.1000000000000001</v>
      </c>
      <c r="GE22" s="28">
        <f t="shared" si="49"/>
        <v>1.1000000000000001</v>
      </c>
      <c r="GF22" s="28">
        <f t="shared" si="49"/>
        <v>1.1000000000000001</v>
      </c>
      <c r="GG22" s="28">
        <f t="shared" si="49"/>
        <v>1.1000000000000001</v>
      </c>
      <c r="GH22" s="28">
        <f t="shared" si="49"/>
        <v>1.1000000000000001</v>
      </c>
      <c r="GI22" s="28">
        <f t="shared" si="49"/>
        <v>1.1000000000000001</v>
      </c>
      <c r="GJ22" s="28">
        <f t="shared" si="49"/>
        <v>1.1000000000000001</v>
      </c>
      <c r="GK22" s="28">
        <f t="shared" si="49"/>
        <v>1.1000000000000001</v>
      </c>
      <c r="GL22" s="28">
        <f t="shared" si="49"/>
        <v>1.1000000000000001</v>
      </c>
      <c r="GM22" s="28">
        <f t="shared" si="49"/>
        <v>1.1000000000000001</v>
      </c>
      <c r="GN22" s="28">
        <f t="shared" si="49"/>
        <v>1.1000000000000001</v>
      </c>
      <c r="GO22" s="28">
        <f t="shared" si="49"/>
        <v>1.1000000000000001</v>
      </c>
      <c r="GP22" s="28">
        <f t="shared" si="49"/>
        <v>1.1000000000000001</v>
      </c>
      <c r="GQ22" s="28">
        <f t="shared" si="49"/>
        <v>1.1000000000000001</v>
      </c>
      <c r="GR22" s="28">
        <f t="shared" si="48"/>
        <v>1.1000000000000001</v>
      </c>
      <c r="GS22" s="28">
        <f t="shared" si="48"/>
        <v>1.1000000000000001</v>
      </c>
      <c r="GT22" s="28">
        <f t="shared" si="48"/>
        <v>1.1000000000000001</v>
      </c>
      <c r="GU22" s="28">
        <f t="shared" si="48"/>
        <v>1.1000000000000001</v>
      </c>
      <c r="GV22" s="28">
        <f t="shared" si="48"/>
        <v>1.1000000000000001</v>
      </c>
      <c r="GW22" s="28">
        <f t="shared" si="48"/>
        <v>1.1000000000000001</v>
      </c>
      <c r="GX22" s="28">
        <f t="shared" si="48"/>
        <v>1.1000000000000001</v>
      </c>
      <c r="GY22" s="28">
        <f t="shared" si="48"/>
        <v>1.1000000000000001</v>
      </c>
      <c r="GZ22" s="28">
        <f t="shared" si="48"/>
        <v>1.1000000000000001</v>
      </c>
      <c r="HA22" s="28">
        <f t="shared" si="48"/>
        <v>1.1000000000000001</v>
      </c>
      <c r="HB22" s="28">
        <f t="shared" si="48"/>
        <v>1.1000000000000001</v>
      </c>
      <c r="HC22" s="28">
        <f t="shared" si="48"/>
        <v>1.1000000000000001</v>
      </c>
      <c r="HD22" s="28">
        <f t="shared" si="48"/>
        <v>1.1000000000000001</v>
      </c>
      <c r="HE22" s="28">
        <f t="shared" si="48"/>
        <v>1.1000000000000001</v>
      </c>
      <c r="HF22" s="28">
        <f t="shared" si="48"/>
        <v>1.1000000000000001</v>
      </c>
      <c r="HG22" s="28">
        <f t="shared" si="48"/>
        <v>1.1000000000000001</v>
      </c>
      <c r="HH22" s="28">
        <f t="shared" si="48"/>
        <v>1.1000000000000001</v>
      </c>
      <c r="HI22" s="28">
        <f t="shared" si="48"/>
        <v>1.1000000000000001</v>
      </c>
      <c r="HJ22" s="28">
        <f t="shared" si="48"/>
        <v>1.1000000000000001</v>
      </c>
      <c r="HK22" s="28">
        <f t="shared" si="48"/>
        <v>1.1000000000000001</v>
      </c>
      <c r="HL22" s="28">
        <f t="shared" si="48"/>
        <v>1.1000000000000001</v>
      </c>
      <c r="HM22" s="28">
        <f t="shared" si="48"/>
        <v>1.1000000000000001</v>
      </c>
      <c r="HN22" s="28">
        <f t="shared" si="48"/>
        <v>1.1000000000000001</v>
      </c>
      <c r="HO22" s="28">
        <f t="shared" si="48"/>
        <v>1.1000000000000001</v>
      </c>
      <c r="HP22" s="28">
        <f t="shared" si="48"/>
        <v>1.1000000000000001</v>
      </c>
      <c r="HQ22" s="28">
        <f t="shared" si="48"/>
        <v>1.1000000000000001</v>
      </c>
      <c r="HR22" s="28">
        <f t="shared" si="48"/>
        <v>1.1000000000000001</v>
      </c>
      <c r="HS22" s="28">
        <f t="shared" si="48"/>
        <v>1.1000000000000001</v>
      </c>
      <c r="HT22" s="28">
        <f t="shared" si="48"/>
        <v>1.1000000000000001</v>
      </c>
      <c r="HU22" s="28">
        <f t="shared" si="48"/>
        <v>1.1000000000000001</v>
      </c>
      <c r="HV22" s="28">
        <f t="shared" si="48"/>
        <v>1.1000000000000001</v>
      </c>
      <c r="HW22" s="28">
        <f t="shared" si="48"/>
        <v>1.1000000000000001</v>
      </c>
      <c r="HX22" s="28">
        <f t="shared" si="48"/>
        <v>1.1000000000000001</v>
      </c>
      <c r="HY22" s="28">
        <f t="shared" si="48"/>
        <v>1.1000000000000001</v>
      </c>
      <c r="HZ22" s="28">
        <f t="shared" si="48"/>
        <v>1.1000000000000001</v>
      </c>
      <c r="IA22" s="28">
        <f t="shared" si="48"/>
        <v>1.1000000000000001</v>
      </c>
      <c r="IB22" s="28">
        <f t="shared" si="48"/>
        <v>1.1000000000000001</v>
      </c>
      <c r="IC22" s="28">
        <f t="shared" si="48"/>
        <v>1.1000000000000001</v>
      </c>
      <c r="ID22" s="28">
        <f t="shared" si="48"/>
        <v>1.1000000000000001</v>
      </c>
      <c r="IE22" s="28">
        <f t="shared" si="48"/>
        <v>1.1000000000000001</v>
      </c>
      <c r="IF22" s="28">
        <f t="shared" si="48"/>
        <v>1.1000000000000001</v>
      </c>
      <c r="IG22" s="28">
        <f t="shared" si="48"/>
        <v>1.1000000000000001</v>
      </c>
      <c r="IH22" s="28">
        <f t="shared" si="48"/>
        <v>1.1000000000000001</v>
      </c>
      <c r="II22" s="28">
        <f t="shared" si="48"/>
        <v>1.1000000000000001</v>
      </c>
      <c r="IJ22" s="28">
        <f t="shared" si="48"/>
        <v>1.1000000000000001</v>
      </c>
      <c r="IK22" s="28">
        <f t="shared" si="48"/>
        <v>1.1000000000000001</v>
      </c>
      <c r="IL22" s="28">
        <f t="shared" si="48"/>
        <v>1.1000000000000001</v>
      </c>
      <c r="IM22" s="28">
        <f t="shared" si="48"/>
        <v>1.1000000000000001</v>
      </c>
      <c r="IN22" s="28">
        <f t="shared" si="48"/>
        <v>1.1000000000000001</v>
      </c>
      <c r="IO22" s="28">
        <f t="shared" si="46"/>
        <v>1.1000000000000001</v>
      </c>
      <c r="IP22" s="28">
        <f t="shared" si="46"/>
        <v>1.1000000000000001</v>
      </c>
      <c r="IQ22" s="28">
        <f t="shared" si="46"/>
        <v>1.1000000000000001</v>
      </c>
      <c r="IR22" s="28">
        <f t="shared" si="46"/>
        <v>1.1000000000000001</v>
      </c>
      <c r="IS22" s="28">
        <f t="shared" si="46"/>
        <v>1.1000000000000001</v>
      </c>
      <c r="IT22" s="28">
        <f t="shared" si="46"/>
        <v>1.1000000000000001</v>
      </c>
      <c r="IU22" s="28">
        <f t="shared" si="46"/>
        <v>1.1000000000000001</v>
      </c>
      <c r="IV22" s="28">
        <f t="shared" si="46"/>
        <v>1.1000000000000001</v>
      </c>
      <c r="IW22" s="28">
        <f t="shared" si="46"/>
        <v>1.1000000000000001</v>
      </c>
      <c r="IX22" s="28">
        <f t="shared" si="46"/>
        <v>1.1000000000000001</v>
      </c>
      <c r="IY22" s="28">
        <f t="shared" si="46"/>
        <v>1.1000000000000001</v>
      </c>
      <c r="IZ22" s="28">
        <f t="shared" si="46"/>
        <v>1.1000000000000001</v>
      </c>
      <c r="JA22" s="28">
        <f t="shared" si="46"/>
        <v>1.1000000000000001</v>
      </c>
      <c r="JB22" s="28">
        <f t="shared" si="46"/>
        <v>1.1000000000000001</v>
      </c>
      <c r="JC22" s="28">
        <f t="shared" si="46"/>
        <v>1.1000000000000001</v>
      </c>
      <c r="JD22" s="28">
        <f t="shared" si="46"/>
        <v>1.1000000000000001</v>
      </c>
      <c r="JE22" s="28">
        <f t="shared" si="46"/>
        <v>1.1000000000000001</v>
      </c>
      <c r="JF22" s="28">
        <f t="shared" si="46"/>
        <v>1.1000000000000001</v>
      </c>
      <c r="JG22" s="28">
        <f t="shared" si="36"/>
        <v>1.1000000000000001</v>
      </c>
      <c r="JH22" s="28">
        <f t="shared" si="43"/>
        <v>1.1000000000000001</v>
      </c>
      <c r="JI22" s="28">
        <f t="shared" si="43"/>
        <v>1.1000000000000001</v>
      </c>
      <c r="JJ22" s="28">
        <f t="shared" si="43"/>
        <v>1.1000000000000001</v>
      </c>
      <c r="JK22" s="28">
        <f t="shared" si="43"/>
        <v>1.1000000000000001</v>
      </c>
      <c r="JL22" s="28">
        <f t="shared" si="43"/>
        <v>1.1000000000000001</v>
      </c>
      <c r="JM22" s="28">
        <f t="shared" si="43"/>
        <v>1.1000000000000001</v>
      </c>
      <c r="JN22" s="28">
        <f t="shared" si="43"/>
        <v>1.1000000000000001</v>
      </c>
      <c r="JO22" s="28">
        <f t="shared" si="43"/>
        <v>1.1000000000000001</v>
      </c>
      <c r="JP22" s="28">
        <f t="shared" si="43"/>
        <v>1.1000000000000001</v>
      </c>
      <c r="JQ22" s="28">
        <f t="shared" si="43"/>
        <v>1.1000000000000001</v>
      </c>
      <c r="JR22" s="28">
        <f t="shared" si="43"/>
        <v>1.1000000000000001</v>
      </c>
      <c r="JS22" s="28">
        <f t="shared" si="43"/>
        <v>1.1000000000000001</v>
      </c>
      <c r="JT22" s="28">
        <f t="shared" si="43"/>
        <v>1.1000000000000001</v>
      </c>
      <c r="JU22" s="28">
        <f t="shared" si="43"/>
        <v>1.1000000000000001</v>
      </c>
      <c r="JV22" s="28">
        <f t="shared" si="43"/>
        <v>1.1000000000000001</v>
      </c>
      <c r="JW22" s="28">
        <f t="shared" si="43"/>
        <v>1.1000000000000001</v>
      </c>
      <c r="JX22" s="28">
        <f t="shared" si="43"/>
        <v>1.1000000000000001</v>
      </c>
      <c r="JY22" s="28">
        <f t="shared" si="43"/>
        <v>1.1000000000000001</v>
      </c>
      <c r="JZ22" s="28">
        <f t="shared" si="43"/>
        <v>1.1000000000000001</v>
      </c>
      <c r="KA22" s="28">
        <f t="shared" si="43"/>
        <v>1.1000000000000001</v>
      </c>
      <c r="KB22" s="28">
        <f t="shared" si="43"/>
        <v>1.1000000000000001</v>
      </c>
      <c r="KC22" s="28">
        <f t="shared" si="43"/>
        <v>1.1000000000000001</v>
      </c>
      <c r="KD22" s="28">
        <f t="shared" si="43"/>
        <v>1.1000000000000001</v>
      </c>
      <c r="KE22" s="28">
        <f t="shared" si="43"/>
        <v>1.1000000000000001</v>
      </c>
      <c r="KF22" s="28">
        <f t="shared" si="43"/>
        <v>1.1000000000000001</v>
      </c>
      <c r="KG22" s="28">
        <f t="shared" si="43"/>
        <v>1.1000000000000001</v>
      </c>
      <c r="KH22" s="28">
        <f t="shared" si="43"/>
        <v>1.1000000000000001</v>
      </c>
      <c r="KI22" s="28">
        <f t="shared" si="43"/>
        <v>1.1000000000000001</v>
      </c>
      <c r="KJ22" s="28">
        <f t="shared" si="43"/>
        <v>1.1000000000000001</v>
      </c>
      <c r="KK22" s="28">
        <f t="shared" si="43"/>
        <v>1.1000000000000001</v>
      </c>
      <c r="KL22" s="28">
        <f t="shared" si="43"/>
        <v>1.1000000000000001</v>
      </c>
      <c r="KM22" s="28">
        <f t="shared" si="43"/>
        <v>1.1000000000000001</v>
      </c>
      <c r="KN22" s="28">
        <f t="shared" si="43"/>
        <v>1.1000000000000001</v>
      </c>
      <c r="KO22" s="28">
        <f t="shared" si="43"/>
        <v>1.1000000000000001</v>
      </c>
      <c r="KP22" s="28">
        <f t="shared" si="43"/>
        <v>1.1000000000000001</v>
      </c>
      <c r="KQ22" s="28">
        <f t="shared" si="43"/>
        <v>1.1000000000000001</v>
      </c>
      <c r="KR22" s="28">
        <f t="shared" si="43"/>
        <v>1.1000000000000001</v>
      </c>
      <c r="KS22" s="28">
        <f t="shared" si="43"/>
        <v>1.1000000000000001</v>
      </c>
      <c r="KT22" s="28">
        <f t="shared" si="43"/>
        <v>1.1000000000000001</v>
      </c>
      <c r="KU22" s="28">
        <f t="shared" si="43"/>
        <v>1.1000000000000001</v>
      </c>
      <c r="KV22" s="28">
        <f t="shared" si="43"/>
        <v>1.1000000000000001</v>
      </c>
      <c r="KW22" s="28">
        <f t="shared" si="43"/>
        <v>1.1000000000000001</v>
      </c>
      <c r="KX22" s="28">
        <f t="shared" si="43"/>
        <v>1.1000000000000001</v>
      </c>
      <c r="KY22" s="28">
        <f t="shared" si="43"/>
        <v>1.1000000000000001</v>
      </c>
      <c r="KZ22" s="28">
        <f t="shared" si="43"/>
        <v>1.1000000000000001</v>
      </c>
      <c r="LA22" s="28">
        <f t="shared" si="43"/>
        <v>1.1000000000000001</v>
      </c>
      <c r="LB22" s="28">
        <f t="shared" si="43"/>
        <v>1.1000000000000001</v>
      </c>
      <c r="LC22" s="28">
        <f t="shared" si="43"/>
        <v>1.1000000000000001</v>
      </c>
      <c r="LD22" s="28">
        <f t="shared" si="43"/>
        <v>1.1000000000000001</v>
      </c>
      <c r="LE22" s="28">
        <f t="shared" si="43"/>
        <v>1.1000000000000001</v>
      </c>
      <c r="LF22" s="28">
        <f t="shared" si="43"/>
        <v>1.1000000000000001</v>
      </c>
      <c r="LG22" s="28">
        <f t="shared" si="43"/>
        <v>1.1000000000000001</v>
      </c>
      <c r="LH22" s="28">
        <f t="shared" si="43"/>
        <v>1.1000000000000001</v>
      </c>
      <c r="LI22" s="28">
        <f t="shared" si="43"/>
        <v>1.1000000000000001</v>
      </c>
      <c r="LJ22" s="28">
        <f t="shared" si="43"/>
        <v>1.1000000000000001</v>
      </c>
      <c r="LK22" s="28">
        <f t="shared" si="43"/>
        <v>1.1000000000000001</v>
      </c>
      <c r="LL22" s="28">
        <f t="shared" si="43"/>
        <v>1.1000000000000001</v>
      </c>
      <c r="LM22" s="28">
        <f t="shared" si="43"/>
        <v>1.1000000000000001</v>
      </c>
      <c r="LN22" s="28">
        <f t="shared" si="43"/>
        <v>1.1000000000000001</v>
      </c>
      <c r="LO22" s="28">
        <f t="shared" si="43"/>
        <v>1.1000000000000001</v>
      </c>
      <c r="LP22" s="28">
        <f t="shared" si="43"/>
        <v>1.1000000000000001</v>
      </c>
      <c r="LQ22" s="28">
        <f t="shared" si="43"/>
        <v>1.1000000000000001</v>
      </c>
      <c r="LR22" s="28">
        <f t="shared" si="43"/>
        <v>1.1000000000000001</v>
      </c>
      <c r="LS22" s="28">
        <f t="shared" ref="LS22:NI25" si="50">IF(AND($F22&gt;0,$G22&gt;0)*IFERROR(MOD(LS$6,$G22)=0,FALSE),$F22,$E22)</f>
        <v>1.1000000000000001</v>
      </c>
      <c r="LT22" s="28">
        <f t="shared" si="50"/>
        <v>1.1000000000000001</v>
      </c>
      <c r="LU22" s="28">
        <f t="shared" si="50"/>
        <v>1.1000000000000001</v>
      </c>
      <c r="LV22" s="28">
        <f t="shared" si="50"/>
        <v>1.1000000000000001</v>
      </c>
      <c r="LW22" s="28">
        <f t="shared" si="50"/>
        <v>1.1000000000000001</v>
      </c>
      <c r="LX22" s="28">
        <f t="shared" si="50"/>
        <v>1.1000000000000001</v>
      </c>
      <c r="LY22" s="28">
        <f t="shared" si="50"/>
        <v>1.1000000000000001</v>
      </c>
      <c r="LZ22" s="28">
        <f t="shared" si="50"/>
        <v>1.1000000000000001</v>
      </c>
      <c r="MA22" s="28">
        <f t="shared" si="50"/>
        <v>1.1000000000000001</v>
      </c>
      <c r="MB22" s="28">
        <f t="shared" si="50"/>
        <v>1.1000000000000001</v>
      </c>
      <c r="MC22" s="28">
        <f t="shared" si="50"/>
        <v>1.1000000000000001</v>
      </c>
      <c r="MD22" s="28">
        <f t="shared" si="50"/>
        <v>1.1000000000000001</v>
      </c>
      <c r="ME22" s="28">
        <f t="shared" si="50"/>
        <v>1.1000000000000001</v>
      </c>
      <c r="MF22" s="28">
        <f t="shared" si="50"/>
        <v>1.1000000000000001</v>
      </c>
      <c r="MG22" s="28">
        <f t="shared" si="50"/>
        <v>1.1000000000000001</v>
      </c>
      <c r="MH22" s="28">
        <f t="shared" si="50"/>
        <v>1.1000000000000001</v>
      </c>
      <c r="MI22" s="28">
        <f t="shared" si="50"/>
        <v>1.1000000000000001</v>
      </c>
      <c r="MJ22" s="28">
        <f t="shared" si="50"/>
        <v>1.1000000000000001</v>
      </c>
      <c r="MK22" s="28">
        <f t="shared" si="50"/>
        <v>1.1000000000000001</v>
      </c>
      <c r="ML22" s="28">
        <f t="shared" si="50"/>
        <v>1.1000000000000001</v>
      </c>
      <c r="MM22" s="28">
        <f t="shared" si="50"/>
        <v>1.1000000000000001</v>
      </c>
      <c r="MN22" s="28">
        <f t="shared" si="50"/>
        <v>1.1000000000000001</v>
      </c>
      <c r="MO22" s="28">
        <f t="shared" si="50"/>
        <v>1.1000000000000001</v>
      </c>
      <c r="MP22" s="28">
        <f t="shared" si="50"/>
        <v>1.1000000000000001</v>
      </c>
      <c r="MQ22" s="28">
        <f t="shared" si="50"/>
        <v>1.1000000000000001</v>
      </c>
      <c r="MR22" s="28">
        <f t="shared" si="50"/>
        <v>1.1000000000000001</v>
      </c>
      <c r="MS22" s="28">
        <f t="shared" si="50"/>
        <v>1.1000000000000001</v>
      </c>
      <c r="MT22" s="28">
        <f t="shared" si="50"/>
        <v>1.1000000000000001</v>
      </c>
      <c r="MU22" s="28">
        <f t="shared" si="50"/>
        <v>1.1000000000000001</v>
      </c>
      <c r="MV22" s="28">
        <f t="shared" si="50"/>
        <v>1.1000000000000001</v>
      </c>
      <c r="MW22" s="28">
        <f t="shared" si="50"/>
        <v>1.1000000000000001</v>
      </c>
      <c r="MX22" s="28">
        <f t="shared" si="50"/>
        <v>1.1000000000000001</v>
      </c>
      <c r="MY22" s="28">
        <f t="shared" si="50"/>
        <v>1.1000000000000001</v>
      </c>
      <c r="MZ22" s="28">
        <f t="shared" si="50"/>
        <v>1.1000000000000001</v>
      </c>
      <c r="NA22" s="28">
        <f t="shared" si="50"/>
        <v>1.1000000000000001</v>
      </c>
      <c r="NB22" s="28">
        <f t="shared" si="50"/>
        <v>1.1000000000000001</v>
      </c>
      <c r="NC22" s="28">
        <f t="shared" si="50"/>
        <v>1.1000000000000001</v>
      </c>
      <c r="ND22" s="28">
        <f t="shared" si="50"/>
        <v>1.1000000000000001</v>
      </c>
      <c r="NE22" s="28">
        <f t="shared" si="50"/>
        <v>1.1000000000000001</v>
      </c>
      <c r="NF22" s="28">
        <f t="shared" si="50"/>
        <v>1.1000000000000001</v>
      </c>
      <c r="NG22" s="28">
        <f t="shared" si="50"/>
        <v>1.1000000000000001</v>
      </c>
      <c r="NH22" s="28">
        <f t="shared" si="50"/>
        <v>1.1000000000000001</v>
      </c>
      <c r="NI22" s="28">
        <f t="shared" si="50"/>
        <v>1.1000000000000001</v>
      </c>
    </row>
    <row r="23" spans="1:373" x14ac:dyDescent="0.25">
      <c r="A23" s="27" t="str">
        <f>'Число жителей и объемы продаж'!G36</f>
        <v>A4</v>
      </c>
      <c r="B23" s="27" t="str">
        <f>'Число жителей и объемы продаж'!H36</f>
        <v>сыр полутвердый</v>
      </c>
      <c r="C23" s="27" t="str">
        <f t="shared" si="24"/>
        <v>A4|сыр полутвердый</v>
      </c>
      <c r="D23" s="28"/>
      <c r="E23" s="28">
        <v>1.1000000000000001</v>
      </c>
      <c r="F23" s="28"/>
      <c r="G23" s="28"/>
      <c r="H23" s="28">
        <f t="shared" si="25"/>
        <v>1.1000000000000001</v>
      </c>
      <c r="I23" s="28">
        <f t="shared" si="25"/>
        <v>1.1000000000000001</v>
      </c>
      <c r="J23" s="28">
        <f t="shared" si="25"/>
        <v>1.1000000000000001</v>
      </c>
      <c r="K23" s="28">
        <f t="shared" si="25"/>
        <v>1.1000000000000001</v>
      </c>
      <c r="L23" s="28">
        <f t="shared" si="25"/>
        <v>1.1000000000000001</v>
      </c>
      <c r="M23" s="28">
        <f t="shared" si="25"/>
        <v>1.1000000000000001</v>
      </c>
      <c r="N23" s="28">
        <f t="shared" si="25"/>
        <v>1.1000000000000001</v>
      </c>
      <c r="O23" s="28">
        <f t="shared" si="25"/>
        <v>1.1000000000000001</v>
      </c>
      <c r="P23" s="28">
        <f t="shared" si="25"/>
        <v>1.1000000000000001</v>
      </c>
      <c r="Q23" s="28">
        <f t="shared" si="25"/>
        <v>1.1000000000000001</v>
      </c>
      <c r="R23" s="28">
        <f t="shared" si="25"/>
        <v>1.1000000000000001</v>
      </c>
      <c r="S23" s="28">
        <f t="shared" si="25"/>
        <v>1.1000000000000001</v>
      </c>
      <c r="T23" s="28">
        <f t="shared" si="25"/>
        <v>1.1000000000000001</v>
      </c>
      <c r="U23" s="28">
        <f t="shared" si="25"/>
        <v>1.1000000000000001</v>
      </c>
      <c r="V23" s="28">
        <f t="shared" si="25"/>
        <v>1.1000000000000001</v>
      </c>
      <c r="W23" s="28">
        <f t="shared" si="25"/>
        <v>1.1000000000000001</v>
      </c>
      <c r="X23" s="28">
        <f t="shared" si="47"/>
        <v>1.1000000000000001</v>
      </c>
      <c r="Y23" s="28">
        <f t="shared" si="47"/>
        <v>1.1000000000000001</v>
      </c>
      <c r="Z23" s="28">
        <f t="shared" si="47"/>
        <v>1.1000000000000001</v>
      </c>
      <c r="AA23" s="28">
        <f t="shared" si="47"/>
        <v>1.1000000000000001</v>
      </c>
      <c r="AB23" s="28">
        <f t="shared" si="47"/>
        <v>1.1000000000000001</v>
      </c>
      <c r="AC23" s="28">
        <f t="shared" si="47"/>
        <v>1.1000000000000001</v>
      </c>
      <c r="AD23" s="28">
        <f t="shared" si="47"/>
        <v>1.1000000000000001</v>
      </c>
      <c r="AE23" s="28">
        <f t="shared" si="47"/>
        <v>1.1000000000000001</v>
      </c>
      <c r="AF23" s="28">
        <f t="shared" si="47"/>
        <v>1.1000000000000001</v>
      </c>
      <c r="AG23" s="28">
        <f t="shared" si="47"/>
        <v>1.1000000000000001</v>
      </c>
      <c r="AH23" s="28">
        <f t="shared" si="47"/>
        <v>1.1000000000000001</v>
      </c>
      <c r="AI23" s="28">
        <f t="shared" si="47"/>
        <v>1.1000000000000001</v>
      </c>
      <c r="AJ23" s="28">
        <f t="shared" si="47"/>
        <v>1.1000000000000001</v>
      </c>
      <c r="AK23" s="28">
        <f t="shared" si="47"/>
        <v>1.1000000000000001</v>
      </c>
      <c r="AL23" s="28">
        <f t="shared" si="47"/>
        <v>1.1000000000000001</v>
      </c>
      <c r="AM23" s="28">
        <f t="shared" si="47"/>
        <v>1.1000000000000001</v>
      </c>
      <c r="AN23" s="28">
        <f t="shared" si="47"/>
        <v>1.1000000000000001</v>
      </c>
      <c r="AO23" s="28">
        <f t="shared" si="47"/>
        <v>1.1000000000000001</v>
      </c>
      <c r="AP23" s="28">
        <f t="shared" si="47"/>
        <v>1.1000000000000001</v>
      </c>
      <c r="AQ23" s="28">
        <f t="shared" si="47"/>
        <v>1.1000000000000001</v>
      </c>
      <c r="AR23" s="28">
        <f t="shared" si="47"/>
        <v>1.1000000000000001</v>
      </c>
      <c r="AS23" s="28">
        <f t="shared" si="47"/>
        <v>1.1000000000000001</v>
      </c>
      <c r="AT23" s="28">
        <f t="shared" si="47"/>
        <v>1.1000000000000001</v>
      </c>
      <c r="AU23" s="28">
        <f t="shared" si="47"/>
        <v>1.1000000000000001</v>
      </c>
      <c r="AV23" s="28">
        <f t="shared" si="47"/>
        <v>1.1000000000000001</v>
      </c>
      <c r="AW23" s="28">
        <f t="shared" si="47"/>
        <v>1.1000000000000001</v>
      </c>
      <c r="AX23" s="28">
        <f t="shared" si="47"/>
        <v>1.1000000000000001</v>
      </c>
      <c r="AY23" s="28">
        <f t="shared" si="47"/>
        <v>1.1000000000000001</v>
      </c>
      <c r="AZ23" s="28">
        <f t="shared" si="47"/>
        <v>1.1000000000000001</v>
      </c>
      <c r="BA23" s="28">
        <f t="shared" si="47"/>
        <v>1.1000000000000001</v>
      </c>
      <c r="BB23" s="28">
        <f t="shared" si="47"/>
        <v>1.1000000000000001</v>
      </c>
      <c r="BC23" s="28">
        <f t="shared" si="47"/>
        <v>1.1000000000000001</v>
      </c>
      <c r="BD23" s="28">
        <f t="shared" si="47"/>
        <v>1.1000000000000001</v>
      </c>
      <c r="BE23" s="28">
        <f t="shared" si="47"/>
        <v>1.1000000000000001</v>
      </c>
      <c r="BF23" s="28">
        <f t="shared" si="47"/>
        <v>1.1000000000000001</v>
      </c>
      <c r="BG23" s="28">
        <f t="shared" si="47"/>
        <v>1.1000000000000001</v>
      </c>
      <c r="BH23" s="28">
        <f t="shared" si="47"/>
        <v>1.1000000000000001</v>
      </c>
      <c r="BI23" s="28">
        <f t="shared" si="47"/>
        <v>1.1000000000000001</v>
      </c>
      <c r="BJ23" s="28">
        <f t="shared" si="47"/>
        <v>1.1000000000000001</v>
      </c>
      <c r="BK23" s="28">
        <f t="shared" si="47"/>
        <v>1.1000000000000001</v>
      </c>
      <c r="BL23" s="28">
        <f t="shared" si="47"/>
        <v>1.1000000000000001</v>
      </c>
      <c r="BM23" s="28">
        <f t="shared" si="47"/>
        <v>1.1000000000000001</v>
      </c>
      <c r="BN23" s="28">
        <f t="shared" si="47"/>
        <v>1.1000000000000001</v>
      </c>
      <c r="BO23" s="28">
        <f t="shared" si="47"/>
        <v>1.1000000000000001</v>
      </c>
      <c r="BP23" s="28">
        <f t="shared" si="47"/>
        <v>1.1000000000000001</v>
      </c>
      <c r="BQ23" s="28">
        <f t="shared" si="47"/>
        <v>1.1000000000000001</v>
      </c>
      <c r="BR23" s="28">
        <f t="shared" si="47"/>
        <v>1.1000000000000001</v>
      </c>
      <c r="BS23" s="28">
        <f t="shared" si="47"/>
        <v>1.1000000000000001</v>
      </c>
      <c r="BT23" s="28">
        <f t="shared" si="47"/>
        <v>1.1000000000000001</v>
      </c>
      <c r="BU23" s="28">
        <f t="shared" si="47"/>
        <v>1.1000000000000001</v>
      </c>
      <c r="BV23" s="28">
        <f t="shared" si="47"/>
        <v>1.1000000000000001</v>
      </c>
      <c r="BW23" s="28">
        <f t="shared" si="47"/>
        <v>1.1000000000000001</v>
      </c>
      <c r="BX23" s="28">
        <f t="shared" si="47"/>
        <v>1.1000000000000001</v>
      </c>
      <c r="BY23" s="28">
        <f t="shared" si="47"/>
        <v>1.1000000000000001</v>
      </c>
      <c r="BZ23" s="28">
        <f t="shared" si="47"/>
        <v>1.1000000000000001</v>
      </c>
      <c r="CA23" s="28">
        <f t="shared" si="47"/>
        <v>1.1000000000000001</v>
      </c>
      <c r="CB23" s="28">
        <f t="shared" si="47"/>
        <v>1.1000000000000001</v>
      </c>
      <c r="CC23" s="28">
        <f t="shared" si="47"/>
        <v>1.1000000000000001</v>
      </c>
      <c r="CD23" s="28">
        <f t="shared" si="47"/>
        <v>1.1000000000000001</v>
      </c>
      <c r="CE23" s="28">
        <f t="shared" si="47"/>
        <v>1.1000000000000001</v>
      </c>
      <c r="CF23" s="28">
        <f t="shared" si="47"/>
        <v>1.1000000000000001</v>
      </c>
      <c r="CG23" s="28">
        <f t="shared" si="47"/>
        <v>1.1000000000000001</v>
      </c>
      <c r="CH23" s="28">
        <f t="shared" si="47"/>
        <v>1.1000000000000001</v>
      </c>
      <c r="CI23" s="28">
        <f t="shared" si="47"/>
        <v>1.1000000000000001</v>
      </c>
      <c r="CJ23" s="28">
        <f t="shared" si="45"/>
        <v>1.1000000000000001</v>
      </c>
      <c r="CK23" s="28">
        <f t="shared" si="45"/>
        <v>1.1000000000000001</v>
      </c>
      <c r="CL23" s="28">
        <f t="shared" si="45"/>
        <v>1.1000000000000001</v>
      </c>
      <c r="CM23" s="28">
        <f t="shared" si="45"/>
        <v>1.1000000000000001</v>
      </c>
      <c r="CN23" s="28">
        <f t="shared" si="45"/>
        <v>1.1000000000000001</v>
      </c>
      <c r="CO23" s="28">
        <f t="shared" si="45"/>
        <v>1.1000000000000001</v>
      </c>
      <c r="CP23" s="28">
        <f t="shared" si="45"/>
        <v>1.1000000000000001</v>
      </c>
      <c r="CQ23" s="28">
        <f t="shared" si="45"/>
        <v>1.1000000000000001</v>
      </c>
      <c r="CR23" s="28">
        <f t="shared" si="45"/>
        <v>1.1000000000000001</v>
      </c>
      <c r="CS23" s="28">
        <f t="shared" si="45"/>
        <v>1.1000000000000001</v>
      </c>
      <c r="CT23" s="28">
        <f t="shared" si="45"/>
        <v>1.1000000000000001</v>
      </c>
      <c r="CU23" s="28">
        <f t="shared" si="45"/>
        <v>1.1000000000000001</v>
      </c>
      <c r="CV23" s="28">
        <f t="shared" si="45"/>
        <v>1.1000000000000001</v>
      </c>
      <c r="CW23" s="28">
        <f t="shared" si="45"/>
        <v>1.1000000000000001</v>
      </c>
      <c r="CX23" s="28">
        <f t="shared" si="45"/>
        <v>1.1000000000000001</v>
      </c>
      <c r="CY23" s="28">
        <f t="shared" si="45"/>
        <v>1.1000000000000001</v>
      </c>
      <c r="CZ23" s="28">
        <f t="shared" si="45"/>
        <v>1.1000000000000001</v>
      </c>
      <c r="DA23" s="28">
        <f t="shared" si="45"/>
        <v>1.1000000000000001</v>
      </c>
      <c r="DB23" s="28">
        <f t="shared" si="45"/>
        <v>1.1000000000000001</v>
      </c>
      <c r="DC23" s="28">
        <f t="shared" si="45"/>
        <v>1.1000000000000001</v>
      </c>
      <c r="DD23" s="28">
        <f t="shared" si="45"/>
        <v>1.1000000000000001</v>
      </c>
      <c r="DE23" s="28">
        <f t="shared" si="45"/>
        <v>1.1000000000000001</v>
      </c>
      <c r="DF23" s="28">
        <f t="shared" si="45"/>
        <v>1.1000000000000001</v>
      </c>
      <c r="DG23" s="28">
        <f t="shared" si="45"/>
        <v>1.1000000000000001</v>
      </c>
      <c r="DH23" s="28">
        <f t="shared" si="45"/>
        <v>1.1000000000000001</v>
      </c>
      <c r="DI23" s="28">
        <f t="shared" si="45"/>
        <v>1.1000000000000001</v>
      </c>
      <c r="DJ23" s="28">
        <f t="shared" si="45"/>
        <v>1.1000000000000001</v>
      </c>
      <c r="DK23" s="28">
        <f t="shared" si="45"/>
        <v>1.1000000000000001</v>
      </c>
      <c r="DL23" s="28">
        <f t="shared" si="45"/>
        <v>1.1000000000000001</v>
      </c>
      <c r="DM23" s="28">
        <f t="shared" si="45"/>
        <v>1.1000000000000001</v>
      </c>
      <c r="DN23" s="28">
        <f t="shared" si="45"/>
        <v>1.1000000000000001</v>
      </c>
      <c r="DO23" s="28">
        <f t="shared" si="45"/>
        <v>1.1000000000000001</v>
      </c>
      <c r="DP23" s="28">
        <f t="shared" si="45"/>
        <v>1.1000000000000001</v>
      </c>
      <c r="DQ23" s="28">
        <f t="shared" si="45"/>
        <v>1.1000000000000001</v>
      </c>
      <c r="DR23" s="28">
        <f t="shared" si="45"/>
        <v>1.1000000000000001</v>
      </c>
      <c r="DS23" s="28">
        <f t="shared" si="45"/>
        <v>1.1000000000000001</v>
      </c>
      <c r="DT23" s="28">
        <f t="shared" si="45"/>
        <v>1.1000000000000001</v>
      </c>
      <c r="DU23" s="28">
        <f t="shared" si="45"/>
        <v>1.1000000000000001</v>
      </c>
      <c r="DV23" s="28">
        <f t="shared" si="45"/>
        <v>1.1000000000000001</v>
      </c>
      <c r="DW23" s="28">
        <f t="shared" si="45"/>
        <v>1.1000000000000001</v>
      </c>
      <c r="DX23" s="28">
        <f t="shared" si="45"/>
        <v>1.1000000000000001</v>
      </c>
      <c r="DY23" s="28">
        <f t="shared" si="45"/>
        <v>1.1000000000000001</v>
      </c>
      <c r="DZ23" s="28">
        <f t="shared" si="45"/>
        <v>1.1000000000000001</v>
      </c>
      <c r="EA23" s="28">
        <f t="shared" si="45"/>
        <v>1.1000000000000001</v>
      </c>
      <c r="EB23" s="28">
        <f t="shared" si="45"/>
        <v>1.1000000000000001</v>
      </c>
      <c r="EC23" s="28">
        <f t="shared" si="45"/>
        <v>1.1000000000000001</v>
      </c>
      <c r="ED23" s="28">
        <f t="shared" si="45"/>
        <v>1.1000000000000001</v>
      </c>
      <c r="EE23" s="28">
        <f t="shared" si="45"/>
        <v>1.1000000000000001</v>
      </c>
      <c r="EF23" s="28">
        <f t="shared" si="45"/>
        <v>1.1000000000000001</v>
      </c>
      <c r="EG23" s="28">
        <f t="shared" si="45"/>
        <v>1.1000000000000001</v>
      </c>
      <c r="EH23" s="28">
        <f t="shared" si="45"/>
        <v>1.1000000000000001</v>
      </c>
      <c r="EI23" s="28">
        <f t="shared" si="45"/>
        <v>1.1000000000000001</v>
      </c>
      <c r="EJ23" s="28">
        <f t="shared" si="45"/>
        <v>1.1000000000000001</v>
      </c>
      <c r="EK23" s="28">
        <f t="shared" si="45"/>
        <v>1.1000000000000001</v>
      </c>
      <c r="EL23" s="28">
        <f t="shared" si="45"/>
        <v>1.1000000000000001</v>
      </c>
      <c r="EM23" s="28">
        <f t="shared" si="45"/>
        <v>1.1000000000000001</v>
      </c>
      <c r="EN23" s="28">
        <f t="shared" si="45"/>
        <v>1.1000000000000001</v>
      </c>
      <c r="EO23" s="28">
        <f t="shared" si="45"/>
        <v>1.1000000000000001</v>
      </c>
      <c r="EP23" s="28">
        <f t="shared" si="45"/>
        <v>1.1000000000000001</v>
      </c>
      <c r="EQ23" s="28">
        <f t="shared" si="45"/>
        <v>1.1000000000000001</v>
      </c>
      <c r="ER23" s="28">
        <f t="shared" si="45"/>
        <v>1.1000000000000001</v>
      </c>
      <c r="ES23" s="28">
        <f t="shared" si="45"/>
        <v>1.1000000000000001</v>
      </c>
      <c r="ET23" s="28">
        <f t="shared" si="45"/>
        <v>1.1000000000000001</v>
      </c>
      <c r="EU23" s="28">
        <f t="shared" si="49"/>
        <v>1.1000000000000001</v>
      </c>
      <c r="EV23" s="28">
        <f t="shared" si="49"/>
        <v>1.1000000000000001</v>
      </c>
      <c r="EW23" s="28">
        <f t="shared" si="49"/>
        <v>1.1000000000000001</v>
      </c>
      <c r="EX23" s="28">
        <f t="shared" si="49"/>
        <v>1.1000000000000001</v>
      </c>
      <c r="EY23" s="28">
        <f t="shared" si="49"/>
        <v>1.1000000000000001</v>
      </c>
      <c r="EZ23" s="28">
        <f t="shared" si="49"/>
        <v>1.1000000000000001</v>
      </c>
      <c r="FA23" s="28">
        <f t="shared" si="49"/>
        <v>1.1000000000000001</v>
      </c>
      <c r="FB23" s="28">
        <f t="shared" si="49"/>
        <v>1.1000000000000001</v>
      </c>
      <c r="FC23" s="28">
        <f t="shared" si="49"/>
        <v>1.1000000000000001</v>
      </c>
      <c r="FD23" s="28">
        <f t="shared" si="49"/>
        <v>1.1000000000000001</v>
      </c>
      <c r="FE23" s="28">
        <f t="shared" si="49"/>
        <v>1.1000000000000001</v>
      </c>
      <c r="FF23" s="28">
        <f t="shared" si="49"/>
        <v>1.1000000000000001</v>
      </c>
      <c r="FG23" s="28">
        <f t="shared" si="49"/>
        <v>1.1000000000000001</v>
      </c>
      <c r="FH23" s="28">
        <f t="shared" si="49"/>
        <v>1.1000000000000001</v>
      </c>
      <c r="FI23" s="28">
        <f t="shared" si="49"/>
        <v>1.1000000000000001</v>
      </c>
      <c r="FJ23" s="28">
        <f t="shared" si="49"/>
        <v>1.1000000000000001</v>
      </c>
      <c r="FK23" s="28">
        <f t="shared" si="49"/>
        <v>1.1000000000000001</v>
      </c>
      <c r="FL23" s="28">
        <f t="shared" si="49"/>
        <v>1.1000000000000001</v>
      </c>
      <c r="FM23" s="28">
        <f t="shared" si="49"/>
        <v>1.1000000000000001</v>
      </c>
      <c r="FN23" s="28">
        <f t="shared" si="49"/>
        <v>1.1000000000000001</v>
      </c>
      <c r="FO23" s="28">
        <f t="shared" si="49"/>
        <v>1.1000000000000001</v>
      </c>
      <c r="FP23" s="28">
        <f t="shared" si="49"/>
        <v>1.1000000000000001</v>
      </c>
      <c r="FQ23" s="28">
        <f t="shared" si="49"/>
        <v>1.1000000000000001</v>
      </c>
      <c r="FR23" s="28">
        <f t="shared" si="49"/>
        <v>1.1000000000000001</v>
      </c>
      <c r="FS23" s="28">
        <f t="shared" si="49"/>
        <v>1.1000000000000001</v>
      </c>
      <c r="FT23" s="28">
        <f t="shared" si="49"/>
        <v>1.1000000000000001</v>
      </c>
      <c r="FU23" s="28">
        <f t="shared" si="49"/>
        <v>1.1000000000000001</v>
      </c>
      <c r="FV23" s="28">
        <f t="shared" si="49"/>
        <v>1.1000000000000001</v>
      </c>
      <c r="FW23" s="28">
        <f t="shared" si="49"/>
        <v>1.1000000000000001</v>
      </c>
      <c r="FX23" s="28">
        <f t="shared" si="49"/>
        <v>1.1000000000000001</v>
      </c>
      <c r="FY23" s="28">
        <f t="shared" si="49"/>
        <v>1.1000000000000001</v>
      </c>
      <c r="FZ23" s="28">
        <f t="shared" si="49"/>
        <v>1.1000000000000001</v>
      </c>
      <c r="GA23" s="28">
        <f t="shared" si="49"/>
        <v>1.1000000000000001</v>
      </c>
      <c r="GB23" s="28">
        <f t="shared" si="49"/>
        <v>1.1000000000000001</v>
      </c>
      <c r="GC23" s="28">
        <f t="shared" si="49"/>
        <v>1.1000000000000001</v>
      </c>
      <c r="GD23" s="28">
        <f t="shared" si="49"/>
        <v>1.1000000000000001</v>
      </c>
      <c r="GE23" s="28">
        <f t="shared" si="49"/>
        <v>1.1000000000000001</v>
      </c>
      <c r="GF23" s="28">
        <f t="shared" si="49"/>
        <v>1.1000000000000001</v>
      </c>
      <c r="GG23" s="28">
        <f t="shared" si="49"/>
        <v>1.1000000000000001</v>
      </c>
      <c r="GH23" s="28">
        <f t="shared" si="49"/>
        <v>1.1000000000000001</v>
      </c>
      <c r="GI23" s="28">
        <f t="shared" si="49"/>
        <v>1.1000000000000001</v>
      </c>
      <c r="GJ23" s="28">
        <f t="shared" si="49"/>
        <v>1.1000000000000001</v>
      </c>
      <c r="GK23" s="28">
        <f t="shared" si="49"/>
        <v>1.1000000000000001</v>
      </c>
      <c r="GL23" s="28">
        <f t="shared" si="49"/>
        <v>1.1000000000000001</v>
      </c>
      <c r="GM23" s="28">
        <f t="shared" si="49"/>
        <v>1.1000000000000001</v>
      </c>
      <c r="GN23" s="28">
        <f t="shared" si="49"/>
        <v>1.1000000000000001</v>
      </c>
      <c r="GO23" s="28">
        <f t="shared" si="49"/>
        <v>1.1000000000000001</v>
      </c>
      <c r="GP23" s="28">
        <f t="shared" si="49"/>
        <v>1.1000000000000001</v>
      </c>
      <c r="GQ23" s="28">
        <f t="shared" si="49"/>
        <v>1.1000000000000001</v>
      </c>
      <c r="GR23" s="28">
        <f t="shared" si="49"/>
        <v>1.1000000000000001</v>
      </c>
      <c r="GS23" s="28">
        <f t="shared" si="48"/>
        <v>1.1000000000000001</v>
      </c>
      <c r="GT23" s="28">
        <f t="shared" si="48"/>
        <v>1.1000000000000001</v>
      </c>
      <c r="GU23" s="28">
        <f t="shared" si="48"/>
        <v>1.1000000000000001</v>
      </c>
      <c r="GV23" s="28">
        <f t="shared" si="48"/>
        <v>1.1000000000000001</v>
      </c>
      <c r="GW23" s="28">
        <f t="shared" si="48"/>
        <v>1.1000000000000001</v>
      </c>
      <c r="GX23" s="28">
        <f t="shared" si="48"/>
        <v>1.1000000000000001</v>
      </c>
      <c r="GY23" s="28">
        <f t="shared" si="48"/>
        <v>1.1000000000000001</v>
      </c>
      <c r="GZ23" s="28">
        <f t="shared" si="48"/>
        <v>1.1000000000000001</v>
      </c>
      <c r="HA23" s="28">
        <f t="shared" si="48"/>
        <v>1.1000000000000001</v>
      </c>
      <c r="HB23" s="28">
        <f t="shared" si="48"/>
        <v>1.1000000000000001</v>
      </c>
      <c r="HC23" s="28">
        <f t="shared" si="48"/>
        <v>1.1000000000000001</v>
      </c>
      <c r="HD23" s="28">
        <f t="shared" si="48"/>
        <v>1.1000000000000001</v>
      </c>
      <c r="HE23" s="28">
        <f t="shared" si="48"/>
        <v>1.1000000000000001</v>
      </c>
      <c r="HF23" s="28">
        <f t="shared" si="48"/>
        <v>1.1000000000000001</v>
      </c>
      <c r="HG23" s="28">
        <f t="shared" si="48"/>
        <v>1.1000000000000001</v>
      </c>
      <c r="HH23" s="28">
        <f t="shared" si="48"/>
        <v>1.1000000000000001</v>
      </c>
      <c r="HI23" s="28">
        <f t="shared" si="48"/>
        <v>1.1000000000000001</v>
      </c>
      <c r="HJ23" s="28">
        <f t="shared" si="48"/>
        <v>1.1000000000000001</v>
      </c>
      <c r="HK23" s="28">
        <f t="shared" si="48"/>
        <v>1.1000000000000001</v>
      </c>
      <c r="HL23" s="28">
        <f t="shared" si="48"/>
        <v>1.1000000000000001</v>
      </c>
      <c r="HM23" s="28">
        <f t="shared" si="48"/>
        <v>1.1000000000000001</v>
      </c>
      <c r="HN23" s="28">
        <f t="shared" si="48"/>
        <v>1.1000000000000001</v>
      </c>
      <c r="HO23" s="28">
        <f t="shared" si="48"/>
        <v>1.1000000000000001</v>
      </c>
      <c r="HP23" s="28">
        <f t="shared" si="48"/>
        <v>1.1000000000000001</v>
      </c>
      <c r="HQ23" s="28">
        <f t="shared" si="48"/>
        <v>1.1000000000000001</v>
      </c>
      <c r="HR23" s="28">
        <f t="shared" si="48"/>
        <v>1.1000000000000001</v>
      </c>
      <c r="HS23" s="28">
        <f t="shared" si="48"/>
        <v>1.1000000000000001</v>
      </c>
      <c r="HT23" s="28">
        <f t="shared" si="48"/>
        <v>1.1000000000000001</v>
      </c>
      <c r="HU23" s="28">
        <f t="shared" si="48"/>
        <v>1.1000000000000001</v>
      </c>
      <c r="HV23" s="28">
        <f t="shared" si="48"/>
        <v>1.1000000000000001</v>
      </c>
      <c r="HW23" s="28">
        <f t="shared" si="48"/>
        <v>1.1000000000000001</v>
      </c>
      <c r="HX23" s="28">
        <f t="shared" si="48"/>
        <v>1.1000000000000001</v>
      </c>
      <c r="HY23" s="28">
        <f t="shared" si="48"/>
        <v>1.1000000000000001</v>
      </c>
      <c r="HZ23" s="28">
        <f t="shared" si="48"/>
        <v>1.1000000000000001</v>
      </c>
      <c r="IA23" s="28">
        <f t="shared" si="48"/>
        <v>1.1000000000000001</v>
      </c>
      <c r="IB23" s="28">
        <f t="shared" si="48"/>
        <v>1.1000000000000001</v>
      </c>
      <c r="IC23" s="28">
        <f t="shared" si="48"/>
        <v>1.1000000000000001</v>
      </c>
      <c r="ID23" s="28">
        <f t="shared" si="48"/>
        <v>1.1000000000000001</v>
      </c>
      <c r="IE23" s="28">
        <f t="shared" si="48"/>
        <v>1.1000000000000001</v>
      </c>
      <c r="IF23" s="28">
        <f t="shared" si="48"/>
        <v>1.1000000000000001</v>
      </c>
      <c r="IG23" s="28">
        <f t="shared" si="48"/>
        <v>1.1000000000000001</v>
      </c>
      <c r="IH23" s="28">
        <f t="shared" si="48"/>
        <v>1.1000000000000001</v>
      </c>
      <c r="II23" s="28">
        <f t="shared" si="48"/>
        <v>1.1000000000000001</v>
      </c>
      <c r="IJ23" s="28">
        <f t="shared" si="48"/>
        <v>1.1000000000000001</v>
      </c>
      <c r="IK23" s="28">
        <f t="shared" si="48"/>
        <v>1.1000000000000001</v>
      </c>
      <c r="IL23" s="28">
        <f t="shared" si="48"/>
        <v>1.1000000000000001</v>
      </c>
      <c r="IM23" s="28">
        <f t="shared" si="48"/>
        <v>1.1000000000000001</v>
      </c>
      <c r="IN23" s="28">
        <f t="shared" si="48"/>
        <v>1.1000000000000001</v>
      </c>
      <c r="IO23" s="28">
        <f t="shared" si="46"/>
        <v>1.1000000000000001</v>
      </c>
      <c r="IP23" s="28">
        <f t="shared" si="46"/>
        <v>1.1000000000000001</v>
      </c>
      <c r="IQ23" s="28">
        <f t="shared" si="46"/>
        <v>1.1000000000000001</v>
      </c>
      <c r="IR23" s="28">
        <f t="shared" si="46"/>
        <v>1.1000000000000001</v>
      </c>
      <c r="IS23" s="28">
        <f t="shared" si="46"/>
        <v>1.1000000000000001</v>
      </c>
      <c r="IT23" s="28">
        <f t="shared" si="46"/>
        <v>1.1000000000000001</v>
      </c>
      <c r="IU23" s="28">
        <f t="shared" si="46"/>
        <v>1.1000000000000001</v>
      </c>
      <c r="IV23" s="28">
        <f t="shared" si="46"/>
        <v>1.1000000000000001</v>
      </c>
      <c r="IW23" s="28">
        <f t="shared" si="46"/>
        <v>1.1000000000000001</v>
      </c>
      <c r="IX23" s="28">
        <f t="shared" si="46"/>
        <v>1.1000000000000001</v>
      </c>
      <c r="IY23" s="28">
        <f t="shared" si="46"/>
        <v>1.1000000000000001</v>
      </c>
      <c r="IZ23" s="28">
        <f t="shared" si="46"/>
        <v>1.1000000000000001</v>
      </c>
      <c r="JA23" s="28">
        <f t="shared" si="46"/>
        <v>1.1000000000000001</v>
      </c>
      <c r="JB23" s="28">
        <f t="shared" si="46"/>
        <v>1.1000000000000001</v>
      </c>
      <c r="JC23" s="28">
        <f t="shared" si="46"/>
        <v>1.1000000000000001</v>
      </c>
      <c r="JD23" s="28">
        <f t="shared" si="46"/>
        <v>1.1000000000000001</v>
      </c>
      <c r="JE23" s="28">
        <f t="shared" si="46"/>
        <v>1.1000000000000001</v>
      </c>
      <c r="JF23" s="28">
        <f t="shared" si="46"/>
        <v>1.1000000000000001</v>
      </c>
      <c r="JG23" s="28">
        <f t="shared" si="36"/>
        <v>1.1000000000000001</v>
      </c>
      <c r="JH23" s="28">
        <f t="shared" ref="JH23:LS26" si="51">IF(AND($F23&gt;0,$G23&gt;0)*IFERROR(MOD(JH$6,$G23)=0,FALSE),$F23,$E23)</f>
        <v>1.1000000000000001</v>
      </c>
      <c r="JI23" s="28">
        <f t="shared" si="51"/>
        <v>1.1000000000000001</v>
      </c>
      <c r="JJ23" s="28">
        <f t="shared" si="51"/>
        <v>1.1000000000000001</v>
      </c>
      <c r="JK23" s="28">
        <f t="shared" si="51"/>
        <v>1.1000000000000001</v>
      </c>
      <c r="JL23" s="28">
        <f t="shared" si="51"/>
        <v>1.1000000000000001</v>
      </c>
      <c r="JM23" s="28">
        <f t="shared" si="51"/>
        <v>1.1000000000000001</v>
      </c>
      <c r="JN23" s="28">
        <f t="shared" si="51"/>
        <v>1.1000000000000001</v>
      </c>
      <c r="JO23" s="28">
        <f t="shared" si="51"/>
        <v>1.1000000000000001</v>
      </c>
      <c r="JP23" s="28">
        <f t="shared" si="51"/>
        <v>1.1000000000000001</v>
      </c>
      <c r="JQ23" s="28">
        <f t="shared" si="51"/>
        <v>1.1000000000000001</v>
      </c>
      <c r="JR23" s="28">
        <f t="shared" si="51"/>
        <v>1.1000000000000001</v>
      </c>
      <c r="JS23" s="28">
        <f t="shared" si="51"/>
        <v>1.1000000000000001</v>
      </c>
      <c r="JT23" s="28">
        <f t="shared" si="51"/>
        <v>1.1000000000000001</v>
      </c>
      <c r="JU23" s="28">
        <f t="shared" si="51"/>
        <v>1.1000000000000001</v>
      </c>
      <c r="JV23" s="28">
        <f t="shared" si="51"/>
        <v>1.1000000000000001</v>
      </c>
      <c r="JW23" s="28">
        <f t="shared" si="51"/>
        <v>1.1000000000000001</v>
      </c>
      <c r="JX23" s="28">
        <f t="shared" si="51"/>
        <v>1.1000000000000001</v>
      </c>
      <c r="JY23" s="28">
        <f t="shared" si="51"/>
        <v>1.1000000000000001</v>
      </c>
      <c r="JZ23" s="28">
        <f t="shared" si="51"/>
        <v>1.1000000000000001</v>
      </c>
      <c r="KA23" s="28">
        <f t="shared" si="51"/>
        <v>1.1000000000000001</v>
      </c>
      <c r="KB23" s="28">
        <f t="shared" si="51"/>
        <v>1.1000000000000001</v>
      </c>
      <c r="KC23" s="28">
        <f t="shared" si="51"/>
        <v>1.1000000000000001</v>
      </c>
      <c r="KD23" s="28">
        <f t="shared" si="51"/>
        <v>1.1000000000000001</v>
      </c>
      <c r="KE23" s="28">
        <f t="shared" si="51"/>
        <v>1.1000000000000001</v>
      </c>
      <c r="KF23" s="28">
        <f t="shared" si="51"/>
        <v>1.1000000000000001</v>
      </c>
      <c r="KG23" s="28">
        <f t="shared" si="51"/>
        <v>1.1000000000000001</v>
      </c>
      <c r="KH23" s="28">
        <f t="shared" si="51"/>
        <v>1.1000000000000001</v>
      </c>
      <c r="KI23" s="28">
        <f t="shared" si="51"/>
        <v>1.1000000000000001</v>
      </c>
      <c r="KJ23" s="28">
        <f t="shared" si="51"/>
        <v>1.1000000000000001</v>
      </c>
      <c r="KK23" s="28">
        <f t="shared" si="51"/>
        <v>1.1000000000000001</v>
      </c>
      <c r="KL23" s="28">
        <f t="shared" si="51"/>
        <v>1.1000000000000001</v>
      </c>
      <c r="KM23" s="28">
        <f t="shared" si="51"/>
        <v>1.1000000000000001</v>
      </c>
      <c r="KN23" s="28">
        <f t="shared" si="51"/>
        <v>1.1000000000000001</v>
      </c>
      <c r="KO23" s="28">
        <f t="shared" si="51"/>
        <v>1.1000000000000001</v>
      </c>
      <c r="KP23" s="28">
        <f t="shared" si="51"/>
        <v>1.1000000000000001</v>
      </c>
      <c r="KQ23" s="28">
        <f t="shared" si="51"/>
        <v>1.1000000000000001</v>
      </c>
      <c r="KR23" s="28">
        <f t="shared" si="51"/>
        <v>1.1000000000000001</v>
      </c>
      <c r="KS23" s="28">
        <f t="shared" si="51"/>
        <v>1.1000000000000001</v>
      </c>
      <c r="KT23" s="28">
        <f t="shared" si="51"/>
        <v>1.1000000000000001</v>
      </c>
      <c r="KU23" s="28">
        <f t="shared" si="51"/>
        <v>1.1000000000000001</v>
      </c>
      <c r="KV23" s="28">
        <f t="shared" si="51"/>
        <v>1.1000000000000001</v>
      </c>
      <c r="KW23" s="28">
        <f t="shared" si="51"/>
        <v>1.1000000000000001</v>
      </c>
      <c r="KX23" s="28">
        <f t="shared" si="51"/>
        <v>1.1000000000000001</v>
      </c>
      <c r="KY23" s="28">
        <f t="shared" si="51"/>
        <v>1.1000000000000001</v>
      </c>
      <c r="KZ23" s="28">
        <f t="shared" si="51"/>
        <v>1.1000000000000001</v>
      </c>
      <c r="LA23" s="28">
        <f t="shared" si="51"/>
        <v>1.1000000000000001</v>
      </c>
      <c r="LB23" s="28">
        <f t="shared" si="51"/>
        <v>1.1000000000000001</v>
      </c>
      <c r="LC23" s="28">
        <f t="shared" si="51"/>
        <v>1.1000000000000001</v>
      </c>
      <c r="LD23" s="28">
        <f t="shared" si="51"/>
        <v>1.1000000000000001</v>
      </c>
      <c r="LE23" s="28">
        <f t="shared" si="51"/>
        <v>1.1000000000000001</v>
      </c>
      <c r="LF23" s="28">
        <f t="shared" si="51"/>
        <v>1.1000000000000001</v>
      </c>
      <c r="LG23" s="28">
        <f t="shared" si="51"/>
        <v>1.1000000000000001</v>
      </c>
      <c r="LH23" s="28">
        <f t="shared" si="51"/>
        <v>1.1000000000000001</v>
      </c>
      <c r="LI23" s="28">
        <f t="shared" si="51"/>
        <v>1.1000000000000001</v>
      </c>
      <c r="LJ23" s="28">
        <f t="shared" si="51"/>
        <v>1.1000000000000001</v>
      </c>
      <c r="LK23" s="28">
        <f t="shared" si="51"/>
        <v>1.1000000000000001</v>
      </c>
      <c r="LL23" s="28">
        <f t="shared" si="51"/>
        <v>1.1000000000000001</v>
      </c>
      <c r="LM23" s="28">
        <f t="shared" si="51"/>
        <v>1.1000000000000001</v>
      </c>
      <c r="LN23" s="28">
        <f t="shared" si="51"/>
        <v>1.1000000000000001</v>
      </c>
      <c r="LO23" s="28">
        <f t="shared" si="51"/>
        <v>1.1000000000000001</v>
      </c>
      <c r="LP23" s="28">
        <f t="shared" si="51"/>
        <v>1.1000000000000001</v>
      </c>
      <c r="LQ23" s="28">
        <f t="shared" si="51"/>
        <v>1.1000000000000001</v>
      </c>
      <c r="LR23" s="28">
        <f t="shared" si="51"/>
        <v>1.1000000000000001</v>
      </c>
      <c r="LS23" s="28">
        <f t="shared" si="51"/>
        <v>1.1000000000000001</v>
      </c>
      <c r="LT23" s="28">
        <f t="shared" si="50"/>
        <v>1.1000000000000001</v>
      </c>
      <c r="LU23" s="28">
        <f t="shared" si="50"/>
        <v>1.1000000000000001</v>
      </c>
      <c r="LV23" s="28">
        <f t="shared" si="50"/>
        <v>1.1000000000000001</v>
      </c>
      <c r="LW23" s="28">
        <f t="shared" si="50"/>
        <v>1.1000000000000001</v>
      </c>
      <c r="LX23" s="28">
        <f t="shared" si="50"/>
        <v>1.1000000000000001</v>
      </c>
      <c r="LY23" s="28">
        <f t="shared" si="50"/>
        <v>1.1000000000000001</v>
      </c>
      <c r="LZ23" s="28">
        <f t="shared" si="50"/>
        <v>1.1000000000000001</v>
      </c>
      <c r="MA23" s="28">
        <f t="shared" si="50"/>
        <v>1.1000000000000001</v>
      </c>
      <c r="MB23" s="28">
        <f t="shared" si="50"/>
        <v>1.1000000000000001</v>
      </c>
      <c r="MC23" s="28">
        <f t="shared" si="50"/>
        <v>1.1000000000000001</v>
      </c>
      <c r="MD23" s="28">
        <f t="shared" si="50"/>
        <v>1.1000000000000001</v>
      </c>
      <c r="ME23" s="28">
        <f t="shared" si="50"/>
        <v>1.1000000000000001</v>
      </c>
      <c r="MF23" s="28">
        <f t="shared" si="50"/>
        <v>1.1000000000000001</v>
      </c>
      <c r="MG23" s="28">
        <f t="shared" si="50"/>
        <v>1.1000000000000001</v>
      </c>
      <c r="MH23" s="28">
        <f t="shared" si="50"/>
        <v>1.1000000000000001</v>
      </c>
      <c r="MI23" s="28">
        <f t="shared" si="50"/>
        <v>1.1000000000000001</v>
      </c>
      <c r="MJ23" s="28">
        <f t="shared" si="50"/>
        <v>1.1000000000000001</v>
      </c>
      <c r="MK23" s="28">
        <f t="shared" si="50"/>
        <v>1.1000000000000001</v>
      </c>
      <c r="ML23" s="28">
        <f t="shared" si="50"/>
        <v>1.1000000000000001</v>
      </c>
      <c r="MM23" s="28">
        <f t="shared" si="50"/>
        <v>1.1000000000000001</v>
      </c>
      <c r="MN23" s="28">
        <f t="shared" si="50"/>
        <v>1.1000000000000001</v>
      </c>
      <c r="MO23" s="28">
        <f t="shared" si="50"/>
        <v>1.1000000000000001</v>
      </c>
      <c r="MP23" s="28">
        <f t="shared" si="50"/>
        <v>1.1000000000000001</v>
      </c>
      <c r="MQ23" s="28">
        <f t="shared" si="50"/>
        <v>1.1000000000000001</v>
      </c>
      <c r="MR23" s="28">
        <f t="shared" si="50"/>
        <v>1.1000000000000001</v>
      </c>
      <c r="MS23" s="28">
        <f t="shared" si="50"/>
        <v>1.1000000000000001</v>
      </c>
      <c r="MT23" s="28">
        <f t="shared" si="50"/>
        <v>1.1000000000000001</v>
      </c>
      <c r="MU23" s="28">
        <f t="shared" si="50"/>
        <v>1.1000000000000001</v>
      </c>
      <c r="MV23" s="28">
        <f t="shared" si="50"/>
        <v>1.1000000000000001</v>
      </c>
      <c r="MW23" s="28">
        <f t="shared" si="50"/>
        <v>1.1000000000000001</v>
      </c>
      <c r="MX23" s="28">
        <f t="shared" si="50"/>
        <v>1.1000000000000001</v>
      </c>
      <c r="MY23" s="28">
        <f t="shared" si="50"/>
        <v>1.1000000000000001</v>
      </c>
      <c r="MZ23" s="28">
        <f t="shared" si="50"/>
        <v>1.1000000000000001</v>
      </c>
      <c r="NA23" s="28">
        <f t="shared" si="50"/>
        <v>1.1000000000000001</v>
      </c>
      <c r="NB23" s="28">
        <f t="shared" si="50"/>
        <v>1.1000000000000001</v>
      </c>
      <c r="NC23" s="28">
        <f t="shared" si="50"/>
        <v>1.1000000000000001</v>
      </c>
      <c r="ND23" s="28">
        <f t="shared" si="50"/>
        <v>1.1000000000000001</v>
      </c>
      <c r="NE23" s="28">
        <f t="shared" si="50"/>
        <v>1.1000000000000001</v>
      </c>
      <c r="NF23" s="28">
        <f t="shared" si="50"/>
        <v>1.1000000000000001</v>
      </c>
      <c r="NG23" s="28">
        <f t="shared" si="50"/>
        <v>1.1000000000000001</v>
      </c>
      <c r="NH23" s="28">
        <f t="shared" si="50"/>
        <v>1.1000000000000001</v>
      </c>
      <c r="NI23" s="28">
        <f t="shared" si="50"/>
        <v>1.1000000000000001</v>
      </c>
    </row>
    <row r="24" spans="1:373" x14ac:dyDescent="0.25">
      <c r="A24" s="27" t="str">
        <f>'Число жителей и объемы продаж'!G37</f>
        <v>A4</v>
      </c>
      <c r="B24" s="27" t="str">
        <f>'Число жителей и объемы продаж'!H37</f>
        <v>сыр мягкий</v>
      </c>
      <c r="C24" s="27" t="str">
        <f t="shared" si="24"/>
        <v>A4|сыр мягкий</v>
      </c>
      <c r="D24" s="28"/>
      <c r="E24" s="28">
        <v>1.1000000000000001</v>
      </c>
      <c r="F24" s="28"/>
      <c r="G24" s="28"/>
      <c r="H24" s="28">
        <f t="shared" si="25"/>
        <v>1.1000000000000001</v>
      </c>
      <c r="I24" s="28">
        <f t="shared" si="25"/>
        <v>1.1000000000000001</v>
      </c>
      <c r="J24" s="28">
        <f t="shared" si="25"/>
        <v>1.1000000000000001</v>
      </c>
      <c r="K24" s="28">
        <f t="shared" si="25"/>
        <v>1.1000000000000001</v>
      </c>
      <c r="L24" s="28">
        <f t="shared" si="25"/>
        <v>1.1000000000000001</v>
      </c>
      <c r="M24" s="28">
        <f t="shared" si="25"/>
        <v>1.1000000000000001</v>
      </c>
      <c r="N24" s="28">
        <f t="shared" si="25"/>
        <v>1.1000000000000001</v>
      </c>
      <c r="O24" s="28">
        <f t="shared" si="25"/>
        <v>1.1000000000000001</v>
      </c>
      <c r="P24" s="28">
        <f t="shared" si="25"/>
        <v>1.1000000000000001</v>
      </c>
      <c r="Q24" s="28">
        <f t="shared" si="25"/>
        <v>1.1000000000000001</v>
      </c>
      <c r="R24" s="28">
        <f t="shared" si="25"/>
        <v>1.1000000000000001</v>
      </c>
      <c r="S24" s="28">
        <f t="shared" si="25"/>
        <v>1.1000000000000001</v>
      </c>
      <c r="T24" s="28">
        <f t="shared" si="25"/>
        <v>1.1000000000000001</v>
      </c>
      <c r="U24" s="28">
        <f t="shared" si="25"/>
        <v>1.1000000000000001</v>
      </c>
      <c r="V24" s="28">
        <f t="shared" si="25"/>
        <v>1.1000000000000001</v>
      </c>
      <c r="W24" s="28">
        <f t="shared" si="25"/>
        <v>1.1000000000000001</v>
      </c>
      <c r="X24" s="28">
        <f t="shared" si="47"/>
        <v>1.1000000000000001</v>
      </c>
      <c r="Y24" s="28">
        <f t="shared" si="47"/>
        <v>1.1000000000000001</v>
      </c>
      <c r="Z24" s="28">
        <f t="shared" si="47"/>
        <v>1.1000000000000001</v>
      </c>
      <c r="AA24" s="28">
        <f t="shared" si="47"/>
        <v>1.1000000000000001</v>
      </c>
      <c r="AB24" s="28">
        <f t="shared" si="47"/>
        <v>1.1000000000000001</v>
      </c>
      <c r="AC24" s="28">
        <f t="shared" si="47"/>
        <v>1.1000000000000001</v>
      </c>
      <c r="AD24" s="28">
        <f t="shared" si="47"/>
        <v>1.1000000000000001</v>
      </c>
      <c r="AE24" s="28">
        <f t="shared" si="47"/>
        <v>1.1000000000000001</v>
      </c>
      <c r="AF24" s="28">
        <f t="shared" si="47"/>
        <v>1.1000000000000001</v>
      </c>
      <c r="AG24" s="28">
        <f t="shared" si="47"/>
        <v>1.1000000000000001</v>
      </c>
      <c r="AH24" s="28">
        <f t="shared" si="47"/>
        <v>1.1000000000000001</v>
      </c>
      <c r="AI24" s="28">
        <f t="shared" si="47"/>
        <v>1.1000000000000001</v>
      </c>
      <c r="AJ24" s="28">
        <f t="shared" si="47"/>
        <v>1.1000000000000001</v>
      </c>
      <c r="AK24" s="28">
        <f t="shared" si="47"/>
        <v>1.1000000000000001</v>
      </c>
      <c r="AL24" s="28">
        <f t="shared" si="47"/>
        <v>1.1000000000000001</v>
      </c>
      <c r="AM24" s="28">
        <f t="shared" si="47"/>
        <v>1.1000000000000001</v>
      </c>
      <c r="AN24" s="28">
        <f t="shared" si="47"/>
        <v>1.1000000000000001</v>
      </c>
      <c r="AO24" s="28">
        <f t="shared" si="47"/>
        <v>1.1000000000000001</v>
      </c>
      <c r="AP24" s="28">
        <f t="shared" si="47"/>
        <v>1.1000000000000001</v>
      </c>
      <c r="AQ24" s="28">
        <f t="shared" si="47"/>
        <v>1.1000000000000001</v>
      </c>
      <c r="AR24" s="28">
        <f t="shared" si="47"/>
        <v>1.1000000000000001</v>
      </c>
      <c r="AS24" s="28">
        <f t="shared" si="47"/>
        <v>1.1000000000000001</v>
      </c>
      <c r="AT24" s="28">
        <f t="shared" si="47"/>
        <v>1.1000000000000001</v>
      </c>
      <c r="AU24" s="28">
        <f t="shared" si="47"/>
        <v>1.1000000000000001</v>
      </c>
      <c r="AV24" s="28">
        <f t="shared" si="47"/>
        <v>1.1000000000000001</v>
      </c>
      <c r="AW24" s="28">
        <f t="shared" si="47"/>
        <v>1.1000000000000001</v>
      </c>
      <c r="AX24" s="28">
        <f t="shared" si="47"/>
        <v>1.1000000000000001</v>
      </c>
      <c r="AY24" s="28">
        <f t="shared" si="47"/>
        <v>1.1000000000000001</v>
      </c>
      <c r="AZ24" s="28">
        <f t="shared" si="47"/>
        <v>1.1000000000000001</v>
      </c>
      <c r="BA24" s="28">
        <f t="shared" si="47"/>
        <v>1.1000000000000001</v>
      </c>
      <c r="BB24" s="28">
        <f t="shared" si="47"/>
        <v>1.1000000000000001</v>
      </c>
      <c r="BC24" s="28">
        <f t="shared" si="47"/>
        <v>1.1000000000000001</v>
      </c>
      <c r="BD24" s="28">
        <f t="shared" si="47"/>
        <v>1.1000000000000001</v>
      </c>
      <c r="BE24" s="28">
        <f t="shared" si="47"/>
        <v>1.1000000000000001</v>
      </c>
      <c r="BF24" s="28">
        <f t="shared" si="47"/>
        <v>1.1000000000000001</v>
      </c>
      <c r="BG24" s="28">
        <f t="shared" si="47"/>
        <v>1.1000000000000001</v>
      </c>
      <c r="BH24" s="28">
        <f t="shared" si="47"/>
        <v>1.1000000000000001</v>
      </c>
      <c r="BI24" s="28">
        <f t="shared" si="47"/>
        <v>1.1000000000000001</v>
      </c>
      <c r="BJ24" s="28">
        <f t="shared" si="47"/>
        <v>1.1000000000000001</v>
      </c>
      <c r="BK24" s="28">
        <f t="shared" si="47"/>
        <v>1.1000000000000001</v>
      </c>
      <c r="BL24" s="28">
        <f t="shared" si="47"/>
        <v>1.1000000000000001</v>
      </c>
      <c r="BM24" s="28">
        <f t="shared" si="47"/>
        <v>1.1000000000000001</v>
      </c>
      <c r="BN24" s="28">
        <f t="shared" si="47"/>
        <v>1.1000000000000001</v>
      </c>
      <c r="BO24" s="28">
        <f t="shared" si="47"/>
        <v>1.1000000000000001</v>
      </c>
      <c r="BP24" s="28">
        <f t="shared" si="47"/>
        <v>1.1000000000000001</v>
      </c>
      <c r="BQ24" s="28">
        <f t="shared" si="47"/>
        <v>1.1000000000000001</v>
      </c>
      <c r="BR24" s="28">
        <f t="shared" si="47"/>
        <v>1.1000000000000001</v>
      </c>
      <c r="BS24" s="28">
        <f t="shared" si="47"/>
        <v>1.1000000000000001</v>
      </c>
      <c r="BT24" s="28">
        <f t="shared" si="47"/>
        <v>1.1000000000000001</v>
      </c>
      <c r="BU24" s="28">
        <f t="shared" si="47"/>
        <v>1.1000000000000001</v>
      </c>
      <c r="BV24" s="28">
        <f t="shared" si="47"/>
        <v>1.1000000000000001</v>
      </c>
      <c r="BW24" s="28">
        <f t="shared" si="47"/>
        <v>1.1000000000000001</v>
      </c>
      <c r="BX24" s="28">
        <f t="shared" si="47"/>
        <v>1.1000000000000001</v>
      </c>
      <c r="BY24" s="28">
        <f t="shared" si="47"/>
        <v>1.1000000000000001</v>
      </c>
      <c r="BZ24" s="28">
        <f t="shared" si="47"/>
        <v>1.1000000000000001</v>
      </c>
      <c r="CA24" s="28">
        <f t="shared" si="47"/>
        <v>1.1000000000000001</v>
      </c>
      <c r="CB24" s="28">
        <f t="shared" si="47"/>
        <v>1.1000000000000001</v>
      </c>
      <c r="CC24" s="28">
        <f t="shared" si="47"/>
        <v>1.1000000000000001</v>
      </c>
      <c r="CD24" s="28">
        <f t="shared" si="47"/>
        <v>1.1000000000000001</v>
      </c>
      <c r="CE24" s="28">
        <f t="shared" si="47"/>
        <v>1.1000000000000001</v>
      </c>
      <c r="CF24" s="28">
        <f t="shared" si="47"/>
        <v>1.1000000000000001</v>
      </c>
      <c r="CG24" s="28">
        <f t="shared" si="47"/>
        <v>1.1000000000000001</v>
      </c>
      <c r="CH24" s="28">
        <f t="shared" si="47"/>
        <v>1.1000000000000001</v>
      </c>
      <c r="CI24" s="28">
        <f t="shared" ref="CI24:EE24" si="52">IF(AND($F24&gt;0,$G24&gt;0)*IFERROR(MOD(CI$6,$G24)=0,FALSE),$F24,$E24)</f>
        <v>1.1000000000000001</v>
      </c>
      <c r="CJ24" s="28">
        <f t="shared" si="52"/>
        <v>1.1000000000000001</v>
      </c>
      <c r="CK24" s="28">
        <f t="shared" si="52"/>
        <v>1.1000000000000001</v>
      </c>
      <c r="CL24" s="28">
        <f t="shared" si="52"/>
        <v>1.1000000000000001</v>
      </c>
      <c r="CM24" s="28">
        <f t="shared" si="52"/>
        <v>1.1000000000000001</v>
      </c>
      <c r="CN24" s="28">
        <f t="shared" si="52"/>
        <v>1.1000000000000001</v>
      </c>
      <c r="CO24" s="28">
        <f t="shared" si="52"/>
        <v>1.1000000000000001</v>
      </c>
      <c r="CP24" s="28">
        <f t="shared" si="52"/>
        <v>1.1000000000000001</v>
      </c>
      <c r="CQ24" s="28">
        <f t="shared" si="52"/>
        <v>1.1000000000000001</v>
      </c>
      <c r="CR24" s="28">
        <f t="shared" si="52"/>
        <v>1.1000000000000001</v>
      </c>
      <c r="CS24" s="28">
        <f t="shared" si="52"/>
        <v>1.1000000000000001</v>
      </c>
      <c r="CT24" s="28">
        <f t="shared" si="52"/>
        <v>1.1000000000000001</v>
      </c>
      <c r="CU24" s="28">
        <f t="shared" si="52"/>
        <v>1.1000000000000001</v>
      </c>
      <c r="CV24" s="28">
        <f t="shared" si="52"/>
        <v>1.1000000000000001</v>
      </c>
      <c r="CW24" s="28">
        <f t="shared" si="52"/>
        <v>1.1000000000000001</v>
      </c>
      <c r="CX24" s="28">
        <f t="shared" si="52"/>
        <v>1.1000000000000001</v>
      </c>
      <c r="CY24" s="28">
        <f t="shared" si="52"/>
        <v>1.1000000000000001</v>
      </c>
      <c r="CZ24" s="28">
        <f t="shared" si="52"/>
        <v>1.1000000000000001</v>
      </c>
      <c r="DA24" s="28">
        <f t="shared" si="52"/>
        <v>1.1000000000000001</v>
      </c>
      <c r="DB24" s="28">
        <f t="shared" si="52"/>
        <v>1.1000000000000001</v>
      </c>
      <c r="DC24" s="28">
        <f t="shared" si="52"/>
        <v>1.1000000000000001</v>
      </c>
      <c r="DD24" s="28">
        <f t="shared" si="52"/>
        <v>1.1000000000000001</v>
      </c>
      <c r="DE24" s="28">
        <f t="shared" si="52"/>
        <v>1.1000000000000001</v>
      </c>
      <c r="DF24" s="28">
        <f t="shared" si="52"/>
        <v>1.1000000000000001</v>
      </c>
      <c r="DG24" s="28">
        <f t="shared" si="52"/>
        <v>1.1000000000000001</v>
      </c>
      <c r="DH24" s="28">
        <f t="shared" si="52"/>
        <v>1.1000000000000001</v>
      </c>
      <c r="DI24" s="28">
        <f t="shared" si="52"/>
        <v>1.1000000000000001</v>
      </c>
      <c r="DJ24" s="28">
        <f t="shared" si="52"/>
        <v>1.1000000000000001</v>
      </c>
      <c r="DK24" s="28">
        <f t="shared" si="52"/>
        <v>1.1000000000000001</v>
      </c>
      <c r="DL24" s="28">
        <f t="shared" si="52"/>
        <v>1.1000000000000001</v>
      </c>
      <c r="DM24" s="28">
        <f t="shared" si="52"/>
        <v>1.1000000000000001</v>
      </c>
      <c r="DN24" s="28">
        <f t="shared" si="52"/>
        <v>1.1000000000000001</v>
      </c>
      <c r="DO24" s="28">
        <f t="shared" si="52"/>
        <v>1.1000000000000001</v>
      </c>
      <c r="DP24" s="28">
        <f t="shared" si="52"/>
        <v>1.1000000000000001</v>
      </c>
      <c r="DQ24" s="28">
        <f t="shared" si="52"/>
        <v>1.1000000000000001</v>
      </c>
      <c r="DR24" s="28">
        <f t="shared" si="52"/>
        <v>1.1000000000000001</v>
      </c>
      <c r="DS24" s="28">
        <f t="shared" si="52"/>
        <v>1.1000000000000001</v>
      </c>
      <c r="DT24" s="28">
        <f t="shared" si="52"/>
        <v>1.1000000000000001</v>
      </c>
      <c r="DU24" s="28">
        <f t="shared" si="52"/>
        <v>1.1000000000000001</v>
      </c>
      <c r="DV24" s="28">
        <f t="shared" si="52"/>
        <v>1.1000000000000001</v>
      </c>
      <c r="DW24" s="28">
        <f t="shared" si="52"/>
        <v>1.1000000000000001</v>
      </c>
      <c r="DX24" s="28">
        <f t="shared" si="52"/>
        <v>1.1000000000000001</v>
      </c>
      <c r="DY24" s="28">
        <f t="shared" si="52"/>
        <v>1.1000000000000001</v>
      </c>
      <c r="DZ24" s="28">
        <f t="shared" si="52"/>
        <v>1.1000000000000001</v>
      </c>
      <c r="EA24" s="28">
        <f t="shared" si="52"/>
        <v>1.1000000000000001</v>
      </c>
      <c r="EB24" s="28">
        <f t="shared" si="52"/>
        <v>1.1000000000000001</v>
      </c>
      <c r="EC24" s="28">
        <f t="shared" si="52"/>
        <v>1.1000000000000001</v>
      </c>
      <c r="ED24" s="28">
        <f t="shared" si="52"/>
        <v>1.1000000000000001</v>
      </c>
      <c r="EE24" s="28">
        <f t="shared" si="52"/>
        <v>1.1000000000000001</v>
      </c>
      <c r="EF24" s="28">
        <f t="shared" si="45"/>
        <v>1.1000000000000001</v>
      </c>
      <c r="EG24" s="28">
        <f t="shared" si="45"/>
        <v>1.1000000000000001</v>
      </c>
      <c r="EH24" s="28">
        <f t="shared" si="45"/>
        <v>1.1000000000000001</v>
      </c>
      <c r="EI24" s="28">
        <f t="shared" si="45"/>
        <v>1.1000000000000001</v>
      </c>
      <c r="EJ24" s="28">
        <f t="shared" si="45"/>
        <v>1.1000000000000001</v>
      </c>
      <c r="EK24" s="28">
        <f t="shared" si="45"/>
        <v>1.1000000000000001</v>
      </c>
      <c r="EL24" s="28">
        <f t="shared" si="45"/>
        <v>1.1000000000000001</v>
      </c>
      <c r="EM24" s="28">
        <f t="shared" si="45"/>
        <v>1.1000000000000001</v>
      </c>
      <c r="EN24" s="28">
        <f t="shared" si="45"/>
        <v>1.1000000000000001</v>
      </c>
      <c r="EO24" s="28">
        <f t="shared" si="45"/>
        <v>1.1000000000000001</v>
      </c>
      <c r="EP24" s="28">
        <f t="shared" si="45"/>
        <v>1.1000000000000001</v>
      </c>
      <c r="EQ24" s="28">
        <f t="shared" si="45"/>
        <v>1.1000000000000001</v>
      </c>
      <c r="ER24" s="28">
        <f t="shared" si="45"/>
        <v>1.1000000000000001</v>
      </c>
      <c r="ES24" s="28">
        <f t="shared" si="45"/>
        <v>1.1000000000000001</v>
      </c>
      <c r="ET24" s="28">
        <f t="shared" si="45"/>
        <v>1.1000000000000001</v>
      </c>
      <c r="EU24" s="28">
        <f t="shared" si="49"/>
        <v>1.1000000000000001</v>
      </c>
      <c r="EV24" s="28">
        <f t="shared" si="49"/>
        <v>1.1000000000000001</v>
      </c>
      <c r="EW24" s="28">
        <f t="shared" si="49"/>
        <v>1.1000000000000001</v>
      </c>
      <c r="EX24" s="28">
        <f t="shared" si="49"/>
        <v>1.1000000000000001</v>
      </c>
      <c r="EY24" s="28">
        <f t="shared" si="49"/>
        <v>1.1000000000000001</v>
      </c>
      <c r="EZ24" s="28">
        <f t="shared" si="49"/>
        <v>1.1000000000000001</v>
      </c>
      <c r="FA24" s="28">
        <f t="shared" si="49"/>
        <v>1.1000000000000001</v>
      </c>
      <c r="FB24" s="28">
        <f t="shared" si="49"/>
        <v>1.1000000000000001</v>
      </c>
      <c r="FC24" s="28">
        <f t="shared" si="49"/>
        <v>1.1000000000000001</v>
      </c>
      <c r="FD24" s="28">
        <f t="shared" si="49"/>
        <v>1.1000000000000001</v>
      </c>
      <c r="FE24" s="28">
        <f t="shared" si="49"/>
        <v>1.1000000000000001</v>
      </c>
      <c r="FF24" s="28">
        <f t="shared" si="49"/>
        <v>1.1000000000000001</v>
      </c>
      <c r="FG24" s="28">
        <f t="shared" si="49"/>
        <v>1.1000000000000001</v>
      </c>
      <c r="FH24" s="28">
        <f t="shared" si="49"/>
        <v>1.1000000000000001</v>
      </c>
      <c r="FI24" s="28">
        <f t="shared" si="49"/>
        <v>1.1000000000000001</v>
      </c>
      <c r="FJ24" s="28">
        <f t="shared" si="49"/>
        <v>1.1000000000000001</v>
      </c>
      <c r="FK24" s="28">
        <f t="shared" si="49"/>
        <v>1.1000000000000001</v>
      </c>
      <c r="FL24" s="28">
        <f t="shared" si="49"/>
        <v>1.1000000000000001</v>
      </c>
      <c r="FM24" s="28">
        <f t="shared" si="49"/>
        <v>1.1000000000000001</v>
      </c>
      <c r="FN24" s="28">
        <f t="shared" si="49"/>
        <v>1.1000000000000001</v>
      </c>
      <c r="FO24" s="28">
        <f t="shared" si="49"/>
        <v>1.1000000000000001</v>
      </c>
      <c r="FP24" s="28">
        <f t="shared" si="49"/>
        <v>1.1000000000000001</v>
      </c>
      <c r="FQ24" s="28">
        <f t="shared" si="49"/>
        <v>1.1000000000000001</v>
      </c>
      <c r="FR24" s="28">
        <f t="shared" si="49"/>
        <v>1.1000000000000001</v>
      </c>
      <c r="FS24" s="28">
        <f t="shared" si="49"/>
        <v>1.1000000000000001</v>
      </c>
      <c r="FT24" s="28">
        <f t="shared" si="49"/>
        <v>1.1000000000000001</v>
      </c>
      <c r="FU24" s="28">
        <f t="shared" si="49"/>
        <v>1.1000000000000001</v>
      </c>
      <c r="FV24" s="28">
        <f t="shared" si="49"/>
        <v>1.1000000000000001</v>
      </c>
      <c r="FW24" s="28">
        <f t="shared" si="49"/>
        <v>1.1000000000000001</v>
      </c>
      <c r="FX24" s="28">
        <f t="shared" si="49"/>
        <v>1.1000000000000001</v>
      </c>
      <c r="FY24" s="28">
        <f t="shared" si="49"/>
        <v>1.1000000000000001</v>
      </c>
      <c r="FZ24" s="28">
        <f t="shared" si="49"/>
        <v>1.1000000000000001</v>
      </c>
      <c r="GA24" s="28">
        <f t="shared" si="49"/>
        <v>1.1000000000000001</v>
      </c>
      <c r="GB24" s="28">
        <f t="shared" si="49"/>
        <v>1.1000000000000001</v>
      </c>
      <c r="GC24" s="28">
        <f t="shared" si="49"/>
        <v>1.1000000000000001</v>
      </c>
      <c r="GD24" s="28">
        <f t="shared" si="49"/>
        <v>1.1000000000000001</v>
      </c>
      <c r="GE24" s="28">
        <f t="shared" si="49"/>
        <v>1.1000000000000001</v>
      </c>
      <c r="GF24" s="28">
        <f t="shared" si="49"/>
        <v>1.1000000000000001</v>
      </c>
      <c r="GG24" s="28">
        <f t="shared" si="49"/>
        <v>1.1000000000000001</v>
      </c>
      <c r="GH24" s="28">
        <f t="shared" si="49"/>
        <v>1.1000000000000001</v>
      </c>
      <c r="GI24" s="28">
        <f t="shared" si="49"/>
        <v>1.1000000000000001</v>
      </c>
      <c r="GJ24" s="28">
        <f t="shared" si="49"/>
        <v>1.1000000000000001</v>
      </c>
      <c r="GK24" s="28">
        <f t="shared" si="49"/>
        <v>1.1000000000000001</v>
      </c>
      <c r="GL24" s="28">
        <f t="shared" si="49"/>
        <v>1.1000000000000001</v>
      </c>
      <c r="GM24" s="28">
        <f t="shared" si="49"/>
        <v>1.1000000000000001</v>
      </c>
      <c r="GN24" s="28">
        <f t="shared" si="49"/>
        <v>1.1000000000000001</v>
      </c>
      <c r="GO24" s="28">
        <f t="shared" si="49"/>
        <v>1.1000000000000001</v>
      </c>
      <c r="GP24" s="28">
        <f t="shared" si="49"/>
        <v>1.1000000000000001</v>
      </c>
      <c r="GQ24" s="28">
        <f t="shared" si="49"/>
        <v>1.1000000000000001</v>
      </c>
      <c r="GR24" s="28">
        <f t="shared" si="49"/>
        <v>1.1000000000000001</v>
      </c>
      <c r="GS24" s="28">
        <f t="shared" si="48"/>
        <v>1.1000000000000001</v>
      </c>
      <c r="GT24" s="28">
        <f t="shared" si="48"/>
        <v>1.1000000000000001</v>
      </c>
      <c r="GU24" s="28">
        <f t="shared" si="48"/>
        <v>1.1000000000000001</v>
      </c>
      <c r="GV24" s="28">
        <f t="shared" si="48"/>
        <v>1.1000000000000001</v>
      </c>
      <c r="GW24" s="28">
        <f t="shared" si="48"/>
        <v>1.1000000000000001</v>
      </c>
      <c r="GX24" s="28">
        <f t="shared" si="48"/>
        <v>1.1000000000000001</v>
      </c>
      <c r="GY24" s="28">
        <f t="shared" si="48"/>
        <v>1.1000000000000001</v>
      </c>
      <c r="GZ24" s="28">
        <f t="shared" si="48"/>
        <v>1.1000000000000001</v>
      </c>
      <c r="HA24" s="28">
        <f t="shared" si="48"/>
        <v>1.1000000000000001</v>
      </c>
      <c r="HB24" s="28">
        <f t="shared" si="48"/>
        <v>1.1000000000000001</v>
      </c>
      <c r="HC24" s="28">
        <f t="shared" si="48"/>
        <v>1.1000000000000001</v>
      </c>
      <c r="HD24" s="28">
        <f t="shared" si="48"/>
        <v>1.1000000000000001</v>
      </c>
      <c r="HE24" s="28">
        <f t="shared" si="48"/>
        <v>1.1000000000000001</v>
      </c>
      <c r="HF24" s="28">
        <f t="shared" si="48"/>
        <v>1.1000000000000001</v>
      </c>
      <c r="HG24" s="28">
        <f t="shared" si="48"/>
        <v>1.1000000000000001</v>
      </c>
      <c r="HH24" s="28">
        <f t="shared" si="48"/>
        <v>1.1000000000000001</v>
      </c>
      <c r="HI24" s="28">
        <f t="shared" si="48"/>
        <v>1.1000000000000001</v>
      </c>
      <c r="HJ24" s="28">
        <f t="shared" si="48"/>
        <v>1.1000000000000001</v>
      </c>
      <c r="HK24" s="28">
        <f t="shared" si="48"/>
        <v>1.1000000000000001</v>
      </c>
      <c r="HL24" s="28">
        <f t="shared" si="48"/>
        <v>1.1000000000000001</v>
      </c>
      <c r="HM24" s="28">
        <f t="shared" si="48"/>
        <v>1.1000000000000001</v>
      </c>
      <c r="HN24" s="28">
        <f t="shared" si="48"/>
        <v>1.1000000000000001</v>
      </c>
      <c r="HO24" s="28">
        <f t="shared" si="48"/>
        <v>1.1000000000000001</v>
      </c>
      <c r="HP24" s="28">
        <f t="shared" si="48"/>
        <v>1.1000000000000001</v>
      </c>
      <c r="HQ24" s="28">
        <f t="shared" si="48"/>
        <v>1.1000000000000001</v>
      </c>
      <c r="HR24" s="28">
        <f t="shared" si="48"/>
        <v>1.1000000000000001</v>
      </c>
      <c r="HS24" s="28">
        <f t="shared" si="48"/>
        <v>1.1000000000000001</v>
      </c>
      <c r="HT24" s="28">
        <f t="shared" si="48"/>
        <v>1.1000000000000001</v>
      </c>
      <c r="HU24" s="28">
        <f t="shared" si="48"/>
        <v>1.1000000000000001</v>
      </c>
      <c r="HV24" s="28">
        <f t="shared" si="48"/>
        <v>1.1000000000000001</v>
      </c>
      <c r="HW24" s="28">
        <f t="shared" si="48"/>
        <v>1.1000000000000001</v>
      </c>
      <c r="HX24" s="28">
        <f t="shared" si="48"/>
        <v>1.1000000000000001</v>
      </c>
      <c r="HY24" s="28">
        <f t="shared" si="48"/>
        <v>1.1000000000000001</v>
      </c>
      <c r="HZ24" s="28">
        <f t="shared" si="48"/>
        <v>1.1000000000000001</v>
      </c>
      <c r="IA24" s="28">
        <f t="shared" si="48"/>
        <v>1.1000000000000001</v>
      </c>
      <c r="IB24" s="28">
        <f t="shared" si="48"/>
        <v>1.1000000000000001</v>
      </c>
      <c r="IC24" s="28">
        <f t="shared" si="48"/>
        <v>1.1000000000000001</v>
      </c>
      <c r="ID24" s="28">
        <f t="shared" si="48"/>
        <v>1.1000000000000001</v>
      </c>
      <c r="IE24" s="28">
        <f t="shared" si="48"/>
        <v>1.1000000000000001</v>
      </c>
      <c r="IF24" s="28">
        <f t="shared" si="48"/>
        <v>1.1000000000000001</v>
      </c>
      <c r="IG24" s="28">
        <f t="shared" si="48"/>
        <v>1.1000000000000001</v>
      </c>
      <c r="IH24" s="28">
        <f t="shared" si="48"/>
        <v>1.1000000000000001</v>
      </c>
      <c r="II24" s="28">
        <f t="shared" si="48"/>
        <v>1.1000000000000001</v>
      </c>
      <c r="IJ24" s="28">
        <f t="shared" si="48"/>
        <v>1.1000000000000001</v>
      </c>
      <c r="IK24" s="28">
        <f t="shared" si="48"/>
        <v>1.1000000000000001</v>
      </c>
      <c r="IL24" s="28">
        <f t="shared" si="48"/>
        <v>1.1000000000000001</v>
      </c>
      <c r="IM24" s="28">
        <f t="shared" si="48"/>
        <v>1.1000000000000001</v>
      </c>
      <c r="IN24" s="28">
        <f t="shared" si="48"/>
        <v>1.1000000000000001</v>
      </c>
      <c r="IO24" s="28">
        <f t="shared" si="46"/>
        <v>1.1000000000000001</v>
      </c>
      <c r="IP24" s="28">
        <f t="shared" si="46"/>
        <v>1.1000000000000001</v>
      </c>
      <c r="IQ24" s="28">
        <f t="shared" si="46"/>
        <v>1.1000000000000001</v>
      </c>
      <c r="IR24" s="28">
        <f t="shared" si="46"/>
        <v>1.1000000000000001</v>
      </c>
      <c r="IS24" s="28">
        <f t="shared" si="46"/>
        <v>1.1000000000000001</v>
      </c>
      <c r="IT24" s="28">
        <f t="shared" si="46"/>
        <v>1.1000000000000001</v>
      </c>
      <c r="IU24" s="28">
        <f t="shared" si="46"/>
        <v>1.1000000000000001</v>
      </c>
      <c r="IV24" s="28">
        <f t="shared" si="46"/>
        <v>1.1000000000000001</v>
      </c>
      <c r="IW24" s="28">
        <f t="shared" si="46"/>
        <v>1.1000000000000001</v>
      </c>
      <c r="IX24" s="28">
        <f t="shared" si="46"/>
        <v>1.1000000000000001</v>
      </c>
      <c r="IY24" s="28">
        <f t="shared" si="46"/>
        <v>1.1000000000000001</v>
      </c>
      <c r="IZ24" s="28">
        <f t="shared" si="46"/>
        <v>1.1000000000000001</v>
      </c>
      <c r="JA24" s="28">
        <f t="shared" si="46"/>
        <v>1.1000000000000001</v>
      </c>
      <c r="JB24" s="28">
        <f t="shared" si="46"/>
        <v>1.1000000000000001</v>
      </c>
      <c r="JC24" s="28">
        <f t="shared" si="46"/>
        <v>1.1000000000000001</v>
      </c>
      <c r="JD24" s="28">
        <f t="shared" si="46"/>
        <v>1.1000000000000001</v>
      </c>
      <c r="JE24" s="28">
        <f t="shared" si="46"/>
        <v>1.1000000000000001</v>
      </c>
      <c r="JF24" s="28">
        <f t="shared" si="46"/>
        <v>1.1000000000000001</v>
      </c>
      <c r="JG24" s="28">
        <f t="shared" si="36"/>
        <v>1.1000000000000001</v>
      </c>
      <c r="JH24" s="28">
        <f t="shared" si="51"/>
        <v>1.1000000000000001</v>
      </c>
      <c r="JI24" s="28">
        <f t="shared" si="51"/>
        <v>1.1000000000000001</v>
      </c>
      <c r="JJ24" s="28">
        <f t="shared" si="51"/>
        <v>1.1000000000000001</v>
      </c>
      <c r="JK24" s="28">
        <f t="shared" si="51"/>
        <v>1.1000000000000001</v>
      </c>
      <c r="JL24" s="28">
        <f t="shared" si="51"/>
        <v>1.1000000000000001</v>
      </c>
      <c r="JM24" s="28">
        <f t="shared" si="51"/>
        <v>1.1000000000000001</v>
      </c>
      <c r="JN24" s="28">
        <f t="shared" si="51"/>
        <v>1.1000000000000001</v>
      </c>
      <c r="JO24" s="28">
        <f t="shared" si="51"/>
        <v>1.1000000000000001</v>
      </c>
      <c r="JP24" s="28">
        <f t="shared" si="51"/>
        <v>1.1000000000000001</v>
      </c>
      <c r="JQ24" s="28">
        <f t="shared" si="51"/>
        <v>1.1000000000000001</v>
      </c>
      <c r="JR24" s="28">
        <f t="shared" si="51"/>
        <v>1.1000000000000001</v>
      </c>
      <c r="JS24" s="28">
        <f t="shared" si="51"/>
        <v>1.1000000000000001</v>
      </c>
      <c r="JT24" s="28">
        <f t="shared" si="51"/>
        <v>1.1000000000000001</v>
      </c>
      <c r="JU24" s="28">
        <f t="shared" si="51"/>
        <v>1.1000000000000001</v>
      </c>
      <c r="JV24" s="28">
        <f t="shared" si="51"/>
        <v>1.1000000000000001</v>
      </c>
      <c r="JW24" s="28">
        <f t="shared" si="51"/>
        <v>1.1000000000000001</v>
      </c>
      <c r="JX24" s="28">
        <f t="shared" si="51"/>
        <v>1.1000000000000001</v>
      </c>
      <c r="JY24" s="28">
        <f t="shared" si="51"/>
        <v>1.1000000000000001</v>
      </c>
      <c r="JZ24" s="28">
        <f t="shared" si="51"/>
        <v>1.1000000000000001</v>
      </c>
      <c r="KA24" s="28">
        <f t="shared" si="51"/>
        <v>1.1000000000000001</v>
      </c>
      <c r="KB24" s="28">
        <f t="shared" si="51"/>
        <v>1.1000000000000001</v>
      </c>
      <c r="KC24" s="28">
        <f t="shared" si="51"/>
        <v>1.1000000000000001</v>
      </c>
      <c r="KD24" s="28">
        <f t="shared" si="51"/>
        <v>1.1000000000000001</v>
      </c>
      <c r="KE24" s="28">
        <f t="shared" si="51"/>
        <v>1.1000000000000001</v>
      </c>
      <c r="KF24" s="28">
        <f t="shared" si="51"/>
        <v>1.1000000000000001</v>
      </c>
      <c r="KG24" s="28">
        <f t="shared" si="51"/>
        <v>1.1000000000000001</v>
      </c>
      <c r="KH24" s="28">
        <f t="shared" si="51"/>
        <v>1.1000000000000001</v>
      </c>
      <c r="KI24" s="28">
        <f t="shared" si="51"/>
        <v>1.1000000000000001</v>
      </c>
      <c r="KJ24" s="28">
        <f t="shared" si="51"/>
        <v>1.1000000000000001</v>
      </c>
      <c r="KK24" s="28">
        <f t="shared" si="51"/>
        <v>1.1000000000000001</v>
      </c>
      <c r="KL24" s="28">
        <f t="shared" si="51"/>
        <v>1.1000000000000001</v>
      </c>
      <c r="KM24" s="28">
        <f t="shared" si="51"/>
        <v>1.1000000000000001</v>
      </c>
      <c r="KN24" s="28">
        <f t="shared" si="51"/>
        <v>1.1000000000000001</v>
      </c>
      <c r="KO24" s="28">
        <f t="shared" si="51"/>
        <v>1.1000000000000001</v>
      </c>
      <c r="KP24" s="28">
        <f t="shared" si="51"/>
        <v>1.1000000000000001</v>
      </c>
      <c r="KQ24" s="28">
        <f t="shared" si="51"/>
        <v>1.1000000000000001</v>
      </c>
      <c r="KR24" s="28">
        <f t="shared" si="51"/>
        <v>1.1000000000000001</v>
      </c>
      <c r="KS24" s="28">
        <f t="shared" si="51"/>
        <v>1.1000000000000001</v>
      </c>
      <c r="KT24" s="28">
        <f t="shared" si="51"/>
        <v>1.1000000000000001</v>
      </c>
      <c r="KU24" s="28">
        <f t="shared" si="51"/>
        <v>1.1000000000000001</v>
      </c>
      <c r="KV24" s="28">
        <f t="shared" si="51"/>
        <v>1.1000000000000001</v>
      </c>
      <c r="KW24" s="28">
        <f t="shared" si="51"/>
        <v>1.1000000000000001</v>
      </c>
      <c r="KX24" s="28">
        <f t="shared" si="51"/>
        <v>1.1000000000000001</v>
      </c>
      <c r="KY24" s="28">
        <f t="shared" si="51"/>
        <v>1.1000000000000001</v>
      </c>
      <c r="KZ24" s="28">
        <f t="shared" si="51"/>
        <v>1.1000000000000001</v>
      </c>
      <c r="LA24" s="28">
        <f t="shared" si="51"/>
        <v>1.1000000000000001</v>
      </c>
      <c r="LB24" s="28">
        <f t="shared" si="51"/>
        <v>1.1000000000000001</v>
      </c>
      <c r="LC24" s="28">
        <f t="shared" si="51"/>
        <v>1.1000000000000001</v>
      </c>
      <c r="LD24" s="28">
        <f t="shared" si="51"/>
        <v>1.1000000000000001</v>
      </c>
      <c r="LE24" s="28">
        <f t="shared" si="51"/>
        <v>1.1000000000000001</v>
      </c>
      <c r="LF24" s="28">
        <f t="shared" si="51"/>
        <v>1.1000000000000001</v>
      </c>
      <c r="LG24" s="28">
        <f t="shared" si="51"/>
        <v>1.1000000000000001</v>
      </c>
      <c r="LH24" s="28">
        <f t="shared" si="51"/>
        <v>1.1000000000000001</v>
      </c>
      <c r="LI24" s="28">
        <f t="shared" si="51"/>
        <v>1.1000000000000001</v>
      </c>
      <c r="LJ24" s="28">
        <f t="shared" si="51"/>
        <v>1.1000000000000001</v>
      </c>
      <c r="LK24" s="28">
        <f t="shared" si="51"/>
        <v>1.1000000000000001</v>
      </c>
      <c r="LL24" s="28">
        <f t="shared" si="51"/>
        <v>1.1000000000000001</v>
      </c>
      <c r="LM24" s="28">
        <f t="shared" si="51"/>
        <v>1.1000000000000001</v>
      </c>
      <c r="LN24" s="28">
        <f t="shared" si="51"/>
        <v>1.1000000000000001</v>
      </c>
      <c r="LO24" s="28">
        <f t="shared" si="51"/>
        <v>1.1000000000000001</v>
      </c>
      <c r="LP24" s="28">
        <f t="shared" si="51"/>
        <v>1.1000000000000001</v>
      </c>
      <c r="LQ24" s="28">
        <f t="shared" si="51"/>
        <v>1.1000000000000001</v>
      </c>
      <c r="LR24" s="28">
        <f t="shared" si="51"/>
        <v>1.1000000000000001</v>
      </c>
      <c r="LS24" s="28">
        <f t="shared" si="51"/>
        <v>1.1000000000000001</v>
      </c>
      <c r="LT24" s="28">
        <f t="shared" si="50"/>
        <v>1.1000000000000001</v>
      </c>
      <c r="LU24" s="28">
        <f t="shared" si="50"/>
        <v>1.1000000000000001</v>
      </c>
      <c r="LV24" s="28">
        <f t="shared" si="50"/>
        <v>1.1000000000000001</v>
      </c>
      <c r="LW24" s="28">
        <f t="shared" si="50"/>
        <v>1.1000000000000001</v>
      </c>
      <c r="LX24" s="28">
        <f t="shared" si="50"/>
        <v>1.1000000000000001</v>
      </c>
      <c r="LY24" s="28">
        <f t="shared" si="50"/>
        <v>1.1000000000000001</v>
      </c>
      <c r="LZ24" s="28">
        <f t="shared" si="50"/>
        <v>1.1000000000000001</v>
      </c>
      <c r="MA24" s="28">
        <f t="shared" si="50"/>
        <v>1.1000000000000001</v>
      </c>
      <c r="MB24" s="28">
        <f t="shared" si="50"/>
        <v>1.1000000000000001</v>
      </c>
      <c r="MC24" s="28">
        <f t="shared" si="50"/>
        <v>1.1000000000000001</v>
      </c>
      <c r="MD24" s="28">
        <f t="shared" si="50"/>
        <v>1.1000000000000001</v>
      </c>
      <c r="ME24" s="28">
        <f t="shared" si="50"/>
        <v>1.1000000000000001</v>
      </c>
      <c r="MF24" s="28">
        <f t="shared" si="50"/>
        <v>1.1000000000000001</v>
      </c>
      <c r="MG24" s="28">
        <f t="shared" si="50"/>
        <v>1.1000000000000001</v>
      </c>
      <c r="MH24" s="28">
        <f t="shared" si="50"/>
        <v>1.1000000000000001</v>
      </c>
      <c r="MI24" s="28">
        <f t="shared" si="50"/>
        <v>1.1000000000000001</v>
      </c>
      <c r="MJ24" s="28">
        <f t="shared" si="50"/>
        <v>1.1000000000000001</v>
      </c>
      <c r="MK24" s="28">
        <f t="shared" si="50"/>
        <v>1.1000000000000001</v>
      </c>
      <c r="ML24" s="28">
        <f t="shared" si="50"/>
        <v>1.1000000000000001</v>
      </c>
      <c r="MM24" s="28">
        <f t="shared" si="50"/>
        <v>1.1000000000000001</v>
      </c>
      <c r="MN24" s="28">
        <f t="shared" si="50"/>
        <v>1.1000000000000001</v>
      </c>
      <c r="MO24" s="28">
        <f t="shared" si="50"/>
        <v>1.1000000000000001</v>
      </c>
      <c r="MP24" s="28">
        <f t="shared" si="50"/>
        <v>1.1000000000000001</v>
      </c>
      <c r="MQ24" s="28">
        <f t="shared" si="50"/>
        <v>1.1000000000000001</v>
      </c>
      <c r="MR24" s="28">
        <f t="shared" si="50"/>
        <v>1.1000000000000001</v>
      </c>
      <c r="MS24" s="28">
        <f t="shared" si="50"/>
        <v>1.1000000000000001</v>
      </c>
      <c r="MT24" s="28">
        <f t="shared" si="50"/>
        <v>1.1000000000000001</v>
      </c>
      <c r="MU24" s="28">
        <f t="shared" si="50"/>
        <v>1.1000000000000001</v>
      </c>
      <c r="MV24" s="28">
        <f t="shared" si="50"/>
        <v>1.1000000000000001</v>
      </c>
      <c r="MW24" s="28">
        <f t="shared" si="50"/>
        <v>1.1000000000000001</v>
      </c>
      <c r="MX24" s="28">
        <f t="shared" si="50"/>
        <v>1.1000000000000001</v>
      </c>
      <c r="MY24" s="28">
        <f t="shared" si="50"/>
        <v>1.1000000000000001</v>
      </c>
      <c r="MZ24" s="28">
        <f t="shared" si="50"/>
        <v>1.1000000000000001</v>
      </c>
      <c r="NA24" s="28">
        <f t="shared" si="50"/>
        <v>1.1000000000000001</v>
      </c>
      <c r="NB24" s="28">
        <f t="shared" si="50"/>
        <v>1.1000000000000001</v>
      </c>
      <c r="NC24" s="28">
        <f t="shared" si="50"/>
        <v>1.1000000000000001</v>
      </c>
      <c r="ND24" s="28">
        <f t="shared" si="50"/>
        <v>1.1000000000000001</v>
      </c>
      <c r="NE24" s="28">
        <f t="shared" si="50"/>
        <v>1.1000000000000001</v>
      </c>
      <c r="NF24" s="28">
        <f t="shared" si="50"/>
        <v>1.1000000000000001</v>
      </c>
      <c r="NG24" s="28">
        <f t="shared" si="50"/>
        <v>1.1000000000000001</v>
      </c>
      <c r="NH24" s="28">
        <f t="shared" si="50"/>
        <v>1.1000000000000001</v>
      </c>
      <c r="NI24" s="28">
        <f t="shared" si="50"/>
        <v>1.1000000000000001</v>
      </c>
    </row>
    <row r="25" spans="1:373" x14ac:dyDescent="0.25">
      <c r="A25" s="27" t="str">
        <f>'Число жителей и объемы продаж'!G38</f>
        <v>A4</v>
      </c>
      <c r="B25" s="27" t="str">
        <f>'Число жителей и объемы продаж'!H38</f>
        <v>прочие сыры</v>
      </c>
      <c r="C25" s="27" t="str">
        <f t="shared" si="24"/>
        <v>A4|прочие сыры</v>
      </c>
      <c r="D25" s="28"/>
      <c r="E25" s="28">
        <v>1.1000000000000001</v>
      </c>
      <c r="F25" s="28"/>
      <c r="G25" s="28"/>
      <c r="H25" s="28">
        <f t="shared" si="25"/>
        <v>1.1000000000000001</v>
      </c>
      <c r="I25" s="28">
        <f t="shared" si="25"/>
        <v>1.1000000000000001</v>
      </c>
      <c r="J25" s="28">
        <f t="shared" si="25"/>
        <v>1.1000000000000001</v>
      </c>
      <c r="K25" s="28">
        <f t="shared" si="25"/>
        <v>1.1000000000000001</v>
      </c>
      <c r="L25" s="28">
        <f t="shared" si="25"/>
        <v>1.1000000000000001</v>
      </c>
      <c r="M25" s="28">
        <f t="shared" si="25"/>
        <v>1.1000000000000001</v>
      </c>
      <c r="N25" s="28">
        <f t="shared" si="25"/>
        <v>1.1000000000000001</v>
      </c>
      <c r="O25" s="28">
        <f t="shared" si="25"/>
        <v>1.1000000000000001</v>
      </c>
      <c r="P25" s="28">
        <f t="shared" si="25"/>
        <v>1.1000000000000001</v>
      </c>
      <c r="Q25" s="28">
        <f t="shared" si="25"/>
        <v>1.1000000000000001</v>
      </c>
      <c r="R25" s="28">
        <f t="shared" si="25"/>
        <v>1.1000000000000001</v>
      </c>
      <c r="S25" s="28">
        <f t="shared" si="25"/>
        <v>1.1000000000000001</v>
      </c>
      <c r="T25" s="28">
        <f t="shared" si="25"/>
        <v>1.1000000000000001</v>
      </c>
      <c r="U25" s="28">
        <f t="shared" ref="U25:CF29" si="53">IF(AND($F25&gt;0,$G25&gt;0)*IFERROR(MOD(U$6,$G25)=0,FALSE),$F25,$E25)</f>
        <v>1.1000000000000001</v>
      </c>
      <c r="V25" s="28">
        <f t="shared" si="53"/>
        <v>1.1000000000000001</v>
      </c>
      <c r="W25" s="28">
        <f t="shared" si="53"/>
        <v>1.1000000000000001</v>
      </c>
      <c r="X25" s="28">
        <f t="shared" si="53"/>
        <v>1.1000000000000001</v>
      </c>
      <c r="Y25" s="28">
        <f t="shared" si="53"/>
        <v>1.1000000000000001</v>
      </c>
      <c r="Z25" s="28">
        <f t="shared" si="53"/>
        <v>1.1000000000000001</v>
      </c>
      <c r="AA25" s="28">
        <f t="shared" si="53"/>
        <v>1.1000000000000001</v>
      </c>
      <c r="AB25" s="28">
        <f t="shared" si="53"/>
        <v>1.1000000000000001</v>
      </c>
      <c r="AC25" s="28">
        <f t="shared" si="53"/>
        <v>1.1000000000000001</v>
      </c>
      <c r="AD25" s="28">
        <f t="shared" si="53"/>
        <v>1.1000000000000001</v>
      </c>
      <c r="AE25" s="28">
        <f t="shared" si="53"/>
        <v>1.1000000000000001</v>
      </c>
      <c r="AF25" s="28">
        <f t="shared" si="53"/>
        <v>1.1000000000000001</v>
      </c>
      <c r="AG25" s="28">
        <f t="shared" si="53"/>
        <v>1.1000000000000001</v>
      </c>
      <c r="AH25" s="28">
        <f t="shared" si="53"/>
        <v>1.1000000000000001</v>
      </c>
      <c r="AI25" s="28">
        <f t="shared" si="53"/>
        <v>1.1000000000000001</v>
      </c>
      <c r="AJ25" s="28">
        <f t="shared" si="53"/>
        <v>1.1000000000000001</v>
      </c>
      <c r="AK25" s="28">
        <f t="shared" si="53"/>
        <v>1.1000000000000001</v>
      </c>
      <c r="AL25" s="28">
        <f t="shared" si="53"/>
        <v>1.1000000000000001</v>
      </c>
      <c r="AM25" s="28">
        <f t="shared" si="53"/>
        <v>1.1000000000000001</v>
      </c>
      <c r="AN25" s="28">
        <f t="shared" si="53"/>
        <v>1.1000000000000001</v>
      </c>
      <c r="AO25" s="28">
        <f t="shared" si="53"/>
        <v>1.1000000000000001</v>
      </c>
      <c r="AP25" s="28">
        <f t="shared" si="53"/>
        <v>1.1000000000000001</v>
      </c>
      <c r="AQ25" s="28">
        <f t="shared" si="53"/>
        <v>1.1000000000000001</v>
      </c>
      <c r="AR25" s="28">
        <f t="shared" si="53"/>
        <v>1.1000000000000001</v>
      </c>
      <c r="AS25" s="28">
        <f t="shared" si="53"/>
        <v>1.1000000000000001</v>
      </c>
      <c r="AT25" s="28">
        <f t="shared" si="53"/>
        <v>1.1000000000000001</v>
      </c>
      <c r="AU25" s="28">
        <f t="shared" si="53"/>
        <v>1.1000000000000001</v>
      </c>
      <c r="AV25" s="28">
        <f t="shared" si="53"/>
        <v>1.1000000000000001</v>
      </c>
      <c r="AW25" s="28">
        <f t="shared" si="53"/>
        <v>1.1000000000000001</v>
      </c>
      <c r="AX25" s="28">
        <f t="shared" si="53"/>
        <v>1.1000000000000001</v>
      </c>
      <c r="AY25" s="28">
        <f t="shared" si="53"/>
        <v>1.1000000000000001</v>
      </c>
      <c r="AZ25" s="28">
        <f t="shared" si="53"/>
        <v>1.1000000000000001</v>
      </c>
      <c r="BA25" s="28">
        <f t="shared" si="53"/>
        <v>1.1000000000000001</v>
      </c>
      <c r="BB25" s="28">
        <f t="shared" si="53"/>
        <v>1.1000000000000001</v>
      </c>
      <c r="BC25" s="28">
        <f t="shared" si="53"/>
        <v>1.1000000000000001</v>
      </c>
      <c r="BD25" s="28">
        <f t="shared" si="53"/>
        <v>1.1000000000000001</v>
      </c>
      <c r="BE25" s="28">
        <f t="shared" si="53"/>
        <v>1.1000000000000001</v>
      </c>
      <c r="BF25" s="28">
        <f t="shared" si="53"/>
        <v>1.1000000000000001</v>
      </c>
      <c r="BG25" s="28">
        <f t="shared" si="53"/>
        <v>1.1000000000000001</v>
      </c>
      <c r="BH25" s="28">
        <f t="shared" si="53"/>
        <v>1.1000000000000001</v>
      </c>
      <c r="BI25" s="28">
        <f t="shared" si="53"/>
        <v>1.1000000000000001</v>
      </c>
      <c r="BJ25" s="28">
        <f t="shared" si="53"/>
        <v>1.1000000000000001</v>
      </c>
      <c r="BK25" s="28">
        <f t="shared" si="53"/>
        <v>1.1000000000000001</v>
      </c>
      <c r="BL25" s="28">
        <f t="shared" si="53"/>
        <v>1.1000000000000001</v>
      </c>
      <c r="BM25" s="28">
        <f t="shared" si="53"/>
        <v>1.1000000000000001</v>
      </c>
      <c r="BN25" s="28">
        <f t="shared" si="53"/>
        <v>1.1000000000000001</v>
      </c>
      <c r="BO25" s="28">
        <f t="shared" si="53"/>
        <v>1.1000000000000001</v>
      </c>
      <c r="BP25" s="28">
        <f t="shared" si="53"/>
        <v>1.1000000000000001</v>
      </c>
      <c r="BQ25" s="28">
        <f t="shared" si="53"/>
        <v>1.1000000000000001</v>
      </c>
      <c r="BR25" s="28">
        <f t="shared" si="53"/>
        <v>1.1000000000000001</v>
      </c>
      <c r="BS25" s="28">
        <f t="shared" si="53"/>
        <v>1.1000000000000001</v>
      </c>
      <c r="BT25" s="28">
        <f t="shared" si="53"/>
        <v>1.1000000000000001</v>
      </c>
      <c r="BU25" s="28">
        <f t="shared" si="53"/>
        <v>1.1000000000000001</v>
      </c>
      <c r="BV25" s="28">
        <f t="shared" si="53"/>
        <v>1.1000000000000001</v>
      </c>
      <c r="BW25" s="28">
        <f t="shared" si="53"/>
        <v>1.1000000000000001</v>
      </c>
      <c r="BX25" s="28">
        <f t="shared" si="53"/>
        <v>1.1000000000000001</v>
      </c>
      <c r="BY25" s="28">
        <f t="shared" si="53"/>
        <v>1.1000000000000001</v>
      </c>
      <c r="BZ25" s="28">
        <f t="shared" si="53"/>
        <v>1.1000000000000001</v>
      </c>
      <c r="CA25" s="28">
        <f t="shared" si="53"/>
        <v>1.1000000000000001</v>
      </c>
      <c r="CB25" s="28">
        <f t="shared" si="53"/>
        <v>1.1000000000000001</v>
      </c>
      <c r="CC25" s="28">
        <f t="shared" si="53"/>
        <v>1.1000000000000001</v>
      </c>
      <c r="CD25" s="28">
        <f t="shared" si="53"/>
        <v>1.1000000000000001</v>
      </c>
      <c r="CE25" s="28">
        <f t="shared" si="53"/>
        <v>1.1000000000000001</v>
      </c>
      <c r="CF25" s="28">
        <f t="shared" si="53"/>
        <v>1.1000000000000001</v>
      </c>
      <c r="CG25" s="28">
        <f t="shared" ref="CG25:ER29" si="54">IF(AND($F25&gt;0,$G25&gt;0)*IFERROR(MOD(CG$6,$G25)=0,FALSE),$F25,$E25)</f>
        <v>1.1000000000000001</v>
      </c>
      <c r="CH25" s="28">
        <f t="shared" si="54"/>
        <v>1.1000000000000001</v>
      </c>
      <c r="CI25" s="28">
        <f t="shared" si="54"/>
        <v>1.1000000000000001</v>
      </c>
      <c r="CJ25" s="28">
        <f t="shared" si="54"/>
        <v>1.1000000000000001</v>
      </c>
      <c r="CK25" s="28">
        <f t="shared" si="54"/>
        <v>1.1000000000000001</v>
      </c>
      <c r="CL25" s="28">
        <f t="shared" si="54"/>
        <v>1.1000000000000001</v>
      </c>
      <c r="CM25" s="28">
        <f t="shared" si="54"/>
        <v>1.1000000000000001</v>
      </c>
      <c r="CN25" s="28">
        <f t="shared" si="54"/>
        <v>1.1000000000000001</v>
      </c>
      <c r="CO25" s="28">
        <f t="shared" si="54"/>
        <v>1.1000000000000001</v>
      </c>
      <c r="CP25" s="28">
        <f t="shared" si="54"/>
        <v>1.1000000000000001</v>
      </c>
      <c r="CQ25" s="28">
        <f t="shared" si="54"/>
        <v>1.1000000000000001</v>
      </c>
      <c r="CR25" s="28">
        <f t="shared" si="54"/>
        <v>1.1000000000000001</v>
      </c>
      <c r="CS25" s="28">
        <f t="shared" si="54"/>
        <v>1.1000000000000001</v>
      </c>
      <c r="CT25" s="28">
        <f t="shared" si="54"/>
        <v>1.1000000000000001</v>
      </c>
      <c r="CU25" s="28">
        <f t="shared" si="54"/>
        <v>1.1000000000000001</v>
      </c>
      <c r="CV25" s="28">
        <f t="shared" si="54"/>
        <v>1.1000000000000001</v>
      </c>
      <c r="CW25" s="28">
        <f t="shared" si="54"/>
        <v>1.1000000000000001</v>
      </c>
      <c r="CX25" s="28">
        <f t="shared" si="54"/>
        <v>1.1000000000000001</v>
      </c>
      <c r="CY25" s="28">
        <f t="shared" si="54"/>
        <v>1.1000000000000001</v>
      </c>
      <c r="CZ25" s="28">
        <f t="shared" si="54"/>
        <v>1.1000000000000001</v>
      </c>
      <c r="DA25" s="28">
        <f t="shared" si="54"/>
        <v>1.1000000000000001</v>
      </c>
      <c r="DB25" s="28">
        <f t="shared" si="54"/>
        <v>1.1000000000000001</v>
      </c>
      <c r="DC25" s="28">
        <f t="shared" si="54"/>
        <v>1.1000000000000001</v>
      </c>
      <c r="DD25" s="28">
        <f t="shared" si="54"/>
        <v>1.1000000000000001</v>
      </c>
      <c r="DE25" s="28">
        <f t="shared" si="54"/>
        <v>1.1000000000000001</v>
      </c>
      <c r="DF25" s="28">
        <f t="shared" si="54"/>
        <v>1.1000000000000001</v>
      </c>
      <c r="DG25" s="28">
        <f t="shared" si="54"/>
        <v>1.1000000000000001</v>
      </c>
      <c r="DH25" s="28">
        <f t="shared" si="54"/>
        <v>1.1000000000000001</v>
      </c>
      <c r="DI25" s="28">
        <f t="shared" si="54"/>
        <v>1.1000000000000001</v>
      </c>
      <c r="DJ25" s="28">
        <f t="shared" si="54"/>
        <v>1.1000000000000001</v>
      </c>
      <c r="DK25" s="28">
        <f t="shared" si="54"/>
        <v>1.1000000000000001</v>
      </c>
      <c r="DL25" s="28">
        <f t="shared" si="54"/>
        <v>1.1000000000000001</v>
      </c>
      <c r="DM25" s="28">
        <f t="shared" si="54"/>
        <v>1.1000000000000001</v>
      </c>
      <c r="DN25" s="28">
        <f t="shared" si="54"/>
        <v>1.1000000000000001</v>
      </c>
      <c r="DO25" s="28">
        <f t="shared" si="54"/>
        <v>1.1000000000000001</v>
      </c>
      <c r="DP25" s="28">
        <f t="shared" si="54"/>
        <v>1.1000000000000001</v>
      </c>
      <c r="DQ25" s="28">
        <f t="shared" si="54"/>
        <v>1.1000000000000001</v>
      </c>
      <c r="DR25" s="28">
        <f t="shared" si="54"/>
        <v>1.1000000000000001</v>
      </c>
      <c r="DS25" s="28">
        <f t="shared" si="54"/>
        <v>1.1000000000000001</v>
      </c>
      <c r="DT25" s="28">
        <f t="shared" si="54"/>
        <v>1.1000000000000001</v>
      </c>
      <c r="DU25" s="28">
        <f t="shared" si="54"/>
        <v>1.1000000000000001</v>
      </c>
      <c r="DV25" s="28">
        <f t="shared" si="54"/>
        <v>1.1000000000000001</v>
      </c>
      <c r="DW25" s="28">
        <f t="shared" si="54"/>
        <v>1.1000000000000001</v>
      </c>
      <c r="DX25" s="28">
        <f t="shared" si="54"/>
        <v>1.1000000000000001</v>
      </c>
      <c r="DY25" s="28">
        <f t="shared" si="54"/>
        <v>1.1000000000000001</v>
      </c>
      <c r="DZ25" s="28">
        <f t="shared" si="54"/>
        <v>1.1000000000000001</v>
      </c>
      <c r="EA25" s="28">
        <f t="shared" si="54"/>
        <v>1.1000000000000001</v>
      </c>
      <c r="EB25" s="28">
        <f t="shared" si="54"/>
        <v>1.1000000000000001</v>
      </c>
      <c r="EC25" s="28">
        <f t="shared" si="54"/>
        <v>1.1000000000000001</v>
      </c>
      <c r="ED25" s="28">
        <f t="shared" si="54"/>
        <v>1.1000000000000001</v>
      </c>
      <c r="EE25" s="28">
        <f t="shared" si="54"/>
        <v>1.1000000000000001</v>
      </c>
      <c r="EF25" s="28">
        <f t="shared" si="45"/>
        <v>1.1000000000000001</v>
      </c>
      <c r="EG25" s="28">
        <f t="shared" si="45"/>
        <v>1.1000000000000001</v>
      </c>
      <c r="EH25" s="28">
        <f t="shared" si="45"/>
        <v>1.1000000000000001</v>
      </c>
      <c r="EI25" s="28">
        <f t="shared" si="45"/>
        <v>1.1000000000000001</v>
      </c>
      <c r="EJ25" s="28">
        <f t="shared" si="45"/>
        <v>1.1000000000000001</v>
      </c>
      <c r="EK25" s="28">
        <f t="shared" si="45"/>
        <v>1.1000000000000001</v>
      </c>
      <c r="EL25" s="28">
        <f t="shared" si="45"/>
        <v>1.1000000000000001</v>
      </c>
      <c r="EM25" s="28">
        <f t="shared" si="45"/>
        <v>1.1000000000000001</v>
      </c>
      <c r="EN25" s="28">
        <f t="shared" si="45"/>
        <v>1.1000000000000001</v>
      </c>
      <c r="EO25" s="28">
        <f t="shared" si="45"/>
        <v>1.1000000000000001</v>
      </c>
      <c r="EP25" s="28">
        <f t="shared" si="45"/>
        <v>1.1000000000000001</v>
      </c>
      <c r="EQ25" s="28">
        <f t="shared" si="45"/>
        <v>1.1000000000000001</v>
      </c>
      <c r="ER25" s="28">
        <f t="shared" si="45"/>
        <v>1.1000000000000001</v>
      </c>
      <c r="ES25" s="28">
        <f t="shared" si="45"/>
        <v>1.1000000000000001</v>
      </c>
      <c r="ET25" s="28">
        <f t="shared" si="45"/>
        <v>1.1000000000000001</v>
      </c>
      <c r="EU25" s="28">
        <f t="shared" si="49"/>
        <v>1.1000000000000001</v>
      </c>
      <c r="EV25" s="28">
        <f t="shared" si="49"/>
        <v>1.1000000000000001</v>
      </c>
      <c r="EW25" s="28">
        <f t="shared" si="49"/>
        <v>1.1000000000000001</v>
      </c>
      <c r="EX25" s="28">
        <f t="shared" si="49"/>
        <v>1.1000000000000001</v>
      </c>
      <c r="EY25" s="28">
        <f t="shared" si="49"/>
        <v>1.1000000000000001</v>
      </c>
      <c r="EZ25" s="28">
        <f t="shared" si="49"/>
        <v>1.1000000000000001</v>
      </c>
      <c r="FA25" s="28">
        <f t="shared" si="49"/>
        <v>1.1000000000000001</v>
      </c>
      <c r="FB25" s="28">
        <f t="shared" si="49"/>
        <v>1.1000000000000001</v>
      </c>
      <c r="FC25" s="28">
        <f t="shared" si="49"/>
        <v>1.1000000000000001</v>
      </c>
      <c r="FD25" s="28">
        <f t="shared" si="49"/>
        <v>1.1000000000000001</v>
      </c>
      <c r="FE25" s="28">
        <f t="shared" si="49"/>
        <v>1.1000000000000001</v>
      </c>
      <c r="FF25" s="28">
        <f t="shared" si="49"/>
        <v>1.1000000000000001</v>
      </c>
      <c r="FG25" s="28">
        <f t="shared" si="49"/>
        <v>1.1000000000000001</v>
      </c>
      <c r="FH25" s="28">
        <f t="shared" si="49"/>
        <v>1.1000000000000001</v>
      </c>
      <c r="FI25" s="28">
        <f t="shared" si="49"/>
        <v>1.1000000000000001</v>
      </c>
      <c r="FJ25" s="28">
        <f t="shared" si="49"/>
        <v>1.1000000000000001</v>
      </c>
      <c r="FK25" s="28">
        <f t="shared" si="49"/>
        <v>1.1000000000000001</v>
      </c>
      <c r="FL25" s="28">
        <f t="shared" si="49"/>
        <v>1.1000000000000001</v>
      </c>
      <c r="FM25" s="28">
        <f t="shared" si="49"/>
        <v>1.1000000000000001</v>
      </c>
      <c r="FN25" s="28">
        <f t="shared" si="49"/>
        <v>1.1000000000000001</v>
      </c>
      <c r="FO25" s="28">
        <f t="shared" si="49"/>
        <v>1.1000000000000001</v>
      </c>
      <c r="FP25" s="28">
        <f t="shared" si="49"/>
        <v>1.1000000000000001</v>
      </c>
      <c r="FQ25" s="28">
        <f t="shared" si="49"/>
        <v>1.1000000000000001</v>
      </c>
      <c r="FR25" s="28">
        <f t="shared" si="49"/>
        <v>1.1000000000000001</v>
      </c>
      <c r="FS25" s="28">
        <f t="shared" si="49"/>
        <v>1.1000000000000001</v>
      </c>
      <c r="FT25" s="28">
        <f t="shared" si="49"/>
        <v>1.1000000000000001</v>
      </c>
      <c r="FU25" s="28">
        <f t="shared" si="49"/>
        <v>1.1000000000000001</v>
      </c>
      <c r="FV25" s="28">
        <f t="shared" si="49"/>
        <v>1.1000000000000001</v>
      </c>
      <c r="FW25" s="28">
        <f t="shared" si="49"/>
        <v>1.1000000000000001</v>
      </c>
      <c r="FX25" s="28">
        <f t="shared" si="49"/>
        <v>1.1000000000000001</v>
      </c>
      <c r="FY25" s="28">
        <f t="shared" si="49"/>
        <v>1.1000000000000001</v>
      </c>
      <c r="FZ25" s="28">
        <f t="shared" si="49"/>
        <v>1.1000000000000001</v>
      </c>
      <c r="GA25" s="28">
        <f t="shared" si="49"/>
        <v>1.1000000000000001</v>
      </c>
      <c r="GB25" s="28">
        <f t="shared" si="49"/>
        <v>1.1000000000000001</v>
      </c>
      <c r="GC25" s="28">
        <f t="shared" si="49"/>
        <v>1.1000000000000001</v>
      </c>
      <c r="GD25" s="28">
        <f t="shared" si="49"/>
        <v>1.1000000000000001</v>
      </c>
      <c r="GE25" s="28">
        <f t="shared" si="49"/>
        <v>1.1000000000000001</v>
      </c>
      <c r="GF25" s="28">
        <f t="shared" si="49"/>
        <v>1.1000000000000001</v>
      </c>
      <c r="GG25" s="28">
        <f t="shared" si="49"/>
        <v>1.1000000000000001</v>
      </c>
      <c r="GH25" s="28">
        <f t="shared" si="49"/>
        <v>1.1000000000000001</v>
      </c>
      <c r="GI25" s="28">
        <f t="shared" si="49"/>
        <v>1.1000000000000001</v>
      </c>
      <c r="GJ25" s="28">
        <f t="shared" si="49"/>
        <v>1.1000000000000001</v>
      </c>
      <c r="GK25" s="28">
        <f t="shared" si="49"/>
        <v>1.1000000000000001</v>
      </c>
      <c r="GL25" s="28">
        <f t="shared" si="49"/>
        <v>1.1000000000000001</v>
      </c>
      <c r="GM25" s="28">
        <f t="shared" si="49"/>
        <v>1.1000000000000001</v>
      </c>
      <c r="GN25" s="28">
        <f t="shared" si="49"/>
        <v>1.1000000000000001</v>
      </c>
      <c r="GO25" s="28">
        <f t="shared" si="49"/>
        <v>1.1000000000000001</v>
      </c>
      <c r="GP25" s="28">
        <f t="shared" si="49"/>
        <v>1.1000000000000001</v>
      </c>
      <c r="GQ25" s="28">
        <f t="shared" si="49"/>
        <v>1.1000000000000001</v>
      </c>
      <c r="GR25" s="28">
        <f t="shared" si="49"/>
        <v>1.1000000000000001</v>
      </c>
      <c r="GS25" s="28">
        <f t="shared" si="48"/>
        <v>1.1000000000000001</v>
      </c>
      <c r="GT25" s="28">
        <f t="shared" si="48"/>
        <v>1.1000000000000001</v>
      </c>
      <c r="GU25" s="28">
        <f t="shared" si="48"/>
        <v>1.1000000000000001</v>
      </c>
      <c r="GV25" s="28">
        <f t="shared" si="48"/>
        <v>1.1000000000000001</v>
      </c>
      <c r="GW25" s="28">
        <f t="shared" si="48"/>
        <v>1.1000000000000001</v>
      </c>
      <c r="GX25" s="28">
        <f t="shared" si="48"/>
        <v>1.1000000000000001</v>
      </c>
      <c r="GY25" s="28">
        <f t="shared" si="48"/>
        <v>1.1000000000000001</v>
      </c>
      <c r="GZ25" s="28">
        <f t="shared" si="48"/>
        <v>1.1000000000000001</v>
      </c>
      <c r="HA25" s="28">
        <f t="shared" si="48"/>
        <v>1.1000000000000001</v>
      </c>
      <c r="HB25" s="28">
        <f t="shared" si="48"/>
        <v>1.1000000000000001</v>
      </c>
      <c r="HC25" s="28">
        <f t="shared" si="48"/>
        <v>1.1000000000000001</v>
      </c>
      <c r="HD25" s="28">
        <f t="shared" si="48"/>
        <v>1.1000000000000001</v>
      </c>
      <c r="HE25" s="28">
        <f t="shared" si="48"/>
        <v>1.1000000000000001</v>
      </c>
      <c r="HF25" s="28">
        <f t="shared" si="48"/>
        <v>1.1000000000000001</v>
      </c>
      <c r="HG25" s="28">
        <f t="shared" si="48"/>
        <v>1.1000000000000001</v>
      </c>
      <c r="HH25" s="28">
        <f t="shared" si="48"/>
        <v>1.1000000000000001</v>
      </c>
      <c r="HI25" s="28">
        <f t="shared" si="48"/>
        <v>1.1000000000000001</v>
      </c>
      <c r="HJ25" s="28">
        <f t="shared" si="48"/>
        <v>1.1000000000000001</v>
      </c>
      <c r="HK25" s="28">
        <f t="shared" si="48"/>
        <v>1.1000000000000001</v>
      </c>
      <c r="HL25" s="28">
        <f t="shared" si="48"/>
        <v>1.1000000000000001</v>
      </c>
      <c r="HM25" s="28">
        <f t="shared" si="48"/>
        <v>1.1000000000000001</v>
      </c>
      <c r="HN25" s="28">
        <f t="shared" si="48"/>
        <v>1.1000000000000001</v>
      </c>
      <c r="HO25" s="28">
        <f t="shared" si="48"/>
        <v>1.1000000000000001</v>
      </c>
      <c r="HP25" s="28">
        <f t="shared" si="48"/>
        <v>1.1000000000000001</v>
      </c>
      <c r="HQ25" s="28">
        <f t="shared" si="48"/>
        <v>1.1000000000000001</v>
      </c>
      <c r="HR25" s="28">
        <f t="shared" si="48"/>
        <v>1.1000000000000001</v>
      </c>
      <c r="HS25" s="28">
        <f t="shared" si="48"/>
        <v>1.1000000000000001</v>
      </c>
      <c r="HT25" s="28">
        <f t="shared" si="48"/>
        <v>1.1000000000000001</v>
      </c>
      <c r="HU25" s="28">
        <f t="shared" si="48"/>
        <v>1.1000000000000001</v>
      </c>
      <c r="HV25" s="28">
        <f t="shared" si="48"/>
        <v>1.1000000000000001</v>
      </c>
      <c r="HW25" s="28">
        <f t="shared" si="48"/>
        <v>1.1000000000000001</v>
      </c>
      <c r="HX25" s="28">
        <f t="shared" si="48"/>
        <v>1.1000000000000001</v>
      </c>
      <c r="HY25" s="28">
        <f t="shared" si="48"/>
        <v>1.1000000000000001</v>
      </c>
      <c r="HZ25" s="28">
        <f t="shared" si="48"/>
        <v>1.1000000000000001</v>
      </c>
      <c r="IA25" s="28">
        <f t="shared" si="48"/>
        <v>1.1000000000000001</v>
      </c>
      <c r="IB25" s="28">
        <f t="shared" si="48"/>
        <v>1.1000000000000001</v>
      </c>
      <c r="IC25" s="28">
        <f t="shared" si="48"/>
        <v>1.1000000000000001</v>
      </c>
      <c r="ID25" s="28">
        <f t="shared" si="48"/>
        <v>1.1000000000000001</v>
      </c>
      <c r="IE25" s="28">
        <f t="shared" si="48"/>
        <v>1.1000000000000001</v>
      </c>
      <c r="IF25" s="28">
        <f t="shared" si="48"/>
        <v>1.1000000000000001</v>
      </c>
      <c r="IG25" s="28">
        <f t="shared" si="48"/>
        <v>1.1000000000000001</v>
      </c>
      <c r="IH25" s="28">
        <f t="shared" si="48"/>
        <v>1.1000000000000001</v>
      </c>
      <c r="II25" s="28">
        <f t="shared" si="48"/>
        <v>1.1000000000000001</v>
      </c>
      <c r="IJ25" s="28">
        <f t="shared" si="48"/>
        <v>1.1000000000000001</v>
      </c>
      <c r="IK25" s="28">
        <f t="shared" si="48"/>
        <v>1.1000000000000001</v>
      </c>
      <c r="IL25" s="28">
        <f t="shared" si="48"/>
        <v>1.1000000000000001</v>
      </c>
      <c r="IM25" s="28">
        <f t="shared" ref="IM25:KX31" si="55">IF(AND($F25&gt;0,$G25&gt;0)*IFERROR(MOD(IM$6,$G25)=0,FALSE),$F25,$E25)</f>
        <v>1.1000000000000001</v>
      </c>
      <c r="IN25" s="28">
        <f t="shared" si="55"/>
        <v>1.1000000000000001</v>
      </c>
      <c r="IO25" s="28">
        <f t="shared" si="55"/>
        <v>1.1000000000000001</v>
      </c>
      <c r="IP25" s="28">
        <f t="shared" si="55"/>
        <v>1.1000000000000001</v>
      </c>
      <c r="IQ25" s="28">
        <f t="shared" si="55"/>
        <v>1.1000000000000001</v>
      </c>
      <c r="IR25" s="28">
        <f t="shared" si="55"/>
        <v>1.1000000000000001</v>
      </c>
      <c r="IS25" s="28">
        <f t="shared" si="55"/>
        <v>1.1000000000000001</v>
      </c>
      <c r="IT25" s="28">
        <f t="shared" si="55"/>
        <v>1.1000000000000001</v>
      </c>
      <c r="IU25" s="28">
        <f t="shared" si="55"/>
        <v>1.1000000000000001</v>
      </c>
      <c r="IV25" s="28">
        <f t="shared" si="55"/>
        <v>1.1000000000000001</v>
      </c>
      <c r="IW25" s="28">
        <f t="shared" si="55"/>
        <v>1.1000000000000001</v>
      </c>
      <c r="IX25" s="28">
        <f t="shared" si="55"/>
        <v>1.1000000000000001</v>
      </c>
      <c r="IY25" s="28">
        <f t="shared" si="55"/>
        <v>1.1000000000000001</v>
      </c>
      <c r="IZ25" s="28">
        <f t="shared" si="55"/>
        <v>1.1000000000000001</v>
      </c>
      <c r="JA25" s="28">
        <f t="shared" si="55"/>
        <v>1.1000000000000001</v>
      </c>
      <c r="JB25" s="28">
        <f t="shared" si="55"/>
        <v>1.1000000000000001</v>
      </c>
      <c r="JC25" s="28">
        <f t="shared" si="55"/>
        <v>1.1000000000000001</v>
      </c>
      <c r="JD25" s="28">
        <f t="shared" si="46"/>
        <v>1.1000000000000001</v>
      </c>
      <c r="JE25" s="28">
        <f t="shared" si="46"/>
        <v>1.1000000000000001</v>
      </c>
      <c r="JF25" s="28">
        <f t="shared" si="46"/>
        <v>1.1000000000000001</v>
      </c>
      <c r="JG25" s="28">
        <f t="shared" si="36"/>
        <v>1.1000000000000001</v>
      </c>
      <c r="JH25" s="28">
        <f t="shared" si="51"/>
        <v>1.1000000000000001</v>
      </c>
      <c r="JI25" s="28">
        <f t="shared" si="51"/>
        <v>1.1000000000000001</v>
      </c>
      <c r="JJ25" s="28">
        <f t="shared" si="51"/>
        <v>1.1000000000000001</v>
      </c>
      <c r="JK25" s="28">
        <f t="shared" si="51"/>
        <v>1.1000000000000001</v>
      </c>
      <c r="JL25" s="28">
        <f t="shared" si="51"/>
        <v>1.1000000000000001</v>
      </c>
      <c r="JM25" s="28">
        <f t="shared" si="51"/>
        <v>1.1000000000000001</v>
      </c>
      <c r="JN25" s="28">
        <f t="shared" si="51"/>
        <v>1.1000000000000001</v>
      </c>
      <c r="JO25" s="28">
        <f t="shared" si="51"/>
        <v>1.1000000000000001</v>
      </c>
      <c r="JP25" s="28">
        <f t="shared" si="51"/>
        <v>1.1000000000000001</v>
      </c>
      <c r="JQ25" s="28">
        <f t="shared" si="51"/>
        <v>1.1000000000000001</v>
      </c>
      <c r="JR25" s="28">
        <f t="shared" si="51"/>
        <v>1.1000000000000001</v>
      </c>
      <c r="JS25" s="28">
        <f t="shared" si="51"/>
        <v>1.1000000000000001</v>
      </c>
      <c r="JT25" s="28">
        <f t="shared" si="51"/>
        <v>1.1000000000000001</v>
      </c>
      <c r="JU25" s="28">
        <f t="shared" si="51"/>
        <v>1.1000000000000001</v>
      </c>
      <c r="JV25" s="28">
        <f t="shared" si="51"/>
        <v>1.1000000000000001</v>
      </c>
      <c r="JW25" s="28">
        <f t="shared" si="51"/>
        <v>1.1000000000000001</v>
      </c>
      <c r="JX25" s="28">
        <f t="shared" si="51"/>
        <v>1.1000000000000001</v>
      </c>
      <c r="JY25" s="28">
        <f t="shared" si="51"/>
        <v>1.1000000000000001</v>
      </c>
      <c r="JZ25" s="28">
        <f t="shared" si="51"/>
        <v>1.1000000000000001</v>
      </c>
      <c r="KA25" s="28">
        <f t="shared" si="51"/>
        <v>1.1000000000000001</v>
      </c>
      <c r="KB25" s="28">
        <f t="shared" si="51"/>
        <v>1.1000000000000001</v>
      </c>
      <c r="KC25" s="28">
        <f t="shared" si="51"/>
        <v>1.1000000000000001</v>
      </c>
      <c r="KD25" s="28">
        <f t="shared" si="51"/>
        <v>1.1000000000000001</v>
      </c>
      <c r="KE25" s="28">
        <f t="shared" si="51"/>
        <v>1.1000000000000001</v>
      </c>
      <c r="KF25" s="28">
        <f t="shared" si="51"/>
        <v>1.1000000000000001</v>
      </c>
      <c r="KG25" s="28">
        <f t="shared" si="51"/>
        <v>1.1000000000000001</v>
      </c>
      <c r="KH25" s="28">
        <f t="shared" si="51"/>
        <v>1.1000000000000001</v>
      </c>
      <c r="KI25" s="28">
        <f t="shared" si="51"/>
        <v>1.1000000000000001</v>
      </c>
      <c r="KJ25" s="28">
        <f t="shared" si="51"/>
        <v>1.1000000000000001</v>
      </c>
      <c r="KK25" s="28">
        <f t="shared" si="51"/>
        <v>1.1000000000000001</v>
      </c>
      <c r="KL25" s="28">
        <f t="shared" si="51"/>
        <v>1.1000000000000001</v>
      </c>
      <c r="KM25" s="28">
        <f t="shared" si="51"/>
        <v>1.1000000000000001</v>
      </c>
      <c r="KN25" s="28">
        <f t="shared" si="51"/>
        <v>1.1000000000000001</v>
      </c>
      <c r="KO25" s="28">
        <f t="shared" si="51"/>
        <v>1.1000000000000001</v>
      </c>
      <c r="KP25" s="28">
        <f t="shared" si="51"/>
        <v>1.1000000000000001</v>
      </c>
      <c r="KQ25" s="28">
        <f t="shared" si="51"/>
        <v>1.1000000000000001</v>
      </c>
      <c r="KR25" s="28">
        <f t="shared" si="51"/>
        <v>1.1000000000000001</v>
      </c>
      <c r="KS25" s="28">
        <f t="shared" si="51"/>
        <v>1.1000000000000001</v>
      </c>
      <c r="KT25" s="28">
        <f t="shared" si="51"/>
        <v>1.1000000000000001</v>
      </c>
      <c r="KU25" s="28">
        <f t="shared" si="51"/>
        <v>1.1000000000000001</v>
      </c>
      <c r="KV25" s="28">
        <f t="shared" si="51"/>
        <v>1.1000000000000001</v>
      </c>
      <c r="KW25" s="28">
        <f t="shared" si="51"/>
        <v>1.1000000000000001</v>
      </c>
      <c r="KX25" s="28">
        <f t="shared" si="51"/>
        <v>1.1000000000000001</v>
      </c>
      <c r="KY25" s="28">
        <f t="shared" si="51"/>
        <v>1.1000000000000001</v>
      </c>
      <c r="KZ25" s="28">
        <f t="shared" si="51"/>
        <v>1.1000000000000001</v>
      </c>
      <c r="LA25" s="28">
        <f t="shared" si="51"/>
        <v>1.1000000000000001</v>
      </c>
      <c r="LB25" s="28">
        <f t="shared" si="51"/>
        <v>1.1000000000000001</v>
      </c>
      <c r="LC25" s="28">
        <f t="shared" si="51"/>
        <v>1.1000000000000001</v>
      </c>
      <c r="LD25" s="28">
        <f t="shared" si="51"/>
        <v>1.1000000000000001</v>
      </c>
      <c r="LE25" s="28">
        <f t="shared" si="51"/>
        <v>1.1000000000000001</v>
      </c>
      <c r="LF25" s="28">
        <f t="shared" si="51"/>
        <v>1.1000000000000001</v>
      </c>
      <c r="LG25" s="28">
        <f t="shared" si="51"/>
        <v>1.1000000000000001</v>
      </c>
      <c r="LH25" s="28">
        <f t="shared" si="51"/>
        <v>1.1000000000000001</v>
      </c>
      <c r="LI25" s="28">
        <f t="shared" si="51"/>
        <v>1.1000000000000001</v>
      </c>
      <c r="LJ25" s="28">
        <f t="shared" si="51"/>
        <v>1.1000000000000001</v>
      </c>
      <c r="LK25" s="28">
        <f t="shared" si="51"/>
        <v>1.1000000000000001</v>
      </c>
      <c r="LL25" s="28">
        <f t="shared" si="51"/>
        <v>1.1000000000000001</v>
      </c>
      <c r="LM25" s="28">
        <f t="shared" si="51"/>
        <v>1.1000000000000001</v>
      </c>
      <c r="LN25" s="28">
        <f t="shared" si="51"/>
        <v>1.1000000000000001</v>
      </c>
      <c r="LO25" s="28">
        <f t="shared" si="51"/>
        <v>1.1000000000000001</v>
      </c>
      <c r="LP25" s="28">
        <f t="shared" si="51"/>
        <v>1.1000000000000001</v>
      </c>
      <c r="LQ25" s="28">
        <f t="shared" si="51"/>
        <v>1.1000000000000001</v>
      </c>
      <c r="LR25" s="28">
        <f t="shared" si="51"/>
        <v>1.1000000000000001</v>
      </c>
      <c r="LS25" s="28">
        <f t="shared" si="51"/>
        <v>1.1000000000000001</v>
      </c>
      <c r="LT25" s="28">
        <f t="shared" si="50"/>
        <v>1.1000000000000001</v>
      </c>
      <c r="LU25" s="28">
        <f t="shared" si="50"/>
        <v>1.1000000000000001</v>
      </c>
      <c r="LV25" s="28">
        <f t="shared" si="50"/>
        <v>1.1000000000000001</v>
      </c>
      <c r="LW25" s="28">
        <f t="shared" si="50"/>
        <v>1.1000000000000001</v>
      </c>
      <c r="LX25" s="28">
        <f t="shared" si="50"/>
        <v>1.1000000000000001</v>
      </c>
      <c r="LY25" s="28">
        <f t="shared" si="50"/>
        <v>1.1000000000000001</v>
      </c>
      <c r="LZ25" s="28">
        <f t="shared" si="50"/>
        <v>1.1000000000000001</v>
      </c>
      <c r="MA25" s="28">
        <f t="shared" si="50"/>
        <v>1.1000000000000001</v>
      </c>
      <c r="MB25" s="28">
        <f t="shared" si="50"/>
        <v>1.1000000000000001</v>
      </c>
      <c r="MC25" s="28">
        <f t="shared" si="50"/>
        <v>1.1000000000000001</v>
      </c>
      <c r="MD25" s="28">
        <f t="shared" si="50"/>
        <v>1.1000000000000001</v>
      </c>
      <c r="ME25" s="28">
        <f t="shared" si="50"/>
        <v>1.1000000000000001</v>
      </c>
      <c r="MF25" s="28">
        <f t="shared" si="50"/>
        <v>1.1000000000000001</v>
      </c>
      <c r="MG25" s="28">
        <f t="shared" si="50"/>
        <v>1.1000000000000001</v>
      </c>
      <c r="MH25" s="28">
        <f t="shared" si="50"/>
        <v>1.1000000000000001</v>
      </c>
      <c r="MI25" s="28">
        <f t="shared" si="50"/>
        <v>1.1000000000000001</v>
      </c>
      <c r="MJ25" s="28">
        <f t="shared" si="50"/>
        <v>1.1000000000000001</v>
      </c>
      <c r="MK25" s="28">
        <f t="shared" si="50"/>
        <v>1.1000000000000001</v>
      </c>
      <c r="ML25" s="28">
        <f t="shared" si="50"/>
        <v>1.1000000000000001</v>
      </c>
      <c r="MM25" s="28">
        <f t="shared" si="50"/>
        <v>1.1000000000000001</v>
      </c>
      <c r="MN25" s="28">
        <f t="shared" si="50"/>
        <v>1.1000000000000001</v>
      </c>
      <c r="MO25" s="28">
        <f t="shared" si="50"/>
        <v>1.1000000000000001</v>
      </c>
      <c r="MP25" s="28">
        <f t="shared" si="50"/>
        <v>1.1000000000000001</v>
      </c>
      <c r="MQ25" s="28">
        <f t="shared" si="50"/>
        <v>1.1000000000000001</v>
      </c>
      <c r="MR25" s="28">
        <f t="shared" si="50"/>
        <v>1.1000000000000001</v>
      </c>
      <c r="MS25" s="28">
        <f t="shared" si="50"/>
        <v>1.1000000000000001</v>
      </c>
      <c r="MT25" s="28">
        <f t="shared" si="50"/>
        <v>1.1000000000000001</v>
      </c>
      <c r="MU25" s="28">
        <f t="shared" si="50"/>
        <v>1.1000000000000001</v>
      </c>
      <c r="MV25" s="28">
        <f t="shared" si="50"/>
        <v>1.1000000000000001</v>
      </c>
      <c r="MW25" s="28">
        <f t="shared" si="50"/>
        <v>1.1000000000000001</v>
      </c>
      <c r="MX25" s="28">
        <f t="shared" si="50"/>
        <v>1.1000000000000001</v>
      </c>
      <c r="MY25" s="28">
        <f t="shared" si="50"/>
        <v>1.1000000000000001</v>
      </c>
      <c r="MZ25" s="28">
        <f t="shared" si="50"/>
        <v>1.1000000000000001</v>
      </c>
      <c r="NA25" s="28">
        <f t="shared" si="50"/>
        <v>1.1000000000000001</v>
      </c>
      <c r="NB25" s="28">
        <f t="shared" si="50"/>
        <v>1.1000000000000001</v>
      </c>
      <c r="NC25" s="28">
        <f t="shared" si="50"/>
        <v>1.1000000000000001</v>
      </c>
      <c r="ND25" s="28">
        <f t="shared" si="50"/>
        <v>1.1000000000000001</v>
      </c>
      <c r="NE25" s="28">
        <f t="shared" si="50"/>
        <v>1.1000000000000001</v>
      </c>
      <c r="NF25" s="28">
        <f t="shared" si="50"/>
        <v>1.1000000000000001</v>
      </c>
      <c r="NG25" s="28">
        <f t="shared" si="50"/>
        <v>1.1000000000000001</v>
      </c>
      <c r="NH25" s="28">
        <f t="shared" si="50"/>
        <v>1.1000000000000001</v>
      </c>
      <c r="NI25" s="28">
        <f t="shared" si="50"/>
        <v>1.1000000000000001</v>
      </c>
    </row>
    <row r="26" spans="1:373" x14ac:dyDescent="0.25">
      <c r="A26" s="27" t="str">
        <f>'Число жителей и объемы продаж'!G39</f>
        <v>A4</v>
      </c>
      <c r="B26" s="27" t="str">
        <f>'Число жителей и объемы продаж'!H39</f>
        <v>продукты сырные</v>
      </c>
      <c r="C26" s="27" t="str">
        <f t="shared" si="24"/>
        <v>A4|продукты сырные</v>
      </c>
      <c r="D26" s="28"/>
      <c r="E26" s="28">
        <v>1.1000000000000001</v>
      </c>
      <c r="F26" s="28"/>
      <c r="G26" s="28"/>
      <c r="H26" s="28">
        <f t="shared" ref="H26:W31" si="56">IF(AND($F26&gt;0,$G26&gt;0)*IFERROR(MOD(H$6,$G26)=0,FALSE),$F26,$E26)</f>
        <v>1.1000000000000001</v>
      </c>
      <c r="I26" s="28">
        <f t="shared" si="56"/>
        <v>1.1000000000000001</v>
      </c>
      <c r="J26" s="28">
        <f t="shared" si="56"/>
        <v>1.1000000000000001</v>
      </c>
      <c r="K26" s="28">
        <f t="shared" si="56"/>
        <v>1.1000000000000001</v>
      </c>
      <c r="L26" s="28">
        <f t="shared" si="56"/>
        <v>1.1000000000000001</v>
      </c>
      <c r="M26" s="28">
        <f t="shared" si="56"/>
        <v>1.1000000000000001</v>
      </c>
      <c r="N26" s="28">
        <f t="shared" si="56"/>
        <v>1.1000000000000001</v>
      </c>
      <c r="O26" s="28">
        <f t="shared" si="56"/>
        <v>1.1000000000000001</v>
      </c>
      <c r="P26" s="28">
        <f t="shared" si="56"/>
        <v>1.1000000000000001</v>
      </c>
      <c r="Q26" s="28">
        <f t="shared" si="56"/>
        <v>1.1000000000000001</v>
      </c>
      <c r="R26" s="28">
        <f t="shared" si="56"/>
        <v>1.1000000000000001</v>
      </c>
      <c r="S26" s="28">
        <f t="shared" si="56"/>
        <v>1.1000000000000001</v>
      </c>
      <c r="T26" s="28">
        <f t="shared" si="56"/>
        <v>1.1000000000000001</v>
      </c>
      <c r="U26" s="28">
        <f t="shared" si="56"/>
        <v>1.1000000000000001</v>
      </c>
      <c r="V26" s="28">
        <f t="shared" si="56"/>
        <v>1.1000000000000001</v>
      </c>
      <c r="W26" s="28">
        <f t="shared" si="56"/>
        <v>1.1000000000000001</v>
      </c>
      <c r="X26" s="28">
        <f t="shared" si="53"/>
        <v>1.1000000000000001</v>
      </c>
      <c r="Y26" s="28">
        <f t="shared" si="53"/>
        <v>1.1000000000000001</v>
      </c>
      <c r="Z26" s="28">
        <f t="shared" si="53"/>
        <v>1.1000000000000001</v>
      </c>
      <c r="AA26" s="28">
        <f t="shared" si="53"/>
        <v>1.1000000000000001</v>
      </c>
      <c r="AB26" s="28">
        <f t="shared" si="53"/>
        <v>1.1000000000000001</v>
      </c>
      <c r="AC26" s="28">
        <f t="shared" si="53"/>
        <v>1.1000000000000001</v>
      </c>
      <c r="AD26" s="28">
        <f t="shared" si="53"/>
        <v>1.1000000000000001</v>
      </c>
      <c r="AE26" s="28">
        <f t="shared" si="53"/>
        <v>1.1000000000000001</v>
      </c>
      <c r="AF26" s="28">
        <f t="shared" si="53"/>
        <v>1.1000000000000001</v>
      </c>
      <c r="AG26" s="28">
        <f t="shared" si="53"/>
        <v>1.1000000000000001</v>
      </c>
      <c r="AH26" s="28">
        <f t="shared" si="53"/>
        <v>1.1000000000000001</v>
      </c>
      <c r="AI26" s="28">
        <f t="shared" si="53"/>
        <v>1.1000000000000001</v>
      </c>
      <c r="AJ26" s="28">
        <f t="shared" si="53"/>
        <v>1.1000000000000001</v>
      </c>
      <c r="AK26" s="28">
        <f t="shared" si="53"/>
        <v>1.1000000000000001</v>
      </c>
      <c r="AL26" s="28">
        <f t="shared" si="53"/>
        <v>1.1000000000000001</v>
      </c>
      <c r="AM26" s="28">
        <f t="shared" si="53"/>
        <v>1.1000000000000001</v>
      </c>
      <c r="AN26" s="28">
        <f t="shared" si="53"/>
        <v>1.1000000000000001</v>
      </c>
      <c r="AO26" s="28">
        <f t="shared" si="53"/>
        <v>1.1000000000000001</v>
      </c>
      <c r="AP26" s="28">
        <f t="shared" si="53"/>
        <v>1.1000000000000001</v>
      </c>
      <c r="AQ26" s="28">
        <f t="shared" si="53"/>
        <v>1.1000000000000001</v>
      </c>
      <c r="AR26" s="28">
        <f t="shared" si="53"/>
        <v>1.1000000000000001</v>
      </c>
      <c r="AS26" s="28">
        <f t="shared" si="53"/>
        <v>1.1000000000000001</v>
      </c>
      <c r="AT26" s="28">
        <f t="shared" si="53"/>
        <v>1.1000000000000001</v>
      </c>
      <c r="AU26" s="28">
        <f t="shared" si="53"/>
        <v>1.1000000000000001</v>
      </c>
      <c r="AV26" s="28">
        <f t="shared" si="53"/>
        <v>1.1000000000000001</v>
      </c>
      <c r="AW26" s="28">
        <f t="shared" si="53"/>
        <v>1.1000000000000001</v>
      </c>
      <c r="AX26" s="28">
        <f t="shared" si="53"/>
        <v>1.1000000000000001</v>
      </c>
      <c r="AY26" s="28">
        <f t="shared" si="53"/>
        <v>1.1000000000000001</v>
      </c>
      <c r="AZ26" s="28">
        <f t="shared" si="53"/>
        <v>1.1000000000000001</v>
      </c>
      <c r="BA26" s="28">
        <f t="shared" si="53"/>
        <v>1.1000000000000001</v>
      </c>
      <c r="BB26" s="28">
        <f t="shared" si="53"/>
        <v>1.1000000000000001</v>
      </c>
      <c r="BC26" s="28">
        <f t="shared" si="53"/>
        <v>1.1000000000000001</v>
      </c>
      <c r="BD26" s="28">
        <f t="shared" si="53"/>
        <v>1.1000000000000001</v>
      </c>
      <c r="BE26" s="28">
        <f t="shared" si="53"/>
        <v>1.1000000000000001</v>
      </c>
      <c r="BF26" s="28">
        <f t="shared" si="53"/>
        <v>1.1000000000000001</v>
      </c>
      <c r="BG26" s="28">
        <f t="shared" si="53"/>
        <v>1.1000000000000001</v>
      </c>
      <c r="BH26" s="28">
        <f t="shared" si="53"/>
        <v>1.1000000000000001</v>
      </c>
      <c r="BI26" s="28">
        <f t="shared" si="53"/>
        <v>1.1000000000000001</v>
      </c>
      <c r="BJ26" s="28">
        <f t="shared" si="53"/>
        <v>1.1000000000000001</v>
      </c>
      <c r="BK26" s="28">
        <f t="shared" si="53"/>
        <v>1.1000000000000001</v>
      </c>
      <c r="BL26" s="28">
        <f t="shared" si="53"/>
        <v>1.1000000000000001</v>
      </c>
      <c r="BM26" s="28">
        <f t="shared" si="53"/>
        <v>1.1000000000000001</v>
      </c>
      <c r="BN26" s="28">
        <f t="shared" si="53"/>
        <v>1.1000000000000001</v>
      </c>
      <c r="BO26" s="28">
        <f t="shared" si="53"/>
        <v>1.1000000000000001</v>
      </c>
      <c r="BP26" s="28">
        <f t="shared" si="53"/>
        <v>1.1000000000000001</v>
      </c>
      <c r="BQ26" s="28">
        <f t="shared" si="53"/>
        <v>1.1000000000000001</v>
      </c>
      <c r="BR26" s="28">
        <f t="shared" si="53"/>
        <v>1.1000000000000001</v>
      </c>
      <c r="BS26" s="28">
        <f t="shared" si="53"/>
        <v>1.1000000000000001</v>
      </c>
      <c r="BT26" s="28">
        <f t="shared" si="53"/>
        <v>1.1000000000000001</v>
      </c>
      <c r="BU26" s="28">
        <f t="shared" si="53"/>
        <v>1.1000000000000001</v>
      </c>
      <c r="BV26" s="28">
        <f t="shared" si="53"/>
        <v>1.1000000000000001</v>
      </c>
      <c r="BW26" s="28">
        <f t="shared" si="53"/>
        <v>1.1000000000000001</v>
      </c>
      <c r="BX26" s="28">
        <f t="shared" si="53"/>
        <v>1.1000000000000001</v>
      </c>
      <c r="BY26" s="28">
        <f t="shared" si="53"/>
        <v>1.1000000000000001</v>
      </c>
      <c r="BZ26" s="28">
        <f t="shared" si="53"/>
        <v>1.1000000000000001</v>
      </c>
      <c r="CA26" s="28">
        <f t="shared" si="53"/>
        <v>1.1000000000000001</v>
      </c>
      <c r="CB26" s="28">
        <f t="shared" si="53"/>
        <v>1.1000000000000001</v>
      </c>
      <c r="CC26" s="28">
        <f t="shared" si="53"/>
        <v>1.1000000000000001</v>
      </c>
      <c r="CD26" s="28">
        <f t="shared" si="53"/>
        <v>1.1000000000000001</v>
      </c>
      <c r="CE26" s="28">
        <f t="shared" si="53"/>
        <v>1.1000000000000001</v>
      </c>
      <c r="CF26" s="28">
        <f t="shared" si="53"/>
        <v>1.1000000000000001</v>
      </c>
      <c r="CG26" s="28">
        <f t="shared" si="54"/>
        <v>1.1000000000000001</v>
      </c>
      <c r="CH26" s="28">
        <f t="shared" si="54"/>
        <v>1.1000000000000001</v>
      </c>
      <c r="CI26" s="28">
        <f t="shared" si="54"/>
        <v>1.1000000000000001</v>
      </c>
      <c r="CJ26" s="28">
        <f t="shared" si="54"/>
        <v>1.1000000000000001</v>
      </c>
      <c r="CK26" s="28">
        <f t="shared" si="54"/>
        <v>1.1000000000000001</v>
      </c>
      <c r="CL26" s="28">
        <f t="shared" si="54"/>
        <v>1.1000000000000001</v>
      </c>
      <c r="CM26" s="28">
        <f t="shared" si="54"/>
        <v>1.1000000000000001</v>
      </c>
      <c r="CN26" s="28">
        <f t="shared" si="54"/>
        <v>1.1000000000000001</v>
      </c>
      <c r="CO26" s="28">
        <f t="shared" si="54"/>
        <v>1.1000000000000001</v>
      </c>
      <c r="CP26" s="28">
        <f t="shared" si="54"/>
        <v>1.1000000000000001</v>
      </c>
      <c r="CQ26" s="28">
        <f t="shared" si="54"/>
        <v>1.1000000000000001</v>
      </c>
      <c r="CR26" s="28">
        <f t="shared" si="54"/>
        <v>1.1000000000000001</v>
      </c>
      <c r="CS26" s="28">
        <f t="shared" si="54"/>
        <v>1.1000000000000001</v>
      </c>
      <c r="CT26" s="28">
        <f t="shared" si="54"/>
        <v>1.1000000000000001</v>
      </c>
      <c r="CU26" s="28">
        <f t="shared" si="54"/>
        <v>1.1000000000000001</v>
      </c>
      <c r="CV26" s="28">
        <f t="shared" si="54"/>
        <v>1.1000000000000001</v>
      </c>
      <c r="CW26" s="28">
        <f t="shared" si="54"/>
        <v>1.1000000000000001</v>
      </c>
      <c r="CX26" s="28">
        <f t="shared" si="54"/>
        <v>1.1000000000000001</v>
      </c>
      <c r="CY26" s="28">
        <f t="shared" si="54"/>
        <v>1.1000000000000001</v>
      </c>
      <c r="CZ26" s="28">
        <f t="shared" si="54"/>
        <v>1.1000000000000001</v>
      </c>
      <c r="DA26" s="28">
        <f t="shared" si="54"/>
        <v>1.1000000000000001</v>
      </c>
      <c r="DB26" s="28">
        <f t="shared" si="54"/>
        <v>1.1000000000000001</v>
      </c>
      <c r="DC26" s="28">
        <f t="shared" si="54"/>
        <v>1.1000000000000001</v>
      </c>
      <c r="DD26" s="28">
        <f t="shared" si="54"/>
        <v>1.1000000000000001</v>
      </c>
      <c r="DE26" s="28">
        <f t="shared" si="54"/>
        <v>1.1000000000000001</v>
      </c>
      <c r="DF26" s="28">
        <f t="shared" si="54"/>
        <v>1.1000000000000001</v>
      </c>
      <c r="DG26" s="28">
        <f t="shared" si="54"/>
        <v>1.1000000000000001</v>
      </c>
      <c r="DH26" s="28">
        <f t="shared" si="54"/>
        <v>1.1000000000000001</v>
      </c>
      <c r="DI26" s="28">
        <f t="shared" si="54"/>
        <v>1.1000000000000001</v>
      </c>
      <c r="DJ26" s="28">
        <f t="shared" si="54"/>
        <v>1.1000000000000001</v>
      </c>
      <c r="DK26" s="28">
        <f t="shared" si="54"/>
        <v>1.1000000000000001</v>
      </c>
      <c r="DL26" s="28">
        <f t="shared" si="54"/>
        <v>1.1000000000000001</v>
      </c>
      <c r="DM26" s="28">
        <f t="shared" si="54"/>
        <v>1.1000000000000001</v>
      </c>
      <c r="DN26" s="28">
        <f t="shared" si="54"/>
        <v>1.1000000000000001</v>
      </c>
      <c r="DO26" s="28">
        <f t="shared" si="54"/>
        <v>1.1000000000000001</v>
      </c>
      <c r="DP26" s="28">
        <f t="shared" si="54"/>
        <v>1.1000000000000001</v>
      </c>
      <c r="DQ26" s="28">
        <f t="shared" si="54"/>
        <v>1.1000000000000001</v>
      </c>
      <c r="DR26" s="28">
        <f t="shared" si="54"/>
        <v>1.1000000000000001</v>
      </c>
      <c r="DS26" s="28">
        <f t="shared" si="54"/>
        <v>1.1000000000000001</v>
      </c>
      <c r="DT26" s="28">
        <f t="shared" si="54"/>
        <v>1.1000000000000001</v>
      </c>
      <c r="DU26" s="28">
        <f t="shared" si="54"/>
        <v>1.1000000000000001</v>
      </c>
      <c r="DV26" s="28">
        <f t="shared" si="54"/>
        <v>1.1000000000000001</v>
      </c>
      <c r="DW26" s="28">
        <f t="shared" si="54"/>
        <v>1.1000000000000001</v>
      </c>
      <c r="DX26" s="28">
        <f t="shared" si="54"/>
        <v>1.1000000000000001</v>
      </c>
      <c r="DY26" s="28">
        <f t="shared" si="54"/>
        <v>1.1000000000000001</v>
      </c>
      <c r="DZ26" s="28">
        <f t="shared" si="54"/>
        <v>1.1000000000000001</v>
      </c>
      <c r="EA26" s="28">
        <f t="shared" si="54"/>
        <v>1.1000000000000001</v>
      </c>
      <c r="EB26" s="28">
        <f t="shared" si="54"/>
        <v>1.1000000000000001</v>
      </c>
      <c r="EC26" s="28">
        <f t="shared" si="54"/>
        <v>1.1000000000000001</v>
      </c>
      <c r="ED26" s="28">
        <f t="shared" si="54"/>
        <v>1.1000000000000001</v>
      </c>
      <c r="EE26" s="28">
        <f t="shared" si="54"/>
        <v>1.1000000000000001</v>
      </c>
      <c r="EF26" s="28">
        <f t="shared" si="45"/>
        <v>1.1000000000000001</v>
      </c>
      <c r="EG26" s="28">
        <f t="shared" si="45"/>
        <v>1.1000000000000001</v>
      </c>
      <c r="EH26" s="28">
        <f t="shared" si="45"/>
        <v>1.1000000000000001</v>
      </c>
      <c r="EI26" s="28">
        <f t="shared" si="45"/>
        <v>1.1000000000000001</v>
      </c>
      <c r="EJ26" s="28">
        <f t="shared" si="45"/>
        <v>1.1000000000000001</v>
      </c>
      <c r="EK26" s="28">
        <f t="shared" si="45"/>
        <v>1.1000000000000001</v>
      </c>
      <c r="EL26" s="28">
        <f t="shared" si="45"/>
        <v>1.1000000000000001</v>
      </c>
      <c r="EM26" s="28">
        <f t="shared" si="45"/>
        <v>1.1000000000000001</v>
      </c>
      <c r="EN26" s="28">
        <f t="shared" si="45"/>
        <v>1.1000000000000001</v>
      </c>
      <c r="EO26" s="28">
        <f t="shared" si="45"/>
        <v>1.1000000000000001</v>
      </c>
      <c r="EP26" s="28">
        <f t="shared" si="45"/>
        <v>1.1000000000000001</v>
      </c>
      <c r="EQ26" s="28">
        <f t="shared" si="45"/>
        <v>1.1000000000000001</v>
      </c>
      <c r="ER26" s="28">
        <f t="shared" si="45"/>
        <v>1.1000000000000001</v>
      </c>
      <c r="ES26" s="28">
        <f t="shared" si="45"/>
        <v>1.1000000000000001</v>
      </c>
      <c r="ET26" s="28">
        <f t="shared" si="45"/>
        <v>1.1000000000000001</v>
      </c>
      <c r="EU26" s="28">
        <f t="shared" si="49"/>
        <v>1.1000000000000001</v>
      </c>
      <c r="EV26" s="28">
        <f t="shared" si="49"/>
        <v>1.1000000000000001</v>
      </c>
      <c r="EW26" s="28">
        <f t="shared" si="49"/>
        <v>1.1000000000000001</v>
      </c>
      <c r="EX26" s="28">
        <f t="shared" si="49"/>
        <v>1.1000000000000001</v>
      </c>
      <c r="EY26" s="28">
        <f t="shared" si="49"/>
        <v>1.1000000000000001</v>
      </c>
      <c r="EZ26" s="28">
        <f t="shared" si="49"/>
        <v>1.1000000000000001</v>
      </c>
      <c r="FA26" s="28">
        <f t="shared" si="49"/>
        <v>1.1000000000000001</v>
      </c>
      <c r="FB26" s="28">
        <f t="shared" si="49"/>
        <v>1.1000000000000001</v>
      </c>
      <c r="FC26" s="28">
        <f t="shared" si="49"/>
        <v>1.1000000000000001</v>
      </c>
      <c r="FD26" s="28">
        <f t="shared" si="49"/>
        <v>1.1000000000000001</v>
      </c>
      <c r="FE26" s="28">
        <f t="shared" si="49"/>
        <v>1.1000000000000001</v>
      </c>
      <c r="FF26" s="28">
        <f t="shared" si="49"/>
        <v>1.1000000000000001</v>
      </c>
      <c r="FG26" s="28">
        <f t="shared" si="49"/>
        <v>1.1000000000000001</v>
      </c>
      <c r="FH26" s="28">
        <f t="shared" si="49"/>
        <v>1.1000000000000001</v>
      </c>
      <c r="FI26" s="28">
        <f t="shared" si="49"/>
        <v>1.1000000000000001</v>
      </c>
      <c r="FJ26" s="28">
        <f t="shared" si="49"/>
        <v>1.1000000000000001</v>
      </c>
      <c r="FK26" s="28">
        <f t="shared" si="49"/>
        <v>1.1000000000000001</v>
      </c>
      <c r="FL26" s="28">
        <f t="shared" si="49"/>
        <v>1.1000000000000001</v>
      </c>
      <c r="FM26" s="28">
        <f t="shared" si="49"/>
        <v>1.1000000000000001</v>
      </c>
      <c r="FN26" s="28">
        <f t="shared" si="49"/>
        <v>1.1000000000000001</v>
      </c>
      <c r="FO26" s="28">
        <f t="shared" si="49"/>
        <v>1.1000000000000001</v>
      </c>
      <c r="FP26" s="28">
        <f t="shared" si="49"/>
        <v>1.1000000000000001</v>
      </c>
      <c r="FQ26" s="28">
        <f t="shared" si="49"/>
        <v>1.1000000000000001</v>
      </c>
      <c r="FR26" s="28">
        <f t="shared" si="49"/>
        <v>1.1000000000000001</v>
      </c>
      <c r="FS26" s="28">
        <f t="shared" si="49"/>
        <v>1.1000000000000001</v>
      </c>
      <c r="FT26" s="28">
        <f t="shared" si="49"/>
        <v>1.1000000000000001</v>
      </c>
      <c r="FU26" s="28">
        <f t="shared" si="49"/>
        <v>1.1000000000000001</v>
      </c>
      <c r="FV26" s="28">
        <f t="shared" si="49"/>
        <v>1.1000000000000001</v>
      </c>
      <c r="FW26" s="28">
        <f t="shared" si="49"/>
        <v>1.1000000000000001</v>
      </c>
      <c r="FX26" s="28">
        <f t="shared" si="49"/>
        <v>1.1000000000000001</v>
      </c>
      <c r="FY26" s="28">
        <f t="shared" si="49"/>
        <v>1.1000000000000001</v>
      </c>
      <c r="FZ26" s="28">
        <f t="shared" si="49"/>
        <v>1.1000000000000001</v>
      </c>
      <c r="GA26" s="28">
        <f t="shared" si="49"/>
        <v>1.1000000000000001</v>
      </c>
      <c r="GB26" s="28">
        <f t="shared" si="49"/>
        <v>1.1000000000000001</v>
      </c>
      <c r="GC26" s="28">
        <f t="shared" si="49"/>
        <v>1.1000000000000001</v>
      </c>
      <c r="GD26" s="28">
        <f t="shared" si="49"/>
        <v>1.1000000000000001</v>
      </c>
      <c r="GE26" s="28">
        <f t="shared" si="49"/>
        <v>1.1000000000000001</v>
      </c>
      <c r="GF26" s="28">
        <f t="shared" si="49"/>
        <v>1.1000000000000001</v>
      </c>
      <c r="GG26" s="28">
        <f t="shared" si="49"/>
        <v>1.1000000000000001</v>
      </c>
      <c r="GH26" s="28">
        <f t="shared" si="49"/>
        <v>1.1000000000000001</v>
      </c>
      <c r="GI26" s="28">
        <f t="shared" si="49"/>
        <v>1.1000000000000001</v>
      </c>
      <c r="GJ26" s="28">
        <f t="shared" si="49"/>
        <v>1.1000000000000001</v>
      </c>
      <c r="GK26" s="28">
        <f t="shared" si="49"/>
        <v>1.1000000000000001</v>
      </c>
      <c r="GL26" s="28">
        <f t="shared" si="49"/>
        <v>1.1000000000000001</v>
      </c>
      <c r="GM26" s="28">
        <f t="shared" ref="GM26:IX30" si="57">IF(AND($F26&gt;0,$G26&gt;0)*IFERROR(MOD(GM$6,$G26)=0,FALSE),$F26,$E26)</f>
        <v>1.1000000000000001</v>
      </c>
      <c r="GN26" s="28">
        <f t="shared" si="57"/>
        <v>1.1000000000000001</v>
      </c>
      <c r="GO26" s="28">
        <f t="shared" si="57"/>
        <v>1.1000000000000001</v>
      </c>
      <c r="GP26" s="28">
        <f t="shared" si="57"/>
        <v>1.1000000000000001</v>
      </c>
      <c r="GQ26" s="28">
        <f t="shared" si="57"/>
        <v>1.1000000000000001</v>
      </c>
      <c r="GR26" s="28">
        <f t="shared" si="57"/>
        <v>1.1000000000000001</v>
      </c>
      <c r="GS26" s="28">
        <f t="shared" si="57"/>
        <v>1.1000000000000001</v>
      </c>
      <c r="GT26" s="28">
        <f t="shared" si="57"/>
        <v>1.1000000000000001</v>
      </c>
      <c r="GU26" s="28">
        <f t="shared" si="57"/>
        <v>1.1000000000000001</v>
      </c>
      <c r="GV26" s="28">
        <f t="shared" si="57"/>
        <v>1.1000000000000001</v>
      </c>
      <c r="GW26" s="28">
        <f t="shared" si="57"/>
        <v>1.1000000000000001</v>
      </c>
      <c r="GX26" s="28">
        <f t="shared" si="57"/>
        <v>1.1000000000000001</v>
      </c>
      <c r="GY26" s="28">
        <f t="shared" si="57"/>
        <v>1.1000000000000001</v>
      </c>
      <c r="GZ26" s="28">
        <f t="shared" si="57"/>
        <v>1.1000000000000001</v>
      </c>
      <c r="HA26" s="28">
        <f t="shared" si="57"/>
        <v>1.1000000000000001</v>
      </c>
      <c r="HB26" s="28">
        <f t="shared" si="57"/>
        <v>1.1000000000000001</v>
      </c>
      <c r="HC26" s="28">
        <f t="shared" si="57"/>
        <v>1.1000000000000001</v>
      </c>
      <c r="HD26" s="28">
        <f t="shared" si="57"/>
        <v>1.1000000000000001</v>
      </c>
      <c r="HE26" s="28">
        <f t="shared" si="57"/>
        <v>1.1000000000000001</v>
      </c>
      <c r="HF26" s="28">
        <f t="shared" si="57"/>
        <v>1.1000000000000001</v>
      </c>
      <c r="HG26" s="28">
        <f t="shared" si="57"/>
        <v>1.1000000000000001</v>
      </c>
      <c r="HH26" s="28">
        <f t="shared" si="57"/>
        <v>1.1000000000000001</v>
      </c>
      <c r="HI26" s="28">
        <f t="shared" si="57"/>
        <v>1.1000000000000001</v>
      </c>
      <c r="HJ26" s="28">
        <f t="shared" si="57"/>
        <v>1.1000000000000001</v>
      </c>
      <c r="HK26" s="28">
        <f t="shared" si="57"/>
        <v>1.1000000000000001</v>
      </c>
      <c r="HL26" s="28">
        <f t="shared" si="57"/>
        <v>1.1000000000000001</v>
      </c>
      <c r="HM26" s="28">
        <f t="shared" si="57"/>
        <v>1.1000000000000001</v>
      </c>
      <c r="HN26" s="28">
        <f t="shared" si="57"/>
        <v>1.1000000000000001</v>
      </c>
      <c r="HO26" s="28">
        <f t="shared" si="57"/>
        <v>1.1000000000000001</v>
      </c>
      <c r="HP26" s="28">
        <f t="shared" si="57"/>
        <v>1.1000000000000001</v>
      </c>
      <c r="HQ26" s="28">
        <f t="shared" si="57"/>
        <v>1.1000000000000001</v>
      </c>
      <c r="HR26" s="28">
        <f t="shared" si="57"/>
        <v>1.1000000000000001</v>
      </c>
      <c r="HS26" s="28">
        <f t="shared" si="57"/>
        <v>1.1000000000000001</v>
      </c>
      <c r="HT26" s="28">
        <f t="shared" si="57"/>
        <v>1.1000000000000001</v>
      </c>
      <c r="HU26" s="28">
        <f t="shared" si="57"/>
        <v>1.1000000000000001</v>
      </c>
      <c r="HV26" s="28">
        <f t="shared" si="57"/>
        <v>1.1000000000000001</v>
      </c>
      <c r="HW26" s="28">
        <f t="shared" si="57"/>
        <v>1.1000000000000001</v>
      </c>
      <c r="HX26" s="28">
        <f t="shared" si="57"/>
        <v>1.1000000000000001</v>
      </c>
      <c r="HY26" s="28">
        <f t="shared" si="57"/>
        <v>1.1000000000000001</v>
      </c>
      <c r="HZ26" s="28">
        <f t="shared" si="57"/>
        <v>1.1000000000000001</v>
      </c>
      <c r="IA26" s="28">
        <f t="shared" si="57"/>
        <v>1.1000000000000001</v>
      </c>
      <c r="IB26" s="28">
        <f t="shared" si="57"/>
        <v>1.1000000000000001</v>
      </c>
      <c r="IC26" s="28">
        <f t="shared" si="57"/>
        <v>1.1000000000000001</v>
      </c>
      <c r="ID26" s="28">
        <f t="shared" si="57"/>
        <v>1.1000000000000001</v>
      </c>
      <c r="IE26" s="28">
        <f t="shared" si="57"/>
        <v>1.1000000000000001</v>
      </c>
      <c r="IF26" s="28">
        <f t="shared" si="57"/>
        <v>1.1000000000000001</v>
      </c>
      <c r="IG26" s="28">
        <f t="shared" si="57"/>
        <v>1.1000000000000001</v>
      </c>
      <c r="IH26" s="28">
        <f t="shared" si="57"/>
        <v>1.1000000000000001</v>
      </c>
      <c r="II26" s="28">
        <f t="shared" si="57"/>
        <v>1.1000000000000001</v>
      </c>
      <c r="IJ26" s="28">
        <f t="shared" si="57"/>
        <v>1.1000000000000001</v>
      </c>
      <c r="IK26" s="28">
        <f t="shared" si="57"/>
        <v>1.1000000000000001</v>
      </c>
      <c r="IL26" s="28">
        <f t="shared" si="57"/>
        <v>1.1000000000000001</v>
      </c>
      <c r="IM26" s="28">
        <f t="shared" si="57"/>
        <v>1.1000000000000001</v>
      </c>
      <c r="IN26" s="28">
        <f t="shared" si="57"/>
        <v>1.1000000000000001</v>
      </c>
      <c r="IO26" s="28">
        <f t="shared" si="57"/>
        <v>1.1000000000000001</v>
      </c>
      <c r="IP26" s="28">
        <f t="shared" si="57"/>
        <v>1.1000000000000001</v>
      </c>
      <c r="IQ26" s="28">
        <f t="shared" si="57"/>
        <v>1.1000000000000001</v>
      </c>
      <c r="IR26" s="28">
        <f t="shared" si="57"/>
        <v>1.1000000000000001</v>
      </c>
      <c r="IS26" s="28">
        <f t="shared" si="57"/>
        <v>1.1000000000000001</v>
      </c>
      <c r="IT26" s="28">
        <f t="shared" si="57"/>
        <v>1.1000000000000001</v>
      </c>
      <c r="IU26" s="28">
        <f t="shared" si="57"/>
        <v>1.1000000000000001</v>
      </c>
      <c r="IV26" s="28">
        <f t="shared" si="57"/>
        <v>1.1000000000000001</v>
      </c>
      <c r="IW26" s="28">
        <f t="shared" si="57"/>
        <v>1.1000000000000001</v>
      </c>
      <c r="IX26" s="28">
        <f t="shared" si="57"/>
        <v>1.1000000000000001</v>
      </c>
      <c r="IY26" s="28">
        <f t="shared" si="55"/>
        <v>1.1000000000000001</v>
      </c>
      <c r="IZ26" s="28">
        <f t="shared" si="55"/>
        <v>1.1000000000000001</v>
      </c>
      <c r="JA26" s="28">
        <f t="shared" si="55"/>
        <v>1.1000000000000001</v>
      </c>
      <c r="JB26" s="28">
        <f t="shared" si="55"/>
        <v>1.1000000000000001</v>
      </c>
      <c r="JC26" s="28">
        <f t="shared" si="55"/>
        <v>1.1000000000000001</v>
      </c>
      <c r="JD26" s="28">
        <f t="shared" si="46"/>
        <v>1.1000000000000001</v>
      </c>
      <c r="JE26" s="28">
        <f t="shared" si="46"/>
        <v>1.1000000000000001</v>
      </c>
      <c r="JF26" s="28">
        <f t="shared" si="46"/>
        <v>1.1000000000000001</v>
      </c>
      <c r="JG26" s="28">
        <f t="shared" si="36"/>
        <v>1.1000000000000001</v>
      </c>
      <c r="JH26" s="28">
        <f t="shared" si="51"/>
        <v>1.1000000000000001</v>
      </c>
      <c r="JI26" s="28">
        <f t="shared" si="51"/>
        <v>1.1000000000000001</v>
      </c>
      <c r="JJ26" s="28">
        <f t="shared" si="51"/>
        <v>1.1000000000000001</v>
      </c>
      <c r="JK26" s="28">
        <f t="shared" si="51"/>
        <v>1.1000000000000001</v>
      </c>
      <c r="JL26" s="28">
        <f t="shared" si="51"/>
        <v>1.1000000000000001</v>
      </c>
      <c r="JM26" s="28">
        <f t="shared" si="51"/>
        <v>1.1000000000000001</v>
      </c>
      <c r="JN26" s="28">
        <f t="shared" si="51"/>
        <v>1.1000000000000001</v>
      </c>
      <c r="JO26" s="28">
        <f t="shared" si="51"/>
        <v>1.1000000000000001</v>
      </c>
      <c r="JP26" s="28">
        <f t="shared" si="51"/>
        <v>1.1000000000000001</v>
      </c>
      <c r="JQ26" s="28">
        <f t="shared" si="51"/>
        <v>1.1000000000000001</v>
      </c>
      <c r="JR26" s="28">
        <f t="shared" si="51"/>
        <v>1.1000000000000001</v>
      </c>
      <c r="JS26" s="28">
        <f t="shared" si="51"/>
        <v>1.1000000000000001</v>
      </c>
      <c r="JT26" s="28">
        <f t="shared" si="51"/>
        <v>1.1000000000000001</v>
      </c>
      <c r="JU26" s="28">
        <f t="shared" si="51"/>
        <v>1.1000000000000001</v>
      </c>
      <c r="JV26" s="28">
        <f t="shared" si="51"/>
        <v>1.1000000000000001</v>
      </c>
      <c r="JW26" s="28">
        <f t="shared" si="51"/>
        <v>1.1000000000000001</v>
      </c>
      <c r="JX26" s="28">
        <f t="shared" si="51"/>
        <v>1.1000000000000001</v>
      </c>
      <c r="JY26" s="28">
        <f t="shared" si="51"/>
        <v>1.1000000000000001</v>
      </c>
      <c r="JZ26" s="28">
        <f t="shared" si="51"/>
        <v>1.1000000000000001</v>
      </c>
      <c r="KA26" s="28">
        <f t="shared" si="51"/>
        <v>1.1000000000000001</v>
      </c>
      <c r="KB26" s="28">
        <f t="shared" si="51"/>
        <v>1.1000000000000001</v>
      </c>
      <c r="KC26" s="28">
        <f t="shared" si="51"/>
        <v>1.1000000000000001</v>
      </c>
      <c r="KD26" s="28">
        <f t="shared" si="51"/>
        <v>1.1000000000000001</v>
      </c>
      <c r="KE26" s="28">
        <f t="shared" si="51"/>
        <v>1.1000000000000001</v>
      </c>
      <c r="KF26" s="28">
        <f t="shared" si="51"/>
        <v>1.1000000000000001</v>
      </c>
      <c r="KG26" s="28">
        <f t="shared" si="51"/>
        <v>1.1000000000000001</v>
      </c>
      <c r="KH26" s="28">
        <f t="shared" si="51"/>
        <v>1.1000000000000001</v>
      </c>
      <c r="KI26" s="28">
        <f t="shared" si="51"/>
        <v>1.1000000000000001</v>
      </c>
      <c r="KJ26" s="28">
        <f t="shared" si="51"/>
        <v>1.1000000000000001</v>
      </c>
      <c r="KK26" s="28">
        <f t="shared" si="51"/>
        <v>1.1000000000000001</v>
      </c>
      <c r="KL26" s="28">
        <f t="shared" si="51"/>
        <v>1.1000000000000001</v>
      </c>
      <c r="KM26" s="28">
        <f t="shared" si="51"/>
        <v>1.1000000000000001</v>
      </c>
      <c r="KN26" s="28">
        <f t="shared" si="51"/>
        <v>1.1000000000000001</v>
      </c>
      <c r="KO26" s="28">
        <f t="shared" si="51"/>
        <v>1.1000000000000001</v>
      </c>
      <c r="KP26" s="28">
        <f t="shared" si="51"/>
        <v>1.1000000000000001</v>
      </c>
      <c r="KQ26" s="28">
        <f t="shared" si="51"/>
        <v>1.1000000000000001</v>
      </c>
      <c r="KR26" s="28">
        <f t="shared" si="51"/>
        <v>1.1000000000000001</v>
      </c>
      <c r="KS26" s="28">
        <f t="shared" si="51"/>
        <v>1.1000000000000001</v>
      </c>
      <c r="KT26" s="28">
        <f t="shared" si="51"/>
        <v>1.1000000000000001</v>
      </c>
      <c r="KU26" s="28">
        <f t="shared" si="51"/>
        <v>1.1000000000000001</v>
      </c>
      <c r="KV26" s="28">
        <f t="shared" si="51"/>
        <v>1.1000000000000001</v>
      </c>
      <c r="KW26" s="28">
        <f t="shared" si="51"/>
        <v>1.1000000000000001</v>
      </c>
      <c r="KX26" s="28">
        <f t="shared" si="51"/>
        <v>1.1000000000000001</v>
      </c>
      <c r="KY26" s="28">
        <f t="shared" si="51"/>
        <v>1.1000000000000001</v>
      </c>
      <c r="KZ26" s="28">
        <f t="shared" si="51"/>
        <v>1.1000000000000001</v>
      </c>
      <c r="LA26" s="28">
        <f t="shared" si="51"/>
        <v>1.1000000000000001</v>
      </c>
      <c r="LB26" s="28">
        <f t="shared" si="51"/>
        <v>1.1000000000000001</v>
      </c>
      <c r="LC26" s="28">
        <f t="shared" si="51"/>
        <v>1.1000000000000001</v>
      </c>
      <c r="LD26" s="28">
        <f t="shared" si="51"/>
        <v>1.1000000000000001</v>
      </c>
      <c r="LE26" s="28">
        <f t="shared" si="51"/>
        <v>1.1000000000000001</v>
      </c>
      <c r="LF26" s="28">
        <f t="shared" si="51"/>
        <v>1.1000000000000001</v>
      </c>
      <c r="LG26" s="28">
        <f t="shared" si="51"/>
        <v>1.1000000000000001</v>
      </c>
      <c r="LH26" s="28">
        <f t="shared" si="51"/>
        <v>1.1000000000000001</v>
      </c>
      <c r="LI26" s="28">
        <f t="shared" si="51"/>
        <v>1.1000000000000001</v>
      </c>
      <c r="LJ26" s="28">
        <f t="shared" si="51"/>
        <v>1.1000000000000001</v>
      </c>
      <c r="LK26" s="28">
        <f t="shared" si="51"/>
        <v>1.1000000000000001</v>
      </c>
      <c r="LL26" s="28">
        <f t="shared" si="51"/>
        <v>1.1000000000000001</v>
      </c>
      <c r="LM26" s="28">
        <f t="shared" si="51"/>
        <v>1.1000000000000001</v>
      </c>
      <c r="LN26" s="28">
        <f t="shared" si="51"/>
        <v>1.1000000000000001</v>
      </c>
      <c r="LO26" s="28">
        <f t="shared" si="51"/>
        <v>1.1000000000000001</v>
      </c>
      <c r="LP26" s="28">
        <f t="shared" si="51"/>
        <v>1.1000000000000001</v>
      </c>
      <c r="LQ26" s="28">
        <f t="shared" si="51"/>
        <v>1.1000000000000001</v>
      </c>
      <c r="LR26" s="28">
        <f t="shared" si="51"/>
        <v>1.1000000000000001</v>
      </c>
      <c r="LS26" s="28">
        <f t="shared" ref="LS26:NI31" si="58">IF(AND($F26&gt;0,$G26&gt;0)*IFERROR(MOD(LS$6,$G26)=0,FALSE),$F26,$E26)</f>
        <v>1.1000000000000001</v>
      </c>
      <c r="LT26" s="28">
        <f t="shared" si="58"/>
        <v>1.1000000000000001</v>
      </c>
      <c r="LU26" s="28">
        <f t="shared" si="58"/>
        <v>1.1000000000000001</v>
      </c>
      <c r="LV26" s="28">
        <f t="shared" si="58"/>
        <v>1.1000000000000001</v>
      </c>
      <c r="LW26" s="28">
        <f t="shared" si="58"/>
        <v>1.1000000000000001</v>
      </c>
      <c r="LX26" s="28">
        <f t="shared" si="58"/>
        <v>1.1000000000000001</v>
      </c>
      <c r="LY26" s="28">
        <f t="shared" si="58"/>
        <v>1.1000000000000001</v>
      </c>
      <c r="LZ26" s="28">
        <f t="shared" si="58"/>
        <v>1.1000000000000001</v>
      </c>
      <c r="MA26" s="28">
        <f t="shared" si="58"/>
        <v>1.1000000000000001</v>
      </c>
      <c r="MB26" s="28">
        <f t="shared" si="58"/>
        <v>1.1000000000000001</v>
      </c>
      <c r="MC26" s="28">
        <f t="shared" si="58"/>
        <v>1.1000000000000001</v>
      </c>
      <c r="MD26" s="28">
        <f t="shared" si="58"/>
        <v>1.1000000000000001</v>
      </c>
      <c r="ME26" s="28">
        <f t="shared" si="58"/>
        <v>1.1000000000000001</v>
      </c>
      <c r="MF26" s="28">
        <f t="shared" si="58"/>
        <v>1.1000000000000001</v>
      </c>
      <c r="MG26" s="28">
        <f t="shared" si="58"/>
        <v>1.1000000000000001</v>
      </c>
      <c r="MH26" s="28">
        <f t="shared" si="58"/>
        <v>1.1000000000000001</v>
      </c>
      <c r="MI26" s="28">
        <f t="shared" si="58"/>
        <v>1.1000000000000001</v>
      </c>
      <c r="MJ26" s="28">
        <f t="shared" si="58"/>
        <v>1.1000000000000001</v>
      </c>
      <c r="MK26" s="28">
        <f t="shared" si="58"/>
        <v>1.1000000000000001</v>
      </c>
      <c r="ML26" s="28">
        <f t="shared" si="58"/>
        <v>1.1000000000000001</v>
      </c>
      <c r="MM26" s="28">
        <f t="shared" si="58"/>
        <v>1.1000000000000001</v>
      </c>
      <c r="MN26" s="28">
        <f t="shared" si="58"/>
        <v>1.1000000000000001</v>
      </c>
      <c r="MO26" s="28">
        <f t="shared" si="58"/>
        <v>1.1000000000000001</v>
      </c>
      <c r="MP26" s="28">
        <f t="shared" si="58"/>
        <v>1.1000000000000001</v>
      </c>
      <c r="MQ26" s="28">
        <f t="shared" si="58"/>
        <v>1.1000000000000001</v>
      </c>
      <c r="MR26" s="28">
        <f t="shared" si="58"/>
        <v>1.1000000000000001</v>
      </c>
      <c r="MS26" s="28">
        <f t="shared" si="58"/>
        <v>1.1000000000000001</v>
      </c>
      <c r="MT26" s="28">
        <f t="shared" si="58"/>
        <v>1.1000000000000001</v>
      </c>
      <c r="MU26" s="28">
        <f t="shared" si="58"/>
        <v>1.1000000000000001</v>
      </c>
      <c r="MV26" s="28">
        <f t="shared" si="58"/>
        <v>1.1000000000000001</v>
      </c>
      <c r="MW26" s="28">
        <f t="shared" si="58"/>
        <v>1.1000000000000001</v>
      </c>
      <c r="MX26" s="28">
        <f t="shared" si="58"/>
        <v>1.1000000000000001</v>
      </c>
      <c r="MY26" s="28">
        <f t="shared" si="58"/>
        <v>1.1000000000000001</v>
      </c>
      <c r="MZ26" s="28">
        <f t="shared" si="58"/>
        <v>1.1000000000000001</v>
      </c>
      <c r="NA26" s="28">
        <f t="shared" si="58"/>
        <v>1.1000000000000001</v>
      </c>
      <c r="NB26" s="28">
        <f t="shared" si="58"/>
        <v>1.1000000000000001</v>
      </c>
      <c r="NC26" s="28">
        <f t="shared" si="58"/>
        <v>1.1000000000000001</v>
      </c>
      <c r="ND26" s="28">
        <f t="shared" si="58"/>
        <v>1.1000000000000001</v>
      </c>
      <c r="NE26" s="28">
        <f t="shared" si="58"/>
        <v>1.1000000000000001</v>
      </c>
      <c r="NF26" s="28">
        <f t="shared" si="58"/>
        <v>1.1000000000000001</v>
      </c>
      <c r="NG26" s="28">
        <f t="shared" si="58"/>
        <v>1.1000000000000001</v>
      </c>
      <c r="NH26" s="28">
        <f t="shared" si="58"/>
        <v>1.1000000000000001</v>
      </c>
      <c r="NI26" s="28">
        <f t="shared" si="58"/>
        <v>1.1000000000000001</v>
      </c>
    </row>
    <row r="27" spans="1:373" x14ac:dyDescent="0.25">
      <c r="A27" s="27" t="str">
        <f>'Число жителей и объемы продаж'!G40</f>
        <v>A5</v>
      </c>
      <c r="B27" s="27" t="str">
        <f>'Число жителей и объемы продаж'!H40</f>
        <v>сыр твердый</v>
      </c>
      <c r="C27" s="27" t="str">
        <f t="shared" si="24"/>
        <v>A5|сыр твердый</v>
      </c>
      <c r="D27" s="28"/>
      <c r="E27" s="28">
        <v>1.1000000000000001</v>
      </c>
      <c r="F27" s="28"/>
      <c r="G27" s="28"/>
      <c r="H27" s="28">
        <f t="shared" si="56"/>
        <v>1.1000000000000001</v>
      </c>
      <c r="I27" s="28">
        <f t="shared" si="56"/>
        <v>1.1000000000000001</v>
      </c>
      <c r="J27" s="28">
        <f t="shared" si="56"/>
        <v>1.1000000000000001</v>
      </c>
      <c r="K27" s="28">
        <f t="shared" si="56"/>
        <v>1.1000000000000001</v>
      </c>
      <c r="L27" s="28">
        <f t="shared" si="56"/>
        <v>1.1000000000000001</v>
      </c>
      <c r="M27" s="28">
        <f t="shared" si="56"/>
        <v>1.1000000000000001</v>
      </c>
      <c r="N27" s="28">
        <f t="shared" si="56"/>
        <v>1.1000000000000001</v>
      </c>
      <c r="O27" s="28">
        <f t="shared" si="56"/>
        <v>1.1000000000000001</v>
      </c>
      <c r="P27" s="28">
        <f t="shared" si="56"/>
        <v>1.1000000000000001</v>
      </c>
      <c r="Q27" s="28">
        <f t="shared" si="56"/>
        <v>1.1000000000000001</v>
      </c>
      <c r="R27" s="28">
        <f t="shared" si="56"/>
        <v>1.1000000000000001</v>
      </c>
      <c r="S27" s="28">
        <f t="shared" si="56"/>
        <v>1.1000000000000001</v>
      </c>
      <c r="T27" s="28">
        <f t="shared" si="56"/>
        <v>1.1000000000000001</v>
      </c>
      <c r="U27" s="28">
        <f t="shared" si="56"/>
        <v>1.1000000000000001</v>
      </c>
      <c r="V27" s="28">
        <f t="shared" si="56"/>
        <v>1.1000000000000001</v>
      </c>
      <c r="W27" s="28">
        <f t="shared" si="56"/>
        <v>1.1000000000000001</v>
      </c>
      <c r="X27" s="28">
        <f t="shared" si="53"/>
        <v>1.1000000000000001</v>
      </c>
      <c r="Y27" s="28">
        <f t="shared" si="53"/>
        <v>1.1000000000000001</v>
      </c>
      <c r="Z27" s="28">
        <f t="shared" si="53"/>
        <v>1.1000000000000001</v>
      </c>
      <c r="AA27" s="28">
        <f t="shared" si="53"/>
        <v>1.1000000000000001</v>
      </c>
      <c r="AB27" s="28">
        <f t="shared" si="53"/>
        <v>1.1000000000000001</v>
      </c>
      <c r="AC27" s="28">
        <f t="shared" si="53"/>
        <v>1.1000000000000001</v>
      </c>
      <c r="AD27" s="28">
        <f t="shared" si="53"/>
        <v>1.1000000000000001</v>
      </c>
      <c r="AE27" s="28">
        <f t="shared" si="53"/>
        <v>1.1000000000000001</v>
      </c>
      <c r="AF27" s="28">
        <f t="shared" si="53"/>
        <v>1.1000000000000001</v>
      </c>
      <c r="AG27" s="28">
        <f t="shared" si="53"/>
        <v>1.1000000000000001</v>
      </c>
      <c r="AH27" s="28">
        <f t="shared" si="53"/>
        <v>1.1000000000000001</v>
      </c>
      <c r="AI27" s="28">
        <f t="shared" si="53"/>
        <v>1.1000000000000001</v>
      </c>
      <c r="AJ27" s="28">
        <f t="shared" si="53"/>
        <v>1.1000000000000001</v>
      </c>
      <c r="AK27" s="28">
        <f t="shared" si="53"/>
        <v>1.1000000000000001</v>
      </c>
      <c r="AL27" s="28">
        <f t="shared" si="53"/>
        <v>1.1000000000000001</v>
      </c>
      <c r="AM27" s="28">
        <f t="shared" si="53"/>
        <v>1.1000000000000001</v>
      </c>
      <c r="AN27" s="28">
        <f t="shared" si="53"/>
        <v>1.1000000000000001</v>
      </c>
      <c r="AO27" s="28">
        <f t="shared" si="53"/>
        <v>1.1000000000000001</v>
      </c>
      <c r="AP27" s="28">
        <f t="shared" si="53"/>
        <v>1.1000000000000001</v>
      </c>
      <c r="AQ27" s="28">
        <f t="shared" si="53"/>
        <v>1.1000000000000001</v>
      </c>
      <c r="AR27" s="28">
        <f t="shared" si="53"/>
        <v>1.1000000000000001</v>
      </c>
      <c r="AS27" s="28">
        <f t="shared" si="53"/>
        <v>1.1000000000000001</v>
      </c>
      <c r="AT27" s="28">
        <f t="shared" si="53"/>
        <v>1.1000000000000001</v>
      </c>
      <c r="AU27" s="28">
        <f t="shared" si="53"/>
        <v>1.1000000000000001</v>
      </c>
      <c r="AV27" s="28">
        <f t="shared" si="53"/>
        <v>1.1000000000000001</v>
      </c>
      <c r="AW27" s="28">
        <f t="shared" si="53"/>
        <v>1.1000000000000001</v>
      </c>
      <c r="AX27" s="28">
        <f t="shared" si="53"/>
        <v>1.1000000000000001</v>
      </c>
      <c r="AY27" s="28">
        <f t="shared" si="53"/>
        <v>1.1000000000000001</v>
      </c>
      <c r="AZ27" s="28">
        <f t="shared" si="53"/>
        <v>1.1000000000000001</v>
      </c>
      <c r="BA27" s="28">
        <f t="shared" si="53"/>
        <v>1.1000000000000001</v>
      </c>
      <c r="BB27" s="28">
        <f t="shared" si="53"/>
        <v>1.1000000000000001</v>
      </c>
      <c r="BC27" s="28">
        <f t="shared" si="53"/>
        <v>1.1000000000000001</v>
      </c>
      <c r="BD27" s="28">
        <f t="shared" si="53"/>
        <v>1.1000000000000001</v>
      </c>
      <c r="BE27" s="28">
        <f t="shared" si="53"/>
        <v>1.1000000000000001</v>
      </c>
      <c r="BF27" s="28">
        <f t="shared" si="53"/>
        <v>1.1000000000000001</v>
      </c>
      <c r="BG27" s="28">
        <f t="shared" si="53"/>
        <v>1.1000000000000001</v>
      </c>
      <c r="BH27" s="28">
        <f t="shared" si="53"/>
        <v>1.1000000000000001</v>
      </c>
      <c r="BI27" s="28">
        <f t="shared" si="53"/>
        <v>1.1000000000000001</v>
      </c>
      <c r="BJ27" s="28">
        <f t="shared" si="53"/>
        <v>1.1000000000000001</v>
      </c>
      <c r="BK27" s="28">
        <f t="shared" si="53"/>
        <v>1.1000000000000001</v>
      </c>
      <c r="BL27" s="28">
        <f t="shared" si="53"/>
        <v>1.1000000000000001</v>
      </c>
      <c r="BM27" s="28">
        <f t="shared" si="53"/>
        <v>1.1000000000000001</v>
      </c>
      <c r="BN27" s="28">
        <f t="shared" si="53"/>
        <v>1.1000000000000001</v>
      </c>
      <c r="BO27" s="28">
        <f t="shared" si="53"/>
        <v>1.1000000000000001</v>
      </c>
      <c r="BP27" s="28">
        <f t="shared" si="53"/>
        <v>1.1000000000000001</v>
      </c>
      <c r="BQ27" s="28">
        <f t="shared" si="53"/>
        <v>1.1000000000000001</v>
      </c>
      <c r="BR27" s="28">
        <f t="shared" si="53"/>
        <v>1.1000000000000001</v>
      </c>
      <c r="BS27" s="28">
        <f t="shared" si="53"/>
        <v>1.1000000000000001</v>
      </c>
      <c r="BT27" s="28">
        <f t="shared" si="53"/>
        <v>1.1000000000000001</v>
      </c>
      <c r="BU27" s="28">
        <f t="shared" si="53"/>
        <v>1.1000000000000001</v>
      </c>
      <c r="BV27" s="28">
        <f t="shared" si="53"/>
        <v>1.1000000000000001</v>
      </c>
      <c r="BW27" s="28">
        <f t="shared" si="53"/>
        <v>1.1000000000000001</v>
      </c>
      <c r="BX27" s="28">
        <f t="shared" si="53"/>
        <v>1.1000000000000001</v>
      </c>
      <c r="BY27" s="28">
        <f t="shared" si="53"/>
        <v>1.1000000000000001</v>
      </c>
      <c r="BZ27" s="28">
        <f t="shared" si="53"/>
        <v>1.1000000000000001</v>
      </c>
      <c r="CA27" s="28">
        <f t="shared" si="53"/>
        <v>1.1000000000000001</v>
      </c>
      <c r="CB27" s="28">
        <f t="shared" si="53"/>
        <v>1.1000000000000001</v>
      </c>
      <c r="CC27" s="28">
        <f t="shared" si="53"/>
        <v>1.1000000000000001</v>
      </c>
      <c r="CD27" s="28">
        <f t="shared" si="53"/>
        <v>1.1000000000000001</v>
      </c>
      <c r="CE27" s="28">
        <f t="shared" si="53"/>
        <v>1.1000000000000001</v>
      </c>
      <c r="CF27" s="28">
        <f t="shared" si="53"/>
        <v>1.1000000000000001</v>
      </c>
      <c r="CG27" s="28">
        <f t="shared" si="54"/>
        <v>1.1000000000000001</v>
      </c>
      <c r="CH27" s="28">
        <f t="shared" si="54"/>
        <v>1.1000000000000001</v>
      </c>
      <c r="CI27" s="28">
        <f t="shared" si="54"/>
        <v>1.1000000000000001</v>
      </c>
      <c r="CJ27" s="28">
        <f t="shared" si="54"/>
        <v>1.1000000000000001</v>
      </c>
      <c r="CK27" s="28">
        <f t="shared" si="54"/>
        <v>1.1000000000000001</v>
      </c>
      <c r="CL27" s="28">
        <f t="shared" si="54"/>
        <v>1.1000000000000001</v>
      </c>
      <c r="CM27" s="28">
        <f t="shared" si="54"/>
        <v>1.1000000000000001</v>
      </c>
      <c r="CN27" s="28">
        <f t="shared" si="54"/>
        <v>1.1000000000000001</v>
      </c>
      <c r="CO27" s="28">
        <f t="shared" si="54"/>
        <v>1.1000000000000001</v>
      </c>
      <c r="CP27" s="28">
        <f t="shared" si="54"/>
        <v>1.1000000000000001</v>
      </c>
      <c r="CQ27" s="28">
        <f t="shared" si="54"/>
        <v>1.1000000000000001</v>
      </c>
      <c r="CR27" s="28">
        <f t="shared" si="54"/>
        <v>1.1000000000000001</v>
      </c>
      <c r="CS27" s="28">
        <f t="shared" si="54"/>
        <v>1.1000000000000001</v>
      </c>
      <c r="CT27" s="28">
        <f t="shared" si="54"/>
        <v>1.1000000000000001</v>
      </c>
      <c r="CU27" s="28">
        <f t="shared" si="54"/>
        <v>1.1000000000000001</v>
      </c>
      <c r="CV27" s="28">
        <f t="shared" si="54"/>
        <v>1.1000000000000001</v>
      </c>
      <c r="CW27" s="28">
        <f t="shared" si="54"/>
        <v>1.1000000000000001</v>
      </c>
      <c r="CX27" s="28">
        <f t="shared" si="54"/>
        <v>1.1000000000000001</v>
      </c>
      <c r="CY27" s="28">
        <f t="shared" si="54"/>
        <v>1.1000000000000001</v>
      </c>
      <c r="CZ27" s="28">
        <f t="shared" si="54"/>
        <v>1.1000000000000001</v>
      </c>
      <c r="DA27" s="28">
        <f t="shared" si="54"/>
        <v>1.1000000000000001</v>
      </c>
      <c r="DB27" s="28">
        <f t="shared" si="54"/>
        <v>1.1000000000000001</v>
      </c>
      <c r="DC27" s="28">
        <f t="shared" si="54"/>
        <v>1.1000000000000001</v>
      </c>
      <c r="DD27" s="28">
        <f t="shared" si="54"/>
        <v>1.1000000000000001</v>
      </c>
      <c r="DE27" s="28">
        <f t="shared" si="54"/>
        <v>1.1000000000000001</v>
      </c>
      <c r="DF27" s="28">
        <f t="shared" si="54"/>
        <v>1.1000000000000001</v>
      </c>
      <c r="DG27" s="28">
        <f t="shared" si="54"/>
        <v>1.1000000000000001</v>
      </c>
      <c r="DH27" s="28">
        <f t="shared" si="54"/>
        <v>1.1000000000000001</v>
      </c>
      <c r="DI27" s="28">
        <f t="shared" si="54"/>
        <v>1.1000000000000001</v>
      </c>
      <c r="DJ27" s="28">
        <f t="shared" si="54"/>
        <v>1.1000000000000001</v>
      </c>
      <c r="DK27" s="28">
        <f t="shared" si="54"/>
        <v>1.1000000000000001</v>
      </c>
      <c r="DL27" s="28">
        <f t="shared" si="54"/>
        <v>1.1000000000000001</v>
      </c>
      <c r="DM27" s="28">
        <f t="shared" si="54"/>
        <v>1.1000000000000001</v>
      </c>
      <c r="DN27" s="28">
        <f t="shared" si="54"/>
        <v>1.1000000000000001</v>
      </c>
      <c r="DO27" s="28">
        <f t="shared" si="54"/>
        <v>1.1000000000000001</v>
      </c>
      <c r="DP27" s="28">
        <f t="shared" si="54"/>
        <v>1.1000000000000001</v>
      </c>
      <c r="DQ27" s="28">
        <f t="shared" si="54"/>
        <v>1.1000000000000001</v>
      </c>
      <c r="DR27" s="28">
        <f t="shared" si="54"/>
        <v>1.1000000000000001</v>
      </c>
      <c r="DS27" s="28">
        <f t="shared" si="54"/>
        <v>1.1000000000000001</v>
      </c>
      <c r="DT27" s="28">
        <f t="shared" si="54"/>
        <v>1.1000000000000001</v>
      </c>
      <c r="DU27" s="28">
        <f t="shared" si="54"/>
        <v>1.1000000000000001</v>
      </c>
      <c r="DV27" s="28">
        <f t="shared" si="54"/>
        <v>1.1000000000000001</v>
      </c>
      <c r="DW27" s="28">
        <f t="shared" si="54"/>
        <v>1.1000000000000001</v>
      </c>
      <c r="DX27" s="28">
        <f t="shared" si="54"/>
        <v>1.1000000000000001</v>
      </c>
      <c r="DY27" s="28">
        <f t="shared" si="54"/>
        <v>1.1000000000000001</v>
      </c>
      <c r="DZ27" s="28">
        <f t="shared" si="54"/>
        <v>1.1000000000000001</v>
      </c>
      <c r="EA27" s="28">
        <f t="shared" si="54"/>
        <v>1.1000000000000001</v>
      </c>
      <c r="EB27" s="28">
        <f t="shared" si="54"/>
        <v>1.1000000000000001</v>
      </c>
      <c r="EC27" s="28">
        <f t="shared" si="54"/>
        <v>1.1000000000000001</v>
      </c>
      <c r="ED27" s="28">
        <f t="shared" si="54"/>
        <v>1.1000000000000001</v>
      </c>
      <c r="EE27" s="28">
        <f t="shared" si="54"/>
        <v>1.1000000000000001</v>
      </c>
      <c r="EF27" s="28">
        <f t="shared" si="45"/>
        <v>1.1000000000000001</v>
      </c>
      <c r="EG27" s="28">
        <f t="shared" si="45"/>
        <v>1.1000000000000001</v>
      </c>
      <c r="EH27" s="28">
        <f t="shared" ref="EH27:GS31" si="59">IF(AND($F27&gt;0,$G27&gt;0)*IFERROR(MOD(EH$6,$G27)=0,FALSE),$F27,$E27)</f>
        <v>1.1000000000000001</v>
      </c>
      <c r="EI27" s="28">
        <f t="shared" si="59"/>
        <v>1.1000000000000001</v>
      </c>
      <c r="EJ27" s="28">
        <f t="shared" si="59"/>
        <v>1.1000000000000001</v>
      </c>
      <c r="EK27" s="28">
        <f t="shared" si="59"/>
        <v>1.1000000000000001</v>
      </c>
      <c r="EL27" s="28">
        <f t="shared" si="59"/>
        <v>1.1000000000000001</v>
      </c>
      <c r="EM27" s="28">
        <f t="shared" si="59"/>
        <v>1.1000000000000001</v>
      </c>
      <c r="EN27" s="28">
        <f t="shared" si="59"/>
        <v>1.1000000000000001</v>
      </c>
      <c r="EO27" s="28">
        <f t="shared" si="59"/>
        <v>1.1000000000000001</v>
      </c>
      <c r="EP27" s="28">
        <f t="shared" si="59"/>
        <v>1.1000000000000001</v>
      </c>
      <c r="EQ27" s="28">
        <f t="shared" si="59"/>
        <v>1.1000000000000001</v>
      </c>
      <c r="ER27" s="28">
        <f t="shared" si="59"/>
        <v>1.1000000000000001</v>
      </c>
      <c r="ES27" s="28">
        <f t="shared" si="59"/>
        <v>1.1000000000000001</v>
      </c>
      <c r="ET27" s="28">
        <f t="shared" si="59"/>
        <v>1.1000000000000001</v>
      </c>
      <c r="EU27" s="28">
        <f t="shared" si="59"/>
        <v>1.1000000000000001</v>
      </c>
      <c r="EV27" s="28">
        <f t="shared" si="59"/>
        <v>1.1000000000000001</v>
      </c>
      <c r="EW27" s="28">
        <f t="shared" si="59"/>
        <v>1.1000000000000001</v>
      </c>
      <c r="EX27" s="28">
        <f t="shared" si="59"/>
        <v>1.1000000000000001</v>
      </c>
      <c r="EY27" s="28">
        <f t="shared" si="59"/>
        <v>1.1000000000000001</v>
      </c>
      <c r="EZ27" s="28">
        <f t="shared" si="59"/>
        <v>1.1000000000000001</v>
      </c>
      <c r="FA27" s="28">
        <f t="shared" si="59"/>
        <v>1.1000000000000001</v>
      </c>
      <c r="FB27" s="28">
        <f t="shared" si="59"/>
        <v>1.1000000000000001</v>
      </c>
      <c r="FC27" s="28">
        <f t="shared" si="59"/>
        <v>1.1000000000000001</v>
      </c>
      <c r="FD27" s="28">
        <f t="shared" si="59"/>
        <v>1.1000000000000001</v>
      </c>
      <c r="FE27" s="28">
        <f t="shared" si="59"/>
        <v>1.1000000000000001</v>
      </c>
      <c r="FF27" s="28">
        <f t="shared" si="59"/>
        <v>1.1000000000000001</v>
      </c>
      <c r="FG27" s="28">
        <f t="shared" si="59"/>
        <v>1.1000000000000001</v>
      </c>
      <c r="FH27" s="28">
        <f t="shared" si="59"/>
        <v>1.1000000000000001</v>
      </c>
      <c r="FI27" s="28">
        <f t="shared" si="59"/>
        <v>1.1000000000000001</v>
      </c>
      <c r="FJ27" s="28">
        <f t="shared" si="59"/>
        <v>1.1000000000000001</v>
      </c>
      <c r="FK27" s="28">
        <f t="shared" si="59"/>
        <v>1.1000000000000001</v>
      </c>
      <c r="FL27" s="28">
        <f t="shared" si="59"/>
        <v>1.1000000000000001</v>
      </c>
      <c r="FM27" s="28">
        <f t="shared" si="59"/>
        <v>1.1000000000000001</v>
      </c>
      <c r="FN27" s="28">
        <f t="shared" si="59"/>
        <v>1.1000000000000001</v>
      </c>
      <c r="FO27" s="28">
        <f t="shared" si="59"/>
        <v>1.1000000000000001</v>
      </c>
      <c r="FP27" s="28">
        <f t="shared" si="59"/>
        <v>1.1000000000000001</v>
      </c>
      <c r="FQ27" s="28">
        <f t="shared" si="59"/>
        <v>1.1000000000000001</v>
      </c>
      <c r="FR27" s="28">
        <f t="shared" si="59"/>
        <v>1.1000000000000001</v>
      </c>
      <c r="FS27" s="28">
        <f t="shared" si="59"/>
        <v>1.1000000000000001</v>
      </c>
      <c r="FT27" s="28">
        <f t="shared" si="59"/>
        <v>1.1000000000000001</v>
      </c>
      <c r="FU27" s="28">
        <f t="shared" si="59"/>
        <v>1.1000000000000001</v>
      </c>
      <c r="FV27" s="28">
        <f t="shared" si="59"/>
        <v>1.1000000000000001</v>
      </c>
      <c r="FW27" s="28">
        <f t="shared" si="59"/>
        <v>1.1000000000000001</v>
      </c>
      <c r="FX27" s="28">
        <f t="shared" si="59"/>
        <v>1.1000000000000001</v>
      </c>
      <c r="FY27" s="28">
        <f t="shared" si="59"/>
        <v>1.1000000000000001</v>
      </c>
      <c r="FZ27" s="28">
        <f t="shared" si="59"/>
        <v>1.1000000000000001</v>
      </c>
      <c r="GA27" s="28">
        <f t="shared" si="59"/>
        <v>1.1000000000000001</v>
      </c>
      <c r="GB27" s="28">
        <f t="shared" si="59"/>
        <v>1.1000000000000001</v>
      </c>
      <c r="GC27" s="28">
        <f t="shared" si="59"/>
        <v>1.1000000000000001</v>
      </c>
      <c r="GD27" s="28">
        <f t="shared" si="59"/>
        <v>1.1000000000000001</v>
      </c>
      <c r="GE27" s="28">
        <f t="shared" si="59"/>
        <v>1.1000000000000001</v>
      </c>
      <c r="GF27" s="28">
        <f t="shared" si="59"/>
        <v>1.1000000000000001</v>
      </c>
      <c r="GG27" s="28">
        <f t="shared" si="59"/>
        <v>1.1000000000000001</v>
      </c>
      <c r="GH27" s="28">
        <f t="shared" si="59"/>
        <v>1.1000000000000001</v>
      </c>
      <c r="GI27" s="28">
        <f t="shared" si="59"/>
        <v>1.1000000000000001</v>
      </c>
      <c r="GJ27" s="28">
        <f t="shared" si="59"/>
        <v>1.1000000000000001</v>
      </c>
      <c r="GK27" s="28">
        <f t="shared" si="59"/>
        <v>1.1000000000000001</v>
      </c>
      <c r="GL27" s="28">
        <f t="shared" si="59"/>
        <v>1.1000000000000001</v>
      </c>
      <c r="GM27" s="28">
        <f t="shared" si="59"/>
        <v>1.1000000000000001</v>
      </c>
      <c r="GN27" s="28">
        <f t="shared" si="59"/>
        <v>1.1000000000000001</v>
      </c>
      <c r="GO27" s="28">
        <f t="shared" si="59"/>
        <v>1.1000000000000001</v>
      </c>
      <c r="GP27" s="28">
        <f t="shared" si="59"/>
        <v>1.1000000000000001</v>
      </c>
      <c r="GQ27" s="28">
        <f t="shared" si="59"/>
        <v>1.1000000000000001</v>
      </c>
      <c r="GR27" s="28">
        <f t="shared" si="57"/>
        <v>1.1000000000000001</v>
      </c>
      <c r="GS27" s="28">
        <f t="shared" si="57"/>
        <v>1.1000000000000001</v>
      </c>
      <c r="GT27" s="28">
        <f t="shared" si="57"/>
        <v>1.1000000000000001</v>
      </c>
      <c r="GU27" s="28">
        <f t="shared" si="57"/>
        <v>1.1000000000000001</v>
      </c>
      <c r="GV27" s="28">
        <f t="shared" si="57"/>
        <v>1.1000000000000001</v>
      </c>
      <c r="GW27" s="28">
        <f t="shared" si="57"/>
        <v>1.1000000000000001</v>
      </c>
      <c r="GX27" s="28">
        <f t="shared" si="57"/>
        <v>1.1000000000000001</v>
      </c>
      <c r="GY27" s="28">
        <f t="shared" si="57"/>
        <v>1.1000000000000001</v>
      </c>
      <c r="GZ27" s="28">
        <f t="shared" si="57"/>
        <v>1.1000000000000001</v>
      </c>
      <c r="HA27" s="28">
        <f t="shared" si="57"/>
        <v>1.1000000000000001</v>
      </c>
      <c r="HB27" s="28">
        <f t="shared" si="57"/>
        <v>1.1000000000000001</v>
      </c>
      <c r="HC27" s="28">
        <f t="shared" si="57"/>
        <v>1.1000000000000001</v>
      </c>
      <c r="HD27" s="28">
        <f t="shared" si="57"/>
        <v>1.1000000000000001</v>
      </c>
      <c r="HE27" s="28">
        <f t="shared" si="57"/>
        <v>1.1000000000000001</v>
      </c>
      <c r="HF27" s="28">
        <f t="shared" si="57"/>
        <v>1.1000000000000001</v>
      </c>
      <c r="HG27" s="28">
        <f t="shared" si="57"/>
        <v>1.1000000000000001</v>
      </c>
      <c r="HH27" s="28">
        <f t="shared" si="57"/>
        <v>1.1000000000000001</v>
      </c>
      <c r="HI27" s="28">
        <f t="shared" si="57"/>
        <v>1.1000000000000001</v>
      </c>
      <c r="HJ27" s="28">
        <f t="shared" si="57"/>
        <v>1.1000000000000001</v>
      </c>
      <c r="HK27" s="28">
        <f t="shared" si="57"/>
        <v>1.1000000000000001</v>
      </c>
      <c r="HL27" s="28">
        <f t="shared" si="57"/>
        <v>1.1000000000000001</v>
      </c>
      <c r="HM27" s="28">
        <f t="shared" si="57"/>
        <v>1.1000000000000001</v>
      </c>
      <c r="HN27" s="28">
        <f t="shared" si="57"/>
        <v>1.1000000000000001</v>
      </c>
      <c r="HO27" s="28">
        <f t="shared" si="57"/>
        <v>1.1000000000000001</v>
      </c>
      <c r="HP27" s="28">
        <f t="shared" si="57"/>
        <v>1.1000000000000001</v>
      </c>
      <c r="HQ27" s="28">
        <f t="shared" si="57"/>
        <v>1.1000000000000001</v>
      </c>
      <c r="HR27" s="28">
        <f t="shared" si="57"/>
        <v>1.1000000000000001</v>
      </c>
      <c r="HS27" s="28">
        <f t="shared" si="57"/>
        <v>1.1000000000000001</v>
      </c>
      <c r="HT27" s="28">
        <f t="shared" si="57"/>
        <v>1.1000000000000001</v>
      </c>
      <c r="HU27" s="28">
        <f t="shared" si="57"/>
        <v>1.1000000000000001</v>
      </c>
      <c r="HV27" s="28">
        <f t="shared" si="57"/>
        <v>1.1000000000000001</v>
      </c>
      <c r="HW27" s="28">
        <f t="shared" si="57"/>
        <v>1.1000000000000001</v>
      </c>
      <c r="HX27" s="28">
        <f t="shared" si="57"/>
        <v>1.1000000000000001</v>
      </c>
      <c r="HY27" s="28">
        <f t="shared" si="57"/>
        <v>1.1000000000000001</v>
      </c>
      <c r="HZ27" s="28">
        <f t="shared" si="57"/>
        <v>1.1000000000000001</v>
      </c>
      <c r="IA27" s="28">
        <f t="shared" si="57"/>
        <v>1.1000000000000001</v>
      </c>
      <c r="IB27" s="28">
        <f t="shared" si="57"/>
        <v>1.1000000000000001</v>
      </c>
      <c r="IC27" s="28">
        <f t="shared" si="57"/>
        <v>1.1000000000000001</v>
      </c>
      <c r="ID27" s="28">
        <f t="shared" si="57"/>
        <v>1.1000000000000001</v>
      </c>
      <c r="IE27" s="28">
        <f t="shared" si="57"/>
        <v>1.1000000000000001</v>
      </c>
      <c r="IF27" s="28">
        <f t="shared" si="57"/>
        <v>1.1000000000000001</v>
      </c>
      <c r="IG27" s="28">
        <f t="shared" si="57"/>
        <v>1.1000000000000001</v>
      </c>
      <c r="IH27" s="28">
        <f t="shared" si="57"/>
        <v>1.1000000000000001</v>
      </c>
      <c r="II27" s="28">
        <f t="shared" si="57"/>
        <v>1.1000000000000001</v>
      </c>
      <c r="IJ27" s="28">
        <f t="shared" si="57"/>
        <v>1.1000000000000001</v>
      </c>
      <c r="IK27" s="28">
        <f t="shared" si="57"/>
        <v>1.1000000000000001</v>
      </c>
      <c r="IL27" s="28">
        <f t="shared" si="57"/>
        <v>1.1000000000000001</v>
      </c>
      <c r="IM27" s="28">
        <f t="shared" si="57"/>
        <v>1.1000000000000001</v>
      </c>
      <c r="IN27" s="28">
        <f t="shared" si="57"/>
        <v>1.1000000000000001</v>
      </c>
      <c r="IO27" s="28">
        <f t="shared" si="57"/>
        <v>1.1000000000000001</v>
      </c>
      <c r="IP27" s="28">
        <f t="shared" si="57"/>
        <v>1.1000000000000001</v>
      </c>
      <c r="IQ27" s="28">
        <f t="shared" si="57"/>
        <v>1.1000000000000001</v>
      </c>
      <c r="IR27" s="28">
        <f t="shared" si="57"/>
        <v>1.1000000000000001</v>
      </c>
      <c r="IS27" s="28">
        <f t="shared" si="57"/>
        <v>1.1000000000000001</v>
      </c>
      <c r="IT27" s="28">
        <f t="shared" si="57"/>
        <v>1.1000000000000001</v>
      </c>
      <c r="IU27" s="28">
        <f t="shared" si="57"/>
        <v>1.1000000000000001</v>
      </c>
      <c r="IV27" s="28">
        <f t="shared" si="57"/>
        <v>1.1000000000000001</v>
      </c>
      <c r="IW27" s="28">
        <f t="shared" si="57"/>
        <v>1.1000000000000001</v>
      </c>
      <c r="IX27" s="28">
        <f t="shared" si="57"/>
        <v>1.1000000000000001</v>
      </c>
      <c r="IY27" s="28">
        <f t="shared" si="55"/>
        <v>1.1000000000000001</v>
      </c>
      <c r="IZ27" s="28">
        <f t="shared" si="55"/>
        <v>1.1000000000000001</v>
      </c>
      <c r="JA27" s="28">
        <f t="shared" si="55"/>
        <v>1.1000000000000001</v>
      </c>
      <c r="JB27" s="28">
        <f t="shared" si="55"/>
        <v>1.1000000000000001</v>
      </c>
      <c r="JC27" s="28">
        <f t="shared" si="55"/>
        <v>1.1000000000000001</v>
      </c>
      <c r="JD27" s="28">
        <f t="shared" si="46"/>
        <v>1.1000000000000001</v>
      </c>
      <c r="JE27" s="28">
        <f t="shared" si="46"/>
        <v>1.1000000000000001</v>
      </c>
      <c r="JF27" s="28">
        <f t="shared" si="46"/>
        <v>1.1000000000000001</v>
      </c>
      <c r="JG27" s="28">
        <f t="shared" si="36"/>
        <v>1.1000000000000001</v>
      </c>
      <c r="JH27" s="28">
        <f t="shared" ref="JH27:LS31" si="60">IF(AND($F27&gt;0,$G27&gt;0)*IFERROR(MOD(JH$6,$G27)=0,FALSE),$F27,$E27)</f>
        <v>1.1000000000000001</v>
      </c>
      <c r="JI27" s="28">
        <f t="shared" si="60"/>
        <v>1.1000000000000001</v>
      </c>
      <c r="JJ27" s="28">
        <f t="shared" si="60"/>
        <v>1.1000000000000001</v>
      </c>
      <c r="JK27" s="28">
        <f t="shared" si="60"/>
        <v>1.1000000000000001</v>
      </c>
      <c r="JL27" s="28">
        <f t="shared" si="60"/>
        <v>1.1000000000000001</v>
      </c>
      <c r="JM27" s="28">
        <f t="shared" si="60"/>
        <v>1.1000000000000001</v>
      </c>
      <c r="JN27" s="28">
        <f t="shared" si="60"/>
        <v>1.1000000000000001</v>
      </c>
      <c r="JO27" s="28">
        <f t="shared" si="60"/>
        <v>1.1000000000000001</v>
      </c>
      <c r="JP27" s="28">
        <f t="shared" si="60"/>
        <v>1.1000000000000001</v>
      </c>
      <c r="JQ27" s="28">
        <f t="shared" si="60"/>
        <v>1.1000000000000001</v>
      </c>
      <c r="JR27" s="28">
        <f t="shared" si="60"/>
        <v>1.1000000000000001</v>
      </c>
      <c r="JS27" s="28">
        <f t="shared" si="60"/>
        <v>1.1000000000000001</v>
      </c>
      <c r="JT27" s="28">
        <f t="shared" si="60"/>
        <v>1.1000000000000001</v>
      </c>
      <c r="JU27" s="28">
        <f t="shared" si="60"/>
        <v>1.1000000000000001</v>
      </c>
      <c r="JV27" s="28">
        <f t="shared" si="60"/>
        <v>1.1000000000000001</v>
      </c>
      <c r="JW27" s="28">
        <f t="shared" si="60"/>
        <v>1.1000000000000001</v>
      </c>
      <c r="JX27" s="28">
        <f t="shared" si="60"/>
        <v>1.1000000000000001</v>
      </c>
      <c r="JY27" s="28">
        <f t="shared" si="60"/>
        <v>1.1000000000000001</v>
      </c>
      <c r="JZ27" s="28">
        <f t="shared" si="60"/>
        <v>1.1000000000000001</v>
      </c>
      <c r="KA27" s="28">
        <f t="shared" si="60"/>
        <v>1.1000000000000001</v>
      </c>
      <c r="KB27" s="28">
        <f t="shared" si="60"/>
        <v>1.1000000000000001</v>
      </c>
      <c r="KC27" s="28">
        <f t="shared" si="60"/>
        <v>1.1000000000000001</v>
      </c>
      <c r="KD27" s="28">
        <f t="shared" si="60"/>
        <v>1.1000000000000001</v>
      </c>
      <c r="KE27" s="28">
        <f t="shared" si="60"/>
        <v>1.1000000000000001</v>
      </c>
      <c r="KF27" s="28">
        <f t="shared" si="60"/>
        <v>1.1000000000000001</v>
      </c>
      <c r="KG27" s="28">
        <f t="shared" si="60"/>
        <v>1.1000000000000001</v>
      </c>
      <c r="KH27" s="28">
        <f t="shared" si="60"/>
        <v>1.1000000000000001</v>
      </c>
      <c r="KI27" s="28">
        <f t="shared" si="60"/>
        <v>1.1000000000000001</v>
      </c>
      <c r="KJ27" s="28">
        <f t="shared" si="60"/>
        <v>1.1000000000000001</v>
      </c>
      <c r="KK27" s="28">
        <f t="shared" si="60"/>
        <v>1.1000000000000001</v>
      </c>
      <c r="KL27" s="28">
        <f t="shared" si="60"/>
        <v>1.1000000000000001</v>
      </c>
      <c r="KM27" s="28">
        <f t="shared" si="60"/>
        <v>1.1000000000000001</v>
      </c>
      <c r="KN27" s="28">
        <f t="shared" si="60"/>
        <v>1.1000000000000001</v>
      </c>
      <c r="KO27" s="28">
        <f t="shared" si="60"/>
        <v>1.1000000000000001</v>
      </c>
      <c r="KP27" s="28">
        <f t="shared" si="60"/>
        <v>1.1000000000000001</v>
      </c>
      <c r="KQ27" s="28">
        <f t="shared" si="60"/>
        <v>1.1000000000000001</v>
      </c>
      <c r="KR27" s="28">
        <f t="shared" si="60"/>
        <v>1.1000000000000001</v>
      </c>
      <c r="KS27" s="28">
        <f t="shared" si="60"/>
        <v>1.1000000000000001</v>
      </c>
      <c r="KT27" s="28">
        <f t="shared" si="60"/>
        <v>1.1000000000000001</v>
      </c>
      <c r="KU27" s="28">
        <f t="shared" si="60"/>
        <v>1.1000000000000001</v>
      </c>
      <c r="KV27" s="28">
        <f t="shared" si="60"/>
        <v>1.1000000000000001</v>
      </c>
      <c r="KW27" s="28">
        <f t="shared" si="60"/>
        <v>1.1000000000000001</v>
      </c>
      <c r="KX27" s="28">
        <f t="shared" si="60"/>
        <v>1.1000000000000001</v>
      </c>
      <c r="KY27" s="28">
        <f t="shared" si="60"/>
        <v>1.1000000000000001</v>
      </c>
      <c r="KZ27" s="28">
        <f t="shared" si="60"/>
        <v>1.1000000000000001</v>
      </c>
      <c r="LA27" s="28">
        <f t="shared" si="60"/>
        <v>1.1000000000000001</v>
      </c>
      <c r="LB27" s="28">
        <f t="shared" si="60"/>
        <v>1.1000000000000001</v>
      </c>
      <c r="LC27" s="28">
        <f t="shared" si="60"/>
        <v>1.1000000000000001</v>
      </c>
      <c r="LD27" s="28">
        <f t="shared" si="60"/>
        <v>1.1000000000000001</v>
      </c>
      <c r="LE27" s="28">
        <f t="shared" si="60"/>
        <v>1.1000000000000001</v>
      </c>
      <c r="LF27" s="28">
        <f t="shared" si="60"/>
        <v>1.1000000000000001</v>
      </c>
      <c r="LG27" s="28">
        <f t="shared" si="60"/>
        <v>1.1000000000000001</v>
      </c>
      <c r="LH27" s="28">
        <f t="shared" si="60"/>
        <v>1.1000000000000001</v>
      </c>
      <c r="LI27" s="28">
        <f t="shared" si="60"/>
        <v>1.1000000000000001</v>
      </c>
      <c r="LJ27" s="28">
        <f t="shared" si="60"/>
        <v>1.1000000000000001</v>
      </c>
      <c r="LK27" s="28">
        <f t="shared" si="60"/>
        <v>1.1000000000000001</v>
      </c>
      <c r="LL27" s="28">
        <f t="shared" si="60"/>
        <v>1.1000000000000001</v>
      </c>
      <c r="LM27" s="28">
        <f t="shared" si="60"/>
        <v>1.1000000000000001</v>
      </c>
      <c r="LN27" s="28">
        <f t="shared" si="60"/>
        <v>1.1000000000000001</v>
      </c>
      <c r="LO27" s="28">
        <f t="shared" si="60"/>
        <v>1.1000000000000001</v>
      </c>
      <c r="LP27" s="28">
        <f t="shared" si="60"/>
        <v>1.1000000000000001</v>
      </c>
      <c r="LQ27" s="28">
        <f t="shared" si="60"/>
        <v>1.1000000000000001</v>
      </c>
      <c r="LR27" s="28">
        <f t="shared" si="60"/>
        <v>1.1000000000000001</v>
      </c>
      <c r="LS27" s="28">
        <f t="shared" si="60"/>
        <v>1.1000000000000001</v>
      </c>
      <c r="LT27" s="28">
        <f t="shared" si="58"/>
        <v>1.1000000000000001</v>
      </c>
      <c r="LU27" s="28">
        <f t="shared" si="58"/>
        <v>1.1000000000000001</v>
      </c>
      <c r="LV27" s="28">
        <f t="shared" si="58"/>
        <v>1.1000000000000001</v>
      </c>
      <c r="LW27" s="28">
        <f t="shared" si="58"/>
        <v>1.1000000000000001</v>
      </c>
      <c r="LX27" s="28">
        <f t="shared" si="58"/>
        <v>1.1000000000000001</v>
      </c>
      <c r="LY27" s="28">
        <f t="shared" si="58"/>
        <v>1.1000000000000001</v>
      </c>
      <c r="LZ27" s="28">
        <f t="shared" si="58"/>
        <v>1.1000000000000001</v>
      </c>
      <c r="MA27" s="28">
        <f t="shared" si="58"/>
        <v>1.1000000000000001</v>
      </c>
      <c r="MB27" s="28">
        <f t="shared" si="58"/>
        <v>1.1000000000000001</v>
      </c>
      <c r="MC27" s="28">
        <f t="shared" si="58"/>
        <v>1.1000000000000001</v>
      </c>
      <c r="MD27" s="28">
        <f t="shared" si="58"/>
        <v>1.1000000000000001</v>
      </c>
      <c r="ME27" s="28">
        <f t="shared" si="58"/>
        <v>1.1000000000000001</v>
      </c>
      <c r="MF27" s="28">
        <f t="shared" si="58"/>
        <v>1.1000000000000001</v>
      </c>
      <c r="MG27" s="28">
        <f t="shared" si="58"/>
        <v>1.1000000000000001</v>
      </c>
      <c r="MH27" s="28">
        <f t="shared" si="58"/>
        <v>1.1000000000000001</v>
      </c>
      <c r="MI27" s="28">
        <f t="shared" si="58"/>
        <v>1.1000000000000001</v>
      </c>
      <c r="MJ27" s="28">
        <f t="shared" si="58"/>
        <v>1.1000000000000001</v>
      </c>
      <c r="MK27" s="28">
        <f t="shared" si="58"/>
        <v>1.1000000000000001</v>
      </c>
      <c r="ML27" s="28">
        <f t="shared" si="58"/>
        <v>1.1000000000000001</v>
      </c>
      <c r="MM27" s="28">
        <f t="shared" si="58"/>
        <v>1.1000000000000001</v>
      </c>
      <c r="MN27" s="28">
        <f t="shared" si="58"/>
        <v>1.1000000000000001</v>
      </c>
      <c r="MO27" s="28">
        <f t="shared" si="58"/>
        <v>1.1000000000000001</v>
      </c>
      <c r="MP27" s="28">
        <f t="shared" si="58"/>
        <v>1.1000000000000001</v>
      </c>
      <c r="MQ27" s="28">
        <f t="shared" si="58"/>
        <v>1.1000000000000001</v>
      </c>
      <c r="MR27" s="28">
        <f t="shared" si="58"/>
        <v>1.1000000000000001</v>
      </c>
      <c r="MS27" s="28">
        <f t="shared" si="58"/>
        <v>1.1000000000000001</v>
      </c>
      <c r="MT27" s="28">
        <f t="shared" si="58"/>
        <v>1.1000000000000001</v>
      </c>
      <c r="MU27" s="28">
        <f t="shared" si="58"/>
        <v>1.1000000000000001</v>
      </c>
      <c r="MV27" s="28">
        <f t="shared" si="58"/>
        <v>1.1000000000000001</v>
      </c>
      <c r="MW27" s="28">
        <f t="shared" si="58"/>
        <v>1.1000000000000001</v>
      </c>
      <c r="MX27" s="28">
        <f t="shared" si="58"/>
        <v>1.1000000000000001</v>
      </c>
      <c r="MY27" s="28">
        <f t="shared" si="58"/>
        <v>1.1000000000000001</v>
      </c>
      <c r="MZ27" s="28">
        <f t="shared" si="58"/>
        <v>1.1000000000000001</v>
      </c>
      <c r="NA27" s="28">
        <f t="shared" si="58"/>
        <v>1.1000000000000001</v>
      </c>
      <c r="NB27" s="28">
        <f t="shared" si="58"/>
        <v>1.1000000000000001</v>
      </c>
      <c r="NC27" s="28">
        <f t="shared" si="58"/>
        <v>1.1000000000000001</v>
      </c>
      <c r="ND27" s="28">
        <f t="shared" si="58"/>
        <v>1.1000000000000001</v>
      </c>
      <c r="NE27" s="28">
        <f t="shared" si="58"/>
        <v>1.1000000000000001</v>
      </c>
      <c r="NF27" s="28">
        <f t="shared" si="58"/>
        <v>1.1000000000000001</v>
      </c>
      <c r="NG27" s="28">
        <f t="shared" si="58"/>
        <v>1.1000000000000001</v>
      </c>
      <c r="NH27" s="28">
        <f t="shared" si="58"/>
        <v>1.1000000000000001</v>
      </c>
      <c r="NI27" s="28">
        <f t="shared" si="58"/>
        <v>1.1000000000000001</v>
      </c>
    </row>
    <row r="28" spans="1:373" x14ac:dyDescent="0.25">
      <c r="A28" s="27" t="str">
        <f>'Число жителей и объемы продаж'!G41</f>
        <v>A5</v>
      </c>
      <c r="B28" s="27" t="str">
        <f>'Число жителей и объемы продаж'!H41</f>
        <v>сыр полутвердый</v>
      </c>
      <c r="C28" s="27" t="str">
        <f t="shared" si="24"/>
        <v>A5|сыр полутвердый</v>
      </c>
      <c r="D28" s="28"/>
      <c r="E28" s="28">
        <v>1.1000000000000001</v>
      </c>
      <c r="F28" s="28"/>
      <c r="G28" s="28"/>
      <c r="H28" s="28">
        <f t="shared" si="56"/>
        <v>1.1000000000000001</v>
      </c>
      <c r="I28" s="28">
        <f t="shared" si="56"/>
        <v>1.1000000000000001</v>
      </c>
      <c r="J28" s="28">
        <f t="shared" si="56"/>
        <v>1.1000000000000001</v>
      </c>
      <c r="K28" s="28">
        <f t="shared" si="56"/>
        <v>1.1000000000000001</v>
      </c>
      <c r="L28" s="28">
        <f t="shared" si="56"/>
        <v>1.1000000000000001</v>
      </c>
      <c r="M28" s="28">
        <f t="shared" si="56"/>
        <v>1.1000000000000001</v>
      </c>
      <c r="N28" s="28">
        <f t="shared" si="56"/>
        <v>1.1000000000000001</v>
      </c>
      <c r="O28" s="28">
        <f t="shared" si="56"/>
        <v>1.1000000000000001</v>
      </c>
      <c r="P28" s="28">
        <f t="shared" si="56"/>
        <v>1.1000000000000001</v>
      </c>
      <c r="Q28" s="28">
        <f t="shared" si="56"/>
        <v>1.1000000000000001</v>
      </c>
      <c r="R28" s="28">
        <f t="shared" si="56"/>
        <v>1.1000000000000001</v>
      </c>
      <c r="S28" s="28">
        <f t="shared" si="56"/>
        <v>1.1000000000000001</v>
      </c>
      <c r="T28" s="28">
        <f t="shared" si="56"/>
        <v>1.1000000000000001</v>
      </c>
      <c r="U28" s="28">
        <f t="shared" si="56"/>
        <v>1.1000000000000001</v>
      </c>
      <c r="V28" s="28">
        <f t="shared" si="56"/>
        <v>1.1000000000000001</v>
      </c>
      <c r="W28" s="28">
        <f t="shared" si="56"/>
        <v>1.1000000000000001</v>
      </c>
      <c r="X28" s="28">
        <f t="shared" si="53"/>
        <v>1.1000000000000001</v>
      </c>
      <c r="Y28" s="28">
        <f t="shared" si="53"/>
        <v>1.1000000000000001</v>
      </c>
      <c r="Z28" s="28">
        <f t="shared" si="53"/>
        <v>1.1000000000000001</v>
      </c>
      <c r="AA28" s="28">
        <f t="shared" si="53"/>
        <v>1.1000000000000001</v>
      </c>
      <c r="AB28" s="28">
        <f t="shared" si="53"/>
        <v>1.1000000000000001</v>
      </c>
      <c r="AC28" s="28">
        <f t="shared" si="53"/>
        <v>1.1000000000000001</v>
      </c>
      <c r="AD28" s="28">
        <f t="shared" si="53"/>
        <v>1.1000000000000001</v>
      </c>
      <c r="AE28" s="28">
        <f t="shared" si="53"/>
        <v>1.1000000000000001</v>
      </c>
      <c r="AF28" s="28">
        <f t="shared" si="53"/>
        <v>1.1000000000000001</v>
      </c>
      <c r="AG28" s="28">
        <f t="shared" si="53"/>
        <v>1.1000000000000001</v>
      </c>
      <c r="AH28" s="28">
        <f t="shared" si="53"/>
        <v>1.1000000000000001</v>
      </c>
      <c r="AI28" s="28">
        <f t="shared" si="53"/>
        <v>1.1000000000000001</v>
      </c>
      <c r="AJ28" s="28">
        <f t="shared" si="53"/>
        <v>1.1000000000000001</v>
      </c>
      <c r="AK28" s="28">
        <f t="shared" si="53"/>
        <v>1.1000000000000001</v>
      </c>
      <c r="AL28" s="28">
        <f t="shared" si="53"/>
        <v>1.1000000000000001</v>
      </c>
      <c r="AM28" s="28">
        <f t="shared" si="53"/>
        <v>1.1000000000000001</v>
      </c>
      <c r="AN28" s="28">
        <f t="shared" si="53"/>
        <v>1.1000000000000001</v>
      </c>
      <c r="AO28" s="28">
        <f t="shared" si="53"/>
        <v>1.1000000000000001</v>
      </c>
      <c r="AP28" s="28">
        <f t="shared" si="53"/>
        <v>1.1000000000000001</v>
      </c>
      <c r="AQ28" s="28">
        <f t="shared" si="53"/>
        <v>1.1000000000000001</v>
      </c>
      <c r="AR28" s="28">
        <f t="shared" si="53"/>
        <v>1.1000000000000001</v>
      </c>
      <c r="AS28" s="28">
        <f t="shared" si="53"/>
        <v>1.1000000000000001</v>
      </c>
      <c r="AT28" s="28">
        <f t="shared" si="53"/>
        <v>1.1000000000000001</v>
      </c>
      <c r="AU28" s="28">
        <f t="shared" si="53"/>
        <v>1.1000000000000001</v>
      </c>
      <c r="AV28" s="28">
        <f t="shared" si="53"/>
        <v>1.1000000000000001</v>
      </c>
      <c r="AW28" s="28">
        <f t="shared" si="53"/>
        <v>1.1000000000000001</v>
      </c>
      <c r="AX28" s="28">
        <f t="shared" si="53"/>
        <v>1.1000000000000001</v>
      </c>
      <c r="AY28" s="28">
        <f t="shared" si="53"/>
        <v>1.1000000000000001</v>
      </c>
      <c r="AZ28" s="28">
        <f t="shared" si="53"/>
        <v>1.1000000000000001</v>
      </c>
      <c r="BA28" s="28">
        <f t="shared" si="53"/>
        <v>1.1000000000000001</v>
      </c>
      <c r="BB28" s="28">
        <f t="shared" si="53"/>
        <v>1.1000000000000001</v>
      </c>
      <c r="BC28" s="28">
        <f t="shared" si="53"/>
        <v>1.1000000000000001</v>
      </c>
      <c r="BD28" s="28">
        <f t="shared" si="53"/>
        <v>1.1000000000000001</v>
      </c>
      <c r="BE28" s="28">
        <f t="shared" si="53"/>
        <v>1.1000000000000001</v>
      </c>
      <c r="BF28" s="28">
        <f t="shared" si="53"/>
        <v>1.1000000000000001</v>
      </c>
      <c r="BG28" s="28">
        <f t="shared" si="53"/>
        <v>1.1000000000000001</v>
      </c>
      <c r="BH28" s="28">
        <f t="shared" si="53"/>
        <v>1.1000000000000001</v>
      </c>
      <c r="BI28" s="28">
        <f t="shared" si="53"/>
        <v>1.1000000000000001</v>
      </c>
      <c r="BJ28" s="28">
        <f t="shared" si="53"/>
        <v>1.1000000000000001</v>
      </c>
      <c r="BK28" s="28">
        <f t="shared" si="53"/>
        <v>1.1000000000000001</v>
      </c>
      <c r="BL28" s="28">
        <f t="shared" si="53"/>
        <v>1.1000000000000001</v>
      </c>
      <c r="BM28" s="28">
        <f t="shared" si="53"/>
        <v>1.1000000000000001</v>
      </c>
      <c r="BN28" s="28">
        <f t="shared" si="53"/>
        <v>1.1000000000000001</v>
      </c>
      <c r="BO28" s="28">
        <f t="shared" si="53"/>
        <v>1.1000000000000001</v>
      </c>
      <c r="BP28" s="28">
        <f t="shared" si="53"/>
        <v>1.1000000000000001</v>
      </c>
      <c r="BQ28" s="28">
        <f t="shared" si="53"/>
        <v>1.1000000000000001</v>
      </c>
      <c r="BR28" s="28">
        <f t="shared" si="53"/>
        <v>1.1000000000000001</v>
      </c>
      <c r="BS28" s="28">
        <f t="shared" si="53"/>
        <v>1.1000000000000001</v>
      </c>
      <c r="BT28" s="28">
        <f t="shared" si="53"/>
        <v>1.1000000000000001</v>
      </c>
      <c r="BU28" s="28">
        <f t="shared" si="53"/>
        <v>1.1000000000000001</v>
      </c>
      <c r="BV28" s="28">
        <f t="shared" si="53"/>
        <v>1.1000000000000001</v>
      </c>
      <c r="BW28" s="28">
        <f t="shared" si="53"/>
        <v>1.1000000000000001</v>
      </c>
      <c r="BX28" s="28">
        <f t="shared" si="53"/>
        <v>1.1000000000000001</v>
      </c>
      <c r="BY28" s="28">
        <f t="shared" si="53"/>
        <v>1.1000000000000001</v>
      </c>
      <c r="BZ28" s="28">
        <f t="shared" si="53"/>
        <v>1.1000000000000001</v>
      </c>
      <c r="CA28" s="28">
        <f t="shared" si="53"/>
        <v>1.1000000000000001</v>
      </c>
      <c r="CB28" s="28">
        <f t="shared" si="53"/>
        <v>1.1000000000000001</v>
      </c>
      <c r="CC28" s="28">
        <f t="shared" si="53"/>
        <v>1.1000000000000001</v>
      </c>
      <c r="CD28" s="28">
        <f t="shared" si="53"/>
        <v>1.1000000000000001</v>
      </c>
      <c r="CE28" s="28">
        <f t="shared" si="53"/>
        <v>1.1000000000000001</v>
      </c>
      <c r="CF28" s="28">
        <f t="shared" si="53"/>
        <v>1.1000000000000001</v>
      </c>
      <c r="CG28" s="28">
        <f t="shared" si="54"/>
        <v>1.1000000000000001</v>
      </c>
      <c r="CH28" s="28">
        <f t="shared" si="54"/>
        <v>1.1000000000000001</v>
      </c>
      <c r="CI28" s="28">
        <f t="shared" si="54"/>
        <v>1.1000000000000001</v>
      </c>
      <c r="CJ28" s="28">
        <f t="shared" si="54"/>
        <v>1.1000000000000001</v>
      </c>
      <c r="CK28" s="28">
        <f t="shared" si="54"/>
        <v>1.1000000000000001</v>
      </c>
      <c r="CL28" s="28">
        <f t="shared" si="54"/>
        <v>1.1000000000000001</v>
      </c>
      <c r="CM28" s="28">
        <f t="shared" si="54"/>
        <v>1.1000000000000001</v>
      </c>
      <c r="CN28" s="28">
        <f t="shared" si="54"/>
        <v>1.1000000000000001</v>
      </c>
      <c r="CO28" s="28">
        <f t="shared" si="54"/>
        <v>1.1000000000000001</v>
      </c>
      <c r="CP28" s="28">
        <f t="shared" si="54"/>
        <v>1.1000000000000001</v>
      </c>
      <c r="CQ28" s="28">
        <f t="shared" si="54"/>
        <v>1.1000000000000001</v>
      </c>
      <c r="CR28" s="28">
        <f t="shared" si="54"/>
        <v>1.1000000000000001</v>
      </c>
      <c r="CS28" s="28">
        <f t="shared" si="54"/>
        <v>1.1000000000000001</v>
      </c>
      <c r="CT28" s="28">
        <f t="shared" si="54"/>
        <v>1.1000000000000001</v>
      </c>
      <c r="CU28" s="28">
        <f t="shared" si="54"/>
        <v>1.1000000000000001</v>
      </c>
      <c r="CV28" s="28">
        <f t="shared" si="54"/>
        <v>1.1000000000000001</v>
      </c>
      <c r="CW28" s="28">
        <f t="shared" si="54"/>
        <v>1.1000000000000001</v>
      </c>
      <c r="CX28" s="28">
        <f t="shared" si="54"/>
        <v>1.1000000000000001</v>
      </c>
      <c r="CY28" s="28">
        <f t="shared" si="54"/>
        <v>1.1000000000000001</v>
      </c>
      <c r="CZ28" s="28">
        <f t="shared" si="54"/>
        <v>1.1000000000000001</v>
      </c>
      <c r="DA28" s="28">
        <f t="shared" si="54"/>
        <v>1.1000000000000001</v>
      </c>
      <c r="DB28" s="28">
        <f t="shared" si="54"/>
        <v>1.1000000000000001</v>
      </c>
      <c r="DC28" s="28">
        <f t="shared" si="54"/>
        <v>1.1000000000000001</v>
      </c>
      <c r="DD28" s="28">
        <f t="shared" si="54"/>
        <v>1.1000000000000001</v>
      </c>
      <c r="DE28" s="28">
        <f t="shared" si="54"/>
        <v>1.1000000000000001</v>
      </c>
      <c r="DF28" s="28">
        <f t="shared" si="54"/>
        <v>1.1000000000000001</v>
      </c>
      <c r="DG28" s="28">
        <f t="shared" si="54"/>
        <v>1.1000000000000001</v>
      </c>
      <c r="DH28" s="28">
        <f t="shared" si="54"/>
        <v>1.1000000000000001</v>
      </c>
      <c r="DI28" s="28">
        <f t="shared" si="54"/>
        <v>1.1000000000000001</v>
      </c>
      <c r="DJ28" s="28">
        <f t="shared" si="54"/>
        <v>1.1000000000000001</v>
      </c>
      <c r="DK28" s="28">
        <f t="shared" si="54"/>
        <v>1.1000000000000001</v>
      </c>
      <c r="DL28" s="28">
        <f t="shared" si="54"/>
        <v>1.1000000000000001</v>
      </c>
      <c r="DM28" s="28">
        <f t="shared" si="54"/>
        <v>1.1000000000000001</v>
      </c>
      <c r="DN28" s="28">
        <f t="shared" si="54"/>
        <v>1.1000000000000001</v>
      </c>
      <c r="DO28" s="28">
        <f t="shared" si="54"/>
        <v>1.1000000000000001</v>
      </c>
      <c r="DP28" s="28">
        <f t="shared" si="54"/>
        <v>1.1000000000000001</v>
      </c>
      <c r="DQ28" s="28">
        <f t="shared" si="54"/>
        <v>1.1000000000000001</v>
      </c>
      <c r="DR28" s="28">
        <f t="shared" si="54"/>
        <v>1.1000000000000001</v>
      </c>
      <c r="DS28" s="28">
        <f t="shared" si="54"/>
        <v>1.1000000000000001</v>
      </c>
      <c r="DT28" s="28">
        <f t="shared" si="54"/>
        <v>1.1000000000000001</v>
      </c>
      <c r="DU28" s="28">
        <f t="shared" si="54"/>
        <v>1.1000000000000001</v>
      </c>
      <c r="DV28" s="28">
        <f t="shared" si="54"/>
        <v>1.1000000000000001</v>
      </c>
      <c r="DW28" s="28">
        <f t="shared" si="54"/>
        <v>1.1000000000000001</v>
      </c>
      <c r="DX28" s="28">
        <f t="shared" si="54"/>
        <v>1.1000000000000001</v>
      </c>
      <c r="DY28" s="28">
        <f t="shared" si="54"/>
        <v>1.1000000000000001</v>
      </c>
      <c r="DZ28" s="28">
        <f t="shared" si="54"/>
        <v>1.1000000000000001</v>
      </c>
      <c r="EA28" s="28">
        <f t="shared" si="54"/>
        <v>1.1000000000000001</v>
      </c>
      <c r="EB28" s="28">
        <f t="shared" si="54"/>
        <v>1.1000000000000001</v>
      </c>
      <c r="EC28" s="28">
        <f t="shared" si="54"/>
        <v>1.1000000000000001</v>
      </c>
      <c r="ED28" s="28">
        <f t="shared" si="54"/>
        <v>1.1000000000000001</v>
      </c>
      <c r="EE28" s="28">
        <f t="shared" si="54"/>
        <v>1.1000000000000001</v>
      </c>
      <c r="EF28" s="28">
        <f t="shared" si="54"/>
        <v>1.1000000000000001</v>
      </c>
      <c r="EG28" s="28">
        <f t="shared" si="54"/>
        <v>1.1000000000000001</v>
      </c>
      <c r="EH28" s="28">
        <f t="shared" si="54"/>
        <v>1.1000000000000001</v>
      </c>
      <c r="EI28" s="28">
        <f t="shared" si="54"/>
        <v>1.1000000000000001</v>
      </c>
      <c r="EJ28" s="28">
        <f t="shared" si="54"/>
        <v>1.1000000000000001</v>
      </c>
      <c r="EK28" s="28">
        <f t="shared" si="54"/>
        <v>1.1000000000000001</v>
      </c>
      <c r="EL28" s="28">
        <f t="shared" si="54"/>
        <v>1.1000000000000001</v>
      </c>
      <c r="EM28" s="28">
        <f t="shared" si="54"/>
        <v>1.1000000000000001</v>
      </c>
      <c r="EN28" s="28">
        <f t="shared" si="54"/>
        <v>1.1000000000000001</v>
      </c>
      <c r="EO28" s="28">
        <f t="shared" si="54"/>
        <v>1.1000000000000001</v>
      </c>
      <c r="EP28" s="28">
        <f t="shared" si="54"/>
        <v>1.1000000000000001</v>
      </c>
      <c r="EQ28" s="28">
        <f t="shared" si="54"/>
        <v>1.1000000000000001</v>
      </c>
      <c r="ER28" s="28">
        <f t="shared" si="54"/>
        <v>1.1000000000000001</v>
      </c>
      <c r="ES28" s="28">
        <f t="shared" si="59"/>
        <v>1.1000000000000001</v>
      </c>
      <c r="ET28" s="28">
        <f t="shared" si="59"/>
        <v>1.1000000000000001</v>
      </c>
      <c r="EU28" s="28">
        <f t="shared" si="59"/>
        <v>1.1000000000000001</v>
      </c>
      <c r="EV28" s="28">
        <f t="shared" si="59"/>
        <v>1.1000000000000001</v>
      </c>
      <c r="EW28" s="28">
        <f t="shared" si="59"/>
        <v>1.1000000000000001</v>
      </c>
      <c r="EX28" s="28">
        <f t="shared" si="59"/>
        <v>1.1000000000000001</v>
      </c>
      <c r="EY28" s="28">
        <f t="shared" si="59"/>
        <v>1.1000000000000001</v>
      </c>
      <c r="EZ28" s="28">
        <f t="shared" si="59"/>
        <v>1.1000000000000001</v>
      </c>
      <c r="FA28" s="28">
        <f t="shared" si="59"/>
        <v>1.1000000000000001</v>
      </c>
      <c r="FB28" s="28">
        <f t="shared" si="59"/>
        <v>1.1000000000000001</v>
      </c>
      <c r="FC28" s="28">
        <f t="shared" si="59"/>
        <v>1.1000000000000001</v>
      </c>
      <c r="FD28" s="28">
        <f t="shared" si="59"/>
        <v>1.1000000000000001</v>
      </c>
      <c r="FE28" s="28">
        <f t="shared" si="59"/>
        <v>1.1000000000000001</v>
      </c>
      <c r="FF28" s="28">
        <f t="shared" si="59"/>
        <v>1.1000000000000001</v>
      </c>
      <c r="FG28" s="28">
        <f t="shared" si="59"/>
        <v>1.1000000000000001</v>
      </c>
      <c r="FH28" s="28">
        <f t="shared" si="59"/>
        <v>1.1000000000000001</v>
      </c>
      <c r="FI28" s="28">
        <f t="shared" si="59"/>
        <v>1.1000000000000001</v>
      </c>
      <c r="FJ28" s="28">
        <f t="shared" si="59"/>
        <v>1.1000000000000001</v>
      </c>
      <c r="FK28" s="28">
        <f t="shared" si="59"/>
        <v>1.1000000000000001</v>
      </c>
      <c r="FL28" s="28">
        <f t="shared" si="59"/>
        <v>1.1000000000000001</v>
      </c>
      <c r="FM28" s="28">
        <f t="shared" si="59"/>
        <v>1.1000000000000001</v>
      </c>
      <c r="FN28" s="28">
        <f t="shared" si="59"/>
        <v>1.1000000000000001</v>
      </c>
      <c r="FO28" s="28">
        <f t="shared" si="59"/>
        <v>1.1000000000000001</v>
      </c>
      <c r="FP28" s="28">
        <f t="shared" si="59"/>
        <v>1.1000000000000001</v>
      </c>
      <c r="FQ28" s="28">
        <f t="shared" si="59"/>
        <v>1.1000000000000001</v>
      </c>
      <c r="FR28" s="28">
        <f t="shared" si="59"/>
        <v>1.1000000000000001</v>
      </c>
      <c r="FS28" s="28">
        <f t="shared" si="59"/>
        <v>1.1000000000000001</v>
      </c>
      <c r="FT28" s="28">
        <f t="shared" si="59"/>
        <v>1.1000000000000001</v>
      </c>
      <c r="FU28" s="28">
        <f t="shared" si="59"/>
        <v>1.1000000000000001</v>
      </c>
      <c r="FV28" s="28">
        <f t="shared" si="59"/>
        <v>1.1000000000000001</v>
      </c>
      <c r="FW28" s="28">
        <f t="shared" si="59"/>
        <v>1.1000000000000001</v>
      </c>
      <c r="FX28" s="28">
        <f t="shared" si="59"/>
        <v>1.1000000000000001</v>
      </c>
      <c r="FY28" s="28">
        <f t="shared" si="59"/>
        <v>1.1000000000000001</v>
      </c>
      <c r="FZ28" s="28">
        <f t="shared" si="59"/>
        <v>1.1000000000000001</v>
      </c>
      <c r="GA28" s="28">
        <f t="shared" si="59"/>
        <v>1.1000000000000001</v>
      </c>
      <c r="GB28" s="28">
        <f t="shared" si="59"/>
        <v>1.1000000000000001</v>
      </c>
      <c r="GC28" s="28">
        <f t="shared" si="59"/>
        <v>1.1000000000000001</v>
      </c>
      <c r="GD28" s="28">
        <f t="shared" si="59"/>
        <v>1.1000000000000001</v>
      </c>
      <c r="GE28" s="28">
        <f t="shared" si="59"/>
        <v>1.1000000000000001</v>
      </c>
      <c r="GF28" s="28">
        <f t="shared" si="59"/>
        <v>1.1000000000000001</v>
      </c>
      <c r="GG28" s="28">
        <f t="shared" si="59"/>
        <v>1.1000000000000001</v>
      </c>
      <c r="GH28" s="28">
        <f t="shared" si="59"/>
        <v>1.1000000000000001</v>
      </c>
      <c r="GI28" s="28">
        <f t="shared" si="59"/>
        <v>1.1000000000000001</v>
      </c>
      <c r="GJ28" s="28">
        <f t="shared" si="59"/>
        <v>1.1000000000000001</v>
      </c>
      <c r="GK28" s="28">
        <f t="shared" si="59"/>
        <v>1.1000000000000001</v>
      </c>
      <c r="GL28" s="28">
        <f t="shared" si="59"/>
        <v>1.1000000000000001</v>
      </c>
      <c r="GM28" s="28">
        <f t="shared" si="59"/>
        <v>1.1000000000000001</v>
      </c>
      <c r="GN28" s="28">
        <f t="shared" si="59"/>
        <v>1.1000000000000001</v>
      </c>
      <c r="GO28" s="28">
        <f t="shared" si="59"/>
        <v>1.1000000000000001</v>
      </c>
      <c r="GP28" s="28">
        <f t="shared" si="59"/>
        <v>1.1000000000000001</v>
      </c>
      <c r="GQ28" s="28">
        <f t="shared" si="59"/>
        <v>1.1000000000000001</v>
      </c>
      <c r="GR28" s="28">
        <f t="shared" si="57"/>
        <v>1.1000000000000001</v>
      </c>
      <c r="GS28" s="28">
        <f t="shared" si="57"/>
        <v>1.1000000000000001</v>
      </c>
      <c r="GT28" s="28">
        <f t="shared" si="57"/>
        <v>1.1000000000000001</v>
      </c>
      <c r="GU28" s="28">
        <f t="shared" si="57"/>
        <v>1.1000000000000001</v>
      </c>
      <c r="GV28" s="28">
        <f t="shared" si="57"/>
        <v>1.1000000000000001</v>
      </c>
      <c r="GW28" s="28">
        <f t="shared" si="57"/>
        <v>1.1000000000000001</v>
      </c>
      <c r="GX28" s="28">
        <f t="shared" si="57"/>
        <v>1.1000000000000001</v>
      </c>
      <c r="GY28" s="28">
        <f t="shared" si="57"/>
        <v>1.1000000000000001</v>
      </c>
      <c r="GZ28" s="28">
        <f t="shared" si="57"/>
        <v>1.1000000000000001</v>
      </c>
      <c r="HA28" s="28">
        <f t="shared" si="57"/>
        <v>1.1000000000000001</v>
      </c>
      <c r="HB28" s="28">
        <f t="shared" si="57"/>
        <v>1.1000000000000001</v>
      </c>
      <c r="HC28" s="28">
        <f t="shared" si="57"/>
        <v>1.1000000000000001</v>
      </c>
      <c r="HD28" s="28">
        <f t="shared" si="57"/>
        <v>1.1000000000000001</v>
      </c>
      <c r="HE28" s="28">
        <f t="shared" si="57"/>
        <v>1.1000000000000001</v>
      </c>
      <c r="HF28" s="28">
        <f t="shared" si="57"/>
        <v>1.1000000000000001</v>
      </c>
      <c r="HG28" s="28">
        <f t="shared" si="57"/>
        <v>1.1000000000000001</v>
      </c>
      <c r="HH28" s="28">
        <f t="shared" si="57"/>
        <v>1.1000000000000001</v>
      </c>
      <c r="HI28" s="28">
        <f t="shared" si="57"/>
        <v>1.1000000000000001</v>
      </c>
      <c r="HJ28" s="28">
        <f t="shared" si="57"/>
        <v>1.1000000000000001</v>
      </c>
      <c r="HK28" s="28">
        <f t="shared" si="57"/>
        <v>1.1000000000000001</v>
      </c>
      <c r="HL28" s="28">
        <f t="shared" si="57"/>
        <v>1.1000000000000001</v>
      </c>
      <c r="HM28" s="28">
        <f t="shared" si="57"/>
        <v>1.1000000000000001</v>
      </c>
      <c r="HN28" s="28">
        <f t="shared" si="57"/>
        <v>1.1000000000000001</v>
      </c>
      <c r="HO28" s="28">
        <f t="shared" si="57"/>
        <v>1.1000000000000001</v>
      </c>
      <c r="HP28" s="28">
        <f t="shared" si="57"/>
        <v>1.1000000000000001</v>
      </c>
      <c r="HQ28" s="28">
        <f t="shared" si="57"/>
        <v>1.1000000000000001</v>
      </c>
      <c r="HR28" s="28">
        <f t="shared" si="57"/>
        <v>1.1000000000000001</v>
      </c>
      <c r="HS28" s="28">
        <f t="shared" si="57"/>
        <v>1.1000000000000001</v>
      </c>
      <c r="HT28" s="28">
        <f t="shared" si="57"/>
        <v>1.1000000000000001</v>
      </c>
      <c r="HU28" s="28">
        <f t="shared" si="57"/>
        <v>1.1000000000000001</v>
      </c>
      <c r="HV28" s="28">
        <f t="shared" si="57"/>
        <v>1.1000000000000001</v>
      </c>
      <c r="HW28" s="28">
        <f t="shared" si="57"/>
        <v>1.1000000000000001</v>
      </c>
      <c r="HX28" s="28">
        <f t="shared" si="57"/>
        <v>1.1000000000000001</v>
      </c>
      <c r="HY28" s="28">
        <f t="shared" si="57"/>
        <v>1.1000000000000001</v>
      </c>
      <c r="HZ28" s="28">
        <f t="shared" si="57"/>
        <v>1.1000000000000001</v>
      </c>
      <c r="IA28" s="28">
        <f t="shared" si="57"/>
        <v>1.1000000000000001</v>
      </c>
      <c r="IB28" s="28">
        <f t="shared" si="57"/>
        <v>1.1000000000000001</v>
      </c>
      <c r="IC28" s="28">
        <f t="shared" si="57"/>
        <v>1.1000000000000001</v>
      </c>
      <c r="ID28" s="28">
        <f t="shared" si="57"/>
        <v>1.1000000000000001</v>
      </c>
      <c r="IE28" s="28">
        <f t="shared" si="57"/>
        <v>1.1000000000000001</v>
      </c>
      <c r="IF28" s="28">
        <f t="shared" si="57"/>
        <v>1.1000000000000001</v>
      </c>
      <c r="IG28" s="28">
        <f t="shared" si="57"/>
        <v>1.1000000000000001</v>
      </c>
      <c r="IH28" s="28">
        <f t="shared" si="57"/>
        <v>1.1000000000000001</v>
      </c>
      <c r="II28" s="28">
        <f t="shared" si="57"/>
        <v>1.1000000000000001</v>
      </c>
      <c r="IJ28" s="28">
        <f t="shared" si="57"/>
        <v>1.1000000000000001</v>
      </c>
      <c r="IK28" s="28">
        <f t="shared" si="57"/>
        <v>1.1000000000000001</v>
      </c>
      <c r="IL28" s="28">
        <f t="shared" si="57"/>
        <v>1.1000000000000001</v>
      </c>
      <c r="IM28" s="28">
        <f t="shared" si="57"/>
        <v>1.1000000000000001</v>
      </c>
      <c r="IN28" s="28">
        <f t="shared" si="57"/>
        <v>1.1000000000000001</v>
      </c>
      <c r="IO28" s="28">
        <f t="shared" si="57"/>
        <v>1.1000000000000001</v>
      </c>
      <c r="IP28" s="28">
        <f t="shared" si="57"/>
        <v>1.1000000000000001</v>
      </c>
      <c r="IQ28" s="28">
        <f t="shared" si="57"/>
        <v>1.1000000000000001</v>
      </c>
      <c r="IR28" s="28">
        <f t="shared" si="57"/>
        <v>1.1000000000000001</v>
      </c>
      <c r="IS28" s="28">
        <f t="shared" si="57"/>
        <v>1.1000000000000001</v>
      </c>
      <c r="IT28" s="28">
        <f t="shared" si="57"/>
        <v>1.1000000000000001</v>
      </c>
      <c r="IU28" s="28">
        <f t="shared" si="57"/>
        <v>1.1000000000000001</v>
      </c>
      <c r="IV28" s="28">
        <f t="shared" si="57"/>
        <v>1.1000000000000001</v>
      </c>
      <c r="IW28" s="28">
        <f t="shared" si="57"/>
        <v>1.1000000000000001</v>
      </c>
      <c r="IX28" s="28">
        <f t="shared" si="57"/>
        <v>1.1000000000000001</v>
      </c>
      <c r="IY28" s="28">
        <f t="shared" si="55"/>
        <v>1.1000000000000001</v>
      </c>
      <c r="IZ28" s="28">
        <f t="shared" si="55"/>
        <v>1.1000000000000001</v>
      </c>
      <c r="JA28" s="28">
        <f t="shared" si="55"/>
        <v>1.1000000000000001</v>
      </c>
      <c r="JB28" s="28">
        <f t="shared" si="55"/>
        <v>1.1000000000000001</v>
      </c>
      <c r="JC28" s="28">
        <f t="shared" si="55"/>
        <v>1.1000000000000001</v>
      </c>
      <c r="JD28" s="28">
        <f t="shared" si="46"/>
        <v>1.1000000000000001</v>
      </c>
      <c r="JE28" s="28">
        <f t="shared" si="46"/>
        <v>1.1000000000000001</v>
      </c>
      <c r="JF28" s="28">
        <f t="shared" si="46"/>
        <v>1.1000000000000001</v>
      </c>
      <c r="JG28" s="28">
        <f t="shared" si="36"/>
        <v>1.1000000000000001</v>
      </c>
      <c r="JH28" s="28">
        <f t="shared" si="60"/>
        <v>1.1000000000000001</v>
      </c>
      <c r="JI28" s="28">
        <f t="shared" si="60"/>
        <v>1.1000000000000001</v>
      </c>
      <c r="JJ28" s="28">
        <f t="shared" si="60"/>
        <v>1.1000000000000001</v>
      </c>
      <c r="JK28" s="28">
        <f t="shared" si="60"/>
        <v>1.1000000000000001</v>
      </c>
      <c r="JL28" s="28">
        <f t="shared" si="60"/>
        <v>1.1000000000000001</v>
      </c>
      <c r="JM28" s="28">
        <f t="shared" si="60"/>
        <v>1.1000000000000001</v>
      </c>
      <c r="JN28" s="28">
        <f t="shared" si="60"/>
        <v>1.1000000000000001</v>
      </c>
      <c r="JO28" s="28">
        <f t="shared" si="60"/>
        <v>1.1000000000000001</v>
      </c>
      <c r="JP28" s="28">
        <f t="shared" si="60"/>
        <v>1.1000000000000001</v>
      </c>
      <c r="JQ28" s="28">
        <f t="shared" si="60"/>
        <v>1.1000000000000001</v>
      </c>
      <c r="JR28" s="28">
        <f t="shared" si="60"/>
        <v>1.1000000000000001</v>
      </c>
      <c r="JS28" s="28">
        <f t="shared" si="60"/>
        <v>1.1000000000000001</v>
      </c>
      <c r="JT28" s="28">
        <f t="shared" si="60"/>
        <v>1.1000000000000001</v>
      </c>
      <c r="JU28" s="28">
        <f t="shared" si="60"/>
        <v>1.1000000000000001</v>
      </c>
      <c r="JV28" s="28">
        <f t="shared" si="60"/>
        <v>1.1000000000000001</v>
      </c>
      <c r="JW28" s="28">
        <f t="shared" si="60"/>
        <v>1.1000000000000001</v>
      </c>
      <c r="JX28" s="28">
        <f t="shared" si="60"/>
        <v>1.1000000000000001</v>
      </c>
      <c r="JY28" s="28">
        <f t="shared" si="60"/>
        <v>1.1000000000000001</v>
      </c>
      <c r="JZ28" s="28">
        <f t="shared" si="60"/>
        <v>1.1000000000000001</v>
      </c>
      <c r="KA28" s="28">
        <f t="shared" si="60"/>
        <v>1.1000000000000001</v>
      </c>
      <c r="KB28" s="28">
        <f t="shared" si="60"/>
        <v>1.1000000000000001</v>
      </c>
      <c r="KC28" s="28">
        <f t="shared" si="60"/>
        <v>1.1000000000000001</v>
      </c>
      <c r="KD28" s="28">
        <f t="shared" si="60"/>
        <v>1.1000000000000001</v>
      </c>
      <c r="KE28" s="28">
        <f t="shared" si="60"/>
        <v>1.1000000000000001</v>
      </c>
      <c r="KF28" s="28">
        <f t="shared" si="60"/>
        <v>1.1000000000000001</v>
      </c>
      <c r="KG28" s="28">
        <f t="shared" si="60"/>
        <v>1.1000000000000001</v>
      </c>
      <c r="KH28" s="28">
        <f t="shared" si="60"/>
        <v>1.1000000000000001</v>
      </c>
      <c r="KI28" s="28">
        <f t="shared" si="60"/>
        <v>1.1000000000000001</v>
      </c>
      <c r="KJ28" s="28">
        <f t="shared" si="60"/>
        <v>1.1000000000000001</v>
      </c>
      <c r="KK28" s="28">
        <f t="shared" si="60"/>
        <v>1.1000000000000001</v>
      </c>
      <c r="KL28" s="28">
        <f t="shared" si="60"/>
        <v>1.1000000000000001</v>
      </c>
      <c r="KM28" s="28">
        <f t="shared" si="60"/>
        <v>1.1000000000000001</v>
      </c>
      <c r="KN28" s="28">
        <f t="shared" si="60"/>
        <v>1.1000000000000001</v>
      </c>
      <c r="KO28" s="28">
        <f t="shared" si="60"/>
        <v>1.1000000000000001</v>
      </c>
      <c r="KP28" s="28">
        <f t="shared" si="60"/>
        <v>1.1000000000000001</v>
      </c>
      <c r="KQ28" s="28">
        <f t="shared" si="60"/>
        <v>1.1000000000000001</v>
      </c>
      <c r="KR28" s="28">
        <f t="shared" si="60"/>
        <v>1.1000000000000001</v>
      </c>
      <c r="KS28" s="28">
        <f t="shared" si="60"/>
        <v>1.1000000000000001</v>
      </c>
      <c r="KT28" s="28">
        <f t="shared" si="60"/>
        <v>1.1000000000000001</v>
      </c>
      <c r="KU28" s="28">
        <f t="shared" si="60"/>
        <v>1.1000000000000001</v>
      </c>
      <c r="KV28" s="28">
        <f t="shared" si="60"/>
        <v>1.1000000000000001</v>
      </c>
      <c r="KW28" s="28">
        <f t="shared" si="60"/>
        <v>1.1000000000000001</v>
      </c>
      <c r="KX28" s="28">
        <f t="shared" si="60"/>
        <v>1.1000000000000001</v>
      </c>
      <c r="KY28" s="28">
        <f t="shared" si="60"/>
        <v>1.1000000000000001</v>
      </c>
      <c r="KZ28" s="28">
        <f t="shared" si="60"/>
        <v>1.1000000000000001</v>
      </c>
      <c r="LA28" s="28">
        <f t="shared" si="60"/>
        <v>1.1000000000000001</v>
      </c>
      <c r="LB28" s="28">
        <f t="shared" si="60"/>
        <v>1.1000000000000001</v>
      </c>
      <c r="LC28" s="28">
        <f t="shared" si="60"/>
        <v>1.1000000000000001</v>
      </c>
      <c r="LD28" s="28">
        <f t="shared" si="60"/>
        <v>1.1000000000000001</v>
      </c>
      <c r="LE28" s="28">
        <f t="shared" si="60"/>
        <v>1.1000000000000001</v>
      </c>
      <c r="LF28" s="28">
        <f t="shared" si="60"/>
        <v>1.1000000000000001</v>
      </c>
      <c r="LG28" s="28">
        <f t="shared" si="60"/>
        <v>1.1000000000000001</v>
      </c>
      <c r="LH28" s="28">
        <f t="shared" si="60"/>
        <v>1.1000000000000001</v>
      </c>
      <c r="LI28" s="28">
        <f t="shared" si="60"/>
        <v>1.1000000000000001</v>
      </c>
      <c r="LJ28" s="28">
        <f t="shared" si="60"/>
        <v>1.1000000000000001</v>
      </c>
      <c r="LK28" s="28">
        <f t="shared" si="60"/>
        <v>1.1000000000000001</v>
      </c>
      <c r="LL28" s="28">
        <f t="shared" si="60"/>
        <v>1.1000000000000001</v>
      </c>
      <c r="LM28" s="28">
        <f t="shared" si="60"/>
        <v>1.1000000000000001</v>
      </c>
      <c r="LN28" s="28">
        <f t="shared" si="60"/>
        <v>1.1000000000000001</v>
      </c>
      <c r="LO28" s="28">
        <f t="shared" si="60"/>
        <v>1.1000000000000001</v>
      </c>
      <c r="LP28" s="28">
        <f t="shared" si="60"/>
        <v>1.1000000000000001</v>
      </c>
      <c r="LQ28" s="28">
        <f t="shared" si="60"/>
        <v>1.1000000000000001</v>
      </c>
      <c r="LR28" s="28">
        <f t="shared" si="60"/>
        <v>1.1000000000000001</v>
      </c>
      <c r="LS28" s="28">
        <f t="shared" si="60"/>
        <v>1.1000000000000001</v>
      </c>
      <c r="LT28" s="28">
        <f t="shared" si="58"/>
        <v>1.1000000000000001</v>
      </c>
      <c r="LU28" s="28">
        <f t="shared" si="58"/>
        <v>1.1000000000000001</v>
      </c>
      <c r="LV28" s="28">
        <f t="shared" si="58"/>
        <v>1.1000000000000001</v>
      </c>
      <c r="LW28" s="28">
        <f t="shared" si="58"/>
        <v>1.1000000000000001</v>
      </c>
      <c r="LX28" s="28">
        <f t="shared" si="58"/>
        <v>1.1000000000000001</v>
      </c>
      <c r="LY28" s="28">
        <f t="shared" si="58"/>
        <v>1.1000000000000001</v>
      </c>
      <c r="LZ28" s="28">
        <f t="shared" si="58"/>
        <v>1.1000000000000001</v>
      </c>
      <c r="MA28" s="28">
        <f t="shared" si="58"/>
        <v>1.1000000000000001</v>
      </c>
      <c r="MB28" s="28">
        <f t="shared" si="58"/>
        <v>1.1000000000000001</v>
      </c>
      <c r="MC28" s="28">
        <f t="shared" si="58"/>
        <v>1.1000000000000001</v>
      </c>
      <c r="MD28" s="28">
        <f t="shared" si="58"/>
        <v>1.1000000000000001</v>
      </c>
      <c r="ME28" s="28">
        <f t="shared" si="58"/>
        <v>1.1000000000000001</v>
      </c>
      <c r="MF28" s="28">
        <f t="shared" si="58"/>
        <v>1.1000000000000001</v>
      </c>
      <c r="MG28" s="28">
        <f t="shared" si="58"/>
        <v>1.1000000000000001</v>
      </c>
      <c r="MH28" s="28">
        <f t="shared" si="58"/>
        <v>1.1000000000000001</v>
      </c>
      <c r="MI28" s="28">
        <f t="shared" si="58"/>
        <v>1.1000000000000001</v>
      </c>
      <c r="MJ28" s="28">
        <f t="shared" si="58"/>
        <v>1.1000000000000001</v>
      </c>
      <c r="MK28" s="28">
        <f t="shared" si="58"/>
        <v>1.1000000000000001</v>
      </c>
      <c r="ML28" s="28">
        <f t="shared" si="58"/>
        <v>1.1000000000000001</v>
      </c>
      <c r="MM28" s="28">
        <f t="shared" si="58"/>
        <v>1.1000000000000001</v>
      </c>
      <c r="MN28" s="28">
        <f t="shared" si="58"/>
        <v>1.1000000000000001</v>
      </c>
      <c r="MO28" s="28">
        <f t="shared" si="58"/>
        <v>1.1000000000000001</v>
      </c>
      <c r="MP28" s="28">
        <f t="shared" si="58"/>
        <v>1.1000000000000001</v>
      </c>
      <c r="MQ28" s="28">
        <f t="shared" si="58"/>
        <v>1.1000000000000001</v>
      </c>
      <c r="MR28" s="28">
        <f t="shared" si="58"/>
        <v>1.1000000000000001</v>
      </c>
      <c r="MS28" s="28">
        <f t="shared" si="58"/>
        <v>1.1000000000000001</v>
      </c>
      <c r="MT28" s="28">
        <f t="shared" si="58"/>
        <v>1.1000000000000001</v>
      </c>
      <c r="MU28" s="28">
        <f t="shared" si="58"/>
        <v>1.1000000000000001</v>
      </c>
      <c r="MV28" s="28">
        <f t="shared" si="58"/>
        <v>1.1000000000000001</v>
      </c>
      <c r="MW28" s="28">
        <f t="shared" si="58"/>
        <v>1.1000000000000001</v>
      </c>
      <c r="MX28" s="28">
        <f t="shared" si="58"/>
        <v>1.1000000000000001</v>
      </c>
      <c r="MY28" s="28">
        <f t="shared" si="58"/>
        <v>1.1000000000000001</v>
      </c>
      <c r="MZ28" s="28">
        <f t="shared" si="58"/>
        <v>1.1000000000000001</v>
      </c>
      <c r="NA28" s="28">
        <f t="shared" si="58"/>
        <v>1.1000000000000001</v>
      </c>
      <c r="NB28" s="28">
        <f t="shared" si="58"/>
        <v>1.1000000000000001</v>
      </c>
      <c r="NC28" s="28">
        <f t="shared" si="58"/>
        <v>1.1000000000000001</v>
      </c>
      <c r="ND28" s="28">
        <f t="shared" si="58"/>
        <v>1.1000000000000001</v>
      </c>
      <c r="NE28" s="28">
        <f t="shared" si="58"/>
        <v>1.1000000000000001</v>
      </c>
      <c r="NF28" s="28">
        <f t="shared" si="58"/>
        <v>1.1000000000000001</v>
      </c>
      <c r="NG28" s="28">
        <f t="shared" si="58"/>
        <v>1.1000000000000001</v>
      </c>
      <c r="NH28" s="28">
        <f t="shared" si="58"/>
        <v>1.1000000000000001</v>
      </c>
      <c r="NI28" s="28">
        <f t="shared" si="58"/>
        <v>1.1000000000000001</v>
      </c>
    </row>
    <row r="29" spans="1:373" x14ac:dyDescent="0.25">
      <c r="A29" s="27" t="str">
        <f>'Число жителей и объемы продаж'!G42</f>
        <v>A5</v>
      </c>
      <c r="B29" s="27" t="str">
        <f>'Число жителей и объемы продаж'!H42</f>
        <v>сыр мягкий</v>
      </c>
      <c r="C29" s="27" t="str">
        <f t="shared" si="24"/>
        <v>A5|сыр мягкий</v>
      </c>
      <c r="D29" s="28"/>
      <c r="E29" s="28">
        <v>1.1000000000000001</v>
      </c>
      <c r="F29" s="28"/>
      <c r="G29" s="28"/>
      <c r="H29" s="28">
        <f t="shared" si="56"/>
        <v>1.1000000000000001</v>
      </c>
      <c r="I29" s="28">
        <f t="shared" si="56"/>
        <v>1.1000000000000001</v>
      </c>
      <c r="J29" s="28">
        <f t="shared" si="56"/>
        <v>1.1000000000000001</v>
      </c>
      <c r="K29" s="28">
        <f t="shared" si="56"/>
        <v>1.1000000000000001</v>
      </c>
      <c r="L29" s="28">
        <f t="shared" si="56"/>
        <v>1.1000000000000001</v>
      </c>
      <c r="M29" s="28">
        <f t="shared" si="56"/>
        <v>1.1000000000000001</v>
      </c>
      <c r="N29" s="28">
        <f t="shared" si="56"/>
        <v>1.1000000000000001</v>
      </c>
      <c r="O29" s="28">
        <f t="shared" si="56"/>
        <v>1.1000000000000001</v>
      </c>
      <c r="P29" s="28">
        <f t="shared" si="56"/>
        <v>1.1000000000000001</v>
      </c>
      <c r="Q29" s="28">
        <f t="shared" si="56"/>
        <v>1.1000000000000001</v>
      </c>
      <c r="R29" s="28">
        <f t="shared" si="56"/>
        <v>1.1000000000000001</v>
      </c>
      <c r="S29" s="28">
        <f t="shared" si="56"/>
        <v>1.1000000000000001</v>
      </c>
      <c r="T29" s="28">
        <f t="shared" si="56"/>
        <v>1.1000000000000001</v>
      </c>
      <c r="U29" s="28">
        <f t="shared" si="56"/>
        <v>1.1000000000000001</v>
      </c>
      <c r="V29" s="28">
        <f t="shared" si="56"/>
        <v>1.1000000000000001</v>
      </c>
      <c r="W29" s="28">
        <f t="shared" si="56"/>
        <v>1.1000000000000001</v>
      </c>
      <c r="X29" s="28">
        <f t="shared" si="53"/>
        <v>1.1000000000000001</v>
      </c>
      <c r="Y29" s="28">
        <f t="shared" si="53"/>
        <v>1.1000000000000001</v>
      </c>
      <c r="Z29" s="28">
        <f t="shared" si="53"/>
        <v>1.1000000000000001</v>
      </c>
      <c r="AA29" s="28">
        <f t="shared" si="53"/>
        <v>1.1000000000000001</v>
      </c>
      <c r="AB29" s="28">
        <f t="shared" si="53"/>
        <v>1.1000000000000001</v>
      </c>
      <c r="AC29" s="28">
        <f t="shared" si="53"/>
        <v>1.1000000000000001</v>
      </c>
      <c r="AD29" s="28">
        <f t="shared" si="53"/>
        <v>1.1000000000000001</v>
      </c>
      <c r="AE29" s="28">
        <f t="shared" si="53"/>
        <v>1.1000000000000001</v>
      </c>
      <c r="AF29" s="28">
        <f t="shared" ref="AF29:CQ31" si="61">IF(AND($F29&gt;0,$G29&gt;0)*IFERROR(MOD(AF$6,$G29)=0,FALSE),$F29,$E29)</f>
        <v>1.1000000000000001</v>
      </c>
      <c r="AG29" s="28">
        <f t="shared" si="61"/>
        <v>1.1000000000000001</v>
      </c>
      <c r="AH29" s="28">
        <f t="shared" si="61"/>
        <v>1.1000000000000001</v>
      </c>
      <c r="AI29" s="28">
        <f t="shared" si="61"/>
        <v>1.1000000000000001</v>
      </c>
      <c r="AJ29" s="28">
        <f t="shared" si="61"/>
        <v>1.1000000000000001</v>
      </c>
      <c r="AK29" s="28">
        <f t="shared" si="61"/>
        <v>1.1000000000000001</v>
      </c>
      <c r="AL29" s="28">
        <f t="shared" si="61"/>
        <v>1.1000000000000001</v>
      </c>
      <c r="AM29" s="28">
        <f t="shared" si="61"/>
        <v>1.1000000000000001</v>
      </c>
      <c r="AN29" s="28">
        <f t="shared" si="61"/>
        <v>1.1000000000000001</v>
      </c>
      <c r="AO29" s="28">
        <f t="shared" si="61"/>
        <v>1.1000000000000001</v>
      </c>
      <c r="AP29" s="28">
        <f t="shared" si="61"/>
        <v>1.1000000000000001</v>
      </c>
      <c r="AQ29" s="28">
        <f t="shared" si="61"/>
        <v>1.1000000000000001</v>
      </c>
      <c r="AR29" s="28">
        <f t="shared" si="61"/>
        <v>1.1000000000000001</v>
      </c>
      <c r="AS29" s="28">
        <f t="shared" si="61"/>
        <v>1.1000000000000001</v>
      </c>
      <c r="AT29" s="28">
        <f t="shared" si="61"/>
        <v>1.1000000000000001</v>
      </c>
      <c r="AU29" s="28">
        <f t="shared" si="61"/>
        <v>1.1000000000000001</v>
      </c>
      <c r="AV29" s="28">
        <f t="shared" si="61"/>
        <v>1.1000000000000001</v>
      </c>
      <c r="AW29" s="28">
        <f t="shared" si="61"/>
        <v>1.1000000000000001</v>
      </c>
      <c r="AX29" s="28">
        <f t="shared" si="61"/>
        <v>1.1000000000000001</v>
      </c>
      <c r="AY29" s="28">
        <f t="shared" si="61"/>
        <v>1.1000000000000001</v>
      </c>
      <c r="AZ29" s="28">
        <f t="shared" si="61"/>
        <v>1.1000000000000001</v>
      </c>
      <c r="BA29" s="28">
        <f t="shared" si="61"/>
        <v>1.1000000000000001</v>
      </c>
      <c r="BB29" s="28">
        <f t="shared" si="61"/>
        <v>1.1000000000000001</v>
      </c>
      <c r="BC29" s="28">
        <f t="shared" si="61"/>
        <v>1.1000000000000001</v>
      </c>
      <c r="BD29" s="28">
        <f t="shared" si="61"/>
        <v>1.1000000000000001</v>
      </c>
      <c r="BE29" s="28">
        <f t="shared" si="61"/>
        <v>1.1000000000000001</v>
      </c>
      <c r="BF29" s="28">
        <f t="shared" si="61"/>
        <v>1.1000000000000001</v>
      </c>
      <c r="BG29" s="28">
        <f t="shared" si="61"/>
        <v>1.1000000000000001</v>
      </c>
      <c r="BH29" s="28">
        <f t="shared" si="61"/>
        <v>1.1000000000000001</v>
      </c>
      <c r="BI29" s="28">
        <f t="shared" si="61"/>
        <v>1.1000000000000001</v>
      </c>
      <c r="BJ29" s="28">
        <f t="shared" si="61"/>
        <v>1.1000000000000001</v>
      </c>
      <c r="BK29" s="28">
        <f t="shared" si="61"/>
        <v>1.1000000000000001</v>
      </c>
      <c r="BL29" s="28">
        <f t="shared" si="61"/>
        <v>1.1000000000000001</v>
      </c>
      <c r="BM29" s="28">
        <f t="shared" si="61"/>
        <v>1.1000000000000001</v>
      </c>
      <c r="BN29" s="28">
        <f t="shared" si="61"/>
        <v>1.1000000000000001</v>
      </c>
      <c r="BO29" s="28">
        <f t="shared" si="61"/>
        <v>1.1000000000000001</v>
      </c>
      <c r="BP29" s="28">
        <f t="shared" si="61"/>
        <v>1.1000000000000001</v>
      </c>
      <c r="BQ29" s="28">
        <f t="shared" si="61"/>
        <v>1.1000000000000001</v>
      </c>
      <c r="BR29" s="28">
        <f t="shared" si="61"/>
        <v>1.1000000000000001</v>
      </c>
      <c r="BS29" s="28">
        <f t="shared" si="61"/>
        <v>1.1000000000000001</v>
      </c>
      <c r="BT29" s="28">
        <f t="shared" si="61"/>
        <v>1.1000000000000001</v>
      </c>
      <c r="BU29" s="28">
        <f t="shared" si="61"/>
        <v>1.1000000000000001</v>
      </c>
      <c r="BV29" s="28">
        <f t="shared" si="61"/>
        <v>1.1000000000000001</v>
      </c>
      <c r="BW29" s="28">
        <f t="shared" si="61"/>
        <v>1.1000000000000001</v>
      </c>
      <c r="BX29" s="28">
        <f t="shared" si="61"/>
        <v>1.1000000000000001</v>
      </c>
      <c r="BY29" s="28">
        <f t="shared" si="61"/>
        <v>1.1000000000000001</v>
      </c>
      <c r="BZ29" s="28">
        <f t="shared" si="61"/>
        <v>1.1000000000000001</v>
      </c>
      <c r="CA29" s="28">
        <f t="shared" si="61"/>
        <v>1.1000000000000001</v>
      </c>
      <c r="CB29" s="28">
        <f t="shared" si="61"/>
        <v>1.1000000000000001</v>
      </c>
      <c r="CC29" s="28">
        <f t="shared" si="61"/>
        <v>1.1000000000000001</v>
      </c>
      <c r="CD29" s="28">
        <f t="shared" si="61"/>
        <v>1.1000000000000001</v>
      </c>
      <c r="CE29" s="28">
        <f t="shared" si="61"/>
        <v>1.1000000000000001</v>
      </c>
      <c r="CF29" s="28">
        <f t="shared" si="61"/>
        <v>1.1000000000000001</v>
      </c>
      <c r="CG29" s="28">
        <f t="shared" si="61"/>
        <v>1.1000000000000001</v>
      </c>
      <c r="CH29" s="28">
        <f t="shared" si="61"/>
        <v>1.1000000000000001</v>
      </c>
      <c r="CI29" s="28">
        <f t="shared" si="61"/>
        <v>1.1000000000000001</v>
      </c>
      <c r="CJ29" s="28">
        <f t="shared" si="61"/>
        <v>1.1000000000000001</v>
      </c>
      <c r="CK29" s="28">
        <f t="shared" si="61"/>
        <v>1.1000000000000001</v>
      </c>
      <c r="CL29" s="28">
        <f t="shared" si="61"/>
        <v>1.1000000000000001</v>
      </c>
      <c r="CM29" s="28">
        <f t="shared" si="61"/>
        <v>1.1000000000000001</v>
      </c>
      <c r="CN29" s="28">
        <f t="shared" si="61"/>
        <v>1.1000000000000001</v>
      </c>
      <c r="CO29" s="28">
        <f t="shared" si="61"/>
        <v>1.1000000000000001</v>
      </c>
      <c r="CP29" s="28">
        <f t="shared" si="61"/>
        <v>1.1000000000000001</v>
      </c>
      <c r="CQ29" s="28">
        <f t="shared" si="61"/>
        <v>1.1000000000000001</v>
      </c>
      <c r="CR29" s="28">
        <f t="shared" si="54"/>
        <v>1.1000000000000001</v>
      </c>
      <c r="CS29" s="28">
        <f t="shared" si="54"/>
        <v>1.1000000000000001</v>
      </c>
      <c r="CT29" s="28">
        <f t="shared" si="54"/>
        <v>1.1000000000000001</v>
      </c>
      <c r="CU29" s="28">
        <f t="shared" si="54"/>
        <v>1.1000000000000001</v>
      </c>
      <c r="CV29" s="28">
        <f t="shared" si="54"/>
        <v>1.1000000000000001</v>
      </c>
      <c r="CW29" s="28">
        <f t="shared" si="54"/>
        <v>1.1000000000000001</v>
      </c>
      <c r="CX29" s="28">
        <f t="shared" si="54"/>
        <v>1.1000000000000001</v>
      </c>
      <c r="CY29" s="28">
        <f t="shared" si="54"/>
        <v>1.1000000000000001</v>
      </c>
      <c r="CZ29" s="28">
        <f t="shared" si="54"/>
        <v>1.1000000000000001</v>
      </c>
      <c r="DA29" s="28">
        <f t="shared" si="54"/>
        <v>1.1000000000000001</v>
      </c>
      <c r="DB29" s="28">
        <f t="shared" si="54"/>
        <v>1.1000000000000001</v>
      </c>
      <c r="DC29" s="28">
        <f t="shared" si="54"/>
        <v>1.1000000000000001</v>
      </c>
      <c r="DD29" s="28">
        <f t="shared" si="54"/>
        <v>1.1000000000000001</v>
      </c>
      <c r="DE29" s="28">
        <f t="shared" si="54"/>
        <v>1.1000000000000001</v>
      </c>
      <c r="DF29" s="28">
        <f t="shared" si="54"/>
        <v>1.1000000000000001</v>
      </c>
      <c r="DG29" s="28">
        <f t="shared" si="54"/>
        <v>1.1000000000000001</v>
      </c>
      <c r="DH29" s="28">
        <f t="shared" si="54"/>
        <v>1.1000000000000001</v>
      </c>
      <c r="DI29" s="28">
        <f t="shared" si="54"/>
        <v>1.1000000000000001</v>
      </c>
      <c r="DJ29" s="28">
        <f t="shared" si="54"/>
        <v>1.1000000000000001</v>
      </c>
      <c r="DK29" s="28">
        <f t="shared" si="54"/>
        <v>1.1000000000000001</v>
      </c>
      <c r="DL29" s="28">
        <f t="shared" si="54"/>
        <v>1.1000000000000001</v>
      </c>
      <c r="DM29" s="28">
        <f t="shared" si="54"/>
        <v>1.1000000000000001</v>
      </c>
      <c r="DN29" s="28">
        <f t="shared" si="54"/>
        <v>1.1000000000000001</v>
      </c>
      <c r="DO29" s="28">
        <f t="shared" si="54"/>
        <v>1.1000000000000001</v>
      </c>
      <c r="DP29" s="28">
        <f t="shared" si="54"/>
        <v>1.1000000000000001</v>
      </c>
      <c r="DQ29" s="28">
        <f t="shared" si="54"/>
        <v>1.1000000000000001</v>
      </c>
      <c r="DR29" s="28">
        <f t="shared" si="54"/>
        <v>1.1000000000000001</v>
      </c>
      <c r="DS29" s="28">
        <f t="shared" si="54"/>
        <v>1.1000000000000001</v>
      </c>
      <c r="DT29" s="28">
        <f t="shared" si="54"/>
        <v>1.1000000000000001</v>
      </c>
      <c r="DU29" s="28">
        <f t="shared" si="54"/>
        <v>1.1000000000000001</v>
      </c>
      <c r="DV29" s="28">
        <f t="shared" si="54"/>
        <v>1.1000000000000001</v>
      </c>
      <c r="DW29" s="28">
        <f t="shared" si="54"/>
        <v>1.1000000000000001</v>
      </c>
      <c r="DX29" s="28">
        <f t="shared" si="54"/>
        <v>1.1000000000000001</v>
      </c>
      <c r="DY29" s="28">
        <f t="shared" si="54"/>
        <v>1.1000000000000001</v>
      </c>
      <c r="DZ29" s="28">
        <f t="shared" si="54"/>
        <v>1.1000000000000001</v>
      </c>
      <c r="EA29" s="28">
        <f t="shared" si="54"/>
        <v>1.1000000000000001</v>
      </c>
      <c r="EB29" s="28">
        <f t="shared" si="54"/>
        <v>1.1000000000000001</v>
      </c>
      <c r="EC29" s="28">
        <f t="shared" si="54"/>
        <v>1.1000000000000001</v>
      </c>
      <c r="ED29" s="28">
        <f t="shared" ref="ED29:GO31" si="62">IF(AND($F29&gt;0,$G29&gt;0)*IFERROR(MOD(ED$6,$G29)=0,FALSE),$F29,$E29)</f>
        <v>1.1000000000000001</v>
      </c>
      <c r="EE29" s="28">
        <f t="shared" si="62"/>
        <v>1.1000000000000001</v>
      </c>
      <c r="EF29" s="28">
        <f t="shared" si="62"/>
        <v>1.1000000000000001</v>
      </c>
      <c r="EG29" s="28">
        <f t="shared" si="62"/>
        <v>1.1000000000000001</v>
      </c>
      <c r="EH29" s="28">
        <f t="shared" si="62"/>
        <v>1.1000000000000001</v>
      </c>
      <c r="EI29" s="28">
        <f t="shared" si="62"/>
        <v>1.1000000000000001</v>
      </c>
      <c r="EJ29" s="28">
        <f t="shared" si="62"/>
        <v>1.1000000000000001</v>
      </c>
      <c r="EK29" s="28">
        <f t="shared" si="62"/>
        <v>1.1000000000000001</v>
      </c>
      <c r="EL29" s="28">
        <f t="shared" si="62"/>
        <v>1.1000000000000001</v>
      </c>
      <c r="EM29" s="28">
        <f t="shared" si="62"/>
        <v>1.1000000000000001</v>
      </c>
      <c r="EN29" s="28">
        <f t="shared" si="62"/>
        <v>1.1000000000000001</v>
      </c>
      <c r="EO29" s="28">
        <f t="shared" si="62"/>
        <v>1.1000000000000001</v>
      </c>
      <c r="EP29" s="28">
        <f t="shared" si="62"/>
        <v>1.1000000000000001</v>
      </c>
      <c r="EQ29" s="28">
        <f t="shared" si="62"/>
        <v>1.1000000000000001</v>
      </c>
      <c r="ER29" s="28">
        <f t="shared" si="62"/>
        <v>1.1000000000000001</v>
      </c>
      <c r="ES29" s="28">
        <f t="shared" si="62"/>
        <v>1.1000000000000001</v>
      </c>
      <c r="ET29" s="28">
        <f t="shared" si="62"/>
        <v>1.1000000000000001</v>
      </c>
      <c r="EU29" s="28">
        <f t="shared" si="62"/>
        <v>1.1000000000000001</v>
      </c>
      <c r="EV29" s="28">
        <f t="shared" si="62"/>
        <v>1.1000000000000001</v>
      </c>
      <c r="EW29" s="28">
        <f t="shared" si="62"/>
        <v>1.1000000000000001</v>
      </c>
      <c r="EX29" s="28">
        <f t="shared" si="62"/>
        <v>1.1000000000000001</v>
      </c>
      <c r="EY29" s="28">
        <f t="shared" si="62"/>
        <v>1.1000000000000001</v>
      </c>
      <c r="EZ29" s="28">
        <f t="shared" si="62"/>
        <v>1.1000000000000001</v>
      </c>
      <c r="FA29" s="28">
        <f t="shared" si="62"/>
        <v>1.1000000000000001</v>
      </c>
      <c r="FB29" s="28">
        <f t="shared" si="62"/>
        <v>1.1000000000000001</v>
      </c>
      <c r="FC29" s="28">
        <f t="shared" si="62"/>
        <v>1.1000000000000001</v>
      </c>
      <c r="FD29" s="28">
        <f t="shared" si="62"/>
        <v>1.1000000000000001</v>
      </c>
      <c r="FE29" s="28">
        <f t="shared" si="62"/>
        <v>1.1000000000000001</v>
      </c>
      <c r="FF29" s="28">
        <f t="shared" si="62"/>
        <v>1.1000000000000001</v>
      </c>
      <c r="FG29" s="28">
        <f t="shared" si="62"/>
        <v>1.1000000000000001</v>
      </c>
      <c r="FH29" s="28">
        <f t="shared" si="62"/>
        <v>1.1000000000000001</v>
      </c>
      <c r="FI29" s="28">
        <f t="shared" si="62"/>
        <v>1.1000000000000001</v>
      </c>
      <c r="FJ29" s="28">
        <f t="shared" si="62"/>
        <v>1.1000000000000001</v>
      </c>
      <c r="FK29" s="28">
        <f t="shared" si="62"/>
        <v>1.1000000000000001</v>
      </c>
      <c r="FL29" s="28">
        <f t="shared" si="62"/>
        <v>1.1000000000000001</v>
      </c>
      <c r="FM29" s="28">
        <f t="shared" si="62"/>
        <v>1.1000000000000001</v>
      </c>
      <c r="FN29" s="28">
        <f t="shared" si="62"/>
        <v>1.1000000000000001</v>
      </c>
      <c r="FO29" s="28">
        <f t="shared" si="62"/>
        <v>1.1000000000000001</v>
      </c>
      <c r="FP29" s="28">
        <f t="shared" si="62"/>
        <v>1.1000000000000001</v>
      </c>
      <c r="FQ29" s="28">
        <f t="shared" si="62"/>
        <v>1.1000000000000001</v>
      </c>
      <c r="FR29" s="28">
        <f t="shared" si="62"/>
        <v>1.1000000000000001</v>
      </c>
      <c r="FS29" s="28">
        <f t="shared" si="62"/>
        <v>1.1000000000000001</v>
      </c>
      <c r="FT29" s="28">
        <f t="shared" si="62"/>
        <v>1.1000000000000001</v>
      </c>
      <c r="FU29" s="28">
        <f t="shared" si="62"/>
        <v>1.1000000000000001</v>
      </c>
      <c r="FV29" s="28">
        <f t="shared" si="62"/>
        <v>1.1000000000000001</v>
      </c>
      <c r="FW29" s="28">
        <f t="shared" si="62"/>
        <v>1.1000000000000001</v>
      </c>
      <c r="FX29" s="28">
        <f t="shared" si="62"/>
        <v>1.1000000000000001</v>
      </c>
      <c r="FY29" s="28">
        <f t="shared" si="62"/>
        <v>1.1000000000000001</v>
      </c>
      <c r="FZ29" s="28">
        <f t="shared" si="62"/>
        <v>1.1000000000000001</v>
      </c>
      <c r="GA29" s="28">
        <f t="shared" si="62"/>
        <v>1.1000000000000001</v>
      </c>
      <c r="GB29" s="28">
        <f t="shared" si="62"/>
        <v>1.1000000000000001</v>
      </c>
      <c r="GC29" s="28">
        <f t="shared" si="62"/>
        <v>1.1000000000000001</v>
      </c>
      <c r="GD29" s="28">
        <f t="shared" si="62"/>
        <v>1.1000000000000001</v>
      </c>
      <c r="GE29" s="28">
        <f t="shared" si="62"/>
        <v>1.1000000000000001</v>
      </c>
      <c r="GF29" s="28">
        <f t="shared" si="62"/>
        <v>1.1000000000000001</v>
      </c>
      <c r="GG29" s="28">
        <f t="shared" si="62"/>
        <v>1.1000000000000001</v>
      </c>
      <c r="GH29" s="28">
        <f t="shared" si="62"/>
        <v>1.1000000000000001</v>
      </c>
      <c r="GI29" s="28">
        <f t="shared" si="62"/>
        <v>1.1000000000000001</v>
      </c>
      <c r="GJ29" s="28">
        <f t="shared" si="62"/>
        <v>1.1000000000000001</v>
      </c>
      <c r="GK29" s="28">
        <f t="shared" si="62"/>
        <v>1.1000000000000001</v>
      </c>
      <c r="GL29" s="28">
        <f t="shared" si="62"/>
        <v>1.1000000000000001</v>
      </c>
      <c r="GM29" s="28">
        <f t="shared" si="62"/>
        <v>1.1000000000000001</v>
      </c>
      <c r="GN29" s="28">
        <f t="shared" si="62"/>
        <v>1.1000000000000001</v>
      </c>
      <c r="GO29" s="28">
        <f t="shared" si="62"/>
        <v>1.1000000000000001</v>
      </c>
      <c r="GP29" s="28">
        <f t="shared" si="59"/>
        <v>1.1000000000000001</v>
      </c>
      <c r="GQ29" s="28">
        <f t="shared" si="59"/>
        <v>1.1000000000000001</v>
      </c>
      <c r="GR29" s="28">
        <f t="shared" si="57"/>
        <v>1.1000000000000001</v>
      </c>
      <c r="GS29" s="28">
        <f t="shared" si="57"/>
        <v>1.1000000000000001</v>
      </c>
      <c r="GT29" s="28">
        <f t="shared" si="57"/>
        <v>1.1000000000000001</v>
      </c>
      <c r="GU29" s="28">
        <f t="shared" si="57"/>
        <v>1.1000000000000001</v>
      </c>
      <c r="GV29" s="28">
        <f t="shared" si="57"/>
        <v>1.1000000000000001</v>
      </c>
      <c r="GW29" s="28">
        <f t="shared" si="57"/>
        <v>1.1000000000000001</v>
      </c>
      <c r="GX29" s="28">
        <f t="shared" si="57"/>
        <v>1.1000000000000001</v>
      </c>
      <c r="GY29" s="28">
        <f t="shared" si="57"/>
        <v>1.1000000000000001</v>
      </c>
      <c r="GZ29" s="28">
        <f t="shared" si="57"/>
        <v>1.1000000000000001</v>
      </c>
      <c r="HA29" s="28">
        <f t="shared" si="57"/>
        <v>1.1000000000000001</v>
      </c>
      <c r="HB29" s="28">
        <f t="shared" si="57"/>
        <v>1.1000000000000001</v>
      </c>
      <c r="HC29" s="28">
        <f t="shared" si="57"/>
        <v>1.1000000000000001</v>
      </c>
      <c r="HD29" s="28">
        <f t="shared" si="57"/>
        <v>1.1000000000000001</v>
      </c>
      <c r="HE29" s="28">
        <f t="shared" si="57"/>
        <v>1.1000000000000001</v>
      </c>
      <c r="HF29" s="28">
        <f t="shared" si="57"/>
        <v>1.1000000000000001</v>
      </c>
      <c r="HG29" s="28">
        <f t="shared" si="57"/>
        <v>1.1000000000000001</v>
      </c>
      <c r="HH29" s="28">
        <f t="shared" si="57"/>
        <v>1.1000000000000001</v>
      </c>
      <c r="HI29" s="28">
        <f t="shared" si="57"/>
        <v>1.1000000000000001</v>
      </c>
      <c r="HJ29" s="28">
        <f t="shared" si="57"/>
        <v>1.1000000000000001</v>
      </c>
      <c r="HK29" s="28">
        <f t="shared" si="57"/>
        <v>1.1000000000000001</v>
      </c>
      <c r="HL29" s="28">
        <f t="shared" si="57"/>
        <v>1.1000000000000001</v>
      </c>
      <c r="HM29" s="28">
        <f t="shared" si="57"/>
        <v>1.1000000000000001</v>
      </c>
      <c r="HN29" s="28">
        <f t="shared" si="57"/>
        <v>1.1000000000000001</v>
      </c>
      <c r="HO29" s="28">
        <f t="shared" si="57"/>
        <v>1.1000000000000001</v>
      </c>
      <c r="HP29" s="28">
        <f t="shared" si="57"/>
        <v>1.1000000000000001</v>
      </c>
      <c r="HQ29" s="28">
        <f t="shared" si="57"/>
        <v>1.1000000000000001</v>
      </c>
      <c r="HR29" s="28">
        <f t="shared" si="57"/>
        <v>1.1000000000000001</v>
      </c>
      <c r="HS29" s="28">
        <f t="shared" si="57"/>
        <v>1.1000000000000001</v>
      </c>
      <c r="HT29" s="28">
        <f t="shared" si="57"/>
        <v>1.1000000000000001</v>
      </c>
      <c r="HU29" s="28">
        <f t="shared" si="57"/>
        <v>1.1000000000000001</v>
      </c>
      <c r="HV29" s="28">
        <f t="shared" si="57"/>
        <v>1.1000000000000001</v>
      </c>
      <c r="HW29" s="28">
        <f t="shared" si="57"/>
        <v>1.1000000000000001</v>
      </c>
      <c r="HX29" s="28">
        <f t="shared" si="57"/>
        <v>1.1000000000000001</v>
      </c>
      <c r="HY29" s="28">
        <f t="shared" si="57"/>
        <v>1.1000000000000001</v>
      </c>
      <c r="HZ29" s="28">
        <f t="shared" si="57"/>
        <v>1.1000000000000001</v>
      </c>
      <c r="IA29" s="28">
        <f t="shared" si="57"/>
        <v>1.1000000000000001</v>
      </c>
      <c r="IB29" s="28">
        <f t="shared" si="57"/>
        <v>1.1000000000000001</v>
      </c>
      <c r="IC29" s="28">
        <f t="shared" si="57"/>
        <v>1.1000000000000001</v>
      </c>
      <c r="ID29" s="28">
        <f t="shared" si="57"/>
        <v>1.1000000000000001</v>
      </c>
      <c r="IE29" s="28">
        <f t="shared" si="57"/>
        <v>1.1000000000000001</v>
      </c>
      <c r="IF29" s="28">
        <f t="shared" si="57"/>
        <v>1.1000000000000001</v>
      </c>
      <c r="IG29" s="28">
        <f t="shared" si="57"/>
        <v>1.1000000000000001</v>
      </c>
      <c r="IH29" s="28">
        <f t="shared" si="57"/>
        <v>1.1000000000000001</v>
      </c>
      <c r="II29" s="28">
        <f t="shared" si="57"/>
        <v>1.1000000000000001</v>
      </c>
      <c r="IJ29" s="28">
        <f t="shared" si="57"/>
        <v>1.1000000000000001</v>
      </c>
      <c r="IK29" s="28">
        <f t="shared" si="57"/>
        <v>1.1000000000000001</v>
      </c>
      <c r="IL29" s="28">
        <f t="shared" si="57"/>
        <v>1.1000000000000001</v>
      </c>
      <c r="IM29" s="28">
        <f t="shared" si="57"/>
        <v>1.1000000000000001</v>
      </c>
      <c r="IN29" s="28">
        <f t="shared" si="57"/>
        <v>1.1000000000000001</v>
      </c>
      <c r="IO29" s="28">
        <f t="shared" si="57"/>
        <v>1.1000000000000001</v>
      </c>
      <c r="IP29" s="28">
        <f t="shared" si="57"/>
        <v>1.1000000000000001</v>
      </c>
      <c r="IQ29" s="28">
        <f t="shared" si="57"/>
        <v>1.1000000000000001</v>
      </c>
      <c r="IR29" s="28">
        <f t="shared" si="57"/>
        <v>1.1000000000000001</v>
      </c>
      <c r="IS29" s="28">
        <f t="shared" si="57"/>
        <v>1.1000000000000001</v>
      </c>
      <c r="IT29" s="28">
        <f t="shared" si="57"/>
        <v>1.1000000000000001</v>
      </c>
      <c r="IU29" s="28">
        <f t="shared" si="57"/>
        <v>1.1000000000000001</v>
      </c>
      <c r="IV29" s="28">
        <f t="shared" si="57"/>
        <v>1.1000000000000001</v>
      </c>
      <c r="IW29" s="28">
        <f t="shared" si="57"/>
        <v>1.1000000000000001</v>
      </c>
      <c r="IX29" s="28">
        <f t="shared" si="57"/>
        <v>1.1000000000000001</v>
      </c>
      <c r="IY29" s="28">
        <f t="shared" si="55"/>
        <v>1.1000000000000001</v>
      </c>
      <c r="IZ29" s="28">
        <f t="shared" si="55"/>
        <v>1.1000000000000001</v>
      </c>
      <c r="JA29" s="28">
        <f t="shared" si="55"/>
        <v>1.1000000000000001</v>
      </c>
      <c r="JB29" s="28">
        <f t="shared" si="55"/>
        <v>1.1000000000000001</v>
      </c>
      <c r="JC29" s="28">
        <f t="shared" si="55"/>
        <v>1.1000000000000001</v>
      </c>
      <c r="JD29" s="28">
        <f t="shared" si="55"/>
        <v>1.1000000000000001</v>
      </c>
      <c r="JE29" s="28">
        <f t="shared" si="55"/>
        <v>1.1000000000000001</v>
      </c>
      <c r="JF29" s="28">
        <f t="shared" si="55"/>
        <v>1.1000000000000001</v>
      </c>
      <c r="JG29" s="28">
        <f t="shared" si="55"/>
        <v>1.1000000000000001</v>
      </c>
      <c r="JH29" s="28">
        <f t="shared" si="55"/>
        <v>1.1000000000000001</v>
      </c>
      <c r="JI29" s="28">
        <f t="shared" si="55"/>
        <v>1.1000000000000001</v>
      </c>
      <c r="JJ29" s="28">
        <f t="shared" si="55"/>
        <v>1.1000000000000001</v>
      </c>
      <c r="JK29" s="28">
        <f t="shared" si="55"/>
        <v>1.1000000000000001</v>
      </c>
      <c r="JL29" s="28">
        <f t="shared" si="55"/>
        <v>1.1000000000000001</v>
      </c>
      <c r="JM29" s="28">
        <f t="shared" si="55"/>
        <v>1.1000000000000001</v>
      </c>
      <c r="JN29" s="28">
        <f t="shared" si="55"/>
        <v>1.1000000000000001</v>
      </c>
      <c r="JO29" s="28">
        <f t="shared" si="55"/>
        <v>1.1000000000000001</v>
      </c>
      <c r="JP29" s="28">
        <f t="shared" si="55"/>
        <v>1.1000000000000001</v>
      </c>
      <c r="JQ29" s="28">
        <f t="shared" si="55"/>
        <v>1.1000000000000001</v>
      </c>
      <c r="JR29" s="28">
        <f t="shared" si="55"/>
        <v>1.1000000000000001</v>
      </c>
      <c r="JS29" s="28">
        <f t="shared" si="55"/>
        <v>1.1000000000000001</v>
      </c>
      <c r="JT29" s="28">
        <f t="shared" si="55"/>
        <v>1.1000000000000001</v>
      </c>
      <c r="JU29" s="28">
        <f t="shared" si="55"/>
        <v>1.1000000000000001</v>
      </c>
      <c r="JV29" s="28">
        <f t="shared" si="55"/>
        <v>1.1000000000000001</v>
      </c>
      <c r="JW29" s="28">
        <f t="shared" si="55"/>
        <v>1.1000000000000001</v>
      </c>
      <c r="JX29" s="28">
        <f t="shared" si="55"/>
        <v>1.1000000000000001</v>
      </c>
      <c r="JY29" s="28">
        <f t="shared" si="55"/>
        <v>1.1000000000000001</v>
      </c>
      <c r="JZ29" s="28">
        <f t="shared" si="55"/>
        <v>1.1000000000000001</v>
      </c>
      <c r="KA29" s="28">
        <f t="shared" si="55"/>
        <v>1.1000000000000001</v>
      </c>
      <c r="KB29" s="28">
        <f t="shared" si="55"/>
        <v>1.1000000000000001</v>
      </c>
      <c r="KC29" s="28">
        <f t="shared" si="55"/>
        <v>1.1000000000000001</v>
      </c>
      <c r="KD29" s="28">
        <f t="shared" si="55"/>
        <v>1.1000000000000001</v>
      </c>
      <c r="KE29" s="28">
        <f t="shared" si="55"/>
        <v>1.1000000000000001</v>
      </c>
      <c r="KF29" s="28">
        <f t="shared" si="55"/>
        <v>1.1000000000000001</v>
      </c>
      <c r="KG29" s="28">
        <f t="shared" si="55"/>
        <v>1.1000000000000001</v>
      </c>
      <c r="KH29" s="28">
        <f t="shared" si="55"/>
        <v>1.1000000000000001</v>
      </c>
      <c r="KI29" s="28">
        <f t="shared" si="55"/>
        <v>1.1000000000000001</v>
      </c>
      <c r="KJ29" s="28">
        <f t="shared" si="55"/>
        <v>1.1000000000000001</v>
      </c>
      <c r="KK29" s="28">
        <f t="shared" si="55"/>
        <v>1.1000000000000001</v>
      </c>
      <c r="KL29" s="28">
        <f t="shared" si="55"/>
        <v>1.1000000000000001</v>
      </c>
      <c r="KM29" s="28">
        <f t="shared" si="55"/>
        <v>1.1000000000000001</v>
      </c>
      <c r="KN29" s="28">
        <f t="shared" si="55"/>
        <v>1.1000000000000001</v>
      </c>
      <c r="KO29" s="28">
        <f t="shared" si="55"/>
        <v>1.1000000000000001</v>
      </c>
      <c r="KP29" s="28">
        <f t="shared" si="55"/>
        <v>1.1000000000000001</v>
      </c>
      <c r="KQ29" s="28">
        <f t="shared" si="55"/>
        <v>1.1000000000000001</v>
      </c>
      <c r="KR29" s="28">
        <f t="shared" si="55"/>
        <v>1.1000000000000001</v>
      </c>
      <c r="KS29" s="28">
        <f t="shared" si="55"/>
        <v>1.1000000000000001</v>
      </c>
      <c r="KT29" s="28">
        <f t="shared" si="55"/>
        <v>1.1000000000000001</v>
      </c>
      <c r="KU29" s="28">
        <f t="shared" si="55"/>
        <v>1.1000000000000001</v>
      </c>
      <c r="KV29" s="28">
        <f t="shared" si="55"/>
        <v>1.1000000000000001</v>
      </c>
      <c r="KW29" s="28">
        <f t="shared" si="55"/>
        <v>1.1000000000000001</v>
      </c>
      <c r="KX29" s="28">
        <f t="shared" si="55"/>
        <v>1.1000000000000001</v>
      </c>
      <c r="KY29" s="28">
        <f t="shared" si="60"/>
        <v>1.1000000000000001</v>
      </c>
      <c r="KZ29" s="28">
        <f t="shared" si="60"/>
        <v>1.1000000000000001</v>
      </c>
      <c r="LA29" s="28">
        <f t="shared" si="60"/>
        <v>1.1000000000000001</v>
      </c>
      <c r="LB29" s="28">
        <f t="shared" si="60"/>
        <v>1.1000000000000001</v>
      </c>
      <c r="LC29" s="28">
        <f t="shared" si="60"/>
        <v>1.1000000000000001</v>
      </c>
      <c r="LD29" s="28">
        <f t="shared" si="60"/>
        <v>1.1000000000000001</v>
      </c>
      <c r="LE29" s="28">
        <f t="shared" si="60"/>
        <v>1.1000000000000001</v>
      </c>
      <c r="LF29" s="28">
        <f t="shared" si="60"/>
        <v>1.1000000000000001</v>
      </c>
      <c r="LG29" s="28">
        <f t="shared" si="60"/>
        <v>1.1000000000000001</v>
      </c>
      <c r="LH29" s="28">
        <f t="shared" si="60"/>
        <v>1.1000000000000001</v>
      </c>
      <c r="LI29" s="28">
        <f t="shared" si="60"/>
        <v>1.1000000000000001</v>
      </c>
      <c r="LJ29" s="28">
        <f t="shared" si="60"/>
        <v>1.1000000000000001</v>
      </c>
      <c r="LK29" s="28">
        <f t="shared" si="60"/>
        <v>1.1000000000000001</v>
      </c>
      <c r="LL29" s="28">
        <f t="shared" si="60"/>
        <v>1.1000000000000001</v>
      </c>
      <c r="LM29" s="28">
        <f t="shared" si="60"/>
        <v>1.1000000000000001</v>
      </c>
      <c r="LN29" s="28">
        <f t="shared" si="60"/>
        <v>1.1000000000000001</v>
      </c>
      <c r="LO29" s="28">
        <f t="shared" si="60"/>
        <v>1.1000000000000001</v>
      </c>
      <c r="LP29" s="28">
        <f t="shared" si="60"/>
        <v>1.1000000000000001</v>
      </c>
      <c r="LQ29" s="28">
        <f t="shared" si="60"/>
        <v>1.1000000000000001</v>
      </c>
      <c r="LR29" s="28">
        <f t="shared" si="60"/>
        <v>1.1000000000000001</v>
      </c>
      <c r="LS29" s="28">
        <f t="shared" si="60"/>
        <v>1.1000000000000001</v>
      </c>
      <c r="LT29" s="28">
        <f t="shared" si="58"/>
        <v>1.1000000000000001</v>
      </c>
      <c r="LU29" s="28">
        <f t="shared" si="58"/>
        <v>1.1000000000000001</v>
      </c>
      <c r="LV29" s="28">
        <f t="shared" si="58"/>
        <v>1.1000000000000001</v>
      </c>
      <c r="LW29" s="28">
        <f t="shared" si="58"/>
        <v>1.1000000000000001</v>
      </c>
      <c r="LX29" s="28">
        <f t="shared" si="58"/>
        <v>1.1000000000000001</v>
      </c>
      <c r="LY29" s="28">
        <f t="shared" si="58"/>
        <v>1.1000000000000001</v>
      </c>
      <c r="LZ29" s="28">
        <f t="shared" si="58"/>
        <v>1.1000000000000001</v>
      </c>
      <c r="MA29" s="28">
        <f t="shared" si="58"/>
        <v>1.1000000000000001</v>
      </c>
      <c r="MB29" s="28">
        <f t="shared" si="58"/>
        <v>1.1000000000000001</v>
      </c>
      <c r="MC29" s="28">
        <f t="shared" si="58"/>
        <v>1.1000000000000001</v>
      </c>
      <c r="MD29" s="28">
        <f t="shared" si="58"/>
        <v>1.1000000000000001</v>
      </c>
      <c r="ME29" s="28">
        <f t="shared" si="58"/>
        <v>1.1000000000000001</v>
      </c>
      <c r="MF29" s="28">
        <f t="shared" si="58"/>
        <v>1.1000000000000001</v>
      </c>
      <c r="MG29" s="28">
        <f t="shared" si="58"/>
        <v>1.1000000000000001</v>
      </c>
      <c r="MH29" s="28">
        <f t="shared" si="58"/>
        <v>1.1000000000000001</v>
      </c>
      <c r="MI29" s="28">
        <f t="shared" si="58"/>
        <v>1.1000000000000001</v>
      </c>
      <c r="MJ29" s="28">
        <f t="shared" si="58"/>
        <v>1.1000000000000001</v>
      </c>
      <c r="MK29" s="28">
        <f t="shared" si="58"/>
        <v>1.1000000000000001</v>
      </c>
      <c r="ML29" s="28">
        <f t="shared" si="58"/>
        <v>1.1000000000000001</v>
      </c>
      <c r="MM29" s="28">
        <f t="shared" si="58"/>
        <v>1.1000000000000001</v>
      </c>
      <c r="MN29" s="28">
        <f t="shared" si="58"/>
        <v>1.1000000000000001</v>
      </c>
      <c r="MO29" s="28">
        <f t="shared" si="58"/>
        <v>1.1000000000000001</v>
      </c>
      <c r="MP29" s="28">
        <f t="shared" si="58"/>
        <v>1.1000000000000001</v>
      </c>
      <c r="MQ29" s="28">
        <f t="shared" si="58"/>
        <v>1.1000000000000001</v>
      </c>
      <c r="MR29" s="28">
        <f t="shared" si="58"/>
        <v>1.1000000000000001</v>
      </c>
      <c r="MS29" s="28">
        <f t="shared" si="58"/>
        <v>1.1000000000000001</v>
      </c>
      <c r="MT29" s="28">
        <f t="shared" si="58"/>
        <v>1.1000000000000001</v>
      </c>
      <c r="MU29" s="28">
        <f t="shared" si="58"/>
        <v>1.1000000000000001</v>
      </c>
      <c r="MV29" s="28">
        <f t="shared" si="58"/>
        <v>1.1000000000000001</v>
      </c>
      <c r="MW29" s="28">
        <f t="shared" si="58"/>
        <v>1.1000000000000001</v>
      </c>
      <c r="MX29" s="28">
        <f t="shared" si="58"/>
        <v>1.1000000000000001</v>
      </c>
      <c r="MY29" s="28">
        <f t="shared" si="58"/>
        <v>1.1000000000000001</v>
      </c>
      <c r="MZ29" s="28">
        <f t="shared" si="58"/>
        <v>1.1000000000000001</v>
      </c>
      <c r="NA29" s="28">
        <f t="shared" si="58"/>
        <v>1.1000000000000001</v>
      </c>
      <c r="NB29" s="28">
        <f t="shared" si="58"/>
        <v>1.1000000000000001</v>
      </c>
      <c r="NC29" s="28">
        <f t="shared" si="58"/>
        <v>1.1000000000000001</v>
      </c>
      <c r="ND29" s="28">
        <f t="shared" si="58"/>
        <v>1.1000000000000001</v>
      </c>
      <c r="NE29" s="28">
        <f t="shared" si="58"/>
        <v>1.1000000000000001</v>
      </c>
      <c r="NF29" s="28">
        <f t="shared" si="58"/>
        <v>1.1000000000000001</v>
      </c>
      <c r="NG29" s="28">
        <f t="shared" si="58"/>
        <v>1.1000000000000001</v>
      </c>
      <c r="NH29" s="28">
        <f t="shared" si="58"/>
        <v>1.1000000000000001</v>
      </c>
      <c r="NI29" s="28">
        <f t="shared" si="58"/>
        <v>1.1000000000000001</v>
      </c>
    </row>
    <row r="30" spans="1:373" x14ac:dyDescent="0.25">
      <c r="A30" s="27" t="str">
        <f>'Число жителей и объемы продаж'!G43</f>
        <v>A5</v>
      </c>
      <c r="B30" s="27" t="str">
        <f>'Число жителей и объемы продаж'!H43</f>
        <v>прочие сыры</v>
      </c>
      <c r="C30" s="27" t="str">
        <f t="shared" si="24"/>
        <v>A5|прочие сыры</v>
      </c>
      <c r="D30" s="28"/>
      <c r="E30" s="28">
        <v>1.1000000000000001</v>
      </c>
      <c r="F30" s="28"/>
      <c r="G30" s="28"/>
      <c r="H30" s="28">
        <f t="shared" si="56"/>
        <v>1.1000000000000001</v>
      </c>
      <c r="I30" s="28">
        <f t="shared" si="56"/>
        <v>1.1000000000000001</v>
      </c>
      <c r="J30" s="28">
        <f t="shared" si="56"/>
        <v>1.1000000000000001</v>
      </c>
      <c r="K30" s="28">
        <f t="shared" si="56"/>
        <v>1.1000000000000001</v>
      </c>
      <c r="L30" s="28">
        <f t="shared" si="56"/>
        <v>1.1000000000000001</v>
      </c>
      <c r="M30" s="28">
        <f t="shared" si="56"/>
        <v>1.1000000000000001</v>
      </c>
      <c r="N30" s="28">
        <f t="shared" si="56"/>
        <v>1.1000000000000001</v>
      </c>
      <c r="O30" s="28">
        <f t="shared" si="56"/>
        <v>1.1000000000000001</v>
      </c>
      <c r="P30" s="28">
        <f t="shared" si="56"/>
        <v>1.1000000000000001</v>
      </c>
      <c r="Q30" s="28">
        <f t="shared" si="56"/>
        <v>1.1000000000000001</v>
      </c>
      <c r="R30" s="28">
        <f t="shared" si="56"/>
        <v>1.1000000000000001</v>
      </c>
      <c r="S30" s="28">
        <f t="shared" si="56"/>
        <v>1.1000000000000001</v>
      </c>
      <c r="T30" s="28">
        <f t="shared" si="56"/>
        <v>1.1000000000000001</v>
      </c>
      <c r="U30" s="28">
        <f t="shared" si="56"/>
        <v>1.1000000000000001</v>
      </c>
      <c r="V30" s="28">
        <f t="shared" si="56"/>
        <v>1.1000000000000001</v>
      </c>
      <c r="W30" s="28">
        <f t="shared" si="56"/>
        <v>1.1000000000000001</v>
      </c>
      <c r="X30" s="28">
        <f t="shared" ref="X30:BT31" si="63">IF(AND($F30&gt;0,$G30&gt;0)*IFERROR(MOD(X$6,$G30)=0,FALSE),$F30,$E30)</f>
        <v>1.1000000000000001</v>
      </c>
      <c r="Y30" s="28">
        <f t="shared" si="63"/>
        <v>1.1000000000000001</v>
      </c>
      <c r="Z30" s="28">
        <f t="shared" si="63"/>
        <v>1.1000000000000001</v>
      </c>
      <c r="AA30" s="28">
        <f t="shared" si="63"/>
        <v>1.1000000000000001</v>
      </c>
      <c r="AB30" s="28">
        <f t="shared" si="63"/>
        <v>1.1000000000000001</v>
      </c>
      <c r="AC30" s="28">
        <f t="shared" si="63"/>
        <v>1.1000000000000001</v>
      </c>
      <c r="AD30" s="28">
        <f t="shared" si="63"/>
        <v>1.1000000000000001</v>
      </c>
      <c r="AE30" s="28">
        <f t="shared" si="63"/>
        <v>1.1000000000000001</v>
      </c>
      <c r="AF30" s="28">
        <f t="shared" si="63"/>
        <v>1.1000000000000001</v>
      </c>
      <c r="AG30" s="28">
        <f t="shared" si="63"/>
        <v>1.1000000000000001</v>
      </c>
      <c r="AH30" s="28">
        <f t="shared" si="63"/>
        <v>1.1000000000000001</v>
      </c>
      <c r="AI30" s="28">
        <f t="shared" si="63"/>
        <v>1.1000000000000001</v>
      </c>
      <c r="AJ30" s="28">
        <f t="shared" si="63"/>
        <v>1.1000000000000001</v>
      </c>
      <c r="AK30" s="28">
        <f t="shared" si="63"/>
        <v>1.1000000000000001</v>
      </c>
      <c r="AL30" s="28">
        <f t="shared" si="63"/>
        <v>1.1000000000000001</v>
      </c>
      <c r="AM30" s="28">
        <f t="shared" si="63"/>
        <v>1.1000000000000001</v>
      </c>
      <c r="AN30" s="28">
        <f t="shared" si="63"/>
        <v>1.1000000000000001</v>
      </c>
      <c r="AO30" s="28">
        <f t="shared" si="63"/>
        <v>1.1000000000000001</v>
      </c>
      <c r="AP30" s="28">
        <f t="shared" si="63"/>
        <v>1.1000000000000001</v>
      </c>
      <c r="AQ30" s="28">
        <f t="shared" si="63"/>
        <v>1.1000000000000001</v>
      </c>
      <c r="AR30" s="28">
        <f t="shared" si="63"/>
        <v>1.1000000000000001</v>
      </c>
      <c r="AS30" s="28">
        <f t="shared" si="63"/>
        <v>1.1000000000000001</v>
      </c>
      <c r="AT30" s="28">
        <f t="shared" si="63"/>
        <v>1.1000000000000001</v>
      </c>
      <c r="AU30" s="28">
        <f t="shared" si="63"/>
        <v>1.1000000000000001</v>
      </c>
      <c r="AV30" s="28">
        <f t="shared" si="63"/>
        <v>1.1000000000000001</v>
      </c>
      <c r="AW30" s="28">
        <f t="shared" si="63"/>
        <v>1.1000000000000001</v>
      </c>
      <c r="AX30" s="28">
        <f t="shared" si="63"/>
        <v>1.1000000000000001</v>
      </c>
      <c r="AY30" s="28">
        <f t="shared" si="63"/>
        <v>1.1000000000000001</v>
      </c>
      <c r="AZ30" s="28">
        <f t="shared" si="63"/>
        <v>1.1000000000000001</v>
      </c>
      <c r="BA30" s="28">
        <f t="shared" si="63"/>
        <v>1.1000000000000001</v>
      </c>
      <c r="BB30" s="28">
        <f t="shared" si="63"/>
        <v>1.1000000000000001</v>
      </c>
      <c r="BC30" s="28">
        <f t="shared" si="63"/>
        <v>1.1000000000000001</v>
      </c>
      <c r="BD30" s="28">
        <f t="shared" si="63"/>
        <v>1.1000000000000001</v>
      </c>
      <c r="BE30" s="28">
        <f t="shared" si="63"/>
        <v>1.1000000000000001</v>
      </c>
      <c r="BF30" s="28">
        <f t="shared" si="63"/>
        <v>1.1000000000000001</v>
      </c>
      <c r="BG30" s="28">
        <f t="shared" si="63"/>
        <v>1.1000000000000001</v>
      </c>
      <c r="BH30" s="28">
        <f t="shared" si="63"/>
        <v>1.1000000000000001</v>
      </c>
      <c r="BI30" s="28">
        <f t="shared" si="63"/>
        <v>1.1000000000000001</v>
      </c>
      <c r="BJ30" s="28">
        <f t="shared" si="63"/>
        <v>1.1000000000000001</v>
      </c>
      <c r="BK30" s="28">
        <f t="shared" si="63"/>
        <v>1.1000000000000001</v>
      </c>
      <c r="BL30" s="28">
        <f t="shared" si="63"/>
        <v>1.1000000000000001</v>
      </c>
      <c r="BM30" s="28">
        <f t="shared" si="63"/>
        <v>1.1000000000000001</v>
      </c>
      <c r="BN30" s="28">
        <f t="shared" si="63"/>
        <v>1.1000000000000001</v>
      </c>
      <c r="BO30" s="28">
        <f t="shared" si="63"/>
        <v>1.1000000000000001</v>
      </c>
      <c r="BP30" s="28">
        <f t="shared" si="63"/>
        <v>1.1000000000000001</v>
      </c>
      <c r="BQ30" s="28">
        <f t="shared" si="63"/>
        <v>1.1000000000000001</v>
      </c>
      <c r="BR30" s="28">
        <f t="shared" si="63"/>
        <v>1.1000000000000001</v>
      </c>
      <c r="BS30" s="28">
        <f t="shared" si="63"/>
        <v>1.1000000000000001</v>
      </c>
      <c r="BT30" s="28">
        <f t="shared" si="63"/>
        <v>1.1000000000000001</v>
      </c>
      <c r="BU30" s="28">
        <f t="shared" si="61"/>
        <v>1.1000000000000001</v>
      </c>
      <c r="BV30" s="28">
        <f t="shared" si="61"/>
        <v>1.1000000000000001</v>
      </c>
      <c r="BW30" s="28">
        <f t="shared" si="61"/>
        <v>1.1000000000000001</v>
      </c>
      <c r="BX30" s="28">
        <f t="shared" si="61"/>
        <v>1.1000000000000001</v>
      </c>
      <c r="BY30" s="28">
        <f t="shared" si="61"/>
        <v>1.1000000000000001</v>
      </c>
      <c r="BZ30" s="28">
        <f t="shared" si="61"/>
        <v>1.1000000000000001</v>
      </c>
      <c r="CA30" s="28">
        <f t="shared" si="61"/>
        <v>1.1000000000000001</v>
      </c>
      <c r="CB30" s="28">
        <f t="shared" si="61"/>
        <v>1.1000000000000001</v>
      </c>
      <c r="CC30" s="28">
        <f t="shared" si="61"/>
        <v>1.1000000000000001</v>
      </c>
      <c r="CD30" s="28">
        <f t="shared" si="61"/>
        <v>1.1000000000000001</v>
      </c>
      <c r="CE30" s="28">
        <f t="shared" si="61"/>
        <v>1.1000000000000001</v>
      </c>
      <c r="CF30" s="28">
        <f t="shared" si="61"/>
        <v>1.1000000000000001</v>
      </c>
      <c r="CG30" s="28">
        <f t="shared" si="61"/>
        <v>1.1000000000000001</v>
      </c>
      <c r="CH30" s="28">
        <f t="shared" si="61"/>
        <v>1.1000000000000001</v>
      </c>
      <c r="CI30" s="28">
        <f t="shared" si="61"/>
        <v>1.1000000000000001</v>
      </c>
      <c r="CJ30" s="28">
        <f t="shared" si="61"/>
        <v>1.1000000000000001</v>
      </c>
      <c r="CK30" s="28">
        <f t="shared" si="61"/>
        <v>1.1000000000000001</v>
      </c>
      <c r="CL30" s="28">
        <f t="shared" si="61"/>
        <v>1.1000000000000001</v>
      </c>
      <c r="CM30" s="28">
        <f t="shared" si="61"/>
        <v>1.1000000000000001</v>
      </c>
      <c r="CN30" s="28">
        <f t="shared" si="61"/>
        <v>1.1000000000000001</v>
      </c>
      <c r="CO30" s="28">
        <f t="shared" si="61"/>
        <v>1.1000000000000001</v>
      </c>
      <c r="CP30" s="28">
        <f t="shared" si="61"/>
        <v>1.1000000000000001</v>
      </c>
      <c r="CQ30" s="28">
        <f t="shared" si="61"/>
        <v>1.1000000000000001</v>
      </c>
      <c r="CR30" s="28">
        <f t="shared" ref="CR30:EE31" si="64">IF(AND($F30&gt;0,$G30&gt;0)*IFERROR(MOD(CR$6,$G30)=0,FALSE),$F30,$E30)</f>
        <v>1.1000000000000001</v>
      </c>
      <c r="CS30" s="28">
        <f t="shared" si="64"/>
        <v>1.1000000000000001</v>
      </c>
      <c r="CT30" s="28">
        <f t="shared" si="64"/>
        <v>1.1000000000000001</v>
      </c>
      <c r="CU30" s="28">
        <f t="shared" si="64"/>
        <v>1.1000000000000001</v>
      </c>
      <c r="CV30" s="28">
        <f t="shared" si="64"/>
        <v>1.1000000000000001</v>
      </c>
      <c r="CW30" s="28">
        <f t="shared" si="64"/>
        <v>1.1000000000000001</v>
      </c>
      <c r="CX30" s="28">
        <f t="shared" si="64"/>
        <v>1.1000000000000001</v>
      </c>
      <c r="CY30" s="28">
        <f t="shared" si="64"/>
        <v>1.1000000000000001</v>
      </c>
      <c r="CZ30" s="28">
        <f t="shared" si="64"/>
        <v>1.1000000000000001</v>
      </c>
      <c r="DA30" s="28">
        <f t="shared" si="64"/>
        <v>1.1000000000000001</v>
      </c>
      <c r="DB30" s="28">
        <f t="shared" si="64"/>
        <v>1.1000000000000001</v>
      </c>
      <c r="DC30" s="28">
        <f t="shared" si="64"/>
        <v>1.1000000000000001</v>
      </c>
      <c r="DD30" s="28">
        <f t="shared" si="64"/>
        <v>1.1000000000000001</v>
      </c>
      <c r="DE30" s="28">
        <f t="shared" si="64"/>
        <v>1.1000000000000001</v>
      </c>
      <c r="DF30" s="28">
        <f t="shared" si="64"/>
        <v>1.1000000000000001</v>
      </c>
      <c r="DG30" s="28">
        <f t="shared" si="64"/>
        <v>1.1000000000000001</v>
      </c>
      <c r="DH30" s="28">
        <f t="shared" si="64"/>
        <v>1.1000000000000001</v>
      </c>
      <c r="DI30" s="28">
        <f t="shared" si="64"/>
        <v>1.1000000000000001</v>
      </c>
      <c r="DJ30" s="28">
        <f t="shared" si="64"/>
        <v>1.1000000000000001</v>
      </c>
      <c r="DK30" s="28">
        <f t="shared" si="64"/>
        <v>1.1000000000000001</v>
      </c>
      <c r="DL30" s="28">
        <f t="shared" si="64"/>
        <v>1.1000000000000001</v>
      </c>
      <c r="DM30" s="28">
        <f t="shared" si="64"/>
        <v>1.1000000000000001</v>
      </c>
      <c r="DN30" s="28">
        <f t="shared" si="64"/>
        <v>1.1000000000000001</v>
      </c>
      <c r="DO30" s="28">
        <f t="shared" si="64"/>
        <v>1.1000000000000001</v>
      </c>
      <c r="DP30" s="28">
        <f t="shared" si="64"/>
        <v>1.1000000000000001</v>
      </c>
      <c r="DQ30" s="28">
        <f t="shared" si="64"/>
        <v>1.1000000000000001</v>
      </c>
      <c r="DR30" s="28">
        <f t="shared" si="64"/>
        <v>1.1000000000000001</v>
      </c>
      <c r="DS30" s="28">
        <f t="shared" si="64"/>
        <v>1.1000000000000001</v>
      </c>
      <c r="DT30" s="28">
        <f t="shared" si="64"/>
        <v>1.1000000000000001</v>
      </c>
      <c r="DU30" s="28">
        <f t="shared" si="64"/>
        <v>1.1000000000000001</v>
      </c>
      <c r="DV30" s="28">
        <f t="shared" si="64"/>
        <v>1.1000000000000001</v>
      </c>
      <c r="DW30" s="28">
        <f t="shared" si="64"/>
        <v>1.1000000000000001</v>
      </c>
      <c r="DX30" s="28">
        <f t="shared" si="64"/>
        <v>1.1000000000000001</v>
      </c>
      <c r="DY30" s="28">
        <f t="shared" si="64"/>
        <v>1.1000000000000001</v>
      </c>
      <c r="DZ30" s="28">
        <f t="shared" si="64"/>
        <v>1.1000000000000001</v>
      </c>
      <c r="EA30" s="28">
        <f t="shared" si="64"/>
        <v>1.1000000000000001</v>
      </c>
      <c r="EB30" s="28">
        <f t="shared" si="64"/>
        <v>1.1000000000000001</v>
      </c>
      <c r="EC30" s="28">
        <f t="shared" si="64"/>
        <v>1.1000000000000001</v>
      </c>
      <c r="ED30" s="28">
        <f t="shared" si="64"/>
        <v>1.1000000000000001</v>
      </c>
      <c r="EE30" s="28">
        <f t="shared" si="64"/>
        <v>1.1000000000000001</v>
      </c>
      <c r="EF30" s="28">
        <f t="shared" si="62"/>
        <v>1.1000000000000001</v>
      </c>
      <c r="EG30" s="28">
        <f t="shared" si="62"/>
        <v>1.1000000000000001</v>
      </c>
      <c r="EH30" s="28">
        <f t="shared" si="62"/>
        <v>1.1000000000000001</v>
      </c>
      <c r="EI30" s="28">
        <f t="shared" si="62"/>
        <v>1.1000000000000001</v>
      </c>
      <c r="EJ30" s="28">
        <f t="shared" si="62"/>
        <v>1.1000000000000001</v>
      </c>
      <c r="EK30" s="28">
        <f t="shared" si="62"/>
        <v>1.1000000000000001</v>
      </c>
      <c r="EL30" s="28">
        <f t="shared" si="62"/>
        <v>1.1000000000000001</v>
      </c>
      <c r="EM30" s="28">
        <f t="shared" si="62"/>
        <v>1.1000000000000001</v>
      </c>
      <c r="EN30" s="28">
        <f t="shared" si="62"/>
        <v>1.1000000000000001</v>
      </c>
      <c r="EO30" s="28">
        <f t="shared" si="62"/>
        <v>1.1000000000000001</v>
      </c>
      <c r="EP30" s="28">
        <f t="shared" si="62"/>
        <v>1.1000000000000001</v>
      </c>
      <c r="EQ30" s="28">
        <f t="shared" si="62"/>
        <v>1.1000000000000001</v>
      </c>
      <c r="ER30" s="28">
        <f t="shared" si="62"/>
        <v>1.1000000000000001</v>
      </c>
      <c r="ES30" s="28">
        <f t="shared" si="62"/>
        <v>1.1000000000000001</v>
      </c>
      <c r="ET30" s="28">
        <f t="shared" si="62"/>
        <v>1.1000000000000001</v>
      </c>
      <c r="EU30" s="28">
        <f t="shared" si="62"/>
        <v>1.1000000000000001</v>
      </c>
      <c r="EV30" s="28">
        <f t="shared" si="62"/>
        <v>1.1000000000000001</v>
      </c>
      <c r="EW30" s="28">
        <f t="shared" si="62"/>
        <v>1.1000000000000001</v>
      </c>
      <c r="EX30" s="28">
        <f t="shared" si="62"/>
        <v>1.1000000000000001</v>
      </c>
      <c r="EY30" s="28">
        <f t="shared" si="62"/>
        <v>1.1000000000000001</v>
      </c>
      <c r="EZ30" s="28">
        <f t="shared" si="62"/>
        <v>1.1000000000000001</v>
      </c>
      <c r="FA30" s="28">
        <f t="shared" si="62"/>
        <v>1.1000000000000001</v>
      </c>
      <c r="FB30" s="28">
        <f t="shared" si="62"/>
        <v>1.1000000000000001</v>
      </c>
      <c r="FC30" s="28">
        <f t="shared" si="62"/>
        <v>1.1000000000000001</v>
      </c>
      <c r="FD30" s="28">
        <f t="shared" si="62"/>
        <v>1.1000000000000001</v>
      </c>
      <c r="FE30" s="28">
        <f t="shared" si="62"/>
        <v>1.1000000000000001</v>
      </c>
      <c r="FF30" s="28">
        <f t="shared" si="62"/>
        <v>1.1000000000000001</v>
      </c>
      <c r="FG30" s="28">
        <f t="shared" si="62"/>
        <v>1.1000000000000001</v>
      </c>
      <c r="FH30" s="28">
        <f t="shared" si="62"/>
        <v>1.1000000000000001</v>
      </c>
      <c r="FI30" s="28">
        <f t="shared" si="62"/>
        <v>1.1000000000000001</v>
      </c>
      <c r="FJ30" s="28">
        <f t="shared" si="62"/>
        <v>1.1000000000000001</v>
      </c>
      <c r="FK30" s="28">
        <f t="shared" si="62"/>
        <v>1.1000000000000001</v>
      </c>
      <c r="FL30" s="28">
        <f t="shared" si="62"/>
        <v>1.1000000000000001</v>
      </c>
      <c r="FM30" s="28">
        <f t="shared" si="62"/>
        <v>1.1000000000000001</v>
      </c>
      <c r="FN30" s="28">
        <f t="shared" si="62"/>
        <v>1.1000000000000001</v>
      </c>
      <c r="FO30" s="28">
        <f t="shared" si="62"/>
        <v>1.1000000000000001</v>
      </c>
      <c r="FP30" s="28">
        <f t="shared" si="62"/>
        <v>1.1000000000000001</v>
      </c>
      <c r="FQ30" s="28">
        <f t="shared" si="62"/>
        <v>1.1000000000000001</v>
      </c>
      <c r="FR30" s="28">
        <f t="shared" si="62"/>
        <v>1.1000000000000001</v>
      </c>
      <c r="FS30" s="28">
        <f t="shared" si="62"/>
        <v>1.1000000000000001</v>
      </c>
      <c r="FT30" s="28">
        <f t="shared" si="62"/>
        <v>1.1000000000000001</v>
      </c>
      <c r="FU30" s="28">
        <f t="shared" si="62"/>
        <v>1.1000000000000001</v>
      </c>
      <c r="FV30" s="28">
        <f t="shared" si="62"/>
        <v>1.1000000000000001</v>
      </c>
      <c r="FW30" s="28">
        <f t="shared" si="62"/>
        <v>1.1000000000000001</v>
      </c>
      <c r="FX30" s="28">
        <f t="shared" si="62"/>
        <v>1.1000000000000001</v>
      </c>
      <c r="FY30" s="28">
        <f t="shared" si="62"/>
        <v>1.1000000000000001</v>
      </c>
      <c r="FZ30" s="28">
        <f t="shared" si="62"/>
        <v>1.1000000000000001</v>
      </c>
      <c r="GA30" s="28">
        <f t="shared" si="62"/>
        <v>1.1000000000000001</v>
      </c>
      <c r="GB30" s="28">
        <f t="shared" si="62"/>
        <v>1.1000000000000001</v>
      </c>
      <c r="GC30" s="28">
        <f t="shared" si="62"/>
        <v>1.1000000000000001</v>
      </c>
      <c r="GD30" s="28">
        <f t="shared" si="62"/>
        <v>1.1000000000000001</v>
      </c>
      <c r="GE30" s="28">
        <f t="shared" si="62"/>
        <v>1.1000000000000001</v>
      </c>
      <c r="GF30" s="28">
        <f t="shared" si="62"/>
        <v>1.1000000000000001</v>
      </c>
      <c r="GG30" s="28">
        <f t="shared" si="62"/>
        <v>1.1000000000000001</v>
      </c>
      <c r="GH30" s="28">
        <f t="shared" si="62"/>
        <v>1.1000000000000001</v>
      </c>
      <c r="GI30" s="28">
        <f t="shared" si="62"/>
        <v>1.1000000000000001</v>
      </c>
      <c r="GJ30" s="28">
        <f t="shared" si="62"/>
        <v>1.1000000000000001</v>
      </c>
      <c r="GK30" s="28">
        <f t="shared" si="62"/>
        <v>1.1000000000000001</v>
      </c>
      <c r="GL30" s="28">
        <f t="shared" si="62"/>
        <v>1.1000000000000001</v>
      </c>
      <c r="GM30" s="28">
        <f t="shared" si="62"/>
        <v>1.1000000000000001</v>
      </c>
      <c r="GN30" s="28">
        <f t="shared" si="62"/>
        <v>1.1000000000000001</v>
      </c>
      <c r="GO30" s="28">
        <f t="shared" si="62"/>
        <v>1.1000000000000001</v>
      </c>
      <c r="GP30" s="28">
        <f t="shared" si="59"/>
        <v>1.1000000000000001</v>
      </c>
      <c r="GQ30" s="28">
        <f t="shared" si="59"/>
        <v>1.1000000000000001</v>
      </c>
      <c r="GR30" s="28">
        <f t="shared" si="59"/>
        <v>1.1000000000000001</v>
      </c>
      <c r="GS30" s="28">
        <f t="shared" si="59"/>
        <v>1.1000000000000001</v>
      </c>
      <c r="GT30" s="28">
        <f t="shared" si="57"/>
        <v>1.1000000000000001</v>
      </c>
      <c r="GU30" s="28">
        <f t="shared" si="57"/>
        <v>1.1000000000000001</v>
      </c>
      <c r="GV30" s="28">
        <f t="shared" si="57"/>
        <v>1.1000000000000001</v>
      </c>
      <c r="GW30" s="28">
        <f t="shared" si="57"/>
        <v>1.1000000000000001</v>
      </c>
      <c r="GX30" s="28">
        <f t="shared" si="57"/>
        <v>1.1000000000000001</v>
      </c>
      <c r="GY30" s="28">
        <f t="shared" si="57"/>
        <v>1.1000000000000001</v>
      </c>
      <c r="GZ30" s="28">
        <f t="shared" si="57"/>
        <v>1.1000000000000001</v>
      </c>
      <c r="HA30" s="28">
        <f t="shared" si="57"/>
        <v>1.1000000000000001</v>
      </c>
      <c r="HB30" s="28">
        <f t="shared" si="57"/>
        <v>1.1000000000000001</v>
      </c>
      <c r="HC30" s="28">
        <f t="shared" si="57"/>
        <v>1.1000000000000001</v>
      </c>
      <c r="HD30" s="28">
        <f t="shared" si="57"/>
        <v>1.1000000000000001</v>
      </c>
      <c r="HE30" s="28">
        <f t="shared" si="57"/>
        <v>1.1000000000000001</v>
      </c>
      <c r="HF30" s="28">
        <f t="shared" si="57"/>
        <v>1.1000000000000001</v>
      </c>
      <c r="HG30" s="28">
        <f t="shared" si="57"/>
        <v>1.1000000000000001</v>
      </c>
      <c r="HH30" s="28">
        <f t="shared" ref="HH30:JB30" si="65">IF(AND($F30&gt;0,$G30&gt;0)*IFERROR(MOD(HH$6,$G30)=0,FALSE),$F30,$E30)</f>
        <v>1.1000000000000001</v>
      </c>
      <c r="HI30" s="28">
        <f t="shared" si="65"/>
        <v>1.1000000000000001</v>
      </c>
      <c r="HJ30" s="28">
        <f t="shared" si="65"/>
        <v>1.1000000000000001</v>
      </c>
      <c r="HK30" s="28">
        <f t="shared" si="65"/>
        <v>1.1000000000000001</v>
      </c>
      <c r="HL30" s="28">
        <f t="shared" si="65"/>
        <v>1.1000000000000001</v>
      </c>
      <c r="HM30" s="28">
        <f t="shared" si="65"/>
        <v>1.1000000000000001</v>
      </c>
      <c r="HN30" s="28">
        <f t="shared" si="65"/>
        <v>1.1000000000000001</v>
      </c>
      <c r="HO30" s="28">
        <f t="shared" si="65"/>
        <v>1.1000000000000001</v>
      </c>
      <c r="HP30" s="28">
        <f t="shared" si="65"/>
        <v>1.1000000000000001</v>
      </c>
      <c r="HQ30" s="28">
        <f t="shared" si="65"/>
        <v>1.1000000000000001</v>
      </c>
      <c r="HR30" s="28">
        <f t="shared" si="65"/>
        <v>1.1000000000000001</v>
      </c>
      <c r="HS30" s="28">
        <f t="shared" si="65"/>
        <v>1.1000000000000001</v>
      </c>
      <c r="HT30" s="28">
        <f t="shared" si="65"/>
        <v>1.1000000000000001</v>
      </c>
      <c r="HU30" s="28">
        <f t="shared" si="65"/>
        <v>1.1000000000000001</v>
      </c>
      <c r="HV30" s="28">
        <f t="shared" si="65"/>
        <v>1.1000000000000001</v>
      </c>
      <c r="HW30" s="28">
        <f t="shared" si="65"/>
        <v>1.1000000000000001</v>
      </c>
      <c r="HX30" s="28">
        <f t="shared" si="65"/>
        <v>1.1000000000000001</v>
      </c>
      <c r="HY30" s="28">
        <f t="shared" si="65"/>
        <v>1.1000000000000001</v>
      </c>
      <c r="HZ30" s="28">
        <f t="shared" si="65"/>
        <v>1.1000000000000001</v>
      </c>
      <c r="IA30" s="28">
        <f t="shared" si="65"/>
        <v>1.1000000000000001</v>
      </c>
      <c r="IB30" s="28">
        <f t="shared" si="65"/>
        <v>1.1000000000000001</v>
      </c>
      <c r="IC30" s="28">
        <f t="shared" si="65"/>
        <v>1.1000000000000001</v>
      </c>
      <c r="ID30" s="28">
        <f t="shared" si="65"/>
        <v>1.1000000000000001</v>
      </c>
      <c r="IE30" s="28">
        <f t="shared" si="65"/>
        <v>1.1000000000000001</v>
      </c>
      <c r="IF30" s="28">
        <f t="shared" si="65"/>
        <v>1.1000000000000001</v>
      </c>
      <c r="IG30" s="28">
        <f t="shared" si="65"/>
        <v>1.1000000000000001</v>
      </c>
      <c r="IH30" s="28">
        <f t="shared" si="65"/>
        <v>1.1000000000000001</v>
      </c>
      <c r="II30" s="28">
        <f t="shared" si="65"/>
        <v>1.1000000000000001</v>
      </c>
      <c r="IJ30" s="28">
        <f t="shared" si="65"/>
        <v>1.1000000000000001</v>
      </c>
      <c r="IK30" s="28">
        <f t="shared" si="65"/>
        <v>1.1000000000000001</v>
      </c>
      <c r="IL30" s="28">
        <f t="shared" si="65"/>
        <v>1.1000000000000001</v>
      </c>
      <c r="IM30" s="28">
        <f t="shared" si="65"/>
        <v>1.1000000000000001</v>
      </c>
      <c r="IN30" s="28">
        <f t="shared" si="65"/>
        <v>1.1000000000000001</v>
      </c>
      <c r="IO30" s="28">
        <f t="shared" si="65"/>
        <v>1.1000000000000001</v>
      </c>
      <c r="IP30" s="28">
        <f t="shared" si="65"/>
        <v>1.1000000000000001</v>
      </c>
      <c r="IQ30" s="28">
        <f t="shared" si="65"/>
        <v>1.1000000000000001</v>
      </c>
      <c r="IR30" s="28">
        <f t="shared" si="65"/>
        <v>1.1000000000000001</v>
      </c>
      <c r="IS30" s="28">
        <f t="shared" si="65"/>
        <v>1.1000000000000001</v>
      </c>
      <c r="IT30" s="28">
        <f t="shared" si="65"/>
        <v>1.1000000000000001</v>
      </c>
      <c r="IU30" s="28">
        <f t="shared" si="65"/>
        <v>1.1000000000000001</v>
      </c>
      <c r="IV30" s="28">
        <f t="shared" si="65"/>
        <v>1.1000000000000001</v>
      </c>
      <c r="IW30" s="28">
        <f t="shared" si="65"/>
        <v>1.1000000000000001</v>
      </c>
      <c r="IX30" s="28">
        <f t="shared" si="65"/>
        <v>1.1000000000000001</v>
      </c>
      <c r="IY30" s="28">
        <f t="shared" si="65"/>
        <v>1.1000000000000001</v>
      </c>
      <c r="IZ30" s="28">
        <f t="shared" si="65"/>
        <v>1.1000000000000001</v>
      </c>
      <c r="JA30" s="28">
        <f t="shared" si="65"/>
        <v>1.1000000000000001</v>
      </c>
      <c r="JB30" s="28">
        <f t="shared" si="65"/>
        <v>1.1000000000000001</v>
      </c>
      <c r="JC30" s="28">
        <f t="shared" si="55"/>
        <v>1.1000000000000001</v>
      </c>
      <c r="JD30" s="28">
        <f t="shared" si="55"/>
        <v>1.1000000000000001</v>
      </c>
      <c r="JE30" s="28">
        <f t="shared" si="55"/>
        <v>1.1000000000000001</v>
      </c>
      <c r="JF30" s="28">
        <f t="shared" si="55"/>
        <v>1.1000000000000001</v>
      </c>
      <c r="JG30" s="28">
        <f t="shared" si="55"/>
        <v>1.1000000000000001</v>
      </c>
      <c r="JH30" s="28">
        <f t="shared" si="55"/>
        <v>1.1000000000000001</v>
      </c>
      <c r="JI30" s="28">
        <f t="shared" si="55"/>
        <v>1.1000000000000001</v>
      </c>
      <c r="JJ30" s="28">
        <f t="shared" si="55"/>
        <v>1.1000000000000001</v>
      </c>
      <c r="JK30" s="28">
        <f t="shared" si="55"/>
        <v>1.1000000000000001</v>
      </c>
      <c r="JL30" s="28">
        <f t="shared" si="55"/>
        <v>1.1000000000000001</v>
      </c>
      <c r="JM30" s="28">
        <f t="shared" si="55"/>
        <v>1.1000000000000001</v>
      </c>
      <c r="JN30" s="28">
        <f t="shared" si="55"/>
        <v>1.1000000000000001</v>
      </c>
      <c r="JO30" s="28">
        <f t="shared" si="55"/>
        <v>1.1000000000000001</v>
      </c>
      <c r="JP30" s="28">
        <f t="shared" si="55"/>
        <v>1.1000000000000001</v>
      </c>
      <c r="JQ30" s="28">
        <f t="shared" si="55"/>
        <v>1.1000000000000001</v>
      </c>
      <c r="JR30" s="28">
        <f t="shared" si="55"/>
        <v>1.1000000000000001</v>
      </c>
      <c r="JS30" s="28">
        <f t="shared" si="55"/>
        <v>1.1000000000000001</v>
      </c>
      <c r="JT30" s="28">
        <f t="shared" si="55"/>
        <v>1.1000000000000001</v>
      </c>
      <c r="JU30" s="28">
        <f t="shared" si="55"/>
        <v>1.1000000000000001</v>
      </c>
      <c r="JV30" s="28">
        <f t="shared" si="55"/>
        <v>1.1000000000000001</v>
      </c>
      <c r="JW30" s="28">
        <f t="shared" si="55"/>
        <v>1.1000000000000001</v>
      </c>
      <c r="JX30" s="28">
        <f t="shared" si="55"/>
        <v>1.1000000000000001</v>
      </c>
      <c r="JY30" s="28">
        <f t="shared" si="55"/>
        <v>1.1000000000000001</v>
      </c>
      <c r="JZ30" s="28">
        <f t="shared" si="55"/>
        <v>1.1000000000000001</v>
      </c>
      <c r="KA30" s="28">
        <f t="shared" si="55"/>
        <v>1.1000000000000001</v>
      </c>
      <c r="KB30" s="28">
        <f t="shared" si="55"/>
        <v>1.1000000000000001</v>
      </c>
      <c r="KC30" s="28">
        <f t="shared" si="55"/>
        <v>1.1000000000000001</v>
      </c>
      <c r="KD30" s="28">
        <f t="shared" si="55"/>
        <v>1.1000000000000001</v>
      </c>
      <c r="KE30" s="28">
        <f t="shared" si="55"/>
        <v>1.1000000000000001</v>
      </c>
      <c r="KF30" s="28">
        <f t="shared" si="55"/>
        <v>1.1000000000000001</v>
      </c>
      <c r="KG30" s="28">
        <f t="shared" si="55"/>
        <v>1.1000000000000001</v>
      </c>
      <c r="KH30" s="28">
        <f t="shared" si="55"/>
        <v>1.1000000000000001</v>
      </c>
      <c r="KI30" s="28">
        <f t="shared" si="55"/>
        <v>1.1000000000000001</v>
      </c>
      <c r="KJ30" s="28">
        <f t="shared" si="55"/>
        <v>1.1000000000000001</v>
      </c>
      <c r="KK30" s="28">
        <f t="shared" si="55"/>
        <v>1.1000000000000001</v>
      </c>
      <c r="KL30" s="28">
        <f t="shared" si="55"/>
        <v>1.1000000000000001</v>
      </c>
      <c r="KM30" s="28">
        <f t="shared" si="55"/>
        <v>1.1000000000000001</v>
      </c>
      <c r="KN30" s="28">
        <f t="shared" si="55"/>
        <v>1.1000000000000001</v>
      </c>
      <c r="KO30" s="28">
        <f t="shared" si="55"/>
        <v>1.1000000000000001</v>
      </c>
      <c r="KP30" s="28">
        <f t="shared" si="55"/>
        <v>1.1000000000000001</v>
      </c>
      <c r="KQ30" s="28">
        <f t="shared" si="55"/>
        <v>1.1000000000000001</v>
      </c>
      <c r="KR30" s="28">
        <f t="shared" si="55"/>
        <v>1.1000000000000001</v>
      </c>
      <c r="KS30" s="28">
        <f t="shared" si="55"/>
        <v>1.1000000000000001</v>
      </c>
      <c r="KT30" s="28">
        <f t="shared" si="55"/>
        <v>1.1000000000000001</v>
      </c>
      <c r="KU30" s="28">
        <f t="shared" si="55"/>
        <v>1.1000000000000001</v>
      </c>
      <c r="KV30" s="28">
        <f t="shared" si="55"/>
        <v>1.1000000000000001</v>
      </c>
      <c r="KW30" s="28">
        <f t="shared" si="55"/>
        <v>1.1000000000000001</v>
      </c>
      <c r="KX30" s="28">
        <f t="shared" si="55"/>
        <v>1.1000000000000001</v>
      </c>
      <c r="KY30" s="28">
        <f t="shared" si="60"/>
        <v>1.1000000000000001</v>
      </c>
      <c r="KZ30" s="28">
        <f t="shared" si="60"/>
        <v>1.1000000000000001</v>
      </c>
      <c r="LA30" s="28">
        <f t="shared" si="60"/>
        <v>1.1000000000000001</v>
      </c>
      <c r="LB30" s="28">
        <f t="shared" si="60"/>
        <v>1.1000000000000001</v>
      </c>
      <c r="LC30" s="28">
        <f t="shared" si="60"/>
        <v>1.1000000000000001</v>
      </c>
      <c r="LD30" s="28">
        <f t="shared" si="60"/>
        <v>1.1000000000000001</v>
      </c>
      <c r="LE30" s="28">
        <f t="shared" si="60"/>
        <v>1.1000000000000001</v>
      </c>
      <c r="LF30" s="28">
        <f t="shared" si="60"/>
        <v>1.1000000000000001</v>
      </c>
      <c r="LG30" s="28">
        <f t="shared" si="60"/>
        <v>1.1000000000000001</v>
      </c>
      <c r="LH30" s="28">
        <f t="shared" si="60"/>
        <v>1.1000000000000001</v>
      </c>
      <c r="LI30" s="28">
        <f t="shared" si="60"/>
        <v>1.1000000000000001</v>
      </c>
      <c r="LJ30" s="28">
        <f t="shared" si="60"/>
        <v>1.1000000000000001</v>
      </c>
      <c r="LK30" s="28">
        <f t="shared" si="60"/>
        <v>1.1000000000000001</v>
      </c>
      <c r="LL30" s="28">
        <f t="shared" si="60"/>
        <v>1.1000000000000001</v>
      </c>
      <c r="LM30" s="28">
        <f t="shared" si="60"/>
        <v>1.1000000000000001</v>
      </c>
      <c r="LN30" s="28">
        <f t="shared" si="60"/>
        <v>1.1000000000000001</v>
      </c>
      <c r="LO30" s="28">
        <f t="shared" si="60"/>
        <v>1.1000000000000001</v>
      </c>
      <c r="LP30" s="28">
        <f t="shared" si="60"/>
        <v>1.1000000000000001</v>
      </c>
      <c r="LQ30" s="28">
        <f t="shared" si="60"/>
        <v>1.1000000000000001</v>
      </c>
      <c r="LR30" s="28">
        <f t="shared" si="60"/>
        <v>1.1000000000000001</v>
      </c>
      <c r="LS30" s="28">
        <f t="shared" si="60"/>
        <v>1.1000000000000001</v>
      </c>
      <c r="LT30" s="28">
        <f t="shared" si="58"/>
        <v>1.1000000000000001</v>
      </c>
      <c r="LU30" s="28">
        <f t="shared" si="58"/>
        <v>1.1000000000000001</v>
      </c>
      <c r="LV30" s="28">
        <f t="shared" si="58"/>
        <v>1.1000000000000001</v>
      </c>
      <c r="LW30" s="28">
        <f t="shared" si="58"/>
        <v>1.1000000000000001</v>
      </c>
      <c r="LX30" s="28">
        <f t="shared" si="58"/>
        <v>1.1000000000000001</v>
      </c>
      <c r="LY30" s="28">
        <f t="shared" si="58"/>
        <v>1.1000000000000001</v>
      </c>
      <c r="LZ30" s="28">
        <f t="shared" si="58"/>
        <v>1.1000000000000001</v>
      </c>
      <c r="MA30" s="28">
        <f t="shared" si="58"/>
        <v>1.1000000000000001</v>
      </c>
      <c r="MB30" s="28">
        <f t="shared" si="58"/>
        <v>1.1000000000000001</v>
      </c>
      <c r="MC30" s="28">
        <f t="shared" si="58"/>
        <v>1.1000000000000001</v>
      </c>
      <c r="MD30" s="28">
        <f t="shared" si="58"/>
        <v>1.1000000000000001</v>
      </c>
      <c r="ME30" s="28">
        <f t="shared" si="58"/>
        <v>1.1000000000000001</v>
      </c>
      <c r="MF30" s="28">
        <f t="shared" si="58"/>
        <v>1.1000000000000001</v>
      </c>
      <c r="MG30" s="28">
        <f t="shared" si="58"/>
        <v>1.1000000000000001</v>
      </c>
      <c r="MH30" s="28">
        <f t="shared" si="58"/>
        <v>1.1000000000000001</v>
      </c>
      <c r="MI30" s="28">
        <f t="shared" si="58"/>
        <v>1.1000000000000001</v>
      </c>
      <c r="MJ30" s="28">
        <f t="shared" si="58"/>
        <v>1.1000000000000001</v>
      </c>
      <c r="MK30" s="28">
        <f t="shared" si="58"/>
        <v>1.1000000000000001</v>
      </c>
      <c r="ML30" s="28">
        <f t="shared" si="58"/>
        <v>1.1000000000000001</v>
      </c>
      <c r="MM30" s="28">
        <f t="shared" si="58"/>
        <v>1.1000000000000001</v>
      </c>
      <c r="MN30" s="28">
        <f t="shared" si="58"/>
        <v>1.1000000000000001</v>
      </c>
      <c r="MO30" s="28">
        <f t="shared" si="58"/>
        <v>1.1000000000000001</v>
      </c>
      <c r="MP30" s="28">
        <f t="shared" si="58"/>
        <v>1.1000000000000001</v>
      </c>
      <c r="MQ30" s="28">
        <f t="shared" si="58"/>
        <v>1.1000000000000001</v>
      </c>
      <c r="MR30" s="28">
        <f t="shared" si="58"/>
        <v>1.1000000000000001</v>
      </c>
      <c r="MS30" s="28">
        <f t="shared" si="58"/>
        <v>1.1000000000000001</v>
      </c>
      <c r="MT30" s="28">
        <f t="shared" si="58"/>
        <v>1.1000000000000001</v>
      </c>
      <c r="MU30" s="28">
        <f t="shared" si="58"/>
        <v>1.1000000000000001</v>
      </c>
      <c r="MV30" s="28">
        <f t="shared" si="58"/>
        <v>1.1000000000000001</v>
      </c>
      <c r="MW30" s="28">
        <f t="shared" si="58"/>
        <v>1.1000000000000001</v>
      </c>
      <c r="MX30" s="28">
        <f t="shared" si="58"/>
        <v>1.1000000000000001</v>
      </c>
      <c r="MY30" s="28">
        <f t="shared" si="58"/>
        <v>1.1000000000000001</v>
      </c>
      <c r="MZ30" s="28">
        <f t="shared" si="58"/>
        <v>1.1000000000000001</v>
      </c>
      <c r="NA30" s="28">
        <f t="shared" si="58"/>
        <v>1.1000000000000001</v>
      </c>
      <c r="NB30" s="28">
        <f t="shared" si="58"/>
        <v>1.1000000000000001</v>
      </c>
      <c r="NC30" s="28">
        <f t="shared" si="58"/>
        <v>1.1000000000000001</v>
      </c>
      <c r="ND30" s="28">
        <f t="shared" si="58"/>
        <v>1.1000000000000001</v>
      </c>
      <c r="NE30" s="28">
        <f t="shared" si="58"/>
        <v>1.1000000000000001</v>
      </c>
      <c r="NF30" s="28">
        <f t="shared" si="58"/>
        <v>1.1000000000000001</v>
      </c>
      <c r="NG30" s="28">
        <f t="shared" si="58"/>
        <v>1.1000000000000001</v>
      </c>
      <c r="NH30" s="28">
        <f t="shared" si="58"/>
        <v>1.1000000000000001</v>
      </c>
      <c r="NI30" s="28">
        <f t="shared" si="58"/>
        <v>1.1000000000000001</v>
      </c>
    </row>
    <row r="31" spans="1:373" x14ac:dyDescent="0.25">
      <c r="A31" s="27" t="str">
        <f>'Число жителей и объемы продаж'!G44</f>
        <v>A5</v>
      </c>
      <c r="B31" s="27" t="str">
        <f>'Число жителей и объемы продаж'!H44</f>
        <v>продукты сырные</v>
      </c>
      <c r="C31" s="27" t="str">
        <f t="shared" si="24"/>
        <v>A5|продукты сырные</v>
      </c>
      <c r="D31" s="28"/>
      <c r="E31" s="28">
        <v>1.1000000000000001</v>
      </c>
      <c r="F31" s="28"/>
      <c r="G31" s="28"/>
      <c r="H31" s="28">
        <f t="shared" si="56"/>
        <v>1.1000000000000001</v>
      </c>
      <c r="I31" s="28">
        <f t="shared" si="56"/>
        <v>1.1000000000000001</v>
      </c>
      <c r="J31" s="28">
        <f t="shared" si="56"/>
        <v>1.1000000000000001</v>
      </c>
      <c r="K31" s="28">
        <f t="shared" si="56"/>
        <v>1.1000000000000001</v>
      </c>
      <c r="L31" s="28">
        <f t="shared" si="56"/>
        <v>1.1000000000000001</v>
      </c>
      <c r="M31" s="28">
        <f t="shared" si="56"/>
        <v>1.1000000000000001</v>
      </c>
      <c r="N31" s="28">
        <f t="shared" si="56"/>
        <v>1.1000000000000001</v>
      </c>
      <c r="O31" s="28">
        <f t="shared" si="56"/>
        <v>1.1000000000000001</v>
      </c>
      <c r="P31" s="28">
        <f t="shared" si="56"/>
        <v>1.1000000000000001</v>
      </c>
      <c r="Q31" s="28">
        <f t="shared" si="56"/>
        <v>1.1000000000000001</v>
      </c>
      <c r="R31" s="28">
        <f t="shared" si="56"/>
        <v>1.1000000000000001</v>
      </c>
      <c r="S31" s="28">
        <f t="shared" si="56"/>
        <v>1.1000000000000001</v>
      </c>
      <c r="T31" s="28">
        <f t="shared" si="56"/>
        <v>1.1000000000000001</v>
      </c>
      <c r="U31" s="28">
        <f t="shared" si="56"/>
        <v>1.1000000000000001</v>
      </c>
      <c r="V31" s="28">
        <f t="shared" si="56"/>
        <v>1.1000000000000001</v>
      </c>
      <c r="W31" s="28">
        <f t="shared" si="56"/>
        <v>1.1000000000000001</v>
      </c>
      <c r="X31" s="28">
        <f t="shared" si="63"/>
        <v>1.1000000000000001</v>
      </c>
      <c r="Y31" s="28">
        <f t="shared" si="63"/>
        <v>1.1000000000000001</v>
      </c>
      <c r="Z31" s="28">
        <f t="shared" si="63"/>
        <v>1.1000000000000001</v>
      </c>
      <c r="AA31" s="28">
        <f t="shared" si="63"/>
        <v>1.1000000000000001</v>
      </c>
      <c r="AB31" s="28">
        <f t="shared" si="63"/>
        <v>1.1000000000000001</v>
      </c>
      <c r="AC31" s="28">
        <f t="shared" si="63"/>
        <v>1.1000000000000001</v>
      </c>
      <c r="AD31" s="28">
        <f t="shared" si="63"/>
        <v>1.1000000000000001</v>
      </c>
      <c r="AE31" s="28">
        <f t="shared" si="63"/>
        <v>1.1000000000000001</v>
      </c>
      <c r="AF31" s="28">
        <f t="shared" si="63"/>
        <v>1.1000000000000001</v>
      </c>
      <c r="AG31" s="28">
        <f t="shared" si="63"/>
        <v>1.1000000000000001</v>
      </c>
      <c r="AH31" s="28">
        <f t="shared" si="63"/>
        <v>1.1000000000000001</v>
      </c>
      <c r="AI31" s="28">
        <f t="shared" si="63"/>
        <v>1.1000000000000001</v>
      </c>
      <c r="AJ31" s="28">
        <f t="shared" si="63"/>
        <v>1.1000000000000001</v>
      </c>
      <c r="AK31" s="28">
        <f t="shared" si="63"/>
        <v>1.1000000000000001</v>
      </c>
      <c r="AL31" s="28">
        <f t="shared" si="63"/>
        <v>1.1000000000000001</v>
      </c>
      <c r="AM31" s="28">
        <f t="shared" si="63"/>
        <v>1.1000000000000001</v>
      </c>
      <c r="AN31" s="28">
        <f t="shared" si="63"/>
        <v>1.1000000000000001</v>
      </c>
      <c r="AO31" s="28">
        <f t="shared" si="63"/>
        <v>1.1000000000000001</v>
      </c>
      <c r="AP31" s="28">
        <f t="shared" si="63"/>
        <v>1.1000000000000001</v>
      </c>
      <c r="AQ31" s="28">
        <f t="shared" si="63"/>
        <v>1.1000000000000001</v>
      </c>
      <c r="AR31" s="28">
        <f t="shared" si="63"/>
        <v>1.1000000000000001</v>
      </c>
      <c r="AS31" s="28">
        <f t="shared" si="63"/>
        <v>1.1000000000000001</v>
      </c>
      <c r="AT31" s="28">
        <f t="shared" si="63"/>
        <v>1.1000000000000001</v>
      </c>
      <c r="AU31" s="28">
        <f t="shared" si="63"/>
        <v>1.1000000000000001</v>
      </c>
      <c r="AV31" s="28">
        <f t="shared" si="63"/>
        <v>1.1000000000000001</v>
      </c>
      <c r="AW31" s="28">
        <f t="shared" si="63"/>
        <v>1.1000000000000001</v>
      </c>
      <c r="AX31" s="28">
        <f t="shared" si="63"/>
        <v>1.1000000000000001</v>
      </c>
      <c r="AY31" s="28">
        <f t="shared" si="63"/>
        <v>1.1000000000000001</v>
      </c>
      <c r="AZ31" s="28">
        <f t="shared" si="63"/>
        <v>1.1000000000000001</v>
      </c>
      <c r="BA31" s="28">
        <f t="shared" si="63"/>
        <v>1.1000000000000001</v>
      </c>
      <c r="BB31" s="28">
        <f t="shared" si="63"/>
        <v>1.1000000000000001</v>
      </c>
      <c r="BC31" s="28">
        <f t="shared" si="63"/>
        <v>1.1000000000000001</v>
      </c>
      <c r="BD31" s="28">
        <f t="shared" si="63"/>
        <v>1.1000000000000001</v>
      </c>
      <c r="BE31" s="28">
        <f t="shared" si="63"/>
        <v>1.1000000000000001</v>
      </c>
      <c r="BF31" s="28">
        <f t="shared" si="63"/>
        <v>1.1000000000000001</v>
      </c>
      <c r="BG31" s="28">
        <f t="shared" si="63"/>
        <v>1.1000000000000001</v>
      </c>
      <c r="BH31" s="28">
        <f t="shared" si="63"/>
        <v>1.1000000000000001</v>
      </c>
      <c r="BI31" s="28">
        <f t="shared" si="63"/>
        <v>1.1000000000000001</v>
      </c>
      <c r="BJ31" s="28">
        <f t="shared" si="63"/>
        <v>1.1000000000000001</v>
      </c>
      <c r="BK31" s="28">
        <f t="shared" si="63"/>
        <v>1.1000000000000001</v>
      </c>
      <c r="BL31" s="28">
        <f t="shared" si="63"/>
        <v>1.1000000000000001</v>
      </c>
      <c r="BM31" s="28">
        <f t="shared" si="63"/>
        <v>1.1000000000000001</v>
      </c>
      <c r="BN31" s="28">
        <f t="shared" si="63"/>
        <v>1.1000000000000001</v>
      </c>
      <c r="BO31" s="28">
        <f t="shared" si="63"/>
        <v>1.1000000000000001</v>
      </c>
      <c r="BP31" s="28">
        <f t="shared" si="63"/>
        <v>1.1000000000000001</v>
      </c>
      <c r="BQ31" s="28">
        <f t="shared" si="63"/>
        <v>1.1000000000000001</v>
      </c>
      <c r="BR31" s="28">
        <f t="shared" si="63"/>
        <v>1.1000000000000001</v>
      </c>
      <c r="BS31" s="28">
        <f t="shared" si="63"/>
        <v>1.1000000000000001</v>
      </c>
      <c r="BT31" s="28">
        <f t="shared" si="63"/>
        <v>1.1000000000000001</v>
      </c>
      <c r="BU31" s="28">
        <f t="shared" si="61"/>
        <v>1.1000000000000001</v>
      </c>
      <c r="BV31" s="28">
        <f t="shared" si="61"/>
        <v>1.1000000000000001</v>
      </c>
      <c r="BW31" s="28">
        <f t="shared" si="61"/>
        <v>1.1000000000000001</v>
      </c>
      <c r="BX31" s="28">
        <f t="shared" si="61"/>
        <v>1.1000000000000001</v>
      </c>
      <c r="BY31" s="28">
        <f t="shared" si="61"/>
        <v>1.1000000000000001</v>
      </c>
      <c r="BZ31" s="28">
        <f t="shared" si="61"/>
        <v>1.1000000000000001</v>
      </c>
      <c r="CA31" s="28">
        <f t="shared" si="61"/>
        <v>1.1000000000000001</v>
      </c>
      <c r="CB31" s="28">
        <f t="shared" si="61"/>
        <v>1.1000000000000001</v>
      </c>
      <c r="CC31" s="28">
        <f t="shared" si="61"/>
        <v>1.1000000000000001</v>
      </c>
      <c r="CD31" s="28">
        <f t="shared" si="61"/>
        <v>1.1000000000000001</v>
      </c>
      <c r="CE31" s="28">
        <f t="shared" si="61"/>
        <v>1.1000000000000001</v>
      </c>
      <c r="CF31" s="28">
        <f t="shared" si="61"/>
        <v>1.1000000000000001</v>
      </c>
      <c r="CG31" s="28">
        <f t="shared" si="61"/>
        <v>1.1000000000000001</v>
      </c>
      <c r="CH31" s="28">
        <f t="shared" si="61"/>
        <v>1.1000000000000001</v>
      </c>
      <c r="CI31" s="28">
        <f t="shared" si="61"/>
        <v>1.1000000000000001</v>
      </c>
      <c r="CJ31" s="28">
        <f t="shared" si="61"/>
        <v>1.1000000000000001</v>
      </c>
      <c r="CK31" s="28">
        <f t="shared" si="61"/>
        <v>1.1000000000000001</v>
      </c>
      <c r="CL31" s="28">
        <f t="shared" si="61"/>
        <v>1.1000000000000001</v>
      </c>
      <c r="CM31" s="28">
        <f t="shared" si="61"/>
        <v>1.1000000000000001</v>
      </c>
      <c r="CN31" s="28">
        <f t="shared" si="61"/>
        <v>1.1000000000000001</v>
      </c>
      <c r="CO31" s="28">
        <f t="shared" si="61"/>
        <v>1.1000000000000001</v>
      </c>
      <c r="CP31" s="28">
        <f t="shared" si="61"/>
        <v>1.1000000000000001</v>
      </c>
      <c r="CQ31" s="28">
        <f t="shared" si="61"/>
        <v>1.1000000000000001</v>
      </c>
      <c r="CR31" s="28">
        <f t="shared" si="64"/>
        <v>1.1000000000000001</v>
      </c>
      <c r="CS31" s="28">
        <f t="shared" si="64"/>
        <v>1.1000000000000001</v>
      </c>
      <c r="CT31" s="28">
        <f t="shared" si="64"/>
        <v>1.1000000000000001</v>
      </c>
      <c r="CU31" s="28">
        <f t="shared" si="64"/>
        <v>1.1000000000000001</v>
      </c>
      <c r="CV31" s="28">
        <f t="shared" si="64"/>
        <v>1.1000000000000001</v>
      </c>
      <c r="CW31" s="28">
        <f t="shared" si="64"/>
        <v>1.1000000000000001</v>
      </c>
      <c r="CX31" s="28">
        <f t="shared" si="64"/>
        <v>1.1000000000000001</v>
      </c>
      <c r="CY31" s="28">
        <f t="shared" si="64"/>
        <v>1.1000000000000001</v>
      </c>
      <c r="CZ31" s="28">
        <f t="shared" si="64"/>
        <v>1.1000000000000001</v>
      </c>
      <c r="DA31" s="28">
        <f t="shared" si="64"/>
        <v>1.1000000000000001</v>
      </c>
      <c r="DB31" s="28">
        <f t="shared" si="64"/>
        <v>1.1000000000000001</v>
      </c>
      <c r="DC31" s="28">
        <f t="shared" si="64"/>
        <v>1.1000000000000001</v>
      </c>
      <c r="DD31" s="28">
        <f t="shared" si="64"/>
        <v>1.1000000000000001</v>
      </c>
      <c r="DE31" s="28">
        <f t="shared" si="64"/>
        <v>1.1000000000000001</v>
      </c>
      <c r="DF31" s="28">
        <f t="shared" si="64"/>
        <v>1.1000000000000001</v>
      </c>
      <c r="DG31" s="28">
        <f t="shared" si="64"/>
        <v>1.1000000000000001</v>
      </c>
      <c r="DH31" s="28">
        <f t="shared" si="64"/>
        <v>1.1000000000000001</v>
      </c>
      <c r="DI31" s="28">
        <f t="shared" si="64"/>
        <v>1.1000000000000001</v>
      </c>
      <c r="DJ31" s="28">
        <f t="shared" si="64"/>
        <v>1.1000000000000001</v>
      </c>
      <c r="DK31" s="28">
        <f t="shared" si="64"/>
        <v>1.1000000000000001</v>
      </c>
      <c r="DL31" s="28">
        <f t="shared" si="64"/>
        <v>1.1000000000000001</v>
      </c>
      <c r="DM31" s="28">
        <f t="shared" si="64"/>
        <v>1.1000000000000001</v>
      </c>
      <c r="DN31" s="28">
        <f t="shared" si="64"/>
        <v>1.1000000000000001</v>
      </c>
      <c r="DO31" s="28">
        <f t="shared" si="64"/>
        <v>1.1000000000000001</v>
      </c>
      <c r="DP31" s="28">
        <f t="shared" si="64"/>
        <v>1.1000000000000001</v>
      </c>
      <c r="DQ31" s="28">
        <f t="shared" si="64"/>
        <v>1.1000000000000001</v>
      </c>
      <c r="DR31" s="28">
        <f t="shared" si="64"/>
        <v>1.1000000000000001</v>
      </c>
      <c r="DS31" s="28">
        <f t="shared" si="64"/>
        <v>1.1000000000000001</v>
      </c>
      <c r="DT31" s="28">
        <f t="shared" si="64"/>
        <v>1.1000000000000001</v>
      </c>
      <c r="DU31" s="28">
        <f t="shared" si="64"/>
        <v>1.1000000000000001</v>
      </c>
      <c r="DV31" s="28">
        <f t="shared" si="64"/>
        <v>1.1000000000000001</v>
      </c>
      <c r="DW31" s="28">
        <f t="shared" si="64"/>
        <v>1.1000000000000001</v>
      </c>
      <c r="DX31" s="28">
        <f t="shared" si="64"/>
        <v>1.1000000000000001</v>
      </c>
      <c r="DY31" s="28">
        <f t="shared" si="64"/>
        <v>1.1000000000000001</v>
      </c>
      <c r="DZ31" s="28">
        <f t="shared" si="64"/>
        <v>1.1000000000000001</v>
      </c>
      <c r="EA31" s="28">
        <f t="shared" si="64"/>
        <v>1.1000000000000001</v>
      </c>
      <c r="EB31" s="28">
        <f t="shared" si="64"/>
        <v>1.1000000000000001</v>
      </c>
      <c r="EC31" s="28">
        <f t="shared" si="64"/>
        <v>1.1000000000000001</v>
      </c>
      <c r="ED31" s="28">
        <f t="shared" si="64"/>
        <v>1.1000000000000001</v>
      </c>
      <c r="EE31" s="28">
        <f t="shared" si="64"/>
        <v>1.1000000000000001</v>
      </c>
      <c r="EF31" s="28">
        <f t="shared" si="62"/>
        <v>1.1000000000000001</v>
      </c>
      <c r="EG31" s="28">
        <f t="shared" si="62"/>
        <v>1.1000000000000001</v>
      </c>
      <c r="EH31" s="28">
        <f t="shared" si="62"/>
        <v>1.1000000000000001</v>
      </c>
      <c r="EI31" s="28">
        <f t="shared" si="62"/>
        <v>1.1000000000000001</v>
      </c>
      <c r="EJ31" s="28">
        <f t="shared" si="62"/>
        <v>1.1000000000000001</v>
      </c>
      <c r="EK31" s="28">
        <f t="shared" si="62"/>
        <v>1.1000000000000001</v>
      </c>
      <c r="EL31" s="28">
        <f t="shared" si="62"/>
        <v>1.1000000000000001</v>
      </c>
      <c r="EM31" s="28">
        <f t="shared" si="62"/>
        <v>1.1000000000000001</v>
      </c>
      <c r="EN31" s="28">
        <f t="shared" si="62"/>
        <v>1.1000000000000001</v>
      </c>
      <c r="EO31" s="28">
        <f t="shared" si="62"/>
        <v>1.1000000000000001</v>
      </c>
      <c r="EP31" s="28">
        <f t="shared" si="62"/>
        <v>1.1000000000000001</v>
      </c>
      <c r="EQ31" s="28">
        <f t="shared" si="62"/>
        <v>1.1000000000000001</v>
      </c>
      <c r="ER31" s="28">
        <f t="shared" si="62"/>
        <v>1.1000000000000001</v>
      </c>
      <c r="ES31" s="28">
        <f t="shared" si="62"/>
        <v>1.1000000000000001</v>
      </c>
      <c r="ET31" s="28">
        <f t="shared" si="62"/>
        <v>1.1000000000000001</v>
      </c>
      <c r="EU31" s="28">
        <f t="shared" si="62"/>
        <v>1.1000000000000001</v>
      </c>
      <c r="EV31" s="28">
        <f t="shared" si="62"/>
        <v>1.1000000000000001</v>
      </c>
      <c r="EW31" s="28">
        <f t="shared" si="62"/>
        <v>1.1000000000000001</v>
      </c>
      <c r="EX31" s="28">
        <f t="shared" si="62"/>
        <v>1.1000000000000001</v>
      </c>
      <c r="EY31" s="28">
        <f t="shared" si="62"/>
        <v>1.1000000000000001</v>
      </c>
      <c r="EZ31" s="28">
        <f t="shared" si="62"/>
        <v>1.1000000000000001</v>
      </c>
      <c r="FA31" s="28">
        <f t="shared" si="62"/>
        <v>1.1000000000000001</v>
      </c>
      <c r="FB31" s="28">
        <f t="shared" si="62"/>
        <v>1.1000000000000001</v>
      </c>
      <c r="FC31" s="28">
        <f t="shared" si="62"/>
        <v>1.1000000000000001</v>
      </c>
      <c r="FD31" s="28">
        <f t="shared" si="62"/>
        <v>1.1000000000000001</v>
      </c>
      <c r="FE31" s="28">
        <f t="shared" si="62"/>
        <v>1.1000000000000001</v>
      </c>
      <c r="FF31" s="28">
        <f t="shared" si="62"/>
        <v>1.1000000000000001</v>
      </c>
      <c r="FG31" s="28">
        <f t="shared" si="62"/>
        <v>1.1000000000000001</v>
      </c>
      <c r="FH31" s="28">
        <f t="shared" si="62"/>
        <v>1.1000000000000001</v>
      </c>
      <c r="FI31" s="28">
        <f t="shared" si="62"/>
        <v>1.1000000000000001</v>
      </c>
      <c r="FJ31" s="28">
        <f t="shared" si="62"/>
        <v>1.1000000000000001</v>
      </c>
      <c r="FK31" s="28">
        <f t="shared" si="62"/>
        <v>1.1000000000000001</v>
      </c>
      <c r="FL31" s="28">
        <f t="shared" si="62"/>
        <v>1.1000000000000001</v>
      </c>
      <c r="FM31" s="28">
        <f t="shared" si="62"/>
        <v>1.1000000000000001</v>
      </c>
      <c r="FN31" s="28">
        <f t="shared" si="62"/>
        <v>1.1000000000000001</v>
      </c>
      <c r="FO31" s="28">
        <f t="shared" si="62"/>
        <v>1.1000000000000001</v>
      </c>
      <c r="FP31" s="28">
        <f t="shared" si="62"/>
        <v>1.1000000000000001</v>
      </c>
      <c r="FQ31" s="28">
        <f t="shared" si="62"/>
        <v>1.1000000000000001</v>
      </c>
      <c r="FR31" s="28">
        <f t="shared" si="62"/>
        <v>1.1000000000000001</v>
      </c>
      <c r="FS31" s="28">
        <f t="shared" si="62"/>
        <v>1.1000000000000001</v>
      </c>
      <c r="FT31" s="28">
        <f t="shared" si="62"/>
        <v>1.1000000000000001</v>
      </c>
      <c r="FU31" s="28">
        <f t="shared" si="62"/>
        <v>1.1000000000000001</v>
      </c>
      <c r="FV31" s="28">
        <f t="shared" si="62"/>
        <v>1.1000000000000001</v>
      </c>
      <c r="FW31" s="28">
        <f t="shared" si="62"/>
        <v>1.1000000000000001</v>
      </c>
      <c r="FX31" s="28">
        <f t="shared" si="62"/>
        <v>1.1000000000000001</v>
      </c>
      <c r="FY31" s="28">
        <f t="shared" si="62"/>
        <v>1.1000000000000001</v>
      </c>
      <c r="FZ31" s="28">
        <f t="shared" si="62"/>
        <v>1.1000000000000001</v>
      </c>
      <c r="GA31" s="28">
        <f t="shared" si="62"/>
        <v>1.1000000000000001</v>
      </c>
      <c r="GB31" s="28">
        <f t="shared" si="62"/>
        <v>1.1000000000000001</v>
      </c>
      <c r="GC31" s="28">
        <f t="shared" si="62"/>
        <v>1.1000000000000001</v>
      </c>
      <c r="GD31" s="28">
        <f t="shared" si="62"/>
        <v>1.1000000000000001</v>
      </c>
      <c r="GE31" s="28">
        <f t="shared" si="62"/>
        <v>1.1000000000000001</v>
      </c>
      <c r="GF31" s="28">
        <f t="shared" si="62"/>
        <v>1.1000000000000001</v>
      </c>
      <c r="GG31" s="28">
        <f t="shared" si="62"/>
        <v>1.1000000000000001</v>
      </c>
      <c r="GH31" s="28">
        <f t="shared" si="62"/>
        <v>1.1000000000000001</v>
      </c>
      <c r="GI31" s="28">
        <f t="shared" si="62"/>
        <v>1.1000000000000001</v>
      </c>
      <c r="GJ31" s="28">
        <f t="shared" si="62"/>
        <v>1.1000000000000001</v>
      </c>
      <c r="GK31" s="28">
        <f t="shared" si="62"/>
        <v>1.1000000000000001</v>
      </c>
      <c r="GL31" s="28">
        <f t="shared" si="62"/>
        <v>1.1000000000000001</v>
      </c>
      <c r="GM31" s="28">
        <f t="shared" si="62"/>
        <v>1.1000000000000001</v>
      </c>
      <c r="GN31" s="28">
        <f t="shared" si="62"/>
        <v>1.1000000000000001</v>
      </c>
      <c r="GO31" s="28">
        <f t="shared" si="62"/>
        <v>1.1000000000000001</v>
      </c>
      <c r="GP31" s="28">
        <f t="shared" si="59"/>
        <v>1.1000000000000001</v>
      </c>
      <c r="GQ31" s="28">
        <f t="shared" si="59"/>
        <v>1.1000000000000001</v>
      </c>
      <c r="GR31" s="28">
        <f t="shared" si="59"/>
        <v>1.1000000000000001</v>
      </c>
      <c r="GS31" s="28">
        <f t="shared" si="59"/>
        <v>1.1000000000000001</v>
      </c>
      <c r="GT31" s="28">
        <f t="shared" ref="GT31:JB31" si="66">IF(AND($F31&gt;0,$G31&gt;0)*IFERROR(MOD(GT$6,$G31)=0,FALSE),$F31,$E31)</f>
        <v>1.1000000000000001</v>
      </c>
      <c r="GU31" s="28">
        <f t="shared" si="66"/>
        <v>1.1000000000000001</v>
      </c>
      <c r="GV31" s="28">
        <f t="shared" si="66"/>
        <v>1.1000000000000001</v>
      </c>
      <c r="GW31" s="28">
        <f t="shared" si="66"/>
        <v>1.1000000000000001</v>
      </c>
      <c r="GX31" s="28">
        <f t="shared" si="66"/>
        <v>1.1000000000000001</v>
      </c>
      <c r="GY31" s="28">
        <f t="shared" si="66"/>
        <v>1.1000000000000001</v>
      </c>
      <c r="GZ31" s="28">
        <f t="shared" si="66"/>
        <v>1.1000000000000001</v>
      </c>
      <c r="HA31" s="28">
        <f t="shared" si="66"/>
        <v>1.1000000000000001</v>
      </c>
      <c r="HB31" s="28">
        <f t="shared" si="66"/>
        <v>1.1000000000000001</v>
      </c>
      <c r="HC31" s="28">
        <f t="shared" si="66"/>
        <v>1.1000000000000001</v>
      </c>
      <c r="HD31" s="28">
        <f t="shared" si="66"/>
        <v>1.1000000000000001</v>
      </c>
      <c r="HE31" s="28">
        <f t="shared" si="66"/>
        <v>1.1000000000000001</v>
      </c>
      <c r="HF31" s="28">
        <f t="shared" si="66"/>
        <v>1.1000000000000001</v>
      </c>
      <c r="HG31" s="28">
        <f t="shared" si="66"/>
        <v>1.1000000000000001</v>
      </c>
      <c r="HH31" s="28">
        <f t="shared" si="66"/>
        <v>1.1000000000000001</v>
      </c>
      <c r="HI31" s="28">
        <f t="shared" si="66"/>
        <v>1.1000000000000001</v>
      </c>
      <c r="HJ31" s="28">
        <f t="shared" si="66"/>
        <v>1.1000000000000001</v>
      </c>
      <c r="HK31" s="28">
        <f t="shared" si="66"/>
        <v>1.1000000000000001</v>
      </c>
      <c r="HL31" s="28">
        <f t="shared" si="66"/>
        <v>1.1000000000000001</v>
      </c>
      <c r="HM31" s="28">
        <f t="shared" si="66"/>
        <v>1.1000000000000001</v>
      </c>
      <c r="HN31" s="28">
        <f t="shared" si="66"/>
        <v>1.1000000000000001</v>
      </c>
      <c r="HO31" s="28">
        <f t="shared" si="66"/>
        <v>1.1000000000000001</v>
      </c>
      <c r="HP31" s="28">
        <f t="shared" si="66"/>
        <v>1.1000000000000001</v>
      </c>
      <c r="HQ31" s="28">
        <f t="shared" si="66"/>
        <v>1.1000000000000001</v>
      </c>
      <c r="HR31" s="28">
        <f t="shared" si="66"/>
        <v>1.1000000000000001</v>
      </c>
      <c r="HS31" s="28">
        <f t="shared" si="66"/>
        <v>1.1000000000000001</v>
      </c>
      <c r="HT31" s="28">
        <f t="shared" si="66"/>
        <v>1.1000000000000001</v>
      </c>
      <c r="HU31" s="28">
        <f t="shared" si="66"/>
        <v>1.1000000000000001</v>
      </c>
      <c r="HV31" s="28">
        <f t="shared" si="66"/>
        <v>1.1000000000000001</v>
      </c>
      <c r="HW31" s="28">
        <f t="shared" si="66"/>
        <v>1.1000000000000001</v>
      </c>
      <c r="HX31" s="28">
        <f t="shared" si="66"/>
        <v>1.1000000000000001</v>
      </c>
      <c r="HY31" s="28">
        <f t="shared" si="66"/>
        <v>1.1000000000000001</v>
      </c>
      <c r="HZ31" s="28">
        <f t="shared" si="66"/>
        <v>1.1000000000000001</v>
      </c>
      <c r="IA31" s="28">
        <f t="shared" si="66"/>
        <v>1.1000000000000001</v>
      </c>
      <c r="IB31" s="28">
        <f t="shared" si="66"/>
        <v>1.1000000000000001</v>
      </c>
      <c r="IC31" s="28">
        <f t="shared" si="66"/>
        <v>1.1000000000000001</v>
      </c>
      <c r="ID31" s="28">
        <f t="shared" si="66"/>
        <v>1.1000000000000001</v>
      </c>
      <c r="IE31" s="28">
        <f t="shared" si="66"/>
        <v>1.1000000000000001</v>
      </c>
      <c r="IF31" s="28">
        <f t="shared" si="66"/>
        <v>1.1000000000000001</v>
      </c>
      <c r="IG31" s="28">
        <f t="shared" si="66"/>
        <v>1.1000000000000001</v>
      </c>
      <c r="IH31" s="28">
        <f t="shared" si="66"/>
        <v>1.1000000000000001</v>
      </c>
      <c r="II31" s="28">
        <f t="shared" si="66"/>
        <v>1.1000000000000001</v>
      </c>
      <c r="IJ31" s="28">
        <f t="shared" si="66"/>
        <v>1.1000000000000001</v>
      </c>
      <c r="IK31" s="28">
        <f t="shared" si="66"/>
        <v>1.1000000000000001</v>
      </c>
      <c r="IL31" s="28">
        <f t="shared" si="66"/>
        <v>1.1000000000000001</v>
      </c>
      <c r="IM31" s="28">
        <f t="shared" si="66"/>
        <v>1.1000000000000001</v>
      </c>
      <c r="IN31" s="28">
        <f t="shared" si="66"/>
        <v>1.1000000000000001</v>
      </c>
      <c r="IO31" s="28">
        <f t="shared" si="66"/>
        <v>1.1000000000000001</v>
      </c>
      <c r="IP31" s="28">
        <f t="shared" si="66"/>
        <v>1.1000000000000001</v>
      </c>
      <c r="IQ31" s="28">
        <f t="shared" si="66"/>
        <v>1.1000000000000001</v>
      </c>
      <c r="IR31" s="28">
        <f t="shared" si="66"/>
        <v>1.1000000000000001</v>
      </c>
      <c r="IS31" s="28">
        <f t="shared" si="66"/>
        <v>1.1000000000000001</v>
      </c>
      <c r="IT31" s="28">
        <f t="shared" si="66"/>
        <v>1.1000000000000001</v>
      </c>
      <c r="IU31" s="28">
        <f t="shared" si="66"/>
        <v>1.1000000000000001</v>
      </c>
      <c r="IV31" s="28">
        <f t="shared" si="66"/>
        <v>1.1000000000000001</v>
      </c>
      <c r="IW31" s="28">
        <f t="shared" si="66"/>
        <v>1.1000000000000001</v>
      </c>
      <c r="IX31" s="28">
        <f t="shared" si="66"/>
        <v>1.1000000000000001</v>
      </c>
      <c r="IY31" s="28">
        <f t="shared" si="66"/>
        <v>1.1000000000000001</v>
      </c>
      <c r="IZ31" s="28">
        <f t="shared" si="66"/>
        <v>1.1000000000000001</v>
      </c>
      <c r="JA31" s="28">
        <f t="shared" si="66"/>
        <v>1.1000000000000001</v>
      </c>
      <c r="JB31" s="28">
        <f t="shared" si="66"/>
        <v>1.1000000000000001</v>
      </c>
      <c r="JC31" s="28">
        <f t="shared" si="55"/>
        <v>1.1000000000000001</v>
      </c>
      <c r="JD31" s="28">
        <f t="shared" si="55"/>
        <v>1.1000000000000001</v>
      </c>
      <c r="JE31" s="28">
        <f t="shared" si="55"/>
        <v>1.1000000000000001</v>
      </c>
      <c r="JF31" s="28">
        <f t="shared" si="55"/>
        <v>1.1000000000000001</v>
      </c>
      <c r="JG31" s="28">
        <f t="shared" si="55"/>
        <v>1.1000000000000001</v>
      </c>
      <c r="JH31" s="28">
        <f t="shared" si="55"/>
        <v>1.1000000000000001</v>
      </c>
      <c r="JI31" s="28">
        <f t="shared" si="55"/>
        <v>1.1000000000000001</v>
      </c>
      <c r="JJ31" s="28">
        <f t="shared" si="55"/>
        <v>1.1000000000000001</v>
      </c>
      <c r="JK31" s="28">
        <f t="shared" si="55"/>
        <v>1.1000000000000001</v>
      </c>
      <c r="JL31" s="28">
        <f t="shared" si="55"/>
        <v>1.1000000000000001</v>
      </c>
      <c r="JM31" s="28">
        <f t="shared" si="55"/>
        <v>1.1000000000000001</v>
      </c>
      <c r="JN31" s="28">
        <f t="shared" si="55"/>
        <v>1.1000000000000001</v>
      </c>
      <c r="JO31" s="28">
        <f t="shared" si="55"/>
        <v>1.1000000000000001</v>
      </c>
      <c r="JP31" s="28">
        <f t="shared" si="55"/>
        <v>1.1000000000000001</v>
      </c>
      <c r="JQ31" s="28">
        <f t="shared" si="55"/>
        <v>1.1000000000000001</v>
      </c>
      <c r="JR31" s="28">
        <f t="shared" si="55"/>
        <v>1.1000000000000001</v>
      </c>
      <c r="JS31" s="28">
        <f t="shared" si="55"/>
        <v>1.1000000000000001</v>
      </c>
      <c r="JT31" s="28">
        <f t="shared" si="55"/>
        <v>1.1000000000000001</v>
      </c>
      <c r="JU31" s="28">
        <f t="shared" si="55"/>
        <v>1.1000000000000001</v>
      </c>
      <c r="JV31" s="28">
        <f t="shared" si="55"/>
        <v>1.1000000000000001</v>
      </c>
      <c r="JW31" s="28">
        <f t="shared" si="55"/>
        <v>1.1000000000000001</v>
      </c>
      <c r="JX31" s="28">
        <f t="shared" si="55"/>
        <v>1.1000000000000001</v>
      </c>
      <c r="JY31" s="28">
        <f t="shared" si="55"/>
        <v>1.1000000000000001</v>
      </c>
      <c r="JZ31" s="28">
        <f t="shared" si="55"/>
        <v>1.1000000000000001</v>
      </c>
      <c r="KA31" s="28">
        <f t="shared" si="55"/>
        <v>1.1000000000000001</v>
      </c>
      <c r="KB31" s="28">
        <f t="shared" si="55"/>
        <v>1.1000000000000001</v>
      </c>
      <c r="KC31" s="28">
        <f t="shared" si="55"/>
        <v>1.1000000000000001</v>
      </c>
      <c r="KD31" s="28">
        <f t="shared" si="55"/>
        <v>1.1000000000000001</v>
      </c>
      <c r="KE31" s="28">
        <f t="shared" si="55"/>
        <v>1.1000000000000001</v>
      </c>
      <c r="KF31" s="28">
        <f t="shared" si="55"/>
        <v>1.1000000000000001</v>
      </c>
      <c r="KG31" s="28">
        <f t="shared" si="55"/>
        <v>1.1000000000000001</v>
      </c>
      <c r="KH31" s="28">
        <f t="shared" si="55"/>
        <v>1.1000000000000001</v>
      </c>
      <c r="KI31" s="28">
        <f t="shared" si="55"/>
        <v>1.1000000000000001</v>
      </c>
      <c r="KJ31" s="28">
        <f t="shared" si="55"/>
        <v>1.1000000000000001</v>
      </c>
      <c r="KK31" s="28">
        <f t="shared" si="55"/>
        <v>1.1000000000000001</v>
      </c>
      <c r="KL31" s="28">
        <f t="shared" si="55"/>
        <v>1.1000000000000001</v>
      </c>
      <c r="KM31" s="28">
        <f t="shared" si="55"/>
        <v>1.1000000000000001</v>
      </c>
      <c r="KN31" s="28">
        <f t="shared" si="55"/>
        <v>1.1000000000000001</v>
      </c>
      <c r="KO31" s="28">
        <f t="shared" si="55"/>
        <v>1.1000000000000001</v>
      </c>
      <c r="KP31" s="28">
        <f t="shared" si="55"/>
        <v>1.1000000000000001</v>
      </c>
      <c r="KQ31" s="28">
        <f t="shared" si="55"/>
        <v>1.1000000000000001</v>
      </c>
      <c r="KR31" s="28">
        <f t="shared" si="55"/>
        <v>1.1000000000000001</v>
      </c>
      <c r="KS31" s="28">
        <f t="shared" si="55"/>
        <v>1.1000000000000001</v>
      </c>
      <c r="KT31" s="28">
        <f t="shared" si="55"/>
        <v>1.1000000000000001</v>
      </c>
      <c r="KU31" s="28">
        <f t="shared" si="55"/>
        <v>1.1000000000000001</v>
      </c>
      <c r="KV31" s="28">
        <f t="shared" si="55"/>
        <v>1.1000000000000001</v>
      </c>
      <c r="KW31" s="28">
        <f t="shared" si="55"/>
        <v>1.1000000000000001</v>
      </c>
      <c r="KX31" s="28">
        <f t="shared" si="55"/>
        <v>1.1000000000000001</v>
      </c>
      <c r="KY31" s="28">
        <f t="shared" si="60"/>
        <v>1.1000000000000001</v>
      </c>
      <c r="KZ31" s="28">
        <f t="shared" si="60"/>
        <v>1.1000000000000001</v>
      </c>
      <c r="LA31" s="28">
        <f t="shared" si="60"/>
        <v>1.1000000000000001</v>
      </c>
      <c r="LB31" s="28">
        <f t="shared" si="60"/>
        <v>1.1000000000000001</v>
      </c>
      <c r="LC31" s="28">
        <f t="shared" si="60"/>
        <v>1.1000000000000001</v>
      </c>
      <c r="LD31" s="28">
        <f t="shared" si="60"/>
        <v>1.1000000000000001</v>
      </c>
      <c r="LE31" s="28">
        <f t="shared" si="60"/>
        <v>1.1000000000000001</v>
      </c>
      <c r="LF31" s="28">
        <f t="shared" si="60"/>
        <v>1.1000000000000001</v>
      </c>
      <c r="LG31" s="28">
        <f t="shared" si="60"/>
        <v>1.1000000000000001</v>
      </c>
      <c r="LH31" s="28">
        <f t="shared" si="60"/>
        <v>1.1000000000000001</v>
      </c>
      <c r="LI31" s="28">
        <f t="shared" si="60"/>
        <v>1.1000000000000001</v>
      </c>
      <c r="LJ31" s="28">
        <f t="shared" si="60"/>
        <v>1.1000000000000001</v>
      </c>
      <c r="LK31" s="28">
        <f t="shared" si="60"/>
        <v>1.1000000000000001</v>
      </c>
      <c r="LL31" s="28">
        <f t="shared" si="60"/>
        <v>1.1000000000000001</v>
      </c>
      <c r="LM31" s="28">
        <f t="shared" si="60"/>
        <v>1.1000000000000001</v>
      </c>
      <c r="LN31" s="28">
        <f t="shared" si="60"/>
        <v>1.1000000000000001</v>
      </c>
      <c r="LO31" s="28">
        <f t="shared" si="60"/>
        <v>1.1000000000000001</v>
      </c>
      <c r="LP31" s="28">
        <f t="shared" si="60"/>
        <v>1.1000000000000001</v>
      </c>
      <c r="LQ31" s="28">
        <f t="shared" si="60"/>
        <v>1.1000000000000001</v>
      </c>
      <c r="LR31" s="28">
        <f t="shared" si="60"/>
        <v>1.1000000000000001</v>
      </c>
      <c r="LS31" s="28">
        <f t="shared" si="60"/>
        <v>1.1000000000000001</v>
      </c>
      <c r="LT31" s="28">
        <f t="shared" si="58"/>
        <v>1.1000000000000001</v>
      </c>
      <c r="LU31" s="28">
        <f t="shared" si="58"/>
        <v>1.1000000000000001</v>
      </c>
      <c r="LV31" s="28">
        <f t="shared" si="58"/>
        <v>1.1000000000000001</v>
      </c>
      <c r="LW31" s="28">
        <f t="shared" si="58"/>
        <v>1.1000000000000001</v>
      </c>
      <c r="LX31" s="28">
        <f t="shared" si="58"/>
        <v>1.1000000000000001</v>
      </c>
      <c r="LY31" s="28">
        <f t="shared" si="58"/>
        <v>1.1000000000000001</v>
      </c>
      <c r="LZ31" s="28">
        <f t="shared" si="58"/>
        <v>1.1000000000000001</v>
      </c>
      <c r="MA31" s="28">
        <f t="shared" si="58"/>
        <v>1.1000000000000001</v>
      </c>
      <c r="MB31" s="28">
        <f t="shared" si="58"/>
        <v>1.1000000000000001</v>
      </c>
      <c r="MC31" s="28">
        <f t="shared" si="58"/>
        <v>1.1000000000000001</v>
      </c>
      <c r="MD31" s="28">
        <f t="shared" si="58"/>
        <v>1.1000000000000001</v>
      </c>
      <c r="ME31" s="28">
        <f t="shared" si="58"/>
        <v>1.1000000000000001</v>
      </c>
      <c r="MF31" s="28">
        <f t="shared" si="58"/>
        <v>1.1000000000000001</v>
      </c>
      <c r="MG31" s="28">
        <f t="shared" si="58"/>
        <v>1.1000000000000001</v>
      </c>
      <c r="MH31" s="28">
        <f t="shared" si="58"/>
        <v>1.1000000000000001</v>
      </c>
      <c r="MI31" s="28">
        <f t="shared" si="58"/>
        <v>1.1000000000000001</v>
      </c>
      <c r="MJ31" s="28">
        <f t="shared" si="58"/>
        <v>1.1000000000000001</v>
      </c>
      <c r="MK31" s="28">
        <f t="shared" si="58"/>
        <v>1.1000000000000001</v>
      </c>
      <c r="ML31" s="28">
        <f t="shared" si="58"/>
        <v>1.1000000000000001</v>
      </c>
      <c r="MM31" s="28">
        <f t="shared" si="58"/>
        <v>1.1000000000000001</v>
      </c>
      <c r="MN31" s="28">
        <f t="shared" si="58"/>
        <v>1.1000000000000001</v>
      </c>
      <c r="MO31" s="28">
        <f t="shared" si="58"/>
        <v>1.1000000000000001</v>
      </c>
      <c r="MP31" s="28">
        <f t="shared" si="58"/>
        <v>1.1000000000000001</v>
      </c>
      <c r="MQ31" s="28">
        <f t="shared" si="58"/>
        <v>1.1000000000000001</v>
      </c>
      <c r="MR31" s="28">
        <f t="shared" si="58"/>
        <v>1.1000000000000001</v>
      </c>
      <c r="MS31" s="28">
        <f t="shared" si="58"/>
        <v>1.1000000000000001</v>
      </c>
      <c r="MT31" s="28">
        <f t="shared" si="58"/>
        <v>1.1000000000000001</v>
      </c>
      <c r="MU31" s="28">
        <f t="shared" si="58"/>
        <v>1.1000000000000001</v>
      </c>
      <c r="MV31" s="28">
        <f t="shared" si="58"/>
        <v>1.1000000000000001</v>
      </c>
      <c r="MW31" s="28">
        <f t="shared" si="58"/>
        <v>1.1000000000000001</v>
      </c>
      <c r="MX31" s="28">
        <f t="shared" si="58"/>
        <v>1.1000000000000001</v>
      </c>
      <c r="MY31" s="28">
        <f t="shared" si="58"/>
        <v>1.1000000000000001</v>
      </c>
      <c r="MZ31" s="28">
        <f t="shared" si="58"/>
        <v>1.1000000000000001</v>
      </c>
      <c r="NA31" s="28">
        <f t="shared" si="58"/>
        <v>1.1000000000000001</v>
      </c>
      <c r="NB31" s="28">
        <f t="shared" si="58"/>
        <v>1.1000000000000001</v>
      </c>
      <c r="NC31" s="28">
        <f t="shared" si="58"/>
        <v>1.1000000000000001</v>
      </c>
      <c r="ND31" s="28">
        <f t="shared" si="58"/>
        <v>1.1000000000000001</v>
      </c>
      <c r="NE31" s="28">
        <f t="shared" si="58"/>
        <v>1.1000000000000001</v>
      </c>
      <c r="NF31" s="28">
        <f t="shared" si="58"/>
        <v>1.1000000000000001</v>
      </c>
      <c r="NG31" s="28">
        <f t="shared" si="58"/>
        <v>1.1000000000000001</v>
      </c>
      <c r="NH31" s="28">
        <f t="shared" si="58"/>
        <v>1.1000000000000001</v>
      </c>
      <c r="NI31" s="28">
        <f t="shared" si="58"/>
        <v>1.1000000000000001</v>
      </c>
    </row>
    <row r="32" spans="1:373" x14ac:dyDescent="0.25">
      <c r="H32" s="33"/>
    </row>
    <row r="33" spans="8:20" x14ac:dyDescent="0.25">
      <c r="H33" s="33"/>
    </row>
    <row r="34" spans="8:20" x14ac:dyDescent="0.25"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DA809-F545-470D-A6F1-C6C84D99515A}">
  <sheetPr codeName="Лист7"/>
  <dimension ref="A1:F9176"/>
  <sheetViews>
    <sheetView workbookViewId="0">
      <selection activeCell="J18" sqref="J18"/>
    </sheetView>
  </sheetViews>
  <sheetFormatPr defaultRowHeight="15" x14ac:dyDescent="0.25"/>
  <cols>
    <col min="1" max="1" width="10.140625" bestFit="1" customWidth="1"/>
    <col min="2" max="2" width="10.140625" customWidth="1"/>
    <col min="3" max="3" width="7.85546875" customWidth="1"/>
    <col min="4" max="4" width="18.7109375" customWidth="1"/>
    <col min="5" max="5" width="21.140625" customWidth="1"/>
  </cols>
  <sheetData>
    <row r="1" spans="1:6" x14ac:dyDescent="0.25">
      <c r="A1" t="s">
        <v>51</v>
      </c>
      <c r="B1" t="s">
        <v>56</v>
      </c>
      <c r="C1" t="s">
        <v>49</v>
      </c>
      <c r="D1" t="s">
        <v>55</v>
      </c>
      <c r="E1" t="s">
        <v>50</v>
      </c>
      <c r="F1" t="s">
        <v>52</v>
      </c>
    </row>
    <row r="2" spans="1:6" x14ac:dyDescent="0.25">
      <c r="A2" s="30">
        <f>'Прайс-лист на год'!$E$3+ROUNDDOWN((ROW()-2)/25,0)</f>
        <v>43830</v>
      </c>
      <c r="B2" s="3">
        <f>'Прайс-лист на год'!$A$4</f>
        <v>1</v>
      </c>
      <c r="C2" t="str">
        <f>'Число жителей и объемы продаж'!G20</f>
        <v>A1</v>
      </c>
      <c r="D2" t="str">
        <f>'Число жителей и объемы продаж'!H20</f>
        <v>сыр твердый</v>
      </c>
      <c r="E2" t="str">
        <f>C2&amp;"|"&amp;D2</f>
        <v>A1|сыр твердый</v>
      </c>
      <c r="F2">
        <f>IFERROR(INDEX('Прайс-лист на год'!$E$4:$NG$28,MATCH(prices_model!E2,'Прайс-лист на год'!$D$4:$D$28,0),MATCH(prices_model!A2,'Прайс-лист на год'!$E$3:$NG$3,0)),0)</f>
        <v>1000</v>
      </c>
    </row>
    <row r="3" spans="1:6" x14ac:dyDescent="0.25">
      <c r="A3" s="30">
        <f>'Прайс-лист на год'!$E$3+ROUNDDOWN((ROW()-2)/25,0)</f>
        <v>43830</v>
      </c>
      <c r="B3" s="3">
        <f>'Прайс-лист на год'!$A$4</f>
        <v>1</v>
      </c>
      <c r="C3" t="str">
        <f>'Число жителей и объемы продаж'!G21</f>
        <v>A1</v>
      </c>
      <c r="D3" t="str">
        <f>'Число жителей и объемы продаж'!H21</f>
        <v>сыр полутвердый</v>
      </c>
      <c r="E3" t="str">
        <f t="shared" ref="E3:E26" si="0">C3&amp;"|"&amp;D3</f>
        <v>A1|сыр полутвердый</v>
      </c>
      <c r="F3">
        <f>IFERROR(INDEX('Прайс-лист на год'!$E$4:$NG$28,MATCH(prices_model!E3,'Прайс-лист на год'!$D$4:$D$28,0),MATCH(prices_model!A3,'Прайс-лист на год'!$E$3:$NG$3,0)),0)</f>
        <v>600</v>
      </c>
    </row>
    <row r="4" spans="1:6" x14ac:dyDescent="0.25">
      <c r="A4" s="30">
        <f>'Прайс-лист на год'!$E$3+ROUNDDOWN((ROW()-2)/25,0)</f>
        <v>43830</v>
      </c>
      <c r="B4" s="3">
        <f>'Прайс-лист на год'!$A$4</f>
        <v>1</v>
      </c>
      <c r="C4" t="str">
        <f>'Число жителей и объемы продаж'!G22</f>
        <v>A1</v>
      </c>
      <c r="D4" t="str">
        <f>'Число жителей и объемы продаж'!H22</f>
        <v>сыр мягкий</v>
      </c>
      <c r="E4" t="str">
        <f t="shared" si="0"/>
        <v>A1|сыр мягкий</v>
      </c>
      <c r="F4">
        <f>IFERROR(INDEX('Прайс-лист на год'!$E$4:$NG$28,MATCH(prices_model!E4,'Прайс-лист на год'!$D$4:$D$28,0),MATCH(prices_model!A4,'Прайс-лист на год'!$E$3:$NG$3,0)),0)</f>
        <v>500</v>
      </c>
    </row>
    <row r="5" spans="1:6" x14ac:dyDescent="0.25">
      <c r="A5" s="30">
        <f>'Прайс-лист на год'!$E$3+ROUNDDOWN((ROW()-2)/25,0)</f>
        <v>43830</v>
      </c>
      <c r="B5" s="3">
        <f>'Прайс-лист на год'!$A$4</f>
        <v>1</v>
      </c>
      <c r="C5" t="str">
        <f>'Число жителей и объемы продаж'!G23</f>
        <v>A1</v>
      </c>
      <c r="D5" t="str">
        <f>'Число жителей и объемы продаж'!H23</f>
        <v>прочие сыры</v>
      </c>
      <c r="E5" t="str">
        <f t="shared" si="0"/>
        <v>A1|прочие сыры</v>
      </c>
      <c r="F5">
        <f>IFERROR(INDEX('Прайс-лист на год'!$E$4:$NG$28,MATCH(prices_model!E5,'Прайс-лист на год'!$D$4:$D$28,0),MATCH(prices_model!A5,'Прайс-лист на год'!$E$3:$NG$3,0)),0)</f>
        <v>700</v>
      </c>
    </row>
    <row r="6" spans="1:6" x14ac:dyDescent="0.25">
      <c r="A6" s="30">
        <f>'Прайс-лист на год'!$E$3+ROUNDDOWN((ROW()-2)/25,0)</f>
        <v>43830</v>
      </c>
      <c r="B6" s="3">
        <f>'Прайс-лист на год'!$A$4</f>
        <v>1</v>
      </c>
      <c r="C6" t="str">
        <f>'Число жителей и объемы продаж'!G24</f>
        <v>A1</v>
      </c>
      <c r="D6" t="str">
        <f>'Число жителей и объемы продаж'!H24</f>
        <v>продукты сырные</v>
      </c>
      <c r="E6" t="str">
        <f t="shared" si="0"/>
        <v>A1|продукты сырные</v>
      </c>
      <c r="F6">
        <f>IFERROR(INDEX('Прайс-лист на год'!$E$4:$NG$28,MATCH(prices_model!E6,'Прайс-лист на год'!$D$4:$D$28,0),MATCH(prices_model!A6,'Прайс-лист на год'!$E$3:$NG$3,0)),0)</f>
        <v>400</v>
      </c>
    </row>
    <row r="7" spans="1:6" x14ac:dyDescent="0.25">
      <c r="A7" s="30">
        <f>'Прайс-лист на год'!$E$3+ROUNDDOWN((ROW()-2)/25,0)</f>
        <v>43830</v>
      </c>
      <c r="B7" s="3">
        <f>'Прайс-лист на год'!$A$4</f>
        <v>1</v>
      </c>
      <c r="C7" t="str">
        <f>'Число жителей и объемы продаж'!G25</f>
        <v>A2</v>
      </c>
      <c r="D7" t="str">
        <f>'Число жителей и объемы продаж'!H25</f>
        <v>сыр твердый</v>
      </c>
      <c r="E7" t="str">
        <f t="shared" si="0"/>
        <v>A2|сыр твердый</v>
      </c>
      <c r="F7">
        <f>IFERROR(INDEX('Прайс-лист на год'!$E$4:$NG$28,MATCH(prices_model!E7,'Прайс-лист на год'!$D$4:$D$28,0),MATCH(prices_model!A7,'Прайс-лист на год'!$E$3:$NG$3,0)),0)</f>
        <v>1000</v>
      </c>
    </row>
    <row r="8" spans="1:6" x14ac:dyDescent="0.25">
      <c r="A8" s="30">
        <f>'Прайс-лист на год'!$E$3+ROUNDDOWN((ROW()-2)/25,0)</f>
        <v>43830</v>
      </c>
      <c r="B8" s="3">
        <f>'Прайс-лист на год'!$A$4</f>
        <v>1</v>
      </c>
      <c r="C8" t="str">
        <f>'Число жителей и объемы продаж'!G26</f>
        <v>A2</v>
      </c>
      <c r="D8" t="str">
        <f>'Число жителей и объемы продаж'!H26</f>
        <v>сыр полутвердый</v>
      </c>
      <c r="E8" t="str">
        <f t="shared" si="0"/>
        <v>A2|сыр полутвердый</v>
      </c>
      <c r="F8">
        <f>IFERROR(INDEX('Прайс-лист на год'!$E$4:$NG$28,MATCH(prices_model!E8,'Прайс-лист на год'!$D$4:$D$28,0),MATCH(prices_model!A8,'Прайс-лист на год'!$E$3:$NG$3,0)),0)</f>
        <v>600</v>
      </c>
    </row>
    <row r="9" spans="1:6" x14ac:dyDescent="0.25">
      <c r="A9" s="30">
        <f>'Прайс-лист на год'!$E$3+ROUNDDOWN((ROW()-2)/25,0)</f>
        <v>43830</v>
      </c>
      <c r="B9" s="3">
        <f>'Прайс-лист на год'!$A$4</f>
        <v>1</v>
      </c>
      <c r="C9" t="str">
        <f>'Число жителей и объемы продаж'!G27</f>
        <v>A2</v>
      </c>
      <c r="D9" t="str">
        <f>'Число жителей и объемы продаж'!H27</f>
        <v>сыр мягкий</v>
      </c>
      <c r="E9" t="str">
        <f t="shared" si="0"/>
        <v>A2|сыр мягкий</v>
      </c>
      <c r="F9">
        <f>IFERROR(INDEX('Прайс-лист на год'!$E$4:$NG$28,MATCH(prices_model!E9,'Прайс-лист на год'!$D$4:$D$28,0),MATCH(prices_model!A9,'Прайс-лист на год'!$E$3:$NG$3,0)),0)</f>
        <v>500</v>
      </c>
    </row>
    <row r="10" spans="1:6" x14ac:dyDescent="0.25">
      <c r="A10" s="30">
        <f>'Прайс-лист на год'!$E$3+ROUNDDOWN((ROW()-2)/25,0)</f>
        <v>43830</v>
      </c>
      <c r="B10" s="3">
        <f>'Прайс-лист на год'!$A$4</f>
        <v>1</v>
      </c>
      <c r="C10" t="str">
        <f>'Число жителей и объемы продаж'!G28</f>
        <v>A2</v>
      </c>
      <c r="D10" t="str">
        <f>'Число жителей и объемы продаж'!H28</f>
        <v>прочие сыры</v>
      </c>
      <c r="E10" t="str">
        <f t="shared" si="0"/>
        <v>A2|прочие сыры</v>
      </c>
      <c r="F10">
        <f>IFERROR(INDEX('Прайс-лист на год'!$E$4:$NG$28,MATCH(prices_model!E10,'Прайс-лист на год'!$D$4:$D$28,0),MATCH(prices_model!A10,'Прайс-лист на год'!$E$3:$NG$3,0)),0)</f>
        <v>700</v>
      </c>
    </row>
    <row r="11" spans="1:6" x14ac:dyDescent="0.25">
      <c r="A11" s="30">
        <f>'Прайс-лист на год'!$E$3+ROUNDDOWN((ROW()-2)/25,0)</f>
        <v>43830</v>
      </c>
      <c r="B11" s="3">
        <f>'Прайс-лист на год'!$A$4</f>
        <v>1</v>
      </c>
      <c r="C11" t="str">
        <f>'Число жителей и объемы продаж'!G29</f>
        <v>A2</v>
      </c>
      <c r="D11" t="str">
        <f>'Число жителей и объемы продаж'!H29</f>
        <v>продукты сырные</v>
      </c>
      <c r="E11" t="str">
        <f t="shared" si="0"/>
        <v>A2|продукты сырные</v>
      </c>
      <c r="F11">
        <f>IFERROR(INDEX('Прайс-лист на год'!$E$4:$NG$28,MATCH(prices_model!E11,'Прайс-лист на год'!$D$4:$D$28,0),MATCH(prices_model!A11,'Прайс-лист на год'!$E$3:$NG$3,0)),0)</f>
        <v>400</v>
      </c>
    </row>
    <row r="12" spans="1:6" x14ac:dyDescent="0.25">
      <c r="A12" s="30">
        <f>'Прайс-лист на год'!$E$3+ROUNDDOWN((ROW()-2)/25,0)</f>
        <v>43830</v>
      </c>
      <c r="B12" s="3">
        <f>'Прайс-лист на год'!$A$4</f>
        <v>1</v>
      </c>
      <c r="C12" t="str">
        <f>'Число жителей и объемы продаж'!G30</f>
        <v>A3</v>
      </c>
      <c r="D12" t="str">
        <f>'Число жителей и объемы продаж'!H30</f>
        <v>сыр твердый</v>
      </c>
      <c r="E12" t="str">
        <f t="shared" si="0"/>
        <v>A3|сыр твердый</v>
      </c>
      <c r="F12">
        <f>IFERROR(INDEX('Прайс-лист на год'!$E$4:$NG$28,MATCH(prices_model!E12,'Прайс-лист на год'!$D$4:$D$28,0),MATCH(prices_model!A12,'Прайс-лист на год'!$E$3:$NG$3,0)),0)</f>
        <v>1000</v>
      </c>
    </row>
    <row r="13" spans="1:6" x14ac:dyDescent="0.25">
      <c r="A13" s="30">
        <f>'Прайс-лист на год'!$E$3+ROUNDDOWN((ROW()-2)/25,0)</f>
        <v>43830</v>
      </c>
      <c r="B13" s="3">
        <f>'Прайс-лист на год'!$A$4</f>
        <v>1</v>
      </c>
      <c r="C13" t="str">
        <f>'Число жителей и объемы продаж'!G31</f>
        <v>A3</v>
      </c>
      <c r="D13" t="str">
        <f>'Число жителей и объемы продаж'!H31</f>
        <v>сыр полутвердый</v>
      </c>
      <c r="E13" t="str">
        <f t="shared" si="0"/>
        <v>A3|сыр полутвердый</v>
      </c>
      <c r="F13">
        <f>IFERROR(INDEX('Прайс-лист на год'!$E$4:$NG$28,MATCH(prices_model!E13,'Прайс-лист на год'!$D$4:$D$28,0),MATCH(prices_model!A13,'Прайс-лист на год'!$E$3:$NG$3,0)),0)</f>
        <v>600</v>
      </c>
    </row>
    <row r="14" spans="1:6" x14ac:dyDescent="0.25">
      <c r="A14" s="30">
        <f>'Прайс-лист на год'!$E$3+ROUNDDOWN((ROW()-2)/25,0)</f>
        <v>43830</v>
      </c>
      <c r="B14" s="3">
        <f>'Прайс-лист на год'!$A$4</f>
        <v>1</v>
      </c>
      <c r="C14" t="str">
        <f>'Число жителей и объемы продаж'!G32</f>
        <v>A3</v>
      </c>
      <c r="D14" t="str">
        <f>'Число жителей и объемы продаж'!H32</f>
        <v>сыр мягкий</v>
      </c>
      <c r="E14" t="str">
        <f t="shared" si="0"/>
        <v>A3|сыр мягкий</v>
      </c>
      <c r="F14">
        <f>IFERROR(INDEX('Прайс-лист на год'!$E$4:$NG$28,MATCH(prices_model!E14,'Прайс-лист на год'!$D$4:$D$28,0),MATCH(prices_model!A14,'Прайс-лист на год'!$E$3:$NG$3,0)),0)</f>
        <v>500</v>
      </c>
    </row>
    <row r="15" spans="1:6" x14ac:dyDescent="0.25">
      <c r="A15" s="30">
        <f>'Прайс-лист на год'!$E$3+ROUNDDOWN((ROW()-2)/25,0)</f>
        <v>43830</v>
      </c>
      <c r="B15" s="3">
        <f>'Прайс-лист на год'!$A$4</f>
        <v>1</v>
      </c>
      <c r="C15" t="str">
        <f>'Число жителей и объемы продаж'!G33</f>
        <v>A3</v>
      </c>
      <c r="D15" t="str">
        <f>'Число жителей и объемы продаж'!H33</f>
        <v>прочие сыры</v>
      </c>
      <c r="E15" t="str">
        <f t="shared" si="0"/>
        <v>A3|прочие сыры</v>
      </c>
      <c r="F15">
        <f>IFERROR(INDEX('Прайс-лист на год'!$E$4:$NG$28,MATCH(prices_model!E15,'Прайс-лист на год'!$D$4:$D$28,0),MATCH(prices_model!A15,'Прайс-лист на год'!$E$3:$NG$3,0)),0)</f>
        <v>700</v>
      </c>
    </row>
    <row r="16" spans="1:6" x14ac:dyDescent="0.25">
      <c r="A16" s="30">
        <f>'Прайс-лист на год'!$E$3+ROUNDDOWN((ROW()-2)/25,0)</f>
        <v>43830</v>
      </c>
      <c r="B16" s="3">
        <f>'Прайс-лист на год'!$A$4</f>
        <v>1</v>
      </c>
      <c r="C16" t="str">
        <f>'Число жителей и объемы продаж'!G34</f>
        <v>A3</v>
      </c>
      <c r="D16" t="str">
        <f>'Число жителей и объемы продаж'!H34</f>
        <v>продукты сырные</v>
      </c>
      <c r="E16" t="str">
        <f t="shared" si="0"/>
        <v>A3|продукты сырные</v>
      </c>
      <c r="F16">
        <f>IFERROR(INDEX('Прайс-лист на год'!$E$4:$NG$28,MATCH(prices_model!E16,'Прайс-лист на год'!$D$4:$D$28,0),MATCH(prices_model!A16,'Прайс-лист на год'!$E$3:$NG$3,0)),0)</f>
        <v>400</v>
      </c>
    </row>
    <row r="17" spans="1:6" x14ac:dyDescent="0.25">
      <c r="A17" s="30">
        <f>'Прайс-лист на год'!$E$3+ROUNDDOWN((ROW()-2)/25,0)</f>
        <v>43830</v>
      </c>
      <c r="B17" s="3">
        <f>'Прайс-лист на год'!$A$4</f>
        <v>1</v>
      </c>
      <c r="C17" t="str">
        <f>'Число жителей и объемы продаж'!G35</f>
        <v>A4</v>
      </c>
      <c r="D17" t="str">
        <f>'Число жителей и объемы продаж'!H35</f>
        <v>сыр твердый</v>
      </c>
      <c r="E17" t="str">
        <f t="shared" si="0"/>
        <v>A4|сыр твердый</v>
      </c>
      <c r="F17">
        <f>IFERROR(INDEX('Прайс-лист на год'!$E$4:$NG$28,MATCH(prices_model!E17,'Прайс-лист на год'!$D$4:$D$28,0),MATCH(prices_model!A17,'Прайс-лист на год'!$E$3:$NG$3,0)),0)</f>
        <v>1050</v>
      </c>
    </row>
    <row r="18" spans="1:6" x14ac:dyDescent="0.25">
      <c r="A18" s="30">
        <f>'Прайс-лист на год'!$E$3+ROUNDDOWN((ROW()-2)/25,0)</f>
        <v>43830</v>
      </c>
      <c r="B18" s="3">
        <f>'Прайс-лист на год'!$A$4</f>
        <v>1</v>
      </c>
      <c r="C18" t="str">
        <f>'Число жителей и объемы продаж'!G36</f>
        <v>A4</v>
      </c>
      <c r="D18" t="str">
        <f>'Число жителей и объемы продаж'!H36</f>
        <v>сыр полутвердый</v>
      </c>
      <c r="E18" t="str">
        <f t="shared" si="0"/>
        <v>A4|сыр полутвердый</v>
      </c>
      <c r="F18">
        <f>IFERROR(INDEX('Прайс-лист на год'!$E$4:$NG$28,MATCH(prices_model!E18,'Прайс-лист на год'!$D$4:$D$28,0),MATCH(prices_model!A18,'Прайс-лист на год'!$E$3:$NG$3,0)),0)</f>
        <v>630</v>
      </c>
    </row>
    <row r="19" spans="1:6" x14ac:dyDescent="0.25">
      <c r="A19" s="30">
        <f>'Прайс-лист на год'!$E$3+ROUNDDOWN((ROW()-2)/25,0)</f>
        <v>43830</v>
      </c>
      <c r="B19" s="3">
        <f>'Прайс-лист на год'!$A$4</f>
        <v>1</v>
      </c>
      <c r="C19" t="str">
        <f>'Число жителей и объемы продаж'!G37</f>
        <v>A4</v>
      </c>
      <c r="D19" t="str">
        <f>'Число жителей и объемы продаж'!H37</f>
        <v>сыр мягкий</v>
      </c>
      <c r="E19" t="str">
        <f t="shared" si="0"/>
        <v>A4|сыр мягкий</v>
      </c>
      <c r="F19">
        <f>IFERROR(INDEX('Прайс-лист на год'!$E$4:$NG$28,MATCH(prices_model!E19,'Прайс-лист на год'!$D$4:$D$28,0),MATCH(prices_model!A19,'Прайс-лист на год'!$E$3:$NG$3,0)),0)</f>
        <v>525</v>
      </c>
    </row>
    <row r="20" spans="1:6" x14ac:dyDescent="0.25">
      <c r="A20" s="30">
        <f>'Прайс-лист на год'!$E$3+ROUNDDOWN((ROW()-2)/25,0)</f>
        <v>43830</v>
      </c>
      <c r="B20" s="3">
        <f>'Прайс-лист на год'!$A$4</f>
        <v>1</v>
      </c>
      <c r="C20" t="str">
        <f>'Число жителей и объемы продаж'!G38</f>
        <v>A4</v>
      </c>
      <c r="D20" t="str">
        <f>'Число жителей и объемы продаж'!H38</f>
        <v>прочие сыры</v>
      </c>
      <c r="E20" t="str">
        <f t="shared" si="0"/>
        <v>A4|прочие сыры</v>
      </c>
      <c r="F20">
        <f>IFERROR(INDEX('Прайс-лист на год'!$E$4:$NG$28,MATCH(prices_model!E20,'Прайс-лист на год'!$D$4:$D$28,0),MATCH(prices_model!A20,'Прайс-лист на год'!$E$3:$NG$3,0)),0)</f>
        <v>770.00000000000011</v>
      </c>
    </row>
    <row r="21" spans="1:6" x14ac:dyDescent="0.25">
      <c r="A21" s="30">
        <f>'Прайс-лист на год'!$E$3+ROUNDDOWN((ROW()-2)/25,0)</f>
        <v>43830</v>
      </c>
      <c r="B21" s="3">
        <f>'Прайс-лист на год'!$A$4</f>
        <v>1</v>
      </c>
      <c r="C21" t="str">
        <f>'Число жителей и объемы продаж'!G39</f>
        <v>A4</v>
      </c>
      <c r="D21" t="str">
        <f>'Число жителей и объемы продаж'!H39</f>
        <v>продукты сырные</v>
      </c>
      <c r="E21" t="str">
        <f t="shared" si="0"/>
        <v>A4|продукты сырные</v>
      </c>
      <c r="F21">
        <f>IFERROR(INDEX('Прайс-лист на год'!$E$4:$NG$28,MATCH(prices_model!E21,'Прайс-лист на год'!$D$4:$D$28,0),MATCH(prices_model!A21,'Прайс-лист на год'!$E$3:$NG$3,0)),0)</f>
        <v>340</v>
      </c>
    </row>
    <row r="22" spans="1:6" x14ac:dyDescent="0.25">
      <c r="A22" s="30">
        <f>'Прайс-лист на год'!$E$3+ROUNDDOWN((ROW()-2)/25,0)</f>
        <v>43830</v>
      </c>
      <c r="B22" s="3">
        <f>'Прайс-лист на год'!$A$4</f>
        <v>1</v>
      </c>
      <c r="C22" t="str">
        <f>'Число жителей и объемы продаж'!G40</f>
        <v>A5</v>
      </c>
      <c r="D22" t="str">
        <f>'Число жителей и объемы продаж'!H40</f>
        <v>сыр твердый</v>
      </c>
      <c r="E22" t="str">
        <f t="shared" si="0"/>
        <v>A5|сыр твердый</v>
      </c>
      <c r="F22">
        <f>IFERROR(INDEX('Прайс-лист на год'!$E$4:$NG$28,MATCH(prices_model!E22,'Прайс-лист на год'!$D$4:$D$28,0),MATCH(prices_model!A22,'Прайс-лист на год'!$E$3:$NG$3,0)),0)</f>
        <v>950</v>
      </c>
    </row>
    <row r="23" spans="1:6" x14ac:dyDescent="0.25">
      <c r="A23" s="30">
        <f>'Прайс-лист на год'!$E$3+ROUNDDOWN((ROW()-2)/25,0)</f>
        <v>43830</v>
      </c>
      <c r="B23" s="3">
        <f>'Прайс-лист на год'!$A$4</f>
        <v>1</v>
      </c>
      <c r="C23" t="str">
        <f>'Число жителей и объемы продаж'!G41</f>
        <v>A5</v>
      </c>
      <c r="D23" t="str">
        <f>'Число жителей и объемы продаж'!H41</f>
        <v>сыр полутвердый</v>
      </c>
      <c r="E23" t="str">
        <f t="shared" si="0"/>
        <v>A5|сыр полутвердый</v>
      </c>
      <c r="F23">
        <f>IFERROR(INDEX('Прайс-лист на год'!$E$4:$NG$28,MATCH(prices_model!E23,'Прайс-лист на год'!$D$4:$D$28,0),MATCH(prices_model!A23,'Прайс-лист на год'!$E$3:$NG$3,0)),0)</f>
        <v>570</v>
      </c>
    </row>
    <row r="24" spans="1:6" x14ac:dyDescent="0.25">
      <c r="A24" s="30">
        <f>'Прайс-лист на год'!$E$3+ROUNDDOWN((ROW()-2)/25,0)</f>
        <v>43830</v>
      </c>
      <c r="B24" s="3">
        <f>'Прайс-лист на год'!$A$4</f>
        <v>1</v>
      </c>
      <c r="C24" t="str">
        <f>'Число жителей и объемы продаж'!G42</f>
        <v>A5</v>
      </c>
      <c r="D24" t="str">
        <f>'Число жителей и объемы продаж'!H42</f>
        <v>сыр мягкий</v>
      </c>
      <c r="E24" t="str">
        <f t="shared" si="0"/>
        <v>A5|сыр мягкий</v>
      </c>
      <c r="F24">
        <f>IFERROR(INDEX('Прайс-лист на год'!$E$4:$NG$28,MATCH(prices_model!E24,'Прайс-лист на год'!$D$4:$D$28,0),MATCH(prices_model!A24,'Прайс-лист на год'!$E$3:$NG$3,0)),0)</f>
        <v>475</v>
      </c>
    </row>
    <row r="25" spans="1:6" x14ac:dyDescent="0.25">
      <c r="A25" s="30">
        <f>'Прайс-лист на год'!$E$3+ROUNDDOWN((ROW()-2)/25,0)</f>
        <v>43830</v>
      </c>
      <c r="B25" s="3">
        <f>'Прайс-лист на год'!$A$4</f>
        <v>1</v>
      </c>
      <c r="C25" t="str">
        <f>'Число жителей и объемы продаж'!G43</f>
        <v>A5</v>
      </c>
      <c r="D25" t="str">
        <f>'Число жителей и объемы продаж'!H43</f>
        <v>прочие сыры</v>
      </c>
      <c r="E25" t="str">
        <f t="shared" si="0"/>
        <v>A5|прочие сыры</v>
      </c>
      <c r="F25">
        <f>IFERROR(INDEX('Прайс-лист на год'!$E$4:$NG$28,MATCH(prices_model!E25,'Прайс-лист на год'!$D$4:$D$28,0),MATCH(prices_model!A25,'Прайс-лист на год'!$E$3:$NG$3,0)),0)</f>
        <v>665</v>
      </c>
    </row>
    <row r="26" spans="1:6" x14ac:dyDescent="0.25">
      <c r="A26" s="30">
        <f>'Прайс-лист на год'!$E$3+ROUNDDOWN((ROW()-2)/25,0)</f>
        <v>43830</v>
      </c>
      <c r="B26" s="3">
        <f>'Прайс-лист на год'!$A$4</f>
        <v>1</v>
      </c>
      <c r="C26" t="str">
        <f>'Число жителей и объемы продаж'!G44</f>
        <v>A5</v>
      </c>
      <c r="D26" t="str">
        <f>'Число жителей и объемы продаж'!H44</f>
        <v>продукты сырные</v>
      </c>
      <c r="E26" t="str">
        <f t="shared" si="0"/>
        <v>A5|продукты сырные</v>
      </c>
      <c r="F26">
        <f>IFERROR(INDEX('Прайс-лист на год'!$E$4:$NG$28,MATCH(prices_model!E26,'Прайс-лист на год'!$D$4:$D$28,0),MATCH(prices_model!A26,'Прайс-лист на год'!$E$3:$NG$3,0)),0)</f>
        <v>380</v>
      </c>
    </row>
    <row r="27" spans="1:6" x14ac:dyDescent="0.25">
      <c r="A27" s="30">
        <f>'Прайс-лист на год'!$E$3+ROUNDDOWN((ROW()-2)/25,0)</f>
        <v>43831</v>
      </c>
      <c r="B27">
        <f>B2</f>
        <v>1</v>
      </c>
      <c r="C27" t="str">
        <f t="shared" ref="C27:E27" si="1">C2</f>
        <v>A1</v>
      </c>
      <c r="D27" t="str">
        <f t="shared" si="1"/>
        <v>сыр твердый</v>
      </c>
      <c r="E27" t="str">
        <f t="shared" si="1"/>
        <v>A1|сыр твердый</v>
      </c>
      <c r="F27">
        <f>IFERROR(INDEX('Прайс-лист на год'!$E$4:$NG$28,MATCH(prices_model!E27,'Прайс-лист на год'!$D$4:$D$28,0),MATCH(prices_model!A27,'Прайс-лист на год'!$E$3:$NG$3,0)),0)</f>
        <v>1000</v>
      </c>
    </row>
    <row r="28" spans="1:6" x14ac:dyDescent="0.25">
      <c r="A28" s="30">
        <f>'Прайс-лист на год'!$E$3+ROUNDDOWN((ROW()-2)/25,0)</f>
        <v>43831</v>
      </c>
      <c r="B28">
        <f t="shared" ref="B28:E28" si="2">B3</f>
        <v>1</v>
      </c>
      <c r="C28" t="str">
        <f t="shared" si="2"/>
        <v>A1</v>
      </c>
      <c r="D28" t="str">
        <f t="shared" si="2"/>
        <v>сыр полутвердый</v>
      </c>
      <c r="E28" t="str">
        <f t="shared" si="2"/>
        <v>A1|сыр полутвердый</v>
      </c>
      <c r="F28">
        <f>IFERROR(INDEX('Прайс-лист на год'!$E$4:$NG$28,MATCH(prices_model!E28,'Прайс-лист на год'!$D$4:$D$28,0),MATCH(prices_model!A28,'Прайс-лист на год'!$E$3:$NG$3,0)),0)</f>
        <v>600</v>
      </c>
    </row>
    <row r="29" spans="1:6" x14ac:dyDescent="0.25">
      <c r="A29" s="30">
        <f>'Прайс-лист на год'!$E$3+ROUNDDOWN((ROW()-2)/25,0)</f>
        <v>43831</v>
      </c>
      <c r="B29">
        <f t="shared" ref="B29:E29" si="3">B4</f>
        <v>1</v>
      </c>
      <c r="C29" t="str">
        <f t="shared" si="3"/>
        <v>A1</v>
      </c>
      <c r="D29" t="str">
        <f t="shared" si="3"/>
        <v>сыр мягкий</v>
      </c>
      <c r="E29" t="str">
        <f t="shared" si="3"/>
        <v>A1|сыр мягкий</v>
      </c>
      <c r="F29">
        <f>IFERROR(INDEX('Прайс-лист на год'!$E$4:$NG$28,MATCH(prices_model!E29,'Прайс-лист на год'!$D$4:$D$28,0),MATCH(prices_model!A29,'Прайс-лист на год'!$E$3:$NG$3,0)),0)</f>
        <v>500</v>
      </c>
    </row>
    <row r="30" spans="1:6" x14ac:dyDescent="0.25">
      <c r="A30" s="30">
        <f>'Прайс-лист на год'!$E$3+ROUNDDOWN((ROW()-2)/25,0)</f>
        <v>43831</v>
      </c>
      <c r="B30">
        <f t="shared" ref="B30:E30" si="4">B5</f>
        <v>1</v>
      </c>
      <c r="C30" t="str">
        <f t="shared" si="4"/>
        <v>A1</v>
      </c>
      <c r="D30" t="str">
        <f t="shared" si="4"/>
        <v>прочие сыры</v>
      </c>
      <c r="E30" t="str">
        <f t="shared" si="4"/>
        <v>A1|прочие сыры</v>
      </c>
      <c r="F30">
        <f>IFERROR(INDEX('Прайс-лист на год'!$E$4:$NG$28,MATCH(prices_model!E30,'Прайс-лист на год'!$D$4:$D$28,0),MATCH(prices_model!A30,'Прайс-лист на год'!$E$3:$NG$3,0)),0)</f>
        <v>700</v>
      </c>
    </row>
    <row r="31" spans="1:6" x14ac:dyDescent="0.25">
      <c r="A31" s="30">
        <f>'Прайс-лист на год'!$E$3+ROUNDDOWN((ROW()-2)/25,0)</f>
        <v>43831</v>
      </c>
      <c r="B31">
        <f t="shared" ref="B31:E31" si="5">B6</f>
        <v>1</v>
      </c>
      <c r="C31" t="str">
        <f t="shared" si="5"/>
        <v>A1</v>
      </c>
      <c r="D31" t="str">
        <f t="shared" si="5"/>
        <v>продукты сырные</v>
      </c>
      <c r="E31" t="str">
        <f t="shared" si="5"/>
        <v>A1|продукты сырные</v>
      </c>
      <c r="F31">
        <f>IFERROR(INDEX('Прайс-лист на год'!$E$4:$NG$28,MATCH(prices_model!E31,'Прайс-лист на год'!$D$4:$D$28,0),MATCH(prices_model!A31,'Прайс-лист на год'!$E$3:$NG$3,0)),0)</f>
        <v>400</v>
      </c>
    </row>
    <row r="32" spans="1:6" x14ac:dyDescent="0.25">
      <c r="A32" s="30">
        <f>'Прайс-лист на год'!$E$3+ROUNDDOWN((ROW()-2)/25,0)</f>
        <v>43831</v>
      </c>
      <c r="B32">
        <f t="shared" ref="B32:E32" si="6">B7</f>
        <v>1</v>
      </c>
      <c r="C32" t="str">
        <f t="shared" si="6"/>
        <v>A2</v>
      </c>
      <c r="D32" t="str">
        <f t="shared" si="6"/>
        <v>сыр твердый</v>
      </c>
      <c r="E32" t="str">
        <f t="shared" si="6"/>
        <v>A2|сыр твердый</v>
      </c>
      <c r="F32">
        <f>IFERROR(INDEX('Прайс-лист на год'!$E$4:$NG$28,MATCH(prices_model!E32,'Прайс-лист на год'!$D$4:$D$28,0),MATCH(prices_model!A32,'Прайс-лист на год'!$E$3:$NG$3,0)),0)</f>
        <v>1050</v>
      </c>
    </row>
    <row r="33" spans="1:6" x14ac:dyDescent="0.25">
      <c r="A33" s="30">
        <f>'Прайс-лист на год'!$E$3+ROUNDDOWN((ROW()-2)/25,0)</f>
        <v>43831</v>
      </c>
      <c r="B33">
        <f t="shared" ref="B33:E33" si="7">B8</f>
        <v>1</v>
      </c>
      <c r="C33" t="str">
        <f t="shared" si="7"/>
        <v>A2</v>
      </c>
      <c r="D33" t="str">
        <f t="shared" si="7"/>
        <v>сыр полутвердый</v>
      </c>
      <c r="E33" t="str">
        <f t="shared" si="7"/>
        <v>A2|сыр полутвердый</v>
      </c>
      <c r="F33">
        <f>IFERROR(INDEX('Прайс-лист на год'!$E$4:$NG$28,MATCH(prices_model!E33,'Прайс-лист на год'!$D$4:$D$28,0),MATCH(prices_model!A33,'Прайс-лист на год'!$E$3:$NG$3,0)),0)</f>
        <v>630</v>
      </c>
    </row>
    <row r="34" spans="1:6" x14ac:dyDescent="0.25">
      <c r="A34" s="30">
        <f>'Прайс-лист на год'!$E$3+ROUNDDOWN((ROW()-2)/25,0)</f>
        <v>43831</v>
      </c>
      <c r="B34">
        <f t="shared" ref="B34:E34" si="8">B9</f>
        <v>1</v>
      </c>
      <c r="C34" t="str">
        <f t="shared" si="8"/>
        <v>A2</v>
      </c>
      <c r="D34" t="str">
        <f t="shared" si="8"/>
        <v>сыр мягкий</v>
      </c>
      <c r="E34" t="str">
        <f t="shared" si="8"/>
        <v>A2|сыр мягкий</v>
      </c>
      <c r="F34">
        <f>IFERROR(INDEX('Прайс-лист на год'!$E$4:$NG$28,MATCH(prices_model!E34,'Прайс-лист на год'!$D$4:$D$28,0),MATCH(prices_model!A34,'Прайс-лист на год'!$E$3:$NG$3,0)),0)</f>
        <v>525</v>
      </c>
    </row>
    <row r="35" spans="1:6" x14ac:dyDescent="0.25">
      <c r="A35" s="30">
        <f>'Прайс-лист на год'!$E$3+ROUNDDOWN((ROW()-2)/25,0)</f>
        <v>43831</v>
      </c>
      <c r="B35">
        <f t="shared" ref="B35:E35" si="9">B10</f>
        <v>1</v>
      </c>
      <c r="C35" t="str">
        <f t="shared" si="9"/>
        <v>A2</v>
      </c>
      <c r="D35" t="str">
        <f t="shared" si="9"/>
        <v>прочие сыры</v>
      </c>
      <c r="E35" t="str">
        <f t="shared" si="9"/>
        <v>A2|прочие сыры</v>
      </c>
      <c r="F35">
        <f>IFERROR(INDEX('Прайс-лист на год'!$E$4:$NG$28,MATCH(prices_model!E35,'Прайс-лист на год'!$D$4:$D$28,0),MATCH(prices_model!A35,'Прайс-лист на год'!$E$3:$NG$3,0)),0)</f>
        <v>735</v>
      </c>
    </row>
    <row r="36" spans="1:6" x14ac:dyDescent="0.25">
      <c r="A36" s="30">
        <f>'Прайс-лист на год'!$E$3+ROUNDDOWN((ROW()-2)/25,0)</f>
        <v>43831</v>
      </c>
      <c r="B36">
        <f t="shared" ref="B36:E36" si="10">B11</f>
        <v>1</v>
      </c>
      <c r="C36" t="str">
        <f t="shared" si="10"/>
        <v>A2</v>
      </c>
      <c r="D36" t="str">
        <f t="shared" si="10"/>
        <v>продукты сырные</v>
      </c>
      <c r="E36" t="str">
        <f t="shared" si="10"/>
        <v>A2|продукты сырные</v>
      </c>
      <c r="F36">
        <f>IFERROR(INDEX('Прайс-лист на год'!$E$4:$NG$28,MATCH(prices_model!E36,'Прайс-лист на год'!$D$4:$D$28,0),MATCH(prices_model!A36,'Прайс-лист на год'!$E$3:$NG$3,0)),0)</f>
        <v>420</v>
      </c>
    </row>
    <row r="37" spans="1:6" x14ac:dyDescent="0.25">
      <c r="A37" s="30">
        <f>'Прайс-лист на год'!$E$3+ROUNDDOWN((ROW()-2)/25,0)</f>
        <v>43831</v>
      </c>
      <c r="B37">
        <f t="shared" ref="B37:E37" si="11">B12</f>
        <v>1</v>
      </c>
      <c r="C37" t="str">
        <f t="shared" si="11"/>
        <v>A3</v>
      </c>
      <c r="D37" t="str">
        <f t="shared" si="11"/>
        <v>сыр твердый</v>
      </c>
      <c r="E37" t="str">
        <f t="shared" si="11"/>
        <v>A3|сыр твердый</v>
      </c>
      <c r="F37">
        <f>IFERROR(INDEX('Прайс-лист на год'!$E$4:$NG$28,MATCH(prices_model!E37,'Прайс-лист на год'!$D$4:$D$28,0),MATCH(prices_model!A37,'Прайс-лист на год'!$E$3:$NG$3,0)),0)</f>
        <v>1100</v>
      </c>
    </row>
    <row r="38" spans="1:6" x14ac:dyDescent="0.25">
      <c r="A38" s="30">
        <f>'Прайс-лист на год'!$E$3+ROUNDDOWN((ROW()-2)/25,0)</f>
        <v>43831</v>
      </c>
      <c r="B38">
        <f t="shared" ref="B38:E38" si="12">B13</f>
        <v>1</v>
      </c>
      <c r="C38" t="str">
        <f t="shared" si="12"/>
        <v>A3</v>
      </c>
      <c r="D38" t="str">
        <f t="shared" si="12"/>
        <v>сыр полутвердый</v>
      </c>
      <c r="E38" t="str">
        <f t="shared" si="12"/>
        <v>A3|сыр полутвердый</v>
      </c>
      <c r="F38">
        <f>IFERROR(INDEX('Прайс-лист на год'!$E$4:$NG$28,MATCH(prices_model!E38,'Прайс-лист на год'!$D$4:$D$28,0),MATCH(prices_model!A38,'Прайс-лист на год'!$E$3:$NG$3,0)),0)</f>
        <v>660</v>
      </c>
    </row>
    <row r="39" spans="1:6" x14ac:dyDescent="0.25">
      <c r="A39" s="30">
        <f>'Прайс-лист на год'!$E$3+ROUNDDOWN((ROW()-2)/25,0)</f>
        <v>43831</v>
      </c>
      <c r="B39">
        <f t="shared" ref="B39:E39" si="13">B14</f>
        <v>1</v>
      </c>
      <c r="C39" t="str">
        <f t="shared" si="13"/>
        <v>A3</v>
      </c>
      <c r="D39" t="str">
        <f t="shared" si="13"/>
        <v>сыр мягкий</v>
      </c>
      <c r="E39" t="str">
        <f t="shared" si="13"/>
        <v>A3|сыр мягкий</v>
      </c>
      <c r="F39">
        <f>IFERROR(INDEX('Прайс-лист на год'!$E$4:$NG$28,MATCH(prices_model!E39,'Прайс-лист на год'!$D$4:$D$28,0),MATCH(prices_model!A39,'Прайс-лист на год'!$E$3:$NG$3,0)),0)</f>
        <v>550</v>
      </c>
    </row>
    <row r="40" spans="1:6" x14ac:dyDescent="0.25">
      <c r="A40" s="30">
        <f>'Прайс-лист на год'!$E$3+ROUNDDOWN((ROW()-2)/25,0)</f>
        <v>43831</v>
      </c>
      <c r="B40">
        <f t="shared" ref="B40:E40" si="14">B15</f>
        <v>1</v>
      </c>
      <c r="C40" t="str">
        <f t="shared" si="14"/>
        <v>A3</v>
      </c>
      <c r="D40" t="str">
        <f t="shared" si="14"/>
        <v>прочие сыры</v>
      </c>
      <c r="E40" t="str">
        <f t="shared" si="14"/>
        <v>A3|прочие сыры</v>
      </c>
      <c r="F40">
        <f>IFERROR(INDEX('Прайс-лист на год'!$E$4:$NG$28,MATCH(prices_model!E40,'Прайс-лист на год'!$D$4:$D$28,0),MATCH(prices_model!A40,'Прайс-лист на год'!$E$3:$NG$3,0)),0)</f>
        <v>770</v>
      </c>
    </row>
    <row r="41" spans="1:6" x14ac:dyDescent="0.25">
      <c r="A41" s="30">
        <f>'Прайс-лист на год'!$E$3+ROUNDDOWN((ROW()-2)/25,0)</f>
        <v>43831</v>
      </c>
      <c r="B41">
        <f t="shared" ref="B41:E41" si="15">B16</f>
        <v>1</v>
      </c>
      <c r="C41" t="str">
        <f t="shared" si="15"/>
        <v>A3</v>
      </c>
      <c r="D41" t="str">
        <f t="shared" si="15"/>
        <v>продукты сырные</v>
      </c>
      <c r="E41" t="str">
        <f t="shared" si="15"/>
        <v>A3|продукты сырные</v>
      </c>
      <c r="F41">
        <f>IFERROR(INDEX('Прайс-лист на год'!$E$4:$NG$28,MATCH(prices_model!E41,'Прайс-лист на год'!$D$4:$D$28,0),MATCH(prices_model!A41,'Прайс-лист на год'!$E$3:$NG$3,0)),0)</f>
        <v>440</v>
      </c>
    </row>
    <row r="42" spans="1:6" x14ac:dyDescent="0.25">
      <c r="A42" s="30">
        <f>'Прайс-лист на год'!$E$3+ROUNDDOWN((ROW()-2)/25,0)</f>
        <v>43831</v>
      </c>
      <c r="B42">
        <f t="shared" ref="B42:E42" si="16">B17</f>
        <v>1</v>
      </c>
      <c r="C42" t="str">
        <f t="shared" si="16"/>
        <v>A4</v>
      </c>
      <c r="D42" t="str">
        <f t="shared" si="16"/>
        <v>сыр твердый</v>
      </c>
      <c r="E42" t="str">
        <f t="shared" si="16"/>
        <v>A4|сыр твердый</v>
      </c>
      <c r="F42">
        <f>IFERROR(INDEX('Прайс-лист на год'!$E$4:$NG$28,MATCH(prices_model!E42,'Прайс-лист на год'!$D$4:$D$28,0),MATCH(prices_model!A42,'Прайс-лист на год'!$E$3:$NG$3,0)),0)</f>
        <v>1103</v>
      </c>
    </row>
    <row r="43" spans="1:6" x14ac:dyDescent="0.25">
      <c r="A43" s="30">
        <f>'Прайс-лист на год'!$E$3+ROUNDDOWN((ROW()-2)/25,0)</f>
        <v>43831</v>
      </c>
      <c r="B43">
        <f t="shared" ref="B43:E43" si="17">B18</f>
        <v>1</v>
      </c>
      <c r="C43" t="str">
        <f t="shared" si="17"/>
        <v>A4</v>
      </c>
      <c r="D43" t="str">
        <f t="shared" si="17"/>
        <v>сыр полутвердый</v>
      </c>
      <c r="E43" t="str">
        <f t="shared" si="17"/>
        <v>A4|сыр полутвердый</v>
      </c>
      <c r="F43">
        <f>IFERROR(INDEX('Прайс-лист на год'!$E$4:$NG$28,MATCH(prices_model!E43,'Прайс-лист на год'!$D$4:$D$28,0),MATCH(prices_model!A43,'Прайс-лист на год'!$E$3:$NG$3,0)),0)</f>
        <v>662</v>
      </c>
    </row>
    <row r="44" spans="1:6" x14ac:dyDescent="0.25">
      <c r="A44" s="30">
        <f>'Прайс-лист на год'!$E$3+ROUNDDOWN((ROW()-2)/25,0)</f>
        <v>43831</v>
      </c>
      <c r="B44">
        <f t="shared" ref="B44:E44" si="18">B19</f>
        <v>1</v>
      </c>
      <c r="C44" t="str">
        <f t="shared" si="18"/>
        <v>A4</v>
      </c>
      <c r="D44" t="str">
        <f t="shared" si="18"/>
        <v>сыр мягкий</v>
      </c>
      <c r="E44" t="str">
        <f t="shared" si="18"/>
        <v>A4|сыр мягкий</v>
      </c>
      <c r="F44">
        <f>IFERROR(INDEX('Прайс-лист на год'!$E$4:$NG$28,MATCH(prices_model!E44,'Прайс-лист на год'!$D$4:$D$28,0),MATCH(prices_model!A44,'Прайс-лист на год'!$E$3:$NG$3,0)),0)</f>
        <v>551</v>
      </c>
    </row>
    <row r="45" spans="1:6" x14ac:dyDescent="0.25">
      <c r="A45" s="30">
        <f>'Прайс-лист на год'!$E$3+ROUNDDOWN((ROW()-2)/25,0)</f>
        <v>43831</v>
      </c>
      <c r="B45">
        <f t="shared" ref="B45:E45" si="19">B20</f>
        <v>1</v>
      </c>
      <c r="C45" t="str">
        <f t="shared" si="19"/>
        <v>A4</v>
      </c>
      <c r="D45" t="str">
        <f t="shared" si="19"/>
        <v>прочие сыры</v>
      </c>
      <c r="E45" t="str">
        <f t="shared" si="19"/>
        <v>A4|прочие сыры</v>
      </c>
      <c r="F45">
        <f>IFERROR(INDEX('Прайс-лист на год'!$E$4:$NG$28,MATCH(prices_model!E45,'Прайс-лист на год'!$D$4:$D$28,0),MATCH(prices_model!A45,'Прайс-лист на год'!$E$3:$NG$3,0)),0)</f>
        <v>847</v>
      </c>
    </row>
    <row r="46" spans="1:6" x14ac:dyDescent="0.25">
      <c r="A46" s="30">
        <f>'Прайс-лист на год'!$E$3+ROUNDDOWN((ROW()-2)/25,0)</f>
        <v>43831</v>
      </c>
      <c r="B46">
        <f t="shared" ref="B46:E46" si="20">B21</f>
        <v>1</v>
      </c>
      <c r="C46" t="str">
        <f t="shared" si="20"/>
        <v>A4</v>
      </c>
      <c r="D46" t="str">
        <f t="shared" si="20"/>
        <v>продукты сырные</v>
      </c>
      <c r="E46" t="str">
        <f t="shared" si="20"/>
        <v>A4|продукты сырные</v>
      </c>
      <c r="F46">
        <f>IFERROR(INDEX('Прайс-лист на год'!$E$4:$NG$28,MATCH(prices_model!E46,'Прайс-лист на год'!$D$4:$D$28,0),MATCH(prices_model!A46,'Прайс-лист на год'!$E$3:$NG$3,0)),0)</f>
        <v>340</v>
      </c>
    </row>
    <row r="47" spans="1:6" x14ac:dyDescent="0.25">
      <c r="A47" s="30">
        <f>'Прайс-лист на год'!$E$3+ROUNDDOWN((ROW()-2)/25,0)</f>
        <v>43831</v>
      </c>
      <c r="B47">
        <f t="shared" ref="B47:E47" si="21">B22</f>
        <v>1</v>
      </c>
      <c r="C47" t="str">
        <f t="shared" si="21"/>
        <v>A5</v>
      </c>
      <c r="D47" t="str">
        <f t="shared" si="21"/>
        <v>сыр твердый</v>
      </c>
      <c r="E47" t="str">
        <f t="shared" si="21"/>
        <v>A5|сыр твердый</v>
      </c>
      <c r="F47">
        <f>IFERROR(INDEX('Прайс-лист на год'!$E$4:$NG$28,MATCH(prices_model!E47,'Прайс-лист на год'!$D$4:$D$28,0),MATCH(prices_model!A47,'Прайс-лист на год'!$E$3:$NG$3,0)),0)</f>
        <v>950</v>
      </c>
    </row>
    <row r="48" spans="1:6" x14ac:dyDescent="0.25">
      <c r="A48" s="30">
        <f>'Прайс-лист на год'!$E$3+ROUNDDOWN((ROW()-2)/25,0)</f>
        <v>43831</v>
      </c>
      <c r="B48">
        <f t="shared" ref="B48:E48" si="22">B23</f>
        <v>1</v>
      </c>
      <c r="C48" t="str">
        <f t="shared" si="22"/>
        <v>A5</v>
      </c>
      <c r="D48" t="str">
        <f t="shared" si="22"/>
        <v>сыр полутвердый</v>
      </c>
      <c r="E48" t="str">
        <f t="shared" si="22"/>
        <v>A5|сыр полутвердый</v>
      </c>
      <c r="F48">
        <f>IFERROR(INDEX('Прайс-лист на год'!$E$4:$NG$28,MATCH(prices_model!E48,'Прайс-лист на год'!$D$4:$D$28,0),MATCH(prices_model!A48,'Прайс-лист на год'!$E$3:$NG$3,0)),0)</f>
        <v>570</v>
      </c>
    </row>
    <row r="49" spans="1:6" x14ac:dyDescent="0.25">
      <c r="A49" s="30">
        <f>'Прайс-лист на год'!$E$3+ROUNDDOWN((ROW()-2)/25,0)</f>
        <v>43831</v>
      </c>
      <c r="B49">
        <f t="shared" ref="B49:E49" si="23">B24</f>
        <v>1</v>
      </c>
      <c r="C49" t="str">
        <f t="shared" si="23"/>
        <v>A5</v>
      </c>
      <c r="D49" t="str">
        <f t="shared" si="23"/>
        <v>сыр мягкий</v>
      </c>
      <c r="E49" t="str">
        <f t="shared" si="23"/>
        <v>A5|сыр мягкий</v>
      </c>
      <c r="F49">
        <f>IFERROR(INDEX('Прайс-лист на год'!$E$4:$NG$28,MATCH(prices_model!E49,'Прайс-лист на год'!$D$4:$D$28,0),MATCH(prices_model!A49,'Прайс-лист на год'!$E$3:$NG$3,0)),0)</f>
        <v>475</v>
      </c>
    </row>
    <row r="50" spans="1:6" x14ac:dyDescent="0.25">
      <c r="A50" s="30">
        <f>'Прайс-лист на год'!$E$3+ROUNDDOWN((ROW()-2)/25,0)</f>
        <v>43831</v>
      </c>
      <c r="B50">
        <f t="shared" ref="B50:E50" si="24">B25</f>
        <v>1</v>
      </c>
      <c r="C50" t="str">
        <f t="shared" si="24"/>
        <v>A5</v>
      </c>
      <c r="D50" t="str">
        <f t="shared" si="24"/>
        <v>прочие сыры</v>
      </c>
      <c r="E50" t="str">
        <f t="shared" si="24"/>
        <v>A5|прочие сыры</v>
      </c>
      <c r="F50">
        <f>IFERROR(INDEX('Прайс-лист на год'!$E$4:$NG$28,MATCH(prices_model!E50,'Прайс-лист на год'!$D$4:$D$28,0),MATCH(prices_model!A50,'Прайс-лист на год'!$E$3:$NG$3,0)),0)</f>
        <v>665</v>
      </c>
    </row>
    <row r="51" spans="1:6" x14ac:dyDescent="0.25">
      <c r="A51" s="30">
        <f>'Прайс-лист на год'!$E$3+ROUNDDOWN((ROW()-2)/25,0)</f>
        <v>43831</v>
      </c>
      <c r="B51">
        <f t="shared" ref="B51:E51" si="25">B26</f>
        <v>1</v>
      </c>
      <c r="C51" t="str">
        <f t="shared" si="25"/>
        <v>A5</v>
      </c>
      <c r="D51" t="str">
        <f t="shared" si="25"/>
        <v>продукты сырные</v>
      </c>
      <c r="E51" t="str">
        <f t="shared" si="25"/>
        <v>A5|продукты сырные</v>
      </c>
      <c r="F51">
        <f>IFERROR(INDEX('Прайс-лист на год'!$E$4:$NG$28,MATCH(prices_model!E51,'Прайс-лист на год'!$D$4:$D$28,0),MATCH(prices_model!A51,'Прайс-лист на год'!$E$3:$NG$3,0)),0)</f>
        <v>380</v>
      </c>
    </row>
    <row r="52" spans="1:6" x14ac:dyDescent="0.25">
      <c r="A52" s="30">
        <f>'Прайс-лист на год'!$E$3+ROUNDDOWN((ROW()-2)/25,0)</f>
        <v>43832</v>
      </c>
      <c r="B52">
        <f t="shared" ref="B52:E52" si="26">B27</f>
        <v>1</v>
      </c>
      <c r="C52" t="str">
        <f t="shared" si="26"/>
        <v>A1</v>
      </c>
      <c r="D52" t="str">
        <f t="shared" si="26"/>
        <v>сыр твердый</v>
      </c>
      <c r="E52" t="str">
        <f t="shared" si="26"/>
        <v>A1|сыр твердый</v>
      </c>
      <c r="F52">
        <f>IFERROR(INDEX('Прайс-лист на год'!$E$4:$NG$28,MATCH(prices_model!E52,'Прайс-лист на год'!$D$4:$D$28,0),MATCH(prices_model!A52,'Прайс-лист на год'!$E$3:$NG$3,0)),0)</f>
        <v>1000</v>
      </c>
    </row>
    <row r="53" spans="1:6" x14ac:dyDescent="0.25">
      <c r="A53" s="30">
        <f>'Прайс-лист на год'!$E$3+ROUNDDOWN((ROW()-2)/25,0)</f>
        <v>43832</v>
      </c>
      <c r="B53">
        <f t="shared" ref="B53:E53" si="27">B28</f>
        <v>1</v>
      </c>
      <c r="C53" t="str">
        <f t="shared" si="27"/>
        <v>A1</v>
      </c>
      <c r="D53" t="str">
        <f t="shared" si="27"/>
        <v>сыр полутвердый</v>
      </c>
      <c r="E53" t="str">
        <f t="shared" si="27"/>
        <v>A1|сыр полутвердый</v>
      </c>
      <c r="F53">
        <f>IFERROR(INDEX('Прайс-лист на год'!$E$4:$NG$28,MATCH(prices_model!E53,'Прайс-лист на год'!$D$4:$D$28,0),MATCH(prices_model!A53,'Прайс-лист на год'!$E$3:$NG$3,0)),0)</f>
        <v>600</v>
      </c>
    </row>
    <row r="54" spans="1:6" x14ac:dyDescent="0.25">
      <c r="A54" s="30">
        <f>'Прайс-лист на год'!$E$3+ROUNDDOWN((ROW()-2)/25,0)</f>
        <v>43832</v>
      </c>
      <c r="B54">
        <f t="shared" ref="B54:E54" si="28">B29</f>
        <v>1</v>
      </c>
      <c r="C54" t="str">
        <f t="shared" si="28"/>
        <v>A1</v>
      </c>
      <c r="D54" t="str">
        <f t="shared" si="28"/>
        <v>сыр мягкий</v>
      </c>
      <c r="E54" t="str">
        <f t="shared" si="28"/>
        <v>A1|сыр мягкий</v>
      </c>
      <c r="F54">
        <f>IFERROR(INDEX('Прайс-лист на год'!$E$4:$NG$28,MATCH(prices_model!E54,'Прайс-лист на год'!$D$4:$D$28,0),MATCH(prices_model!A54,'Прайс-лист на год'!$E$3:$NG$3,0)),0)</f>
        <v>500</v>
      </c>
    </row>
    <row r="55" spans="1:6" x14ac:dyDescent="0.25">
      <c r="A55" s="30">
        <f>'Прайс-лист на год'!$E$3+ROUNDDOWN((ROW()-2)/25,0)</f>
        <v>43832</v>
      </c>
      <c r="B55">
        <f t="shared" ref="B55:E55" si="29">B30</f>
        <v>1</v>
      </c>
      <c r="C55" t="str">
        <f t="shared" si="29"/>
        <v>A1</v>
      </c>
      <c r="D55" t="str">
        <f t="shared" si="29"/>
        <v>прочие сыры</v>
      </c>
      <c r="E55" t="str">
        <f t="shared" si="29"/>
        <v>A1|прочие сыры</v>
      </c>
      <c r="F55">
        <f>IFERROR(INDEX('Прайс-лист на год'!$E$4:$NG$28,MATCH(prices_model!E55,'Прайс-лист на год'!$D$4:$D$28,0),MATCH(prices_model!A55,'Прайс-лист на год'!$E$3:$NG$3,0)),0)</f>
        <v>700</v>
      </c>
    </row>
    <row r="56" spans="1:6" x14ac:dyDescent="0.25">
      <c r="A56" s="30">
        <f>'Прайс-лист на год'!$E$3+ROUNDDOWN((ROW()-2)/25,0)</f>
        <v>43832</v>
      </c>
      <c r="B56">
        <f t="shared" ref="B56:E56" si="30">B31</f>
        <v>1</v>
      </c>
      <c r="C56" t="str">
        <f t="shared" si="30"/>
        <v>A1</v>
      </c>
      <c r="D56" t="str">
        <f t="shared" si="30"/>
        <v>продукты сырные</v>
      </c>
      <c r="E56" t="str">
        <f t="shared" si="30"/>
        <v>A1|продукты сырные</v>
      </c>
      <c r="F56">
        <f>IFERROR(INDEX('Прайс-лист на год'!$E$4:$NG$28,MATCH(prices_model!E56,'Прайс-лист на год'!$D$4:$D$28,0),MATCH(prices_model!A56,'Прайс-лист на год'!$E$3:$NG$3,0)),0)</f>
        <v>400</v>
      </c>
    </row>
    <row r="57" spans="1:6" x14ac:dyDescent="0.25">
      <c r="A57" s="30">
        <f>'Прайс-лист на год'!$E$3+ROUNDDOWN((ROW()-2)/25,0)</f>
        <v>43832</v>
      </c>
      <c r="B57">
        <f t="shared" ref="B57:E57" si="31">B32</f>
        <v>1</v>
      </c>
      <c r="C57" t="str">
        <f t="shared" si="31"/>
        <v>A2</v>
      </c>
      <c r="D57" t="str">
        <f t="shared" si="31"/>
        <v>сыр твердый</v>
      </c>
      <c r="E57" t="str">
        <f t="shared" si="31"/>
        <v>A2|сыр твердый</v>
      </c>
      <c r="F57">
        <f>IFERROR(INDEX('Прайс-лист на год'!$E$4:$NG$28,MATCH(prices_model!E57,'Прайс-лист на год'!$D$4:$D$28,0),MATCH(prices_model!A57,'Прайс-лист на год'!$E$3:$NG$3,0)),0)</f>
        <v>1050</v>
      </c>
    </row>
    <row r="58" spans="1:6" x14ac:dyDescent="0.25">
      <c r="A58" s="30">
        <f>'Прайс-лист на год'!$E$3+ROUNDDOWN((ROW()-2)/25,0)</f>
        <v>43832</v>
      </c>
      <c r="B58">
        <f t="shared" ref="B58:E58" si="32">B33</f>
        <v>1</v>
      </c>
      <c r="C58" t="str">
        <f t="shared" si="32"/>
        <v>A2</v>
      </c>
      <c r="D58" t="str">
        <f t="shared" si="32"/>
        <v>сыр полутвердый</v>
      </c>
      <c r="E58" t="str">
        <f t="shared" si="32"/>
        <v>A2|сыр полутвердый</v>
      </c>
      <c r="F58">
        <f>IFERROR(INDEX('Прайс-лист на год'!$E$4:$NG$28,MATCH(prices_model!E58,'Прайс-лист на год'!$D$4:$D$28,0),MATCH(prices_model!A58,'Прайс-лист на год'!$E$3:$NG$3,0)),0)</f>
        <v>630</v>
      </c>
    </row>
    <row r="59" spans="1:6" x14ac:dyDescent="0.25">
      <c r="A59" s="30">
        <f>'Прайс-лист на год'!$E$3+ROUNDDOWN((ROW()-2)/25,0)</f>
        <v>43832</v>
      </c>
      <c r="B59">
        <f t="shared" ref="B59:E59" si="33">B34</f>
        <v>1</v>
      </c>
      <c r="C59" t="str">
        <f t="shared" si="33"/>
        <v>A2</v>
      </c>
      <c r="D59" t="str">
        <f t="shared" si="33"/>
        <v>сыр мягкий</v>
      </c>
      <c r="E59" t="str">
        <f t="shared" si="33"/>
        <v>A2|сыр мягкий</v>
      </c>
      <c r="F59">
        <f>IFERROR(INDEX('Прайс-лист на год'!$E$4:$NG$28,MATCH(prices_model!E59,'Прайс-лист на год'!$D$4:$D$28,0),MATCH(prices_model!A59,'Прайс-лист на год'!$E$3:$NG$3,0)),0)</f>
        <v>525</v>
      </c>
    </row>
    <row r="60" spans="1:6" x14ac:dyDescent="0.25">
      <c r="A60" s="30">
        <f>'Прайс-лист на год'!$E$3+ROUNDDOWN((ROW()-2)/25,0)</f>
        <v>43832</v>
      </c>
      <c r="B60">
        <f t="shared" ref="B60:E60" si="34">B35</f>
        <v>1</v>
      </c>
      <c r="C60" t="str">
        <f t="shared" si="34"/>
        <v>A2</v>
      </c>
      <c r="D60" t="str">
        <f t="shared" si="34"/>
        <v>прочие сыры</v>
      </c>
      <c r="E60" t="str">
        <f t="shared" si="34"/>
        <v>A2|прочие сыры</v>
      </c>
      <c r="F60">
        <f>IFERROR(INDEX('Прайс-лист на год'!$E$4:$NG$28,MATCH(prices_model!E60,'Прайс-лист на год'!$D$4:$D$28,0),MATCH(prices_model!A60,'Прайс-лист на год'!$E$3:$NG$3,0)),0)</f>
        <v>735</v>
      </c>
    </row>
    <row r="61" spans="1:6" x14ac:dyDescent="0.25">
      <c r="A61" s="30">
        <f>'Прайс-лист на год'!$E$3+ROUNDDOWN((ROW()-2)/25,0)</f>
        <v>43832</v>
      </c>
      <c r="B61">
        <f t="shared" ref="B61:E61" si="35">B36</f>
        <v>1</v>
      </c>
      <c r="C61" t="str">
        <f t="shared" si="35"/>
        <v>A2</v>
      </c>
      <c r="D61" t="str">
        <f t="shared" si="35"/>
        <v>продукты сырные</v>
      </c>
      <c r="E61" t="str">
        <f t="shared" si="35"/>
        <v>A2|продукты сырные</v>
      </c>
      <c r="F61">
        <f>IFERROR(INDEX('Прайс-лист на год'!$E$4:$NG$28,MATCH(prices_model!E61,'Прайс-лист на год'!$D$4:$D$28,0),MATCH(prices_model!A61,'Прайс-лист на год'!$E$3:$NG$3,0)),0)</f>
        <v>420</v>
      </c>
    </row>
    <row r="62" spans="1:6" x14ac:dyDescent="0.25">
      <c r="A62" s="30">
        <f>'Прайс-лист на год'!$E$3+ROUNDDOWN((ROW()-2)/25,0)</f>
        <v>43832</v>
      </c>
      <c r="B62">
        <f t="shared" ref="B62:E62" si="36">B37</f>
        <v>1</v>
      </c>
      <c r="C62" t="str">
        <f t="shared" si="36"/>
        <v>A3</v>
      </c>
      <c r="D62" t="str">
        <f t="shared" si="36"/>
        <v>сыр твердый</v>
      </c>
      <c r="E62" t="str">
        <f t="shared" si="36"/>
        <v>A3|сыр твердый</v>
      </c>
      <c r="F62">
        <f>IFERROR(INDEX('Прайс-лист на год'!$E$4:$NG$28,MATCH(prices_model!E62,'Прайс-лист на год'!$D$4:$D$28,0),MATCH(prices_model!A62,'Прайс-лист на год'!$E$3:$NG$3,0)),0)</f>
        <v>1100</v>
      </c>
    </row>
    <row r="63" spans="1:6" x14ac:dyDescent="0.25">
      <c r="A63" s="30">
        <f>'Прайс-лист на год'!$E$3+ROUNDDOWN((ROW()-2)/25,0)</f>
        <v>43832</v>
      </c>
      <c r="B63">
        <f t="shared" ref="B63:E63" si="37">B38</f>
        <v>1</v>
      </c>
      <c r="C63" t="str">
        <f t="shared" si="37"/>
        <v>A3</v>
      </c>
      <c r="D63" t="str">
        <f t="shared" si="37"/>
        <v>сыр полутвердый</v>
      </c>
      <c r="E63" t="str">
        <f t="shared" si="37"/>
        <v>A3|сыр полутвердый</v>
      </c>
      <c r="F63">
        <f>IFERROR(INDEX('Прайс-лист на год'!$E$4:$NG$28,MATCH(prices_model!E63,'Прайс-лист на год'!$D$4:$D$28,0),MATCH(prices_model!A63,'Прайс-лист на год'!$E$3:$NG$3,0)),0)</f>
        <v>660</v>
      </c>
    </row>
    <row r="64" spans="1:6" x14ac:dyDescent="0.25">
      <c r="A64" s="30">
        <f>'Прайс-лист на год'!$E$3+ROUNDDOWN((ROW()-2)/25,0)</f>
        <v>43832</v>
      </c>
      <c r="B64">
        <f t="shared" ref="B64:E64" si="38">B39</f>
        <v>1</v>
      </c>
      <c r="C64" t="str">
        <f t="shared" si="38"/>
        <v>A3</v>
      </c>
      <c r="D64" t="str">
        <f t="shared" si="38"/>
        <v>сыр мягкий</v>
      </c>
      <c r="E64" t="str">
        <f t="shared" si="38"/>
        <v>A3|сыр мягкий</v>
      </c>
      <c r="F64">
        <f>IFERROR(INDEX('Прайс-лист на год'!$E$4:$NG$28,MATCH(prices_model!E64,'Прайс-лист на год'!$D$4:$D$28,0),MATCH(prices_model!A64,'Прайс-лист на год'!$E$3:$NG$3,0)),0)</f>
        <v>550</v>
      </c>
    </row>
    <row r="65" spans="1:6" x14ac:dyDescent="0.25">
      <c r="A65" s="30">
        <f>'Прайс-лист на год'!$E$3+ROUNDDOWN((ROW()-2)/25,0)</f>
        <v>43832</v>
      </c>
      <c r="B65">
        <f t="shared" ref="B65:E65" si="39">B40</f>
        <v>1</v>
      </c>
      <c r="C65" t="str">
        <f t="shared" si="39"/>
        <v>A3</v>
      </c>
      <c r="D65" t="str">
        <f t="shared" si="39"/>
        <v>прочие сыры</v>
      </c>
      <c r="E65" t="str">
        <f t="shared" si="39"/>
        <v>A3|прочие сыры</v>
      </c>
      <c r="F65">
        <f>IFERROR(INDEX('Прайс-лист на год'!$E$4:$NG$28,MATCH(prices_model!E65,'Прайс-лист на год'!$D$4:$D$28,0),MATCH(prices_model!A65,'Прайс-лист на год'!$E$3:$NG$3,0)),0)</f>
        <v>770</v>
      </c>
    </row>
    <row r="66" spans="1:6" x14ac:dyDescent="0.25">
      <c r="A66" s="30">
        <f>'Прайс-лист на год'!$E$3+ROUNDDOWN((ROW()-2)/25,0)</f>
        <v>43832</v>
      </c>
      <c r="B66">
        <f t="shared" ref="B66:E66" si="40">B41</f>
        <v>1</v>
      </c>
      <c r="C66" t="str">
        <f t="shared" si="40"/>
        <v>A3</v>
      </c>
      <c r="D66" t="str">
        <f t="shared" si="40"/>
        <v>продукты сырные</v>
      </c>
      <c r="E66" t="str">
        <f t="shared" si="40"/>
        <v>A3|продукты сырные</v>
      </c>
      <c r="F66">
        <f>IFERROR(INDEX('Прайс-лист на год'!$E$4:$NG$28,MATCH(prices_model!E66,'Прайс-лист на год'!$D$4:$D$28,0),MATCH(prices_model!A66,'Прайс-лист на год'!$E$3:$NG$3,0)),0)</f>
        <v>440</v>
      </c>
    </row>
    <row r="67" spans="1:6" x14ac:dyDescent="0.25">
      <c r="A67" s="30">
        <f>'Прайс-лист на год'!$E$3+ROUNDDOWN((ROW()-2)/25,0)</f>
        <v>43832</v>
      </c>
      <c r="B67">
        <f t="shared" ref="B67:E67" si="41">B42</f>
        <v>1</v>
      </c>
      <c r="C67" t="str">
        <f t="shared" si="41"/>
        <v>A4</v>
      </c>
      <c r="D67" t="str">
        <f t="shared" si="41"/>
        <v>сыр твердый</v>
      </c>
      <c r="E67" t="str">
        <f t="shared" si="41"/>
        <v>A4|сыр твердый</v>
      </c>
      <c r="F67">
        <f>IFERROR(INDEX('Прайс-лист на год'!$E$4:$NG$28,MATCH(prices_model!E67,'Прайс-лист на год'!$D$4:$D$28,0),MATCH(prices_model!A67,'Прайс-лист на год'!$E$3:$NG$3,0)),0)</f>
        <v>1103</v>
      </c>
    </row>
    <row r="68" spans="1:6" x14ac:dyDescent="0.25">
      <c r="A68" s="30">
        <f>'Прайс-лист на год'!$E$3+ROUNDDOWN((ROW()-2)/25,0)</f>
        <v>43832</v>
      </c>
      <c r="B68">
        <f t="shared" ref="B68:E68" si="42">B43</f>
        <v>1</v>
      </c>
      <c r="C68" t="str">
        <f t="shared" si="42"/>
        <v>A4</v>
      </c>
      <c r="D68" t="str">
        <f t="shared" si="42"/>
        <v>сыр полутвердый</v>
      </c>
      <c r="E68" t="str">
        <f t="shared" si="42"/>
        <v>A4|сыр полутвердый</v>
      </c>
      <c r="F68">
        <f>IFERROR(INDEX('Прайс-лист на год'!$E$4:$NG$28,MATCH(prices_model!E68,'Прайс-лист на год'!$D$4:$D$28,0),MATCH(prices_model!A68,'Прайс-лист на год'!$E$3:$NG$3,0)),0)</f>
        <v>662</v>
      </c>
    </row>
    <row r="69" spans="1:6" x14ac:dyDescent="0.25">
      <c r="A69" s="30">
        <f>'Прайс-лист на год'!$E$3+ROUNDDOWN((ROW()-2)/25,0)</f>
        <v>43832</v>
      </c>
      <c r="B69">
        <f t="shared" ref="B69:E69" si="43">B44</f>
        <v>1</v>
      </c>
      <c r="C69" t="str">
        <f t="shared" si="43"/>
        <v>A4</v>
      </c>
      <c r="D69" t="str">
        <f t="shared" si="43"/>
        <v>сыр мягкий</v>
      </c>
      <c r="E69" t="str">
        <f t="shared" si="43"/>
        <v>A4|сыр мягкий</v>
      </c>
      <c r="F69">
        <f>IFERROR(INDEX('Прайс-лист на год'!$E$4:$NG$28,MATCH(prices_model!E69,'Прайс-лист на год'!$D$4:$D$28,0),MATCH(prices_model!A69,'Прайс-лист на год'!$E$3:$NG$3,0)),0)</f>
        <v>551</v>
      </c>
    </row>
    <row r="70" spans="1:6" x14ac:dyDescent="0.25">
      <c r="A70" s="30">
        <f>'Прайс-лист на год'!$E$3+ROUNDDOWN((ROW()-2)/25,0)</f>
        <v>43832</v>
      </c>
      <c r="B70">
        <f t="shared" ref="B70:E70" si="44">B45</f>
        <v>1</v>
      </c>
      <c r="C70" t="str">
        <f t="shared" si="44"/>
        <v>A4</v>
      </c>
      <c r="D70" t="str">
        <f t="shared" si="44"/>
        <v>прочие сыры</v>
      </c>
      <c r="E70" t="str">
        <f t="shared" si="44"/>
        <v>A4|прочие сыры</v>
      </c>
      <c r="F70">
        <f>IFERROR(INDEX('Прайс-лист на год'!$E$4:$NG$28,MATCH(prices_model!E70,'Прайс-лист на год'!$D$4:$D$28,0),MATCH(prices_model!A70,'Прайс-лист на год'!$E$3:$NG$3,0)),0)</f>
        <v>847</v>
      </c>
    </row>
    <row r="71" spans="1:6" x14ac:dyDescent="0.25">
      <c r="A71" s="30">
        <f>'Прайс-лист на год'!$E$3+ROUNDDOWN((ROW()-2)/25,0)</f>
        <v>43832</v>
      </c>
      <c r="B71">
        <f t="shared" ref="B71:E71" si="45">B46</f>
        <v>1</v>
      </c>
      <c r="C71" t="str">
        <f t="shared" si="45"/>
        <v>A4</v>
      </c>
      <c r="D71" t="str">
        <f t="shared" si="45"/>
        <v>продукты сырные</v>
      </c>
      <c r="E71" t="str">
        <f t="shared" si="45"/>
        <v>A4|продукты сырные</v>
      </c>
      <c r="F71">
        <f>IFERROR(INDEX('Прайс-лист на год'!$E$4:$NG$28,MATCH(prices_model!E71,'Прайс-лист на год'!$D$4:$D$28,0),MATCH(prices_model!A71,'Прайс-лист на год'!$E$3:$NG$3,0)),0)</f>
        <v>340</v>
      </c>
    </row>
    <row r="72" spans="1:6" x14ac:dyDescent="0.25">
      <c r="A72" s="30">
        <f>'Прайс-лист на год'!$E$3+ROUNDDOWN((ROW()-2)/25,0)</f>
        <v>43832</v>
      </c>
      <c r="B72">
        <f t="shared" ref="B72:E72" si="46">B47</f>
        <v>1</v>
      </c>
      <c r="C72" t="str">
        <f t="shared" si="46"/>
        <v>A5</v>
      </c>
      <c r="D72" t="str">
        <f t="shared" si="46"/>
        <v>сыр твердый</v>
      </c>
      <c r="E72" t="str">
        <f t="shared" si="46"/>
        <v>A5|сыр твердый</v>
      </c>
      <c r="F72">
        <f>IFERROR(INDEX('Прайс-лист на год'!$E$4:$NG$28,MATCH(prices_model!E72,'Прайс-лист на год'!$D$4:$D$28,0),MATCH(prices_model!A72,'Прайс-лист на год'!$E$3:$NG$3,0)),0)</f>
        <v>950</v>
      </c>
    </row>
    <row r="73" spans="1:6" x14ac:dyDescent="0.25">
      <c r="A73" s="30">
        <f>'Прайс-лист на год'!$E$3+ROUNDDOWN((ROW()-2)/25,0)</f>
        <v>43832</v>
      </c>
      <c r="B73">
        <f t="shared" ref="B73:E73" si="47">B48</f>
        <v>1</v>
      </c>
      <c r="C73" t="str">
        <f t="shared" si="47"/>
        <v>A5</v>
      </c>
      <c r="D73" t="str">
        <f t="shared" si="47"/>
        <v>сыр полутвердый</v>
      </c>
      <c r="E73" t="str">
        <f t="shared" si="47"/>
        <v>A5|сыр полутвердый</v>
      </c>
      <c r="F73">
        <f>IFERROR(INDEX('Прайс-лист на год'!$E$4:$NG$28,MATCH(prices_model!E73,'Прайс-лист на год'!$D$4:$D$28,0),MATCH(prices_model!A73,'Прайс-лист на год'!$E$3:$NG$3,0)),0)</f>
        <v>570</v>
      </c>
    </row>
    <row r="74" spans="1:6" x14ac:dyDescent="0.25">
      <c r="A74" s="30">
        <f>'Прайс-лист на год'!$E$3+ROUNDDOWN((ROW()-2)/25,0)</f>
        <v>43832</v>
      </c>
      <c r="B74">
        <f t="shared" ref="B74:E74" si="48">B49</f>
        <v>1</v>
      </c>
      <c r="C74" t="str">
        <f t="shared" si="48"/>
        <v>A5</v>
      </c>
      <c r="D74" t="str">
        <f t="shared" si="48"/>
        <v>сыр мягкий</v>
      </c>
      <c r="E74" t="str">
        <f t="shared" si="48"/>
        <v>A5|сыр мягкий</v>
      </c>
      <c r="F74">
        <f>IFERROR(INDEX('Прайс-лист на год'!$E$4:$NG$28,MATCH(prices_model!E74,'Прайс-лист на год'!$D$4:$D$28,0),MATCH(prices_model!A74,'Прайс-лист на год'!$E$3:$NG$3,0)),0)</f>
        <v>475</v>
      </c>
    </row>
    <row r="75" spans="1:6" x14ac:dyDescent="0.25">
      <c r="A75" s="30">
        <f>'Прайс-лист на год'!$E$3+ROUNDDOWN((ROW()-2)/25,0)</f>
        <v>43832</v>
      </c>
      <c r="B75">
        <f t="shared" ref="B75:E75" si="49">B50</f>
        <v>1</v>
      </c>
      <c r="C75" t="str">
        <f t="shared" si="49"/>
        <v>A5</v>
      </c>
      <c r="D75" t="str">
        <f t="shared" si="49"/>
        <v>прочие сыры</v>
      </c>
      <c r="E75" t="str">
        <f t="shared" si="49"/>
        <v>A5|прочие сыры</v>
      </c>
      <c r="F75">
        <f>IFERROR(INDEX('Прайс-лист на год'!$E$4:$NG$28,MATCH(prices_model!E75,'Прайс-лист на год'!$D$4:$D$28,0),MATCH(prices_model!A75,'Прайс-лист на год'!$E$3:$NG$3,0)),0)</f>
        <v>665</v>
      </c>
    </row>
    <row r="76" spans="1:6" x14ac:dyDescent="0.25">
      <c r="A76" s="30">
        <f>'Прайс-лист на год'!$E$3+ROUNDDOWN((ROW()-2)/25,0)</f>
        <v>43832</v>
      </c>
      <c r="B76">
        <f t="shared" ref="B76:E76" si="50">B51</f>
        <v>1</v>
      </c>
      <c r="C76" t="str">
        <f t="shared" si="50"/>
        <v>A5</v>
      </c>
      <c r="D76" t="str">
        <f t="shared" si="50"/>
        <v>продукты сырные</v>
      </c>
      <c r="E76" t="str">
        <f t="shared" si="50"/>
        <v>A5|продукты сырные</v>
      </c>
      <c r="F76">
        <f>IFERROR(INDEX('Прайс-лист на год'!$E$4:$NG$28,MATCH(prices_model!E76,'Прайс-лист на год'!$D$4:$D$28,0),MATCH(prices_model!A76,'Прайс-лист на год'!$E$3:$NG$3,0)),0)</f>
        <v>380</v>
      </c>
    </row>
    <row r="77" spans="1:6" x14ac:dyDescent="0.25">
      <c r="A77" s="30">
        <f>'Прайс-лист на год'!$E$3+ROUNDDOWN((ROW()-2)/25,0)</f>
        <v>43833</v>
      </c>
      <c r="B77">
        <f t="shared" ref="B77:E77" si="51">B52</f>
        <v>1</v>
      </c>
      <c r="C77" t="str">
        <f t="shared" si="51"/>
        <v>A1</v>
      </c>
      <c r="D77" t="str">
        <f t="shared" si="51"/>
        <v>сыр твердый</v>
      </c>
      <c r="E77" t="str">
        <f t="shared" si="51"/>
        <v>A1|сыр твердый</v>
      </c>
      <c r="F77">
        <f>IFERROR(INDEX('Прайс-лист на год'!$E$4:$NG$28,MATCH(prices_model!E77,'Прайс-лист на год'!$D$4:$D$28,0),MATCH(prices_model!A77,'Прайс-лист на год'!$E$3:$NG$3,0)),0)</f>
        <v>1000</v>
      </c>
    </row>
    <row r="78" spans="1:6" x14ac:dyDescent="0.25">
      <c r="A78" s="30">
        <f>'Прайс-лист на год'!$E$3+ROUNDDOWN((ROW()-2)/25,0)</f>
        <v>43833</v>
      </c>
      <c r="B78">
        <f t="shared" ref="B78:E78" si="52">B53</f>
        <v>1</v>
      </c>
      <c r="C78" t="str">
        <f t="shared" si="52"/>
        <v>A1</v>
      </c>
      <c r="D78" t="str">
        <f t="shared" si="52"/>
        <v>сыр полутвердый</v>
      </c>
      <c r="E78" t="str">
        <f t="shared" si="52"/>
        <v>A1|сыр полутвердый</v>
      </c>
      <c r="F78">
        <f>IFERROR(INDEX('Прайс-лист на год'!$E$4:$NG$28,MATCH(prices_model!E78,'Прайс-лист на год'!$D$4:$D$28,0),MATCH(prices_model!A78,'Прайс-лист на год'!$E$3:$NG$3,0)),0)</f>
        <v>600</v>
      </c>
    </row>
    <row r="79" spans="1:6" x14ac:dyDescent="0.25">
      <c r="A79" s="30">
        <f>'Прайс-лист на год'!$E$3+ROUNDDOWN((ROW()-2)/25,0)</f>
        <v>43833</v>
      </c>
      <c r="B79">
        <f t="shared" ref="B79:E79" si="53">B54</f>
        <v>1</v>
      </c>
      <c r="C79" t="str">
        <f t="shared" si="53"/>
        <v>A1</v>
      </c>
      <c r="D79" t="str">
        <f t="shared" si="53"/>
        <v>сыр мягкий</v>
      </c>
      <c r="E79" t="str">
        <f t="shared" si="53"/>
        <v>A1|сыр мягкий</v>
      </c>
      <c r="F79">
        <f>IFERROR(INDEX('Прайс-лист на год'!$E$4:$NG$28,MATCH(prices_model!E79,'Прайс-лист на год'!$D$4:$D$28,0),MATCH(prices_model!A79,'Прайс-лист на год'!$E$3:$NG$3,0)),0)</f>
        <v>500</v>
      </c>
    </row>
    <row r="80" spans="1:6" x14ac:dyDescent="0.25">
      <c r="A80" s="30">
        <f>'Прайс-лист на год'!$E$3+ROUNDDOWN((ROW()-2)/25,0)</f>
        <v>43833</v>
      </c>
      <c r="B80">
        <f t="shared" ref="B80:E80" si="54">B55</f>
        <v>1</v>
      </c>
      <c r="C80" t="str">
        <f t="shared" si="54"/>
        <v>A1</v>
      </c>
      <c r="D80" t="str">
        <f t="shared" si="54"/>
        <v>прочие сыры</v>
      </c>
      <c r="E80" t="str">
        <f t="shared" si="54"/>
        <v>A1|прочие сыры</v>
      </c>
      <c r="F80">
        <f>IFERROR(INDEX('Прайс-лист на год'!$E$4:$NG$28,MATCH(prices_model!E80,'Прайс-лист на год'!$D$4:$D$28,0),MATCH(prices_model!A80,'Прайс-лист на год'!$E$3:$NG$3,0)),0)</f>
        <v>700</v>
      </c>
    </row>
    <row r="81" spans="1:6" x14ac:dyDescent="0.25">
      <c r="A81" s="30">
        <f>'Прайс-лист на год'!$E$3+ROUNDDOWN((ROW()-2)/25,0)</f>
        <v>43833</v>
      </c>
      <c r="B81">
        <f t="shared" ref="B81:E81" si="55">B56</f>
        <v>1</v>
      </c>
      <c r="C81" t="str">
        <f t="shared" si="55"/>
        <v>A1</v>
      </c>
      <c r="D81" t="str">
        <f t="shared" si="55"/>
        <v>продукты сырные</v>
      </c>
      <c r="E81" t="str">
        <f t="shared" si="55"/>
        <v>A1|продукты сырные</v>
      </c>
      <c r="F81">
        <f>IFERROR(INDEX('Прайс-лист на год'!$E$4:$NG$28,MATCH(prices_model!E81,'Прайс-лист на год'!$D$4:$D$28,0),MATCH(prices_model!A81,'Прайс-лист на год'!$E$3:$NG$3,0)),0)</f>
        <v>400</v>
      </c>
    </row>
    <row r="82" spans="1:6" x14ac:dyDescent="0.25">
      <c r="A82" s="30">
        <f>'Прайс-лист на год'!$E$3+ROUNDDOWN((ROW()-2)/25,0)</f>
        <v>43833</v>
      </c>
      <c r="B82">
        <f t="shared" ref="B82:E82" si="56">B57</f>
        <v>1</v>
      </c>
      <c r="C82" t="str">
        <f t="shared" si="56"/>
        <v>A2</v>
      </c>
      <c r="D82" t="str">
        <f t="shared" si="56"/>
        <v>сыр твердый</v>
      </c>
      <c r="E82" t="str">
        <f t="shared" si="56"/>
        <v>A2|сыр твердый</v>
      </c>
      <c r="F82">
        <f>IFERROR(INDEX('Прайс-лист на год'!$E$4:$NG$28,MATCH(prices_model!E82,'Прайс-лист на год'!$D$4:$D$28,0),MATCH(prices_model!A82,'Прайс-лист на год'!$E$3:$NG$3,0)),0)</f>
        <v>1050</v>
      </c>
    </row>
    <row r="83" spans="1:6" x14ac:dyDescent="0.25">
      <c r="A83" s="30">
        <f>'Прайс-лист на год'!$E$3+ROUNDDOWN((ROW()-2)/25,0)</f>
        <v>43833</v>
      </c>
      <c r="B83">
        <f t="shared" ref="B83:E83" si="57">B58</f>
        <v>1</v>
      </c>
      <c r="C83" t="str">
        <f t="shared" si="57"/>
        <v>A2</v>
      </c>
      <c r="D83" t="str">
        <f t="shared" si="57"/>
        <v>сыр полутвердый</v>
      </c>
      <c r="E83" t="str">
        <f t="shared" si="57"/>
        <v>A2|сыр полутвердый</v>
      </c>
      <c r="F83">
        <f>IFERROR(INDEX('Прайс-лист на год'!$E$4:$NG$28,MATCH(prices_model!E83,'Прайс-лист на год'!$D$4:$D$28,0),MATCH(prices_model!A83,'Прайс-лист на год'!$E$3:$NG$3,0)),0)</f>
        <v>630</v>
      </c>
    </row>
    <row r="84" spans="1:6" x14ac:dyDescent="0.25">
      <c r="A84" s="30">
        <f>'Прайс-лист на год'!$E$3+ROUNDDOWN((ROW()-2)/25,0)</f>
        <v>43833</v>
      </c>
      <c r="B84">
        <f t="shared" ref="B84:E84" si="58">B59</f>
        <v>1</v>
      </c>
      <c r="C84" t="str">
        <f t="shared" si="58"/>
        <v>A2</v>
      </c>
      <c r="D84" t="str">
        <f t="shared" si="58"/>
        <v>сыр мягкий</v>
      </c>
      <c r="E84" t="str">
        <f t="shared" si="58"/>
        <v>A2|сыр мягкий</v>
      </c>
      <c r="F84">
        <f>IFERROR(INDEX('Прайс-лист на год'!$E$4:$NG$28,MATCH(prices_model!E84,'Прайс-лист на год'!$D$4:$D$28,0),MATCH(prices_model!A84,'Прайс-лист на год'!$E$3:$NG$3,0)),0)</f>
        <v>525</v>
      </c>
    </row>
    <row r="85" spans="1:6" x14ac:dyDescent="0.25">
      <c r="A85" s="30">
        <f>'Прайс-лист на год'!$E$3+ROUNDDOWN((ROW()-2)/25,0)</f>
        <v>43833</v>
      </c>
      <c r="B85">
        <f t="shared" ref="B85:E85" si="59">B60</f>
        <v>1</v>
      </c>
      <c r="C85" t="str">
        <f t="shared" si="59"/>
        <v>A2</v>
      </c>
      <c r="D85" t="str">
        <f t="shared" si="59"/>
        <v>прочие сыры</v>
      </c>
      <c r="E85" t="str">
        <f t="shared" si="59"/>
        <v>A2|прочие сыры</v>
      </c>
      <c r="F85">
        <f>IFERROR(INDEX('Прайс-лист на год'!$E$4:$NG$28,MATCH(prices_model!E85,'Прайс-лист на год'!$D$4:$D$28,0),MATCH(prices_model!A85,'Прайс-лист на год'!$E$3:$NG$3,0)),0)</f>
        <v>735</v>
      </c>
    </row>
    <row r="86" spans="1:6" x14ac:dyDescent="0.25">
      <c r="A86" s="30">
        <f>'Прайс-лист на год'!$E$3+ROUNDDOWN((ROW()-2)/25,0)</f>
        <v>43833</v>
      </c>
      <c r="B86">
        <f t="shared" ref="B86:E86" si="60">B61</f>
        <v>1</v>
      </c>
      <c r="C86" t="str">
        <f t="shared" si="60"/>
        <v>A2</v>
      </c>
      <c r="D86" t="str">
        <f t="shared" si="60"/>
        <v>продукты сырные</v>
      </c>
      <c r="E86" t="str">
        <f t="shared" si="60"/>
        <v>A2|продукты сырные</v>
      </c>
      <c r="F86">
        <f>IFERROR(INDEX('Прайс-лист на год'!$E$4:$NG$28,MATCH(prices_model!E86,'Прайс-лист на год'!$D$4:$D$28,0),MATCH(prices_model!A86,'Прайс-лист на год'!$E$3:$NG$3,0)),0)</f>
        <v>420</v>
      </c>
    </row>
    <row r="87" spans="1:6" x14ac:dyDescent="0.25">
      <c r="A87" s="30">
        <f>'Прайс-лист на год'!$E$3+ROUNDDOWN((ROW()-2)/25,0)</f>
        <v>43833</v>
      </c>
      <c r="B87">
        <f t="shared" ref="B87:E87" si="61">B62</f>
        <v>1</v>
      </c>
      <c r="C87" t="str">
        <f t="shared" si="61"/>
        <v>A3</v>
      </c>
      <c r="D87" t="str">
        <f t="shared" si="61"/>
        <v>сыр твердый</v>
      </c>
      <c r="E87" t="str">
        <f t="shared" si="61"/>
        <v>A3|сыр твердый</v>
      </c>
      <c r="F87">
        <f>IFERROR(INDEX('Прайс-лист на год'!$E$4:$NG$28,MATCH(prices_model!E87,'Прайс-лист на год'!$D$4:$D$28,0),MATCH(prices_model!A87,'Прайс-лист на год'!$E$3:$NG$3,0)),0)</f>
        <v>1100</v>
      </c>
    </row>
    <row r="88" spans="1:6" x14ac:dyDescent="0.25">
      <c r="A88" s="30">
        <f>'Прайс-лист на год'!$E$3+ROUNDDOWN((ROW()-2)/25,0)</f>
        <v>43833</v>
      </c>
      <c r="B88">
        <f t="shared" ref="B88:E88" si="62">B63</f>
        <v>1</v>
      </c>
      <c r="C88" t="str">
        <f t="shared" si="62"/>
        <v>A3</v>
      </c>
      <c r="D88" t="str">
        <f t="shared" si="62"/>
        <v>сыр полутвердый</v>
      </c>
      <c r="E88" t="str">
        <f t="shared" si="62"/>
        <v>A3|сыр полутвердый</v>
      </c>
      <c r="F88">
        <f>IFERROR(INDEX('Прайс-лист на год'!$E$4:$NG$28,MATCH(prices_model!E88,'Прайс-лист на год'!$D$4:$D$28,0),MATCH(prices_model!A88,'Прайс-лист на год'!$E$3:$NG$3,0)),0)</f>
        <v>660</v>
      </c>
    </row>
    <row r="89" spans="1:6" x14ac:dyDescent="0.25">
      <c r="A89" s="30">
        <f>'Прайс-лист на год'!$E$3+ROUNDDOWN((ROW()-2)/25,0)</f>
        <v>43833</v>
      </c>
      <c r="B89">
        <f t="shared" ref="B89:E89" si="63">B64</f>
        <v>1</v>
      </c>
      <c r="C89" t="str">
        <f t="shared" si="63"/>
        <v>A3</v>
      </c>
      <c r="D89" t="str">
        <f t="shared" si="63"/>
        <v>сыр мягкий</v>
      </c>
      <c r="E89" t="str">
        <f t="shared" si="63"/>
        <v>A3|сыр мягкий</v>
      </c>
      <c r="F89">
        <f>IFERROR(INDEX('Прайс-лист на год'!$E$4:$NG$28,MATCH(prices_model!E89,'Прайс-лист на год'!$D$4:$D$28,0),MATCH(prices_model!A89,'Прайс-лист на год'!$E$3:$NG$3,0)),0)</f>
        <v>550</v>
      </c>
    </row>
    <row r="90" spans="1:6" x14ac:dyDescent="0.25">
      <c r="A90" s="30">
        <f>'Прайс-лист на год'!$E$3+ROUNDDOWN((ROW()-2)/25,0)</f>
        <v>43833</v>
      </c>
      <c r="B90">
        <f t="shared" ref="B90:E90" si="64">B65</f>
        <v>1</v>
      </c>
      <c r="C90" t="str">
        <f t="shared" si="64"/>
        <v>A3</v>
      </c>
      <c r="D90" t="str">
        <f t="shared" si="64"/>
        <v>прочие сыры</v>
      </c>
      <c r="E90" t="str">
        <f t="shared" si="64"/>
        <v>A3|прочие сыры</v>
      </c>
      <c r="F90">
        <f>IFERROR(INDEX('Прайс-лист на год'!$E$4:$NG$28,MATCH(prices_model!E90,'Прайс-лист на год'!$D$4:$D$28,0),MATCH(prices_model!A90,'Прайс-лист на год'!$E$3:$NG$3,0)),0)</f>
        <v>770</v>
      </c>
    </row>
    <row r="91" spans="1:6" x14ac:dyDescent="0.25">
      <c r="A91" s="30">
        <f>'Прайс-лист на год'!$E$3+ROUNDDOWN((ROW()-2)/25,0)</f>
        <v>43833</v>
      </c>
      <c r="B91">
        <f t="shared" ref="B91:E91" si="65">B66</f>
        <v>1</v>
      </c>
      <c r="C91" t="str">
        <f t="shared" si="65"/>
        <v>A3</v>
      </c>
      <c r="D91" t="str">
        <f t="shared" si="65"/>
        <v>продукты сырные</v>
      </c>
      <c r="E91" t="str">
        <f t="shared" si="65"/>
        <v>A3|продукты сырные</v>
      </c>
      <c r="F91">
        <f>IFERROR(INDEX('Прайс-лист на год'!$E$4:$NG$28,MATCH(prices_model!E91,'Прайс-лист на год'!$D$4:$D$28,0),MATCH(prices_model!A91,'Прайс-лист на год'!$E$3:$NG$3,0)),0)</f>
        <v>440</v>
      </c>
    </row>
    <row r="92" spans="1:6" x14ac:dyDescent="0.25">
      <c r="A92" s="30">
        <f>'Прайс-лист на год'!$E$3+ROUNDDOWN((ROW()-2)/25,0)</f>
        <v>43833</v>
      </c>
      <c r="B92">
        <f t="shared" ref="B92:E92" si="66">B67</f>
        <v>1</v>
      </c>
      <c r="C92" t="str">
        <f t="shared" si="66"/>
        <v>A4</v>
      </c>
      <c r="D92" t="str">
        <f t="shared" si="66"/>
        <v>сыр твердый</v>
      </c>
      <c r="E92" t="str">
        <f t="shared" si="66"/>
        <v>A4|сыр твердый</v>
      </c>
      <c r="F92">
        <f>IFERROR(INDEX('Прайс-лист на год'!$E$4:$NG$28,MATCH(prices_model!E92,'Прайс-лист на год'!$D$4:$D$28,0),MATCH(prices_model!A92,'Прайс-лист на год'!$E$3:$NG$3,0)),0)</f>
        <v>1103</v>
      </c>
    </row>
    <row r="93" spans="1:6" x14ac:dyDescent="0.25">
      <c r="A93" s="30">
        <f>'Прайс-лист на год'!$E$3+ROUNDDOWN((ROW()-2)/25,0)</f>
        <v>43833</v>
      </c>
      <c r="B93">
        <f t="shared" ref="B93:E93" si="67">B68</f>
        <v>1</v>
      </c>
      <c r="C93" t="str">
        <f t="shared" si="67"/>
        <v>A4</v>
      </c>
      <c r="D93" t="str">
        <f t="shared" si="67"/>
        <v>сыр полутвердый</v>
      </c>
      <c r="E93" t="str">
        <f t="shared" si="67"/>
        <v>A4|сыр полутвердый</v>
      </c>
      <c r="F93">
        <f>IFERROR(INDEX('Прайс-лист на год'!$E$4:$NG$28,MATCH(prices_model!E93,'Прайс-лист на год'!$D$4:$D$28,0),MATCH(prices_model!A93,'Прайс-лист на год'!$E$3:$NG$3,0)),0)</f>
        <v>662</v>
      </c>
    </row>
    <row r="94" spans="1:6" x14ac:dyDescent="0.25">
      <c r="A94" s="30">
        <f>'Прайс-лист на год'!$E$3+ROUNDDOWN((ROW()-2)/25,0)</f>
        <v>43833</v>
      </c>
      <c r="B94">
        <f t="shared" ref="B94:E94" si="68">B69</f>
        <v>1</v>
      </c>
      <c r="C94" t="str">
        <f t="shared" si="68"/>
        <v>A4</v>
      </c>
      <c r="D94" t="str">
        <f t="shared" si="68"/>
        <v>сыр мягкий</v>
      </c>
      <c r="E94" t="str">
        <f t="shared" si="68"/>
        <v>A4|сыр мягкий</v>
      </c>
      <c r="F94">
        <f>IFERROR(INDEX('Прайс-лист на год'!$E$4:$NG$28,MATCH(prices_model!E94,'Прайс-лист на год'!$D$4:$D$28,0),MATCH(prices_model!A94,'Прайс-лист на год'!$E$3:$NG$3,0)),0)</f>
        <v>551</v>
      </c>
    </row>
    <row r="95" spans="1:6" x14ac:dyDescent="0.25">
      <c r="A95" s="30">
        <f>'Прайс-лист на год'!$E$3+ROUNDDOWN((ROW()-2)/25,0)</f>
        <v>43833</v>
      </c>
      <c r="B95">
        <f t="shared" ref="B95:E95" si="69">B70</f>
        <v>1</v>
      </c>
      <c r="C95" t="str">
        <f t="shared" si="69"/>
        <v>A4</v>
      </c>
      <c r="D95" t="str">
        <f t="shared" si="69"/>
        <v>прочие сыры</v>
      </c>
      <c r="E95" t="str">
        <f t="shared" si="69"/>
        <v>A4|прочие сыры</v>
      </c>
      <c r="F95">
        <f>IFERROR(INDEX('Прайс-лист на год'!$E$4:$NG$28,MATCH(prices_model!E95,'Прайс-лист на год'!$D$4:$D$28,0),MATCH(prices_model!A95,'Прайс-лист на год'!$E$3:$NG$3,0)),0)</f>
        <v>847</v>
      </c>
    </row>
    <row r="96" spans="1:6" x14ac:dyDescent="0.25">
      <c r="A96" s="30">
        <f>'Прайс-лист на год'!$E$3+ROUNDDOWN((ROW()-2)/25,0)</f>
        <v>43833</v>
      </c>
      <c r="B96">
        <f t="shared" ref="B96:E96" si="70">B71</f>
        <v>1</v>
      </c>
      <c r="C96" t="str">
        <f t="shared" si="70"/>
        <v>A4</v>
      </c>
      <c r="D96" t="str">
        <f t="shared" si="70"/>
        <v>продукты сырные</v>
      </c>
      <c r="E96" t="str">
        <f t="shared" si="70"/>
        <v>A4|продукты сырные</v>
      </c>
      <c r="F96">
        <f>IFERROR(INDEX('Прайс-лист на год'!$E$4:$NG$28,MATCH(prices_model!E96,'Прайс-лист на год'!$D$4:$D$28,0),MATCH(prices_model!A96,'Прайс-лист на год'!$E$3:$NG$3,0)),0)</f>
        <v>340</v>
      </c>
    </row>
    <row r="97" spans="1:6" x14ac:dyDescent="0.25">
      <c r="A97" s="30">
        <f>'Прайс-лист на год'!$E$3+ROUNDDOWN((ROW()-2)/25,0)</f>
        <v>43833</v>
      </c>
      <c r="B97">
        <f t="shared" ref="B97:E97" si="71">B72</f>
        <v>1</v>
      </c>
      <c r="C97" t="str">
        <f t="shared" si="71"/>
        <v>A5</v>
      </c>
      <c r="D97" t="str">
        <f t="shared" si="71"/>
        <v>сыр твердый</v>
      </c>
      <c r="E97" t="str">
        <f t="shared" si="71"/>
        <v>A5|сыр твердый</v>
      </c>
      <c r="F97">
        <f>IFERROR(INDEX('Прайс-лист на год'!$E$4:$NG$28,MATCH(prices_model!E97,'Прайс-лист на год'!$D$4:$D$28,0),MATCH(prices_model!A97,'Прайс-лист на год'!$E$3:$NG$3,0)),0)</f>
        <v>950</v>
      </c>
    </row>
    <row r="98" spans="1:6" x14ac:dyDescent="0.25">
      <c r="A98" s="30">
        <f>'Прайс-лист на год'!$E$3+ROUNDDOWN((ROW()-2)/25,0)</f>
        <v>43833</v>
      </c>
      <c r="B98">
        <f t="shared" ref="B98:E98" si="72">B73</f>
        <v>1</v>
      </c>
      <c r="C98" t="str">
        <f t="shared" si="72"/>
        <v>A5</v>
      </c>
      <c r="D98" t="str">
        <f t="shared" si="72"/>
        <v>сыр полутвердый</v>
      </c>
      <c r="E98" t="str">
        <f t="shared" si="72"/>
        <v>A5|сыр полутвердый</v>
      </c>
      <c r="F98">
        <f>IFERROR(INDEX('Прайс-лист на год'!$E$4:$NG$28,MATCH(prices_model!E98,'Прайс-лист на год'!$D$4:$D$28,0),MATCH(prices_model!A98,'Прайс-лист на год'!$E$3:$NG$3,0)),0)</f>
        <v>570</v>
      </c>
    </row>
    <row r="99" spans="1:6" x14ac:dyDescent="0.25">
      <c r="A99" s="30">
        <f>'Прайс-лист на год'!$E$3+ROUNDDOWN((ROW()-2)/25,0)</f>
        <v>43833</v>
      </c>
      <c r="B99">
        <f t="shared" ref="B99:E99" si="73">B74</f>
        <v>1</v>
      </c>
      <c r="C99" t="str">
        <f t="shared" si="73"/>
        <v>A5</v>
      </c>
      <c r="D99" t="str">
        <f t="shared" si="73"/>
        <v>сыр мягкий</v>
      </c>
      <c r="E99" t="str">
        <f t="shared" si="73"/>
        <v>A5|сыр мягкий</v>
      </c>
      <c r="F99">
        <f>IFERROR(INDEX('Прайс-лист на год'!$E$4:$NG$28,MATCH(prices_model!E99,'Прайс-лист на год'!$D$4:$D$28,0),MATCH(prices_model!A99,'Прайс-лист на год'!$E$3:$NG$3,0)),0)</f>
        <v>475</v>
      </c>
    </row>
    <row r="100" spans="1:6" x14ac:dyDescent="0.25">
      <c r="A100" s="30">
        <f>'Прайс-лист на год'!$E$3+ROUNDDOWN((ROW()-2)/25,0)</f>
        <v>43833</v>
      </c>
      <c r="B100">
        <f t="shared" ref="B100:E100" si="74">B75</f>
        <v>1</v>
      </c>
      <c r="C100" t="str">
        <f t="shared" si="74"/>
        <v>A5</v>
      </c>
      <c r="D100" t="str">
        <f t="shared" si="74"/>
        <v>прочие сыры</v>
      </c>
      <c r="E100" t="str">
        <f t="shared" si="74"/>
        <v>A5|прочие сыры</v>
      </c>
      <c r="F100">
        <f>IFERROR(INDEX('Прайс-лист на год'!$E$4:$NG$28,MATCH(prices_model!E100,'Прайс-лист на год'!$D$4:$D$28,0),MATCH(prices_model!A100,'Прайс-лист на год'!$E$3:$NG$3,0)),0)</f>
        <v>665</v>
      </c>
    </row>
    <row r="101" spans="1:6" x14ac:dyDescent="0.25">
      <c r="A101" s="30">
        <f>'Прайс-лист на год'!$E$3+ROUNDDOWN((ROW()-2)/25,0)</f>
        <v>43833</v>
      </c>
      <c r="B101">
        <f t="shared" ref="B101:E101" si="75">B76</f>
        <v>1</v>
      </c>
      <c r="C101" t="str">
        <f t="shared" si="75"/>
        <v>A5</v>
      </c>
      <c r="D101" t="str">
        <f t="shared" si="75"/>
        <v>продукты сырные</v>
      </c>
      <c r="E101" t="str">
        <f t="shared" si="75"/>
        <v>A5|продукты сырные</v>
      </c>
      <c r="F101">
        <f>IFERROR(INDEX('Прайс-лист на год'!$E$4:$NG$28,MATCH(prices_model!E101,'Прайс-лист на год'!$D$4:$D$28,0),MATCH(prices_model!A101,'Прайс-лист на год'!$E$3:$NG$3,0)),0)</f>
        <v>380</v>
      </c>
    </row>
    <row r="102" spans="1:6" x14ac:dyDescent="0.25">
      <c r="A102" s="30">
        <f>'Прайс-лист на год'!$E$3+ROUNDDOWN((ROW()-2)/25,0)</f>
        <v>43834</v>
      </c>
      <c r="B102">
        <f t="shared" ref="B102:E102" si="76">B77</f>
        <v>1</v>
      </c>
      <c r="C102" t="str">
        <f t="shared" si="76"/>
        <v>A1</v>
      </c>
      <c r="D102" t="str">
        <f t="shared" si="76"/>
        <v>сыр твердый</v>
      </c>
      <c r="E102" t="str">
        <f t="shared" si="76"/>
        <v>A1|сыр твердый</v>
      </c>
      <c r="F102">
        <f>IFERROR(INDEX('Прайс-лист на год'!$E$4:$NG$28,MATCH(prices_model!E102,'Прайс-лист на год'!$D$4:$D$28,0),MATCH(prices_model!A102,'Прайс-лист на год'!$E$3:$NG$3,0)),0)</f>
        <v>1000</v>
      </c>
    </row>
    <row r="103" spans="1:6" x14ac:dyDescent="0.25">
      <c r="A103" s="30">
        <f>'Прайс-лист на год'!$E$3+ROUNDDOWN((ROW()-2)/25,0)</f>
        <v>43834</v>
      </c>
      <c r="B103">
        <f t="shared" ref="B103:E103" si="77">B78</f>
        <v>1</v>
      </c>
      <c r="C103" t="str">
        <f t="shared" si="77"/>
        <v>A1</v>
      </c>
      <c r="D103" t="str">
        <f t="shared" si="77"/>
        <v>сыр полутвердый</v>
      </c>
      <c r="E103" t="str">
        <f t="shared" si="77"/>
        <v>A1|сыр полутвердый</v>
      </c>
      <c r="F103">
        <f>IFERROR(INDEX('Прайс-лист на год'!$E$4:$NG$28,MATCH(prices_model!E103,'Прайс-лист на год'!$D$4:$D$28,0),MATCH(prices_model!A103,'Прайс-лист на год'!$E$3:$NG$3,0)),0)</f>
        <v>600</v>
      </c>
    </row>
    <row r="104" spans="1:6" x14ac:dyDescent="0.25">
      <c r="A104" s="30">
        <f>'Прайс-лист на год'!$E$3+ROUNDDOWN((ROW()-2)/25,0)</f>
        <v>43834</v>
      </c>
      <c r="B104">
        <f t="shared" ref="B104:E104" si="78">B79</f>
        <v>1</v>
      </c>
      <c r="C104" t="str">
        <f t="shared" si="78"/>
        <v>A1</v>
      </c>
      <c r="D104" t="str">
        <f t="shared" si="78"/>
        <v>сыр мягкий</v>
      </c>
      <c r="E104" t="str">
        <f t="shared" si="78"/>
        <v>A1|сыр мягкий</v>
      </c>
      <c r="F104">
        <f>IFERROR(INDEX('Прайс-лист на год'!$E$4:$NG$28,MATCH(prices_model!E104,'Прайс-лист на год'!$D$4:$D$28,0),MATCH(prices_model!A104,'Прайс-лист на год'!$E$3:$NG$3,0)),0)</f>
        <v>500</v>
      </c>
    </row>
    <row r="105" spans="1:6" x14ac:dyDescent="0.25">
      <c r="A105" s="30">
        <f>'Прайс-лист на год'!$E$3+ROUNDDOWN((ROW()-2)/25,0)</f>
        <v>43834</v>
      </c>
      <c r="B105">
        <f t="shared" ref="B105:E105" si="79">B80</f>
        <v>1</v>
      </c>
      <c r="C105" t="str">
        <f t="shared" si="79"/>
        <v>A1</v>
      </c>
      <c r="D105" t="str">
        <f t="shared" si="79"/>
        <v>прочие сыры</v>
      </c>
      <c r="E105" t="str">
        <f t="shared" si="79"/>
        <v>A1|прочие сыры</v>
      </c>
      <c r="F105">
        <f>IFERROR(INDEX('Прайс-лист на год'!$E$4:$NG$28,MATCH(prices_model!E105,'Прайс-лист на год'!$D$4:$D$28,0),MATCH(prices_model!A105,'Прайс-лист на год'!$E$3:$NG$3,0)),0)</f>
        <v>700</v>
      </c>
    </row>
    <row r="106" spans="1:6" x14ac:dyDescent="0.25">
      <c r="A106" s="30">
        <f>'Прайс-лист на год'!$E$3+ROUNDDOWN((ROW()-2)/25,0)</f>
        <v>43834</v>
      </c>
      <c r="B106">
        <f t="shared" ref="B106:E106" si="80">B81</f>
        <v>1</v>
      </c>
      <c r="C106" t="str">
        <f t="shared" si="80"/>
        <v>A1</v>
      </c>
      <c r="D106" t="str">
        <f t="shared" si="80"/>
        <v>продукты сырные</v>
      </c>
      <c r="E106" t="str">
        <f t="shared" si="80"/>
        <v>A1|продукты сырные</v>
      </c>
      <c r="F106">
        <f>IFERROR(INDEX('Прайс-лист на год'!$E$4:$NG$28,MATCH(prices_model!E106,'Прайс-лист на год'!$D$4:$D$28,0),MATCH(prices_model!A106,'Прайс-лист на год'!$E$3:$NG$3,0)),0)</f>
        <v>400</v>
      </c>
    </row>
    <row r="107" spans="1:6" x14ac:dyDescent="0.25">
      <c r="A107" s="30">
        <f>'Прайс-лист на год'!$E$3+ROUNDDOWN((ROW()-2)/25,0)</f>
        <v>43834</v>
      </c>
      <c r="B107">
        <f t="shared" ref="B107:E107" si="81">B82</f>
        <v>1</v>
      </c>
      <c r="C107" t="str">
        <f t="shared" si="81"/>
        <v>A2</v>
      </c>
      <c r="D107" t="str">
        <f t="shared" si="81"/>
        <v>сыр твердый</v>
      </c>
      <c r="E107" t="str">
        <f t="shared" si="81"/>
        <v>A2|сыр твердый</v>
      </c>
      <c r="F107">
        <f>IFERROR(INDEX('Прайс-лист на год'!$E$4:$NG$28,MATCH(prices_model!E107,'Прайс-лист на год'!$D$4:$D$28,0),MATCH(prices_model!A107,'Прайс-лист на год'!$E$3:$NG$3,0)),0)</f>
        <v>1050</v>
      </c>
    </row>
    <row r="108" spans="1:6" x14ac:dyDescent="0.25">
      <c r="A108" s="30">
        <f>'Прайс-лист на год'!$E$3+ROUNDDOWN((ROW()-2)/25,0)</f>
        <v>43834</v>
      </c>
      <c r="B108">
        <f t="shared" ref="B108:E108" si="82">B83</f>
        <v>1</v>
      </c>
      <c r="C108" t="str">
        <f t="shared" si="82"/>
        <v>A2</v>
      </c>
      <c r="D108" t="str">
        <f t="shared" si="82"/>
        <v>сыр полутвердый</v>
      </c>
      <c r="E108" t="str">
        <f t="shared" si="82"/>
        <v>A2|сыр полутвердый</v>
      </c>
      <c r="F108">
        <f>IFERROR(INDEX('Прайс-лист на год'!$E$4:$NG$28,MATCH(prices_model!E108,'Прайс-лист на год'!$D$4:$D$28,0),MATCH(prices_model!A108,'Прайс-лист на год'!$E$3:$NG$3,0)),0)</f>
        <v>630</v>
      </c>
    </row>
    <row r="109" spans="1:6" x14ac:dyDescent="0.25">
      <c r="A109" s="30">
        <f>'Прайс-лист на год'!$E$3+ROUNDDOWN((ROW()-2)/25,0)</f>
        <v>43834</v>
      </c>
      <c r="B109">
        <f t="shared" ref="B109:E109" si="83">B84</f>
        <v>1</v>
      </c>
      <c r="C109" t="str">
        <f t="shared" si="83"/>
        <v>A2</v>
      </c>
      <c r="D109" t="str">
        <f t="shared" si="83"/>
        <v>сыр мягкий</v>
      </c>
      <c r="E109" t="str">
        <f t="shared" si="83"/>
        <v>A2|сыр мягкий</v>
      </c>
      <c r="F109">
        <f>IFERROR(INDEX('Прайс-лист на год'!$E$4:$NG$28,MATCH(prices_model!E109,'Прайс-лист на год'!$D$4:$D$28,0),MATCH(prices_model!A109,'Прайс-лист на год'!$E$3:$NG$3,0)),0)</f>
        <v>525</v>
      </c>
    </row>
    <row r="110" spans="1:6" x14ac:dyDescent="0.25">
      <c r="A110" s="30">
        <f>'Прайс-лист на год'!$E$3+ROUNDDOWN((ROW()-2)/25,0)</f>
        <v>43834</v>
      </c>
      <c r="B110">
        <f t="shared" ref="B110:E110" si="84">B85</f>
        <v>1</v>
      </c>
      <c r="C110" t="str">
        <f t="shared" si="84"/>
        <v>A2</v>
      </c>
      <c r="D110" t="str">
        <f t="shared" si="84"/>
        <v>прочие сыры</v>
      </c>
      <c r="E110" t="str">
        <f t="shared" si="84"/>
        <v>A2|прочие сыры</v>
      </c>
      <c r="F110">
        <f>IFERROR(INDEX('Прайс-лист на год'!$E$4:$NG$28,MATCH(prices_model!E110,'Прайс-лист на год'!$D$4:$D$28,0),MATCH(prices_model!A110,'Прайс-лист на год'!$E$3:$NG$3,0)),0)</f>
        <v>735</v>
      </c>
    </row>
    <row r="111" spans="1:6" x14ac:dyDescent="0.25">
      <c r="A111" s="30">
        <f>'Прайс-лист на год'!$E$3+ROUNDDOWN((ROW()-2)/25,0)</f>
        <v>43834</v>
      </c>
      <c r="B111">
        <f t="shared" ref="B111:E111" si="85">B86</f>
        <v>1</v>
      </c>
      <c r="C111" t="str">
        <f t="shared" si="85"/>
        <v>A2</v>
      </c>
      <c r="D111" t="str">
        <f t="shared" si="85"/>
        <v>продукты сырные</v>
      </c>
      <c r="E111" t="str">
        <f t="shared" si="85"/>
        <v>A2|продукты сырные</v>
      </c>
      <c r="F111">
        <f>IFERROR(INDEX('Прайс-лист на год'!$E$4:$NG$28,MATCH(prices_model!E111,'Прайс-лист на год'!$D$4:$D$28,0),MATCH(prices_model!A111,'Прайс-лист на год'!$E$3:$NG$3,0)),0)</f>
        <v>420</v>
      </c>
    </row>
    <row r="112" spans="1:6" x14ac:dyDescent="0.25">
      <c r="A112" s="30">
        <f>'Прайс-лист на год'!$E$3+ROUNDDOWN((ROW()-2)/25,0)</f>
        <v>43834</v>
      </c>
      <c r="B112">
        <f t="shared" ref="B112:E112" si="86">B87</f>
        <v>1</v>
      </c>
      <c r="C112" t="str">
        <f t="shared" si="86"/>
        <v>A3</v>
      </c>
      <c r="D112" t="str">
        <f t="shared" si="86"/>
        <v>сыр твердый</v>
      </c>
      <c r="E112" t="str">
        <f t="shared" si="86"/>
        <v>A3|сыр твердый</v>
      </c>
      <c r="F112">
        <f>IFERROR(INDEX('Прайс-лист на год'!$E$4:$NG$28,MATCH(prices_model!E112,'Прайс-лист на год'!$D$4:$D$28,0),MATCH(prices_model!A112,'Прайс-лист на год'!$E$3:$NG$3,0)),0)</f>
        <v>1100</v>
      </c>
    </row>
    <row r="113" spans="1:6" x14ac:dyDescent="0.25">
      <c r="A113" s="30">
        <f>'Прайс-лист на год'!$E$3+ROUNDDOWN((ROW()-2)/25,0)</f>
        <v>43834</v>
      </c>
      <c r="B113">
        <f t="shared" ref="B113:E113" si="87">B88</f>
        <v>1</v>
      </c>
      <c r="C113" t="str">
        <f t="shared" si="87"/>
        <v>A3</v>
      </c>
      <c r="D113" t="str">
        <f t="shared" si="87"/>
        <v>сыр полутвердый</v>
      </c>
      <c r="E113" t="str">
        <f t="shared" si="87"/>
        <v>A3|сыр полутвердый</v>
      </c>
      <c r="F113">
        <f>IFERROR(INDEX('Прайс-лист на год'!$E$4:$NG$28,MATCH(prices_model!E113,'Прайс-лист на год'!$D$4:$D$28,0),MATCH(prices_model!A113,'Прайс-лист на год'!$E$3:$NG$3,0)),0)</f>
        <v>660</v>
      </c>
    </row>
    <row r="114" spans="1:6" x14ac:dyDescent="0.25">
      <c r="A114" s="30">
        <f>'Прайс-лист на год'!$E$3+ROUNDDOWN((ROW()-2)/25,0)</f>
        <v>43834</v>
      </c>
      <c r="B114">
        <f t="shared" ref="B114:E114" si="88">B89</f>
        <v>1</v>
      </c>
      <c r="C114" t="str">
        <f t="shared" si="88"/>
        <v>A3</v>
      </c>
      <c r="D114" t="str">
        <f t="shared" si="88"/>
        <v>сыр мягкий</v>
      </c>
      <c r="E114" t="str">
        <f t="shared" si="88"/>
        <v>A3|сыр мягкий</v>
      </c>
      <c r="F114">
        <f>IFERROR(INDEX('Прайс-лист на год'!$E$4:$NG$28,MATCH(prices_model!E114,'Прайс-лист на год'!$D$4:$D$28,0),MATCH(prices_model!A114,'Прайс-лист на год'!$E$3:$NG$3,0)),0)</f>
        <v>550</v>
      </c>
    </row>
    <row r="115" spans="1:6" x14ac:dyDescent="0.25">
      <c r="A115" s="30">
        <f>'Прайс-лист на год'!$E$3+ROUNDDOWN((ROW()-2)/25,0)</f>
        <v>43834</v>
      </c>
      <c r="B115">
        <f t="shared" ref="B115:E115" si="89">B90</f>
        <v>1</v>
      </c>
      <c r="C115" t="str">
        <f t="shared" si="89"/>
        <v>A3</v>
      </c>
      <c r="D115" t="str">
        <f t="shared" si="89"/>
        <v>прочие сыры</v>
      </c>
      <c r="E115" t="str">
        <f t="shared" si="89"/>
        <v>A3|прочие сыры</v>
      </c>
      <c r="F115">
        <f>IFERROR(INDEX('Прайс-лист на год'!$E$4:$NG$28,MATCH(prices_model!E115,'Прайс-лист на год'!$D$4:$D$28,0),MATCH(prices_model!A115,'Прайс-лист на год'!$E$3:$NG$3,0)),0)</f>
        <v>770</v>
      </c>
    </row>
    <row r="116" spans="1:6" x14ac:dyDescent="0.25">
      <c r="A116" s="30">
        <f>'Прайс-лист на год'!$E$3+ROUNDDOWN((ROW()-2)/25,0)</f>
        <v>43834</v>
      </c>
      <c r="B116">
        <f t="shared" ref="B116:E116" si="90">B91</f>
        <v>1</v>
      </c>
      <c r="C116" t="str">
        <f t="shared" si="90"/>
        <v>A3</v>
      </c>
      <c r="D116" t="str">
        <f t="shared" si="90"/>
        <v>продукты сырные</v>
      </c>
      <c r="E116" t="str">
        <f t="shared" si="90"/>
        <v>A3|продукты сырные</v>
      </c>
      <c r="F116">
        <f>IFERROR(INDEX('Прайс-лист на год'!$E$4:$NG$28,MATCH(prices_model!E116,'Прайс-лист на год'!$D$4:$D$28,0),MATCH(prices_model!A116,'Прайс-лист на год'!$E$3:$NG$3,0)),0)</f>
        <v>440</v>
      </c>
    </row>
    <row r="117" spans="1:6" x14ac:dyDescent="0.25">
      <c r="A117" s="30">
        <f>'Прайс-лист на год'!$E$3+ROUNDDOWN((ROW()-2)/25,0)</f>
        <v>43834</v>
      </c>
      <c r="B117">
        <f t="shared" ref="B117:E117" si="91">B92</f>
        <v>1</v>
      </c>
      <c r="C117" t="str">
        <f t="shared" si="91"/>
        <v>A4</v>
      </c>
      <c r="D117" t="str">
        <f t="shared" si="91"/>
        <v>сыр твердый</v>
      </c>
      <c r="E117" t="str">
        <f t="shared" si="91"/>
        <v>A4|сыр твердый</v>
      </c>
      <c r="F117">
        <f>IFERROR(INDEX('Прайс-лист на год'!$E$4:$NG$28,MATCH(prices_model!E117,'Прайс-лист на год'!$D$4:$D$28,0),MATCH(prices_model!A117,'Прайс-лист на год'!$E$3:$NG$3,0)),0)</f>
        <v>1103</v>
      </c>
    </row>
    <row r="118" spans="1:6" x14ac:dyDescent="0.25">
      <c r="A118" s="30">
        <f>'Прайс-лист на год'!$E$3+ROUNDDOWN((ROW()-2)/25,0)</f>
        <v>43834</v>
      </c>
      <c r="B118">
        <f t="shared" ref="B118:E118" si="92">B93</f>
        <v>1</v>
      </c>
      <c r="C118" t="str">
        <f t="shared" si="92"/>
        <v>A4</v>
      </c>
      <c r="D118" t="str">
        <f t="shared" si="92"/>
        <v>сыр полутвердый</v>
      </c>
      <c r="E118" t="str">
        <f t="shared" si="92"/>
        <v>A4|сыр полутвердый</v>
      </c>
      <c r="F118">
        <f>IFERROR(INDEX('Прайс-лист на год'!$E$4:$NG$28,MATCH(prices_model!E118,'Прайс-лист на год'!$D$4:$D$28,0),MATCH(prices_model!A118,'Прайс-лист на год'!$E$3:$NG$3,0)),0)</f>
        <v>662</v>
      </c>
    </row>
    <row r="119" spans="1:6" x14ac:dyDescent="0.25">
      <c r="A119" s="30">
        <f>'Прайс-лист на год'!$E$3+ROUNDDOWN((ROW()-2)/25,0)</f>
        <v>43834</v>
      </c>
      <c r="B119">
        <f t="shared" ref="B119:E119" si="93">B94</f>
        <v>1</v>
      </c>
      <c r="C119" t="str">
        <f t="shared" si="93"/>
        <v>A4</v>
      </c>
      <c r="D119" t="str">
        <f t="shared" si="93"/>
        <v>сыр мягкий</v>
      </c>
      <c r="E119" t="str">
        <f t="shared" si="93"/>
        <v>A4|сыр мягкий</v>
      </c>
      <c r="F119">
        <f>IFERROR(INDEX('Прайс-лист на год'!$E$4:$NG$28,MATCH(prices_model!E119,'Прайс-лист на год'!$D$4:$D$28,0),MATCH(prices_model!A119,'Прайс-лист на год'!$E$3:$NG$3,0)),0)</f>
        <v>551</v>
      </c>
    </row>
    <row r="120" spans="1:6" x14ac:dyDescent="0.25">
      <c r="A120" s="30">
        <f>'Прайс-лист на год'!$E$3+ROUNDDOWN((ROW()-2)/25,0)</f>
        <v>43834</v>
      </c>
      <c r="B120">
        <f t="shared" ref="B120:E120" si="94">B95</f>
        <v>1</v>
      </c>
      <c r="C120" t="str">
        <f t="shared" si="94"/>
        <v>A4</v>
      </c>
      <c r="D120" t="str">
        <f t="shared" si="94"/>
        <v>прочие сыры</v>
      </c>
      <c r="E120" t="str">
        <f t="shared" si="94"/>
        <v>A4|прочие сыры</v>
      </c>
      <c r="F120">
        <f>IFERROR(INDEX('Прайс-лист на год'!$E$4:$NG$28,MATCH(prices_model!E120,'Прайс-лист на год'!$D$4:$D$28,0),MATCH(prices_model!A120,'Прайс-лист на год'!$E$3:$NG$3,0)),0)</f>
        <v>847</v>
      </c>
    </row>
    <row r="121" spans="1:6" x14ac:dyDescent="0.25">
      <c r="A121" s="30">
        <f>'Прайс-лист на год'!$E$3+ROUNDDOWN((ROW()-2)/25,0)</f>
        <v>43834</v>
      </c>
      <c r="B121">
        <f t="shared" ref="B121:E121" si="95">B96</f>
        <v>1</v>
      </c>
      <c r="C121" t="str">
        <f t="shared" si="95"/>
        <v>A4</v>
      </c>
      <c r="D121" t="str">
        <f t="shared" si="95"/>
        <v>продукты сырные</v>
      </c>
      <c r="E121" t="str">
        <f t="shared" si="95"/>
        <v>A4|продукты сырные</v>
      </c>
      <c r="F121">
        <f>IFERROR(INDEX('Прайс-лист на год'!$E$4:$NG$28,MATCH(prices_model!E121,'Прайс-лист на год'!$D$4:$D$28,0),MATCH(prices_model!A121,'Прайс-лист на год'!$E$3:$NG$3,0)),0)</f>
        <v>340</v>
      </c>
    </row>
    <row r="122" spans="1:6" x14ac:dyDescent="0.25">
      <c r="A122" s="30">
        <f>'Прайс-лист на год'!$E$3+ROUNDDOWN((ROW()-2)/25,0)</f>
        <v>43834</v>
      </c>
      <c r="B122">
        <f t="shared" ref="B122:E122" si="96">B97</f>
        <v>1</v>
      </c>
      <c r="C122" t="str">
        <f t="shared" si="96"/>
        <v>A5</v>
      </c>
      <c r="D122" t="str">
        <f t="shared" si="96"/>
        <v>сыр твердый</v>
      </c>
      <c r="E122" t="str">
        <f t="shared" si="96"/>
        <v>A5|сыр твердый</v>
      </c>
      <c r="F122">
        <f>IFERROR(INDEX('Прайс-лист на год'!$E$4:$NG$28,MATCH(prices_model!E122,'Прайс-лист на год'!$D$4:$D$28,0),MATCH(prices_model!A122,'Прайс-лист на год'!$E$3:$NG$3,0)),0)</f>
        <v>950</v>
      </c>
    </row>
    <row r="123" spans="1:6" x14ac:dyDescent="0.25">
      <c r="A123" s="30">
        <f>'Прайс-лист на год'!$E$3+ROUNDDOWN((ROW()-2)/25,0)</f>
        <v>43834</v>
      </c>
      <c r="B123">
        <f t="shared" ref="B123:E123" si="97">B98</f>
        <v>1</v>
      </c>
      <c r="C123" t="str">
        <f t="shared" si="97"/>
        <v>A5</v>
      </c>
      <c r="D123" t="str">
        <f t="shared" si="97"/>
        <v>сыр полутвердый</v>
      </c>
      <c r="E123" t="str">
        <f t="shared" si="97"/>
        <v>A5|сыр полутвердый</v>
      </c>
      <c r="F123">
        <f>IFERROR(INDEX('Прайс-лист на год'!$E$4:$NG$28,MATCH(prices_model!E123,'Прайс-лист на год'!$D$4:$D$28,0),MATCH(prices_model!A123,'Прайс-лист на год'!$E$3:$NG$3,0)),0)</f>
        <v>570</v>
      </c>
    </row>
    <row r="124" spans="1:6" x14ac:dyDescent="0.25">
      <c r="A124" s="30">
        <f>'Прайс-лист на год'!$E$3+ROUNDDOWN((ROW()-2)/25,0)</f>
        <v>43834</v>
      </c>
      <c r="B124">
        <f t="shared" ref="B124:E124" si="98">B99</f>
        <v>1</v>
      </c>
      <c r="C124" t="str">
        <f t="shared" si="98"/>
        <v>A5</v>
      </c>
      <c r="D124" t="str">
        <f t="shared" si="98"/>
        <v>сыр мягкий</v>
      </c>
      <c r="E124" t="str">
        <f t="shared" si="98"/>
        <v>A5|сыр мягкий</v>
      </c>
      <c r="F124">
        <f>IFERROR(INDEX('Прайс-лист на год'!$E$4:$NG$28,MATCH(prices_model!E124,'Прайс-лист на год'!$D$4:$D$28,0),MATCH(prices_model!A124,'Прайс-лист на год'!$E$3:$NG$3,0)),0)</f>
        <v>475</v>
      </c>
    </row>
    <row r="125" spans="1:6" x14ac:dyDescent="0.25">
      <c r="A125" s="30">
        <f>'Прайс-лист на год'!$E$3+ROUNDDOWN((ROW()-2)/25,0)</f>
        <v>43834</v>
      </c>
      <c r="B125">
        <f t="shared" ref="B125:E125" si="99">B100</f>
        <v>1</v>
      </c>
      <c r="C125" t="str">
        <f t="shared" si="99"/>
        <v>A5</v>
      </c>
      <c r="D125" t="str">
        <f t="shared" si="99"/>
        <v>прочие сыры</v>
      </c>
      <c r="E125" t="str">
        <f t="shared" si="99"/>
        <v>A5|прочие сыры</v>
      </c>
      <c r="F125">
        <f>IFERROR(INDEX('Прайс-лист на год'!$E$4:$NG$28,MATCH(prices_model!E125,'Прайс-лист на год'!$D$4:$D$28,0),MATCH(prices_model!A125,'Прайс-лист на год'!$E$3:$NG$3,0)),0)</f>
        <v>665</v>
      </c>
    </row>
    <row r="126" spans="1:6" x14ac:dyDescent="0.25">
      <c r="A126" s="30">
        <f>'Прайс-лист на год'!$E$3+ROUNDDOWN((ROW()-2)/25,0)</f>
        <v>43834</v>
      </c>
      <c r="B126">
        <f t="shared" ref="B126:E126" si="100">B101</f>
        <v>1</v>
      </c>
      <c r="C126" t="str">
        <f t="shared" si="100"/>
        <v>A5</v>
      </c>
      <c r="D126" t="str">
        <f t="shared" si="100"/>
        <v>продукты сырные</v>
      </c>
      <c r="E126" t="str">
        <f t="shared" si="100"/>
        <v>A5|продукты сырные</v>
      </c>
      <c r="F126">
        <f>IFERROR(INDEX('Прайс-лист на год'!$E$4:$NG$28,MATCH(prices_model!E126,'Прайс-лист на год'!$D$4:$D$28,0),MATCH(prices_model!A126,'Прайс-лист на год'!$E$3:$NG$3,0)),0)</f>
        <v>380</v>
      </c>
    </row>
    <row r="127" spans="1:6" x14ac:dyDescent="0.25">
      <c r="A127" s="30">
        <f>'Прайс-лист на год'!$E$3+ROUNDDOWN((ROW()-2)/25,0)</f>
        <v>43835</v>
      </c>
      <c r="B127">
        <f t="shared" ref="B127:E127" si="101">B102</f>
        <v>1</v>
      </c>
      <c r="C127" t="str">
        <f t="shared" si="101"/>
        <v>A1</v>
      </c>
      <c r="D127" t="str">
        <f t="shared" si="101"/>
        <v>сыр твердый</v>
      </c>
      <c r="E127" t="str">
        <f t="shared" si="101"/>
        <v>A1|сыр твердый</v>
      </c>
      <c r="F127">
        <f>IFERROR(INDEX('Прайс-лист на год'!$E$4:$NG$28,MATCH(prices_model!E127,'Прайс-лист на год'!$D$4:$D$28,0),MATCH(prices_model!A127,'Прайс-лист на год'!$E$3:$NG$3,0)),0)</f>
        <v>1000</v>
      </c>
    </row>
    <row r="128" spans="1:6" x14ac:dyDescent="0.25">
      <c r="A128" s="30">
        <f>'Прайс-лист на год'!$E$3+ROUNDDOWN((ROW()-2)/25,0)</f>
        <v>43835</v>
      </c>
      <c r="B128">
        <f t="shared" ref="B128:E128" si="102">B103</f>
        <v>1</v>
      </c>
      <c r="C128" t="str">
        <f t="shared" si="102"/>
        <v>A1</v>
      </c>
      <c r="D128" t="str">
        <f t="shared" si="102"/>
        <v>сыр полутвердый</v>
      </c>
      <c r="E128" t="str">
        <f t="shared" si="102"/>
        <v>A1|сыр полутвердый</v>
      </c>
      <c r="F128">
        <f>IFERROR(INDEX('Прайс-лист на год'!$E$4:$NG$28,MATCH(prices_model!E128,'Прайс-лист на год'!$D$4:$D$28,0),MATCH(prices_model!A128,'Прайс-лист на год'!$E$3:$NG$3,0)),0)</f>
        <v>600</v>
      </c>
    </row>
    <row r="129" spans="1:6" x14ac:dyDescent="0.25">
      <c r="A129" s="30">
        <f>'Прайс-лист на год'!$E$3+ROUNDDOWN((ROW()-2)/25,0)</f>
        <v>43835</v>
      </c>
      <c r="B129">
        <f t="shared" ref="B129:E129" si="103">B104</f>
        <v>1</v>
      </c>
      <c r="C129" t="str">
        <f t="shared" si="103"/>
        <v>A1</v>
      </c>
      <c r="D129" t="str">
        <f t="shared" si="103"/>
        <v>сыр мягкий</v>
      </c>
      <c r="E129" t="str">
        <f t="shared" si="103"/>
        <v>A1|сыр мягкий</v>
      </c>
      <c r="F129">
        <f>IFERROR(INDEX('Прайс-лист на год'!$E$4:$NG$28,MATCH(prices_model!E129,'Прайс-лист на год'!$D$4:$D$28,0),MATCH(prices_model!A129,'Прайс-лист на год'!$E$3:$NG$3,0)),0)</f>
        <v>500</v>
      </c>
    </row>
    <row r="130" spans="1:6" x14ac:dyDescent="0.25">
      <c r="A130" s="30">
        <f>'Прайс-лист на год'!$E$3+ROUNDDOWN((ROW()-2)/25,0)</f>
        <v>43835</v>
      </c>
      <c r="B130">
        <f t="shared" ref="B130:E130" si="104">B105</f>
        <v>1</v>
      </c>
      <c r="C130" t="str">
        <f t="shared" si="104"/>
        <v>A1</v>
      </c>
      <c r="D130" t="str">
        <f t="shared" si="104"/>
        <v>прочие сыры</v>
      </c>
      <c r="E130" t="str">
        <f t="shared" si="104"/>
        <v>A1|прочие сыры</v>
      </c>
      <c r="F130">
        <f>IFERROR(INDEX('Прайс-лист на год'!$E$4:$NG$28,MATCH(prices_model!E130,'Прайс-лист на год'!$D$4:$D$28,0),MATCH(prices_model!A130,'Прайс-лист на год'!$E$3:$NG$3,0)),0)</f>
        <v>700</v>
      </c>
    </row>
    <row r="131" spans="1:6" x14ac:dyDescent="0.25">
      <c r="A131" s="30">
        <f>'Прайс-лист на год'!$E$3+ROUNDDOWN((ROW()-2)/25,0)</f>
        <v>43835</v>
      </c>
      <c r="B131">
        <f t="shared" ref="B131:E131" si="105">B106</f>
        <v>1</v>
      </c>
      <c r="C131" t="str">
        <f t="shared" si="105"/>
        <v>A1</v>
      </c>
      <c r="D131" t="str">
        <f t="shared" si="105"/>
        <v>продукты сырные</v>
      </c>
      <c r="E131" t="str">
        <f t="shared" si="105"/>
        <v>A1|продукты сырные</v>
      </c>
      <c r="F131">
        <f>IFERROR(INDEX('Прайс-лист на год'!$E$4:$NG$28,MATCH(prices_model!E131,'Прайс-лист на год'!$D$4:$D$28,0),MATCH(prices_model!A131,'Прайс-лист на год'!$E$3:$NG$3,0)),0)</f>
        <v>400</v>
      </c>
    </row>
    <row r="132" spans="1:6" x14ac:dyDescent="0.25">
      <c r="A132" s="30">
        <f>'Прайс-лист на год'!$E$3+ROUNDDOWN((ROW()-2)/25,0)</f>
        <v>43835</v>
      </c>
      <c r="B132">
        <f t="shared" ref="B132:E132" si="106">B107</f>
        <v>1</v>
      </c>
      <c r="C132" t="str">
        <f t="shared" si="106"/>
        <v>A2</v>
      </c>
      <c r="D132" t="str">
        <f t="shared" si="106"/>
        <v>сыр твердый</v>
      </c>
      <c r="E132" t="str">
        <f t="shared" si="106"/>
        <v>A2|сыр твердый</v>
      </c>
      <c r="F132">
        <f>IFERROR(INDEX('Прайс-лист на год'!$E$4:$NG$28,MATCH(prices_model!E132,'Прайс-лист на год'!$D$4:$D$28,0),MATCH(prices_model!A132,'Прайс-лист на год'!$E$3:$NG$3,0)),0)</f>
        <v>1050</v>
      </c>
    </row>
    <row r="133" spans="1:6" x14ac:dyDescent="0.25">
      <c r="A133" s="30">
        <f>'Прайс-лист на год'!$E$3+ROUNDDOWN((ROW()-2)/25,0)</f>
        <v>43835</v>
      </c>
      <c r="B133">
        <f t="shared" ref="B133:E133" si="107">B108</f>
        <v>1</v>
      </c>
      <c r="C133" t="str">
        <f t="shared" si="107"/>
        <v>A2</v>
      </c>
      <c r="D133" t="str">
        <f t="shared" si="107"/>
        <v>сыр полутвердый</v>
      </c>
      <c r="E133" t="str">
        <f t="shared" si="107"/>
        <v>A2|сыр полутвердый</v>
      </c>
      <c r="F133">
        <f>IFERROR(INDEX('Прайс-лист на год'!$E$4:$NG$28,MATCH(prices_model!E133,'Прайс-лист на год'!$D$4:$D$28,0),MATCH(prices_model!A133,'Прайс-лист на год'!$E$3:$NG$3,0)),0)</f>
        <v>630</v>
      </c>
    </row>
    <row r="134" spans="1:6" x14ac:dyDescent="0.25">
      <c r="A134" s="30">
        <f>'Прайс-лист на год'!$E$3+ROUNDDOWN((ROW()-2)/25,0)</f>
        <v>43835</v>
      </c>
      <c r="B134">
        <f t="shared" ref="B134:E134" si="108">B109</f>
        <v>1</v>
      </c>
      <c r="C134" t="str">
        <f t="shared" si="108"/>
        <v>A2</v>
      </c>
      <c r="D134" t="str">
        <f t="shared" si="108"/>
        <v>сыр мягкий</v>
      </c>
      <c r="E134" t="str">
        <f t="shared" si="108"/>
        <v>A2|сыр мягкий</v>
      </c>
      <c r="F134">
        <f>IFERROR(INDEX('Прайс-лист на год'!$E$4:$NG$28,MATCH(prices_model!E134,'Прайс-лист на год'!$D$4:$D$28,0),MATCH(prices_model!A134,'Прайс-лист на год'!$E$3:$NG$3,0)),0)</f>
        <v>525</v>
      </c>
    </row>
    <row r="135" spans="1:6" x14ac:dyDescent="0.25">
      <c r="A135" s="30">
        <f>'Прайс-лист на год'!$E$3+ROUNDDOWN((ROW()-2)/25,0)</f>
        <v>43835</v>
      </c>
      <c r="B135">
        <f t="shared" ref="B135:E135" si="109">B110</f>
        <v>1</v>
      </c>
      <c r="C135" t="str">
        <f t="shared" si="109"/>
        <v>A2</v>
      </c>
      <c r="D135" t="str">
        <f t="shared" si="109"/>
        <v>прочие сыры</v>
      </c>
      <c r="E135" t="str">
        <f t="shared" si="109"/>
        <v>A2|прочие сыры</v>
      </c>
      <c r="F135">
        <f>IFERROR(INDEX('Прайс-лист на год'!$E$4:$NG$28,MATCH(prices_model!E135,'Прайс-лист на год'!$D$4:$D$28,0),MATCH(prices_model!A135,'Прайс-лист на год'!$E$3:$NG$3,0)),0)</f>
        <v>735</v>
      </c>
    </row>
    <row r="136" spans="1:6" x14ac:dyDescent="0.25">
      <c r="A136" s="30">
        <f>'Прайс-лист на год'!$E$3+ROUNDDOWN((ROW()-2)/25,0)</f>
        <v>43835</v>
      </c>
      <c r="B136">
        <f t="shared" ref="B136:E136" si="110">B111</f>
        <v>1</v>
      </c>
      <c r="C136" t="str">
        <f t="shared" si="110"/>
        <v>A2</v>
      </c>
      <c r="D136" t="str">
        <f t="shared" si="110"/>
        <v>продукты сырные</v>
      </c>
      <c r="E136" t="str">
        <f t="shared" si="110"/>
        <v>A2|продукты сырные</v>
      </c>
      <c r="F136">
        <f>IFERROR(INDEX('Прайс-лист на год'!$E$4:$NG$28,MATCH(prices_model!E136,'Прайс-лист на год'!$D$4:$D$28,0),MATCH(prices_model!A136,'Прайс-лист на год'!$E$3:$NG$3,0)),0)</f>
        <v>420</v>
      </c>
    </row>
    <row r="137" spans="1:6" x14ac:dyDescent="0.25">
      <c r="A137" s="30">
        <f>'Прайс-лист на год'!$E$3+ROUNDDOWN((ROW()-2)/25,0)</f>
        <v>43835</v>
      </c>
      <c r="B137">
        <f t="shared" ref="B137:E137" si="111">B112</f>
        <v>1</v>
      </c>
      <c r="C137" t="str">
        <f t="shared" si="111"/>
        <v>A3</v>
      </c>
      <c r="D137" t="str">
        <f t="shared" si="111"/>
        <v>сыр твердый</v>
      </c>
      <c r="E137" t="str">
        <f t="shared" si="111"/>
        <v>A3|сыр твердый</v>
      </c>
      <c r="F137">
        <f>IFERROR(INDEX('Прайс-лист на год'!$E$4:$NG$28,MATCH(prices_model!E137,'Прайс-лист на год'!$D$4:$D$28,0),MATCH(prices_model!A137,'Прайс-лист на год'!$E$3:$NG$3,0)),0)</f>
        <v>1100</v>
      </c>
    </row>
    <row r="138" spans="1:6" x14ac:dyDescent="0.25">
      <c r="A138" s="30">
        <f>'Прайс-лист на год'!$E$3+ROUNDDOWN((ROW()-2)/25,0)</f>
        <v>43835</v>
      </c>
      <c r="B138">
        <f t="shared" ref="B138:E138" si="112">B113</f>
        <v>1</v>
      </c>
      <c r="C138" t="str">
        <f t="shared" si="112"/>
        <v>A3</v>
      </c>
      <c r="D138" t="str">
        <f t="shared" si="112"/>
        <v>сыр полутвердый</v>
      </c>
      <c r="E138" t="str">
        <f t="shared" si="112"/>
        <v>A3|сыр полутвердый</v>
      </c>
      <c r="F138">
        <f>IFERROR(INDEX('Прайс-лист на год'!$E$4:$NG$28,MATCH(prices_model!E138,'Прайс-лист на год'!$D$4:$D$28,0),MATCH(prices_model!A138,'Прайс-лист на год'!$E$3:$NG$3,0)),0)</f>
        <v>660</v>
      </c>
    </row>
    <row r="139" spans="1:6" x14ac:dyDescent="0.25">
      <c r="A139" s="30">
        <f>'Прайс-лист на год'!$E$3+ROUNDDOWN((ROW()-2)/25,0)</f>
        <v>43835</v>
      </c>
      <c r="B139">
        <f t="shared" ref="B139:E139" si="113">B114</f>
        <v>1</v>
      </c>
      <c r="C139" t="str">
        <f t="shared" si="113"/>
        <v>A3</v>
      </c>
      <c r="D139" t="str">
        <f t="shared" si="113"/>
        <v>сыр мягкий</v>
      </c>
      <c r="E139" t="str">
        <f t="shared" si="113"/>
        <v>A3|сыр мягкий</v>
      </c>
      <c r="F139">
        <f>IFERROR(INDEX('Прайс-лист на год'!$E$4:$NG$28,MATCH(prices_model!E139,'Прайс-лист на год'!$D$4:$D$28,0),MATCH(prices_model!A139,'Прайс-лист на год'!$E$3:$NG$3,0)),0)</f>
        <v>550</v>
      </c>
    </row>
    <row r="140" spans="1:6" x14ac:dyDescent="0.25">
      <c r="A140" s="30">
        <f>'Прайс-лист на год'!$E$3+ROUNDDOWN((ROW()-2)/25,0)</f>
        <v>43835</v>
      </c>
      <c r="B140">
        <f t="shared" ref="B140:E140" si="114">B115</f>
        <v>1</v>
      </c>
      <c r="C140" t="str">
        <f t="shared" si="114"/>
        <v>A3</v>
      </c>
      <c r="D140" t="str">
        <f t="shared" si="114"/>
        <v>прочие сыры</v>
      </c>
      <c r="E140" t="str">
        <f t="shared" si="114"/>
        <v>A3|прочие сыры</v>
      </c>
      <c r="F140">
        <f>IFERROR(INDEX('Прайс-лист на год'!$E$4:$NG$28,MATCH(prices_model!E140,'Прайс-лист на год'!$D$4:$D$28,0),MATCH(prices_model!A140,'Прайс-лист на год'!$E$3:$NG$3,0)),0)</f>
        <v>770</v>
      </c>
    </row>
    <row r="141" spans="1:6" x14ac:dyDescent="0.25">
      <c r="A141" s="30">
        <f>'Прайс-лист на год'!$E$3+ROUNDDOWN((ROW()-2)/25,0)</f>
        <v>43835</v>
      </c>
      <c r="B141">
        <f t="shared" ref="B141:E141" si="115">B116</f>
        <v>1</v>
      </c>
      <c r="C141" t="str">
        <f t="shared" si="115"/>
        <v>A3</v>
      </c>
      <c r="D141" t="str">
        <f t="shared" si="115"/>
        <v>продукты сырные</v>
      </c>
      <c r="E141" t="str">
        <f t="shared" si="115"/>
        <v>A3|продукты сырные</v>
      </c>
      <c r="F141">
        <f>IFERROR(INDEX('Прайс-лист на год'!$E$4:$NG$28,MATCH(prices_model!E141,'Прайс-лист на год'!$D$4:$D$28,0),MATCH(prices_model!A141,'Прайс-лист на год'!$E$3:$NG$3,0)),0)</f>
        <v>440</v>
      </c>
    </row>
    <row r="142" spans="1:6" x14ac:dyDescent="0.25">
      <c r="A142" s="30">
        <f>'Прайс-лист на год'!$E$3+ROUNDDOWN((ROW()-2)/25,0)</f>
        <v>43835</v>
      </c>
      <c r="B142">
        <f t="shared" ref="B142:E142" si="116">B117</f>
        <v>1</v>
      </c>
      <c r="C142" t="str">
        <f t="shared" si="116"/>
        <v>A4</v>
      </c>
      <c r="D142" t="str">
        <f t="shared" si="116"/>
        <v>сыр твердый</v>
      </c>
      <c r="E142" t="str">
        <f t="shared" si="116"/>
        <v>A4|сыр твердый</v>
      </c>
      <c r="F142">
        <f>IFERROR(INDEX('Прайс-лист на год'!$E$4:$NG$28,MATCH(prices_model!E142,'Прайс-лист на год'!$D$4:$D$28,0),MATCH(prices_model!A142,'Прайс-лист на год'!$E$3:$NG$3,0)),0)</f>
        <v>1103</v>
      </c>
    </row>
    <row r="143" spans="1:6" x14ac:dyDescent="0.25">
      <c r="A143" s="30">
        <f>'Прайс-лист на год'!$E$3+ROUNDDOWN((ROW()-2)/25,0)</f>
        <v>43835</v>
      </c>
      <c r="B143">
        <f t="shared" ref="B143:E143" si="117">B118</f>
        <v>1</v>
      </c>
      <c r="C143" t="str">
        <f t="shared" si="117"/>
        <v>A4</v>
      </c>
      <c r="D143" t="str">
        <f t="shared" si="117"/>
        <v>сыр полутвердый</v>
      </c>
      <c r="E143" t="str">
        <f t="shared" si="117"/>
        <v>A4|сыр полутвердый</v>
      </c>
      <c r="F143">
        <f>IFERROR(INDEX('Прайс-лист на год'!$E$4:$NG$28,MATCH(prices_model!E143,'Прайс-лист на год'!$D$4:$D$28,0),MATCH(prices_model!A143,'Прайс-лист на год'!$E$3:$NG$3,0)),0)</f>
        <v>662</v>
      </c>
    </row>
    <row r="144" spans="1:6" x14ac:dyDescent="0.25">
      <c r="A144" s="30">
        <f>'Прайс-лист на год'!$E$3+ROUNDDOWN((ROW()-2)/25,0)</f>
        <v>43835</v>
      </c>
      <c r="B144">
        <f t="shared" ref="B144:E144" si="118">B119</f>
        <v>1</v>
      </c>
      <c r="C144" t="str">
        <f t="shared" si="118"/>
        <v>A4</v>
      </c>
      <c r="D144" t="str">
        <f t="shared" si="118"/>
        <v>сыр мягкий</v>
      </c>
      <c r="E144" t="str">
        <f t="shared" si="118"/>
        <v>A4|сыр мягкий</v>
      </c>
      <c r="F144">
        <f>IFERROR(INDEX('Прайс-лист на год'!$E$4:$NG$28,MATCH(prices_model!E144,'Прайс-лист на год'!$D$4:$D$28,0),MATCH(prices_model!A144,'Прайс-лист на год'!$E$3:$NG$3,0)),0)</f>
        <v>551</v>
      </c>
    </row>
    <row r="145" spans="1:6" x14ac:dyDescent="0.25">
      <c r="A145" s="30">
        <f>'Прайс-лист на год'!$E$3+ROUNDDOWN((ROW()-2)/25,0)</f>
        <v>43835</v>
      </c>
      <c r="B145">
        <f t="shared" ref="B145:E145" si="119">B120</f>
        <v>1</v>
      </c>
      <c r="C145" t="str">
        <f t="shared" si="119"/>
        <v>A4</v>
      </c>
      <c r="D145" t="str">
        <f t="shared" si="119"/>
        <v>прочие сыры</v>
      </c>
      <c r="E145" t="str">
        <f t="shared" si="119"/>
        <v>A4|прочие сыры</v>
      </c>
      <c r="F145">
        <f>IFERROR(INDEX('Прайс-лист на год'!$E$4:$NG$28,MATCH(prices_model!E145,'Прайс-лист на год'!$D$4:$D$28,0),MATCH(prices_model!A145,'Прайс-лист на год'!$E$3:$NG$3,0)),0)</f>
        <v>847</v>
      </c>
    </row>
    <row r="146" spans="1:6" x14ac:dyDescent="0.25">
      <c r="A146" s="30">
        <f>'Прайс-лист на год'!$E$3+ROUNDDOWN((ROW()-2)/25,0)</f>
        <v>43835</v>
      </c>
      <c r="B146">
        <f t="shared" ref="B146:E146" si="120">B121</f>
        <v>1</v>
      </c>
      <c r="C146" t="str">
        <f t="shared" si="120"/>
        <v>A4</v>
      </c>
      <c r="D146" t="str">
        <f t="shared" si="120"/>
        <v>продукты сырные</v>
      </c>
      <c r="E146" t="str">
        <f t="shared" si="120"/>
        <v>A4|продукты сырные</v>
      </c>
      <c r="F146">
        <f>IFERROR(INDEX('Прайс-лист на год'!$E$4:$NG$28,MATCH(prices_model!E146,'Прайс-лист на год'!$D$4:$D$28,0),MATCH(prices_model!A146,'Прайс-лист на год'!$E$3:$NG$3,0)),0)</f>
        <v>340</v>
      </c>
    </row>
    <row r="147" spans="1:6" x14ac:dyDescent="0.25">
      <c r="A147" s="30">
        <f>'Прайс-лист на год'!$E$3+ROUNDDOWN((ROW()-2)/25,0)</f>
        <v>43835</v>
      </c>
      <c r="B147">
        <f t="shared" ref="B147:E147" si="121">B122</f>
        <v>1</v>
      </c>
      <c r="C147" t="str">
        <f t="shared" si="121"/>
        <v>A5</v>
      </c>
      <c r="D147" t="str">
        <f t="shared" si="121"/>
        <v>сыр твердый</v>
      </c>
      <c r="E147" t="str">
        <f t="shared" si="121"/>
        <v>A5|сыр твердый</v>
      </c>
      <c r="F147">
        <f>IFERROR(INDEX('Прайс-лист на год'!$E$4:$NG$28,MATCH(prices_model!E147,'Прайс-лист на год'!$D$4:$D$28,0),MATCH(prices_model!A147,'Прайс-лист на год'!$E$3:$NG$3,0)),0)</f>
        <v>950</v>
      </c>
    </row>
    <row r="148" spans="1:6" x14ac:dyDescent="0.25">
      <c r="A148" s="30">
        <f>'Прайс-лист на год'!$E$3+ROUNDDOWN((ROW()-2)/25,0)</f>
        <v>43835</v>
      </c>
      <c r="B148">
        <f t="shared" ref="B148:E148" si="122">B123</f>
        <v>1</v>
      </c>
      <c r="C148" t="str">
        <f t="shared" si="122"/>
        <v>A5</v>
      </c>
      <c r="D148" t="str">
        <f t="shared" si="122"/>
        <v>сыр полутвердый</v>
      </c>
      <c r="E148" t="str">
        <f t="shared" si="122"/>
        <v>A5|сыр полутвердый</v>
      </c>
      <c r="F148">
        <f>IFERROR(INDEX('Прайс-лист на год'!$E$4:$NG$28,MATCH(prices_model!E148,'Прайс-лист на год'!$D$4:$D$28,0),MATCH(prices_model!A148,'Прайс-лист на год'!$E$3:$NG$3,0)),0)</f>
        <v>570</v>
      </c>
    </row>
    <row r="149" spans="1:6" x14ac:dyDescent="0.25">
      <c r="A149" s="30">
        <f>'Прайс-лист на год'!$E$3+ROUNDDOWN((ROW()-2)/25,0)</f>
        <v>43835</v>
      </c>
      <c r="B149">
        <f t="shared" ref="B149:E149" si="123">B124</f>
        <v>1</v>
      </c>
      <c r="C149" t="str">
        <f t="shared" si="123"/>
        <v>A5</v>
      </c>
      <c r="D149" t="str">
        <f t="shared" si="123"/>
        <v>сыр мягкий</v>
      </c>
      <c r="E149" t="str">
        <f t="shared" si="123"/>
        <v>A5|сыр мягкий</v>
      </c>
      <c r="F149">
        <f>IFERROR(INDEX('Прайс-лист на год'!$E$4:$NG$28,MATCH(prices_model!E149,'Прайс-лист на год'!$D$4:$D$28,0),MATCH(prices_model!A149,'Прайс-лист на год'!$E$3:$NG$3,0)),0)</f>
        <v>475</v>
      </c>
    </row>
    <row r="150" spans="1:6" x14ac:dyDescent="0.25">
      <c r="A150" s="30">
        <f>'Прайс-лист на год'!$E$3+ROUNDDOWN((ROW()-2)/25,0)</f>
        <v>43835</v>
      </c>
      <c r="B150">
        <f t="shared" ref="B150:E150" si="124">B125</f>
        <v>1</v>
      </c>
      <c r="C150" t="str">
        <f t="shared" si="124"/>
        <v>A5</v>
      </c>
      <c r="D150" t="str">
        <f t="shared" si="124"/>
        <v>прочие сыры</v>
      </c>
      <c r="E150" t="str">
        <f t="shared" si="124"/>
        <v>A5|прочие сыры</v>
      </c>
      <c r="F150">
        <f>IFERROR(INDEX('Прайс-лист на год'!$E$4:$NG$28,MATCH(prices_model!E150,'Прайс-лист на год'!$D$4:$D$28,0),MATCH(prices_model!A150,'Прайс-лист на год'!$E$3:$NG$3,0)),0)</f>
        <v>665</v>
      </c>
    </row>
    <row r="151" spans="1:6" x14ac:dyDescent="0.25">
      <c r="A151" s="30">
        <f>'Прайс-лист на год'!$E$3+ROUNDDOWN((ROW()-2)/25,0)</f>
        <v>43835</v>
      </c>
      <c r="B151">
        <f t="shared" ref="B151:E151" si="125">B126</f>
        <v>1</v>
      </c>
      <c r="C151" t="str">
        <f t="shared" si="125"/>
        <v>A5</v>
      </c>
      <c r="D151" t="str">
        <f t="shared" si="125"/>
        <v>продукты сырные</v>
      </c>
      <c r="E151" t="str">
        <f t="shared" si="125"/>
        <v>A5|продукты сырные</v>
      </c>
      <c r="F151">
        <f>IFERROR(INDEX('Прайс-лист на год'!$E$4:$NG$28,MATCH(prices_model!E151,'Прайс-лист на год'!$D$4:$D$28,0),MATCH(prices_model!A151,'Прайс-лист на год'!$E$3:$NG$3,0)),0)</f>
        <v>380</v>
      </c>
    </row>
    <row r="152" spans="1:6" x14ac:dyDescent="0.25">
      <c r="A152" s="30">
        <f>'Прайс-лист на год'!$E$3+ROUNDDOWN((ROW()-2)/25,0)</f>
        <v>43836</v>
      </c>
      <c r="B152">
        <f t="shared" ref="B152:E152" si="126">B127</f>
        <v>1</v>
      </c>
      <c r="C152" t="str">
        <f t="shared" si="126"/>
        <v>A1</v>
      </c>
      <c r="D152" t="str">
        <f t="shared" si="126"/>
        <v>сыр твердый</v>
      </c>
      <c r="E152" t="str">
        <f t="shared" si="126"/>
        <v>A1|сыр твердый</v>
      </c>
      <c r="F152">
        <f>IFERROR(INDEX('Прайс-лист на год'!$E$4:$NG$28,MATCH(prices_model!E152,'Прайс-лист на год'!$D$4:$D$28,0),MATCH(prices_model!A152,'Прайс-лист на год'!$E$3:$NG$3,0)),0)</f>
        <v>1000</v>
      </c>
    </row>
    <row r="153" spans="1:6" x14ac:dyDescent="0.25">
      <c r="A153" s="30">
        <f>'Прайс-лист на год'!$E$3+ROUNDDOWN((ROW()-2)/25,0)</f>
        <v>43836</v>
      </c>
      <c r="B153">
        <f t="shared" ref="B153:E153" si="127">B128</f>
        <v>1</v>
      </c>
      <c r="C153" t="str">
        <f t="shared" si="127"/>
        <v>A1</v>
      </c>
      <c r="D153" t="str">
        <f t="shared" si="127"/>
        <v>сыр полутвердый</v>
      </c>
      <c r="E153" t="str">
        <f t="shared" si="127"/>
        <v>A1|сыр полутвердый</v>
      </c>
      <c r="F153">
        <f>IFERROR(INDEX('Прайс-лист на год'!$E$4:$NG$28,MATCH(prices_model!E153,'Прайс-лист на год'!$D$4:$D$28,0),MATCH(prices_model!A153,'Прайс-лист на год'!$E$3:$NG$3,0)),0)</f>
        <v>600</v>
      </c>
    </row>
    <row r="154" spans="1:6" x14ac:dyDescent="0.25">
      <c r="A154" s="30">
        <f>'Прайс-лист на год'!$E$3+ROUNDDOWN((ROW()-2)/25,0)</f>
        <v>43836</v>
      </c>
      <c r="B154">
        <f t="shared" ref="B154:E154" si="128">B129</f>
        <v>1</v>
      </c>
      <c r="C154" t="str">
        <f t="shared" si="128"/>
        <v>A1</v>
      </c>
      <c r="D154" t="str">
        <f t="shared" si="128"/>
        <v>сыр мягкий</v>
      </c>
      <c r="E154" t="str">
        <f t="shared" si="128"/>
        <v>A1|сыр мягкий</v>
      </c>
      <c r="F154">
        <f>IFERROR(INDEX('Прайс-лист на год'!$E$4:$NG$28,MATCH(prices_model!E154,'Прайс-лист на год'!$D$4:$D$28,0),MATCH(prices_model!A154,'Прайс-лист на год'!$E$3:$NG$3,0)),0)</f>
        <v>500</v>
      </c>
    </row>
    <row r="155" spans="1:6" x14ac:dyDescent="0.25">
      <c r="A155" s="30">
        <f>'Прайс-лист на год'!$E$3+ROUNDDOWN((ROW()-2)/25,0)</f>
        <v>43836</v>
      </c>
      <c r="B155">
        <f t="shared" ref="B155:E155" si="129">B130</f>
        <v>1</v>
      </c>
      <c r="C155" t="str">
        <f t="shared" si="129"/>
        <v>A1</v>
      </c>
      <c r="D155" t="str">
        <f t="shared" si="129"/>
        <v>прочие сыры</v>
      </c>
      <c r="E155" t="str">
        <f t="shared" si="129"/>
        <v>A1|прочие сыры</v>
      </c>
      <c r="F155">
        <f>IFERROR(INDEX('Прайс-лист на год'!$E$4:$NG$28,MATCH(prices_model!E155,'Прайс-лист на год'!$D$4:$D$28,0),MATCH(prices_model!A155,'Прайс-лист на год'!$E$3:$NG$3,0)),0)</f>
        <v>700</v>
      </c>
    </row>
    <row r="156" spans="1:6" x14ac:dyDescent="0.25">
      <c r="A156" s="30">
        <f>'Прайс-лист на год'!$E$3+ROUNDDOWN((ROW()-2)/25,0)</f>
        <v>43836</v>
      </c>
      <c r="B156">
        <f t="shared" ref="B156:E156" si="130">B131</f>
        <v>1</v>
      </c>
      <c r="C156" t="str">
        <f t="shared" si="130"/>
        <v>A1</v>
      </c>
      <c r="D156" t="str">
        <f t="shared" si="130"/>
        <v>продукты сырные</v>
      </c>
      <c r="E156" t="str">
        <f t="shared" si="130"/>
        <v>A1|продукты сырные</v>
      </c>
      <c r="F156">
        <f>IFERROR(INDEX('Прайс-лист на год'!$E$4:$NG$28,MATCH(prices_model!E156,'Прайс-лист на год'!$D$4:$D$28,0),MATCH(prices_model!A156,'Прайс-лист на год'!$E$3:$NG$3,0)),0)</f>
        <v>400</v>
      </c>
    </row>
    <row r="157" spans="1:6" x14ac:dyDescent="0.25">
      <c r="A157" s="30">
        <f>'Прайс-лист на год'!$E$3+ROUNDDOWN((ROW()-2)/25,0)</f>
        <v>43836</v>
      </c>
      <c r="B157">
        <f t="shared" ref="B157:E157" si="131">B132</f>
        <v>1</v>
      </c>
      <c r="C157" t="str">
        <f t="shared" si="131"/>
        <v>A2</v>
      </c>
      <c r="D157" t="str">
        <f t="shared" si="131"/>
        <v>сыр твердый</v>
      </c>
      <c r="E157" t="str">
        <f t="shared" si="131"/>
        <v>A2|сыр твердый</v>
      </c>
      <c r="F157">
        <f>IFERROR(INDEX('Прайс-лист на год'!$E$4:$NG$28,MATCH(prices_model!E157,'Прайс-лист на год'!$D$4:$D$28,0),MATCH(prices_model!A157,'Прайс-лист на год'!$E$3:$NG$3,0)),0)</f>
        <v>1050</v>
      </c>
    </row>
    <row r="158" spans="1:6" x14ac:dyDescent="0.25">
      <c r="A158" s="30">
        <f>'Прайс-лист на год'!$E$3+ROUNDDOWN((ROW()-2)/25,0)</f>
        <v>43836</v>
      </c>
      <c r="B158">
        <f t="shared" ref="B158:E158" si="132">B133</f>
        <v>1</v>
      </c>
      <c r="C158" t="str">
        <f t="shared" si="132"/>
        <v>A2</v>
      </c>
      <c r="D158" t="str">
        <f t="shared" si="132"/>
        <v>сыр полутвердый</v>
      </c>
      <c r="E158" t="str">
        <f t="shared" si="132"/>
        <v>A2|сыр полутвердый</v>
      </c>
      <c r="F158">
        <f>IFERROR(INDEX('Прайс-лист на год'!$E$4:$NG$28,MATCH(prices_model!E158,'Прайс-лист на год'!$D$4:$D$28,0),MATCH(prices_model!A158,'Прайс-лист на год'!$E$3:$NG$3,0)),0)</f>
        <v>630</v>
      </c>
    </row>
    <row r="159" spans="1:6" x14ac:dyDescent="0.25">
      <c r="A159" s="30">
        <f>'Прайс-лист на год'!$E$3+ROUNDDOWN((ROW()-2)/25,0)</f>
        <v>43836</v>
      </c>
      <c r="B159">
        <f t="shared" ref="B159:E159" si="133">B134</f>
        <v>1</v>
      </c>
      <c r="C159" t="str">
        <f t="shared" si="133"/>
        <v>A2</v>
      </c>
      <c r="D159" t="str">
        <f t="shared" si="133"/>
        <v>сыр мягкий</v>
      </c>
      <c r="E159" t="str">
        <f t="shared" si="133"/>
        <v>A2|сыр мягкий</v>
      </c>
      <c r="F159">
        <f>IFERROR(INDEX('Прайс-лист на год'!$E$4:$NG$28,MATCH(prices_model!E159,'Прайс-лист на год'!$D$4:$D$28,0),MATCH(prices_model!A159,'Прайс-лист на год'!$E$3:$NG$3,0)),0)</f>
        <v>525</v>
      </c>
    </row>
    <row r="160" spans="1:6" x14ac:dyDescent="0.25">
      <c r="A160" s="30">
        <f>'Прайс-лист на год'!$E$3+ROUNDDOWN((ROW()-2)/25,0)</f>
        <v>43836</v>
      </c>
      <c r="B160">
        <f t="shared" ref="B160:E160" si="134">B135</f>
        <v>1</v>
      </c>
      <c r="C160" t="str">
        <f t="shared" si="134"/>
        <v>A2</v>
      </c>
      <c r="D160" t="str">
        <f t="shared" si="134"/>
        <v>прочие сыры</v>
      </c>
      <c r="E160" t="str">
        <f t="shared" si="134"/>
        <v>A2|прочие сыры</v>
      </c>
      <c r="F160">
        <f>IFERROR(INDEX('Прайс-лист на год'!$E$4:$NG$28,MATCH(prices_model!E160,'Прайс-лист на год'!$D$4:$D$28,0),MATCH(prices_model!A160,'Прайс-лист на год'!$E$3:$NG$3,0)),0)</f>
        <v>735</v>
      </c>
    </row>
    <row r="161" spans="1:6" x14ac:dyDescent="0.25">
      <c r="A161" s="30">
        <f>'Прайс-лист на год'!$E$3+ROUNDDOWN((ROW()-2)/25,0)</f>
        <v>43836</v>
      </c>
      <c r="B161">
        <f t="shared" ref="B161:E161" si="135">B136</f>
        <v>1</v>
      </c>
      <c r="C161" t="str">
        <f t="shared" si="135"/>
        <v>A2</v>
      </c>
      <c r="D161" t="str">
        <f t="shared" si="135"/>
        <v>продукты сырные</v>
      </c>
      <c r="E161" t="str">
        <f t="shared" si="135"/>
        <v>A2|продукты сырные</v>
      </c>
      <c r="F161">
        <f>IFERROR(INDEX('Прайс-лист на год'!$E$4:$NG$28,MATCH(prices_model!E161,'Прайс-лист на год'!$D$4:$D$28,0),MATCH(prices_model!A161,'Прайс-лист на год'!$E$3:$NG$3,0)),0)</f>
        <v>420</v>
      </c>
    </row>
    <row r="162" spans="1:6" x14ac:dyDescent="0.25">
      <c r="A162" s="30">
        <f>'Прайс-лист на год'!$E$3+ROUNDDOWN((ROW()-2)/25,0)</f>
        <v>43836</v>
      </c>
      <c r="B162">
        <f t="shared" ref="B162:E162" si="136">B137</f>
        <v>1</v>
      </c>
      <c r="C162" t="str">
        <f t="shared" si="136"/>
        <v>A3</v>
      </c>
      <c r="D162" t="str">
        <f t="shared" si="136"/>
        <v>сыр твердый</v>
      </c>
      <c r="E162" t="str">
        <f t="shared" si="136"/>
        <v>A3|сыр твердый</v>
      </c>
      <c r="F162">
        <f>IFERROR(INDEX('Прайс-лист на год'!$E$4:$NG$28,MATCH(prices_model!E162,'Прайс-лист на год'!$D$4:$D$28,0),MATCH(prices_model!A162,'Прайс-лист на год'!$E$3:$NG$3,0)),0)</f>
        <v>1000</v>
      </c>
    </row>
    <row r="163" spans="1:6" x14ac:dyDescent="0.25">
      <c r="A163" s="30">
        <f>'Прайс-лист на год'!$E$3+ROUNDDOWN((ROW()-2)/25,0)</f>
        <v>43836</v>
      </c>
      <c r="B163">
        <f t="shared" ref="B163:E163" si="137">B138</f>
        <v>1</v>
      </c>
      <c r="C163" t="str">
        <f t="shared" si="137"/>
        <v>A3</v>
      </c>
      <c r="D163" t="str">
        <f t="shared" si="137"/>
        <v>сыр полутвердый</v>
      </c>
      <c r="E163" t="str">
        <f t="shared" si="137"/>
        <v>A3|сыр полутвердый</v>
      </c>
      <c r="F163">
        <f>IFERROR(INDEX('Прайс-лист на год'!$E$4:$NG$28,MATCH(prices_model!E163,'Прайс-лист на год'!$D$4:$D$28,0),MATCH(prices_model!A163,'Прайс-лист на год'!$E$3:$NG$3,0)),0)</f>
        <v>600</v>
      </c>
    </row>
    <row r="164" spans="1:6" x14ac:dyDescent="0.25">
      <c r="A164" s="30">
        <f>'Прайс-лист на год'!$E$3+ROUNDDOWN((ROW()-2)/25,0)</f>
        <v>43836</v>
      </c>
      <c r="B164">
        <f t="shared" ref="B164:E164" si="138">B139</f>
        <v>1</v>
      </c>
      <c r="C164" t="str">
        <f t="shared" si="138"/>
        <v>A3</v>
      </c>
      <c r="D164" t="str">
        <f t="shared" si="138"/>
        <v>сыр мягкий</v>
      </c>
      <c r="E164" t="str">
        <f t="shared" si="138"/>
        <v>A3|сыр мягкий</v>
      </c>
      <c r="F164">
        <f>IFERROR(INDEX('Прайс-лист на год'!$E$4:$NG$28,MATCH(prices_model!E164,'Прайс-лист на год'!$D$4:$D$28,0),MATCH(prices_model!A164,'Прайс-лист на год'!$E$3:$NG$3,0)),0)</f>
        <v>500</v>
      </c>
    </row>
    <row r="165" spans="1:6" x14ac:dyDescent="0.25">
      <c r="A165" s="30">
        <f>'Прайс-лист на год'!$E$3+ROUNDDOWN((ROW()-2)/25,0)</f>
        <v>43836</v>
      </c>
      <c r="B165">
        <f t="shared" ref="B165:E165" si="139">B140</f>
        <v>1</v>
      </c>
      <c r="C165" t="str">
        <f t="shared" si="139"/>
        <v>A3</v>
      </c>
      <c r="D165" t="str">
        <f t="shared" si="139"/>
        <v>прочие сыры</v>
      </c>
      <c r="E165" t="str">
        <f t="shared" si="139"/>
        <v>A3|прочие сыры</v>
      </c>
      <c r="F165">
        <f>IFERROR(INDEX('Прайс-лист на год'!$E$4:$NG$28,MATCH(prices_model!E165,'Прайс-лист на год'!$D$4:$D$28,0),MATCH(prices_model!A165,'Прайс-лист на год'!$E$3:$NG$3,0)),0)</f>
        <v>700</v>
      </c>
    </row>
    <row r="166" spans="1:6" x14ac:dyDescent="0.25">
      <c r="A166" s="30">
        <f>'Прайс-лист на год'!$E$3+ROUNDDOWN((ROW()-2)/25,0)</f>
        <v>43836</v>
      </c>
      <c r="B166">
        <f t="shared" ref="B166:E166" si="140">B141</f>
        <v>1</v>
      </c>
      <c r="C166" t="str">
        <f t="shared" si="140"/>
        <v>A3</v>
      </c>
      <c r="D166" t="str">
        <f t="shared" si="140"/>
        <v>продукты сырные</v>
      </c>
      <c r="E166" t="str">
        <f t="shared" si="140"/>
        <v>A3|продукты сырные</v>
      </c>
      <c r="F166">
        <f>IFERROR(INDEX('Прайс-лист на год'!$E$4:$NG$28,MATCH(prices_model!E166,'Прайс-лист на год'!$D$4:$D$28,0),MATCH(prices_model!A166,'Прайс-лист на год'!$E$3:$NG$3,0)),0)</f>
        <v>400</v>
      </c>
    </row>
    <row r="167" spans="1:6" x14ac:dyDescent="0.25">
      <c r="A167" s="30">
        <f>'Прайс-лист на год'!$E$3+ROUNDDOWN((ROW()-2)/25,0)</f>
        <v>43836</v>
      </c>
      <c r="B167">
        <f t="shared" ref="B167:E167" si="141">B142</f>
        <v>1</v>
      </c>
      <c r="C167" t="str">
        <f t="shared" si="141"/>
        <v>A4</v>
      </c>
      <c r="D167" t="str">
        <f t="shared" si="141"/>
        <v>сыр твердый</v>
      </c>
      <c r="E167" t="str">
        <f t="shared" si="141"/>
        <v>A4|сыр твердый</v>
      </c>
      <c r="F167">
        <f>IFERROR(INDEX('Прайс-лист на год'!$E$4:$NG$28,MATCH(prices_model!E167,'Прайс-лист на год'!$D$4:$D$28,0),MATCH(prices_model!A167,'Прайс-лист на год'!$E$3:$NG$3,0)),0)</f>
        <v>893</v>
      </c>
    </row>
    <row r="168" spans="1:6" x14ac:dyDescent="0.25">
      <c r="A168" s="30">
        <f>'Прайс-лист на год'!$E$3+ROUNDDOWN((ROW()-2)/25,0)</f>
        <v>43836</v>
      </c>
      <c r="B168">
        <f t="shared" ref="B168:E168" si="142">B143</f>
        <v>1</v>
      </c>
      <c r="C168" t="str">
        <f t="shared" si="142"/>
        <v>A4</v>
      </c>
      <c r="D168" t="str">
        <f t="shared" si="142"/>
        <v>сыр полутвердый</v>
      </c>
      <c r="E168" t="str">
        <f t="shared" si="142"/>
        <v>A4|сыр полутвердый</v>
      </c>
      <c r="F168">
        <f>IFERROR(INDEX('Прайс-лист на год'!$E$4:$NG$28,MATCH(prices_model!E168,'Прайс-лист на год'!$D$4:$D$28,0),MATCH(prices_model!A168,'Прайс-лист на год'!$E$3:$NG$3,0)),0)</f>
        <v>662</v>
      </c>
    </row>
    <row r="169" spans="1:6" x14ac:dyDescent="0.25">
      <c r="A169" s="30">
        <f>'Прайс-лист на год'!$E$3+ROUNDDOWN((ROW()-2)/25,0)</f>
        <v>43836</v>
      </c>
      <c r="B169">
        <f t="shared" ref="B169:E169" si="143">B144</f>
        <v>1</v>
      </c>
      <c r="C169" t="str">
        <f t="shared" si="143"/>
        <v>A4</v>
      </c>
      <c r="D169" t="str">
        <f t="shared" si="143"/>
        <v>сыр мягкий</v>
      </c>
      <c r="E169" t="str">
        <f t="shared" si="143"/>
        <v>A4|сыр мягкий</v>
      </c>
      <c r="F169">
        <f>IFERROR(INDEX('Прайс-лист на год'!$E$4:$NG$28,MATCH(prices_model!E169,'Прайс-лист на год'!$D$4:$D$28,0),MATCH(prices_model!A169,'Прайс-лист на год'!$E$3:$NG$3,0)),0)</f>
        <v>551</v>
      </c>
    </row>
    <row r="170" spans="1:6" x14ac:dyDescent="0.25">
      <c r="A170" s="30">
        <f>'Прайс-лист на год'!$E$3+ROUNDDOWN((ROW()-2)/25,0)</f>
        <v>43836</v>
      </c>
      <c r="B170">
        <f t="shared" ref="B170:E170" si="144">B145</f>
        <v>1</v>
      </c>
      <c r="C170" t="str">
        <f t="shared" si="144"/>
        <v>A4</v>
      </c>
      <c r="D170" t="str">
        <f t="shared" si="144"/>
        <v>прочие сыры</v>
      </c>
      <c r="E170" t="str">
        <f t="shared" si="144"/>
        <v>A4|прочие сыры</v>
      </c>
      <c r="F170">
        <f>IFERROR(INDEX('Прайс-лист на год'!$E$4:$NG$28,MATCH(prices_model!E170,'Прайс-лист на год'!$D$4:$D$28,0),MATCH(prices_model!A170,'Прайс-лист на год'!$E$3:$NG$3,0)),0)</f>
        <v>847</v>
      </c>
    </row>
    <row r="171" spans="1:6" x14ac:dyDescent="0.25">
      <c r="A171" s="30">
        <f>'Прайс-лист на год'!$E$3+ROUNDDOWN((ROW()-2)/25,0)</f>
        <v>43836</v>
      </c>
      <c r="B171">
        <f t="shared" ref="B171:E171" si="145">B146</f>
        <v>1</v>
      </c>
      <c r="C171" t="str">
        <f t="shared" si="145"/>
        <v>A4</v>
      </c>
      <c r="D171" t="str">
        <f t="shared" si="145"/>
        <v>продукты сырные</v>
      </c>
      <c r="E171" t="str">
        <f t="shared" si="145"/>
        <v>A4|продукты сырные</v>
      </c>
      <c r="F171">
        <f>IFERROR(INDEX('Прайс-лист на год'!$E$4:$NG$28,MATCH(prices_model!E171,'Прайс-лист на год'!$D$4:$D$28,0),MATCH(prices_model!A171,'Прайс-лист на год'!$E$3:$NG$3,0)),0)</f>
        <v>340</v>
      </c>
    </row>
    <row r="172" spans="1:6" x14ac:dyDescent="0.25">
      <c r="A172" s="30">
        <f>'Прайс-лист на год'!$E$3+ROUNDDOWN((ROW()-2)/25,0)</f>
        <v>43836</v>
      </c>
      <c r="B172">
        <f t="shared" ref="B172:E172" si="146">B147</f>
        <v>1</v>
      </c>
      <c r="C172" t="str">
        <f t="shared" si="146"/>
        <v>A5</v>
      </c>
      <c r="D172" t="str">
        <f t="shared" si="146"/>
        <v>сыр твердый</v>
      </c>
      <c r="E172" t="str">
        <f t="shared" si="146"/>
        <v>A5|сыр твердый</v>
      </c>
      <c r="F172">
        <f>IFERROR(INDEX('Прайс-лист на год'!$E$4:$NG$28,MATCH(prices_model!E172,'Прайс-лист на год'!$D$4:$D$28,0),MATCH(prices_model!A172,'Прайс-лист на год'!$E$3:$NG$3,0)),0)</f>
        <v>979</v>
      </c>
    </row>
    <row r="173" spans="1:6" x14ac:dyDescent="0.25">
      <c r="A173" s="30">
        <f>'Прайс-лист на год'!$E$3+ROUNDDOWN((ROW()-2)/25,0)</f>
        <v>43836</v>
      </c>
      <c r="B173">
        <f t="shared" ref="B173:E173" si="147">B148</f>
        <v>1</v>
      </c>
      <c r="C173" t="str">
        <f t="shared" si="147"/>
        <v>A5</v>
      </c>
      <c r="D173" t="str">
        <f t="shared" si="147"/>
        <v>сыр полутвердый</v>
      </c>
      <c r="E173" t="str">
        <f t="shared" si="147"/>
        <v>A5|сыр полутвердый</v>
      </c>
      <c r="F173">
        <f>IFERROR(INDEX('Прайс-лист на год'!$E$4:$NG$28,MATCH(prices_model!E173,'Прайс-лист на год'!$D$4:$D$28,0),MATCH(prices_model!A173,'Прайс-лист на год'!$E$3:$NG$3,0)),0)</f>
        <v>587</v>
      </c>
    </row>
    <row r="174" spans="1:6" x14ac:dyDescent="0.25">
      <c r="A174" s="30">
        <f>'Прайс-лист на год'!$E$3+ROUNDDOWN((ROW()-2)/25,0)</f>
        <v>43836</v>
      </c>
      <c r="B174">
        <f t="shared" ref="B174:E174" si="148">B149</f>
        <v>1</v>
      </c>
      <c r="C174" t="str">
        <f t="shared" si="148"/>
        <v>A5</v>
      </c>
      <c r="D174" t="str">
        <f t="shared" si="148"/>
        <v>сыр мягкий</v>
      </c>
      <c r="E174" t="str">
        <f t="shared" si="148"/>
        <v>A5|сыр мягкий</v>
      </c>
      <c r="F174">
        <f>IFERROR(INDEX('Прайс-лист на год'!$E$4:$NG$28,MATCH(prices_model!E174,'Прайс-лист на год'!$D$4:$D$28,0),MATCH(prices_model!A174,'Прайс-лист на год'!$E$3:$NG$3,0)),0)</f>
        <v>489</v>
      </c>
    </row>
    <row r="175" spans="1:6" x14ac:dyDescent="0.25">
      <c r="A175" s="30">
        <f>'Прайс-лист на год'!$E$3+ROUNDDOWN((ROW()-2)/25,0)</f>
        <v>43836</v>
      </c>
      <c r="B175">
        <f t="shared" ref="B175:E175" si="149">B150</f>
        <v>1</v>
      </c>
      <c r="C175" t="str">
        <f t="shared" si="149"/>
        <v>A5</v>
      </c>
      <c r="D175" t="str">
        <f t="shared" si="149"/>
        <v>прочие сыры</v>
      </c>
      <c r="E175" t="str">
        <f t="shared" si="149"/>
        <v>A5|прочие сыры</v>
      </c>
      <c r="F175">
        <f>IFERROR(INDEX('Прайс-лист на год'!$E$4:$NG$28,MATCH(prices_model!E175,'Прайс-лист на год'!$D$4:$D$28,0),MATCH(prices_model!A175,'Прайс-лист на год'!$E$3:$NG$3,0)),0)</f>
        <v>685</v>
      </c>
    </row>
    <row r="176" spans="1:6" x14ac:dyDescent="0.25">
      <c r="A176" s="30">
        <f>'Прайс-лист на год'!$E$3+ROUNDDOWN((ROW()-2)/25,0)</f>
        <v>43836</v>
      </c>
      <c r="B176">
        <f t="shared" ref="B176:E176" si="150">B151</f>
        <v>1</v>
      </c>
      <c r="C176" t="str">
        <f t="shared" si="150"/>
        <v>A5</v>
      </c>
      <c r="D176" t="str">
        <f t="shared" si="150"/>
        <v>продукты сырные</v>
      </c>
      <c r="E176" t="str">
        <f t="shared" si="150"/>
        <v>A5|продукты сырные</v>
      </c>
      <c r="F176">
        <f>IFERROR(INDEX('Прайс-лист на год'!$E$4:$NG$28,MATCH(prices_model!E176,'Прайс-лист на год'!$D$4:$D$28,0),MATCH(prices_model!A176,'Прайс-лист на год'!$E$3:$NG$3,0)),0)</f>
        <v>391</v>
      </c>
    </row>
    <row r="177" spans="1:6" x14ac:dyDescent="0.25">
      <c r="A177" s="30">
        <f>'Прайс-лист на год'!$E$3+ROUNDDOWN((ROW()-2)/25,0)</f>
        <v>43837</v>
      </c>
      <c r="B177">
        <f t="shared" ref="B177:E177" si="151">B152</f>
        <v>1</v>
      </c>
      <c r="C177" t="str">
        <f t="shared" si="151"/>
        <v>A1</v>
      </c>
      <c r="D177" t="str">
        <f t="shared" si="151"/>
        <v>сыр твердый</v>
      </c>
      <c r="E177" t="str">
        <f t="shared" si="151"/>
        <v>A1|сыр твердый</v>
      </c>
      <c r="F177">
        <f>IFERROR(INDEX('Прайс-лист на год'!$E$4:$NG$28,MATCH(prices_model!E177,'Прайс-лист на год'!$D$4:$D$28,0),MATCH(prices_model!A177,'Прайс-лист на год'!$E$3:$NG$3,0)),0)</f>
        <v>1000</v>
      </c>
    </row>
    <row r="178" spans="1:6" x14ac:dyDescent="0.25">
      <c r="A178" s="30">
        <f>'Прайс-лист на год'!$E$3+ROUNDDOWN((ROW()-2)/25,0)</f>
        <v>43837</v>
      </c>
      <c r="B178">
        <f t="shared" ref="B178:E178" si="152">B153</f>
        <v>1</v>
      </c>
      <c r="C178" t="str">
        <f t="shared" si="152"/>
        <v>A1</v>
      </c>
      <c r="D178" t="str">
        <f t="shared" si="152"/>
        <v>сыр полутвердый</v>
      </c>
      <c r="E178" t="str">
        <f t="shared" si="152"/>
        <v>A1|сыр полутвердый</v>
      </c>
      <c r="F178">
        <f>IFERROR(INDEX('Прайс-лист на год'!$E$4:$NG$28,MATCH(prices_model!E178,'Прайс-лист на год'!$D$4:$D$28,0),MATCH(prices_model!A178,'Прайс-лист на год'!$E$3:$NG$3,0)),0)</f>
        <v>600</v>
      </c>
    </row>
    <row r="179" spans="1:6" x14ac:dyDescent="0.25">
      <c r="A179" s="30">
        <f>'Прайс-лист на год'!$E$3+ROUNDDOWN((ROW()-2)/25,0)</f>
        <v>43837</v>
      </c>
      <c r="B179">
        <f t="shared" ref="B179:E179" si="153">B154</f>
        <v>1</v>
      </c>
      <c r="C179" t="str">
        <f t="shared" si="153"/>
        <v>A1</v>
      </c>
      <c r="D179" t="str">
        <f t="shared" si="153"/>
        <v>сыр мягкий</v>
      </c>
      <c r="E179" t="str">
        <f t="shared" si="153"/>
        <v>A1|сыр мягкий</v>
      </c>
      <c r="F179">
        <f>IFERROR(INDEX('Прайс-лист на год'!$E$4:$NG$28,MATCH(prices_model!E179,'Прайс-лист на год'!$D$4:$D$28,0),MATCH(prices_model!A179,'Прайс-лист на год'!$E$3:$NG$3,0)),0)</f>
        <v>500</v>
      </c>
    </row>
    <row r="180" spans="1:6" x14ac:dyDescent="0.25">
      <c r="A180" s="30">
        <f>'Прайс-лист на год'!$E$3+ROUNDDOWN((ROW()-2)/25,0)</f>
        <v>43837</v>
      </c>
      <c r="B180">
        <f t="shared" ref="B180:E180" si="154">B155</f>
        <v>1</v>
      </c>
      <c r="C180" t="str">
        <f t="shared" si="154"/>
        <v>A1</v>
      </c>
      <c r="D180" t="str">
        <f t="shared" si="154"/>
        <v>прочие сыры</v>
      </c>
      <c r="E180" t="str">
        <f t="shared" si="154"/>
        <v>A1|прочие сыры</v>
      </c>
      <c r="F180">
        <f>IFERROR(INDEX('Прайс-лист на год'!$E$4:$NG$28,MATCH(prices_model!E180,'Прайс-лист на год'!$D$4:$D$28,0),MATCH(prices_model!A180,'Прайс-лист на год'!$E$3:$NG$3,0)),0)</f>
        <v>700</v>
      </c>
    </row>
    <row r="181" spans="1:6" x14ac:dyDescent="0.25">
      <c r="A181" s="30">
        <f>'Прайс-лист на год'!$E$3+ROUNDDOWN((ROW()-2)/25,0)</f>
        <v>43837</v>
      </c>
      <c r="B181">
        <f t="shared" ref="B181:E181" si="155">B156</f>
        <v>1</v>
      </c>
      <c r="C181" t="str">
        <f t="shared" si="155"/>
        <v>A1</v>
      </c>
      <c r="D181" t="str">
        <f t="shared" si="155"/>
        <v>продукты сырные</v>
      </c>
      <c r="E181" t="str">
        <f t="shared" si="155"/>
        <v>A1|продукты сырные</v>
      </c>
      <c r="F181">
        <f>IFERROR(INDEX('Прайс-лист на год'!$E$4:$NG$28,MATCH(prices_model!E181,'Прайс-лист на год'!$D$4:$D$28,0),MATCH(prices_model!A181,'Прайс-лист на год'!$E$3:$NG$3,0)),0)</f>
        <v>400</v>
      </c>
    </row>
    <row r="182" spans="1:6" x14ac:dyDescent="0.25">
      <c r="A182" s="30">
        <f>'Прайс-лист на год'!$E$3+ROUNDDOWN((ROW()-2)/25,0)</f>
        <v>43837</v>
      </c>
      <c r="B182">
        <f t="shared" ref="B182:E182" si="156">B157</f>
        <v>1</v>
      </c>
      <c r="C182" t="str">
        <f t="shared" si="156"/>
        <v>A2</v>
      </c>
      <c r="D182" t="str">
        <f t="shared" si="156"/>
        <v>сыр твердый</v>
      </c>
      <c r="E182" t="str">
        <f t="shared" si="156"/>
        <v>A2|сыр твердый</v>
      </c>
      <c r="F182">
        <f>IFERROR(INDEX('Прайс-лист на год'!$E$4:$NG$28,MATCH(prices_model!E182,'Прайс-лист на год'!$D$4:$D$28,0),MATCH(prices_model!A182,'Прайс-лист на год'!$E$3:$NG$3,0)),0)</f>
        <v>1050</v>
      </c>
    </row>
    <row r="183" spans="1:6" x14ac:dyDescent="0.25">
      <c r="A183" s="30">
        <f>'Прайс-лист на год'!$E$3+ROUNDDOWN((ROW()-2)/25,0)</f>
        <v>43837</v>
      </c>
      <c r="B183">
        <f t="shared" ref="B183:E183" si="157">B158</f>
        <v>1</v>
      </c>
      <c r="C183" t="str">
        <f t="shared" si="157"/>
        <v>A2</v>
      </c>
      <c r="D183" t="str">
        <f t="shared" si="157"/>
        <v>сыр полутвердый</v>
      </c>
      <c r="E183" t="str">
        <f t="shared" si="157"/>
        <v>A2|сыр полутвердый</v>
      </c>
      <c r="F183">
        <f>IFERROR(INDEX('Прайс-лист на год'!$E$4:$NG$28,MATCH(prices_model!E183,'Прайс-лист на год'!$D$4:$D$28,0),MATCH(prices_model!A183,'Прайс-лист на год'!$E$3:$NG$3,0)),0)</f>
        <v>630</v>
      </c>
    </row>
    <row r="184" spans="1:6" x14ac:dyDescent="0.25">
      <c r="A184" s="30">
        <f>'Прайс-лист на год'!$E$3+ROUNDDOWN((ROW()-2)/25,0)</f>
        <v>43837</v>
      </c>
      <c r="B184">
        <f t="shared" ref="B184:E184" si="158">B159</f>
        <v>1</v>
      </c>
      <c r="C184" t="str">
        <f t="shared" si="158"/>
        <v>A2</v>
      </c>
      <c r="D184" t="str">
        <f t="shared" si="158"/>
        <v>сыр мягкий</v>
      </c>
      <c r="E184" t="str">
        <f t="shared" si="158"/>
        <v>A2|сыр мягкий</v>
      </c>
      <c r="F184">
        <f>IFERROR(INDEX('Прайс-лист на год'!$E$4:$NG$28,MATCH(prices_model!E184,'Прайс-лист на год'!$D$4:$D$28,0),MATCH(prices_model!A184,'Прайс-лист на год'!$E$3:$NG$3,0)),0)</f>
        <v>525</v>
      </c>
    </row>
    <row r="185" spans="1:6" x14ac:dyDescent="0.25">
      <c r="A185" s="30">
        <f>'Прайс-лист на год'!$E$3+ROUNDDOWN((ROW()-2)/25,0)</f>
        <v>43837</v>
      </c>
      <c r="B185">
        <f t="shared" ref="B185:E185" si="159">B160</f>
        <v>1</v>
      </c>
      <c r="C185" t="str">
        <f t="shared" si="159"/>
        <v>A2</v>
      </c>
      <c r="D185" t="str">
        <f t="shared" si="159"/>
        <v>прочие сыры</v>
      </c>
      <c r="E185" t="str">
        <f t="shared" si="159"/>
        <v>A2|прочие сыры</v>
      </c>
      <c r="F185">
        <f>IFERROR(INDEX('Прайс-лист на год'!$E$4:$NG$28,MATCH(prices_model!E185,'Прайс-лист на год'!$D$4:$D$28,0),MATCH(prices_model!A185,'Прайс-лист на год'!$E$3:$NG$3,0)),0)</f>
        <v>735</v>
      </c>
    </row>
    <row r="186" spans="1:6" x14ac:dyDescent="0.25">
      <c r="A186" s="30">
        <f>'Прайс-лист на год'!$E$3+ROUNDDOWN((ROW()-2)/25,0)</f>
        <v>43837</v>
      </c>
      <c r="B186">
        <f t="shared" ref="B186:E186" si="160">B161</f>
        <v>1</v>
      </c>
      <c r="C186" t="str">
        <f t="shared" si="160"/>
        <v>A2</v>
      </c>
      <c r="D186" t="str">
        <f t="shared" si="160"/>
        <v>продукты сырные</v>
      </c>
      <c r="E186" t="str">
        <f t="shared" si="160"/>
        <v>A2|продукты сырные</v>
      </c>
      <c r="F186">
        <f>IFERROR(INDEX('Прайс-лист на год'!$E$4:$NG$28,MATCH(prices_model!E186,'Прайс-лист на год'!$D$4:$D$28,0),MATCH(prices_model!A186,'Прайс-лист на год'!$E$3:$NG$3,0)),0)</f>
        <v>420</v>
      </c>
    </row>
    <row r="187" spans="1:6" x14ac:dyDescent="0.25">
      <c r="A187" s="30">
        <f>'Прайс-лист на год'!$E$3+ROUNDDOWN((ROW()-2)/25,0)</f>
        <v>43837</v>
      </c>
      <c r="B187">
        <f t="shared" ref="B187:E187" si="161">B162</f>
        <v>1</v>
      </c>
      <c r="C187" t="str">
        <f t="shared" si="161"/>
        <v>A3</v>
      </c>
      <c r="D187" t="str">
        <f t="shared" si="161"/>
        <v>сыр твердый</v>
      </c>
      <c r="E187" t="str">
        <f t="shared" si="161"/>
        <v>A3|сыр твердый</v>
      </c>
      <c r="F187">
        <f>IFERROR(INDEX('Прайс-лист на год'!$E$4:$NG$28,MATCH(prices_model!E187,'Прайс-лист на год'!$D$4:$D$28,0),MATCH(prices_model!A187,'Прайс-лист на год'!$E$3:$NG$3,0)),0)</f>
        <v>1000</v>
      </c>
    </row>
    <row r="188" spans="1:6" x14ac:dyDescent="0.25">
      <c r="A188" s="30">
        <f>'Прайс-лист на год'!$E$3+ROUNDDOWN((ROW()-2)/25,0)</f>
        <v>43837</v>
      </c>
      <c r="B188">
        <f t="shared" ref="B188:E188" si="162">B163</f>
        <v>1</v>
      </c>
      <c r="C188" t="str">
        <f t="shared" si="162"/>
        <v>A3</v>
      </c>
      <c r="D188" t="str">
        <f t="shared" si="162"/>
        <v>сыр полутвердый</v>
      </c>
      <c r="E188" t="str">
        <f t="shared" si="162"/>
        <v>A3|сыр полутвердый</v>
      </c>
      <c r="F188">
        <f>IFERROR(INDEX('Прайс-лист на год'!$E$4:$NG$28,MATCH(prices_model!E188,'Прайс-лист на год'!$D$4:$D$28,0),MATCH(prices_model!A188,'Прайс-лист на год'!$E$3:$NG$3,0)),0)</f>
        <v>600</v>
      </c>
    </row>
    <row r="189" spans="1:6" x14ac:dyDescent="0.25">
      <c r="A189" s="30">
        <f>'Прайс-лист на год'!$E$3+ROUNDDOWN((ROW()-2)/25,0)</f>
        <v>43837</v>
      </c>
      <c r="B189">
        <f t="shared" ref="B189:E189" si="163">B164</f>
        <v>1</v>
      </c>
      <c r="C189" t="str">
        <f t="shared" si="163"/>
        <v>A3</v>
      </c>
      <c r="D189" t="str">
        <f t="shared" si="163"/>
        <v>сыр мягкий</v>
      </c>
      <c r="E189" t="str">
        <f t="shared" si="163"/>
        <v>A3|сыр мягкий</v>
      </c>
      <c r="F189">
        <f>IFERROR(INDEX('Прайс-лист на год'!$E$4:$NG$28,MATCH(prices_model!E189,'Прайс-лист на год'!$D$4:$D$28,0),MATCH(prices_model!A189,'Прайс-лист на год'!$E$3:$NG$3,0)),0)</f>
        <v>500</v>
      </c>
    </row>
    <row r="190" spans="1:6" x14ac:dyDescent="0.25">
      <c r="A190" s="30">
        <f>'Прайс-лист на год'!$E$3+ROUNDDOWN((ROW()-2)/25,0)</f>
        <v>43837</v>
      </c>
      <c r="B190">
        <f t="shared" ref="B190:E190" si="164">B165</f>
        <v>1</v>
      </c>
      <c r="C190" t="str">
        <f t="shared" si="164"/>
        <v>A3</v>
      </c>
      <c r="D190" t="str">
        <f t="shared" si="164"/>
        <v>прочие сыры</v>
      </c>
      <c r="E190" t="str">
        <f t="shared" si="164"/>
        <v>A3|прочие сыры</v>
      </c>
      <c r="F190">
        <f>IFERROR(INDEX('Прайс-лист на год'!$E$4:$NG$28,MATCH(prices_model!E190,'Прайс-лист на год'!$D$4:$D$28,0),MATCH(prices_model!A190,'Прайс-лист на год'!$E$3:$NG$3,0)),0)</f>
        <v>700</v>
      </c>
    </row>
    <row r="191" spans="1:6" x14ac:dyDescent="0.25">
      <c r="A191" s="30">
        <f>'Прайс-лист на год'!$E$3+ROUNDDOWN((ROW()-2)/25,0)</f>
        <v>43837</v>
      </c>
      <c r="B191">
        <f t="shared" ref="B191:E191" si="165">B166</f>
        <v>1</v>
      </c>
      <c r="C191" t="str">
        <f t="shared" si="165"/>
        <v>A3</v>
      </c>
      <c r="D191" t="str">
        <f t="shared" si="165"/>
        <v>продукты сырные</v>
      </c>
      <c r="E191" t="str">
        <f t="shared" si="165"/>
        <v>A3|продукты сырные</v>
      </c>
      <c r="F191">
        <f>IFERROR(INDEX('Прайс-лист на год'!$E$4:$NG$28,MATCH(prices_model!E191,'Прайс-лист на год'!$D$4:$D$28,0),MATCH(prices_model!A191,'Прайс-лист на год'!$E$3:$NG$3,0)),0)</f>
        <v>400</v>
      </c>
    </row>
    <row r="192" spans="1:6" x14ac:dyDescent="0.25">
      <c r="A192" s="30">
        <f>'Прайс-лист на год'!$E$3+ROUNDDOWN((ROW()-2)/25,0)</f>
        <v>43837</v>
      </c>
      <c r="B192">
        <f t="shared" ref="B192:E192" si="166">B167</f>
        <v>1</v>
      </c>
      <c r="C192" t="str">
        <f t="shared" si="166"/>
        <v>A4</v>
      </c>
      <c r="D192" t="str">
        <f t="shared" si="166"/>
        <v>сыр твердый</v>
      </c>
      <c r="E192" t="str">
        <f t="shared" si="166"/>
        <v>A4|сыр твердый</v>
      </c>
      <c r="F192">
        <f>IFERROR(INDEX('Прайс-лист на год'!$E$4:$NG$28,MATCH(prices_model!E192,'Прайс-лист на год'!$D$4:$D$28,0),MATCH(prices_model!A192,'Прайс-лист на год'!$E$3:$NG$3,0)),0)</f>
        <v>893</v>
      </c>
    </row>
    <row r="193" spans="1:6" x14ac:dyDescent="0.25">
      <c r="A193" s="30">
        <f>'Прайс-лист на год'!$E$3+ROUNDDOWN((ROW()-2)/25,0)</f>
        <v>43837</v>
      </c>
      <c r="B193">
        <f t="shared" ref="B193:E193" si="167">B168</f>
        <v>1</v>
      </c>
      <c r="C193" t="str">
        <f t="shared" si="167"/>
        <v>A4</v>
      </c>
      <c r="D193" t="str">
        <f t="shared" si="167"/>
        <v>сыр полутвердый</v>
      </c>
      <c r="E193" t="str">
        <f t="shared" si="167"/>
        <v>A4|сыр полутвердый</v>
      </c>
      <c r="F193">
        <f>IFERROR(INDEX('Прайс-лист на год'!$E$4:$NG$28,MATCH(prices_model!E193,'Прайс-лист на год'!$D$4:$D$28,0),MATCH(prices_model!A193,'Прайс-лист на год'!$E$3:$NG$3,0)),0)</f>
        <v>662</v>
      </c>
    </row>
    <row r="194" spans="1:6" x14ac:dyDescent="0.25">
      <c r="A194" s="30">
        <f>'Прайс-лист на год'!$E$3+ROUNDDOWN((ROW()-2)/25,0)</f>
        <v>43837</v>
      </c>
      <c r="B194">
        <f t="shared" ref="B194:E194" si="168">B169</f>
        <v>1</v>
      </c>
      <c r="C194" t="str">
        <f t="shared" si="168"/>
        <v>A4</v>
      </c>
      <c r="D194" t="str">
        <f t="shared" si="168"/>
        <v>сыр мягкий</v>
      </c>
      <c r="E194" t="str">
        <f t="shared" si="168"/>
        <v>A4|сыр мягкий</v>
      </c>
      <c r="F194">
        <f>IFERROR(INDEX('Прайс-лист на год'!$E$4:$NG$28,MATCH(prices_model!E194,'Прайс-лист на год'!$D$4:$D$28,0),MATCH(prices_model!A194,'Прайс-лист на год'!$E$3:$NG$3,0)),0)</f>
        <v>551</v>
      </c>
    </row>
    <row r="195" spans="1:6" x14ac:dyDescent="0.25">
      <c r="A195" s="30">
        <f>'Прайс-лист на год'!$E$3+ROUNDDOWN((ROW()-2)/25,0)</f>
        <v>43837</v>
      </c>
      <c r="B195">
        <f t="shared" ref="B195:E195" si="169">B170</f>
        <v>1</v>
      </c>
      <c r="C195" t="str">
        <f t="shared" si="169"/>
        <v>A4</v>
      </c>
      <c r="D195" t="str">
        <f t="shared" si="169"/>
        <v>прочие сыры</v>
      </c>
      <c r="E195" t="str">
        <f t="shared" si="169"/>
        <v>A4|прочие сыры</v>
      </c>
      <c r="F195">
        <f>IFERROR(INDEX('Прайс-лист на год'!$E$4:$NG$28,MATCH(prices_model!E195,'Прайс-лист на год'!$D$4:$D$28,0),MATCH(prices_model!A195,'Прайс-лист на год'!$E$3:$NG$3,0)),0)</f>
        <v>847</v>
      </c>
    </row>
    <row r="196" spans="1:6" x14ac:dyDescent="0.25">
      <c r="A196" s="30">
        <f>'Прайс-лист на год'!$E$3+ROUNDDOWN((ROW()-2)/25,0)</f>
        <v>43837</v>
      </c>
      <c r="B196">
        <f t="shared" ref="B196:E196" si="170">B171</f>
        <v>1</v>
      </c>
      <c r="C196" t="str">
        <f t="shared" si="170"/>
        <v>A4</v>
      </c>
      <c r="D196" t="str">
        <f t="shared" si="170"/>
        <v>продукты сырные</v>
      </c>
      <c r="E196" t="str">
        <f t="shared" si="170"/>
        <v>A4|продукты сырные</v>
      </c>
      <c r="F196">
        <f>IFERROR(INDEX('Прайс-лист на год'!$E$4:$NG$28,MATCH(prices_model!E196,'Прайс-лист на год'!$D$4:$D$28,0),MATCH(prices_model!A196,'Прайс-лист на год'!$E$3:$NG$3,0)),0)</f>
        <v>340</v>
      </c>
    </row>
    <row r="197" spans="1:6" x14ac:dyDescent="0.25">
      <c r="A197" s="30">
        <f>'Прайс-лист на год'!$E$3+ROUNDDOWN((ROW()-2)/25,0)</f>
        <v>43837</v>
      </c>
      <c r="B197">
        <f t="shared" ref="B197:E197" si="171">B172</f>
        <v>1</v>
      </c>
      <c r="C197" t="str">
        <f t="shared" si="171"/>
        <v>A5</v>
      </c>
      <c r="D197" t="str">
        <f t="shared" si="171"/>
        <v>сыр твердый</v>
      </c>
      <c r="E197" t="str">
        <f t="shared" si="171"/>
        <v>A5|сыр твердый</v>
      </c>
      <c r="F197">
        <f>IFERROR(INDEX('Прайс-лист на год'!$E$4:$NG$28,MATCH(prices_model!E197,'Прайс-лист на год'!$D$4:$D$28,0),MATCH(prices_model!A197,'Прайс-лист на год'!$E$3:$NG$3,0)),0)</f>
        <v>979</v>
      </c>
    </row>
    <row r="198" spans="1:6" x14ac:dyDescent="0.25">
      <c r="A198" s="30">
        <f>'Прайс-лист на год'!$E$3+ROUNDDOWN((ROW()-2)/25,0)</f>
        <v>43837</v>
      </c>
      <c r="B198">
        <f t="shared" ref="B198:E198" si="172">B173</f>
        <v>1</v>
      </c>
      <c r="C198" t="str">
        <f t="shared" si="172"/>
        <v>A5</v>
      </c>
      <c r="D198" t="str">
        <f t="shared" si="172"/>
        <v>сыр полутвердый</v>
      </c>
      <c r="E198" t="str">
        <f t="shared" si="172"/>
        <v>A5|сыр полутвердый</v>
      </c>
      <c r="F198">
        <f>IFERROR(INDEX('Прайс-лист на год'!$E$4:$NG$28,MATCH(prices_model!E198,'Прайс-лист на год'!$D$4:$D$28,0),MATCH(prices_model!A198,'Прайс-лист на год'!$E$3:$NG$3,0)),0)</f>
        <v>587</v>
      </c>
    </row>
    <row r="199" spans="1:6" x14ac:dyDescent="0.25">
      <c r="A199" s="30">
        <f>'Прайс-лист на год'!$E$3+ROUNDDOWN((ROW()-2)/25,0)</f>
        <v>43837</v>
      </c>
      <c r="B199">
        <f t="shared" ref="B199:E199" si="173">B174</f>
        <v>1</v>
      </c>
      <c r="C199" t="str">
        <f t="shared" si="173"/>
        <v>A5</v>
      </c>
      <c r="D199" t="str">
        <f t="shared" si="173"/>
        <v>сыр мягкий</v>
      </c>
      <c r="E199" t="str">
        <f t="shared" si="173"/>
        <v>A5|сыр мягкий</v>
      </c>
      <c r="F199">
        <f>IFERROR(INDEX('Прайс-лист на год'!$E$4:$NG$28,MATCH(prices_model!E199,'Прайс-лист на год'!$D$4:$D$28,0),MATCH(prices_model!A199,'Прайс-лист на год'!$E$3:$NG$3,0)),0)</f>
        <v>489</v>
      </c>
    </row>
    <row r="200" spans="1:6" x14ac:dyDescent="0.25">
      <c r="A200" s="30">
        <f>'Прайс-лист на год'!$E$3+ROUNDDOWN((ROW()-2)/25,0)</f>
        <v>43837</v>
      </c>
      <c r="B200">
        <f t="shared" ref="B200:E200" si="174">B175</f>
        <v>1</v>
      </c>
      <c r="C200" t="str">
        <f t="shared" si="174"/>
        <v>A5</v>
      </c>
      <c r="D200" t="str">
        <f t="shared" si="174"/>
        <v>прочие сыры</v>
      </c>
      <c r="E200" t="str">
        <f t="shared" si="174"/>
        <v>A5|прочие сыры</v>
      </c>
      <c r="F200">
        <f>IFERROR(INDEX('Прайс-лист на год'!$E$4:$NG$28,MATCH(prices_model!E200,'Прайс-лист на год'!$D$4:$D$28,0),MATCH(prices_model!A200,'Прайс-лист на год'!$E$3:$NG$3,0)),0)</f>
        <v>685</v>
      </c>
    </row>
    <row r="201" spans="1:6" x14ac:dyDescent="0.25">
      <c r="A201" s="30">
        <f>'Прайс-лист на год'!$E$3+ROUNDDOWN((ROW()-2)/25,0)</f>
        <v>43837</v>
      </c>
      <c r="B201">
        <f t="shared" ref="B201:E201" si="175">B176</f>
        <v>1</v>
      </c>
      <c r="C201" t="str">
        <f t="shared" si="175"/>
        <v>A5</v>
      </c>
      <c r="D201" t="str">
        <f t="shared" si="175"/>
        <v>продукты сырные</v>
      </c>
      <c r="E201" t="str">
        <f t="shared" si="175"/>
        <v>A5|продукты сырные</v>
      </c>
      <c r="F201">
        <f>IFERROR(INDEX('Прайс-лист на год'!$E$4:$NG$28,MATCH(prices_model!E201,'Прайс-лист на год'!$D$4:$D$28,0),MATCH(prices_model!A201,'Прайс-лист на год'!$E$3:$NG$3,0)),0)</f>
        <v>391</v>
      </c>
    </row>
    <row r="202" spans="1:6" x14ac:dyDescent="0.25">
      <c r="A202" s="30">
        <f>'Прайс-лист на год'!$E$3+ROUNDDOWN((ROW()-2)/25,0)</f>
        <v>43838</v>
      </c>
      <c r="B202">
        <f t="shared" ref="B202:E202" si="176">B177</f>
        <v>1</v>
      </c>
      <c r="C202" t="str">
        <f t="shared" si="176"/>
        <v>A1</v>
      </c>
      <c r="D202" t="str">
        <f t="shared" si="176"/>
        <v>сыр твердый</v>
      </c>
      <c r="E202" t="str">
        <f t="shared" si="176"/>
        <v>A1|сыр твердый</v>
      </c>
      <c r="F202">
        <f>IFERROR(INDEX('Прайс-лист на год'!$E$4:$NG$28,MATCH(prices_model!E202,'Прайс-лист на год'!$D$4:$D$28,0),MATCH(prices_model!A202,'Прайс-лист на год'!$E$3:$NG$3,0)),0)</f>
        <v>1000</v>
      </c>
    </row>
    <row r="203" spans="1:6" x14ac:dyDescent="0.25">
      <c r="A203" s="30">
        <f>'Прайс-лист на год'!$E$3+ROUNDDOWN((ROW()-2)/25,0)</f>
        <v>43838</v>
      </c>
      <c r="B203">
        <f t="shared" ref="B203:E203" si="177">B178</f>
        <v>1</v>
      </c>
      <c r="C203" t="str">
        <f t="shared" si="177"/>
        <v>A1</v>
      </c>
      <c r="D203" t="str">
        <f t="shared" si="177"/>
        <v>сыр полутвердый</v>
      </c>
      <c r="E203" t="str">
        <f t="shared" si="177"/>
        <v>A1|сыр полутвердый</v>
      </c>
      <c r="F203">
        <f>IFERROR(INDEX('Прайс-лист на год'!$E$4:$NG$28,MATCH(prices_model!E203,'Прайс-лист на год'!$D$4:$D$28,0),MATCH(prices_model!A203,'Прайс-лист на год'!$E$3:$NG$3,0)),0)</f>
        <v>600</v>
      </c>
    </row>
    <row r="204" spans="1:6" x14ac:dyDescent="0.25">
      <c r="A204" s="30">
        <f>'Прайс-лист на год'!$E$3+ROUNDDOWN((ROW()-2)/25,0)</f>
        <v>43838</v>
      </c>
      <c r="B204">
        <f t="shared" ref="B204:E204" si="178">B179</f>
        <v>1</v>
      </c>
      <c r="C204" t="str">
        <f t="shared" si="178"/>
        <v>A1</v>
      </c>
      <c r="D204" t="str">
        <f t="shared" si="178"/>
        <v>сыр мягкий</v>
      </c>
      <c r="E204" t="str">
        <f t="shared" si="178"/>
        <v>A1|сыр мягкий</v>
      </c>
      <c r="F204">
        <f>IFERROR(INDEX('Прайс-лист на год'!$E$4:$NG$28,MATCH(prices_model!E204,'Прайс-лист на год'!$D$4:$D$28,0),MATCH(prices_model!A204,'Прайс-лист на год'!$E$3:$NG$3,0)),0)</f>
        <v>500</v>
      </c>
    </row>
    <row r="205" spans="1:6" x14ac:dyDescent="0.25">
      <c r="A205" s="30">
        <f>'Прайс-лист на год'!$E$3+ROUNDDOWN((ROW()-2)/25,0)</f>
        <v>43838</v>
      </c>
      <c r="B205">
        <f t="shared" ref="B205:E205" si="179">B180</f>
        <v>1</v>
      </c>
      <c r="C205" t="str">
        <f t="shared" si="179"/>
        <v>A1</v>
      </c>
      <c r="D205" t="str">
        <f t="shared" si="179"/>
        <v>прочие сыры</v>
      </c>
      <c r="E205" t="str">
        <f t="shared" si="179"/>
        <v>A1|прочие сыры</v>
      </c>
      <c r="F205">
        <f>IFERROR(INDEX('Прайс-лист на год'!$E$4:$NG$28,MATCH(prices_model!E205,'Прайс-лист на год'!$D$4:$D$28,0),MATCH(prices_model!A205,'Прайс-лист на год'!$E$3:$NG$3,0)),0)</f>
        <v>700</v>
      </c>
    </row>
    <row r="206" spans="1:6" x14ac:dyDescent="0.25">
      <c r="A206" s="30">
        <f>'Прайс-лист на год'!$E$3+ROUNDDOWN((ROW()-2)/25,0)</f>
        <v>43838</v>
      </c>
      <c r="B206">
        <f t="shared" ref="B206:E206" si="180">B181</f>
        <v>1</v>
      </c>
      <c r="C206" t="str">
        <f t="shared" si="180"/>
        <v>A1</v>
      </c>
      <c r="D206" t="str">
        <f t="shared" si="180"/>
        <v>продукты сырные</v>
      </c>
      <c r="E206" t="str">
        <f t="shared" si="180"/>
        <v>A1|продукты сырные</v>
      </c>
      <c r="F206">
        <f>IFERROR(INDEX('Прайс-лист на год'!$E$4:$NG$28,MATCH(prices_model!E206,'Прайс-лист на год'!$D$4:$D$28,0),MATCH(prices_model!A206,'Прайс-лист на год'!$E$3:$NG$3,0)),0)</f>
        <v>400</v>
      </c>
    </row>
    <row r="207" spans="1:6" x14ac:dyDescent="0.25">
      <c r="A207" s="30">
        <f>'Прайс-лист на год'!$E$3+ROUNDDOWN((ROW()-2)/25,0)</f>
        <v>43838</v>
      </c>
      <c r="B207">
        <f t="shared" ref="B207:E207" si="181">B182</f>
        <v>1</v>
      </c>
      <c r="C207" t="str">
        <f t="shared" si="181"/>
        <v>A2</v>
      </c>
      <c r="D207" t="str">
        <f t="shared" si="181"/>
        <v>сыр твердый</v>
      </c>
      <c r="E207" t="str">
        <f t="shared" si="181"/>
        <v>A2|сыр твердый</v>
      </c>
      <c r="F207">
        <f>IFERROR(INDEX('Прайс-лист на год'!$E$4:$NG$28,MATCH(prices_model!E207,'Прайс-лист на год'!$D$4:$D$28,0),MATCH(prices_model!A207,'Прайс-лист на год'!$E$3:$NG$3,0)),0)</f>
        <v>1050</v>
      </c>
    </row>
    <row r="208" spans="1:6" x14ac:dyDescent="0.25">
      <c r="A208" s="30">
        <f>'Прайс-лист на год'!$E$3+ROUNDDOWN((ROW()-2)/25,0)</f>
        <v>43838</v>
      </c>
      <c r="B208">
        <f t="shared" ref="B208:E208" si="182">B183</f>
        <v>1</v>
      </c>
      <c r="C208" t="str">
        <f t="shared" si="182"/>
        <v>A2</v>
      </c>
      <c r="D208" t="str">
        <f t="shared" si="182"/>
        <v>сыр полутвердый</v>
      </c>
      <c r="E208" t="str">
        <f t="shared" si="182"/>
        <v>A2|сыр полутвердый</v>
      </c>
      <c r="F208">
        <f>IFERROR(INDEX('Прайс-лист на год'!$E$4:$NG$28,MATCH(prices_model!E208,'Прайс-лист на год'!$D$4:$D$28,0),MATCH(prices_model!A208,'Прайс-лист на год'!$E$3:$NG$3,0)),0)</f>
        <v>630</v>
      </c>
    </row>
    <row r="209" spans="1:6" x14ac:dyDescent="0.25">
      <c r="A209" s="30">
        <f>'Прайс-лист на год'!$E$3+ROUNDDOWN((ROW()-2)/25,0)</f>
        <v>43838</v>
      </c>
      <c r="B209">
        <f t="shared" ref="B209:E209" si="183">B184</f>
        <v>1</v>
      </c>
      <c r="C209" t="str">
        <f t="shared" si="183"/>
        <v>A2</v>
      </c>
      <c r="D209" t="str">
        <f t="shared" si="183"/>
        <v>сыр мягкий</v>
      </c>
      <c r="E209" t="str">
        <f t="shared" si="183"/>
        <v>A2|сыр мягкий</v>
      </c>
      <c r="F209">
        <f>IFERROR(INDEX('Прайс-лист на год'!$E$4:$NG$28,MATCH(prices_model!E209,'Прайс-лист на год'!$D$4:$D$28,0),MATCH(prices_model!A209,'Прайс-лист на год'!$E$3:$NG$3,0)),0)</f>
        <v>525</v>
      </c>
    </row>
    <row r="210" spans="1:6" x14ac:dyDescent="0.25">
      <c r="A210" s="30">
        <f>'Прайс-лист на год'!$E$3+ROUNDDOWN((ROW()-2)/25,0)</f>
        <v>43838</v>
      </c>
      <c r="B210">
        <f t="shared" ref="B210:E210" si="184">B185</f>
        <v>1</v>
      </c>
      <c r="C210" t="str">
        <f t="shared" si="184"/>
        <v>A2</v>
      </c>
      <c r="D210" t="str">
        <f t="shared" si="184"/>
        <v>прочие сыры</v>
      </c>
      <c r="E210" t="str">
        <f t="shared" si="184"/>
        <v>A2|прочие сыры</v>
      </c>
      <c r="F210">
        <f>IFERROR(INDEX('Прайс-лист на год'!$E$4:$NG$28,MATCH(prices_model!E210,'Прайс-лист на год'!$D$4:$D$28,0),MATCH(prices_model!A210,'Прайс-лист на год'!$E$3:$NG$3,0)),0)</f>
        <v>735</v>
      </c>
    </row>
    <row r="211" spans="1:6" x14ac:dyDescent="0.25">
      <c r="A211" s="30">
        <f>'Прайс-лист на год'!$E$3+ROUNDDOWN((ROW()-2)/25,0)</f>
        <v>43838</v>
      </c>
      <c r="B211">
        <f t="shared" ref="B211:E211" si="185">B186</f>
        <v>1</v>
      </c>
      <c r="C211" t="str">
        <f t="shared" si="185"/>
        <v>A2</v>
      </c>
      <c r="D211" t="str">
        <f t="shared" si="185"/>
        <v>продукты сырные</v>
      </c>
      <c r="E211" t="str">
        <f t="shared" si="185"/>
        <v>A2|продукты сырные</v>
      </c>
      <c r="F211">
        <f>IFERROR(INDEX('Прайс-лист на год'!$E$4:$NG$28,MATCH(prices_model!E211,'Прайс-лист на год'!$D$4:$D$28,0),MATCH(prices_model!A211,'Прайс-лист на год'!$E$3:$NG$3,0)),0)</f>
        <v>420</v>
      </c>
    </row>
    <row r="212" spans="1:6" x14ac:dyDescent="0.25">
      <c r="A212" s="30">
        <f>'Прайс-лист на год'!$E$3+ROUNDDOWN((ROW()-2)/25,0)</f>
        <v>43838</v>
      </c>
      <c r="B212">
        <f t="shared" ref="B212:E212" si="186">B187</f>
        <v>1</v>
      </c>
      <c r="C212" t="str">
        <f t="shared" si="186"/>
        <v>A3</v>
      </c>
      <c r="D212" t="str">
        <f t="shared" si="186"/>
        <v>сыр твердый</v>
      </c>
      <c r="E212" t="str">
        <f t="shared" si="186"/>
        <v>A3|сыр твердый</v>
      </c>
      <c r="F212">
        <f>IFERROR(INDEX('Прайс-лист на год'!$E$4:$NG$28,MATCH(prices_model!E212,'Прайс-лист на год'!$D$4:$D$28,0),MATCH(prices_model!A212,'Прайс-лист на год'!$E$3:$NG$3,0)),0)</f>
        <v>1000</v>
      </c>
    </row>
    <row r="213" spans="1:6" x14ac:dyDescent="0.25">
      <c r="A213" s="30">
        <f>'Прайс-лист на год'!$E$3+ROUNDDOWN((ROW()-2)/25,0)</f>
        <v>43838</v>
      </c>
      <c r="B213">
        <f t="shared" ref="B213:E213" si="187">B188</f>
        <v>1</v>
      </c>
      <c r="C213" t="str">
        <f t="shared" si="187"/>
        <v>A3</v>
      </c>
      <c r="D213" t="str">
        <f t="shared" si="187"/>
        <v>сыр полутвердый</v>
      </c>
      <c r="E213" t="str">
        <f t="shared" si="187"/>
        <v>A3|сыр полутвердый</v>
      </c>
      <c r="F213">
        <f>IFERROR(INDEX('Прайс-лист на год'!$E$4:$NG$28,MATCH(prices_model!E213,'Прайс-лист на год'!$D$4:$D$28,0),MATCH(prices_model!A213,'Прайс-лист на год'!$E$3:$NG$3,0)),0)</f>
        <v>600</v>
      </c>
    </row>
    <row r="214" spans="1:6" x14ac:dyDescent="0.25">
      <c r="A214" s="30">
        <f>'Прайс-лист на год'!$E$3+ROUNDDOWN((ROW()-2)/25,0)</f>
        <v>43838</v>
      </c>
      <c r="B214">
        <f t="shared" ref="B214:E214" si="188">B189</f>
        <v>1</v>
      </c>
      <c r="C214" t="str">
        <f t="shared" si="188"/>
        <v>A3</v>
      </c>
      <c r="D214" t="str">
        <f t="shared" si="188"/>
        <v>сыр мягкий</v>
      </c>
      <c r="E214" t="str">
        <f t="shared" si="188"/>
        <v>A3|сыр мягкий</v>
      </c>
      <c r="F214">
        <f>IFERROR(INDEX('Прайс-лист на год'!$E$4:$NG$28,MATCH(prices_model!E214,'Прайс-лист на год'!$D$4:$D$28,0),MATCH(prices_model!A214,'Прайс-лист на год'!$E$3:$NG$3,0)),0)</f>
        <v>500</v>
      </c>
    </row>
    <row r="215" spans="1:6" x14ac:dyDescent="0.25">
      <c r="A215" s="30">
        <f>'Прайс-лист на год'!$E$3+ROUNDDOWN((ROW()-2)/25,0)</f>
        <v>43838</v>
      </c>
      <c r="B215">
        <f t="shared" ref="B215:E215" si="189">B190</f>
        <v>1</v>
      </c>
      <c r="C215" t="str">
        <f t="shared" si="189"/>
        <v>A3</v>
      </c>
      <c r="D215" t="str">
        <f t="shared" si="189"/>
        <v>прочие сыры</v>
      </c>
      <c r="E215" t="str">
        <f t="shared" si="189"/>
        <v>A3|прочие сыры</v>
      </c>
      <c r="F215">
        <f>IFERROR(INDEX('Прайс-лист на год'!$E$4:$NG$28,MATCH(prices_model!E215,'Прайс-лист на год'!$D$4:$D$28,0),MATCH(prices_model!A215,'Прайс-лист на год'!$E$3:$NG$3,0)),0)</f>
        <v>700</v>
      </c>
    </row>
    <row r="216" spans="1:6" x14ac:dyDescent="0.25">
      <c r="A216" s="30">
        <f>'Прайс-лист на год'!$E$3+ROUNDDOWN((ROW()-2)/25,0)</f>
        <v>43838</v>
      </c>
      <c r="B216">
        <f t="shared" ref="B216:E216" si="190">B191</f>
        <v>1</v>
      </c>
      <c r="C216" t="str">
        <f t="shared" si="190"/>
        <v>A3</v>
      </c>
      <c r="D216" t="str">
        <f t="shared" si="190"/>
        <v>продукты сырные</v>
      </c>
      <c r="E216" t="str">
        <f t="shared" si="190"/>
        <v>A3|продукты сырные</v>
      </c>
      <c r="F216">
        <f>IFERROR(INDEX('Прайс-лист на год'!$E$4:$NG$28,MATCH(prices_model!E216,'Прайс-лист на год'!$D$4:$D$28,0),MATCH(prices_model!A216,'Прайс-лист на год'!$E$3:$NG$3,0)),0)</f>
        <v>400</v>
      </c>
    </row>
    <row r="217" spans="1:6" x14ac:dyDescent="0.25">
      <c r="A217" s="30">
        <f>'Прайс-лист на год'!$E$3+ROUNDDOWN((ROW()-2)/25,0)</f>
        <v>43838</v>
      </c>
      <c r="B217">
        <f t="shared" ref="B217:E217" si="191">B192</f>
        <v>1</v>
      </c>
      <c r="C217" t="str">
        <f t="shared" si="191"/>
        <v>A4</v>
      </c>
      <c r="D217" t="str">
        <f t="shared" si="191"/>
        <v>сыр твердый</v>
      </c>
      <c r="E217" t="str">
        <f t="shared" si="191"/>
        <v>A4|сыр твердый</v>
      </c>
      <c r="F217">
        <f>IFERROR(INDEX('Прайс-лист на год'!$E$4:$NG$28,MATCH(prices_model!E217,'Прайс-лист на год'!$D$4:$D$28,0),MATCH(prices_model!A217,'Прайс-лист на год'!$E$3:$NG$3,0)),0)</f>
        <v>893</v>
      </c>
    </row>
    <row r="218" spans="1:6" x14ac:dyDescent="0.25">
      <c r="A218" s="30">
        <f>'Прайс-лист на год'!$E$3+ROUNDDOWN((ROW()-2)/25,0)</f>
        <v>43838</v>
      </c>
      <c r="B218">
        <f t="shared" ref="B218:E218" si="192">B193</f>
        <v>1</v>
      </c>
      <c r="C218" t="str">
        <f t="shared" si="192"/>
        <v>A4</v>
      </c>
      <c r="D218" t="str">
        <f t="shared" si="192"/>
        <v>сыр полутвердый</v>
      </c>
      <c r="E218" t="str">
        <f t="shared" si="192"/>
        <v>A4|сыр полутвердый</v>
      </c>
      <c r="F218">
        <f>IFERROR(INDEX('Прайс-лист на год'!$E$4:$NG$28,MATCH(prices_model!E218,'Прайс-лист на год'!$D$4:$D$28,0),MATCH(prices_model!A218,'Прайс-лист на год'!$E$3:$NG$3,0)),0)</f>
        <v>662</v>
      </c>
    </row>
    <row r="219" spans="1:6" x14ac:dyDescent="0.25">
      <c r="A219" s="30">
        <f>'Прайс-лист на год'!$E$3+ROUNDDOWN((ROW()-2)/25,0)</f>
        <v>43838</v>
      </c>
      <c r="B219">
        <f t="shared" ref="B219:E219" si="193">B194</f>
        <v>1</v>
      </c>
      <c r="C219" t="str">
        <f t="shared" si="193"/>
        <v>A4</v>
      </c>
      <c r="D219" t="str">
        <f t="shared" si="193"/>
        <v>сыр мягкий</v>
      </c>
      <c r="E219" t="str">
        <f t="shared" si="193"/>
        <v>A4|сыр мягкий</v>
      </c>
      <c r="F219">
        <f>IFERROR(INDEX('Прайс-лист на год'!$E$4:$NG$28,MATCH(prices_model!E219,'Прайс-лист на год'!$D$4:$D$28,0),MATCH(prices_model!A219,'Прайс-лист на год'!$E$3:$NG$3,0)),0)</f>
        <v>551</v>
      </c>
    </row>
    <row r="220" spans="1:6" x14ac:dyDescent="0.25">
      <c r="A220" s="30">
        <f>'Прайс-лист на год'!$E$3+ROUNDDOWN((ROW()-2)/25,0)</f>
        <v>43838</v>
      </c>
      <c r="B220">
        <f t="shared" ref="B220:E220" si="194">B195</f>
        <v>1</v>
      </c>
      <c r="C220" t="str">
        <f t="shared" si="194"/>
        <v>A4</v>
      </c>
      <c r="D220" t="str">
        <f t="shared" si="194"/>
        <v>прочие сыры</v>
      </c>
      <c r="E220" t="str">
        <f t="shared" si="194"/>
        <v>A4|прочие сыры</v>
      </c>
      <c r="F220">
        <f>IFERROR(INDEX('Прайс-лист на год'!$E$4:$NG$28,MATCH(prices_model!E220,'Прайс-лист на год'!$D$4:$D$28,0),MATCH(prices_model!A220,'Прайс-лист на год'!$E$3:$NG$3,0)),0)</f>
        <v>847</v>
      </c>
    </row>
    <row r="221" spans="1:6" x14ac:dyDescent="0.25">
      <c r="A221" s="30">
        <f>'Прайс-лист на год'!$E$3+ROUNDDOWN((ROW()-2)/25,0)</f>
        <v>43838</v>
      </c>
      <c r="B221">
        <f t="shared" ref="B221:E221" si="195">B196</f>
        <v>1</v>
      </c>
      <c r="C221" t="str">
        <f t="shared" si="195"/>
        <v>A4</v>
      </c>
      <c r="D221" t="str">
        <f t="shared" si="195"/>
        <v>продукты сырные</v>
      </c>
      <c r="E221" t="str">
        <f t="shared" si="195"/>
        <v>A4|продукты сырные</v>
      </c>
      <c r="F221">
        <f>IFERROR(INDEX('Прайс-лист на год'!$E$4:$NG$28,MATCH(prices_model!E221,'Прайс-лист на год'!$D$4:$D$28,0),MATCH(prices_model!A221,'Прайс-лист на год'!$E$3:$NG$3,0)),0)</f>
        <v>340</v>
      </c>
    </row>
    <row r="222" spans="1:6" x14ac:dyDescent="0.25">
      <c r="A222" s="30">
        <f>'Прайс-лист на год'!$E$3+ROUNDDOWN((ROW()-2)/25,0)</f>
        <v>43838</v>
      </c>
      <c r="B222">
        <f t="shared" ref="B222:E222" si="196">B197</f>
        <v>1</v>
      </c>
      <c r="C222" t="str">
        <f t="shared" si="196"/>
        <v>A5</v>
      </c>
      <c r="D222" t="str">
        <f t="shared" si="196"/>
        <v>сыр твердый</v>
      </c>
      <c r="E222" t="str">
        <f t="shared" si="196"/>
        <v>A5|сыр твердый</v>
      </c>
      <c r="F222">
        <f>IFERROR(INDEX('Прайс-лист на год'!$E$4:$NG$28,MATCH(prices_model!E222,'Прайс-лист на год'!$D$4:$D$28,0),MATCH(prices_model!A222,'Прайс-лист на год'!$E$3:$NG$3,0)),0)</f>
        <v>979</v>
      </c>
    </row>
    <row r="223" spans="1:6" x14ac:dyDescent="0.25">
      <c r="A223" s="30">
        <f>'Прайс-лист на год'!$E$3+ROUNDDOWN((ROW()-2)/25,0)</f>
        <v>43838</v>
      </c>
      <c r="B223">
        <f t="shared" ref="B223:E223" si="197">B198</f>
        <v>1</v>
      </c>
      <c r="C223" t="str">
        <f t="shared" si="197"/>
        <v>A5</v>
      </c>
      <c r="D223" t="str">
        <f t="shared" si="197"/>
        <v>сыр полутвердый</v>
      </c>
      <c r="E223" t="str">
        <f t="shared" si="197"/>
        <v>A5|сыр полутвердый</v>
      </c>
      <c r="F223">
        <f>IFERROR(INDEX('Прайс-лист на год'!$E$4:$NG$28,MATCH(prices_model!E223,'Прайс-лист на год'!$D$4:$D$28,0),MATCH(prices_model!A223,'Прайс-лист на год'!$E$3:$NG$3,0)),0)</f>
        <v>587</v>
      </c>
    </row>
    <row r="224" spans="1:6" x14ac:dyDescent="0.25">
      <c r="A224" s="30">
        <f>'Прайс-лист на год'!$E$3+ROUNDDOWN((ROW()-2)/25,0)</f>
        <v>43838</v>
      </c>
      <c r="B224">
        <f t="shared" ref="B224:E224" si="198">B199</f>
        <v>1</v>
      </c>
      <c r="C224" t="str">
        <f t="shared" si="198"/>
        <v>A5</v>
      </c>
      <c r="D224" t="str">
        <f t="shared" si="198"/>
        <v>сыр мягкий</v>
      </c>
      <c r="E224" t="str">
        <f t="shared" si="198"/>
        <v>A5|сыр мягкий</v>
      </c>
      <c r="F224">
        <f>IFERROR(INDEX('Прайс-лист на год'!$E$4:$NG$28,MATCH(prices_model!E224,'Прайс-лист на год'!$D$4:$D$28,0),MATCH(prices_model!A224,'Прайс-лист на год'!$E$3:$NG$3,0)),0)</f>
        <v>489</v>
      </c>
    </row>
    <row r="225" spans="1:6" x14ac:dyDescent="0.25">
      <c r="A225" s="30">
        <f>'Прайс-лист на год'!$E$3+ROUNDDOWN((ROW()-2)/25,0)</f>
        <v>43838</v>
      </c>
      <c r="B225">
        <f t="shared" ref="B225:E225" si="199">B200</f>
        <v>1</v>
      </c>
      <c r="C225" t="str">
        <f t="shared" si="199"/>
        <v>A5</v>
      </c>
      <c r="D225" t="str">
        <f t="shared" si="199"/>
        <v>прочие сыры</v>
      </c>
      <c r="E225" t="str">
        <f t="shared" si="199"/>
        <v>A5|прочие сыры</v>
      </c>
      <c r="F225">
        <f>IFERROR(INDEX('Прайс-лист на год'!$E$4:$NG$28,MATCH(prices_model!E225,'Прайс-лист на год'!$D$4:$D$28,0),MATCH(prices_model!A225,'Прайс-лист на год'!$E$3:$NG$3,0)),0)</f>
        <v>685</v>
      </c>
    </row>
    <row r="226" spans="1:6" x14ac:dyDescent="0.25">
      <c r="A226" s="30">
        <f>'Прайс-лист на год'!$E$3+ROUNDDOWN((ROW()-2)/25,0)</f>
        <v>43838</v>
      </c>
      <c r="B226">
        <f t="shared" ref="B226:E226" si="200">B201</f>
        <v>1</v>
      </c>
      <c r="C226" t="str">
        <f t="shared" si="200"/>
        <v>A5</v>
      </c>
      <c r="D226" t="str">
        <f t="shared" si="200"/>
        <v>продукты сырные</v>
      </c>
      <c r="E226" t="str">
        <f t="shared" si="200"/>
        <v>A5|продукты сырные</v>
      </c>
      <c r="F226">
        <f>IFERROR(INDEX('Прайс-лист на год'!$E$4:$NG$28,MATCH(prices_model!E226,'Прайс-лист на год'!$D$4:$D$28,0),MATCH(prices_model!A226,'Прайс-лист на год'!$E$3:$NG$3,0)),0)</f>
        <v>391</v>
      </c>
    </row>
    <row r="227" spans="1:6" x14ac:dyDescent="0.25">
      <c r="A227" s="30">
        <f>'Прайс-лист на год'!$E$3+ROUNDDOWN((ROW()-2)/25,0)</f>
        <v>43839</v>
      </c>
      <c r="B227">
        <f t="shared" ref="B227:E227" si="201">B202</f>
        <v>1</v>
      </c>
      <c r="C227" t="str">
        <f t="shared" si="201"/>
        <v>A1</v>
      </c>
      <c r="D227" t="str">
        <f t="shared" si="201"/>
        <v>сыр твердый</v>
      </c>
      <c r="E227" t="str">
        <f t="shared" si="201"/>
        <v>A1|сыр твердый</v>
      </c>
      <c r="F227">
        <f>IFERROR(INDEX('Прайс-лист на год'!$E$4:$NG$28,MATCH(prices_model!E227,'Прайс-лист на год'!$D$4:$D$28,0),MATCH(prices_model!A227,'Прайс-лист на год'!$E$3:$NG$3,0)),0)</f>
        <v>1000</v>
      </c>
    </row>
    <row r="228" spans="1:6" x14ac:dyDescent="0.25">
      <c r="A228" s="30">
        <f>'Прайс-лист на год'!$E$3+ROUNDDOWN((ROW()-2)/25,0)</f>
        <v>43839</v>
      </c>
      <c r="B228">
        <f t="shared" ref="B228:E228" si="202">B203</f>
        <v>1</v>
      </c>
      <c r="C228" t="str">
        <f t="shared" si="202"/>
        <v>A1</v>
      </c>
      <c r="D228" t="str">
        <f t="shared" si="202"/>
        <v>сыр полутвердый</v>
      </c>
      <c r="E228" t="str">
        <f t="shared" si="202"/>
        <v>A1|сыр полутвердый</v>
      </c>
      <c r="F228">
        <f>IFERROR(INDEX('Прайс-лист на год'!$E$4:$NG$28,MATCH(prices_model!E228,'Прайс-лист на год'!$D$4:$D$28,0),MATCH(prices_model!A228,'Прайс-лист на год'!$E$3:$NG$3,0)),0)</f>
        <v>600</v>
      </c>
    </row>
    <row r="229" spans="1:6" x14ac:dyDescent="0.25">
      <c r="A229" s="30">
        <f>'Прайс-лист на год'!$E$3+ROUNDDOWN((ROW()-2)/25,0)</f>
        <v>43839</v>
      </c>
      <c r="B229">
        <f t="shared" ref="B229:E229" si="203">B204</f>
        <v>1</v>
      </c>
      <c r="C229" t="str">
        <f t="shared" si="203"/>
        <v>A1</v>
      </c>
      <c r="D229" t="str">
        <f t="shared" si="203"/>
        <v>сыр мягкий</v>
      </c>
      <c r="E229" t="str">
        <f t="shared" si="203"/>
        <v>A1|сыр мягкий</v>
      </c>
      <c r="F229">
        <f>IFERROR(INDEX('Прайс-лист на год'!$E$4:$NG$28,MATCH(prices_model!E229,'Прайс-лист на год'!$D$4:$D$28,0),MATCH(prices_model!A229,'Прайс-лист на год'!$E$3:$NG$3,0)),0)</f>
        <v>500</v>
      </c>
    </row>
    <row r="230" spans="1:6" x14ac:dyDescent="0.25">
      <c r="A230" s="30">
        <f>'Прайс-лист на год'!$E$3+ROUNDDOWN((ROW()-2)/25,0)</f>
        <v>43839</v>
      </c>
      <c r="B230">
        <f t="shared" ref="B230:E230" si="204">B205</f>
        <v>1</v>
      </c>
      <c r="C230" t="str">
        <f t="shared" si="204"/>
        <v>A1</v>
      </c>
      <c r="D230" t="str">
        <f t="shared" si="204"/>
        <v>прочие сыры</v>
      </c>
      <c r="E230" t="str">
        <f t="shared" si="204"/>
        <v>A1|прочие сыры</v>
      </c>
      <c r="F230">
        <f>IFERROR(INDEX('Прайс-лист на год'!$E$4:$NG$28,MATCH(prices_model!E230,'Прайс-лист на год'!$D$4:$D$28,0),MATCH(prices_model!A230,'Прайс-лист на год'!$E$3:$NG$3,0)),0)</f>
        <v>700</v>
      </c>
    </row>
    <row r="231" spans="1:6" x14ac:dyDescent="0.25">
      <c r="A231" s="30">
        <f>'Прайс-лист на год'!$E$3+ROUNDDOWN((ROW()-2)/25,0)</f>
        <v>43839</v>
      </c>
      <c r="B231">
        <f t="shared" ref="B231:E231" si="205">B206</f>
        <v>1</v>
      </c>
      <c r="C231" t="str">
        <f t="shared" si="205"/>
        <v>A1</v>
      </c>
      <c r="D231" t="str">
        <f t="shared" si="205"/>
        <v>продукты сырные</v>
      </c>
      <c r="E231" t="str">
        <f t="shared" si="205"/>
        <v>A1|продукты сырные</v>
      </c>
      <c r="F231">
        <f>IFERROR(INDEX('Прайс-лист на год'!$E$4:$NG$28,MATCH(prices_model!E231,'Прайс-лист на год'!$D$4:$D$28,0),MATCH(prices_model!A231,'Прайс-лист на год'!$E$3:$NG$3,0)),0)</f>
        <v>400</v>
      </c>
    </row>
    <row r="232" spans="1:6" x14ac:dyDescent="0.25">
      <c r="A232" s="30">
        <f>'Прайс-лист на год'!$E$3+ROUNDDOWN((ROW()-2)/25,0)</f>
        <v>43839</v>
      </c>
      <c r="B232">
        <f t="shared" ref="B232:E232" si="206">B207</f>
        <v>1</v>
      </c>
      <c r="C232" t="str">
        <f t="shared" si="206"/>
        <v>A2</v>
      </c>
      <c r="D232" t="str">
        <f t="shared" si="206"/>
        <v>сыр твердый</v>
      </c>
      <c r="E232" t="str">
        <f t="shared" si="206"/>
        <v>A2|сыр твердый</v>
      </c>
      <c r="F232">
        <f>IFERROR(INDEX('Прайс-лист на год'!$E$4:$NG$28,MATCH(prices_model!E232,'Прайс-лист на год'!$D$4:$D$28,0),MATCH(prices_model!A232,'Прайс-лист на год'!$E$3:$NG$3,0)),0)</f>
        <v>1050</v>
      </c>
    </row>
    <row r="233" spans="1:6" x14ac:dyDescent="0.25">
      <c r="A233" s="30">
        <f>'Прайс-лист на год'!$E$3+ROUNDDOWN((ROW()-2)/25,0)</f>
        <v>43839</v>
      </c>
      <c r="B233">
        <f t="shared" ref="B233:E233" si="207">B208</f>
        <v>1</v>
      </c>
      <c r="C233" t="str">
        <f t="shared" si="207"/>
        <v>A2</v>
      </c>
      <c r="D233" t="str">
        <f t="shared" si="207"/>
        <v>сыр полутвердый</v>
      </c>
      <c r="E233" t="str">
        <f t="shared" si="207"/>
        <v>A2|сыр полутвердый</v>
      </c>
      <c r="F233">
        <f>IFERROR(INDEX('Прайс-лист на год'!$E$4:$NG$28,MATCH(prices_model!E233,'Прайс-лист на год'!$D$4:$D$28,0),MATCH(prices_model!A233,'Прайс-лист на год'!$E$3:$NG$3,0)),0)</f>
        <v>630</v>
      </c>
    </row>
    <row r="234" spans="1:6" x14ac:dyDescent="0.25">
      <c r="A234" s="30">
        <f>'Прайс-лист на год'!$E$3+ROUNDDOWN((ROW()-2)/25,0)</f>
        <v>43839</v>
      </c>
      <c r="B234">
        <f t="shared" ref="B234:E234" si="208">B209</f>
        <v>1</v>
      </c>
      <c r="C234" t="str">
        <f t="shared" si="208"/>
        <v>A2</v>
      </c>
      <c r="D234" t="str">
        <f t="shared" si="208"/>
        <v>сыр мягкий</v>
      </c>
      <c r="E234" t="str">
        <f t="shared" si="208"/>
        <v>A2|сыр мягкий</v>
      </c>
      <c r="F234">
        <f>IFERROR(INDEX('Прайс-лист на год'!$E$4:$NG$28,MATCH(prices_model!E234,'Прайс-лист на год'!$D$4:$D$28,0),MATCH(prices_model!A234,'Прайс-лист на год'!$E$3:$NG$3,0)),0)</f>
        <v>525</v>
      </c>
    </row>
    <row r="235" spans="1:6" x14ac:dyDescent="0.25">
      <c r="A235" s="30">
        <f>'Прайс-лист на год'!$E$3+ROUNDDOWN((ROW()-2)/25,0)</f>
        <v>43839</v>
      </c>
      <c r="B235">
        <f t="shared" ref="B235:E235" si="209">B210</f>
        <v>1</v>
      </c>
      <c r="C235" t="str">
        <f t="shared" si="209"/>
        <v>A2</v>
      </c>
      <c r="D235" t="str">
        <f t="shared" si="209"/>
        <v>прочие сыры</v>
      </c>
      <c r="E235" t="str">
        <f t="shared" si="209"/>
        <v>A2|прочие сыры</v>
      </c>
      <c r="F235">
        <f>IFERROR(INDEX('Прайс-лист на год'!$E$4:$NG$28,MATCH(prices_model!E235,'Прайс-лист на год'!$D$4:$D$28,0),MATCH(prices_model!A235,'Прайс-лист на год'!$E$3:$NG$3,0)),0)</f>
        <v>735</v>
      </c>
    </row>
    <row r="236" spans="1:6" x14ac:dyDescent="0.25">
      <c r="A236" s="30">
        <f>'Прайс-лист на год'!$E$3+ROUNDDOWN((ROW()-2)/25,0)</f>
        <v>43839</v>
      </c>
      <c r="B236">
        <f t="shared" ref="B236:E236" si="210">B211</f>
        <v>1</v>
      </c>
      <c r="C236" t="str">
        <f t="shared" si="210"/>
        <v>A2</v>
      </c>
      <c r="D236" t="str">
        <f t="shared" si="210"/>
        <v>продукты сырные</v>
      </c>
      <c r="E236" t="str">
        <f t="shared" si="210"/>
        <v>A2|продукты сырные</v>
      </c>
      <c r="F236">
        <f>IFERROR(INDEX('Прайс-лист на год'!$E$4:$NG$28,MATCH(prices_model!E236,'Прайс-лист на год'!$D$4:$D$28,0),MATCH(prices_model!A236,'Прайс-лист на год'!$E$3:$NG$3,0)),0)</f>
        <v>420</v>
      </c>
    </row>
    <row r="237" spans="1:6" x14ac:dyDescent="0.25">
      <c r="A237" s="30">
        <f>'Прайс-лист на год'!$E$3+ROUNDDOWN((ROW()-2)/25,0)</f>
        <v>43839</v>
      </c>
      <c r="B237">
        <f t="shared" ref="B237:E237" si="211">B212</f>
        <v>1</v>
      </c>
      <c r="C237" t="str">
        <f t="shared" si="211"/>
        <v>A3</v>
      </c>
      <c r="D237" t="str">
        <f t="shared" si="211"/>
        <v>сыр твердый</v>
      </c>
      <c r="E237" t="str">
        <f t="shared" si="211"/>
        <v>A3|сыр твердый</v>
      </c>
      <c r="F237">
        <f>IFERROR(INDEX('Прайс-лист на год'!$E$4:$NG$28,MATCH(prices_model!E237,'Прайс-лист на год'!$D$4:$D$28,0),MATCH(prices_model!A237,'Прайс-лист на год'!$E$3:$NG$3,0)),0)</f>
        <v>1000</v>
      </c>
    </row>
    <row r="238" spans="1:6" x14ac:dyDescent="0.25">
      <c r="A238" s="30">
        <f>'Прайс-лист на год'!$E$3+ROUNDDOWN((ROW()-2)/25,0)</f>
        <v>43839</v>
      </c>
      <c r="B238">
        <f t="shared" ref="B238:E238" si="212">B213</f>
        <v>1</v>
      </c>
      <c r="C238" t="str">
        <f t="shared" si="212"/>
        <v>A3</v>
      </c>
      <c r="D238" t="str">
        <f t="shared" si="212"/>
        <v>сыр полутвердый</v>
      </c>
      <c r="E238" t="str">
        <f t="shared" si="212"/>
        <v>A3|сыр полутвердый</v>
      </c>
      <c r="F238">
        <f>IFERROR(INDEX('Прайс-лист на год'!$E$4:$NG$28,MATCH(prices_model!E238,'Прайс-лист на год'!$D$4:$D$28,0),MATCH(prices_model!A238,'Прайс-лист на год'!$E$3:$NG$3,0)),0)</f>
        <v>600</v>
      </c>
    </row>
    <row r="239" spans="1:6" x14ac:dyDescent="0.25">
      <c r="A239" s="30">
        <f>'Прайс-лист на год'!$E$3+ROUNDDOWN((ROW()-2)/25,0)</f>
        <v>43839</v>
      </c>
      <c r="B239">
        <f t="shared" ref="B239:E239" si="213">B214</f>
        <v>1</v>
      </c>
      <c r="C239" t="str">
        <f t="shared" si="213"/>
        <v>A3</v>
      </c>
      <c r="D239" t="str">
        <f t="shared" si="213"/>
        <v>сыр мягкий</v>
      </c>
      <c r="E239" t="str">
        <f t="shared" si="213"/>
        <v>A3|сыр мягкий</v>
      </c>
      <c r="F239">
        <f>IFERROR(INDEX('Прайс-лист на год'!$E$4:$NG$28,MATCH(prices_model!E239,'Прайс-лист на год'!$D$4:$D$28,0),MATCH(prices_model!A239,'Прайс-лист на год'!$E$3:$NG$3,0)),0)</f>
        <v>500</v>
      </c>
    </row>
    <row r="240" spans="1:6" x14ac:dyDescent="0.25">
      <c r="A240" s="30">
        <f>'Прайс-лист на год'!$E$3+ROUNDDOWN((ROW()-2)/25,0)</f>
        <v>43839</v>
      </c>
      <c r="B240">
        <f t="shared" ref="B240:E240" si="214">B215</f>
        <v>1</v>
      </c>
      <c r="C240" t="str">
        <f t="shared" si="214"/>
        <v>A3</v>
      </c>
      <c r="D240" t="str">
        <f t="shared" si="214"/>
        <v>прочие сыры</v>
      </c>
      <c r="E240" t="str">
        <f t="shared" si="214"/>
        <v>A3|прочие сыры</v>
      </c>
      <c r="F240">
        <f>IFERROR(INDEX('Прайс-лист на год'!$E$4:$NG$28,MATCH(prices_model!E240,'Прайс-лист на год'!$D$4:$D$28,0),MATCH(prices_model!A240,'Прайс-лист на год'!$E$3:$NG$3,0)),0)</f>
        <v>700</v>
      </c>
    </row>
    <row r="241" spans="1:6" x14ac:dyDescent="0.25">
      <c r="A241" s="30">
        <f>'Прайс-лист на год'!$E$3+ROUNDDOWN((ROW()-2)/25,0)</f>
        <v>43839</v>
      </c>
      <c r="B241">
        <f t="shared" ref="B241:E241" si="215">B216</f>
        <v>1</v>
      </c>
      <c r="C241" t="str">
        <f t="shared" si="215"/>
        <v>A3</v>
      </c>
      <c r="D241" t="str">
        <f t="shared" si="215"/>
        <v>продукты сырные</v>
      </c>
      <c r="E241" t="str">
        <f t="shared" si="215"/>
        <v>A3|продукты сырные</v>
      </c>
      <c r="F241">
        <f>IFERROR(INDEX('Прайс-лист на год'!$E$4:$NG$28,MATCH(prices_model!E241,'Прайс-лист на год'!$D$4:$D$28,0),MATCH(prices_model!A241,'Прайс-лист на год'!$E$3:$NG$3,0)),0)</f>
        <v>400</v>
      </c>
    </row>
    <row r="242" spans="1:6" x14ac:dyDescent="0.25">
      <c r="A242" s="30">
        <f>'Прайс-лист на год'!$E$3+ROUNDDOWN((ROW()-2)/25,0)</f>
        <v>43839</v>
      </c>
      <c r="B242">
        <f t="shared" ref="B242:E242" si="216">B217</f>
        <v>1</v>
      </c>
      <c r="C242" t="str">
        <f t="shared" si="216"/>
        <v>A4</v>
      </c>
      <c r="D242" t="str">
        <f t="shared" si="216"/>
        <v>сыр твердый</v>
      </c>
      <c r="E242" t="str">
        <f t="shared" si="216"/>
        <v>A4|сыр твердый</v>
      </c>
      <c r="F242">
        <f>IFERROR(INDEX('Прайс-лист на год'!$E$4:$NG$28,MATCH(prices_model!E242,'Прайс-лист на год'!$D$4:$D$28,0),MATCH(prices_model!A242,'Прайс-лист на год'!$E$3:$NG$3,0)),0)</f>
        <v>893</v>
      </c>
    </row>
    <row r="243" spans="1:6" x14ac:dyDescent="0.25">
      <c r="A243" s="30">
        <f>'Прайс-лист на год'!$E$3+ROUNDDOWN((ROW()-2)/25,0)</f>
        <v>43839</v>
      </c>
      <c r="B243">
        <f t="shared" ref="B243:E243" si="217">B218</f>
        <v>1</v>
      </c>
      <c r="C243" t="str">
        <f t="shared" si="217"/>
        <v>A4</v>
      </c>
      <c r="D243" t="str">
        <f t="shared" si="217"/>
        <v>сыр полутвердый</v>
      </c>
      <c r="E243" t="str">
        <f t="shared" si="217"/>
        <v>A4|сыр полутвердый</v>
      </c>
      <c r="F243">
        <f>IFERROR(INDEX('Прайс-лист на год'!$E$4:$NG$28,MATCH(prices_model!E243,'Прайс-лист на год'!$D$4:$D$28,0),MATCH(prices_model!A243,'Прайс-лист на год'!$E$3:$NG$3,0)),0)</f>
        <v>662</v>
      </c>
    </row>
    <row r="244" spans="1:6" x14ac:dyDescent="0.25">
      <c r="A244" s="30">
        <f>'Прайс-лист на год'!$E$3+ROUNDDOWN((ROW()-2)/25,0)</f>
        <v>43839</v>
      </c>
      <c r="B244">
        <f t="shared" ref="B244:E244" si="218">B219</f>
        <v>1</v>
      </c>
      <c r="C244" t="str">
        <f t="shared" si="218"/>
        <v>A4</v>
      </c>
      <c r="D244" t="str">
        <f t="shared" si="218"/>
        <v>сыр мягкий</v>
      </c>
      <c r="E244" t="str">
        <f t="shared" si="218"/>
        <v>A4|сыр мягкий</v>
      </c>
      <c r="F244">
        <f>IFERROR(INDEX('Прайс-лист на год'!$E$4:$NG$28,MATCH(prices_model!E244,'Прайс-лист на год'!$D$4:$D$28,0),MATCH(prices_model!A244,'Прайс-лист на год'!$E$3:$NG$3,0)),0)</f>
        <v>551</v>
      </c>
    </row>
    <row r="245" spans="1:6" x14ac:dyDescent="0.25">
      <c r="A245" s="30">
        <f>'Прайс-лист на год'!$E$3+ROUNDDOWN((ROW()-2)/25,0)</f>
        <v>43839</v>
      </c>
      <c r="B245">
        <f t="shared" ref="B245:E245" si="219">B220</f>
        <v>1</v>
      </c>
      <c r="C245" t="str">
        <f t="shared" si="219"/>
        <v>A4</v>
      </c>
      <c r="D245" t="str">
        <f t="shared" si="219"/>
        <v>прочие сыры</v>
      </c>
      <c r="E245" t="str">
        <f t="shared" si="219"/>
        <v>A4|прочие сыры</v>
      </c>
      <c r="F245">
        <f>IFERROR(INDEX('Прайс-лист на год'!$E$4:$NG$28,MATCH(prices_model!E245,'Прайс-лист на год'!$D$4:$D$28,0),MATCH(prices_model!A245,'Прайс-лист на год'!$E$3:$NG$3,0)),0)</f>
        <v>847</v>
      </c>
    </row>
    <row r="246" spans="1:6" x14ac:dyDescent="0.25">
      <c r="A246" s="30">
        <f>'Прайс-лист на год'!$E$3+ROUNDDOWN((ROW()-2)/25,0)</f>
        <v>43839</v>
      </c>
      <c r="B246">
        <f t="shared" ref="B246:E246" si="220">B221</f>
        <v>1</v>
      </c>
      <c r="C246" t="str">
        <f t="shared" si="220"/>
        <v>A4</v>
      </c>
      <c r="D246" t="str">
        <f t="shared" si="220"/>
        <v>продукты сырные</v>
      </c>
      <c r="E246" t="str">
        <f t="shared" si="220"/>
        <v>A4|продукты сырные</v>
      </c>
      <c r="F246">
        <f>IFERROR(INDEX('Прайс-лист на год'!$E$4:$NG$28,MATCH(prices_model!E246,'Прайс-лист на год'!$D$4:$D$28,0),MATCH(prices_model!A246,'Прайс-лист на год'!$E$3:$NG$3,0)),0)</f>
        <v>340</v>
      </c>
    </row>
    <row r="247" spans="1:6" x14ac:dyDescent="0.25">
      <c r="A247" s="30">
        <f>'Прайс-лист на год'!$E$3+ROUNDDOWN((ROW()-2)/25,0)</f>
        <v>43839</v>
      </c>
      <c r="B247">
        <f t="shared" ref="B247:E247" si="221">B222</f>
        <v>1</v>
      </c>
      <c r="C247" t="str">
        <f t="shared" si="221"/>
        <v>A5</v>
      </c>
      <c r="D247" t="str">
        <f t="shared" si="221"/>
        <v>сыр твердый</v>
      </c>
      <c r="E247" t="str">
        <f t="shared" si="221"/>
        <v>A5|сыр твердый</v>
      </c>
      <c r="F247">
        <f>IFERROR(INDEX('Прайс-лист на год'!$E$4:$NG$28,MATCH(prices_model!E247,'Прайс-лист на год'!$D$4:$D$28,0),MATCH(prices_model!A247,'Прайс-лист на год'!$E$3:$NG$3,0)),0)</f>
        <v>979</v>
      </c>
    </row>
    <row r="248" spans="1:6" x14ac:dyDescent="0.25">
      <c r="A248" s="30">
        <f>'Прайс-лист на год'!$E$3+ROUNDDOWN((ROW()-2)/25,0)</f>
        <v>43839</v>
      </c>
      <c r="B248">
        <f t="shared" ref="B248:E248" si="222">B223</f>
        <v>1</v>
      </c>
      <c r="C248" t="str">
        <f t="shared" si="222"/>
        <v>A5</v>
      </c>
      <c r="D248" t="str">
        <f t="shared" si="222"/>
        <v>сыр полутвердый</v>
      </c>
      <c r="E248" t="str">
        <f t="shared" si="222"/>
        <v>A5|сыр полутвердый</v>
      </c>
      <c r="F248">
        <f>IFERROR(INDEX('Прайс-лист на год'!$E$4:$NG$28,MATCH(prices_model!E248,'Прайс-лист на год'!$D$4:$D$28,0),MATCH(prices_model!A248,'Прайс-лист на год'!$E$3:$NG$3,0)),0)</f>
        <v>587</v>
      </c>
    </row>
    <row r="249" spans="1:6" x14ac:dyDescent="0.25">
      <c r="A249" s="30">
        <f>'Прайс-лист на год'!$E$3+ROUNDDOWN((ROW()-2)/25,0)</f>
        <v>43839</v>
      </c>
      <c r="B249">
        <f t="shared" ref="B249:E249" si="223">B224</f>
        <v>1</v>
      </c>
      <c r="C249" t="str">
        <f t="shared" si="223"/>
        <v>A5</v>
      </c>
      <c r="D249" t="str">
        <f t="shared" si="223"/>
        <v>сыр мягкий</v>
      </c>
      <c r="E249" t="str">
        <f t="shared" si="223"/>
        <v>A5|сыр мягкий</v>
      </c>
      <c r="F249">
        <f>IFERROR(INDEX('Прайс-лист на год'!$E$4:$NG$28,MATCH(prices_model!E249,'Прайс-лист на год'!$D$4:$D$28,0),MATCH(prices_model!A249,'Прайс-лист на год'!$E$3:$NG$3,0)),0)</f>
        <v>489</v>
      </c>
    </row>
    <row r="250" spans="1:6" x14ac:dyDescent="0.25">
      <c r="A250" s="30">
        <f>'Прайс-лист на год'!$E$3+ROUNDDOWN((ROW()-2)/25,0)</f>
        <v>43839</v>
      </c>
      <c r="B250">
        <f t="shared" ref="B250:E250" si="224">B225</f>
        <v>1</v>
      </c>
      <c r="C250" t="str">
        <f t="shared" si="224"/>
        <v>A5</v>
      </c>
      <c r="D250" t="str">
        <f t="shared" si="224"/>
        <v>прочие сыры</v>
      </c>
      <c r="E250" t="str">
        <f t="shared" si="224"/>
        <v>A5|прочие сыры</v>
      </c>
      <c r="F250">
        <f>IFERROR(INDEX('Прайс-лист на год'!$E$4:$NG$28,MATCH(prices_model!E250,'Прайс-лист на год'!$D$4:$D$28,0),MATCH(prices_model!A250,'Прайс-лист на год'!$E$3:$NG$3,0)),0)</f>
        <v>685</v>
      </c>
    </row>
    <row r="251" spans="1:6" x14ac:dyDescent="0.25">
      <c r="A251" s="30">
        <f>'Прайс-лист на год'!$E$3+ROUNDDOWN((ROW()-2)/25,0)</f>
        <v>43839</v>
      </c>
      <c r="B251">
        <f t="shared" ref="B251:E251" si="225">B226</f>
        <v>1</v>
      </c>
      <c r="C251" t="str">
        <f t="shared" si="225"/>
        <v>A5</v>
      </c>
      <c r="D251" t="str">
        <f t="shared" si="225"/>
        <v>продукты сырные</v>
      </c>
      <c r="E251" t="str">
        <f t="shared" si="225"/>
        <v>A5|продукты сырные</v>
      </c>
      <c r="F251">
        <f>IFERROR(INDEX('Прайс-лист на год'!$E$4:$NG$28,MATCH(prices_model!E251,'Прайс-лист на год'!$D$4:$D$28,0),MATCH(prices_model!A251,'Прайс-лист на год'!$E$3:$NG$3,0)),0)</f>
        <v>391</v>
      </c>
    </row>
    <row r="252" spans="1:6" x14ac:dyDescent="0.25">
      <c r="A252" s="30">
        <f>'Прайс-лист на год'!$E$3+ROUNDDOWN((ROW()-2)/25,0)</f>
        <v>43840</v>
      </c>
      <c r="B252">
        <f t="shared" ref="B252:E252" si="226">B227</f>
        <v>1</v>
      </c>
      <c r="C252" t="str">
        <f t="shared" si="226"/>
        <v>A1</v>
      </c>
      <c r="D252" t="str">
        <f t="shared" si="226"/>
        <v>сыр твердый</v>
      </c>
      <c r="E252" t="str">
        <f t="shared" si="226"/>
        <v>A1|сыр твердый</v>
      </c>
      <c r="F252">
        <f>IFERROR(INDEX('Прайс-лист на год'!$E$4:$NG$28,MATCH(prices_model!E252,'Прайс-лист на год'!$D$4:$D$28,0),MATCH(prices_model!A252,'Прайс-лист на год'!$E$3:$NG$3,0)),0)</f>
        <v>1000</v>
      </c>
    </row>
    <row r="253" spans="1:6" x14ac:dyDescent="0.25">
      <c r="A253" s="30">
        <f>'Прайс-лист на год'!$E$3+ROUNDDOWN((ROW()-2)/25,0)</f>
        <v>43840</v>
      </c>
      <c r="B253">
        <f t="shared" ref="B253:E253" si="227">B228</f>
        <v>1</v>
      </c>
      <c r="C253" t="str">
        <f t="shared" si="227"/>
        <v>A1</v>
      </c>
      <c r="D253" t="str">
        <f t="shared" si="227"/>
        <v>сыр полутвердый</v>
      </c>
      <c r="E253" t="str">
        <f t="shared" si="227"/>
        <v>A1|сыр полутвердый</v>
      </c>
      <c r="F253">
        <f>IFERROR(INDEX('Прайс-лист на год'!$E$4:$NG$28,MATCH(prices_model!E253,'Прайс-лист на год'!$D$4:$D$28,0),MATCH(prices_model!A253,'Прайс-лист на год'!$E$3:$NG$3,0)),0)</f>
        <v>600</v>
      </c>
    </row>
    <row r="254" spans="1:6" x14ac:dyDescent="0.25">
      <c r="A254" s="30">
        <f>'Прайс-лист на год'!$E$3+ROUNDDOWN((ROW()-2)/25,0)</f>
        <v>43840</v>
      </c>
      <c r="B254">
        <f t="shared" ref="B254:E254" si="228">B229</f>
        <v>1</v>
      </c>
      <c r="C254" t="str">
        <f t="shared" si="228"/>
        <v>A1</v>
      </c>
      <c r="D254" t="str">
        <f t="shared" si="228"/>
        <v>сыр мягкий</v>
      </c>
      <c r="E254" t="str">
        <f t="shared" si="228"/>
        <v>A1|сыр мягкий</v>
      </c>
      <c r="F254">
        <f>IFERROR(INDEX('Прайс-лист на год'!$E$4:$NG$28,MATCH(prices_model!E254,'Прайс-лист на год'!$D$4:$D$28,0),MATCH(prices_model!A254,'Прайс-лист на год'!$E$3:$NG$3,0)),0)</f>
        <v>500</v>
      </c>
    </row>
    <row r="255" spans="1:6" x14ac:dyDescent="0.25">
      <c r="A255" s="30">
        <f>'Прайс-лист на год'!$E$3+ROUNDDOWN((ROW()-2)/25,0)</f>
        <v>43840</v>
      </c>
      <c r="B255">
        <f t="shared" ref="B255:E255" si="229">B230</f>
        <v>1</v>
      </c>
      <c r="C255" t="str">
        <f t="shared" si="229"/>
        <v>A1</v>
      </c>
      <c r="D255" t="str">
        <f t="shared" si="229"/>
        <v>прочие сыры</v>
      </c>
      <c r="E255" t="str">
        <f t="shared" si="229"/>
        <v>A1|прочие сыры</v>
      </c>
      <c r="F255">
        <f>IFERROR(INDEX('Прайс-лист на год'!$E$4:$NG$28,MATCH(prices_model!E255,'Прайс-лист на год'!$D$4:$D$28,0),MATCH(prices_model!A255,'Прайс-лист на год'!$E$3:$NG$3,0)),0)</f>
        <v>700</v>
      </c>
    </row>
    <row r="256" spans="1:6" x14ac:dyDescent="0.25">
      <c r="A256" s="30">
        <f>'Прайс-лист на год'!$E$3+ROUNDDOWN((ROW()-2)/25,0)</f>
        <v>43840</v>
      </c>
      <c r="B256">
        <f t="shared" ref="B256:E256" si="230">B231</f>
        <v>1</v>
      </c>
      <c r="C256" t="str">
        <f t="shared" si="230"/>
        <v>A1</v>
      </c>
      <c r="D256" t="str">
        <f t="shared" si="230"/>
        <v>продукты сырные</v>
      </c>
      <c r="E256" t="str">
        <f t="shared" si="230"/>
        <v>A1|продукты сырные</v>
      </c>
      <c r="F256">
        <f>IFERROR(INDEX('Прайс-лист на год'!$E$4:$NG$28,MATCH(prices_model!E256,'Прайс-лист на год'!$D$4:$D$28,0),MATCH(prices_model!A256,'Прайс-лист на год'!$E$3:$NG$3,0)),0)</f>
        <v>400</v>
      </c>
    </row>
    <row r="257" spans="1:6" x14ac:dyDescent="0.25">
      <c r="A257" s="30">
        <f>'Прайс-лист на год'!$E$3+ROUNDDOWN((ROW()-2)/25,0)</f>
        <v>43840</v>
      </c>
      <c r="B257">
        <f t="shared" ref="B257:E257" si="231">B232</f>
        <v>1</v>
      </c>
      <c r="C257" t="str">
        <f t="shared" si="231"/>
        <v>A2</v>
      </c>
      <c r="D257" t="str">
        <f t="shared" si="231"/>
        <v>сыр твердый</v>
      </c>
      <c r="E257" t="str">
        <f t="shared" si="231"/>
        <v>A2|сыр твердый</v>
      </c>
      <c r="F257">
        <f>IFERROR(INDEX('Прайс-лист на год'!$E$4:$NG$28,MATCH(prices_model!E257,'Прайс-лист на год'!$D$4:$D$28,0),MATCH(prices_model!A257,'Прайс-лист на год'!$E$3:$NG$3,0)),0)</f>
        <v>1050</v>
      </c>
    </row>
    <row r="258" spans="1:6" x14ac:dyDescent="0.25">
      <c r="A258" s="30">
        <f>'Прайс-лист на год'!$E$3+ROUNDDOWN((ROW()-2)/25,0)</f>
        <v>43840</v>
      </c>
      <c r="B258">
        <f t="shared" ref="B258:E258" si="232">B233</f>
        <v>1</v>
      </c>
      <c r="C258" t="str">
        <f t="shared" si="232"/>
        <v>A2</v>
      </c>
      <c r="D258" t="str">
        <f t="shared" si="232"/>
        <v>сыр полутвердый</v>
      </c>
      <c r="E258" t="str">
        <f t="shared" si="232"/>
        <v>A2|сыр полутвердый</v>
      </c>
      <c r="F258">
        <f>IFERROR(INDEX('Прайс-лист на год'!$E$4:$NG$28,MATCH(prices_model!E258,'Прайс-лист на год'!$D$4:$D$28,0),MATCH(prices_model!A258,'Прайс-лист на год'!$E$3:$NG$3,0)),0)</f>
        <v>630</v>
      </c>
    </row>
    <row r="259" spans="1:6" x14ac:dyDescent="0.25">
      <c r="A259" s="30">
        <f>'Прайс-лист на год'!$E$3+ROUNDDOWN((ROW()-2)/25,0)</f>
        <v>43840</v>
      </c>
      <c r="B259">
        <f t="shared" ref="B259:E259" si="233">B234</f>
        <v>1</v>
      </c>
      <c r="C259" t="str">
        <f t="shared" si="233"/>
        <v>A2</v>
      </c>
      <c r="D259" t="str">
        <f t="shared" si="233"/>
        <v>сыр мягкий</v>
      </c>
      <c r="E259" t="str">
        <f t="shared" si="233"/>
        <v>A2|сыр мягкий</v>
      </c>
      <c r="F259">
        <f>IFERROR(INDEX('Прайс-лист на год'!$E$4:$NG$28,MATCH(prices_model!E259,'Прайс-лист на год'!$D$4:$D$28,0),MATCH(prices_model!A259,'Прайс-лист на год'!$E$3:$NG$3,0)),0)</f>
        <v>525</v>
      </c>
    </row>
    <row r="260" spans="1:6" x14ac:dyDescent="0.25">
      <c r="A260" s="30">
        <f>'Прайс-лист на год'!$E$3+ROUNDDOWN((ROW()-2)/25,0)</f>
        <v>43840</v>
      </c>
      <c r="B260">
        <f t="shared" ref="B260:E260" si="234">B235</f>
        <v>1</v>
      </c>
      <c r="C260" t="str">
        <f t="shared" si="234"/>
        <v>A2</v>
      </c>
      <c r="D260" t="str">
        <f t="shared" si="234"/>
        <v>прочие сыры</v>
      </c>
      <c r="E260" t="str">
        <f t="shared" si="234"/>
        <v>A2|прочие сыры</v>
      </c>
      <c r="F260">
        <f>IFERROR(INDEX('Прайс-лист на год'!$E$4:$NG$28,MATCH(prices_model!E260,'Прайс-лист на год'!$D$4:$D$28,0),MATCH(prices_model!A260,'Прайс-лист на год'!$E$3:$NG$3,0)),0)</f>
        <v>735</v>
      </c>
    </row>
    <row r="261" spans="1:6" x14ac:dyDescent="0.25">
      <c r="A261" s="30">
        <f>'Прайс-лист на год'!$E$3+ROUNDDOWN((ROW()-2)/25,0)</f>
        <v>43840</v>
      </c>
      <c r="B261">
        <f t="shared" ref="B261:E261" si="235">B236</f>
        <v>1</v>
      </c>
      <c r="C261" t="str">
        <f t="shared" si="235"/>
        <v>A2</v>
      </c>
      <c r="D261" t="str">
        <f t="shared" si="235"/>
        <v>продукты сырные</v>
      </c>
      <c r="E261" t="str">
        <f t="shared" si="235"/>
        <v>A2|продукты сырные</v>
      </c>
      <c r="F261">
        <f>IFERROR(INDEX('Прайс-лист на год'!$E$4:$NG$28,MATCH(prices_model!E261,'Прайс-лист на год'!$D$4:$D$28,0),MATCH(prices_model!A261,'Прайс-лист на год'!$E$3:$NG$3,0)),0)</f>
        <v>420</v>
      </c>
    </row>
    <row r="262" spans="1:6" x14ac:dyDescent="0.25">
      <c r="A262" s="30">
        <f>'Прайс-лист на год'!$E$3+ROUNDDOWN((ROW()-2)/25,0)</f>
        <v>43840</v>
      </c>
      <c r="B262">
        <f t="shared" ref="B262:E262" si="236">B237</f>
        <v>1</v>
      </c>
      <c r="C262" t="str">
        <f t="shared" si="236"/>
        <v>A3</v>
      </c>
      <c r="D262" t="str">
        <f t="shared" si="236"/>
        <v>сыр твердый</v>
      </c>
      <c r="E262" t="str">
        <f t="shared" si="236"/>
        <v>A3|сыр твердый</v>
      </c>
      <c r="F262">
        <f>IFERROR(INDEX('Прайс-лист на год'!$E$4:$NG$28,MATCH(prices_model!E262,'Прайс-лист на год'!$D$4:$D$28,0),MATCH(prices_model!A262,'Прайс-лист на год'!$E$3:$NG$3,0)),0)</f>
        <v>1000</v>
      </c>
    </row>
    <row r="263" spans="1:6" x14ac:dyDescent="0.25">
      <c r="A263" s="30">
        <f>'Прайс-лист на год'!$E$3+ROUNDDOWN((ROW()-2)/25,0)</f>
        <v>43840</v>
      </c>
      <c r="B263">
        <f t="shared" ref="B263:E263" si="237">B238</f>
        <v>1</v>
      </c>
      <c r="C263" t="str">
        <f t="shared" si="237"/>
        <v>A3</v>
      </c>
      <c r="D263" t="str">
        <f t="shared" si="237"/>
        <v>сыр полутвердый</v>
      </c>
      <c r="E263" t="str">
        <f t="shared" si="237"/>
        <v>A3|сыр полутвердый</v>
      </c>
      <c r="F263">
        <f>IFERROR(INDEX('Прайс-лист на год'!$E$4:$NG$28,MATCH(prices_model!E263,'Прайс-лист на год'!$D$4:$D$28,0),MATCH(prices_model!A263,'Прайс-лист на год'!$E$3:$NG$3,0)),0)</f>
        <v>600</v>
      </c>
    </row>
    <row r="264" spans="1:6" x14ac:dyDescent="0.25">
      <c r="A264" s="30">
        <f>'Прайс-лист на год'!$E$3+ROUNDDOWN((ROW()-2)/25,0)</f>
        <v>43840</v>
      </c>
      <c r="B264">
        <f t="shared" ref="B264:E264" si="238">B239</f>
        <v>1</v>
      </c>
      <c r="C264" t="str">
        <f t="shared" si="238"/>
        <v>A3</v>
      </c>
      <c r="D264" t="str">
        <f t="shared" si="238"/>
        <v>сыр мягкий</v>
      </c>
      <c r="E264" t="str">
        <f t="shared" si="238"/>
        <v>A3|сыр мягкий</v>
      </c>
      <c r="F264">
        <f>IFERROR(INDEX('Прайс-лист на год'!$E$4:$NG$28,MATCH(prices_model!E264,'Прайс-лист на год'!$D$4:$D$28,0),MATCH(prices_model!A264,'Прайс-лист на год'!$E$3:$NG$3,0)),0)</f>
        <v>500</v>
      </c>
    </row>
    <row r="265" spans="1:6" x14ac:dyDescent="0.25">
      <c r="A265" s="30">
        <f>'Прайс-лист на год'!$E$3+ROUNDDOWN((ROW()-2)/25,0)</f>
        <v>43840</v>
      </c>
      <c r="B265">
        <f t="shared" ref="B265:E265" si="239">B240</f>
        <v>1</v>
      </c>
      <c r="C265" t="str">
        <f t="shared" si="239"/>
        <v>A3</v>
      </c>
      <c r="D265" t="str">
        <f t="shared" si="239"/>
        <v>прочие сыры</v>
      </c>
      <c r="E265" t="str">
        <f t="shared" si="239"/>
        <v>A3|прочие сыры</v>
      </c>
      <c r="F265">
        <f>IFERROR(INDEX('Прайс-лист на год'!$E$4:$NG$28,MATCH(prices_model!E265,'Прайс-лист на год'!$D$4:$D$28,0),MATCH(prices_model!A265,'Прайс-лист на год'!$E$3:$NG$3,0)),0)</f>
        <v>700</v>
      </c>
    </row>
    <row r="266" spans="1:6" x14ac:dyDescent="0.25">
      <c r="A266" s="30">
        <f>'Прайс-лист на год'!$E$3+ROUNDDOWN((ROW()-2)/25,0)</f>
        <v>43840</v>
      </c>
      <c r="B266">
        <f t="shared" ref="B266:E266" si="240">B241</f>
        <v>1</v>
      </c>
      <c r="C266" t="str">
        <f t="shared" si="240"/>
        <v>A3</v>
      </c>
      <c r="D266" t="str">
        <f t="shared" si="240"/>
        <v>продукты сырные</v>
      </c>
      <c r="E266" t="str">
        <f t="shared" si="240"/>
        <v>A3|продукты сырные</v>
      </c>
      <c r="F266">
        <f>IFERROR(INDEX('Прайс-лист на год'!$E$4:$NG$28,MATCH(prices_model!E266,'Прайс-лист на год'!$D$4:$D$28,0),MATCH(prices_model!A266,'Прайс-лист на год'!$E$3:$NG$3,0)),0)</f>
        <v>400</v>
      </c>
    </row>
    <row r="267" spans="1:6" x14ac:dyDescent="0.25">
      <c r="A267" s="30">
        <f>'Прайс-лист на год'!$E$3+ROUNDDOWN((ROW()-2)/25,0)</f>
        <v>43840</v>
      </c>
      <c r="B267">
        <f t="shared" ref="B267:E267" si="241">B242</f>
        <v>1</v>
      </c>
      <c r="C267" t="str">
        <f t="shared" si="241"/>
        <v>A4</v>
      </c>
      <c r="D267" t="str">
        <f t="shared" si="241"/>
        <v>сыр твердый</v>
      </c>
      <c r="E267" t="str">
        <f t="shared" si="241"/>
        <v>A4|сыр твердый</v>
      </c>
      <c r="F267">
        <f>IFERROR(INDEX('Прайс-лист на год'!$E$4:$NG$28,MATCH(prices_model!E267,'Прайс-лист на год'!$D$4:$D$28,0),MATCH(prices_model!A267,'Прайс-лист на год'!$E$3:$NG$3,0)),0)</f>
        <v>893</v>
      </c>
    </row>
    <row r="268" spans="1:6" x14ac:dyDescent="0.25">
      <c r="A268" s="30">
        <f>'Прайс-лист на год'!$E$3+ROUNDDOWN((ROW()-2)/25,0)</f>
        <v>43840</v>
      </c>
      <c r="B268">
        <f t="shared" ref="B268:E268" si="242">B243</f>
        <v>1</v>
      </c>
      <c r="C268" t="str">
        <f t="shared" si="242"/>
        <v>A4</v>
      </c>
      <c r="D268" t="str">
        <f t="shared" si="242"/>
        <v>сыр полутвердый</v>
      </c>
      <c r="E268" t="str">
        <f t="shared" si="242"/>
        <v>A4|сыр полутвердый</v>
      </c>
      <c r="F268">
        <f>IFERROR(INDEX('Прайс-лист на год'!$E$4:$NG$28,MATCH(prices_model!E268,'Прайс-лист на год'!$D$4:$D$28,0),MATCH(prices_model!A268,'Прайс-лист на год'!$E$3:$NG$3,0)),0)</f>
        <v>662</v>
      </c>
    </row>
    <row r="269" spans="1:6" x14ac:dyDescent="0.25">
      <c r="A269" s="30">
        <f>'Прайс-лист на год'!$E$3+ROUNDDOWN((ROW()-2)/25,0)</f>
        <v>43840</v>
      </c>
      <c r="B269">
        <f t="shared" ref="B269:E269" si="243">B244</f>
        <v>1</v>
      </c>
      <c r="C269" t="str">
        <f t="shared" si="243"/>
        <v>A4</v>
      </c>
      <c r="D269" t="str">
        <f t="shared" si="243"/>
        <v>сыр мягкий</v>
      </c>
      <c r="E269" t="str">
        <f t="shared" si="243"/>
        <v>A4|сыр мягкий</v>
      </c>
      <c r="F269">
        <f>IFERROR(INDEX('Прайс-лист на год'!$E$4:$NG$28,MATCH(prices_model!E269,'Прайс-лист на год'!$D$4:$D$28,0),MATCH(prices_model!A269,'Прайс-лист на год'!$E$3:$NG$3,0)),0)</f>
        <v>551</v>
      </c>
    </row>
    <row r="270" spans="1:6" x14ac:dyDescent="0.25">
      <c r="A270" s="30">
        <f>'Прайс-лист на год'!$E$3+ROUNDDOWN((ROW()-2)/25,0)</f>
        <v>43840</v>
      </c>
      <c r="B270">
        <f t="shared" ref="B270:E270" si="244">B245</f>
        <v>1</v>
      </c>
      <c r="C270" t="str">
        <f t="shared" si="244"/>
        <v>A4</v>
      </c>
      <c r="D270" t="str">
        <f t="shared" si="244"/>
        <v>прочие сыры</v>
      </c>
      <c r="E270" t="str">
        <f t="shared" si="244"/>
        <v>A4|прочие сыры</v>
      </c>
      <c r="F270">
        <f>IFERROR(INDEX('Прайс-лист на год'!$E$4:$NG$28,MATCH(prices_model!E270,'Прайс-лист на год'!$D$4:$D$28,0),MATCH(prices_model!A270,'Прайс-лист на год'!$E$3:$NG$3,0)),0)</f>
        <v>847</v>
      </c>
    </row>
    <row r="271" spans="1:6" x14ac:dyDescent="0.25">
      <c r="A271" s="30">
        <f>'Прайс-лист на год'!$E$3+ROUNDDOWN((ROW()-2)/25,0)</f>
        <v>43840</v>
      </c>
      <c r="B271">
        <f t="shared" ref="B271:E271" si="245">B246</f>
        <v>1</v>
      </c>
      <c r="C271" t="str">
        <f t="shared" si="245"/>
        <v>A4</v>
      </c>
      <c r="D271" t="str">
        <f t="shared" si="245"/>
        <v>продукты сырные</v>
      </c>
      <c r="E271" t="str">
        <f t="shared" si="245"/>
        <v>A4|продукты сырные</v>
      </c>
      <c r="F271">
        <f>IFERROR(INDEX('Прайс-лист на год'!$E$4:$NG$28,MATCH(prices_model!E271,'Прайс-лист на год'!$D$4:$D$28,0),MATCH(prices_model!A271,'Прайс-лист на год'!$E$3:$NG$3,0)),0)</f>
        <v>340</v>
      </c>
    </row>
    <row r="272" spans="1:6" x14ac:dyDescent="0.25">
      <c r="A272" s="30">
        <f>'Прайс-лист на год'!$E$3+ROUNDDOWN((ROW()-2)/25,0)</f>
        <v>43840</v>
      </c>
      <c r="B272">
        <f t="shared" ref="B272:E272" si="246">B247</f>
        <v>1</v>
      </c>
      <c r="C272" t="str">
        <f t="shared" si="246"/>
        <v>A5</v>
      </c>
      <c r="D272" t="str">
        <f t="shared" si="246"/>
        <v>сыр твердый</v>
      </c>
      <c r="E272" t="str">
        <f t="shared" si="246"/>
        <v>A5|сыр твердый</v>
      </c>
      <c r="F272">
        <f>IFERROR(INDEX('Прайс-лист на год'!$E$4:$NG$28,MATCH(prices_model!E272,'Прайс-лист на год'!$D$4:$D$28,0),MATCH(prices_model!A272,'Прайс-лист на год'!$E$3:$NG$3,0)),0)</f>
        <v>979</v>
      </c>
    </row>
    <row r="273" spans="1:6" x14ac:dyDescent="0.25">
      <c r="A273" s="30">
        <f>'Прайс-лист на год'!$E$3+ROUNDDOWN((ROW()-2)/25,0)</f>
        <v>43840</v>
      </c>
      <c r="B273">
        <f t="shared" ref="B273:E273" si="247">B248</f>
        <v>1</v>
      </c>
      <c r="C273" t="str">
        <f t="shared" si="247"/>
        <v>A5</v>
      </c>
      <c r="D273" t="str">
        <f t="shared" si="247"/>
        <v>сыр полутвердый</v>
      </c>
      <c r="E273" t="str">
        <f t="shared" si="247"/>
        <v>A5|сыр полутвердый</v>
      </c>
      <c r="F273">
        <f>IFERROR(INDEX('Прайс-лист на год'!$E$4:$NG$28,MATCH(prices_model!E273,'Прайс-лист на год'!$D$4:$D$28,0),MATCH(prices_model!A273,'Прайс-лист на год'!$E$3:$NG$3,0)),0)</f>
        <v>587</v>
      </c>
    </row>
    <row r="274" spans="1:6" x14ac:dyDescent="0.25">
      <c r="A274" s="30">
        <f>'Прайс-лист на год'!$E$3+ROUNDDOWN((ROW()-2)/25,0)</f>
        <v>43840</v>
      </c>
      <c r="B274">
        <f t="shared" ref="B274:E274" si="248">B249</f>
        <v>1</v>
      </c>
      <c r="C274" t="str">
        <f t="shared" si="248"/>
        <v>A5</v>
      </c>
      <c r="D274" t="str">
        <f t="shared" si="248"/>
        <v>сыр мягкий</v>
      </c>
      <c r="E274" t="str">
        <f t="shared" si="248"/>
        <v>A5|сыр мягкий</v>
      </c>
      <c r="F274">
        <f>IFERROR(INDEX('Прайс-лист на год'!$E$4:$NG$28,MATCH(prices_model!E274,'Прайс-лист на год'!$D$4:$D$28,0),MATCH(prices_model!A274,'Прайс-лист на год'!$E$3:$NG$3,0)),0)</f>
        <v>489</v>
      </c>
    </row>
    <row r="275" spans="1:6" x14ac:dyDescent="0.25">
      <c r="A275" s="30">
        <f>'Прайс-лист на год'!$E$3+ROUNDDOWN((ROW()-2)/25,0)</f>
        <v>43840</v>
      </c>
      <c r="B275">
        <f t="shared" ref="B275:E275" si="249">B250</f>
        <v>1</v>
      </c>
      <c r="C275" t="str">
        <f t="shared" si="249"/>
        <v>A5</v>
      </c>
      <c r="D275" t="str">
        <f t="shared" si="249"/>
        <v>прочие сыры</v>
      </c>
      <c r="E275" t="str">
        <f t="shared" si="249"/>
        <v>A5|прочие сыры</v>
      </c>
      <c r="F275">
        <f>IFERROR(INDEX('Прайс-лист на год'!$E$4:$NG$28,MATCH(prices_model!E275,'Прайс-лист на год'!$D$4:$D$28,0),MATCH(prices_model!A275,'Прайс-лист на год'!$E$3:$NG$3,0)),0)</f>
        <v>685</v>
      </c>
    </row>
    <row r="276" spans="1:6" x14ac:dyDescent="0.25">
      <c r="A276" s="30">
        <f>'Прайс-лист на год'!$E$3+ROUNDDOWN((ROW()-2)/25,0)</f>
        <v>43840</v>
      </c>
      <c r="B276">
        <f t="shared" ref="B276:E276" si="250">B251</f>
        <v>1</v>
      </c>
      <c r="C276" t="str">
        <f t="shared" si="250"/>
        <v>A5</v>
      </c>
      <c r="D276" t="str">
        <f t="shared" si="250"/>
        <v>продукты сырные</v>
      </c>
      <c r="E276" t="str">
        <f t="shared" si="250"/>
        <v>A5|продукты сырные</v>
      </c>
      <c r="F276">
        <f>IFERROR(INDEX('Прайс-лист на год'!$E$4:$NG$28,MATCH(prices_model!E276,'Прайс-лист на год'!$D$4:$D$28,0),MATCH(prices_model!A276,'Прайс-лист на год'!$E$3:$NG$3,0)),0)</f>
        <v>391</v>
      </c>
    </row>
    <row r="277" spans="1:6" x14ac:dyDescent="0.25">
      <c r="A277" s="30">
        <f>'Прайс-лист на год'!$E$3+ROUNDDOWN((ROW()-2)/25,0)</f>
        <v>43841</v>
      </c>
      <c r="B277">
        <f t="shared" ref="B277:E277" si="251">B252</f>
        <v>1</v>
      </c>
      <c r="C277" t="str">
        <f t="shared" si="251"/>
        <v>A1</v>
      </c>
      <c r="D277" t="str">
        <f t="shared" si="251"/>
        <v>сыр твердый</v>
      </c>
      <c r="E277" t="str">
        <f t="shared" si="251"/>
        <v>A1|сыр твердый</v>
      </c>
      <c r="F277">
        <f>IFERROR(INDEX('Прайс-лист на год'!$E$4:$NG$28,MATCH(prices_model!E277,'Прайс-лист на год'!$D$4:$D$28,0),MATCH(prices_model!A277,'Прайс-лист на год'!$E$3:$NG$3,0)),0)</f>
        <v>1000</v>
      </c>
    </row>
    <row r="278" spans="1:6" x14ac:dyDescent="0.25">
      <c r="A278" s="30">
        <f>'Прайс-лист на год'!$E$3+ROUNDDOWN((ROW()-2)/25,0)</f>
        <v>43841</v>
      </c>
      <c r="B278">
        <f t="shared" ref="B278:E278" si="252">B253</f>
        <v>1</v>
      </c>
      <c r="C278" t="str">
        <f t="shared" si="252"/>
        <v>A1</v>
      </c>
      <c r="D278" t="str">
        <f t="shared" si="252"/>
        <v>сыр полутвердый</v>
      </c>
      <c r="E278" t="str">
        <f t="shared" si="252"/>
        <v>A1|сыр полутвердый</v>
      </c>
      <c r="F278">
        <f>IFERROR(INDEX('Прайс-лист на год'!$E$4:$NG$28,MATCH(prices_model!E278,'Прайс-лист на год'!$D$4:$D$28,0),MATCH(prices_model!A278,'Прайс-лист на год'!$E$3:$NG$3,0)),0)</f>
        <v>600</v>
      </c>
    </row>
    <row r="279" spans="1:6" x14ac:dyDescent="0.25">
      <c r="A279" s="30">
        <f>'Прайс-лист на год'!$E$3+ROUNDDOWN((ROW()-2)/25,0)</f>
        <v>43841</v>
      </c>
      <c r="B279">
        <f t="shared" ref="B279:E279" si="253">B254</f>
        <v>1</v>
      </c>
      <c r="C279" t="str">
        <f t="shared" si="253"/>
        <v>A1</v>
      </c>
      <c r="D279" t="str">
        <f t="shared" si="253"/>
        <v>сыр мягкий</v>
      </c>
      <c r="E279" t="str">
        <f t="shared" si="253"/>
        <v>A1|сыр мягкий</v>
      </c>
      <c r="F279">
        <f>IFERROR(INDEX('Прайс-лист на год'!$E$4:$NG$28,MATCH(prices_model!E279,'Прайс-лист на год'!$D$4:$D$28,0),MATCH(prices_model!A279,'Прайс-лист на год'!$E$3:$NG$3,0)),0)</f>
        <v>500</v>
      </c>
    </row>
    <row r="280" spans="1:6" x14ac:dyDescent="0.25">
      <c r="A280" s="30">
        <f>'Прайс-лист на год'!$E$3+ROUNDDOWN((ROW()-2)/25,0)</f>
        <v>43841</v>
      </c>
      <c r="B280">
        <f t="shared" ref="B280:E280" si="254">B255</f>
        <v>1</v>
      </c>
      <c r="C280" t="str">
        <f t="shared" si="254"/>
        <v>A1</v>
      </c>
      <c r="D280" t="str">
        <f t="shared" si="254"/>
        <v>прочие сыры</v>
      </c>
      <c r="E280" t="str">
        <f t="shared" si="254"/>
        <v>A1|прочие сыры</v>
      </c>
      <c r="F280">
        <f>IFERROR(INDEX('Прайс-лист на год'!$E$4:$NG$28,MATCH(prices_model!E280,'Прайс-лист на год'!$D$4:$D$28,0),MATCH(prices_model!A280,'Прайс-лист на год'!$E$3:$NG$3,0)),0)</f>
        <v>700</v>
      </c>
    </row>
    <row r="281" spans="1:6" x14ac:dyDescent="0.25">
      <c r="A281" s="30">
        <f>'Прайс-лист на год'!$E$3+ROUNDDOWN((ROW()-2)/25,0)</f>
        <v>43841</v>
      </c>
      <c r="B281">
        <f t="shared" ref="B281:E281" si="255">B256</f>
        <v>1</v>
      </c>
      <c r="C281" t="str">
        <f t="shared" si="255"/>
        <v>A1</v>
      </c>
      <c r="D281" t="str">
        <f t="shared" si="255"/>
        <v>продукты сырные</v>
      </c>
      <c r="E281" t="str">
        <f t="shared" si="255"/>
        <v>A1|продукты сырные</v>
      </c>
      <c r="F281">
        <f>IFERROR(INDEX('Прайс-лист на год'!$E$4:$NG$28,MATCH(prices_model!E281,'Прайс-лист на год'!$D$4:$D$28,0),MATCH(prices_model!A281,'Прайс-лист на год'!$E$3:$NG$3,0)),0)</f>
        <v>400</v>
      </c>
    </row>
    <row r="282" spans="1:6" x14ac:dyDescent="0.25">
      <c r="A282" s="30">
        <f>'Прайс-лист на год'!$E$3+ROUNDDOWN((ROW()-2)/25,0)</f>
        <v>43841</v>
      </c>
      <c r="B282">
        <f t="shared" ref="B282:E282" si="256">B257</f>
        <v>1</v>
      </c>
      <c r="C282" t="str">
        <f t="shared" si="256"/>
        <v>A2</v>
      </c>
      <c r="D282" t="str">
        <f t="shared" si="256"/>
        <v>сыр твердый</v>
      </c>
      <c r="E282" t="str">
        <f t="shared" si="256"/>
        <v>A2|сыр твердый</v>
      </c>
      <c r="F282">
        <f>IFERROR(INDEX('Прайс-лист на год'!$E$4:$NG$28,MATCH(prices_model!E282,'Прайс-лист на год'!$D$4:$D$28,0),MATCH(prices_model!A282,'Прайс-лист на год'!$E$3:$NG$3,0)),0)</f>
        <v>1050</v>
      </c>
    </row>
    <row r="283" spans="1:6" x14ac:dyDescent="0.25">
      <c r="A283" s="30">
        <f>'Прайс-лист на год'!$E$3+ROUNDDOWN((ROW()-2)/25,0)</f>
        <v>43841</v>
      </c>
      <c r="B283">
        <f t="shared" ref="B283:E283" si="257">B258</f>
        <v>1</v>
      </c>
      <c r="C283" t="str">
        <f t="shared" si="257"/>
        <v>A2</v>
      </c>
      <c r="D283" t="str">
        <f t="shared" si="257"/>
        <v>сыр полутвердый</v>
      </c>
      <c r="E283" t="str">
        <f t="shared" si="257"/>
        <v>A2|сыр полутвердый</v>
      </c>
      <c r="F283">
        <f>IFERROR(INDEX('Прайс-лист на год'!$E$4:$NG$28,MATCH(prices_model!E283,'Прайс-лист на год'!$D$4:$D$28,0),MATCH(prices_model!A283,'Прайс-лист на год'!$E$3:$NG$3,0)),0)</f>
        <v>630</v>
      </c>
    </row>
    <row r="284" spans="1:6" x14ac:dyDescent="0.25">
      <c r="A284" s="30">
        <f>'Прайс-лист на год'!$E$3+ROUNDDOWN((ROW()-2)/25,0)</f>
        <v>43841</v>
      </c>
      <c r="B284">
        <f t="shared" ref="B284:E284" si="258">B259</f>
        <v>1</v>
      </c>
      <c r="C284" t="str">
        <f t="shared" si="258"/>
        <v>A2</v>
      </c>
      <c r="D284" t="str">
        <f t="shared" si="258"/>
        <v>сыр мягкий</v>
      </c>
      <c r="E284" t="str">
        <f t="shared" si="258"/>
        <v>A2|сыр мягкий</v>
      </c>
      <c r="F284">
        <f>IFERROR(INDEX('Прайс-лист на год'!$E$4:$NG$28,MATCH(prices_model!E284,'Прайс-лист на год'!$D$4:$D$28,0),MATCH(prices_model!A284,'Прайс-лист на год'!$E$3:$NG$3,0)),0)</f>
        <v>525</v>
      </c>
    </row>
    <row r="285" spans="1:6" x14ac:dyDescent="0.25">
      <c r="A285" s="30">
        <f>'Прайс-лист на год'!$E$3+ROUNDDOWN((ROW()-2)/25,0)</f>
        <v>43841</v>
      </c>
      <c r="B285">
        <f t="shared" ref="B285:E285" si="259">B260</f>
        <v>1</v>
      </c>
      <c r="C285" t="str">
        <f t="shared" si="259"/>
        <v>A2</v>
      </c>
      <c r="D285" t="str">
        <f t="shared" si="259"/>
        <v>прочие сыры</v>
      </c>
      <c r="E285" t="str">
        <f t="shared" si="259"/>
        <v>A2|прочие сыры</v>
      </c>
      <c r="F285">
        <f>IFERROR(INDEX('Прайс-лист на год'!$E$4:$NG$28,MATCH(prices_model!E285,'Прайс-лист на год'!$D$4:$D$28,0),MATCH(prices_model!A285,'Прайс-лист на год'!$E$3:$NG$3,0)),0)</f>
        <v>735</v>
      </c>
    </row>
    <row r="286" spans="1:6" x14ac:dyDescent="0.25">
      <c r="A286" s="30">
        <f>'Прайс-лист на год'!$E$3+ROUNDDOWN((ROW()-2)/25,0)</f>
        <v>43841</v>
      </c>
      <c r="B286">
        <f t="shared" ref="B286:E286" si="260">B261</f>
        <v>1</v>
      </c>
      <c r="C286" t="str">
        <f t="shared" si="260"/>
        <v>A2</v>
      </c>
      <c r="D286" t="str">
        <f t="shared" si="260"/>
        <v>продукты сырные</v>
      </c>
      <c r="E286" t="str">
        <f t="shared" si="260"/>
        <v>A2|продукты сырные</v>
      </c>
      <c r="F286">
        <f>IFERROR(INDEX('Прайс-лист на год'!$E$4:$NG$28,MATCH(prices_model!E286,'Прайс-лист на год'!$D$4:$D$28,0),MATCH(prices_model!A286,'Прайс-лист на год'!$E$3:$NG$3,0)),0)</f>
        <v>420</v>
      </c>
    </row>
    <row r="287" spans="1:6" x14ac:dyDescent="0.25">
      <c r="A287" s="30">
        <f>'Прайс-лист на год'!$E$3+ROUNDDOWN((ROW()-2)/25,0)</f>
        <v>43841</v>
      </c>
      <c r="B287">
        <f t="shared" ref="B287:E287" si="261">B262</f>
        <v>1</v>
      </c>
      <c r="C287" t="str">
        <f t="shared" si="261"/>
        <v>A3</v>
      </c>
      <c r="D287" t="str">
        <f t="shared" si="261"/>
        <v>сыр твердый</v>
      </c>
      <c r="E287" t="str">
        <f t="shared" si="261"/>
        <v>A3|сыр твердый</v>
      </c>
      <c r="F287">
        <f>IFERROR(INDEX('Прайс-лист на год'!$E$4:$NG$28,MATCH(prices_model!E287,'Прайс-лист на год'!$D$4:$D$28,0),MATCH(prices_model!A287,'Прайс-лист на год'!$E$3:$NG$3,0)),0)</f>
        <v>1000</v>
      </c>
    </row>
    <row r="288" spans="1:6" x14ac:dyDescent="0.25">
      <c r="A288" s="30">
        <f>'Прайс-лист на год'!$E$3+ROUNDDOWN((ROW()-2)/25,0)</f>
        <v>43841</v>
      </c>
      <c r="B288">
        <f t="shared" ref="B288:E288" si="262">B263</f>
        <v>1</v>
      </c>
      <c r="C288" t="str">
        <f t="shared" si="262"/>
        <v>A3</v>
      </c>
      <c r="D288" t="str">
        <f t="shared" si="262"/>
        <v>сыр полутвердый</v>
      </c>
      <c r="E288" t="str">
        <f t="shared" si="262"/>
        <v>A3|сыр полутвердый</v>
      </c>
      <c r="F288">
        <f>IFERROR(INDEX('Прайс-лист на год'!$E$4:$NG$28,MATCH(prices_model!E288,'Прайс-лист на год'!$D$4:$D$28,0),MATCH(prices_model!A288,'Прайс-лист на год'!$E$3:$NG$3,0)),0)</f>
        <v>600</v>
      </c>
    </row>
    <row r="289" spans="1:6" x14ac:dyDescent="0.25">
      <c r="A289" s="30">
        <f>'Прайс-лист на год'!$E$3+ROUNDDOWN((ROW()-2)/25,0)</f>
        <v>43841</v>
      </c>
      <c r="B289">
        <f t="shared" ref="B289:E289" si="263">B264</f>
        <v>1</v>
      </c>
      <c r="C289" t="str">
        <f t="shared" si="263"/>
        <v>A3</v>
      </c>
      <c r="D289" t="str">
        <f t="shared" si="263"/>
        <v>сыр мягкий</v>
      </c>
      <c r="E289" t="str">
        <f t="shared" si="263"/>
        <v>A3|сыр мягкий</v>
      </c>
      <c r="F289">
        <f>IFERROR(INDEX('Прайс-лист на год'!$E$4:$NG$28,MATCH(prices_model!E289,'Прайс-лист на год'!$D$4:$D$28,0),MATCH(prices_model!A289,'Прайс-лист на год'!$E$3:$NG$3,0)),0)</f>
        <v>500</v>
      </c>
    </row>
    <row r="290" spans="1:6" x14ac:dyDescent="0.25">
      <c r="A290" s="30">
        <f>'Прайс-лист на год'!$E$3+ROUNDDOWN((ROW()-2)/25,0)</f>
        <v>43841</v>
      </c>
      <c r="B290">
        <f t="shared" ref="B290:E290" si="264">B265</f>
        <v>1</v>
      </c>
      <c r="C290" t="str">
        <f t="shared" si="264"/>
        <v>A3</v>
      </c>
      <c r="D290" t="str">
        <f t="shared" si="264"/>
        <v>прочие сыры</v>
      </c>
      <c r="E290" t="str">
        <f t="shared" si="264"/>
        <v>A3|прочие сыры</v>
      </c>
      <c r="F290">
        <f>IFERROR(INDEX('Прайс-лист на год'!$E$4:$NG$28,MATCH(prices_model!E290,'Прайс-лист на год'!$D$4:$D$28,0),MATCH(prices_model!A290,'Прайс-лист на год'!$E$3:$NG$3,0)),0)</f>
        <v>700</v>
      </c>
    </row>
    <row r="291" spans="1:6" x14ac:dyDescent="0.25">
      <c r="A291" s="30">
        <f>'Прайс-лист на год'!$E$3+ROUNDDOWN((ROW()-2)/25,0)</f>
        <v>43841</v>
      </c>
      <c r="B291">
        <f t="shared" ref="B291:E291" si="265">B266</f>
        <v>1</v>
      </c>
      <c r="C291" t="str">
        <f t="shared" si="265"/>
        <v>A3</v>
      </c>
      <c r="D291" t="str">
        <f t="shared" si="265"/>
        <v>продукты сырные</v>
      </c>
      <c r="E291" t="str">
        <f t="shared" si="265"/>
        <v>A3|продукты сырные</v>
      </c>
      <c r="F291">
        <f>IFERROR(INDEX('Прайс-лист на год'!$E$4:$NG$28,MATCH(prices_model!E291,'Прайс-лист на год'!$D$4:$D$28,0),MATCH(prices_model!A291,'Прайс-лист на год'!$E$3:$NG$3,0)),0)</f>
        <v>400</v>
      </c>
    </row>
    <row r="292" spans="1:6" x14ac:dyDescent="0.25">
      <c r="A292" s="30">
        <f>'Прайс-лист на год'!$E$3+ROUNDDOWN((ROW()-2)/25,0)</f>
        <v>43841</v>
      </c>
      <c r="B292">
        <f t="shared" ref="B292:E292" si="266">B267</f>
        <v>1</v>
      </c>
      <c r="C292" t="str">
        <f t="shared" si="266"/>
        <v>A4</v>
      </c>
      <c r="D292" t="str">
        <f t="shared" si="266"/>
        <v>сыр твердый</v>
      </c>
      <c r="E292" t="str">
        <f t="shared" si="266"/>
        <v>A4|сыр твердый</v>
      </c>
      <c r="F292">
        <f>IFERROR(INDEX('Прайс-лист на год'!$E$4:$NG$28,MATCH(prices_model!E292,'Прайс-лист на год'!$D$4:$D$28,0),MATCH(prices_model!A292,'Прайс-лист на год'!$E$3:$NG$3,0)),0)</f>
        <v>893</v>
      </c>
    </row>
    <row r="293" spans="1:6" x14ac:dyDescent="0.25">
      <c r="A293" s="30">
        <f>'Прайс-лист на год'!$E$3+ROUNDDOWN((ROW()-2)/25,0)</f>
        <v>43841</v>
      </c>
      <c r="B293">
        <f t="shared" ref="B293:E293" si="267">B268</f>
        <v>1</v>
      </c>
      <c r="C293" t="str">
        <f t="shared" si="267"/>
        <v>A4</v>
      </c>
      <c r="D293" t="str">
        <f t="shared" si="267"/>
        <v>сыр полутвердый</v>
      </c>
      <c r="E293" t="str">
        <f t="shared" si="267"/>
        <v>A4|сыр полутвердый</v>
      </c>
      <c r="F293">
        <f>IFERROR(INDEX('Прайс-лист на год'!$E$4:$NG$28,MATCH(prices_model!E293,'Прайс-лист на год'!$D$4:$D$28,0),MATCH(prices_model!A293,'Прайс-лист на год'!$E$3:$NG$3,0)),0)</f>
        <v>662</v>
      </c>
    </row>
    <row r="294" spans="1:6" x14ac:dyDescent="0.25">
      <c r="A294" s="30">
        <f>'Прайс-лист на год'!$E$3+ROUNDDOWN((ROW()-2)/25,0)</f>
        <v>43841</v>
      </c>
      <c r="B294">
        <f t="shared" ref="B294:E294" si="268">B269</f>
        <v>1</v>
      </c>
      <c r="C294" t="str">
        <f t="shared" si="268"/>
        <v>A4</v>
      </c>
      <c r="D294" t="str">
        <f t="shared" si="268"/>
        <v>сыр мягкий</v>
      </c>
      <c r="E294" t="str">
        <f t="shared" si="268"/>
        <v>A4|сыр мягкий</v>
      </c>
      <c r="F294">
        <f>IFERROR(INDEX('Прайс-лист на год'!$E$4:$NG$28,MATCH(prices_model!E294,'Прайс-лист на год'!$D$4:$D$28,0),MATCH(prices_model!A294,'Прайс-лист на год'!$E$3:$NG$3,0)),0)</f>
        <v>551</v>
      </c>
    </row>
    <row r="295" spans="1:6" x14ac:dyDescent="0.25">
      <c r="A295" s="30">
        <f>'Прайс-лист на год'!$E$3+ROUNDDOWN((ROW()-2)/25,0)</f>
        <v>43841</v>
      </c>
      <c r="B295">
        <f t="shared" ref="B295:E295" si="269">B270</f>
        <v>1</v>
      </c>
      <c r="C295" t="str">
        <f t="shared" si="269"/>
        <v>A4</v>
      </c>
      <c r="D295" t="str">
        <f t="shared" si="269"/>
        <v>прочие сыры</v>
      </c>
      <c r="E295" t="str">
        <f t="shared" si="269"/>
        <v>A4|прочие сыры</v>
      </c>
      <c r="F295">
        <f>IFERROR(INDEX('Прайс-лист на год'!$E$4:$NG$28,MATCH(prices_model!E295,'Прайс-лист на год'!$D$4:$D$28,0),MATCH(prices_model!A295,'Прайс-лист на год'!$E$3:$NG$3,0)),0)</f>
        <v>847</v>
      </c>
    </row>
    <row r="296" spans="1:6" x14ac:dyDescent="0.25">
      <c r="A296" s="30">
        <f>'Прайс-лист на год'!$E$3+ROUNDDOWN((ROW()-2)/25,0)</f>
        <v>43841</v>
      </c>
      <c r="B296">
        <f t="shared" ref="B296:E296" si="270">B271</f>
        <v>1</v>
      </c>
      <c r="C296" t="str">
        <f t="shared" si="270"/>
        <v>A4</v>
      </c>
      <c r="D296" t="str">
        <f t="shared" si="270"/>
        <v>продукты сырные</v>
      </c>
      <c r="E296" t="str">
        <f t="shared" si="270"/>
        <v>A4|продукты сырные</v>
      </c>
      <c r="F296">
        <f>IFERROR(INDEX('Прайс-лист на год'!$E$4:$NG$28,MATCH(prices_model!E296,'Прайс-лист на год'!$D$4:$D$28,0),MATCH(prices_model!A296,'Прайс-лист на год'!$E$3:$NG$3,0)),0)</f>
        <v>340</v>
      </c>
    </row>
    <row r="297" spans="1:6" x14ac:dyDescent="0.25">
      <c r="A297" s="30">
        <f>'Прайс-лист на год'!$E$3+ROUNDDOWN((ROW()-2)/25,0)</f>
        <v>43841</v>
      </c>
      <c r="B297">
        <f t="shared" ref="B297:E297" si="271">B272</f>
        <v>1</v>
      </c>
      <c r="C297" t="str">
        <f t="shared" si="271"/>
        <v>A5</v>
      </c>
      <c r="D297" t="str">
        <f t="shared" si="271"/>
        <v>сыр твердый</v>
      </c>
      <c r="E297" t="str">
        <f t="shared" si="271"/>
        <v>A5|сыр твердый</v>
      </c>
      <c r="F297">
        <f>IFERROR(INDEX('Прайс-лист на год'!$E$4:$NG$28,MATCH(prices_model!E297,'Прайс-лист на год'!$D$4:$D$28,0),MATCH(prices_model!A297,'Прайс-лист на год'!$E$3:$NG$3,0)),0)</f>
        <v>979</v>
      </c>
    </row>
    <row r="298" spans="1:6" x14ac:dyDescent="0.25">
      <c r="A298" s="30">
        <f>'Прайс-лист на год'!$E$3+ROUNDDOWN((ROW()-2)/25,0)</f>
        <v>43841</v>
      </c>
      <c r="B298">
        <f t="shared" ref="B298:E298" si="272">B273</f>
        <v>1</v>
      </c>
      <c r="C298" t="str">
        <f t="shared" si="272"/>
        <v>A5</v>
      </c>
      <c r="D298" t="str">
        <f t="shared" si="272"/>
        <v>сыр полутвердый</v>
      </c>
      <c r="E298" t="str">
        <f t="shared" si="272"/>
        <v>A5|сыр полутвердый</v>
      </c>
      <c r="F298">
        <f>IFERROR(INDEX('Прайс-лист на год'!$E$4:$NG$28,MATCH(prices_model!E298,'Прайс-лист на год'!$D$4:$D$28,0),MATCH(prices_model!A298,'Прайс-лист на год'!$E$3:$NG$3,0)),0)</f>
        <v>587</v>
      </c>
    </row>
    <row r="299" spans="1:6" x14ac:dyDescent="0.25">
      <c r="A299" s="30">
        <f>'Прайс-лист на год'!$E$3+ROUNDDOWN((ROW()-2)/25,0)</f>
        <v>43841</v>
      </c>
      <c r="B299">
        <f t="shared" ref="B299:E299" si="273">B274</f>
        <v>1</v>
      </c>
      <c r="C299" t="str">
        <f t="shared" si="273"/>
        <v>A5</v>
      </c>
      <c r="D299" t="str">
        <f t="shared" si="273"/>
        <v>сыр мягкий</v>
      </c>
      <c r="E299" t="str">
        <f t="shared" si="273"/>
        <v>A5|сыр мягкий</v>
      </c>
      <c r="F299">
        <f>IFERROR(INDEX('Прайс-лист на год'!$E$4:$NG$28,MATCH(prices_model!E299,'Прайс-лист на год'!$D$4:$D$28,0),MATCH(prices_model!A299,'Прайс-лист на год'!$E$3:$NG$3,0)),0)</f>
        <v>489</v>
      </c>
    </row>
    <row r="300" spans="1:6" x14ac:dyDescent="0.25">
      <c r="A300" s="30">
        <f>'Прайс-лист на год'!$E$3+ROUNDDOWN((ROW()-2)/25,0)</f>
        <v>43841</v>
      </c>
      <c r="B300">
        <f t="shared" ref="B300:E300" si="274">B275</f>
        <v>1</v>
      </c>
      <c r="C300" t="str">
        <f t="shared" si="274"/>
        <v>A5</v>
      </c>
      <c r="D300" t="str">
        <f t="shared" si="274"/>
        <v>прочие сыры</v>
      </c>
      <c r="E300" t="str">
        <f t="shared" si="274"/>
        <v>A5|прочие сыры</v>
      </c>
      <c r="F300">
        <f>IFERROR(INDEX('Прайс-лист на год'!$E$4:$NG$28,MATCH(prices_model!E300,'Прайс-лист на год'!$D$4:$D$28,0),MATCH(prices_model!A300,'Прайс-лист на год'!$E$3:$NG$3,0)),0)</f>
        <v>685</v>
      </c>
    </row>
    <row r="301" spans="1:6" x14ac:dyDescent="0.25">
      <c r="A301" s="30">
        <f>'Прайс-лист на год'!$E$3+ROUNDDOWN((ROW()-2)/25,0)</f>
        <v>43841</v>
      </c>
      <c r="B301">
        <f t="shared" ref="B301:E301" si="275">B276</f>
        <v>1</v>
      </c>
      <c r="C301" t="str">
        <f t="shared" si="275"/>
        <v>A5</v>
      </c>
      <c r="D301" t="str">
        <f t="shared" si="275"/>
        <v>продукты сырные</v>
      </c>
      <c r="E301" t="str">
        <f t="shared" si="275"/>
        <v>A5|продукты сырные</v>
      </c>
      <c r="F301">
        <f>IFERROR(INDEX('Прайс-лист на год'!$E$4:$NG$28,MATCH(prices_model!E301,'Прайс-лист на год'!$D$4:$D$28,0),MATCH(prices_model!A301,'Прайс-лист на год'!$E$3:$NG$3,0)),0)</f>
        <v>391</v>
      </c>
    </row>
    <row r="302" spans="1:6" x14ac:dyDescent="0.25">
      <c r="A302" s="30">
        <f>'Прайс-лист на год'!$E$3+ROUNDDOWN((ROW()-2)/25,0)</f>
        <v>43842</v>
      </c>
      <c r="B302">
        <f t="shared" ref="B302:E302" si="276">B277</f>
        <v>1</v>
      </c>
      <c r="C302" t="str">
        <f t="shared" si="276"/>
        <v>A1</v>
      </c>
      <c r="D302" t="str">
        <f t="shared" si="276"/>
        <v>сыр твердый</v>
      </c>
      <c r="E302" t="str">
        <f t="shared" si="276"/>
        <v>A1|сыр твердый</v>
      </c>
      <c r="F302">
        <f>IFERROR(INDEX('Прайс-лист на год'!$E$4:$NG$28,MATCH(prices_model!E302,'Прайс-лист на год'!$D$4:$D$28,0),MATCH(prices_model!A302,'Прайс-лист на год'!$E$3:$NG$3,0)),0)</f>
        <v>1000</v>
      </c>
    </row>
    <row r="303" spans="1:6" x14ac:dyDescent="0.25">
      <c r="A303" s="30">
        <f>'Прайс-лист на год'!$E$3+ROUNDDOWN((ROW()-2)/25,0)</f>
        <v>43842</v>
      </c>
      <c r="B303">
        <f t="shared" ref="B303:E303" si="277">B278</f>
        <v>1</v>
      </c>
      <c r="C303" t="str">
        <f t="shared" si="277"/>
        <v>A1</v>
      </c>
      <c r="D303" t="str">
        <f t="shared" si="277"/>
        <v>сыр полутвердый</v>
      </c>
      <c r="E303" t="str">
        <f t="shared" si="277"/>
        <v>A1|сыр полутвердый</v>
      </c>
      <c r="F303">
        <f>IFERROR(INDEX('Прайс-лист на год'!$E$4:$NG$28,MATCH(prices_model!E303,'Прайс-лист на год'!$D$4:$D$28,0),MATCH(prices_model!A303,'Прайс-лист на год'!$E$3:$NG$3,0)),0)</f>
        <v>600</v>
      </c>
    </row>
    <row r="304" spans="1:6" x14ac:dyDescent="0.25">
      <c r="A304" s="30">
        <f>'Прайс-лист на год'!$E$3+ROUNDDOWN((ROW()-2)/25,0)</f>
        <v>43842</v>
      </c>
      <c r="B304">
        <f t="shared" ref="B304:E304" si="278">B279</f>
        <v>1</v>
      </c>
      <c r="C304" t="str">
        <f t="shared" si="278"/>
        <v>A1</v>
      </c>
      <c r="D304" t="str">
        <f t="shared" si="278"/>
        <v>сыр мягкий</v>
      </c>
      <c r="E304" t="str">
        <f t="shared" si="278"/>
        <v>A1|сыр мягкий</v>
      </c>
      <c r="F304">
        <f>IFERROR(INDEX('Прайс-лист на год'!$E$4:$NG$28,MATCH(prices_model!E304,'Прайс-лист на год'!$D$4:$D$28,0),MATCH(prices_model!A304,'Прайс-лист на год'!$E$3:$NG$3,0)),0)</f>
        <v>500</v>
      </c>
    </row>
    <row r="305" spans="1:6" x14ac:dyDescent="0.25">
      <c r="A305" s="30">
        <f>'Прайс-лист на год'!$E$3+ROUNDDOWN((ROW()-2)/25,0)</f>
        <v>43842</v>
      </c>
      <c r="B305">
        <f t="shared" ref="B305:E305" si="279">B280</f>
        <v>1</v>
      </c>
      <c r="C305" t="str">
        <f t="shared" si="279"/>
        <v>A1</v>
      </c>
      <c r="D305" t="str">
        <f t="shared" si="279"/>
        <v>прочие сыры</v>
      </c>
      <c r="E305" t="str">
        <f t="shared" si="279"/>
        <v>A1|прочие сыры</v>
      </c>
      <c r="F305">
        <f>IFERROR(INDEX('Прайс-лист на год'!$E$4:$NG$28,MATCH(prices_model!E305,'Прайс-лист на год'!$D$4:$D$28,0),MATCH(prices_model!A305,'Прайс-лист на год'!$E$3:$NG$3,0)),0)</f>
        <v>700</v>
      </c>
    </row>
    <row r="306" spans="1:6" x14ac:dyDescent="0.25">
      <c r="A306" s="30">
        <f>'Прайс-лист на год'!$E$3+ROUNDDOWN((ROW()-2)/25,0)</f>
        <v>43842</v>
      </c>
      <c r="B306">
        <f t="shared" ref="B306:E306" si="280">B281</f>
        <v>1</v>
      </c>
      <c r="C306" t="str">
        <f t="shared" si="280"/>
        <v>A1</v>
      </c>
      <c r="D306" t="str">
        <f t="shared" si="280"/>
        <v>продукты сырные</v>
      </c>
      <c r="E306" t="str">
        <f t="shared" si="280"/>
        <v>A1|продукты сырные</v>
      </c>
      <c r="F306">
        <f>IFERROR(INDEX('Прайс-лист на год'!$E$4:$NG$28,MATCH(prices_model!E306,'Прайс-лист на год'!$D$4:$D$28,0),MATCH(prices_model!A306,'Прайс-лист на год'!$E$3:$NG$3,0)),0)</f>
        <v>400</v>
      </c>
    </row>
    <row r="307" spans="1:6" x14ac:dyDescent="0.25">
      <c r="A307" s="30">
        <f>'Прайс-лист на год'!$E$3+ROUNDDOWN((ROW()-2)/25,0)</f>
        <v>43842</v>
      </c>
      <c r="B307">
        <f t="shared" ref="B307:E307" si="281">B282</f>
        <v>1</v>
      </c>
      <c r="C307" t="str">
        <f t="shared" si="281"/>
        <v>A2</v>
      </c>
      <c r="D307" t="str">
        <f t="shared" si="281"/>
        <v>сыр твердый</v>
      </c>
      <c r="E307" t="str">
        <f t="shared" si="281"/>
        <v>A2|сыр твердый</v>
      </c>
      <c r="F307">
        <f>IFERROR(INDEX('Прайс-лист на год'!$E$4:$NG$28,MATCH(prices_model!E307,'Прайс-лист на год'!$D$4:$D$28,0),MATCH(prices_model!A307,'Прайс-лист на год'!$E$3:$NG$3,0)),0)</f>
        <v>1050</v>
      </c>
    </row>
    <row r="308" spans="1:6" x14ac:dyDescent="0.25">
      <c r="A308" s="30">
        <f>'Прайс-лист на год'!$E$3+ROUNDDOWN((ROW()-2)/25,0)</f>
        <v>43842</v>
      </c>
      <c r="B308">
        <f t="shared" ref="B308:E308" si="282">B283</f>
        <v>1</v>
      </c>
      <c r="C308" t="str">
        <f t="shared" si="282"/>
        <v>A2</v>
      </c>
      <c r="D308" t="str">
        <f t="shared" si="282"/>
        <v>сыр полутвердый</v>
      </c>
      <c r="E308" t="str">
        <f t="shared" si="282"/>
        <v>A2|сыр полутвердый</v>
      </c>
      <c r="F308">
        <f>IFERROR(INDEX('Прайс-лист на год'!$E$4:$NG$28,MATCH(prices_model!E308,'Прайс-лист на год'!$D$4:$D$28,0),MATCH(prices_model!A308,'Прайс-лист на год'!$E$3:$NG$3,0)),0)</f>
        <v>630</v>
      </c>
    </row>
    <row r="309" spans="1:6" x14ac:dyDescent="0.25">
      <c r="A309" s="30">
        <f>'Прайс-лист на год'!$E$3+ROUNDDOWN((ROW()-2)/25,0)</f>
        <v>43842</v>
      </c>
      <c r="B309">
        <f t="shared" ref="B309:E309" si="283">B284</f>
        <v>1</v>
      </c>
      <c r="C309" t="str">
        <f t="shared" si="283"/>
        <v>A2</v>
      </c>
      <c r="D309" t="str">
        <f t="shared" si="283"/>
        <v>сыр мягкий</v>
      </c>
      <c r="E309" t="str">
        <f t="shared" si="283"/>
        <v>A2|сыр мягкий</v>
      </c>
      <c r="F309">
        <f>IFERROR(INDEX('Прайс-лист на год'!$E$4:$NG$28,MATCH(prices_model!E309,'Прайс-лист на год'!$D$4:$D$28,0),MATCH(prices_model!A309,'Прайс-лист на год'!$E$3:$NG$3,0)),0)</f>
        <v>525</v>
      </c>
    </row>
    <row r="310" spans="1:6" x14ac:dyDescent="0.25">
      <c r="A310" s="30">
        <f>'Прайс-лист на год'!$E$3+ROUNDDOWN((ROW()-2)/25,0)</f>
        <v>43842</v>
      </c>
      <c r="B310">
        <f t="shared" ref="B310:E310" si="284">B285</f>
        <v>1</v>
      </c>
      <c r="C310" t="str">
        <f t="shared" si="284"/>
        <v>A2</v>
      </c>
      <c r="D310" t="str">
        <f t="shared" si="284"/>
        <v>прочие сыры</v>
      </c>
      <c r="E310" t="str">
        <f t="shared" si="284"/>
        <v>A2|прочие сыры</v>
      </c>
      <c r="F310">
        <f>IFERROR(INDEX('Прайс-лист на год'!$E$4:$NG$28,MATCH(prices_model!E310,'Прайс-лист на год'!$D$4:$D$28,0),MATCH(prices_model!A310,'Прайс-лист на год'!$E$3:$NG$3,0)),0)</f>
        <v>735</v>
      </c>
    </row>
    <row r="311" spans="1:6" x14ac:dyDescent="0.25">
      <c r="A311" s="30">
        <f>'Прайс-лист на год'!$E$3+ROUNDDOWN((ROW()-2)/25,0)</f>
        <v>43842</v>
      </c>
      <c r="B311">
        <f t="shared" ref="B311:E311" si="285">B286</f>
        <v>1</v>
      </c>
      <c r="C311" t="str">
        <f t="shared" si="285"/>
        <v>A2</v>
      </c>
      <c r="D311" t="str">
        <f t="shared" si="285"/>
        <v>продукты сырные</v>
      </c>
      <c r="E311" t="str">
        <f t="shared" si="285"/>
        <v>A2|продукты сырные</v>
      </c>
      <c r="F311">
        <f>IFERROR(INDEX('Прайс-лист на год'!$E$4:$NG$28,MATCH(prices_model!E311,'Прайс-лист на год'!$D$4:$D$28,0),MATCH(prices_model!A311,'Прайс-лист на год'!$E$3:$NG$3,0)),0)</f>
        <v>420</v>
      </c>
    </row>
    <row r="312" spans="1:6" x14ac:dyDescent="0.25">
      <c r="A312" s="30">
        <f>'Прайс-лист на год'!$E$3+ROUNDDOWN((ROW()-2)/25,0)</f>
        <v>43842</v>
      </c>
      <c r="B312">
        <f t="shared" ref="B312:E312" si="286">B287</f>
        <v>1</v>
      </c>
      <c r="C312" t="str">
        <f t="shared" si="286"/>
        <v>A3</v>
      </c>
      <c r="D312" t="str">
        <f t="shared" si="286"/>
        <v>сыр твердый</v>
      </c>
      <c r="E312" t="str">
        <f t="shared" si="286"/>
        <v>A3|сыр твердый</v>
      </c>
      <c r="F312">
        <f>IFERROR(INDEX('Прайс-лист на год'!$E$4:$NG$28,MATCH(prices_model!E312,'Прайс-лист на год'!$D$4:$D$28,0),MATCH(prices_model!A312,'Прайс-лист на год'!$E$3:$NG$3,0)),0)</f>
        <v>1000</v>
      </c>
    </row>
    <row r="313" spans="1:6" x14ac:dyDescent="0.25">
      <c r="A313" s="30">
        <f>'Прайс-лист на год'!$E$3+ROUNDDOWN((ROW()-2)/25,0)</f>
        <v>43842</v>
      </c>
      <c r="B313">
        <f t="shared" ref="B313:E313" si="287">B288</f>
        <v>1</v>
      </c>
      <c r="C313" t="str">
        <f t="shared" si="287"/>
        <v>A3</v>
      </c>
      <c r="D313" t="str">
        <f t="shared" si="287"/>
        <v>сыр полутвердый</v>
      </c>
      <c r="E313" t="str">
        <f t="shared" si="287"/>
        <v>A3|сыр полутвердый</v>
      </c>
      <c r="F313">
        <f>IFERROR(INDEX('Прайс-лист на год'!$E$4:$NG$28,MATCH(prices_model!E313,'Прайс-лист на год'!$D$4:$D$28,0),MATCH(prices_model!A313,'Прайс-лист на год'!$E$3:$NG$3,0)),0)</f>
        <v>600</v>
      </c>
    </row>
    <row r="314" spans="1:6" x14ac:dyDescent="0.25">
      <c r="A314" s="30">
        <f>'Прайс-лист на год'!$E$3+ROUNDDOWN((ROW()-2)/25,0)</f>
        <v>43842</v>
      </c>
      <c r="B314">
        <f t="shared" ref="B314:E314" si="288">B289</f>
        <v>1</v>
      </c>
      <c r="C314" t="str">
        <f t="shared" si="288"/>
        <v>A3</v>
      </c>
      <c r="D314" t="str">
        <f t="shared" si="288"/>
        <v>сыр мягкий</v>
      </c>
      <c r="E314" t="str">
        <f t="shared" si="288"/>
        <v>A3|сыр мягкий</v>
      </c>
      <c r="F314">
        <f>IFERROR(INDEX('Прайс-лист на год'!$E$4:$NG$28,MATCH(prices_model!E314,'Прайс-лист на год'!$D$4:$D$28,0),MATCH(prices_model!A314,'Прайс-лист на год'!$E$3:$NG$3,0)),0)</f>
        <v>500</v>
      </c>
    </row>
    <row r="315" spans="1:6" x14ac:dyDescent="0.25">
      <c r="A315" s="30">
        <f>'Прайс-лист на год'!$E$3+ROUNDDOWN((ROW()-2)/25,0)</f>
        <v>43842</v>
      </c>
      <c r="B315">
        <f t="shared" ref="B315:E315" si="289">B290</f>
        <v>1</v>
      </c>
      <c r="C315" t="str">
        <f t="shared" si="289"/>
        <v>A3</v>
      </c>
      <c r="D315" t="str">
        <f t="shared" si="289"/>
        <v>прочие сыры</v>
      </c>
      <c r="E315" t="str">
        <f t="shared" si="289"/>
        <v>A3|прочие сыры</v>
      </c>
      <c r="F315">
        <f>IFERROR(INDEX('Прайс-лист на год'!$E$4:$NG$28,MATCH(prices_model!E315,'Прайс-лист на год'!$D$4:$D$28,0),MATCH(prices_model!A315,'Прайс-лист на год'!$E$3:$NG$3,0)),0)</f>
        <v>700</v>
      </c>
    </row>
    <row r="316" spans="1:6" x14ac:dyDescent="0.25">
      <c r="A316" s="30">
        <f>'Прайс-лист на год'!$E$3+ROUNDDOWN((ROW()-2)/25,0)</f>
        <v>43842</v>
      </c>
      <c r="B316">
        <f t="shared" ref="B316:E316" si="290">B291</f>
        <v>1</v>
      </c>
      <c r="C316" t="str">
        <f t="shared" si="290"/>
        <v>A3</v>
      </c>
      <c r="D316" t="str">
        <f t="shared" si="290"/>
        <v>продукты сырные</v>
      </c>
      <c r="E316" t="str">
        <f t="shared" si="290"/>
        <v>A3|продукты сырные</v>
      </c>
      <c r="F316">
        <f>IFERROR(INDEX('Прайс-лист на год'!$E$4:$NG$28,MATCH(prices_model!E316,'Прайс-лист на год'!$D$4:$D$28,0),MATCH(prices_model!A316,'Прайс-лист на год'!$E$3:$NG$3,0)),0)</f>
        <v>400</v>
      </c>
    </row>
    <row r="317" spans="1:6" x14ac:dyDescent="0.25">
      <c r="A317" s="30">
        <f>'Прайс-лист на год'!$E$3+ROUNDDOWN((ROW()-2)/25,0)</f>
        <v>43842</v>
      </c>
      <c r="B317">
        <f t="shared" ref="B317:E317" si="291">B292</f>
        <v>1</v>
      </c>
      <c r="C317" t="str">
        <f t="shared" si="291"/>
        <v>A4</v>
      </c>
      <c r="D317" t="str">
        <f t="shared" si="291"/>
        <v>сыр твердый</v>
      </c>
      <c r="E317" t="str">
        <f t="shared" si="291"/>
        <v>A4|сыр твердый</v>
      </c>
      <c r="F317">
        <f>IFERROR(INDEX('Прайс-лист на год'!$E$4:$NG$28,MATCH(prices_model!E317,'Прайс-лист на год'!$D$4:$D$28,0),MATCH(prices_model!A317,'Прайс-лист на год'!$E$3:$NG$3,0)),0)</f>
        <v>893</v>
      </c>
    </row>
    <row r="318" spans="1:6" x14ac:dyDescent="0.25">
      <c r="A318" s="30">
        <f>'Прайс-лист на год'!$E$3+ROUNDDOWN((ROW()-2)/25,0)</f>
        <v>43842</v>
      </c>
      <c r="B318">
        <f t="shared" ref="B318:E318" si="292">B293</f>
        <v>1</v>
      </c>
      <c r="C318" t="str">
        <f t="shared" si="292"/>
        <v>A4</v>
      </c>
      <c r="D318" t="str">
        <f t="shared" si="292"/>
        <v>сыр полутвердый</v>
      </c>
      <c r="E318" t="str">
        <f t="shared" si="292"/>
        <v>A4|сыр полутвердый</v>
      </c>
      <c r="F318">
        <f>IFERROR(INDEX('Прайс-лист на год'!$E$4:$NG$28,MATCH(prices_model!E318,'Прайс-лист на год'!$D$4:$D$28,0),MATCH(prices_model!A318,'Прайс-лист на год'!$E$3:$NG$3,0)),0)</f>
        <v>662</v>
      </c>
    </row>
    <row r="319" spans="1:6" x14ac:dyDescent="0.25">
      <c r="A319" s="30">
        <f>'Прайс-лист на год'!$E$3+ROUNDDOWN((ROW()-2)/25,0)</f>
        <v>43842</v>
      </c>
      <c r="B319">
        <f t="shared" ref="B319:E319" si="293">B294</f>
        <v>1</v>
      </c>
      <c r="C319" t="str">
        <f t="shared" si="293"/>
        <v>A4</v>
      </c>
      <c r="D319" t="str">
        <f t="shared" si="293"/>
        <v>сыр мягкий</v>
      </c>
      <c r="E319" t="str">
        <f t="shared" si="293"/>
        <v>A4|сыр мягкий</v>
      </c>
      <c r="F319">
        <f>IFERROR(INDEX('Прайс-лист на год'!$E$4:$NG$28,MATCH(prices_model!E319,'Прайс-лист на год'!$D$4:$D$28,0),MATCH(prices_model!A319,'Прайс-лист на год'!$E$3:$NG$3,0)),0)</f>
        <v>551</v>
      </c>
    </row>
    <row r="320" spans="1:6" x14ac:dyDescent="0.25">
      <c r="A320" s="30">
        <f>'Прайс-лист на год'!$E$3+ROUNDDOWN((ROW()-2)/25,0)</f>
        <v>43842</v>
      </c>
      <c r="B320">
        <f t="shared" ref="B320:E320" si="294">B295</f>
        <v>1</v>
      </c>
      <c r="C320" t="str">
        <f t="shared" si="294"/>
        <v>A4</v>
      </c>
      <c r="D320" t="str">
        <f t="shared" si="294"/>
        <v>прочие сыры</v>
      </c>
      <c r="E320" t="str">
        <f t="shared" si="294"/>
        <v>A4|прочие сыры</v>
      </c>
      <c r="F320">
        <f>IFERROR(INDEX('Прайс-лист на год'!$E$4:$NG$28,MATCH(prices_model!E320,'Прайс-лист на год'!$D$4:$D$28,0),MATCH(prices_model!A320,'Прайс-лист на год'!$E$3:$NG$3,0)),0)</f>
        <v>847</v>
      </c>
    </row>
    <row r="321" spans="1:6" x14ac:dyDescent="0.25">
      <c r="A321" s="30">
        <f>'Прайс-лист на год'!$E$3+ROUNDDOWN((ROW()-2)/25,0)</f>
        <v>43842</v>
      </c>
      <c r="B321">
        <f t="shared" ref="B321:E321" si="295">B296</f>
        <v>1</v>
      </c>
      <c r="C321" t="str">
        <f t="shared" si="295"/>
        <v>A4</v>
      </c>
      <c r="D321" t="str">
        <f t="shared" si="295"/>
        <v>продукты сырные</v>
      </c>
      <c r="E321" t="str">
        <f t="shared" si="295"/>
        <v>A4|продукты сырные</v>
      </c>
      <c r="F321">
        <f>IFERROR(INDEX('Прайс-лист на год'!$E$4:$NG$28,MATCH(prices_model!E321,'Прайс-лист на год'!$D$4:$D$28,0),MATCH(prices_model!A321,'Прайс-лист на год'!$E$3:$NG$3,0)),0)</f>
        <v>340</v>
      </c>
    </row>
    <row r="322" spans="1:6" x14ac:dyDescent="0.25">
      <c r="A322" s="30">
        <f>'Прайс-лист на год'!$E$3+ROUNDDOWN((ROW()-2)/25,0)</f>
        <v>43842</v>
      </c>
      <c r="B322">
        <f t="shared" ref="B322:E322" si="296">B297</f>
        <v>1</v>
      </c>
      <c r="C322" t="str">
        <f t="shared" si="296"/>
        <v>A5</v>
      </c>
      <c r="D322" t="str">
        <f t="shared" si="296"/>
        <v>сыр твердый</v>
      </c>
      <c r="E322" t="str">
        <f t="shared" si="296"/>
        <v>A5|сыр твердый</v>
      </c>
      <c r="F322">
        <f>IFERROR(INDEX('Прайс-лист на год'!$E$4:$NG$28,MATCH(prices_model!E322,'Прайс-лист на год'!$D$4:$D$28,0),MATCH(prices_model!A322,'Прайс-лист на год'!$E$3:$NG$3,0)),0)</f>
        <v>979</v>
      </c>
    </row>
    <row r="323" spans="1:6" x14ac:dyDescent="0.25">
      <c r="A323" s="30">
        <f>'Прайс-лист на год'!$E$3+ROUNDDOWN((ROW()-2)/25,0)</f>
        <v>43842</v>
      </c>
      <c r="B323">
        <f t="shared" ref="B323:E323" si="297">B298</f>
        <v>1</v>
      </c>
      <c r="C323" t="str">
        <f t="shared" si="297"/>
        <v>A5</v>
      </c>
      <c r="D323" t="str">
        <f t="shared" si="297"/>
        <v>сыр полутвердый</v>
      </c>
      <c r="E323" t="str">
        <f t="shared" si="297"/>
        <v>A5|сыр полутвердый</v>
      </c>
      <c r="F323">
        <f>IFERROR(INDEX('Прайс-лист на год'!$E$4:$NG$28,MATCH(prices_model!E323,'Прайс-лист на год'!$D$4:$D$28,0),MATCH(prices_model!A323,'Прайс-лист на год'!$E$3:$NG$3,0)),0)</f>
        <v>587</v>
      </c>
    </row>
    <row r="324" spans="1:6" x14ac:dyDescent="0.25">
      <c r="A324" s="30">
        <f>'Прайс-лист на год'!$E$3+ROUNDDOWN((ROW()-2)/25,0)</f>
        <v>43842</v>
      </c>
      <c r="B324">
        <f t="shared" ref="B324:E324" si="298">B299</f>
        <v>1</v>
      </c>
      <c r="C324" t="str">
        <f t="shared" si="298"/>
        <v>A5</v>
      </c>
      <c r="D324" t="str">
        <f t="shared" si="298"/>
        <v>сыр мягкий</v>
      </c>
      <c r="E324" t="str">
        <f t="shared" si="298"/>
        <v>A5|сыр мягкий</v>
      </c>
      <c r="F324">
        <f>IFERROR(INDEX('Прайс-лист на год'!$E$4:$NG$28,MATCH(prices_model!E324,'Прайс-лист на год'!$D$4:$D$28,0),MATCH(prices_model!A324,'Прайс-лист на год'!$E$3:$NG$3,0)),0)</f>
        <v>489</v>
      </c>
    </row>
    <row r="325" spans="1:6" x14ac:dyDescent="0.25">
      <c r="A325" s="30">
        <f>'Прайс-лист на год'!$E$3+ROUNDDOWN((ROW()-2)/25,0)</f>
        <v>43842</v>
      </c>
      <c r="B325">
        <f t="shared" ref="B325:E325" si="299">B300</f>
        <v>1</v>
      </c>
      <c r="C325" t="str">
        <f t="shared" si="299"/>
        <v>A5</v>
      </c>
      <c r="D325" t="str">
        <f t="shared" si="299"/>
        <v>прочие сыры</v>
      </c>
      <c r="E325" t="str">
        <f t="shared" si="299"/>
        <v>A5|прочие сыры</v>
      </c>
      <c r="F325">
        <f>IFERROR(INDEX('Прайс-лист на год'!$E$4:$NG$28,MATCH(prices_model!E325,'Прайс-лист на год'!$D$4:$D$28,0),MATCH(prices_model!A325,'Прайс-лист на год'!$E$3:$NG$3,0)),0)</f>
        <v>685</v>
      </c>
    </row>
    <row r="326" spans="1:6" x14ac:dyDescent="0.25">
      <c r="A326" s="30">
        <f>'Прайс-лист на год'!$E$3+ROUNDDOWN((ROW()-2)/25,0)</f>
        <v>43842</v>
      </c>
      <c r="B326">
        <f t="shared" ref="B326:E326" si="300">B301</f>
        <v>1</v>
      </c>
      <c r="C326" t="str">
        <f t="shared" si="300"/>
        <v>A5</v>
      </c>
      <c r="D326" t="str">
        <f t="shared" si="300"/>
        <v>продукты сырные</v>
      </c>
      <c r="E326" t="str">
        <f t="shared" si="300"/>
        <v>A5|продукты сырные</v>
      </c>
      <c r="F326">
        <f>IFERROR(INDEX('Прайс-лист на год'!$E$4:$NG$28,MATCH(prices_model!E326,'Прайс-лист на год'!$D$4:$D$28,0),MATCH(prices_model!A326,'Прайс-лист на год'!$E$3:$NG$3,0)),0)</f>
        <v>391</v>
      </c>
    </row>
    <row r="327" spans="1:6" x14ac:dyDescent="0.25">
      <c r="A327" s="30">
        <f>'Прайс-лист на год'!$E$3+ROUNDDOWN((ROW()-2)/25,0)</f>
        <v>43843</v>
      </c>
      <c r="B327">
        <f t="shared" ref="B327:E327" si="301">B302</f>
        <v>1</v>
      </c>
      <c r="C327" t="str">
        <f t="shared" si="301"/>
        <v>A1</v>
      </c>
      <c r="D327" t="str">
        <f t="shared" si="301"/>
        <v>сыр твердый</v>
      </c>
      <c r="E327" t="str">
        <f t="shared" si="301"/>
        <v>A1|сыр твердый</v>
      </c>
      <c r="F327">
        <f>IFERROR(INDEX('Прайс-лист на год'!$E$4:$NG$28,MATCH(prices_model!E327,'Прайс-лист на год'!$D$4:$D$28,0),MATCH(prices_model!A327,'Прайс-лист на год'!$E$3:$NG$3,0)),0)</f>
        <v>950</v>
      </c>
    </row>
    <row r="328" spans="1:6" x14ac:dyDescent="0.25">
      <c r="A328" s="30">
        <f>'Прайс-лист на год'!$E$3+ROUNDDOWN((ROW()-2)/25,0)</f>
        <v>43843</v>
      </c>
      <c r="B328">
        <f t="shared" ref="B328:E328" si="302">B303</f>
        <v>1</v>
      </c>
      <c r="C328" t="str">
        <f t="shared" si="302"/>
        <v>A1</v>
      </c>
      <c r="D328" t="str">
        <f t="shared" si="302"/>
        <v>сыр полутвердый</v>
      </c>
      <c r="E328" t="str">
        <f t="shared" si="302"/>
        <v>A1|сыр полутвердый</v>
      </c>
      <c r="F328">
        <f>IFERROR(INDEX('Прайс-лист на год'!$E$4:$NG$28,MATCH(prices_model!E328,'Прайс-лист на год'!$D$4:$D$28,0),MATCH(prices_model!A328,'Прайс-лист на год'!$E$3:$NG$3,0)),0)</f>
        <v>570</v>
      </c>
    </row>
    <row r="329" spans="1:6" x14ac:dyDescent="0.25">
      <c r="A329" s="30">
        <f>'Прайс-лист на год'!$E$3+ROUNDDOWN((ROW()-2)/25,0)</f>
        <v>43843</v>
      </c>
      <c r="B329">
        <f t="shared" ref="B329:E329" si="303">B304</f>
        <v>1</v>
      </c>
      <c r="C329" t="str">
        <f t="shared" si="303"/>
        <v>A1</v>
      </c>
      <c r="D329" t="str">
        <f t="shared" si="303"/>
        <v>сыр мягкий</v>
      </c>
      <c r="E329" t="str">
        <f t="shared" si="303"/>
        <v>A1|сыр мягкий</v>
      </c>
      <c r="F329">
        <f>IFERROR(INDEX('Прайс-лист на год'!$E$4:$NG$28,MATCH(prices_model!E329,'Прайс-лист на год'!$D$4:$D$28,0),MATCH(prices_model!A329,'Прайс-лист на год'!$E$3:$NG$3,0)),0)</f>
        <v>475</v>
      </c>
    </row>
    <row r="330" spans="1:6" x14ac:dyDescent="0.25">
      <c r="A330" s="30">
        <f>'Прайс-лист на год'!$E$3+ROUNDDOWN((ROW()-2)/25,0)</f>
        <v>43843</v>
      </c>
      <c r="B330">
        <f t="shared" ref="B330:E330" si="304">B305</f>
        <v>1</v>
      </c>
      <c r="C330" t="str">
        <f t="shared" si="304"/>
        <v>A1</v>
      </c>
      <c r="D330" t="str">
        <f t="shared" si="304"/>
        <v>прочие сыры</v>
      </c>
      <c r="E330" t="str">
        <f t="shared" si="304"/>
        <v>A1|прочие сыры</v>
      </c>
      <c r="F330">
        <f>IFERROR(INDEX('Прайс-лист на год'!$E$4:$NG$28,MATCH(prices_model!E330,'Прайс-лист на год'!$D$4:$D$28,0),MATCH(prices_model!A330,'Прайс-лист на год'!$E$3:$NG$3,0)),0)</f>
        <v>665</v>
      </c>
    </row>
    <row r="331" spans="1:6" x14ac:dyDescent="0.25">
      <c r="A331" s="30">
        <f>'Прайс-лист на год'!$E$3+ROUNDDOWN((ROW()-2)/25,0)</f>
        <v>43843</v>
      </c>
      <c r="B331">
        <f t="shared" ref="B331:E331" si="305">B306</f>
        <v>1</v>
      </c>
      <c r="C331" t="str">
        <f t="shared" si="305"/>
        <v>A1</v>
      </c>
      <c r="D331" t="str">
        <f t="shared" si="305"/>
        <v>продукты сырные</v>
      </c>
      <c r="E331" t="str">
        <f t="shared" si="305"/>
        <v>A1|продукты сырные</v>
      </c>
      <c r="F331">
        <f>IFERROR(INDEX('Прайс-лист на год'!$E$4:$NG$28,MATCH(prices_model!E331,'Прайс-лист на год'!$D$4:$D$28,0),MATCH(prices_model!A331,'Прайс-лист на год'!$E$3:$NG$3,0)),0)</f>
        <v>380</v>
      </c>
    </row>
    <row r="332" spans="1:6" x14ac:dyDescent="0.25">
      <c r="A332" s="30">
        <f>'Прайс-лист на год'!$E$3+ROUNDDOWN((ROW()-2)/25,0)</f>
        <v>43843</v>
      </c>
      <c r="B332">
        <f t="shared" ref="B332:E332" si="306">B307</f>
        <v>1</v>
      </c>
      <c r="C332" t="str">
        <f t="shared" si="306"/>
        <v>A2</v>
      </c>
      <c r="D332" t="str">
        <f t="shared" si="306"/>
        <v>сыр твердый</v>
      </c>
      <c r="E332" t="str">
        <f t="shared" si="306"/>
        <v>A2|сыр твердый</v>
      </c>
      <c r="F332">
        <f>IFERROR(INDEX('Прайс-лист на год'!$E$4:$NG$28,MATCH(prices_model!E332,'Прайс-лист на год'!$D$4:$D$28,0),MATCH(prices_model!A332,'Прайс-лист на год'!$E$3:$NG$3,0)),0)</f>
        <v>900</v>
      </c>
    </row>
    <row r="333" spans="1:6" x14ac:dyDescent="0.25">
      <c r="A333" s="30">
        <f>'Прайс-лист на год'!$E$3+ROUNDDOWN((ROW()-2)/25,0)</f>
        <v>43843</v>
      </c>
      <c r="B333">
        <f t="shared" ref="B333:E333" si="307">B308</f>
        <v>1</v>
      </c>
      <c r="C333" t="str">
        <f t="shared" si="307"/>
        <v>A2</v>
      </c>
      <c r="D333" t="str">
        <f t="shared" si="307"/>
        <v>сыр полутвердый</v>
      </c>
      <c r="E333" t="str">
        <f t="shared" si="307"/>
        <v>A2|сыр полутвердый</v>
      </c>
      <c r="F333">
        <f>IFERROR(INDEX('Прайс-лист на год'!$E$4:$NG$28,MATCH(prices_model!E333,'Прайс-лист на год'!$D$4:$D$28,0),MATCH(prices_model!A333,'Прайс-лист на год'!$E$3:$NG$3,0)),0)</f>
        <v>540</v>
      </c>
    </row>
    <row r="334" spans="1:6" x14ac:dyDescent="0.25">
      <c r="A334" s="30">
        <f>'Прайс-лист на год'!$E$3+ROUNDDOWN((ROW()-2)/25,0)</f>
        <v>43843</v>
      </c>
      <c r="B334">
        <f t="shared" ref="B334:E334" si="308">B309</f>
        <v>1</v>
      </c>
      <c r="C334" t="str">
        <f t="shared" si="308"/>
        <v>A2</v>
      </c>
      <c r="D334" t="str">
        <f t="shared" si="308"/>
        <v>сыр мягкий</v>
      </c>
      <c r="E334" t="str">
        <f t="shared" si="308"/>
        <v>A2|сыр мягкий</v>
      </c>
      <c r="F334">
        <f>IFERROR(INDEX('Прайс-лист на год'!$E$4:$NG$28,MATCH(prices_model!E334,'Прайс-лист на год'!$D$4:$D$28,0),MATCH(prices_model!A334,'Прайс-лист на год'!$E$3:$NG$3,0)),0)</f>
        <v>450</v>
      </c>
    </row>
    <row r="335" spans="1:6" x14ac:dyDescent="0.25">
      <c r="A335" s="30">
        <f>'Прайс-лист на год'!$E$3+ROUNDDOWN((ROW()-2)/25,0)</f>
        <v>43843</v>
      </c>
      <c r="B335">
        <f t="shared" ref="B335:E335" si="309">B310</f>
        <v>1</v>
      </c>
      <c r="C335" t="str">
        <f t="shared" si="309"/>
        <v>A2</v>
      </c>
      <c r="D335" t="str">
        <f t="shared" si="309"/>
        <v>прочие сыры</v>
      </c>
      <c r="E335" t="str">
        <f t="shared" si="309"/>
        <v>A2|прочие сыры</v>
      </c>
      <c r="F335">
        <f>IFERROR(INDEX('Прайс-лист на год'!$E$4:$NG$28,MATCH(prices_model!E335,'Прайс-лист на год'!$D$4:$D$28,0),MATCH(prices_model!A335,'Прайс-лист на год'!$E$3:$NG$3,0)),0)</f>
        <v>630</v>
      </c>
    </row>
    <row r="336" spans="1:6" x14ac:dyDescent="0.25">
      <c r="A336" s="30">
        <f>'Прайс-лист на год'!$E$3+ROUNDDOWN((ROW()-2)/25,0)</f>
        <v>43843</v>
      </c>
      <c r="B336">
        <f t="shared" ref="B336:E336" si="310">B311</f>
        <v>1</v>
      </c>
      <c r="C336" t="str">
        <f t="shared" si="310"/>
        <v>A2</v>
      </c>
      <c r="D336" t="str">
        <f t="shared" si="310"/>
        <v>продукты сырные</v>
      </c>
      <c r="E336" t="str">
        <f t="shared" si="310"/>
        <v>A2|продукты сырные</v>
      </c>
      <c r="F336">
        <f>IFERROR(INDEX('Прайс-лист на год'!$E$4:$NG$28,MATCH(prices_model!E336,'Прайс-лист на год'!$D$4:$D$28,0),MATCH(prices_model!A336,'Прайс-лист на год'!$E$3:$NG$3,0)),0)</f>
        <v>360</v>
      </c>
    </row>
    <row r="337" spans="1:6" x14ac:dyDescent="0.25">
      <c r="A337" s="30">
        <f>'Прайс-лист на год'!$E$3+ROUNDDOWN((ROW()-2)/25,0)</f>
        <v>43843</v>
      </c>
      <c r="B337">
        <f t="shared" ref="B337:E337" si="311">B312</f>
        <v>1</v>
      </c>
      <c r="C337" t="str">
        <f t="shared" si="311"/>
        <v>A3</v>
      </c>
      <c r="D337" t="str">
        <f t="shared" si="311"/>
        <v>сыр твердый</v>
      </c>
      <c r="E337" t="str">
        <f t="shared" si="311"/>
        <v>A3|сыр твердый</v>
      </c>
      <c r="F337">
        <f>IFERROR(INDEX('Прайс-лист на год'!$E$4:$NG$28,MATCH(prices_model!E337,'Прайс-лист на год'!$D$4:$D$28,0),MATCH(prices_model!A337,'Прайс-лист на год'!$E$3:$NG$3,0)),0)</f>
        <v>1100</v>
      </c>
    </row>
    <row r="338" spans="1:6" x14ac:dyDescent="0.25">
      <c r="A338" s="30">
        <f>'Прайс-лист на год'!$E$3+ROUNDDOWN((ROW()-2)/25,0)</f>
        <v>43843</v>
      </c>
      <c r="B338">
        <f t="shared" ref="B338:E338" si="312">B313</f>
        <v>1</v>
      </c>
      <c r="C338" t="str">
        <f t="shared" si="312"/>
        <v>A3</v>
      </c>
      <c r="D338" t="str">
        <f t="shared" si="312"/>
        <v>сыр полутвердый</v>
      </c>
      <c r="E338" t="str">
        <f t="shared" si="312"/>
        <v>A3|сыр полутвердый</v>
      </c>
      <c r="F338">
        <f>IFERROR(INDEX('Прайс-лист на год'!$E$4:$NG$28,MATCH(prices_model!E338,'Прайс-лист на год'!$D$4:$D$28,0),MATCH(prices_model!A338,'Прайс-лист на год'!$E$3:$NG$3,0)),0)</f>
        <v>660</v>
      </c>
    </row>
    <row r="339" spans="1:6" x14ac:dyDescent="0.25">
      <c r="A339" s="30">
        <f>'Прайс-лист на год'!$E$3+ROUNDDOWN((ROW()-2)/25,0)</f>
        <v>43843</v>
      </c>
      <c r="B339">
        <f t="shared" ref="B339:E339" si="313">B314</f>
        <v>1</v>
      </c>
      <c r="C339" t="str">
        <f t="shared" si="313"/>
        <v>A3</v>
      </c>
      <c r="D339" t="str">
        <f t="shared" si="313"/>
        <v>сыр мягкий</v>
      </c>
      <c r="E339" t="str">
        <f t="shared" si="313"/>
        <v>A3|сыр мягкий</v>
      </c>
      <c r="F339">
        <f>IFERROR(INDEX('Прайс-лист на год'!$E$4:$NG$28,MATCH(prices_model!E339,'Прайс-лист на год'!$D$4:$D$28,0),MATCH(prices_model!A339,'Прайс-лист на год'!$E$3:$NG$3,0)),0)</f>
        <v>550</v>
      </c>
    </row>
    <row r="340" spans="1:6" x14ac:dyDescent="0.25">
      <c r="A340" s="30">
        <f>'Прайс-лист на год'!$E$3+ROUNDDOWN((ROW()-2)/25,0)</f>
        <v>43843</v>
      </c>
      <c r="B340">
        <f t="shared" ref="B340:E340" si="314">B315</f>
        <v>1</v>
      </c>
      <c r="C340" t="str">
        <f t="shared" si="314"/>
        <v>A3</v>
      </c>
      <c r="D340" t="str">
        <f t="shared" si="314"/>
        <v>прочие сыры</v>
      </c>
      <c r="E340" t="str">
        <f t="shared" si="314"/>
        <v>A3|прочие сыры</v>
      </c>
      <c r="F340">
        <f>IFERROR(INDEX('Прайс-лист на год'!$E$4:$NG$28,MATCH(prices_model!E340,'Прайс-лист на год'!$D$4:$D$28,0),MATCH(prices_model!A340,'Прайс-лист на год'!$E$3:$NG$3,0)),0)</f>
        <v>770</v>
      </c>
    </row>
    <row r="341" spans="1:6" x14ac:dyDescent="0.25">
      <c r="A341" s="30">
        <f>'Прайс-лист на год'!$E$3+ROUNDDOWN((ROW()-2)/25,0)</f>
        <v>43843</v>
      </c>
      <c r="B341">
        <f t="shared" ref="B341:E341" si="315">B316</f>
        <v>1</v>
      </c>
      <c r="C341" t="str">
        <f t="shared" si="315"/>
        <v>A3</v>
      </c>
      <c r="D341" t="str">
        <f t="shared" si="315"/>
        <v>продукты сырные</v>
      </c>
      <c r="E341" t="str">
        <f t="shared" si="315"/>
        <v>A3|продукты сырные</v>
      </c>
      <c r="F341">
        <f>IFERROR(INDEX('Прайс-лист на год'!$E$4:$NG$28,MATCH(prices_model!E341,'Прайс-лист на год'!$D$4:$D$28,0),MATCH(prices_model!A341,'Прайс-лист на год'!$E$3:$NG$3,0)),0)</f>
        <v>440</v>
      </c>
    </row>
    <row r="342" spans="1:6" x14ac:dyDescent="0.25">
      <c r="A342" s="30">
        <f>'Прайс-лист на год'!$E$3+ROUNDDOWN((ROW()-2)/25,0)</f>
        <v>43843</v>
      </c>
      <c r="B342">
        <f t="shared" ref="B342:E342" si="316">B317</f>
        <v>1</v>
      </c>
      <c r="C342" t="str">
        <f t="shared" si="316"/>
        <v>A4</v>
      </c>
      <c r="D342" t="str">
        <f t="shared" si="316"/>
        <v>сыр твердый</v>
      </c>
      <c r="E342" t="str">
        <f t="shared" si="316"/>
        <v>A4|сыр твердый</v>
      </c>
      <c r="F342">
        <f>IFERROR(INDEX('Прайс-лист на год'!$E$4:$NG$28,MATCH(prices_model!E342,'Прайс-лист на год'!$D$4:$D$28,0),MATCH(prices_model!A342,'Прайс-лист на год'!$E$3:$NG$3,0)),0)</f>
        <v>1103</v>
      </c>
    </row>
    <row r="343" spans="1:6" x14ac:dyDescent="0.25">
      <c r="A343" s="30">
        <f>'Прайс-лист на год'!$E$3+ROUNDDOWN((ROW()-2)/25,0)</f>
        <v>43843</v>
      </c>
      <c r="B343">
        <f t="shared" ref="B343:E343" si="317">B318</f>
        <v>1</v>
      </c>
      <c r="C343" t="str">
        <f t="shared" si="317"/>
        <v>A4</v>
      </c>
      <c r="D343" t="str">
        <f t="shared" si="317"/>
        <v>сыр полутвердый</v>
      </c>
      <c r="E343" t="str">
        <f t="shared" si="317"/>
        <v>A4|сыр полутвердый</v>
      </c>
      <c r="F343">
        <f>IFERROR(INDEX('Прайс-лист на год'!$E$4:$NG$28,MATCH(prices_model!E343,'Прайс-лист на год'!$D$4:$D$28,0),MATCH(prices_model!A343,'Прайс-лист на год'!$E$3:$NG$3,0)),0)</f>
        <v>536</v>
      </c>
    </row>
    <row r="344" spans="1:6" x14ac:dyDescent="0.25">
      <c r="A344" s="30">
        <f>'Прайс-лист на год'!$E$3+ROUNDDOWN((ROW()-2)/25,0)</f>
        <v>43843</v>
      </c>
      <c r="B344">
        <f t="shared" ref="B344:E344" si="318">B319</f>
        <v>1</v>
      </c>
      <c r="C344" t="str">
        <f t="shared" si="318"/>
        <v>A4</v>
      </c>
      <c r="D344" t="str">
        <f t="shared" si="318"/>
        <v>сыр мягкий</v>
      </c>
      <c r="E344" t="str">
        <f t="shared" si="318"/>
        <v>A4|сыр мягкий</v>
      </c>
      <c r="F344">
        <f>IFERROR(INDEX('Прайс-лист на год'!$E$4:$NG$28,MATCH(prices_model!E344,'Прайс-лист на год'!$D$4:$D$28,0),MATCH(prices_model!A344,'Прайс-лист на год'!$E$3:$NG$3,0)),0)</f>
        <v>551</v>
      </c>
    </row>
    <row r="345" spans="1:6" x14ac:dyDescent="0.25">
      <c r="A345" s="30">
        <f>'Прайс-лист на год'!$E$3+ROUNDDOWN((ROW()-2)/25,0)</f>
        <v>43843</v>
      </c>
      <c r="B345">
        <f t="shared" ref="B345:E345" si="319">B320</f>
        <v>1</v>
      </c>
      <c r="C345" t="str">
        <f t="shared" si="319"/>
        <v>A4</v>
      </c>
      <c r="D345" t="str">
        <f t="shared" si="319"/>
        <v>прочие сыры</v>
      </c>
      <c r="E345" t="str">
        <f t="shared" si="319"/>
        <v>A4|прочие сыры</v>
      </c>
      <c r="F345">
        <f>IFERROR(INDEX('Прайс-лист на год'!$E$4:$NG$28,MATCH(prices_model!E345,'Прайс-лист на год'!$D$4:$D$28,0),MATCH(prices_model!A345,'Прайс-лист на год'!$E$3:$NG$3,0)),0)</f>
        <v>847</v>
      </c>
    </row>
    <row r="346" spans="1:6" x14ac:dyDescent="0.25">
      <c r="A346" s="30">
        <f>'Прайс-лист на год'!$E$3+ROUNDDOWN((ROW()-2)/25,0)</f>
        <v>43843</v>
      </c>
      <c r="B346">
        <f t="shared" ref="B346:E346" si="320">B321</f>
        <v>1</v>
      </c>
      <c r="C346" t="str">
        <f t="shared" si="320"/>
        <v>A4</v>
      </c>
      <c r="D346" t="str">
        <f t="shared" si="320"/>
        <v>продукты сырные</v>
      </c>
      <c r="E346" t="str">
        <f t="shared" si="320"/>
        <v>A4|продукты сырные</v>
      </c>
      <c r="F346">
        <f>IFERROR(INDEX('Прайс-лист на год'!$E$4:$NG$28,MATCH(prices_model!E346,'Прайс-лист на год'!$D$4:$D$28,0),MATCH(prices_model!A346,'Прайс-лист на год'!$E$3:$NG$3,0)),0)</f>
        <v>340</v>
      </c>
    </row>
    <row r="347" spans="1:6" x14ac:dyDescent="0.25">
      <c r="A347" s="30">
        <f>'Прайс-лист на год'!$E$3+ROUNDDOWN((ROW()-2)/25,0)</f>
        <v>43843</v>
      </c>
      <c r="B347">
        <f t="shared" ref="B347:E347" si="321">B322</f>
        <v>1</v>
      </c>
      <c r="C347" t="str">
        <f t="shared" si="321"/>
        <v>A5</v>
      </c>
      <c r="D347" t="str">
        <f t="shared" si="321"/>
        <v>сыр твердый</v>
      </c>
      <c r="E347" t="str">
        <f t="shared" si="321"/>
        <v>A5|сыр твердый</v>
      </c>
      <c r="F347">
        <f>IFERROR(INDEX('Прайс-лист на год'!$E$4:$NG$28,MATCH(prices_model!E347,'Прайс-лист на год'!$D$4:$D$28,0),MATCH(prices_model!A347,'Прайс-лист на год'!$E$3:$NG$3,0)),0)</f>
        <v>995</v>
      </c>
    </row>
    <row r="348" spans="1:6" x14ac:dyDescent="0.25">
      <c r="A348" s="30">
        <f>'Прайс-лист на год'!$E$3+ROUNDDOWN((ROW()-2)/25,0)</f>
        <v>43843</v>
      </c>
      <c r="B348">
        <f t="shared" ref="B348:E348" si="322">B323</f>
        <v>1</v>
      </c>
      <c r="C348" t="str">
        <f t="shared" si="322"/>
        <v>A5</v>
      </c>
      <c r="D348" t="str">
        <f t="shared" si="322"/>
        <v>сыр полутвердый</v>
      </c>
      <c r="E348" t="str">
        <f t="shared" si="322"/>
        <v>A5|сыр полутвердый</v>
      </c>
      <c r="F348">
        <f>IFERROR(INDEX('Прайс-лист на год'!$E$4:$NG$28,MATCH(prices_model!E348,'Прайс-лист на год'!$D$4:$D$28,0),MATCH(prices_model!A348,'Прайс-лист на год'!$E$3:$NG$3,0)),0)</f>
        <v>597</v>
      </c>
    </row>
    <row r="349" spans="1:6" x14ac:dyDescent="0.25">
      <c r="A349" s="30">
        <f>'Прайс-лист на год'!$E$3+ROUNDDOWN((ROW()-2)/25,0)</f>
        <v>43843</v>
      </c>
      <c r="B349">
        <f t="shared" ref="B349:E349" si="323">B324</f>
        <v>1</v>
      </c>
      <c r="C349" t="str">
        <f t="shared" si="323"/>
        <v>A5</v>
      </c>
      <c r="D349" t="str">
        <f t="shared" si="323"/>
        <v>сыр мягкий</v>
      </c>
      <c r="E349" t="str">
        <f t="shared" si="323"/>
        <v>A5|сыр мягкий</v>
      </c>
      <c r="F349">
        <f>IFERROR(INDEX('Прайс-лист на год'!$E$4:$NG$28,MATCH(prices_model!E349,'Прайс-лист на год'!$D$4:$D$28,0),MATCH(prices_model!A349,'Прайс-лист на год'!$E$3:$NG$3,0)),0)</f>
        <v>498</v>
      </c>
    </row>
    <row r="350" spans="1:6" x14ac:dyDescent="0.25">
      <c r="A350" s="30">
        <f>'Прайс-лист на год'!$E$3+ROUNDDOWN((ROW()-2)/25,0)</f>
        <v>43843</v>
      </c>
      <c r="B350">
        <f t="shared" ref="B350:E350" si="324">B325</f>
        <v>1</v>
      </c>
      <c r="C350" t="str">
        <f t="shared" si="324"/>
        <v>A5</v>
      </c>
      <c r="D350" t="str">
        <f t="shared" si="324"/>
        <v>прочие сыры</v>
      </c>
      <c r="E350" t="str">
        <f t="shared" si="324"/>
        <v>A5|прочие сыры</v>
      </c>
      <c r="F350">
        <f>IFERROR(INDEX('Прайс-лист на год'!$E$4:$NG$28,MATCH(prices_model!E350,'Прайс-лист на год'!$D$4:$D$28,0),MATCH(prices_model!A350,'Прайс-лист на год'!$E$3:$NG$3,0)),0)</f>
        <v>697</v>
      </c>
    </row>
    <row r="351" spans="1:6" x14ac:dyDescent="0.25">
      <c r="A351" s="30">
        <f>'Прайс-лист на год'!$E$3+ROUNDDOWN((ROW()-2)/25,0)</f>
        <v>43843</v>
      </c>
      <c r="B351">
        <f t="shared" ref="B351:E351" si="325">B326</f>
        <v>1</v>
      </c>
      <c r="C351" t="str">
        <f t="shared" si="325"/>
        <v>A5</v>
      </c>
      <c r="D351" t="str">
        <f t="shared" si="325"/>
        <v>продукты сырные</v>
      </c>
      <c r="E351" t="str">
        <f t="shared" si="325"/>
        <v>A5|продукты сырные</v>
      </c>
      <c r="F351">
        <f>IFERROR(INDEX('Прайс-лист на год'!$E$4:$NG$28,MATCH(prices_model!E351,'Прайс-лист на год'!$D$4:$D$28,0),MATCH(prices_model!A351,'Прайс-лист на год'!$E$3:$NG$3,0)),0)</f>
        <v>398</v>
      </c>
    </row>
    <row r="352" spans="1:6" x14ac:dyDescent="0.25">
      <c r="A352" s="30">
        <f>'Прайс-лист на год'!$E$3+ROUNDDOWN((ROW()-2)/25,0)</f>
        <v>43844</v>
      </c>
      <c r="B352">
        <f t="shared" ref="B352:E352" si="326">B327</f>
        <v>1</v>
      </c>
      <c r="C352" t="str">
        <f t="shared" si="326"/>
        <v>A1</v>
      </c>
      <c r="D352" t="str">
        <f t="shared" si="326"/>
        <v>сыр твердый</v>
      </c>
      <c r="E352" t="str">
        <f t="shared" si="326"/>
        <v>A1|сыр твердый</v>
      </c>
      <c r="F352">
        <f>IFERROR(INDEX('Прайс-лист на год'!$E$4:$NG$28,MATCH(prices_model!E352,'Прайс-лист на год'!$D$4:$D$28,0),MATCH(prices_model!A352,'Прайс-лист на год'!$E$3:$NG$3,0)),0)</f>
        <v>950</v>
      </c>
    </row>
    <row r="353" spans="1:6" x14ac:dyDescent="0.25">
      <c r="A353" s="30">
        <f>'Прайс-лист на год'!$E$3+ROUNDDOWN((ROW()-2)/25,0)</f>
        <v>43844</v>
      </c>
      <c r="B353">
        <f t="shared" ref="B353:E353" si="327">B328</f>
        <v>1</v>
      </c>
      <c r="C353" t="str">
        <f t="shared" si="327"/>
        <v>A1</v>
      </c>
      <c r="D353" t="str">
        <f t="shared" si="327"/>
        <v>сыр полутвердый</v>
      </c>
      <c r="E353" t="str">
        <f t="shared" si="327"/>
        <v>A1|сыр полутвердый</v>
      </c>
      <c r="F353">
        <f>IFERROR(INDEX('Прайс-лист на год'!$E$4:$NG$28,MATCH(prices_model!E353,'Прайс-лист на год'!$D$4:$D$28,0),MATCH(prices_model!A353,'Прайс-лист на год'!$E$3:$NG$3,0)),0)</f>
        <v>570</v>
      </c>
    </row>
    <row r="354" spans="1:6" x14ac:dyDescent="0.25">
      <c r="A354" s="30">
        <f>'Прайс-лист на год'!$E$3+ROUNDDOWN((ROW()-2)/25,0)</f>
        <v>43844</v>
      </c>
      <c r="B354">
        <f t="shared" ref="B354:E354" si="328">B329</f>
        <v>1</v>
      </c>
      <c r="C354" t="str">
        <f t="shared" si="328"/>
        <v>A1</v>
      </c>
      <c r="D354" t="str">
        <f t="shared" si="328"/>
        <v>сыр мягкий</v>
      </c>
      <c r="E354" t="str">
        <f t="shared" si="328"/>
        <v>A1|сыр мягкий</v>
      </c>
      <c r="F354">
        <f>IFERROR(INDEX('Прайс-лист на год'!$E$4:$NG$28,MATCH(prices_model!E354,'Прайс-лист на год'!$D$4:$D$28,0),MATCH(prices_model!A354,'Прайс-лист на год'!$E$3:$NG$3,0)),0)</f>
        <v>475</v>
      </c>
    </row>
    <row r="355" spans="1:6" x14ac:dyDescent="0.25">
      <c r="A355" s="30">
        <f>'Прайс-лист на год'!$E$3+ROUNDDOWN((ROW()-2)/25,0)</f>
        <v>43844</v>
      </c>
      <c r="B355">
        <f t="shared" ref="B355:E355" si="329">B330</f>
        <v>1</v>
      </c>
      <c r="C355" t="str">
        <f t="shared" si="329"/>
        <v>A1</v>
      </c>
      <c r="D355" t="str">
        <f t="shared" si="329"/>
        <v>прочие сыры</v>
      </c>
      <c r="E355" t="str">
        <f t="shared" si="329"/>
        <v>A1|прочие сыры</v>
      </c>
      <c r="F355">
        <f>IFERROR(INDEX('Прайс-лист на год'!$E$4:$NG$28,MATCH(prices_model!E355,'Прайс-лист на год'!$D$4:$D$28,0),MATCH(prices_model!A355,'Прайс-лист на год'!$E$3:$NG$3,0)),0)</f>
        <v>665</v>
      </c>
    </row>
    <row r="356" spans="1:6" x14ac:dyDescent="0.25">
      <c r="A356" s="30">
        <f>'Прайс-лист на год'!$E$3+ROUNDDOWN((ROW()-2)/25,0)</f>
        <v>43844</v>
      </c>
      <c r="B356">
        <f t="shared" ref="B356:E356" si="330">B331</f>
        <v>1</v>
      </c>
      <c r="C356" t="str">
        <f t="shared" si="330"/>
        <v>A1</v>
      </c>
      <c r="D356" t="str">
        <f t="shared" si="330"/>
        <v>продукты сырные</v>
      </c>
      <c r="E356" t="str">
        <f t="shared" si="330"/>
        <v>A1|продукты сырные</v>
      </c>
      <c r="F356">
        <f>IFERROR(INDEX('Прайс-лист на год'!$E$4:$NG$28,MATCH(prices_model!E356,'Прайс-лист на год'!$D$4:$D$28,0),MATCH(prices_model!A356,'Прайс-лист на год'!$E$3:$NG$3,0)),0)</f>
        <v>380</v>
      </c>
    </row>
    <row r="357" spans="1:6" x14ac:dyDescent="0.25">
      <c r="A357" s="30">
        <f>'Прайс-лист на год'!$E$3+ROUNDDOWN((ROW()-2)/25,0)</f>
        <v>43844</v>
      </c>
      <c r="B357">
        <f t="shared" ref="B357:E357" si="331">B332</f>
        <v>1</v>
      </c>
      <c r="C357" t="str">
        <f t="shared" si="331"/>
        <v>A2</v>
      </c>
      <c r="D357" t="str">
        <f t="shared" si="331"/>
        <v>сыр твердый</v>
      </c>
      <c r="E357" t="str">
        <f t="shared" si="331"/>
        <v>A2|сыр твердый</v>
      </c>
      <c r="F357">
        <f>IFERROR(INDEX('Прайс-лист на год'!$E$4:$NG$28,MATCH(prices_model!E357,'Прайс-лист на год'!$D$4:$D$28,0),MATCH(prices_model!A357,'Прайс-лист на год'!$E$3:$NG$3,0)),0)</f>
        <v>900</v>
      </c>
    </row>
    <row r="358" spans="1:6" x14ac:dyDescent="0.25">
      <c r="A358" s="30">
        <f>'Прайс-лист на год'!$E$3+ROUNDDOWN((ROW()-2)/25,0)</f>
        <v>43844</v>
      </c>
      <c r="B358">
        <f t="shared" ref="B358:E358" si="332">B333</f>
        <v>1</v>
      </c>
      <c r="C358" t="str">
        <f t="shared" si="332"/>
        <v>A2</v>
      </c>
      <c r="D358" t="str">
        <f t="shared" si="332"/>
        <v>сыр полутвердый</v>
      </c>
      <c r="E358" t="str">
        <f t="shared" si="332"/>
        <v>A2|сыр полутвердый</v>
      </c>
      <c r="F358">
        <f>IFERROR(INDEX('Прайс-лист на год'!$E$4:$NG$28,MATCH(prices_model!E358,'Прайс-лист на год'!$D$4:$D$28,0),MATCH(prices_model!A358,'Прайс-лист на год'!$E$3:$NG$3,0)),0)</f>
        <v>540</v>
      </c>
    </row>
    <row r="359" spans="1:6" x14ac:dyDescent="0.25">
      <c r="A359" s="30">
        <f>'Прайс-лист на год'!$E$3+ROUNDDOWN((ROW()-2)/25,0)</f>
        <v>43844</v>
      </c>
      <c r="B359">
        <f t="shared" ref="B359:E359" si="333">B334</f>
        <v>1</v>
      </c>
      <c r="C359" t="str">
        <f t="shared" si="333"/>
        <v>A2</v>
      </c>
      <c r="D359" t="str">
        <f t="shared" si="333"/>
        <v>сыр мягкий</v>
      </c>
      <c r="E359" t="str">
        <f t="shared" si="333"/>
        <v>A2|сыр мягкий</v>
      </c>
      <c r="F359">
        <f>IFERROR(INDEX('Прайс-лист на год'!$E$4:$NG$28,MATCH(prices_model!E359,'Прайс-лист на год'!$D$4:$D$28,0),MATCH(prices_model!A359,'Прайс-лист на год'!$E$3:$NG$3,0)),0)</f>
        <v>450</v>
      </c>
    </row>
    <row r="360" spans="1:6" x14ac:dyDescent="0.25">
      <c r="A360" s="30">
        <f>'Прайс-лист на год'!$E$3+ROUNDDOWN((ROW()-2)/25,0)</f>
        <v>43844</v>
      </c>
      <c r="B360">
        <f t="shared" ref="B360:E360" si="334">B335</f>
        <v>1</v>
      </c>
      <c r="C360" t="str">
        <f t="shared" si="334"/>
        <v>A2</v>
      </c>
      <c r="D360" t="str">
        <f t="shared" si="334"/>
        <v>прочие сыры</v>
      </c>
      <c r="E360" t="str">
        <f t="shared" si="334"/>
        <v>A2|прочие сыры</v>
      </c>
      <c r="F360">
        <f>IFERROR(INDEX('Прайс-лист на год'!$E$4:$NG$28,MATCH(prices_model!E360,'Прайс-лист на год'!$D$4:$D$28,0),MATCH(prices_model!A360,'Прайс-лист на год'!$E$3:$NG$3,0)),0)</f>
        <v>630</v>
      </c>
    </row>
    <row r="361" spans="1:6" x14ac:dyDescent="0.25">
      <c r="A361" s="30">
        <f>'Прайс-лист на год'!$E$3+ROUNDDOWN((ROW()-2)/25,0)</f>
        <v>43844</v>
      </c>
      <c r="B361">
        <f t="shared" ref="B361:E361" si="335">B336</f>
        <v>1</v>
      </c>
      <c r="C361" t="str">
        <f t="shared" si="335"/>
        <v>A2</v>
      </c>
      <c r="D361" t="str">
        <f t="shared" si="335"/>
        <v>продукты сырные</v>
      </c>
      <c r="E361" t="str">
        <f t="shared" si="335"/>
        <v>A2|продукты сырные</v>
      </c>
      <c r="F361">
        <f>IFERROR(INDEX('Прайс-лист на год'!$E$4:$NG$28,MATCH(prices_model!E361,'Прайс-лист на год'!$D$4:$D$28,0),MATCH(prices_model!A361,'Прайс-лист на год'!$E$3:$NG$3,0)),0)</f>
        <v>360</v>
      </c>
    </row>
    <row r="362" spans="1:6" x14ac:dyDescent="0.25">
      <c r="A362" s="30">
        <f>'Прайс-лист на год'!$E$3+ROUNDDOWN((ROW()-2)/25,0)</f>
        <v>43844</v>
      </c>
      <c r="B362">
        <f t="shared" ref="B362:E362" si="336">B337</f>
        <v>1</v>
      </c>
      <c r="C362" t="str">
        <f t="shared" si="336"/>
        <v>A3</v>
      </c>
      <c r="D362" t="str">
        <f t="shared" si="336"/>
        <v>сыр твердый</v>
      </c>
      <c r="E362" t="str">
        <f t="shared" si="336"/>
        <v>A3|сыр твердый</v>
      </c>
      <c r="F362">
        <f>IFERROR(INDEX('Прайс-лист на год'!$E$4:$NG$28,MATCH(prices_model!E362,'Прайс-лист на год'!$D$4:$D$28,0),MATCH(prices_model!A362,'Прайс-лист на год'!$E$3:$NG$3,0)),0)</f>
        <v>1100</v>
      </c>
    </row>
    <row r="363" spans="1:6" x14ac:dyDescent="0.25">
      <c r="A363" s="30">
        <f>'Прайс-лист на год'!$E$3+ROUNDDOWN((ROW()-2)/25,0)</f>
        <v>43844</v>
      </c>
      <c r="B363">
        <f t="shared" ref="B363:E363" si="337">B338</f>
        <v>1</v>
      </c>
      <c r="C363" t="str">
        <f t="shared" si="337"/>
        <v>A3</v>
      </c>
      <c r="D363" t="str">
        <f t="shared" si="337"/>
        <v>сыр полутвердый</v>
      </c>
      <c r="E363" t="str">
        <f t="shared" si="337"/>
        <v>A3|сыр полутвердый</v>
      </c>
      <c r="F363">
        <f>IFERROR(INDEX('Прайс-лист на год'!$E$4:$NG$28,MATCH(prices_model!E363,'Прайс-лист на год'!$D$4:$D$28,0),MATCH(prices_model!A363,'Прайс-лист на год'!$E$3:$NG$3,0)),0)</f>
        <v>660</v>
      </c>
    </row>
    <row r="364" spans="1:6" x14ac:dyDescent="0.25">
      <c r="A364" s="30">
        <f>'Прайс-лист на год'!$E$3+ROUNDDOWN((ROW()-2)/25,0)</f>
        <v>43844</v>
      </c>
      <c r="B364">
        <f t="shared" ref="B364:E364" si="338">B339</f>
        <v>1</v>
      </c>
      <c r="C364" t="str">
        <f t="shared" si="338"/>
        <v>A3</v>
      </c>
      <c r="D364" t="str">
        <f t="shared" si="338"/>
        <v>сыр мягкий</v>
      </c>
      <c r="E364" t="str">
        <f t="shared" si="338"/>
        <v>A3|сыр мягкий</v>
      </c>
      <c r="F364">
        <f>IFERROR(INDEX('Прайс-лист на год'!$E$4:$NG$28,MATCH(prices_model!E364,'Прайс-лист на год'!$D$4:$D$28,0),MATCH(prices_model!A364,'Прайс-лист на год'!$E$3:$NG$3,0)),0)</f>
        <v>550</v>
      </c>
    </row>
    <row r="365" spans="1:6" x14ac:dyDescent="0.25">
      <c r="A365" s="30">
        <f>'Прайс-лист на год'!$E$3+ROUNDDOWN((ROW()-2)/25,0)</f>
        <v>43844</v>
      </c>
      <c r="B365">
        <f t="shared" ref="B365:E365" si="339">B340</f>
        <v>1</v>
      </c>
      <c r="C365" t="str">
        <f t="shared" si="339"/>
        <v>A3</v>
      </c>
      <c r="D365" t="str">
        <f t="shared" si="339"/>
        <v>прочие сыры</v>
      </c>
      <c r="E365" t="str">
        <f t="shared" si="339"/>
        <v>A3|прочие сыры</v>
      </c>
      <c r="F365">
        <f>IFERROR(INDEX('Прайс-лист на год'!$E$4:$NG$28,MATCH(prices_model!E365,'Прайс-лист на год'!$D$4:$D$28,0),MATCH(prices_model!A365,'Прайс-лист на год'!$E$3:$NG$3,0)),0)</f>
        <v>770</v>
      </c>
    </row>
    <row r="366" spans="1:6" x14ac:dyDescent="0.25">
      <c r="A366" s="30">
        <f>'Прайс-лист на год'!$E$3+ROUNDDOWN((ROW()-2)/25,0)</f>
        <v>43844</v>
      </c>
      <c r="B366">
        <f t="shared" ref="B366:E366" si="340">B341</f>
        <v>1</v>
      </c>
      <c r="C366" t="str">
        <f t="shared" si="340"/>
        <v>A3</v>
      </c>
      <c r="D366" t="str">
        <f t="shared" si="340"/>
        <v>продукты сырные</v>
      </c>
      <c r="E366" t="str">
        <f t="shared" si="340"/>
        <v>A3|продукты сырные</v>
      </c>
      <c r="F366">
        <f>IFERROR(INDEX('Прайс-лист на год'!$E$4:$NG$28,MATCH(prices_model!E366,'Прайс-лист на год'!$D$4:$D$28,0),MATCH(prices_model!A366,'Прайс-лист на год'!$E$3:$NG$3,0)),0)</f>
        <v>440</v>
      </c>
    </row>
    <row r="367" spans="1:6" x14ac:dyDescent="0.25">
      <c r="A367" s="30">
        <f>'Прайс-лист на год'!$E$3+ROUNDDOWN((ROW()-2)/25,0)</f>
        <v>43844</v>
      </c>
      <c r="B367">
        <f t="shared" ref="B367:E367" si="341">B342</f>
        <v>1</v>
      </c>
      <c r="C367" t="str">
        <f t="shared" si="341"/>
        <v>A4</v>
      </c>
      <c r="D367" t="str">
        <f t="shared" si="341"/>
        <v>сыр твердый</v>
      </c>
      <c r="E367" t="str">
        <f t="shared" si="341"/>
        <v>A4|сыр твердый</v>
      </c>
      <c r="F367">
        <f>IFERROR(INDEX('Прайс-лист на год'!$E$4:$NG$28,MATCH(prices_model!E367,'Прайс-лист на год'!$D$4:$D$28,0),MATCH(prices_model!A367,'Прайс-лист на год'!$E$3:$NG$3,0)),0)</f>
        <v>1103</v>
      </c>
    </row>
    <row r="368" spans="1:6" x14ac:dyDescent="0.25">
      <c r="A368" s="30">
        <f>'Прайс-лист на год'!$E$3+ROUNDDOWN((ROW()-2)/25,0)</f>
        <v>43844</v>
      </c>
      <c r="B368">
        <f t="shared" ref="B368:E368" si="342">B343</f>
        <v>1</v>
      </c>
      <c r="C368" t="str">
        <f t="shared" si="342"/>
        <v>A4</v>
      </c>
      <c r="D368" t="str">
        <f t="shared" si="342"/>
        <v>сыр полутвердый</v>
      </c>
      <c r="E368" t="str">
        <f t="shared" si="342"/>
        <v>A4|сыр полутвердый</v>
      </c>
      <c r="F368">
        <f>IFERROR(INDEX('Прайс-лист на год'!$E$4:$NG$28,MATCH(prices_model!E368,'Прайс-лист на год'!$D$4:$D$28,0),MATCH(prices_model!A368,'Прайс-лист на год'!$E$3:$NG$3,0)),0)</f>
        <v>536</v>
      </c>
    </row>
    <row r="369" spans="1:6" x14ac:dyDescent="0.25">
      <c r="A369" s="30">
        <f>'Прайс-лист на год'!$E$3+ROUNDDOWN((ROW()-2)/25,0)</f>
        <v>43844</v>
      </c>
      <c r="B369">
        <f t="shared" ref="B369:E369" si="343">B344</f>
        <v>1</v>
      </c>
      <c r="C369" t="str">
        <f t="shared" si="343"/>
        <v>A4</v>
      </c>
      <c r="D369" t="str">
        <f t="shared" si="343"/>
        <v>сыр мягкий</v>
      </c>
      <c r="E369" t="str">
        <f t="shared" si="343"/>
        <v>A4|сыр мягкий</v>
      </c>
      <c r="F369">
        <f>IFERROR(INDEX('Прайс-лист на год'!$E$4:$NG$28,MATCH(prices_model!E369,'Прайс-лист на год'!$D$4:$D$28,0),MATCH(prices_model!A369,'Прайс-лист на год'!$E$3:$NG$3,0)),0)</f>
        <v>551</v>
      </c>
    </row>
    <row r="370" spans="1:6" x14ac:dyDescent="0.25">
      <c r="A370" s="30">
        <f>'Прайс-лист на год'!$E$3+ROUNDDOWN((ROW()-2)/25,0)</f>
        <v>43844</v>
      </c>
      <c r="B370">
        <f t="shared" ref="B370:E370" si="344">B345</f>
        <v>1</v>
      </c>
      <c r="C370" t="str">
        <f t="shared" si="344"/>
        <v>A4</v>
      </c>
      <c r="D370" t="str">
        <f t="shared" si="344"/>
        <v>прочие сыры</v>
      </c>
      <c r="E370" t="str">
        <f t="shared" si="344"/>
        <v>A4|прочие сыры</v>
      </c>
      <c r="F370">
        <f>IFERROR(INDEX('Прайс-лист на год'!$E$4:$NG$28,MATCH(prices_model!E370,'Прайс-лист на год'!$D$4:$D$28,0),MATCH(prices_model!A370,'Прайс-лист на год'!$E$3:$NG$3,0)),0)</f>
        <v>847</v>
      </c>
    </row>
    <row r="371" spans="1:6" x14ac:dyDescent="0.25">
      <c r="A371" s="30">
        <f>'Прайс-лист на год'!$E$3+ROUNDDOWN((ROW()-2)/25,0)</f>
        <v>43844</v>
      </c>
      <c r="B371">
        <f t="shared" ref="B371:E371" si="345">B346</f>
        <v>1</v>
      </c>
      <c r="C371" t="str">
        <f t="shared" si="345"/>
        <v>A4</v>
      </c>
      <c r="D371" t="str">
        <f t="shared" si="345"/>
        <v>продукты сырные</v>
      </c>
      <c r="E371" t="str">
        <f t="shared" si="345"/>
        <v>A4|продукты сырные</v>
      </c>
      <c r="F371">
        <f>IFERROR(INDEX('Прайс-лист на год'!$E$4:$NG$28,MATCH(prices_model!E371,'Прайс-лист на год'!$D$4:$D$28,0),MATCH(prices_model!A371,'Прайс-лист на год'!$E$3:$NG$3,0)),0)</f>
        <v>340</v>
      </c>
    </row>
    <row r="372" spans="1:6" x14ac:dyDescent="0.25">
      <c r="A372" s="30">
        <f>'Прайс-лист на год'!$E$3+ROUNDDOWN((ROW()-2)/25,0)</f>
        <v>43844</v>
      </c>
      <c r="B372">
        <f t="shared" ref="B372:E372" si="346">B347</f>
        <v>1</v>
      </c>
      <c r="C372" t="str">
        <f t="shared" si="346"/>
        <v>A5</v>
      </c>
      <c r="D372" t="str">
        <f t="shared" si="346"/>
        <v>сыр твердый</v>
      </c>
      <c r="E372" t="str">
        <f t="shared" si="346"/>
        <v>A5|сыр твердый</v>
      </c>
      <c r="F372">
        <f>IFERROR(INDEX('Прайс-лист на год'!$E$4:$NG$28,MATCH(prices_model!E372,'Прайс-лист на год'!$D$4:$D$28,0),MATCH(prices_model!A372,'Прайс-лист на год'!$E$3:$NG$3,0)),0)</f>
        <v>995</v>
      </c>
    </row>
    <row r="373" spans="1:6" x14ac:dyDescent="0.25">
      <c r="A373" s="30">
        <f>'Прайс-лист на год'!$E$3+ROUNDDOWN((ROW()-2)/25,0)</f>
        <v>43844</v>
      </c>
      <c r="B373">
        <f t="shared" ref="B373:E373" si="347">B348</f>
        <v>1</v>
      </c>
      <c r="C373" t="str">
        <f t="shared" si="347"/>
        <v>A5</v>
      </c>
      <c r="D373" t="str">
        <f t="shared" si="347"/>
        <v>сыр полутвердый</v>
      </c>
      <c r="E373" t="str">
        <f t="shared" si="347"/>
        <v>A5|сыр полутвердый</v>
      </c>
      <c r="F373">
        <f>IFERROR(INDEX('Прайс-лист на год'!$E$4:$NG$28,MATCH(prices_model!E373,'Прайс-лист на год'!$D$4:$D$28,0),MATCH(prices_model!A373,'Прайс-лист на год'!$E$3:$NG$3,0)),0)</f>
        <v>597</v>
      </c>
    </row>
    <row r="374" spans="1:6" x14ac:dyDescent="0.25">
      <c r="A374" s="30">
        <f>'Прайс-лист на год'!$E$3+ROUNDDOWN((ROW()-2)/25,0)</f>
        <v>43844</v>
      </c>
      <c r="B374">
        <f t="shared" ref="B374:E374" si="348">B349</f>
        <v>1</v>
      </c>
      <c r="C374" t="str">
        <f t="shared" si="348"/>
        <v>A5</v>
      </c>
      <c r="D374" t="str">
        <f t="shared" si="348"/>
        <v>сыр мягкий</v>
      </c>
      <c r="E374" t="str">
        <f t="shared" si="348"/>
        <v>A5|сыр мягкий</v>
      </c>
      <c r="F374">
        <f>IFERROR(INDEX('Прайс-лист на год'!$E$4:$NG$28,MATCH(prices_model!E374,'Прайс-лист на год'!$D$4:$D$28,0),MATCH(prices_model!A374,'Прайс-лист на год'!$E$3:$NG$3,0)),0)</f>
        <v>498</v>
      </c>
    </row>
    <row r="375" spans="1:6" x14ac:dyDescent="0.25">
      <c r="A375" s="30">
        <f>'Прайс-лист на год'!$E$3+ROUNDDOWN((ROW()-2)/25,0)</f>
        <v>43844</v>
      </c>
      <c r="B375">
        <f t="shared" ref="B375:E375" si="349">B350</f>
        <v>1</v>
      </c>
      <c r="C375" t="str">
        <f t="shared" si="349"/>
        <v>A5</v>
      </c>
      <c r="D375" t="str">
        <f t="shared" si="349"/>
        <v>прочие сыры</v>
      </c>
      <c r="E375" t="str">
        <f t="shared" si="349"/>
        <v>A5|прочие сыры</v>
      </c>
      <c r="F375">
        <f>IFERROR(INDEX('Прайс-лист на год'!$E$4:$NG$28,MATCH(prices_model!E375,'Прайс-лист на год'!$D$4:$D$28,0),MATCH(prices_model!A375,'Прайс-лист на год'!$E$3:$NG$3,0)),0)</f>
        <v>697</v>
      </c>
    </row>
    <row r="376" spans="1:6" x14ac:dyDescent="0.25">
      <c r="A376" s="30">
        <f>'Прайс-лист на год'!$E$3+ROUNDDOWN((ROW()-2)/25,0)</f>
        <v>43844</v>
      </c>
      <c r="B376">
        <f t="shared" ref="B376:E376" si="350">B351</f>
        <v>1</v>
      </c>
      <c r="C376" t="str">
        <f t="shared" si="350"/>
        <v>A5</v>
      </c>
      <c r="D376" t="str">
        <f t="shared" si="350"/>
        <v>продукты сырные</v>
      </c>
      <c r="E376" t="str">
        <f t="shared" si="350"/>
        <v>A5|продукты сырные</v>
      </c>
      <c r="F376">
        <f>IFERROR(INDEX('Прайс-лист на год'!$E$4:$NG$28,MATCH(prices_model!E376,'Прайс-лист на год'!$D$4:$D$28,0),MATCH(prices_model!A376,'Прайс-лист на год'!$E$3:$NG$3,0)),0)</f>
        <v>398</v>
      </c>
    </row>
    <row r="377" spans="1:6" x14ac:dyDescent="0.25">
      <c r="A377" s="30">
        <f>'Прайс-лист на год'!$E$3+ROUNDDOWN((ROW()-2)/25,0)</f>
        <v>43845</v>
      </c>
      <c r="B377">
        <f t="shared" ref="B377:E377" si="351">B352</f>
        <v>1</v>
      </c>
      <c r="C377" t="str">
        <f t="shared" si="351"/>
        <v>A1</v>
      </c>
      <c r="D377" t="str">
        <f t="shared" si="351"/>
        <v>сыр твердый</v>
      </c>
      <c r="E377" t="str">
        <f t="shared" si="351"/>
        <v>A1|сыр твердый</v>
      </c>
      <c r="F377">
        <f>IFERROR(INDEX('Прайс-лист на год'!$E$4:$NG$28,MATCH(prices_model!E377,'Прайс-лист на год'!$D$4:$D$28,0),MATCH(prices_model!A377,'Прайс-лист на год'!$E$3:$NG$3,0)),0)</f>
        <v>950</v>
      </c>
    </row>
    <row r="378" spans="1:6" x14ac:dyDescent="0.25">
      <c r="A378" s="30">
        <f>'Прайс-лист на год'!$E$3+ROUNDDOWN((ROW()-2)/25,0)</f>
        <v>43845</v>
      </c>
      <c r="B378">
        <f t="shared" ref="B378:E378" si="352">B353</f>
        <v>1</v>
      </c>
      <c r="C378" t="str">
        <f t="shared" si="352"/>
        <v>A1</v>
      </c>
      <c r="D378" t="str">
        <f t="shared" si="352"/>
        <v>сыр полутвердый</v>
      </c>
      <c r="E378" t="str">
        <f t="shared" si="352"/>
        <v>A1|сыр полутвердый</v>
      </c>
      <c r="F378">
        <f>IFERROR(INDEX('Прайс-лист на год'!$E$4:$NG$28,MATCH(prices_model!E378,'Прайс-лист на год'!$D$4:$D$28,0),MATCH(prices_model!A378,'Прайс-лист на год'!$E$3:$NG$3,0)),0)</f>
        <v>570</v>
      </c>
    </row>
    <row r="379" spans="1:6" x14ac:dyDescent="0.25">
      <c r="A379" s="30">
        <f>'Прайс-лист на год'!$E$3+ROUNDDOWN((ROW()-2)/25,0)</f>
        <v>43845</v>
      </c>
      <c r="B379">
        <f t="shared" ref="B379:E379" si="353">B354</f>
        <v>1</v>
      </c>
      <c r="C379" t="str">
        <f t="shared" si="353"/>
        <v>A1</v>
      </c>
      <c r="D379" t="str">
        <f t="shared" si="353"/>
        <v>сыр мягкий</v>
      </c>
      <c r="E379" t="str">
        <f t="shared" si="353"/>
        <v>A1|сыр мягкий</v>
      </c>
      <c r="F379">
        <f>IFERROR(INDEX('Прайс-лист на год'!$E$4:$NG$28,MATCH(prices_model!E379,'Прайс-лист на год'!$D$4:$D$28,0),MATCH(prices_model!A379,'Прайс-лист на год'!$E$3:$NG$3,0)),0)</f>
        <v>475</v>
      </c>
    </row>
    <row r="380" spans="1:6" x14ac:dyDescent="0.25">
      <c r="A380" s="30">
        <f>'Прайс-лист на год'!$E$3+ROUNDDOWN((ROW()-2)/25,0)</f>
        <v>43845</v>
      </c>
      <c r="B380">
        <f t="shared" ref="B380:E380" si="354">B355</f>
        <v>1</v>
      </c>
      <c r="C380" t="str">
        <f t="shared" si="354"/>
        <v>A1</v>
      </c>
      <c r="D380" t="str">
        <f t="shared" si="354"/>
        <v>прочие сыры</v>
      </c>
      <c r="E380" t="str">
        <f t="shared" si="354"/>
        <v>A1|прочие сыры</v>
      </c>
      <c r="F380">
        <f>IFERROR(INDEX('Прайс-лист на год'!$E$4:$NG$28,MATCH(prices_model!E380,'Прайс-лист на год'!$D$4:$D$28,0),MATCH(prices_model!A380,'Прайс-лист на год'!$E$3:$NG$3,0)),0)</f>
        <v>665</v>
      </c>
    </row>
    <row r="381" spans="1:6" x14ac:dyDescent="0.25">
      <c r="A381" s="30">
        <f>'Прайс-лист на год'!$E$3+ROUNDDOWN((ROW()-2)/25,0)</f>
        <v>43845</v>
      </c>
      <c r="B381">
        <f t="shared" ref="B381:E381" si="355">B356</f>
        <v>1</v>
      </c>
      <c r="C381" t="str">
        <f t="shared" si="355"/>
        <v>A1</v>
      </c>
      <c r="D381" t="str">
        <f t="shared" si="355"/>
        <v>продукты сырные</v>
      </c>
      <c r="E381" t="str">
        <f t="shared" si="355"/>
        <v>A1|продукты сырные</v>
      </c>
      <c r="F381">
        <f>IFERROR(INDEX('Прайс-лист на год'!$E$4:$NG$28,MATCH(prices_model!E381,'Прайс-лист на год'!$D$4:$D$28,0),MATCH(prices_model!A381,'Прайс-лист на год'!$E$3:$NG$3,0)),0)</f>
        <v>380</v>
      </c>
    </row>
    <row r="382" spans="1:6" x14ac:dyDescent="0.25">
      <c r="A382" s="30">
        <f>'Прайс-лист на год'!$E$3+ROUNDDOWN((ROW()-2)/25,0)</f>
        <v>43845</v>
      </c>
      <c r="B382">
        <f t="shared" ref="B382:E382" si="356">B357</f>
        <v>1</v>
      </c>
      <c r="C382" t="str">
        <f t="shared" si="356"/>
        <v>A2</v>
      </c>
      <c r="D382" t="str">
        <f t="shared" si="356"/>
        <v>сыр твердый</v>
      </c>
      <c r="E382" t="str">
        <f t="shared" si="356"/>
        <v>A2|сыр твердый</v>
      </c>
      <c r="F382">
        <f>IFERROR(INDEX('Прайс-лист на год'!$E$4:$NG$28,MATCH(prices_model!E382,'Прайс-лист на год'!$D$4:$D$28,0),MATCH(prices_model!A382,'Прайс-лист на год'!$E$3:$NG$3,0)),0)</f>
        <v>900</v>
      </c>
    </row>
    <row r="383" spans="1:6" x14ac:dyDescent="0.25">
      <c r="A383" s="30">
        <f>'Прайс-лист на год'!$E$3+ROUNDDOWN((ROW()-2)/25,0)</f>
        <v>43845</v>
      </c>
      <c r="B383">
        <f t="shared" ref="B383:E383" si="357">B358</f>
        <v>1</v>
      </c>
      <c r="C383" t="str">
        <f t="shared" si="357"/>
        <v>A2</v>
      </c>
      <c r="D383" t="str">
        <f t="shared" si="357"/>
        <v>сыр полутвердый</v>
      </c>
      <c r="E383" t="str">
        <f t="shared" si="357"/>
        <v>A2|сыр полутвердый</v>
      </c>
      <c r="F383">
        <f>IFERROR(INDEX('Прайс-лист на год'!$E$4:$NG$28,MATCH(prices_model!E383,'Прайс-лист на год'!$D$4:$D$28,0),MATCH(prices_model!A383,'Прайс-лист на год'!$E$3:$NG$3,0)),0)</f>
        <v>540</v>
      </c>
    </row>
    <row r="384" spans="1:6" x14ac:dyDescent="0.25">
      <c r="A384" s="30">
        <f>'Прайс-лист на год'!$E$3+ROUNDDOWN((ROW()-2)/25,0)</f>
        <v>43845</v>
      </c>
      <c r="B384">
        <f t="shared" ref="B384:E384" si="358">B359</f>
        <v>1</v>
      </c>
      <c r="C384" t="str">
        <f t="shared" si="358"/>
        <v>A2</v>
      </c>
      <c r="D384" t="str">
        <f t="shared" si="358"/>
        <v>сыр мягкий</v>
      </c>
      <c r="E384" t="str">
        <f t="shared" si="358"/>
        <v>A2|сыр мягкий</v>
      </c>
      <c r="F384">
        <f>IFERROR(INDEX('Прайс-лист на год'!$E$4:$NG$28,MATCH(prices_model!E384,'Прайс-лист на год'!$D$4:$D$28,0),MATCH(prices_model!A384,'Прайс-лист на год'!$E$3:$NG$3,0)),0)</f>
        <v>450</v>
      </c>
    </row>
    <row r="385" spans="1:6" x14ac:dyDescent="0.25">
      <c r="A385" s="30">
        <f>'Прайс-лист на год'!$E$3+ROUNDDOWN((ROW()-2)/25,0)</f>
        <v>43845</v>
      </c>
      <c r="B385">
        <f t="shared" ref="B385:E385" si="359">B360</f>
        <v>1</v>
      </c>
      <c r="C385" t="str">
        <f t="shared" si="359"/>
        <v>A2</v>
      </c>
      <c r="D385" t="str">
        <f t="shared" si="359"/>
        <v>прочие сыры</v>
      </c>
      <c r="E385" t="str">
        <f t="shared" si="359"/>
        <v>A2|прочие сыры</v>
      </c>
      <c r="F385">
        <f>IFERROR(INDEX('Прайс-лист на год'!$E$4:$NG$28,MATCH(prices_model!E385,'Прайс-лист на год'!$D$4:$D$28,0),MATCH(prices_model!A385,'Прайс-лист на год'!$E$3:$NG$3,0)),0)</f>
        <v>630</v>
      </c>
    </row>
    <row r="386" spans="1:6" x14ac:dyDescent="0.25">
      <c r="A386" s="30">
        <f>'Прайс-лист на год'!$E$3+ROUNDDOWN((ROW()-2)/25,0)</f>
        <v>43845</v>
      </c>
      <c r="B386">
        <f t="shared" ref="B386:E386" si="360">B361</f>
        <v>1</v>
      </c>
      <c r="C386" t="str">
        <f t="shared" si="360"/>
        <v>A2</v>
      </c>
      <c r="D386" t="str">
        <f t="shared" si="360"/>
        <v>продукты сырные</v>
      </c>
      <c r="E386" t="str">
        <f t="shared" si="360"/>
        <v>A2|продукты сырные</v>
      </c>
      <c r="F386">
        <f>IFERROR(INDEX('Прайс-лист на год'!$E$4:$NG$28,MATCH(prices_model!E386,'Прайс-лист на год'!$D$4:$D$28,0),MATCH(prices_model!A386,'Прайс-лист на год'!$E$3:$NG$3,0)),0)</f>
        <v>360</v>
      </c>
    </row>
    <row r="387" spans="1:6" x14ac:dyDescent="0.25">
      <c r="A387" s="30">
        <f>'Прайс-лист на год'!$E$3+ROUNDDOWN((ROW()-2)/25,0)</f>
        <v>43845</v>
      </c>
      <c r="B387">
        <f t="shared" ref="B387:E387" si="361">B362</f>
        <v>1</v>
      </c>
      <c r="C387" t="str">
        <f t="shared" si="361"/>
        <v>A3</v>
      </c>
      <c r="D387" t="str">
        <f t="shared" si="361"/>
        <v>сыр твердый</v>
      </c>
      <c r="E387" t="str">
        <f t="shared" si="361"/>
        <v>A3|сыр твердый</v>
      </c>
      <c r="F387">
        <f>IFERROR(INDEX('Прайс-лист на год'!$E$4:$NG$28,MATCH(prices_model!E387,'Прайс-лист на год'!$D$4:$D$28,0),MATCH(prices_model!A387,'Прайс-лист на год'!$E$3:$NG$3,0)),0)</f>
        <v>1100</v>
      </c>
    </row>
    <row r="388" spans="1:6" x14ac:dyDescent="0.25">
      <c r="A388" s="30">
        <f>'Прайс-лист на год'!$E$3+ROUNDDOWN((ROW()-2)/25,0)</f>
        <v>43845</v>
      </c>
      <c r="B388">
        <f t="shared" ref="B388:E388" si="362">B363</f>
        <v>1</v>
      </c>
      <c r="C388" t="str">
        <f t="shared" si="362"/>
        <v>A3</v>
      </c>
      <c r="D388" t="str">
        <f t="shared" si="362"/>
        <v>сыр полутвердый</v>
      </c>
      <c r="E388" t="str">
        <f t="shared" si="362"/>
        <v>A3|сыр полутвердый</v>
      </c>
      <c r="F388">
        <f>IFERROR(INDEX('Прайс-лист на год'!$E$4:$NG$28,MATCH(prices_model!E388,'Прайс-лист на год'!$D$4:$D$28,0),MATCH(prices_model!A388,'Прайс-лист на год'!$E$3:$NG$3,0)),0)</f>
        <v>660</v>
      </c>
    </row>
    <row r="389" spans="1:6" x14ac:dyDescent="0.25">
      <c r="A389" s="30">
        <f>'Прайс-лист на год'!$E$3+ROUNDDOWN((ROW()-2)/25,0)</f>
        <v>43845</v>
      </c>
      <c r="B389">
        <f t="shared" ref="B389:E389" si="363">B364</f>
        <v>1</v>
      </c>
      <c r="C389" t="str">
        <f t="shared" si="363"/>
        <v>A3</v>
      </c>
      <c r="D389" t="str">
        <f t="shared" si="363"/>
        <v>сыр мягкий</v>
      </c>
      <c r="E389" t="str">
        <f t="shared" si="363"/>
        <v>A3|сыр мягкий</v>
      </c>
      <c r="F389">
        <f>IFERROR(INDEX('Прайс-лист на год'!$E$4:$NG$28,MATCH(prices_model!E389,'Прайс-лист на год'!$D$4:$D$28,0),MATCH(prices_model!A389,'Прайс-лист на год'!$E$3:$NG$3,0)),0)</f>
        <v>550</v>
      </c>
    </row>
    <row r="390" spans="1:6" x14ac:dyDescent="0.25">
      <c r="A390" s="30">
        <f>'Прайс-лист на год'!$E$3+ROUNDDOWN((ROW()-2)/25,0)</f>
        <v>43845</v>
      </c>
      <c r="B390">
        <f t="shared" ref="B390:E390" si="364">B365</f>
        <v>1</v>
      </c>
      <c r="C390" t="str">
        <f t="shared" si="364"/>
        <v>A3</v>
      </c>
      <c r="D390" t="str">
        <f t="shared" si="364"/>
        <v>прочие сыры</v>
      </c>
      <c r="E390" t="str">
        <f t="shared" si="364"/>
        <v>A3|прочие сыры</v>
      </c>
      <c r="F390">
        <f>IFERROR(INDEX('Прайс-лист на год'!$E$4:$NG$28,MATCH(prices_model!E390,'Прайс-лист на год'!$D$4:$D$28,0),MATCH(prices_model!A390,'Прайс-лист на год'!$E$3:$NG$3,0)),0)</f>
        <v>770</v>
      </c>
    </row>
    <row r="391" spans="1:6" x14ac:dyDescent="0.25">
      <c r="A391" s="30">
        <f>'Прайс-лист на год'!$E$3+ROUNDDOWN((ROW()-2)/25,0)</f>
        <v>43845</v>
      </c>
      <c r="B391">
        <f t="shared" ref="B391:E391" si="365">B366</f>
        <v>1</v>
      </c>
      <c r="C391" t="str">
        <f t="shared" si="365"/>
        <v>A3</v>
      </c>
      <c r="D391" t="str">
        <f t="shared" si="365"/>
        <v>продукты сырные</v>
      </c>
      <c r="E391" t="str">
        <f t="shared" si="365"/>
        <v>A3|продукты сырные</v>
      </c>
      <c r="F391">
        <f>IFERROR(INDEX('Прайс-лист на год'!$E$4:$NG$28,MATCH(prices_model!E391,'Прайс-лист на год'!$D$4:$D$28,0),MATCH(prices_model!A391,'Прайс-лист на год'!$E$3:$NG$3,0)),0)</f>
        <v>440</v>
      </c>
    </row>
    <row r="392" spans="1:6" x14ac:dyDescent="0.25">
      <c r="A392" s="30">
        <f>'Прайс-лист на год'!$E$3+ROUNDDOWN((ROW()-2)/25,0)</f>
        <v>43845</v>
      </c>
      <c r="B392">
        <f t="shared" ref="B392:E392" si="366">B367</f>
        <v>1</v>
      </c>
      <c r="C392" t="str">
        <f t="shared" si="366"/>
        <v>A4</v>
      </c>
      <c r="D392" t="str">
        <f t="shared" si="366"/>
        <v>сыр твердый</v>
      </c>
      <c r="E392" t="str">
        <f t="shared" si="366"/>
        <v>A4|сыр твердый</v>
      </c>
      <c r="F392">
        <f>IFERROR(INDEX('Прайс-лист на год'!$E$4:$NG$28,MATCH(prices_model!E392,'Прайс-лист на год'!$D$4:$D$28,0),MATCH(prices_model!A392,'Прайс-лист на год'!$E$3:$NG$3,0)),0)</f>
        <v>1103</v>
      </c>
    </row>
    <row r="393" spans="1:6" x14ac:dyDescent="0.25">
      <c r="A393" s="30">
        <f>'Прайс-лист на год'!$E$3+ROUNDDOWN((ROW()-2)/25,0)</f>
        <v>43845</v>
      </c>
      <c r="B393">
        <f t="shared" ref="B393:E393" si="367">B368</f>
        <v>1</v>
      </c>
      <c r="C393" t="str">
        <f t="shared" si="367"/>
        <v>A4</v>
      </c>
      <c r="D393" t="str">
        <f t="shared" si="367"/>
        <v>сыр полутвердый</v>
      </c>
      <c r="E393" t="str">
        <f t="shared" si="367"/>
        <v>A4|сыр полутвердый</v>
      </c>
      <c r="F393">
        <f>IFERROR(INDEX('Прайс-лист на год'!$E$4:$NG$28,MATCH(prices_model!E393,'Прайс-лист на год'!$D$4:$D$28,0),MATCH(prices_model!A393,'Прайс-лист на год'!$E$3:$NG$3,0)),0)</f>
        <v>536</v>
      </c>
    </row>
    <row r="394" spans="1:6" x14ac:dyDescent="0.25">
      <c r="A394" s="30">
        <f>'Прайс-лист на год'!$E$3+ROUNDDOWN((ROW()-2)/25,0)</f>
        <v>43845</v>
      </c>
      <c r="B394">
        <f t="shared" ref="B394:E394" si="368">B369</f>
        <v>1</v>
      </c>
      <c r="C394" t="str">
        <f t="shared" si="368"/>
        <v>A4</v>
      </c>
      <c r="D394" t="str">
        <f t="shared" si="368"/>
        <v>сыр мягкий</v>
      </c>
      <c r="E394" t="str">
        <f t="shared" si="368"/>
        <v>A4|сыр мягкий</v>
      </c>
      <c r="F394">
        <f>IFERROR(INDEX('Прайс-лист на год'!$E$4:$NG$28,MATCH(prices_model!E394,'Прайс-лист на год'!$D$4:$D$28,0),MATCH(prices_model!A394,'Прайс-лист на год'!$E$3:$NG$3,0)),0)</f>
        <v>551</v>
      </c>
    </row>
    <row r="395" spans="1:6" x14ac:dyDescent="0.25">
      <c r="A395" s="30">
        <f>'Прайс-лист на год'!$E$3+ROUNDDOWN((ROW()-2)/25,0)</f>
        <v>43845</v>
      </c>
      <c r="B395">
        <f t="shared" ref="B395:E395" si="369">B370</f>
        <v>1</v>
      </c>
      <c r="C395" t="str">
        <f t="shared" si="369"/>
        <v>A4</v>
      </c>
      <c r="D395" t="str">
        <f t="shared" si="369"/>
        <v>прочие сыры</v>
      </c>
      <c r="E395" t="str">
        <f t="shared" si="369"/>
        <v>A4|прочие сыры</v>
      </c>
      <c r="F395">
        <f>IFERROR(INDEX('Прайс-лист на год'!$E$4:$NG$28,MATCH(prices_model!E395,'Прайс-лист на год'!$D$4:$D$28,0),MATCH(prices_model!A395,'Прайс-лист на год'!$E$3:$NG$3,0)),0)</f>
        <v>847</v>
      </c>
    </row>
    <row r="396" spans="1:6" x14ac:dyDescent="0.25">
      <c r="A396" s="30">
        <f>'Прайс-лист на год'!$E$3+ROUNDDOWN((ROW()-2)/25,0)</f>
        <v>43845</v>
      </c>
      <c r="B396">
        <f t="shared" ref="B396:E396" si="370">B371</f>
        <v>1</v>
      </c>
      <c r="C396" t="str">
        <f t="shared" si="370"/>
        <v>A4</v>
      </c>
      <c r="D396" t="str">
        <f t="shared" si="370"/>
        <v>продукты сырные</v>
      </c>
      <c r="E396" t="str">
        <f t="shared" si="370"/>
        <v>A4|продукты сырные</v>
      </c>
      <c r="F396">
        <f>IFERROR(INDEX('Прайс-лист на год'!$E$4:$NG$28,MATCH(prices_model!E396,'Прайс-лист на год'!$D$4:$D$28,0),MATCH(prices_model!A396,'Прайс-лист на год'!$E$3:$NG$3,0)),0)</f>
        <v>340</v>
      </c>
    </row>
    <row r="397" spans="1:6" x14ac:dyDescent="0.25">
      <c r="A397" s="30">
        <f>'Прайс-лист на год'!$E$3+ROUNDDOWN((ROW()-2)/25,0)</f>
        <v>43845</v>
      </c>
      <c r="B397">
        <f t="shared" ref="B397:E397" si="371">B372</f>
        <v>1</v>
      </c>
      <c r="C397" t="str">
        <f t="shared" si="371"/>
        <v>A5</v>
      </c>
      <c r="D397" t="str">
        <f t="shared" si="371"/>
        <v>сыр твердый</v>
      </c>
      <c r="E397" t="str">
        <f t="shared" si="371"/>
        <v>A5|сыр твердый</v>
      </c>
      <c r="F397">
        <f>IFERROR(INDEX('Прайс-лист на год'!$E$4:$NG$28,MATCH(prices_model!E397,'Прайс-лист на год'!$D$4:$D$28,0),MATCH(prices_model!A397,'Прайс-лист на год'!$E$3:$NG$3,0)),0)</f>
        <v>995</v>
      </c>
    </row>
    <row r="398" spans="1:6" x14ac:dyDescent="0.25">
      <c r="A398" s="30">
        <f>'Прайс-лист на год'!$E$3+ROUNDDOWN((ROW()-2)/25,0)</f>
        <v>43845</v>
      </c>
      <c r="B398">
        <f t="shared" ref="B398:E398" si="372">B373</f>
        <v>1</v>
      </c>
      <c r="C398" t="str">
        <f t="shared" si="372"/>
        <v>A5</v>
      </c>
      <c r="D398" t="str">
        <f t="shared" si="372"/>
        <v>сыр полутвердый</v>
      </c>
      <c r="E398" t="str">
        <f t="shared" si="372"/>
        <v>A5|сыр полутвердый</v>
      </c>
      <c r="F398">
        <f>IFERROR(INDEX('Прайс-лист на год'!$E$4:$NG$28,MATCH(prices_model!E398,'Прайс-лист на год'!$D$4:$D$28,0),MATCH(prices_model!A398,'Прайс-лист на год'!$E$3:$NG$3,0)),0)</f>
        <v>597</v>
      </c>
    </row>
    <row r="399" spans="1:6" x14ac:dyDescent="0.25">
      <c r="A399" s="30">
        <f>'Прайс-лист на год'!$E$3+ROUNDDOWN((ROW()-2)/25,0)</f>
        <v>43845</v>
      </c>
      <c r="B399">
        <f t="shared" ref="B399:E399" si="373">B374</f>
        <v>1</v>
      </c>
      <c r="C399" t="str">
        <f t="shared" si="373"/>
        <v>A5</v>
      </c>
      <c r="D399" t="str">
        <f t="shared" si="373"/>
        <v>сыр мягкий</v>
      </c>
      <c r="E399" t="str">
        <f t="shared" si="373"/>
        <v>A5|сыр мягкий</v>
      </c>
      <c r="F399">
        <f>IFERROR(INDEX('Прайс-лист на год'!$E$4:$NG$28,MATCH(prices_model!E399,'Прайс-лист на год'!$D$4:$D$28,0),MATCH(prices_model!A399,'Прайс-лист на год'!$E$3:$NG$3,0)),0)</f>
        <v>498</v>
      </c>
    </row>
    <row r="400" spans="1:6" x14ac:dyDescent="0.25">
      <c r="A400" s="30">
        <f>'Прайс-лист на год'!$E$3+ROUNDDOWN((ROW()-2)/25,0)</f>
        <v>43845</v>
      </c>
      <c r="B400">
        <f t="shared" ref="B400:E400" si="374">B375</f>
        <v>1</v>
      </c>
      <c r="C400" t="str">
        <f t="shared" si="374"/>
        <v>A5</v>
      </c>
      <c r="D400" t="str">
        <f t="shared" si="374"/>
        <v>прочие сыры</v>
      </c>
      <c r="E400" t="str">
        <f t="shared" si="374"/>
        <v>A5|прочие сыры</v>
      </c>
      <c r="F400">
        <f>IFERROR(INDEX('Прайс-лист на год'!$E$4:$NG$28,MATCH(prices_model!E400,'Прайс-лист на год'!$D$4:$D$28,0),MATCH(prices_model!A400,'Прайс-лист на год'!$E$3:$NG$3,0)),0)</f>
        <v>697</v>
      </c>
    </row>
    <row r="401" spans="1:6" x14ac:dyDescent="0.25">
      <c r="A401" s="30">
        <f>'Прайс-лист на год'!$E$3+ROUNDDOWN((ROW()-2)/25,0)</f>
        <v>43845</v>
      </c>
      <c r="B401">
        <f t="shared" ref="B401:E401" si="375">B376</f>
        <v>1</v>
      </c>
      <c r="C401" t="str">
        <f t="shared" si="375"/>
        <v>A5</v>
      </c>
      <c r="D401" t="str">
        <f t="shared" si="375"/>
        <v>продукты сырные</v>
      </c>
      <c r="E401" t="str">
        <f t="shared" si="375"/>
        <v>A5|продукты сырные</v>
      </c>
      <c r="F401">
        <f>IFERROR(INDEX('Прайс-лист на год'!$E$4:$NG$28,MATCH(prices_model!E401,'Прайс-лист на год'!$D$4:$D$28,0),MATCH(prices_model!A401,'Прайс-лист на год'!$E$3:$NG$3,0)),0)</f>
        <v>398</v>
      </c>
    </row>
    <row r="402" spans="1:6" x14ac:dyDescent="0.25">
      <c r="A402" s="30">
        <f>'Прайс-лист на год'!$E$3+ROUNDDOWN((ROW()-2)/25,0)</f>
        <v>43846</v>
      </c>
      <c r="B402">
        <f t="shared" ref="B402:E402" si="376">B377</f>
        <v>1</v>
      </c>
      <c r="C402" t="str">
        <f t="shared" si="376"/>
        <v>A1</v>
      </c>
      <c r="D402" t="str">
        <f t="shared" si="376"/>
        <v>сыр твердый</v>
      </c>
      <c r="E402" t="str">
        <f t="shared" si="376"/>
        <v>A1|сыр твердый</v>
      </c>
      <c r="F402">
        <f>IFERROR(INDEX('Прайс-лист на год'!$E$4:$NG$28,MATCH(prices_model!E402,'Прайс-лист на год'!$D$4:$D$28,0),MATCH(prices_model!A402,'Прайс-лист на год'!$E$3:$NG$3,0)),0)</f>
        <v>950</v>
      </c>
    </row>
    <row r="403" spans="1:6" x14ac:dyDescent="0.25">
      <c r="A403" s="30">
        <f>'Прайс-лист на год'!$E$3+ROUNDDOWN((ROW()-2)/25,0)</f>
        <v>43846</v>
      </c>
      <c r="B403">
        <f t="shared" ref="B403:E403" si="377">B378</f>
        <v>1</v>
      </c>
      <c r="C403" t="str">
        <f t="shared" si="377"/>
        <v>A1</v>
      </c>
      <c r="D403" t="str">
        <f t="shared" si="377"/>
        <v>сыр полутвердый</v>
      </c>
      <c r="E403" t="str">
        <f t="shared" si="377"/>
        <v>A1|сыр полутвердый</v>
      </c>
      <c r="F403">
        <f>IFERROR(INDEX('Прайс-лист на год'!$E$4:$NG$28,MATCH(prices_model!E403,'Прайс-лист на год'!$D$4:$D$28,0),MATCH(prices_model!A403,'Прайс-лист на год'!$E$3:$NG$3,0)),0)</f>
        <v>570</v>
      </c>
    </row>
    <row r="404" spans="1:6" x14ac:dyDescent="0.25">
      <c r="A404" s="30">
        <f>'Прайс-лист на год'!$E$3+ROUNDDOWN((ROW()-2)/25,0)</f>
        <v>43846</v>
      </c>
      <c r="B404">
        <f t="shared" ref="B404:E404" si="378">B379</f>
        <v>1</v>
      </c>
      <c r="C404" t="str">
        <f t="shared" si="378"/>
        <v>A1</v>
      </c>
      <c r="D404" t="str">
        <f t="shared" si="378"/>
        <v>сыр мягкий</v>
      </c>
      <c r="E404" t="str">
        <f t="shared" si="378"/>
        <v>A1|сыр мягкий</v>
      </c>
      <c r="F404">
        <f>IFERROR(INDEX('Прайс-лист на год'!$E$4:$NG$28,MATCH(prices_model!E404,'Прайс-лист на год'!$D$4:$D$28,0),MATCH(prices_model!A404,'Прайс-лист на год'!$E$3:$NG$3,0)),0)</f>
        <v>475</v>
      </c>
    </row>
    <row r="405" spans="1:6" x14ac:dyDescent="0.25">
      <c r="A405" s="30">
        <f>'Прайс-лист на год'!$E$3+ROUNDDOWN((ROW()-2)/25,0)</f>
        <v>43846</v>
      </c>
      <c r="B405">
        <f t="shared" ref="B405:E405" si="379">B380</f>
        <v>1</v>
      </c>
      <c r="C405" t="str">
        <f t="shared" si="379"/>
        <v>A1</v>
      </c>
      <c r="D405" t="str">
        <f t="shared" si="379"/>
        <v>прочие сыры</v>
      </c>
      <c r="E405" t="str">
        <f t="shared" si="379"/>
        <v>A1|прочие сыры</v>
      </c>
      <c r="F405">
        <f>IFERROR(INDEX('Прайс-лист на год'!$E$4:$NG$28,MATCH(prices_model!E405,'Прайс-лист на год'!$D$4:$D$28,0),MATCH(prices_model!A405,'Прайс-лист на год'!$E$3:$NG$3,0)),0)</f>
        <v>665</v>
      </c>
    </row>
    <row r="406" spans="1:6" x14ac:dyDescent="0.25">
      <c r="A406" s="30">
        <f>'Прайс-лист на год'!$E$3+ROUNDDOWN((ROW()-2)/25,0)</f>
        <v>43846</v>
      </c>
      <c r="B406">
        <f t="shared" ref="B406:E406" si="380">B381</f>
        <v>1</v>
      </c>
      <c r="C406" t="str">
        <f t="shared" si="380"/>
        <v>A1</v>
      </c>
      <c r="D406" t="str">
        <f t="shared" si="380"/>
        <v>продукты сырные</v>
      </c>
      <c r="E406" t="str">
        <f t="shared" si="380"/>
        <v>A1|продукты сырные</v>
      </c>
      <c r="F406">
        <f>IFERROR(INDEX('Прайс-лист на год'!$E$4:$NG$28,MATCH(prices_model!E406,'Прайс-лист на год'!$D$4:$D$28,0),MATCH(prices_model!A406,'Прайс-лист на год'!$E$3:$NG$3,0)),0)</f>
        <v>380</v>
      </c>
    </row>
    <row r="407" spans="1:6" x14ac:dyDescent="0.25">
      <c r="A407" s="30">
        <f>'Прайс-лист на год'!$E$3+ROUNDDOWN((ROW()-2)/25,0)</f>
        <v>43846</v>
      </c>
      <c r="B407">
        <f t="shared" ref="B407:E407" si="381">B382</f>
        <v>1</v>
      </c>
      <c r="C407" t="str">
        <f t="shared" si="381"/>
        <v>A2</v>
      </c>
      <c r="D407" t="str">
        <f t="shared" si="381"/>
        <v>сыр твердый</v>
      </c>
      <c r="E407" t="str">
        <f t="shared" si="381"/>
        <v>A2|сыр твердый</v>
      </c>
      <c r="F407">
        <f>IFERROR(INDEX('Прайс-лист на год'!$E$4:$NG$28,MATCH(prices_model!E407,'Прайс-лист на год'!$D$4:$D$28,0),MATCH(prices_model!A407,'Прайс-лист на год'!$E$3:$NG$3,0)),0)</f>
        <v>900</v>
      </c>
    </row>
    <row r="408" spans="1:6" x14ac:dyDescent="0.25">
      <c r="A408" s="30">
        <f>'Прайс-лист на год'!$E$3+ROUNDDOWN((ROW()-2)/25,0)</f>
        <v>43846</v>
      </c>
      <c r="B408">
        <f t="shared" ref="B408:E408" si="382">B383</f>
        <v>1</v>
      </c>
      <c r="C408" t="str">
        <f t="shared" si="382"/>
        <v>A2</v>
      </c>
      <c r="D408" t="str">
        <f t="shared" si="382"/>
        <v>сыр полутвердый</v>
      </c>
      <c r="E408" t="str">
        <f t="shared" si="382"/>
        <v>A2|сыр полутвердый</v>
      </c>
      <c r="F408">
        <f>IFERROR(INDEX('Прайс-лист на год'!$E$4:$NG$28,MATCH(prices_model!E408,'Прайс-лист на год'!$D$4:$D$28,0),MATCH(prices_model!A408,'Прайс-лист на год'!$E$3:$NG$3,0)),0)</f>
        <v>540</v>
      </c>
    </row>
    <row r="409" spans="1:6" x14ac:dyDescent="0.25">
      <c r="A409" s="30">
        <f>'Прайс-лист на год'!$E$3+ROUNDDOWN((ROW()-2)/25,0)</f>
        <v>43846</v>
      </c>
      <c r="B409">
        <f t="shared" ref="B409:E409" si="383">B384</f>
        <v>1</v>
      </c>
      <c r="C409" t="str">
        <f t="shared" si="383"/>
        <v>A2</v>
      </c>
      <c r="D409" t="str">
        <f t="shared" si="383"/>
        <v>сыр мягкий</v>
      </c>
      <c r="E409" t="str">
        <f t="shared" si="383"/>
        <v>A2|сыр мягкий</v>
      </c>
      <c r="F409">
        <f>IFERROR(INDEX('Прайс-лист на год'!$E$4:$NG$28,MATCH(prices_model!E409,'Прайс-лист на год'!$D$4:$D$28,0),MATCH(prices_model!A409,'Прайс-лист на год'!$E$3:$NG$3,0)),0)</f>
        <v>450</v>
      </c>
    </row>
    <row r="410" spans="1:6" x14ac:dyDescent="0.25">
      <c r="A410" s="30">
        <f>'Прайс-лист на год'!$E$3+ROUNDDOWN((ROW()-2)/25,0)</f>
        <v>43846</v>
      </c>
      <c r="B410">
        <f t="shared" ref="B410:E410" si="384">B385</f>
        <v>1</v>
      </c>
      <c r="C410" t="str">
        <f t="shared" si="384"/>
        <v>A2</v>
      </c>
      <c r="D410" t="str">
        <f t="shared" si="384"/>
        <v>прочие сыры</v>
      </c>
      <c r="E410" t="str">
        <f t="shared" si="384"/>
        <v>A2|прочие сыры</v>
      </c>
      <c r="F410">
        <f>IFERROR(INDEX('Прайс-лист на год'!$E$4:$NG$28,MATCH(prices_model!E410,'Прайс-лист на год'!$D$4:$D$28,0),MATCH(prices_model!A410,'Прайс-лист на год'!$E$3:$NG$3,0)),0)</f>
        <v>630</v>
      </c>
    </row>
    <row r="411" spans="1:6" x14ac:dyDescent="0.25">
      <c r="A411" s="30">
        <f>'Прайс-лист на год'!$E$3+ROUNDDOWN((ROW()-2)/25,0)</f>
        <v>43846</v>
      </c>
      <c r="B411">
        <f t="shared" ref="B411:E411" si="385">B386</f>
        <v>1</v>
      </c>
      <c r="C411" t="str">
        <f t="shared" si="385"/>
        <v>A2</v>
      </c>
      <c r="D411" t="str">
        <f t="shared" si="385"/>
        <v>продукты сырные</v>
      </c>
      <c r="E411" t="str">
        <f t="shared" si="385"/>
        <v>A2|продукты сырные</v>
      </c>
      <c r="F411">
        <f>IFERROR(INDEX('Прайс-лист на год'!$E$4:$NG$28,MATCH(prices_model!E411,'Прайс-лист на год'!$D$4:$D$28,0),MATCH(prices_model!A411,'Прайс-лист на год'!$E$3:$NG$3,0)),0)</f>
        <v>360</v>
      </c>
    </row>
    <row r="412" spans="1:6" x14ac:dyDescent="0.25">
      <c r="A412" s="30">
        <f>'Прайс-лист на год'!$E$3+ROUNDDOWN((ROW()-2)/25,0)</f>
        <v>43846</v>
      </c>
      <c r="B412">
        <f t="shared" ref="B412:E412" si="386">B387</f>
        <v>1</v>
      </c>
      <c r="C412" t="str">
        <f t="shared" si="386"/>
        <v>A3</v>
      </c>
      <c r="D412" t="str">
        <f t="shared" si="386"/>
        <v>сыр твердый</v>
      </c>
      <c r="E412" t="str">
        <f t="shared" si="386"/>
        <v>A3|сыр твердый</v>
      </c>
      <c r="F412">
        <f>IFERROR(INDEX('Прайс-лист на год'!$E$4:$NG$28,MATCH(prices_model!E412,'Прайс-лист на год'!$D$4:$D$28,0),MATCH(prices_model!A412,'Прайс-лист на год'!$E$3:$NG$3,0)),0)</f>
        <v>1100</v>
      </c>
    </row>
    <row r="413" spans="1:6" x14ac:dyDescent="0.25">
      <c r="A413" s="30">
        <f>'Прайс-лист на год'!$E$3+ROUNDDOWN((ROW()-2)/25,0)</f>
        <v>43846</v>
      </c>
      <c r="B413">
        <f t="shared" ref="B413:E413" si="387">B388</f>
        <v>1</v>
      </c>
      <c r="C413" t="str">
        <f t="shared" si="387"/>
        <v>A3</v>
      </c>
      <c r="D413" t="str">
        <f t="shared" si="387"/>
        <v>сыр полутвердый</v>
      </c>
      <c r="E413" t="str">
        <f t="shared" si="387"/>
        <v>A3|сыр полутвердый</v>
      </c>
      <c r="F413">
        <f>IFERROR(INDEX('Прайс-лист на год'!$E$4:$NG$28,MATCH(prices_model!E413,'Прайс-лист на год'!$D$4:$D$28,0),MATCH(prices_model!A413,'Прайс-лист на год'!$E$3:$NG$3,0)),0)</f>
        <v>660</v>
      </c>
    </row>
    <row r="414" spans="1:6" x14ac:dyDescent="0.25">
      <c r="A414" s="30">
        <f>'Прайс-лист на год'!$E$3+ROUNDDOWN((ROW()-2)/25,0)</f>
        <v>43846</v>
      </c>
      <c r="B414">
        <f t="shared" ref="B414:E414" si="388">B389</f>
        <v>1</v>
      </c>
      <c r="C414" t="str">
        <f t="shared" si="388"/>
        <v>A3</v>
      </c>
      <c r="D414" t="str">
        <f t="shared" si="388"/>
        <v>сыр мягкий</v>
      </c>
      <c r="E414" t="str">
        <f t="shared" si="388"/>
        <v>A3|сыр мягкий</v>
      </c>
      <c r="F414">
        <f>IFERROR(INDEX('Прайс-лист на год'!$E$4:$NG$28,MATCH(prices_model!E414,'Прайс-лист на год'!$D$4:$D$28,0),MATCH(prices_model!A414,'Прайс-лист на год'!$E$3:$NG$3,0)),0)</f>
        <v>550</v>
      </c>
    </row>
    <row r="415" spans="1:6" x14ac:dyDescent="0.25">
      <c r="A415" s="30">
        <f>'Прайс-лист на год'!$E$3+ROUNDDOWN((ROW()-2)/25,0)</f>
        <v>43846</v>
      </c>
      <c r="B415">
        <f t="shared" ref="B415:E415" si="389">B390</f>
        <v>1</v>
      </c>
      <c r="C415" t="str">
        <f t="shared" si="389"/>
        <v>A3</v>
      </c>
      <c r="D415" t="str">
        <f t="shared" si="389"/>
        <v>прочие сыры</v>
      </c>
      <c r="E415" t="str">
        <f t="shared" si="389"/>
        <v>A3|прочие сыры</v>
      </c>
      <c r="F415">
        <f>IFERROR(INDEX('Прайс-лист на год'!$E$4:$NG$28,MATCH(prices_model!E415,'Прайс-лист на год'!$D$4:$D$28,0),MATCH(prices_model!A415,'Прайс-лист на год'!$E$3:$NG$3,0)),0)</f>
        <v>770</v>
      </c>
    </row>
    <row r="416" spans="1:6" x14ac:dyDescent="0.25">
      <c r="A416" s="30">
        <f>'Прайс-лист на год'!$E$3+ROUNDDOWN((ROW()-2)/25,0)</f>
        <v>43846</v>
      </c>
      <c r="B416">
        <f t="shared" ref="B416:E416" si="390">B391</f>
        <v>1</v>
      </c>
      <c r="C416" t="str">
        <f t="shared" si="390"/>
        <v>A3</v>
      </c>
      <c r="D416" t="str">
        <f t="shared" si="390"/>
        <v>продукты сырные</v>
      </c>
      <c r="E416" t="str">
        <f t="shared" si="390"/>
        <v>A3|продукты сырные</v>
      </c>
      <c r="F416">
        <f>IFERROR(INDEX('Прайс-лист на год'!$E$4:$NG$28,MATCH(prices_model!E416,'Прайс-лист на год'!$D$4:$D$28,0),MATCH(prices_model!A416,'Прайс-лист на год'!$E$3:$NG$3,0)),0)</f>
        <v>440</v>
      </c>
    </row>
    <row r="417" spans="1:6" x14ac:dyDescent="0.25">
      <c r="A417" s="30">
        <f>'Прайс-лист на год'!$E$3+ROUNDDOWN((ROW()-2)/25,0)</f>
        <v>43846</v>
      </c>
      <c r="B417">
        <f t="shared" ref="B417:E417" si="391">B392</f>
        <v>1</v>
      </c>
      <c r="C417" t="str">
        <f t="shared" si="391"/>
        <v>A4</v>
      </c>
      <c r="D417" t="str">
        <f t="shared" si="391"/>
        <v>сыр твердый</v>
      </c>
      <c r="E417" t="str">
        <f t="shared" si="391"/>
        <v>A4|сыр твердый</v>
      </c>
      <c r="F417">
        <f>IFERROR(INDEX('Прайс-лист на год'!$E$4:$NG$28,MATCH(prices_model!E417,'Прайс-лист на год'!$D$4:$D$28,0),MATCH(prices_model!A417,'Прайс-лист на год'!$E$3:$NG$3,0)),0)</f>
        <v>1103</v>
      </c>
    </row>
    <row r="418" spans="1:6" x14ac:dyDescent="0.25">
      <c r="A418" s="30">
        <f>'Прайс-лист на год'!$E$3+ROUNDDOWN((ROW()-2)/25,0)</f>
        <v>43846</v>
      </c>
      <c r="B418">
        <f t="shared" ref="B418:E418" si="392">B393</f>
        <v>1</v>
      </c>
      <c r="C418" t="str">
        <f t="shared" si="392"/>
        <v>A4</v>
      </c>
      <c r="D418" t="str">
        <f t="shared" si="392"/>
        <v>сыр полутвердый</v>
      </c>
      <c r="E418" t="str">
        <f t="shared" si="392"/>
        <v>A4|сыр полутвердый</v>
      </c>
      <c r="F418">
        <f>IFERROR(INDEX('Прайс-лист на год'!$E$4:$NG$28,MATCH(prices_model!E418,'Прайс-лист на год'!$D$4:$D$28,0),MATCH(prices_model!A418,'Прайс-лист на год'!$E$3:$NG$3,0)),0)</f>
        <v>536</v>
      </c>
    </row>
    <row r="419" spans="1:6" x14ac:dyDescent="0.25">
      <c r="A419" s="30">
        <f>'Прайс-лист на год'!$E$3+ROUNDDOWN((ROW()-2)/25,0)</f>
        <v>43846</v>
      </c>
      <c r="B419">
        <f t="shared" ref="B419:E419" si="393">B394</f>
        <v>1</v>
      </c>
      <c r="C419" t="str">
        <f t="shared" si="393"/>
        <v>A4</v>
      </c>
      <c r="D419" t="str">
        <f t="shared" si="393"/>
        <v>сыр мягкий</v>
      </c>
      <c r="E419" t="str">
        <f t="shared" si="393"/>
        <v>A4|сыр мягкий</v>
      </c>
      <c r="F419">
        <f>IFERROR(INDEX('Прайс-лист на год'!$E$4:$NG$28,MATCH(prices_model!E419,'Прайс-лист на год'!$D$4:$D$28,0),MATCH(prices_model!A419,'Прайс-лист на год'!$E$3:$NG$3,0)),0)</f>
        <v>551</v>
      </c>
    </row>
    <row r="420" spans="1:6" x14ac:dyDescent="0.25">
      <c r="A420" s="30">
        <f>'Прайс-лист на год'!$E$3+ROUNDDOWN((ROW()-2)/25,0)</f>
        <v>43846</v>
      </c>
      <c r="B420">
        <f t="shared" ref="B420:E420" si="394">B395</f>
        <v>1</v>
      </c>
      <c r="C420" t="str">
        <f t="shared" si="394"/>
        <v>A4</v>
      </c>
      <c r="D420" t="str">
        <f t="shared" si="394"/>
        <v>прочие сыры</v>
      </c>
      <c r="E420" t="str">
        <f t="shared" si="394"/>
        <v>A4|прочие сыры</v>
      </c>
      <c r="F420">
        <f>IFERROR(INDEX('Прайс-лист на год'!$E$4:$NG$28,MATCH(prices_model!E420,'Прайс-лист на год'!$D$4:$D$28,0),MATCH(prices_model!A420,'Прайс-лист на год'!$E$3:$NG$3,0)),0)</f>
        <v>847</v>
      </c>
    </row>
    <row r="421" spans="1:6" x14ac:dyDescent="0.25">
      <c r="A421" s="30">
        <f>'Прайс-лист на год'!$E$3+ROUNDDOWN((ROW()-2)/25,0)</f>
        <v>43846</v>
      </c>
      <c r="B421">
        <f t="shared" ref="B421:E421" si="395">B396</f>
        <v>1</v>
      </c>
      <c r="C421" t="str">
        <f t="shared" si="395"/>
        <v>A4</v>
      </c>
      <c r="D421" t="str">
        <f t="shared" si="395"/>
        <v>продукты сырные</v>
      </c>
      <c r="E421" t="str">
        <f t="shared" si="395"/>
        <v>A4|продукты сырные</v>
      </c>
      <c r="F421">
        <f>IFERROR(INDEX('Прайс-лист на год'!$E$4:$NG$28,MATCH(prices_model!E421,'Прайс-лист на год'!$D$4:$D$28,0),MATCH(prices_model!A421,'Прайс-лист на год'!$E$3:$NG$3,0)),0)</f>
        <v>340</v>
      </c>
    </row>
    <row r="422" spans="1:6" x14ac:dyDescent="0.25">
      <c r="A422" s="30">
        <f>'Прайс-лист на год'!$E$3+ROUNDDOWN((ROW()-2)/25,0)</f>
        <v>43846</v>
      </c>
      <c r="B422">
        <f t="shared" ref="B422:E422" si="396">B397</f>
        <v>1</v>
      </c>
      <c r="C422" t="str">
        <f t="shared" si="396"/>
        <v>A5</v>
      </c>
      <c r="D422" t="str">
        <f t="shared" si="396"/>
        <v>сыр твердый</v>
      </c>
      <c r="E422" t="str">
        <f t="shared" si="396"/>
        <v>A5|сыр твердый</v>
      </c>
      <c r="F422">
        <f>IFERROR(INDEX('Прайс-лист на год'!$E$4:$NG$28,MATCH(prices_model!E422,'Прайс-лист на год'!$D$4:$D$28,0),MATCH(prices_model!A422,'Прайс-лист на год'!$E$3:$NG$3,0)),0)</f>
        <v>995</v>
      </c>
    </row>
    <row r="423" spans="1:6" x14ac:dyDescent="0.25">
      <c r="A423" s="30">
        <f>'Прайс-лист на год'!$E$3+ROUNDDOWN((ROW()-2)/25,0)</f>
        <v>43846</v>
      </c>
      <c r="B423">
        <f t="shared" ref="B423:E423" si="397">B398</f>
        <v>1</v>
      </c>
      <c r="C423" t="str">
        <f t="shared" si="397"/>
        <v>A5</v>
      </c>
      <c r="D423" t="str">
        <f t="shared" si="397"/>
        <v>сыр полутвердый</v>
      </c>
      <c r="E423" t="str">
        <f t="shared" si="397"/>
        <v>A5|сыр полутвердый</v>
      </c>
      <c r="F423">
        <f>IFERROR(INDEX('Прайс-лист на год'!$E$4:$NG$28,MATCH(prices_model!E423,'Прайс-лист на год'!$D$4:$D$28,0),MATCH(prices_model!A423,'Прайс-лист на год'!$E$3:$NG$3,0)),0)</f>
        <v>597</v>
      </c>
    </row>
    <row r="424" spans="1:6" x14ac:dyDescent="0.25">
      <c r="A424" s="30">
        <f>'Прайс-лист на год'!$E$3+ROUNDDOWN((ROW()-2)/25,0)</f>
        <v>43846</v>
      </c>
      <c r="B424">
        <f t="shared" ref="B424:E424" si="398">B399</f>
        <v>1</v>
      </c>
      <c r="C424" t="str">
        <f t="shared" si="398"/>
        <v>A5</v>
      </c>
      <c r="D424" t="str">
        <f t="shared" si="398"/>
        <v>сыр мягкий</v>
      </c>
      <c r="E424" t="str">
        <f t="shared" si="398"/>
        <v>A5|сыр мягкий</v>
      </c>
      <c r="F424">
        <f>IFERROR(INDEX('Прайс-лист на год'!$E$4:$NG$28,MATCH(prices_model!E424,'Прайс-лист на год'!$D$4:$D$28,0),MATCH(prices_model!A424,'Прайс-лист на год'!$E$3:$NG$3,0)),0)</f>
        <v>498</v>
      </c>
    </row>
    <row r="425" spans="1:6" x14ac:dyDescent="0.25">
      <c r="A425" s="30">
        <f>'Прайс-лист на год'!$E$3+ROUNDDOWN((ROW()-2)/25,0)</f>
        <v>43846</v>
      </c>
      <c r="B425">
        <f t="shared" ref="B425:E425" si="399">B400</f>
        <v>1</v>
      </c>
      <c r="C425" t="str">
        <f t="shared" si="399"/>
        <v>A5</v>
      </c>
      <c r="D425" t="str">
        <f t="shared" si="399"/>
        <v>прочие сыры</v>
      </c>
      <c r="E425" t="str">
        <f t="shared" si="399"/>
        <v>A5|прочие сыры</v>
      </c>
      <c r="F425">
        <f>IFERROR(INDEX('Прайс-лист на год'!$E$4:$NG$28,MATCH(prices_model!E425,'Прайс-лист на год'!$D$4:$D$28,0),MATCH(prices_model!A425,'Прайс-лист на год'!$E$3:$NG$3,0)),0)</f>
        <v>697</v>
      </c>
    </row>
    <row r="426" spans="1:6" x14ac:dyDescent="0.25">
      <c r="A426" s="30">
        <f>'Прайс-лист на год'!$E$3+ROUNDDOWN((ROW()-2)/25,0)</f>
        <v>43846</v>
      </c>
      <c r="B426">
        <f t="shared" ref="B426:E426" si="400">B401</f>
        <v>1</v>
      </c>
      <c r="C426" t="str">
        <f t="shared" si="400"/>
        <v>A5</v>
      </c>
      <c r="D426" t="str">
        <f t="shared" si="400"/>
        <v>продукты сырные</v>
      </c>
      <c r="E426" t="str">
        <f t="shared" si="400"/>
        <v>A5|продукты сырные</v>
      </c>
      <c r="F426">
        <f>IFERROR(INDEX('Прайс-лист на год'!$E$4:$NG$28,MATCH(prices_model!E426,'Прайс-лист на год'!$D$4:$D$28,0),MATCH(prices_model!A426,'Прайс-лист на год'!$E$3:$NG$3,0)),0)</f>
        <v>398</v>
      </c>
    </row>
    <row r="427" spans="1:6" x14ac:dyDescent="0.25">
      <c r="A427" s="30">
        <f>'Прайс-лист на год'!$E$3+ROUNDDOWN((ROW()-2)/25,0)</f>
        <v>43847</v>
      </c>
      <c r="B427">
        <f t="shared" ref="B427:E427" si="401">B402</f>
        <v>1</v>
      </c>
      <c r="C427" t="str">
        <f t="shared" si="401"/>
        <v>A1</v>
      </c>
      <c r="D427" t="str">
        <f t="shared" si="401"/>
        <v>сыр твердый</v>
      </c>
      <c r="E427" t="str">
        <f t="shared" si="401"/>
        <v>A1|сыр твердый</v>
      </c>
      <c r="F427">
        <f>IFERROR(INDEX('Прайс-лист на год'!$E$4:$NG$28,MATCH(prices_model!E427,'Прайс-лист на год'!$D$4:$D$28,0),MATCH(prices_model!A427,'Прайс-лист на год'!$E$3:$NG$3,0)),0)</f>
        <v>950</v>
      </c>
    </row>
    <row r="428" spans="1:6" x14ac:dyDescent="0.25">
      <c r="A428" s="30">
        <f>'Прайс-лист на год'!$E$3+ROUNDDOWN((ROW()-2)/25,0)</f>
        <v>43847</v>
      </c>
      <c r="B428">
        <f t="shared" ref="B428:E428" si="402">B403</f>
        <v>1</v>
      </c>
      <c r="C428" t="str">
        <f t="shared" si="402"/>
        <v>A1</v>
      </c>
      <c r="D428" t="str">
        <f t="shared" si="402"/>
        <v>сыр полутвердый</v>
      </c>
      <c r="E428" t="str">
        <f t="shared" si="402"/>
        <v>A1|сыр полутвердый</v>
      </c>
      <c r="F428">
        <f>IFERROR(INDEX('Прайс-лист на год'!$E$4:$NG$28,MATCH(prices_model!E428,'Прайс-лист на год'!$D$4:$D$28,0),MATCH(prices_model!A428,'Прайс-лист на год'!$E$3:$NG$3,0)),0)</f>
        <v>570</v>
      </c>
    </row>
    <row r="429" spans="1:6" x14ac:dyDescent="0.25">
      <c r="A429" s="30">
        <f>'Прайс-лист на год'!$E$3+ROUNDDOWN((ROW()-2)/25,0)</f>
        <v>43847</v>
      </c>
      <c r="B429">
        <f t="shared" ref="B429:E429" si="403">B404</f>
        <v>1</v>
      </c>
      <c r="C429" t="str">
        <f t="shared" si="403"/>
        <v>A1</v>
      </c>
      <c r="D429" t="str">
        <f t="shared" si="403"/>
        <v>сыр мягкий</v>
      </c>
      <c r="E429" t="str">
        <f t="shared" si="403"/>
        <v>A1|сыр мягкий</v>
      </c>
      <c r="F429">
        <f>IFERROR(INDEX('Прайс-лист на год'!$E$4:$NG$28,MATCH(prices_model!E429,'Прайс-лист на год'!$D$4:$D$28,0),MATCH(prices_model!A429,'Прайс-лист на год'!$E$3:$NG$3,0)),0)</f>
        <v>475</v>
      </c>
    </row>
    <row r="430" spans="1:6" x14ac:dyDescent="0.25">
      <c r="A430" s="30">
        <f>'Прайс-лист на год'!$E$3+ROUNDDOWN((ROW()-2)/25,0)</f>
        <v>43847</v>
      </c>
      <c r="B430">
        <f t="shared" ref="B430:E430" si="404">B405</f>
        <v>1</v>
      </c>
      <c r="C430" t="str">
        <f t="shared" si="404"/>
        <v>A1</v>
      </c>
      <c r="D430" t="str">
        <f t="shared" si="404"/>
        <v>прочие сыры</v>
      </c>
      <c r="E430" t="str">
        <f t="shared" si="404"/>
        <v>A1|прочие сыры</v>
      </c>
      <c r="F430">
        <f>IFERROR(INDEX('Прайс-лист на год'!$E$4:$NG$28,MATCH(prices_model!E430,'Прайс-лист на год'!$D$4:$D$28,0),MATCH(prices_model!A430,'Прайс-лист на год'!$E$3:$NG$3,0)),0)</f>
        <v>665</v>
      </c>
    </row>
    <row r="431" spans="1:6" x14ac:dyDescent="0.25">
      <c r="A431" s="30">
        <f>'Прайс-лист на год'!$E$3+ROUNDDOWN((ROW()-2)/25,0)</f>
        <v>43847</v>
      </c>
      <c r="B431">
        <f t="shared" ref="B431:E431" si="405">B406</f>
        <v>1</v>
      </c>
      <c r="C431" t="str">
        <f t="shared" si="405"/>
        <v>A1</v>
      </c>
      <c r="D431" t="str">
        <f t="shared" si="405"/>
        <v>продукты сырные</v>
      </c>
      <c r="E431" t="str">
        <f t="shared" si="405"/>
        <v>A1|продукты сырные</v>
      </c>
      <c r="F431">
        <f>IFERROR(INDEX('Прайс-лист на год'!$E$4:$NG$28,MATCH(prices_model!E431,'Прайс-лист на год'!$D$4:$D$28,0),MATCH(prices_model!A431,'Прайс-лист на год'!$E$3:$NG$3,0)),0)</f>
        <v>380</v>
      </c>
    </row>
    <row r="432" spans="1:6" x14ac:dyDescent="0.25">
      <c r="A432" s="30">
        <f>'Прайс-лист на год'!$E$3+ROUNDDOWN((ROW()-2)/25,0)</f>
        <v>43847</v>
      </c>
      <c r="B432">
        <f t="shared" ref="B432:E432" si="406">B407</f>
        <v>1</v>
      </c>
      <c r="C432" t="str">
        <f t="shared" si="406"/>
        <v>A2</v>
      </c>
      <c r="D432" t="str">
        <f t="shared" si="406"/>
        <v>сыр твердый</v>
      </c>
      <c r="E432" t="str">
        <f t="shared" si="406"/>
        <v>A2|сыр твердый</v>
      </c>
      <c r="F432">
        <f>IFERROR(INDEX('Прайс-лист на год'!$E$4:$NG$28,MATCH(prices_model!E432,'Прайс-лист на год'!$D$4:$D$28,0),MATCH(prices_model!A432,'Прайс-лист на год'!$E$3:$NG$3,0)),0)</f>
        <v>900</v>
      </c>
    </row>
    <row r="433" spans="1:6" x14ac:dyDescent="0.25">
      <c r="A433" s="30">
        <f>'Прайс-лист на год'!$E$3+ROUNDDOWN((ROW()-2)/25,0)</f>
        <v>43847</v>
      </c>
      <c r="B433">
        <f t="shared" ref="B433:E433" si="407">B408</f>
        <v>1</v>
      </c>
      <c r="C433" t="str">
        <f t="shared" si="407"/>
        <v>A2</v>
      </c>
      <c r="D433" t="str">
        <f t="shared" si="407"/>
        <v>сыр полутвердый</v>
      </c>
      <c r="E433" t="str">
        <f t="shared" si="407"/>
        <v>A2|сыр полутвердый</v>
      </c>
      <c r="F433">
        <f>IFERROR(INDEX('Прайс-лист на год'!$E$4:$NG$28,MATCH(prices_model!E433,'Прайс-лист на год'!$D$4:$D$28,0),MATCH(prices_model!A433,'Прайс-лист на год'!$E$3:$NG$3,0)),0)</f>
        <v>540</v>
      </c>
    </row>
    <row r="434" spans="1:6" x14ac:dyDescent="0.25">
      <c r="A434" s="30">
        <f>'Прайс-лист на год'!$E$3+ROUNDDOWN((ROW()-2)/25,0)</f>
        <v>43847</v>
      </c>
      <c r="B434">
        <f t="shared" ref="B434:E434" si="408">B409</f>
        <v>1</v>
      </c>
      <c r="C434" t="str">
        <f t="shared" si="408"/>
        <v>A2</v>
      </c>
      <c r="D434" t="str">
        <f t="shared" si="408"/>
        <v>сыр мягкий</v>
      </c>
      <c r="E434" t="str">
        <f t="shared" si="408"/>
        <v>A2|сыр мягкий</v>
      </c>
      <c r="F434">
        <f>IFERROR(INDEX('Прайс-лист на год'!$E$4:$NG$28,MATCH(prices_model!E434,'Прайс-лист на год'!$D$4:$D$28,0),MATCH(prices_model!A434,'Прайс-лист на год'!$E$3:$NG$3,0)),0)</f>
        <v>450</v>
      </c>
    </row>
    <row r="435" spans="1:6" x14ac:dyDescent="0.25">
      <c r="A435" s="30">
        <f>'Прайс-лист на год'!$E$3+ROUNDDOWN((ROW()-2)/25,0)</f>
        <v>43847</v>
      </c>
      <c r="B435">
        <f t="shared" ref="B435:E435" si="409">B410</f>
        <v>1</v>
      </c>
      <c r="C435" t="str">
        <f t="shared" si="409"/>
        <v>A2</v>
      </c>
      <c r="D435" t="str">
        <f t="shared" si="409"/>
        <v>прочие сыры</v>
      </c>
      <c r="E435" t="str">
        <f t="shared" si="409"/>
        <v>A2|прочие сыры</v>
      </c>
      <c r="F435">
        <f>IFERROR(INDEX('Прайс-лист на год'!$E$4:$NG$28,MATCH(prices_model!E435,'Прайс-лист на год'!$D$4:$D$28,0),MATCH(prices_model!A435,'Прайс-лист на год'!$E$3:$NG$3,0)),0)</f>
        <v>630</v>
      </c>
    </row>
    <row r="436" spans="1:6" x14ac:dyDescent="0.25">
      <c r="A436" s="30">
        <f>'Прайс-лист на год'!$E$3+ROUNDDOWN((ROW()-2)/25,0)</f>
        <v>43847</v>
      </c>
      <c r="B436">
        <f t="shared" ref="B436:E436" si="410">B411</f>
        <v>1</v>
      </c>
      <c r="C436" t="str">
        <f t="shared" si="410"/>
        <v>A2</v>
      </c>
      <c r="D436" t="str">
        <f t="shared" si="410"/>
        <v>продукты сырные</v>
      </c>
      <c r="E436" t="str">
        <f t="shared" si="410"/>
        <v>A2|продукты сырные</v>
      </c>
      <c r="F436">
        <f>IFERROR(INDEX('Прайс-лист на год'!$E$4:$NG$28,MATCH(prices_model!E436,'Прайс-лист на год'!$D$4:$D$28,0),MATCH(prices_model!A436,'Прайс-лист на год'!$E$3:$NG$3,0)),0)</f>
        <v>360</v>
      </c>
    </row>
    <row r="437" spans="1:6" x14ac:dyDescent="0.25">
      <c r="A437" s="30">
        <f>'Прайс-лист на год'!$E$3+ROUNDDOWN((ROW()-2)/25,0)</f>
        <v>43847</v>
      </c>
      <c r="B437">
        <f t="shared" ref="B437:E437" si="411">B412</f>
        <v>1</v>
      </c>
      <c r="C437" t="str">
        <f t="shared" si="411"/>
        <v>A3</v>
      </c>
      <c r="D437" t="str">
        <f t="shared" si="411"/>
        <v>сыр твердый</v>
      </c>
      <c r="E437" t="str">
        <f t="shared" si="411"/>
        <v>A3|сыр твердый</v>
      </c>
      <c r="F437">
        <f>IFERROR(INDEX('Прайс-лист на год'!$E$4:$NG$28,MATCH(prices_model!E437,'Прайс-лист на год'!$D$4:$D$28,0),MATCH(prices_model!A437,'Прайс-лист на год'!$E$3:$NG$3,0)),0)</f>
        <v>1100</v>
      </c>
    </row>
    <row r="438" spans="1:6" x14ac:dyDescent="0.25">
      <c r="A438" s="30">
        <f>'Прайс-лист на год'!$E$3+ROUNDDOWN((ROW()-2)/25,0)</f>
        <v>43847</v>
      </c>
      <c r="B438">
        <f t="shared" ref="B438:E438" si="412">B413</f>
        <v>1</v>
      </c>
      <c r="C438" t="str">
        <f t="shared" si="412"/>
        <v>A3</v>
      </c>
      <c r="D438" t="str">
        <f t="shared" si="412"/>
        <v>сыр полутвердый</v>
      </c>
      <c r="E438" t="str">
        <f t="shared" si="412"/>
        <v>A3|сыр полутвердый</v>
      </c>
      <c r="F438">
        <f>IFERROR(INDEX('Прайс-лист на год'!$E$4:$NG$28,MATCH(prices_model!E438,'Прайс-лист на год'!$D$4:$D$28,0),MATCH(prices_model!A438,'Прайс-лист на год'!$E$3:$NG$3,0)),0)</f>
        <v>660</v>
      </c>
    </row>
    <row r="439" spans="1:6" x14ac:dyDescent="0.25">
      <c r="A439" s="30">
        <f>'Прайс-лист на год'!$E$3+ROUNDDOWN((ROW()-2)/25,0)</f>
        <v>43847</v>
      </c>
      <c r="B439">
        <f t="shared" ref="B439:E439" si="413">B414</f>
        <v>1</v>
      </c>
      <c r="C439" t="str">
        <f t="shared" si="413"/>
        <v>A3</v>
      </c>
      <c r="D439" t="str">
        <f t="shared" si="413"/>
        <v>сыр мягкий</v>
      </c>
      <c r="E439" t="str">
        <f t="shared" si="413"/>
        <v>A3|сыр мягкий</v>
      </c>
      <c r="F439">
        <f>IFERROR(INDEX('Прайс-лист на год'!$E$4:$NG$28,MATCH(prices_model!E439,'Прайс-лист на год'!$D$4:$D$28,0),MATCH(prices_model!A439,'Прайс-лист на год'!$E$3:$NG$3,0)),0)</f>
        <v>550</v>
      </c>
    </row>
    <row r="440" spans="1:6" x14ac:dyDescent="0.25">
      <c r="A440" s="30">
        <f>'Прайс-лист на год'!$E$3+ROUNDDOWN((ROW()-2)/25,0)</f>
        <v>43847</v>
      </c>
      <c r="B440">
        <f t="shared" ref="B440:E440" si="414">B415</f>
        <v>1</v>
      </c>
      <c r="C440" t="str">
        <f t="shared" si="414"/>
        <v>A3</v>
      </c>
      <c r="D440" t="str">
        <f t="shared" si="414"/>
        <v>прочие сыры</v>
      </c>
      <c r="E440" t="str">
        <f t="shared" si="414"/>
        <v>A3|прочие сыры</v>
      </c>
      <c r="F440">
        <f>IFERROR(INDEX('Прайс-лист на год'!$E$4:$NG$28,MATCH(prices_model!E440,'Прайс-лист на год'!$D$4:$D$28,0),MATCH(prices_model!A440,'Прайс-лист на год'!$E$3:$NG$3,0)),0)</f>
        <v>770</v>
      </c>
    </row>
    <row r="441" spans="1:6" x14ac:dyDescent="0.25">
      <c r="A441" s="30">
        <f>'Прайс-лист на год'!$E$3+ROUNDDOWN((ROW()-2)/25,0)</f>
        <v>43847</v>
      </c>
      <c r="B441">
        <f t="shared" ref="B441:E441" si="415">B416</f>
        <v>1</v>
      </c>
      <c r="C441" t="str">
        <f t="shared" si="415"/>
        <v>A3</v>
      </c>
      <c r="D441" t="str">
        <f t="shared" si="415"/>
        <v>продукты сырные</v>
      </c>
      <c r="E441" t="str">
        <f t="shared" si="415"/>
        <v>A3|продукты сырные</v>
      </c>
      <c r="F441">
        <f>IFERROR(INDEX('Прайс-лист на год'!$E$4:$NG$28,MATCH(prices_model!E441,'Прайс-лист на год'!$D$4:$D$28,0),MATCH(prices_model!A441,'Прайс-лист на год'!$E$3:$NG$3,0)),0)</f>
        <v>440</v>
      </c>
    </row>
    <row r="442" spans="1:6" x14ac:dyDescent="0.25">
      <c r="A442" s="30">
        <f>'Прайс-лист на год'!$E$3+ROUNDDOWN((ROW()-2)/25,0)</f>
        <v>43847</v>
      </c>
      <c r="B442">
        <f t="shared" ref="B442:E442" si="416">B417</f>
        <v>1</v>
      </c>
      <c r="C442" t="str">
        <f t="shared" si="416"/>
        <v>A4</v>
      </c>
      <c r="D442" t="str">
        <f t="shared" si="416"/>
        <v>сыр твердый</v>
      </c>
      <c r="E442" t="str">
        <f t="shared" si="416"/>
        <v>A4|сыр твердый</v>
      </c>
      <c r="F442">
        <f>IFERROR(INDEX('Прайс-лист на год'!$E$4:$NG$28,MATCH(prices_model!E442,'Прайс-лист на год'!$D$4:$D$28,0),MATCH(prices_model!A442,'Прайс-лист на год'!$E$3:$NG$3,0)),0)</f>
        <v>1103</v>
      </c>
    </row>
    <row r="443" spans="1:6" x14ac:dyDescent="0.25">
      <c r="A443" s="30">
        <f>'Прайс-лист на год'!$E$3+ROUNDDOWN((ROW()-2)/25,0)</f>
        <v>43847</v>
      </c>
      <c r="B443">
        <f t="shared" ref="B443:E443" si="417">B418</f>
        <v>1</v>
      </c>
      <c r="C443" t="str">
        <f t="shared" si="417"/>
        <v>A4</v>
      </c>
      <c r="D443" t="str">
        <f t="shared" si="417"/>
        <v>сыр полутвердый</v>
      </c>
      <c r="E443" t="str">
        <f t="shared" si="417"/>
        <v>A4|сыр полутвердый</v>
      </c>
      <c r="F443">
        <f>IFERROR(INDEX('Прайс-лист на год'!$E$4:$NG$28,MATCH(prices_model!E443,'Прайс-лист на год'!$D$4:$D$28,0),MATCH(prices_model!A443,'Прайс-лист на год'!$E$3:$NG$3,0)),0)</f>
        <v>536</v>
      </c>
    </row>
    <row r="444" spans="1:6" x14ac:dyDescent="0.25">
      <c r="A444" s="30">
        <f>'Прайс-лист на год'!$E$3+ROUNDDOWN((ROW()-2)/25,0)</f>
        <v>43847</v>
      </c>
      <c r="B444">
        <f t="shared" ref="B444:E444" si="418">B419</f>
        <v>1</v>
      </c>
      <c r="C444" t="str">
        <f t="shared" si="418"/>
        <v>A4</v>
      </c>
      <c r="D444" t="str">
        <f t="shared" si="418"/>
        <v>сыр мягкий</v>
      </c>
      <c r="E444" t="str">
        <f t="shared" si="418"/>
        <v>A4|сыр мягкий</v>
      </c>
      <c r="F444">
        <f>IFERROR(INDEX('Прайс-лист на год'!$E$4:$NG$28,MATCH(prices_model!E444,'Прайс-лист на год'!$D$4:$D$28,0),MATCH(prices_model!A444,'Прайс-лист на год'!$E$3:$NG$3,0)),0)</f>
        <v>551</v>
      </c>
    </row>
    <row r="445" spans="1:6" x14ac:dyDescent="0.25">
      <c r="A445" s="30">
        <f>'Прайс-лист на год'!$E$3+ROUNDDOWN((ROW()-2)/25,0)</f>
        <v>43847</v>
      </c>
      <c r="B445">
        <f t="shared" ref="B445:E445" si="419">B420</f>
        <v>1</v>
      </c>
      <c r="C445" t="str">
        <f t="shared" si="419"/>
        <v>A4</v>
      </c>
      <c r="D445" t="str">
        <f t="shared" si="419"/>
        <v>прочие сыры</v>
      </c>
      <c r="E445" t="str">
        <f t="shared" si="419"/>
        <v>A4|прочие сыры</v>
      </c>
      <c r="F445">
        <f>IFERROR(INDEX('Прайс-лист на год'!$E$4:$NG$28,MATCH(prices_model!E445,'Прайс-лист на год'!$D$4:$D$28,0),MATCH(prices_model!A445,'Прайс-лист на год'!$E$3:$NG$3,0)),0)</f>
        <v>847</v>
      </c>
    </row>
    <row r="446" spans="1:6" x14ac:dyDescent="0.25">
      <c r="A446" s="30">
        <f>'Прайс-лист на год'!$E$3+ROUNDDOWN((ROW()-2)/25,0)</f>
        <v>43847</v>
      </c>
      <c r="B446">
        <f t="shared" ref="B446:E446" si="420">B421</f>
        <v>1</v>
      </c>
      <c r="C446" t="str">
        <f t="shared" si="420"/>
        <v>A4</v>
      </c>
      <c r="D446" t="str">
        <f t="shared" si="420"/>
        <v>продукты сырные</v>
      </c>
      <c r="E446" t="str">
        <f t="shared" si="420"/>
        <v>A4|продукты сырные</v>
      </c>
      <c r="F446">
        <f>IFERROR(INDEX('Прайс-лист на год'!$E$4:$NG$28,MATCH(prices_model!E446,'Прайс-лист на год'!$D$4:$D$28,0),MATCH(prices_model!A446,'Прайс-лист на год'!$E$3:$NG$3,0)),0)</f>
        <v>340</v>
      </c>
    </row>
    <row r="447" spans="1:6" x14ac:dyDescent="0.25">
      <c r="A447" s="30">
        <f>'Прайс-лист на год'!$E$3+ROUNDDOWN((ROW()-2)/25,0)</f>
        <v>43847</v>
      </c>
      <c r="B447">
        <f t="shared" ref="B447:E447" si="421">B422</f>
        <v>1</v>
      </c>
      <c r="C447" t="str">
        <f t="shared" si="421"/>
        <v>A5</v>
      </c>
      <c r="D447" t="str">
        <f t="shared" si="421"/>
        <v>сыр твердый</v>
      </c>
      <c r="E447" t="str">
        <f t="shared" si="421"/>
        <v>A5|сыр твердый</v>
      </c>
      <c r="F447">
        <f>IFERROR(INDEX('Прайс-лист на год'!$E$4:$NG$28,MATCH(prices_model!E447,'Прайс-лист на год'!$D$4:$D$28,0),MATCH(prices_model!A447,'Прайс-лист на год'!$E$3:$NG$3,0)),0)</f>
        <v>995</v>
      </c>
    </row>
    <row r="448" spans="1:6" x14ac:dyDescent="0.25">
      <c r="A448" s="30">
        <f>'Прайс-лист на год'!$E$3+ROUNDDOWN((ROW()-2)/25,0)</f>
        <v>43847</v>
      </c>
      <c r="B448">
        <f t="shared" ref="B448:E448" si="422">B423</f>
        <v>1</v>
      </c>
      <c r="C448" t="str">
        <f t="shared" si="422"/>
        <v>A5</v>
      </c>
      <c r="D448" t="str">
        <f t="shared" si="422"/>
        <v>сыр полутвердый</v>
      </c>
      <c r="E448" t="str">
        <f t="shared" si="422"/>
        <v>A5|сыр полутвердый</v>
      </c>
      <c r="F448">
        <f>IFERROR(INDEX('Прайс-лист на год'!$E$4:$NG$28,MATCH(prices_model!E448,'Прайс-лист на год'!$D$4:$D$28,0),MATCH(prices_model!A448,'Прайс-лист на год'!$E$3:$NG$3,0)),0)</f>
        <v>597</v>
      </c>
    </row>
    <row r="449" spans="1:6" x14ac:dyDescent="0.25">
      <c r="A449" s="30">
        <f>'Прайс-лист на год'!$E$3+ROUNDDOWN((ROW()-2)/25,0)</f>
        <v>43847</v>
      </c>
      <c r="B449">
        <f t="shared" ref="B449:E449" si="423">B424</f>
        <v>1</v>
      </c>
      <c r="C449" t="str">
        <f t="shared" si="423"/>
        <v>A5</v>
      </c>
      <c r="D449" t="str">
        <f t="shared" si="423"/>
        <v>сыр мягкий</v>
      </c>
      <c r="E449" t="str">
        <f t="shared" si="423"/>
        <v>A5|сыр мягкий</v>
      </c>
      <c r="F449">
        <f>IFERROR(INDEX('Прайс-лист на год'!$E$4:$NG$28,MATCH(prices_model!E449,'Прайс-лист на год'!$D$4:$D$28,0),MATCH(prices_model!A449,'Прайс-лист на год'!$E$3:$NG$3,0)),0)</f>
        <v>498</v>
      </c>
    </row>
    <row r="450" spans="1:6" x14ac:dyDescent="0.25">
      <c r="A450" s="30">
        <f>'Прайс-лист на год'!$E$3+ROUNDDOWN((ROW()-2)/25,0)</f>
        <v>43847</v>
      </c>
      <c r="B450">
        <f t="shared" ref="B450:E450" si="424">B425</f>
        <v>1</v>
      </c>
      <c r="C450" t="str">
        <f t="shared" si="424"/>
        <v>A5</v>
      </c>
      <c r="D450" t="str">
        <f t="shared" si="424"/>
        <v>прочие сыры</v>
      </c>
      <c r="E450" t="str">
        <f t="shared" si="424"/>
        <v>A5|прочие сыры</v>
      </c>
      <c r="F450">
        <f>IFERROR(INDEX('Прайс-лист на год'!$E$4:$NG$28,MATCH(prices_model!E450,'Прайс-лист на год'!$D$4:$D$28,0),MATCH(prices_model!A450,'Прайс-лист на год'!$E$3:$NG$3,0)),0)</f>
        <v>697</v>
      </c>
    </row>
    <row r="451" spans="1:6" x14ac:dyDescent="0.25">
      <c r="A451" s="30">
        <f>'Прайс-лист на год'!$E$3+ROUNDDOWN((ROW()-2)/25,0)</f>
        <v>43847</v>
      </c>
      <c r="B451">
        <f t="shared" ref="B451:E451" si="425">B426</f>
        <v>1</v>
      </c>
      <c r="C451" t="str">
        <f t="shared" si="425"/>
        <v>A5</v>
      </c>
      <c r="D451" t="str">
        <f t="shared" si="425"/>
        <v>продукты сырные</v>
      </c>
      <c r="E451" t="str">
        <f t="shared" si="425"/>
        <v>A5|продукты сырные</v>
      </c>
      <c r="F451">
        <f>IFERROR(INDEX('Прайс-лист на год'!$E$4:$NG$28,MATCH(prices_model!E451,'Прайс-лист на год'!$D$4:$D$28,0),MATCH(prices_model!A451,'Прайс-лист на год'!$E$3:$NG$3,0)),0)</f>
        <v>398</v>
      </c>
    </row>
    <row r="452" spans="1:6" x14ac:dyDescent="0.25">
      <c r="A452" s="30">
        <f>'Прайс-лист на год'!$E$3+ROUNDDOWN((ROW()-2)/25,0)</f>
        <v>43848</v>
      </c>
      <c r="B452">
        <f t="shared" ref="B452:E452" si="426">B427</f>
        <v>1</v>
      </c>
      <c r="C452" t="str">
        <f t="shared" si="426"/>
        <v>A1</v>
      </c>
      <c r="D452" t="str">
        <f t="shared" si="426"/>
        <v>сыр твердый</v>
      </c>
      <c r="E452" t="str">
        <f t="shared" si="426"/>
        <v>A1|сыр твердый</v>
      </c>
      <c r="F452">
        <f>IFERROR(INDEX('Прайс-лист на год'!$E$4:$NG$28,MATCH(prices_model!E452,'Прайс-лист на год'!$D$4:$D$28,0),MATCH(prices_model!A452,'Прайс-лист на год'!$E$3:$NG$3,0)),0)</f>
        <v>950</v>
      </c>
    </row>
    <row r="453" spans="1:6" x14ac:dyDescent="0.25">
      <c r="A453" s="30">
        <f>'Прайс-лист на год'!$E$3+ROUNDDOWN((ROW()-2)/25,0)</f>
        <v>43848</v>
      </c>
      <c r="B453">
        <f t="shared" ref="B453:E453" si="427">B428</f>
        <v>1</v>
      </c>
      <c r="C453" t="str">
        <f t="shared" si="427"/>
        <v>A1</v>
      </c>
      <c r="D453" t="str">
        <f t="shared" si="427"/>
        <v>сыр полутвердый</v>
      </c>
      <c r="E453" t="str">
        <f t="shared" si="427"/>
        <v>A1|сыр полутвердый</v>
      </c>
      <c r="F453">
        <f>IFERROR(INDEX('Прайс-лист на год'!$E$4:$NG$28,MATCH(prices_model!E453,'Прайс-лист на год'!$D$4:$D$28,0),MATCH(prices_model!A453,'Прайс-лист на год'!$E$3:$NG$3,0)),0)</f>
        <v>570</v>
      </c>
    </row>
    <row r="454" spans="1:6" x14ac:dyDescent="0.25">
      <c r="A454" s="30">
        <f>'Прайс-лист на год'!$E$3+ROUNDDOWN((ROW()-2)/25,0)</f>
        <v>43848</v>
      </c>
      <c r="B454">
        <f t="shared" ref="B454:E454" si="428">B429</f>
        <v>1</v>
      </c>
      <c r="C454" t="str">
        <f t="shared" si="428"/>
        <v>A1</v>
      </c>
      <c r="D454" t="str">
        <f t="shared" si="428"/>
        <v>сыр мягкий</v>
      </c>
      <c r="E454" t="str">
        <f t="shared" si="428"/>
        <v>A1|сыр мягкий</v>
      </c>
      <c r="F454">
        <f>IFERROR(INDEX('Прайс-лист на год'!$E$4:$NG$28,MATCH(prices_model!E454,'Прайс-лист на год'!$D$4:$D$28,0),MATCH(prices_model!A454,'Прайс-лист на год'!$E$3:$NG$3,0)),0)</f>
        <v>475</v>
      </c>
    </row>
    <row r="455" spans="1:6" x14ac:dyDescent="0.25">
      <c r="A455" s="30">
        <f>'Прайс-лист на год'!$E$3+ROUNDDOWN((ROW()-2)/25,0)</f>
        <v>43848</v>
      </c>
      <c r="B455">
        <f t="shared" ref="B455:E455" si="429">B430</f>
        <v>1</v>
      </c>
      <c r="C455" t="str">
        <f t="shared" si="429"/>
        <v>A1</v>
      </c>
      <c r="D455" t="str">
        <f t="shared" si="429"/>
        <v>прочие сыры</v>
      </c>
      <c r="E455" t="str">
        <f t="shared" si="429"/>
        <v>A1|прочие сыры</v>
      </c>
      <c r="F455">
        <f>IFERROR(INDEX('Прайс-лист на год'!$E$4:$NG$28,MATCH(prices_model!E455,'Прайс-лист на год'!$D$4:$D$28,0),MATCH(prices_model!A455,'Прайс-лист на год'!$E$3:$NG$3,0)),0)</f>
        <v>665</v>
      </c>
    </row>
    <row r="456" spans="1:6" x14ac:dyDescent="0.25">
      <c r="A456" s="30">
        <f>'Прайс-лист на год'!$E$3+ROUNDDOWN((ROW()-2)/25,0)</f>
        <v>43848</v>
      </c>
      <c r="B456">
        <f t="shared" ref="B456:E456" si="430">B431</f>
        <v>1</v>
      </c>
      <c r="C456" t="str">
        <f t="shared" si="430"/>
        <v>A1</v>
      </c>
      <c r="D456" t="str">
        <f t="shared" si="430"/>
        <v>продукты сырные</v>
      </c>
      <c r="E456" t="str">
        <f t="shared" si="430"/>
        <v>A1|продукты сырные</v>
      </c>
      <c r="F456">
        <f>IFERROR(INDEX('Прайс-лист на год'!$E$4:$NG$28,MATCH(prices_model!E456,'Прайс-лист на год'!$D$4:$D$28,0),MATCH(prices_model!A456,'Прайс-лист на год'!$E$3:$NG$3,0)),0)</f>
        <v>380</v>
      </c>
    </row>
    <row r="457" spans="1:6" x14ac:dyDescent="0.25">
      <c r="A457" s="30">
        <f>'Прайс-лист на год'!$E$3+ROUNDDOWN((ROW()-2)/25,0)</f>
        <v>43848</v>
      </c>
      <c r="B457">
        <f t="shared" ref="B457:E457" si="431">B432</f>
        <v>1</v>
      </c>
      <c r="C457" t="str">
        <f t="shared" si="431"/>
        <v>A2</v>
      </c>
      <c r="D457" t="str">
        <f t="shared" si="431"/>
        <v>сыр твердый</v>
      </c>
      <c r="E457" t="str">
        <f t="shared" si="431"/>
        <v>A2|сыр твердый</v>
      </c>
      <c r="F457">
        <f>IFERROR(INDEX('Прайс-лист на год'!$E$4:$NG$28,MATCH(prices_model!E457,'Прайс-лист на год'!$D$4:$D$28,0),MATCH(prices_model!A457,'Прайс-лист на год'!$E$3:$NG$3,0)),0)</f>
        <v>900</v>
      </c>
    </row>
    <row r="458" spans="1:6" x14ac:dyDescent="0.25">
      <c r="A458" s="30">
        <f>'Прайс-лист на год'!$E$3+ROUNDDOWN((ROW()-2)/25,0)</f>
        <v>43848</v>
      </c>
      <c r="B458">
        <f t="shared" ref="B458:E458" si="432">B433</f>
        <v>1</v>
      </c>
      <c r="C458" t="str">
        <f t="shared" si="432"/>
        <v>A2</v>
      </c>
      <c r="D458" t="str">
        <f t="shared" si="432"/>
        <v>сыр полутвердый</v>
      </c>
      <c r="E458" t="str">
        <f t="shared" si="432"/>
        <v>A2|сыр полутвердый</v>
      </c>
      <c r="F458">
        <f>IFERROR(INDEX('Прайс-лист на год'!$E$4:$NG$28,MATCH(prices_model!E458,'Прайс-лист на год'!$D$4:$D$28,0),MATCH(prices_model!A458,'Прайс-лист на год'!$E$3:$NG$3,0)),0)</f>
        <v>540</v>
      </c>
    </row>
    <row r="459" spans="1:6" x14ac:dyDescent="0.25">
      <c r="A459" s="30">
        <f>'Прайс-лист на год'!$E$3+ROUNDDOWN((ROW()-2)/25,0)</f>
        <v>43848</v>
      </c>
      <c r="B459">
        <f t="shared" ref="B459:E459" si="433">B434</f>
        <v>1</v>
      </c>
      <c r="C459" t="str">
        <f t="shared" si="433"/>
        <v>A2</v>
      </c>
      <c r="D459" t="str">
        <f t="shared" si="433"/>
        <v>сыр мягкий</v>
      </c>
      <c r="E459" t="str">
        <f t="shared" si="433"/>
        <v>A2|сыр мягкий</v>
      </c>
      <c r="F459">
        <f>IFERROR(INDEX('Прайс-лист на год'!$E$4:$NG$28,MATCH(prices_model!E459,'Прайс-лист на год'!$D$4:$D$28,0),MATCH(prices_model!A459,'Прайс-лист на год'!$E$3:$NG$3,0)),0)</f>
        <v>450</v>
      </c>
    </row>
    <row r="460" spans="1:6" x14ac:dyDescent="0.25">
      <c r="A460" s="30">
        <f>'Прайс-лист на год'!$E$3+ROUNDDOWN((ROW()-2)/25,0)</f>
        <v>43848</v>
      </c>
      <c r="B460">
        <f t="shared" ref="B460:E460" si="434">B435</f>
        <v>1</v>
      </c>
      <c r="C460" t="str">
        <f t="shared" si="434"/>
        <v>A2</v>
      </c>
      <c r="D460" t="str">
        <f t="shared" si="434"/>
        <v>прочие сыры</v>
      </c>
      <c r="E460" t="str">
        <f t="shared" si="434"/>
        <v>A2|прочие сыры</v>
      </c>
      <c r="F460">
        <f>IFERROR(INDEX('Прайс-лист на год'!$E$4:$NG$28,MATCH(prices_model!E460,'Прайс-лист на год'!$D$4:$D$28,0),MATCH(prices_model!A460,'Прайс-лист на год'!$E$3:$NG$3,0)),0)</f>
        <v>630</v>
      </c>
    </row>
    <row r="461" spans="1:6" x14ac:dyDescent="0.25">
      <c r="A461" s="30">
        <f>'Прайс-лист на год'!$E$3+ROUNDDOWN((ROW()-2)/25,0)</f>
        <v>43848</v>
      </c>
      <c r="B461">
        <f t="shared" ref="B461:E461" si="435">B436</f>
        <v>1</v>
      </c>
      <c r="C461" t="str">
        <f t="shared" si="435"/>
        <v>A2</v>
      </c>
      <c r="D461" t="str">
        <f t="shared" si="435"/>
        <v>продукты сырные</v>
      </c>
      <c r="E461" t="str">
        <f t="shared" si="435"/>
        <v>A2|продукты сырные</v>
      </c>
      <c r="F461">
        <f>IFERROR(INDEX('Прайс-лист на год'!$E$4:$NG$28,MATCH(prices_model!E461,'Прайс-лист на год'!$D$4:$D$28,0),MATCH(prices_model!A461,'Прайс-лист на год'!$E$3:$NG$3,0)),0)</f>
        <v>360</v>
      </c>
    </row>
    <row r="462" spans="1:6" x14ac:dyDescent="0.25">
      <c r="A462" s="30">
        <f>'Прайс-лист на год'!$E$3+ROUNDDOWN((ROW()-2)/25,0)</f>
        <v>43848</v>
      </c>
      <c r="B462">
        <f t="shared" ref="B462:E462" si="436">B437</f>
        <v>1</v>
      </c>
      <c r="C462" t="str">
        <f t="shared" si="436"/>
        <v>A3</v>
      </c>
      <c r="D462" t="str">
        <f t="shared" si="436"/>
        <v>сыр твердый</v>
      </c>
      <c r="E462" t="str">
        <f t="shared" si="436"/>
        <v>A3|сыр твердый</v>
      </c>
      <c r="F462">
        <f>IFERROR(INDEX('Прайс-лист на год'!$E$4:$NG$28,MATCH(prices_model!E462,'Прайс-лист на год'!$D$4:$D$28,0),MATCH(prices_model!A462,'Прайс-лист на год'!$E$3:$NG$3,0)),0)</f>
        <v>1100</v>
      </c>
    </row>
    <row r="463" spans="1:6" x14ac:dyDescent="0.25">
      <c r="A463" s="30">
        <f>'Прайс-лист на год'!$E$3+ROUNDDOWN((ROW()-2)/25,0)</f>
        <v>43848</v>
      </c>
      <c r="B463">
        <f t="shared" ref="B463:E463" si="437">B438</f>
        <v>1</v>
      </c>
      <c r="C463" t="str">
        <f t="shared" si="437"/>
        <v>A3</v>
      </c>
      <c r="D463" t="str">
        <f t="shared" si="437"/>
        <v>сыр полутвердый</v>
      </c>
      <c r="E463" t="str">
        <f t="shared" si="437"/>
        <v>A3|сыр полутвердый</v>
      </c>
      <c r="F463">
        <f>IFERROR(INDEX('Прайс-лист на год'!$E$4:$NG$28,MATCH(prices_model!E463,'Прайс-лист на год'!$D$4:$D$28,0),MATCH(prices_model!A463,'Прайс-лист на год'!$E$3:$NG$3,0)),0)</f>
        <v>660</v>
      </c>
    </row>
    <row r="464" spans="1:6" x14ac:dyDescent="0.25">
      <c r="A464" s="30">
        <f>'Прайс-лист на год'!$E$3+ROUNDDOWN((ROW()-2)/25,0)</f>
        <v>43848</v>
      </c>
      <c r="B464">
        <f t="shared" ref="B464:E464" si="438">B439</f>
        <v>1</v>
      </c>
      <c r="C464" t="str">
        <f t="shared" si="438"/>
        <v>A3</v>
      </c>
      <c r="D464" t="str">
        <f t="shared" si="438"/>
        <v>сыр мягкий</v>
      </c>
      <c r="E464" t="str">
        <f t="shared" si="438"/>
        <v>A3|сыр мягкий</v>
      </c>
      <c r="F464">
        <f>IFERROR(INDEX('Прайс-лист на год'!$E$4:$NG$28,MATCH(prices_model!E464,'Прайс-лист на год'!$D$4:$D$28,0),MATCH(prices_model!A464,'Прайс-лист на год'!$E$3:$NG$3,0)),0)</f>
        <v>550</v>
      </c>
    </row>
    <row r="465" spans="1:6" x14ac:dyDescent="0.25">
      <c r="A465" s="30">
        <f>'Прайс-лист на год'!$E$3+ROUNDDOWN((ROW()-2)/25,0)</f>
        <v>43848</v>
      </c>
      <c r="B465">
        <f t="shared" ref="B465:E465" si="439">B440</f>
        <v>1</v>
      </c>
      <c r="C465" t="str">
        <f t="shared" si="439"/>
        <v>A3</v>
      </c>
      <c r="D465" t="str">
        <f t="shared" si="439"/>
        <v>прочие сыры</v>
      </c>
      <c r="E465" t="str">
        <f t="shared" si="439"/>
        <v>A3|прочие сыры</v>
      </c>
      <c r="F465">
        <f>IFERROR(INDEX('Прайс-лист на год'!$E$4:$NG$28,MATCH(prices_model!E465,'Прайс-лист на год'!$D$4:$D$28,0),MATCH(prices_model!A465,'Прайс-лист на год'!$E$3:$NG$3,0)),0)</f>
        <v>770</v>
      </c>
    </row>
    <row r="466" spans="1:6" x14ac:dyDescent="0.25">
      <c r="A466" s="30">
        <f>'Прайс-лист на год'!$E$3+ROUNDDOWN((ROW()-2)/25,0)</f>
        <v>43848</v>
      </c>
      <c r="B466">
        <f t="shared" ref="B466:E466" si="440">B441</f>
        <v>1</v>
      </c>
      <c r="C466" t="str">
        <f t="shared" si="440"/>
        <v>A3</v>
      </c>
      <c r="D466" t="str">
        <f t="shared" si="440"/>
        <v>продукты сырные</v>
      </c>
      <c r="E466" t="str">
        <f t="shared" si="440"/>
        <v>A3|продукты сырные</v>
      </c>
      <c r="F466">
        <f>IFERROR(INDEX('Прайс-лист на год'!$E$4:$NG$28,MATCH(prices_model!E466,'Прайс-лист на год'!$D$4:$D$28,0),MATCH(prices_model!A466,'Прайс-лист на год'!$E$3:$NG$3,0)),0)</f>
        <v>440</v>
      </c>
    </row>
    <row r="467" spans="1:6" x14ac:dyDescent="0.25">
      <c r="A467" s="30">
        <f>'Прайс-лист на год'!$E$3+ROUNDDOWN((ROW()-2)/25,0)</f>
        <v>43848</v>
      </c>
      <c r="B467">
        <f t="shared" ref="B467:E467" si="441">B442</f>
        <v>1</v>
      </c>
      <c r="C467" t="str">
        <f t="shared" si="441"/>
        <v>A4</v>
      </c>
      <c r="D467" t="str">
        <f t="shared" si="441"/>
        <v>сыр твердый</v>
      </c>
      <c r="E467" t="str">
        <f t="shared" si="441"/>
        <v>A4|сыр твердый</v>
      </c>
      <c r="F467">
        <f>IFERROR(INDEX('Прайс-лист на год'!$E$4:$NG$28,MATCH(prices_model!E467,'Прайс-лист на год'!$D$4:$D$28,0),MATCH(prices_model!A467,'Прайс-лист на год'!$E$3:$NG$3,0)),0)</f>
        <v>1103</v>
      </c>
    </row>
    <row r="468" spans="1:6" x14ac:dyDescent="0.25">
      <c r="A468" s="30">
        <f>'Прайс-лист на год'!$E$3+ROUNDDOWN((ROW()-2)/25,0)</f>
        <v>43848</v>
      </c>
      <c r="B468">
        <f t="shared" ref="B468:E468" si="442">B443</f>
        <v>1</v>
      </c>
      <c r="C468" t="str">
        <f t="shared" si="442"/>
        <v>A4</v>
      </c>
      <c r="D468" t="str">
        <f t="shared" si="442"/>
        <v>сыр полутвердый</v>
      </c>
      <c r="E468" t="str">
        <f t="shared" si="442"/>
        <v>A4|сыр полутвердый</v>
      </c>
      <c r="F468">
        <f>IFERROR(INDEX('Прайс-лист на год'!$E$4:$NG$28,MATCH(prices_model!E468,'Прайс-лист на год'!$D$4:$D$28,0),MATCH(prices_model!A468,'Прайс-лист на год'!$E$3:$NG$3,0)),0)</f>
        <v>536</v>
      </c>
    </row>
    <row r="469" spans="1:6" x14ac:dyDescent="0.25">
      <c r="A469" s="30">
        <f>'Прайс-лист на год'!$E$3+ROUNDDOWN((ROW()-2)/25,0)</f>
        <v>43848</v>
      </c>
      <c r="B469">
        <f t="shared" ref="B469:E469" si="443">B444</f>
        <v>1</v>
      </c>
      <c r="C469" t="str">
        <f t="shared" si="443"/>
        <v>A4</v>
      </c>
      <c r="D469" t="str">
        <f t="shared" si="443"/>
        <v>сыр мягкий</v>
      </c>
      <c r="E469" t="str">
        <f t="shared" si="443"/>
        <v>A4|сыр мягкий</v>
      </c>
      <c r="F469">
        <f>IFERROR(INDEX('Прайс-лист на год'!$E$4:$NG$28,MATCH(prices_model!E469,'Прайс-лист на год'!$D$4:$D$28,0),MATCH(prices_model!A469,'Прайс-лист на год'!$E$3:$NG$3,0)),0)</f>
        <v>551</v>
      </c>
    </row>
    <row r="470" spans="1:6" x14ac:dyDescent="0.25">
      <c r="A470" s="30">
        <f>'Прайс-лист на год'!$E$3+ROUNDDOWN((ROW()-2)/25,0)</f>
        <v>43848</v>
      </c>
      <c r="B470">
        <f t="shared" ref="B470:E470" si="444">B445</f>
        <v>1</v>
      </c>
      <c r="C470" t="str">
        <f t="shared" si="444"/>
        <v>A4</v>
      </c>
      <c r="D470" t="str">
        <f t="shared" si="444"/>
        <v>прочие сыры</v>
      </c>
      <c r="E470" t="str">
        <f t="shared" si="444"/>
        <v>A4|прочие сыры</v>
      </c>
      <c r="F470">
        <f>IFERROR(INDEX('Прайс-лист на год'!$E$4:$NG$28,MATCH(prices_model!E470,'Прайс-лист на год'!$D$4:$D$28,0),MATCH(prices_model!A470,'Прайс-лист на год'!$E$3:$NG$3,0)),0)</f>
        <v>847</v>
      </c>
    </row>
    <row r="471" spans="1:6" x14ac:dyDescent="0.25">
      <c r="A471" s="30">
        <f>'Прайс-лист на год'!$E$3+ROUNDDOWN((ROW()-2)/25,0)</f>
        <v>43848</v>
      </c>
      <c r="B471">
        <f t="shared" ref="B471:E471" si="445">B446</f>
        <v>1</v>
      </c>
      <c r="C471" t="str">
        <f t="shared" si="445"/>
        <v>A4</v>
      </c>
      <c r="D471" t="str">
        <f t="shared" si="445"/>
        <v>продукты сырные</v>
      </c>
      <c r="E471" t="str">
        <f t="shared" si="445"/>
        <v>A4|продукты сырные</v>
      </c>
      <c r="F471">
        <f>IFERROR(INDEX('Прайс-лист на год'!$E$4:$NG$28,MATCH(prices_model!E471,'Прайс-лист на год'!$D$4:$D$28,0),MATCH(prices_model!A471,'Прайс-лист на год'!$E$3:$NG$3,0)),0)</f>
        <v>340</v>
      </c>
    </row>
    <row r="472" spans="1:6" x14ac:dyDescent="0.25">
      <c r="A472" s="30">
        <f>'Прайс-лист на год'!$E$3+ROUNDDOWN((ROW()-2)/25,0)</f>
        <v>43848</v>
      </c>
      <c r="B472">
        <f t="shared" ref="B472:E472" si="446">B447</f>
        <v>1</v>
      </c>
      <c r="C472" t="str">
        <f t="shared" si="446"/>
        <v>A5</v>
      </c>
      <c r="D472" t="str">
        <f t="shared" si="446"/>
        <v>сыр твердый</v>
      </c>
      <c r="E472" t="str">
        <f t="shared" si="446"/>
        <v>A5|сыр твердый</v>
      </c>
      <c r="F472">
        <f>IFERROR(INDEX('Прайс-лист на год'!$E$4:$NG$28,MATCH(prices_model!E472,'Прайс-лист на год'!$D$4:$D$28,0),MATCH(prices_model!A472,'Прайс-лист на год'!$E$3:$NG$3,0)),0)</f>
        <v>995</v>
      </c>
    </row>
    <row r="473" spans="1:6" x14ac:dyDescent="0.25">
      <c r="A473" s="30">
        <f>'Прайс-лист на год'!$E$3+ROUNDDOWN((ROW()-2)/25,0)</f>
        <v>43848</v>
      </c>
      <c r="B473">
        <f t="shared" ref="B473:E473" si="447">B448</f>
        <v>1</v>
      </c>
      <c r="C473" t="str">
        <f t="shared" si="447"/>
        <v>A5</v>
      </c>
      <c r="D473" t="str">
        <f t="shared" si="447"/>
        <v>сыр полутвердый</v>
      </c>
      <c r="E473" t="str">
        <f t="shared" si="447"/>
        <v>A5|сыр полутвердый</v>
      </c>
      <c r="F473">
        <f>IFERROR(INDEX('Прайс-лист на год'!$E$4:$NG$28,MATCH(prices_model!E473,'Прайс-лист на год'!$D$4:$D$28,0),MATCH(prices_model!A473,'Прайс-лист на год'!$E$3:$NG$3,0)),0)</f>
        <v>597</v>
      </c>
    </row>
    <row r="474" spans="1:6" x14ac:dyDescent="0.25">
      <c r="A474" s="30">
        <f>'Прайс-лист на год'!$E$3+ROUNDDOWN((ROW()-2)/25,0)</f>
        <v>43848</v>
      </c>
      <c r="B474">
        <f t="shared" ref="B474:E474" si="448">B449</f>
        <v>1</v>
      </c>
      <c r="C474" t="str">
        <f t="shared" si="448"/>
        <v>A5</v>
      </c>
      <c r="D474" t="str">
        <f t="shared" si="448"/>
        <v>сыр мягкий</v>
      </c>
      <c r="E474" t="str">
        <f t="shared" si="448"/>
        <v>A5|сыр мягкий</v>
      </c>
      <c r="F474">
        <f>IFERROR(INDEX('Прайс-лист на год'!$E$4:$NG$28,MATCH(prices_model!E474,'Прайс-лист на год'!$D$4:$D$28,0),MATCH(prices_model!A474,'Прайс-лист на год'!$E$3:$NG$3,0)),0)</f>
        <v>498</v>
      </c>
    </row>
    <row r="475" spans="1:6" x14ac:dyDescent="0.25">
      <c r="A475" s="30">
        <f>'Прайс-лист на год'!$E$3+ROUNDDOWN((ROW()-2)/25,0)</f>
        <v>43848</v>
      </c>
      <c r="B475">
        <f t="shared" ref="B475:E475" si="449">B450</f>
        <v>1</v>
      </c>
      <c r="C475" t="str">
        <f t="shared" si="449"/>
        <v>A5</v>
      </c>
      <c r="D475" t="str">
        <f t="shared" si="449"/>
        <v>прочие сыры</v>
      </c>
      <c r="E475" t="str">
        <f t="shared" si="449"/>
        <v>A5|прочие сыры</v>
      </c>
      <c r="F475">
        <f>IFERROR(INDEX('Прайс-лист на год'!$E$4:$NG$28,MATCH(prices_model!E475,'Прайс-лист на год'!$D$4:$D$28,0),MATCH(prices_model!A475,'Прайс-лист на год'!$E$3:$NG$3,0)),0)</f>
        <v>697</v>
      </c>
    </row>
    <row r="476" spans="1:6" x14ac:dyDescent="0.25">
      <c r="A476" s="30">
        <f>'Прайс-лист на год'!$E$3+ROUNDDOWN((ROW()-2)/25,0)</f>
        <v>43848</v>
      </c>
      <c r="B476">
        <f t="shared" ref="B476:E476" si="450">B451</f>
        <v>1</v>
      </c>
      <c r="C476" t="str">
        <f t="shared" si="450"/>
        <v>A5</v>
      </c>
      <c r="D476" t="str">
        <f t="shared" si="450"/>
        <v>продукты сырные</v>
      </c>
      <c r="E476" t="str">
        <f t="shared" si="450"/>
        <v>A5|продукты сырные</v>
      </c>
      <c r="F476">
        <f>IFERROR(INDEX('Прайс-лист на год'!$E$4:$NG$28,MATCH(prices_model!E476,'Прайс-лист на год'!$D$4:$D$28,0),MATCH(prices_model!A476,'Прайс-лист на год'!$E$3:$NG$3,0)),0)</f>
        <v>398</v>
      </c>
    </row>
    <row r="477" spans="1:6" x14ac:dyDescent="0.25">
      <c r="A477" s="30">
        <f>'Прайс-лист на год'!$E$3+ROUNDDOWN((ROW()-2)/25,0)</f>
        <v>43849</v>
      </c>
      <c r="B477">
        <f t="shared" ref="B477:E477" si="451">B452</f>
        <v>1</v>
      </c>
      <c r="C477" t="str">
        <f t="shared" si="451"/>
        <v>A1</v>
      </c>
      <c r="D477" t="str">
        <f t="shared" si="451"/>
        <v>сыр твердый</v>
      </c>
      <c r="E477" t="str">
        <f t="shared" si="451"/>
        <v>A1|сыр твердый</v>
      </c>
      <c r="F477">
        <f>IFERROR(INDEX('Прайс-лист на год'!$E$4:$NG$28,MATCH(prices_model!E477,'Прайс-лист на год'!$D$4:$D$28,0),MATCH(prices_model!A477,'Прайс-лист на год'!$E$3:$NG$3,0)),0)</f>
        <v>950</v>
      </c>
    </row>
    <row r="478" spans="1:6" x14ac:dyDescent="0.25">
      <c r="A478" s="30">
        <f>'Прайс-лист на год'!$E$3+ROUNDDOWN((ROW()-2)/25,0)</f>
        <v>43849</v>
      </c>
      <c r="B478">
        <f t="shared" ref="B478:E478" si="452">B453</f>
        <v>1</v>
      </c>
      <c r="C478" t="str">
        <f t="shared" si="452"/>
        <v>A1</v>
      </c>
      <c r="D478" t="str">
        <f t="shared" si="452"/>
        <v>сыр полутвердый</v>
      </c>
      <c r="E478" t="str">
        <f t="shared" si="452"/>
        <v>A1|сыр полутвердый</v>
      </c>
      <c r="F478">
        <f>IFERROR(INDEX('Прайс-лист на год'!$E$4:$NG$28,MATCH(prices_model!E478,'Прайс-лист на год'!$D$4:$D$28,0),MATCH(prices_model!A478,'Прайс-лист на год'!$E$3:$NG$3,0)),0)</f>
        <v>570</v>
      </c>
    </row>
    <row r="479" spans="1:6" x14ac:dyDescent="0.25">
      <c r="A479" s="30">
        <f>'Прайс-лист на год'!$E$3+ROUNDDOWN((ROW()-2)/25,0)</f>
        <v>43849</v>
      </c>
      <c r="B479">
        <f t="shared" ref="B479:E479" si="453">B454</f>
        <v>1</v>
      </c>
      <c r="C479" t="str">
        <f t="shared" si="453"/>
        <v>A1</v>
      </c>
      <c r="D479" t="str">
        <f t="shared" si="453"/>
        <v>сыр мягкий</v>
      </c>
      <c r="E479" t="str">
        <f t="shared" si="453"/>
        <v>A1|сыр мягкий</v>
      </c>
      <c r="F479">
        <f>IFERROR(INDEX('Прайс-лист на год'!$E$4:$NG$28,MATCH(prices_model!E479,'Прайс-лист на год'!$D$4:$D$28,0),MATCH(prices_model!A479,'Прайс-лист на год'!$E$3:$NG$3,0)),0)</f>
        <v>475</v>
      </c>
    </row>
    <row r="480" spans="1:6" x14ac:dyDescent="0.25">
      <c r="A480" s="30">
        <f>'Прайс-лист на год'!$E$3+ROUNDDOWN((ROW()-2)/25,0)</f>
        <v>43849</v>
      </c>
      <c r="B480">
        <f t="shared" ref="B480:E480" si="454">B455</f>
        <v>1</v>
      </c>
      <c r="C480" t="str">
        <f t="shared" si="454"/>
        <v>A1</v>
      </c>
      <c r="D480" t="str">
        <f t="shared" si="454"/>
        <v>прочие сыры</v>
      </c>
      <c r="E480" t="str">
        <f t="shared" si="454"/>
        <v>A1|прочие сыры</v>
      </c>
      <c r="F480">
        <f>IFERROR(INDEX('Прайс-лист на год'!$E$4:$NG$28,MATCH(prices_model!E480,'Прайс-лист на год'!$D$4:$D$28,0),MATCH(prices_model!A480,'Прайс-лист на год'!$E$3:$NG$3,0)),0)</f>
        <v>665</v>
      </c>
    </row>
    <row r="481" spans="1:6" x14ac:dyDescent="0.25">
      <c r="A481" s="30">
        <f>'Прайс-лист на год'!$E$3+ROUNDDOWN((ROW()-2)/25,0)</f>
        <v>43849</v>
      </c>
      <c r="B481">
        <f t="shared" ref="B481:E481" si="455">B456</f>
        <v>1</v>
      </c>
      <c r="C481" t="str">
        <f t="shared" si="455"/>
        <v>A1</v>
      </c>
      <c r="D481" t="str">
        <f t="shared" si="455"/>
        <v>продукты сырные</v>
      </c>
      <c r="E481" t="str">
        <f t="shared" si="455"/>
        <v>A1|продукты сырные</v>
      </c>
      <c r="F481">
        <f>IFERROR(INDEX('Прайс-лист на год'!$E$4:$NG$28,MATCH(prices_model!E481,'Прайс-лист на год'!$D$4:$D$28,0),MATCH(prices_model!A481,'Прайс-лист на год'!$E$3:$NG$3,0)),0)</f>
        <v>380</v>
      </c>
    </row>
    <row r="482" spans="1:6" x14ac:dyDescent="0.25">
      <c r="A482" s="30">
        <f>'Прайс-лист на год'!$E$3+ROUNDDOWN((ROW()-2)/25,0)</f>
        <v>43849</v>
      </c>
      <c r="B482">
        <f t="shared" ref="B482:E482" si="456">B457</f>
        <v>1</v>
      </c>
      <c r="C482" t="str">
        <f t="shared" si="456"/>
        <v>A2</v>
      </c>
      <c r="D482" t="str">
        <f t="shared" si="456"/>
        <v>сыр твердый</v>
      </c>
      <c r="E482" t="str">
        <f t="shared" si="456"/>
        <v>A2|сыр твердый</v>
      </c>
      <c r="F482">
        <f>IFERROR(INDEX('Прайс-лист на год'!$E$4:$NG$28,MATCH(prices_model!E482,'Прайс-лист на год'!$D$4:$D$28,0),MATCH(prices_model!A482,'Прайс-лист на год'!$E$3:$NG$3,0)),0)</f>
        <v>900</v>
      </c>
    </row>
    <row r="483" spans="1:6" x14ac:dyDescent="0.25">
      <c r="A483" s="30">
        <f>'Прайс-лист на год'!$E$3+ROUNDDOWN((ROW()-2)/25,0)</f>
        <v>43849</v>
      </c>
      <c r="B483">
        <f t="shared" ref="B483:E483" si="457">B458</f>
        <v>1</v>
      </c>
      <c r="C483" t="str">
        <f t="shared" si="457"/>
        <v>A2</v>
      </c>
      <c r="D483" t="str">
        <f t="shared" si="457"/>
        <v>сыр полутвердый</v>
      </c>
      <c r="E483" t="str">
        <f t="shared" si="457"/>
        <v>A2|сыр полутвердый</v>
      </c>
      <c r="F483">
        <f>IFERROR(INDEX('Прайс-лист на год'!$E$4:$NG$28,MATCH(prices_model!E483,'Прайс-лист на год'!$D$4:$D$28,0),MATCH(prices_model!A483,'Прайс-лист на год'!$E$3:$NG$3,0)),0)</f>
        <v>540</v>
      </c>
    </row>
    <row r="484" spans="1:6" x14ac:dyDescent="0.25">
      <c r="A484" s="30">
        <f>'Прайс-лист на год'!$E$3+ROUNDDOWN((ROW()-2)/25,0)</f>
        <v>43849</v>
      </c>
      <c r="B484">
        <f t="shared" ref="B484:E484" si="458">B459</f>
        <v>1</v>
      </c>
      <c r="C484" t="str">
        <f t="shared" si="458"/>
        <v>A2</v>
      </c>
      <c r="D484" t="str">
        <f t="shared" si="458"/>
        <v>сыр мягкий</v>
      </c>
      <c r="E484" t="str">
        <f t="shared" si="458"/>
        <v>A2|сыр мягкий</v>
      </c>
      <c r="F484">
        <f>IFERROR(INDEX('Прайс-лист на год'!$E$4:$NG$28,MATCH(prices_model!E484,'Прайс-лист на год'!$D$4:$D$28,0),MATCH(prices_model!A484,'Прайс-лист на год'!$E$3:$NG$3,0)),0)</f>
        <v>450</v>
      </c>
    </row>
    <row r="485" spans="1:6" x14ac:dyDescent="0.25">
      <c r="A485" s="30">
        <f>'Прайс-лист на год'!$E$3+ROUNDDOWN((ROW()-2)/25,0)</f>
        <v>43849</v>
      </c>
      <c r="B485">
        <f t="shared" ref="B485:E485" si="459">B460</f>
        <v>1</v>
      </c>
      <c r="C485" t="str">
        <f t="shared" si="459"/>
        <v>A2</v>
      </c>
      <c r="D485" t="str">
        <f t="shared" si="459"/>
        <v>прочие сыры</v>
      </c>
      <c r="E485" t="str">
        <f t="shared" si="459"/>
        <v>A2|прочие сыры</v>
      </c>
      <c r="F485">
        <f>IFERROR(INDEX('Прайс-лист на год'!$E$4:$NG$28,MATCH(prices_model!E485,'Прайс-лист на год'!$D$4:$D$28,0),MATCH(prices_model!A485,'Прайс-лист на год'!$E$3:$NG$3,0)),0)</f>
        <v>630</v>
      </c>
    </row>
    <row r="486" spans="1:6" x14ac:dyDescent="0.25">
      <c r="A486" s="30">
        <f>'Прайс-лист на год'!$E$3+ROUNDDOWN((ROW()-2)/25,0)</f>
        <v>43849</v>
      </c>
      <c r="B486">
        <f t="shared" ref="B486:E486" si="460">B461</f>
        <v>1</v>
      </c>
      <c r="C486" t="str">
        <f t="shared" si="460"/>
        <v>A2</v>
      </c>
      <c r="D486" t="str">
        <f t="shared" si="460"/>
        <v>продукты сырные</v>
      </c>
      <c r="E486" t="str">
        <f t="shared" si="460"/>
        <v>A2|продукты сырные</v>
      </c>
      <c r="F486">
        <f>IFERROR(INDEX('Прайс-лист на год'!$E$4:$NG$28,MATCH(prices_model!E486,'Прайс-лист на год'!$D$4:$D$28,0),MATCH(prices_model!A486,'Прайс-лист на год'!$E$3:$NG$3,0)),0)</f>
        <v>360</v>
      </c>
    </row>
    <row r="487" spans="1:6" x14ac:dyDescent="0.25">
      <c r="A487" s="30">
        <f>'Прайс-лист на год'!$E$3+ROUNDDOWN((ROW()-2)/25,0)</f>
        <v>43849</v>
      </c>
      <c r="B487">
        <f t="shared" ref="B487:E487" si="461">B462</f>
        <v>1</v>
      </c>
      <c r="C487" t="str">
        <f t="shared" si="461"/>
        <v>A3</v>
      </c>
      <c r="D487" t="str">
        <f t="shared" si="461"/>
        <v>сыр твердый</v>
      </c>
      <c r="E487" t="str">
        <f t="shared" si="461"/>
        <v>A3|сыр твердый</v>
      </c>
      <c r="F487">
        <f>IFERROR(INDEX('Прайс-лист на год'!$E$4:$NG$28,MATCH(prices_model!E487,'Прайс-лист на год'!$D$4:$D$28,0),MATCH(prices_model!A487,'Прайс-лист на год'!$E$3:$NG$3,0)),0)</f>
        <v>1100</v>
      </c>
    </row>
    <row r="488" spans="1:6" x14ac:dyDescent="0.25">
      <c r="A488" s="30">
        <f>'Прайс-лист на год'!$E$3+ROUNDDOWN((ROW()-2)/25,0)</f>
        <v>43849</v>
      </c>
      <c r="B488">
        <f t="shared" ref="B488:E488" si="462">B463</f>
        <v>1</v>
      </c>
      <c r="C488" t="str">
        <f t="shared" si="462"/>
        <v>A3</v>
      </c>
      <c r="D488" t="str">
        <f t="shared" si="462"/>
        <v>сыр полутвердый</v>
      </c>
      <c r="E488" t="str">
        <f t="shared" si="462"/>
        <v>A3|сыр полутвердый</v>
      </c>
      <c r="F488">
        <f>IFERROR(INDEX('Прайс-лист на год'!$E$4:$NG$28,MATCH(prices_model!E488,'Прайс-лист на год'!$D$4:$D$28,0),MATCH(prices_model!A488,'Прайс-лист на год'!$E$3:$NG$3,0)),0)</f>
        <v>660</v>
      </c>
    </row>
    <row r="489" spans="1:6" x14ac:dyDescent="0.25">
      <c r="A489" s="30">
        <f>'Прайс-лист на год'!$E$3+ROUNDDOWN((ROW()-2)/25,0)</f>
        <v>43849</v>
      </c>
      <c r="B489">
        <f t="shared" ref="B489:E489" si="463">B464</f>
        <v>1</v>
      </c>
      <c r="C489" t="str">
        <f t="shared" si="463"/>
        <v>A3</v>
      </c>
      <c r="D489" t="str">
        <f t="shared" si="463"/>
        <v>сыр мягкий</v>
      </c>
      <c r="E489" t="str">
        <f t="shared" si="463"/>
        <v>A3|сыр мягкий</v>
      </c>
      <c r="F489">
        <f>IFERROR(INDEX('Прайс-лист на год'!$E$4:$NG$28,MATCH(prices_model!E489,'Прайс-лист на год'!$D$4:$D$28,0),MATCH(prices_model!A489,'Прайс-лист на год'!$E$3:$NG$3,0)),0)</f>
        <v>550</v>
      </c>
    </row>
    <row r="490" spans="1:6" x14ac:dyDescent="0.25">
      <c r="A490" s="30">
        <f>'Прайс-лист на год'!$E$3+ROUNDDOWN((ROW()-2)/25,0)</f>
        <v>43849</v>
      </c>
      <c r="B490">
        <f t="shared" ref="B490:E490" si="464">B465</f>
        <v>1</v>
      </c>
      <c r="C490" t="str">
        <f t="shared" si="464"/>
        <v>A3</v>
      </c>
      <c r="D490" t="str">
        <f t="shared" si="464"/>
        <v>прочие сыры</v>
      </c>
      <c r="E490" t="str">
        <f t="shared" si="464"/>
        <v>A3|прочие сыры</v>
      </c>
      <c r="F490">
        <f>IFERROR(INDEX('Прайс-лист на год'!$E$4:$NG$28,MATCH(prices_model!E490,'Прайс-лист на год'!$D$4:$D$28,0),MATCH(prices_model!A490,'Прайс-лист на год'!$E$3:$NG$3,0)),0)</f>
        <v>770</v>
      </c>
    </row>
    <row r="491" spans="1:6" x14ac:dyDescent="0.25">
      <c r="A491" s="30">
        <f>'Прайс-лист на год'!$E$3+ROUNDDOWN((ROW()-2)/25,0)</f>
        <v>43849</v>
      </c>
      <c r="B491">
        <f t="shared" ref="B491:E491" si="465">B466</f>
        <v>1</v>
      </c>
      <c r="C491" t="str">
        <f t="shared" si="465"/>
        <v>A3</v>
      </c>
      <c r="D491" t="str">
        <f t="shared" si="465"/>
        <v>продукты сырные</v>
      </c>
      <c r="E491" t="str">
        <f t="shared" si="465"/>
        <v>A3|продукты сырные</v>
      </c>
      <c r="F491">
        <f>IFERROR(INDEX('Прайс-лист на год'!$E$4:$NG$28,MATCH(prices_model!E491,'Прайс-лист на год'!$D$4:$D$28,0),MATCH(prices_model!A491,'Прайс-лист на год'!$E$3:$NG$3,0)),0)</f>
        <v>440</v>
      </c>
    </row>
    <row r="492" spans="1:6" x14ac:dyDescent="0.25">
      <c r="A492" s="30">
        <f>'Прайс-лист на год'!$E$3+ROUNDDOWN((ROW()-2)/25,0)</f>
        <v>43849</v>
      </c>
      <c r="B492">
        <f t="shared" ref="B492:E492" si="466">B467</f>
        <v>1</v>
      </c>
      <c r="C492" t="str">
        <f t="shared" si="466"/>
        <v>A4</v>
      </c>
      <c r="D492" t="str">
        <f t="shared" si="466"/>
        <v>сыр твердый</v>
      </c>
      <c r="E492" t="str">
        <f t="shared" si="466"/>
        <v>A4|сыр твердый</v>
      </c>
      <c r="F492">
        <f>IFERROR(INDEX('Прайс-лист на год'!$E$4:$NG$28,MATCH(prices_model!E492,'Прайс-лист на год'!$D$4:$D$28,0),MATCH(prices_model!A492,'Прайс-лист на год'!$E$3:$NG$3,0)),0)</f>
        <v>1103</v>
      </c>
    </row>
    <row r="493" spans="1:6" x14ac:dyDescent="0.25">
      <c r="A493" s="30">
        <f>'Прайс-лист на год'!$E$3+ROUNDDOWN((ROW()-2)/25,0)</f>
        <v>43849</v>
      </c>
      <c r="B493">
        <f t="shared" ref="B493:E493" si="467">B468</f>
        <v>1</v>
      </c>
      <c r="C493" t="str">
        <f t="shared" si="467"/>
        <v>A4</v>
      </c>
      <c r="D493" t="str">
        <f t="shared" si="467"/>
        <v>сыр полутвердый</v>
      </c>
      <c r="E493" t="str">
        <f t="shared" si="467"/>
        <v>A4|сыр полутвердый</v>
      </c>
      <c r="F493">
        <f>IFERROR(INDEX('Прайс-лист на год'!$E$4:$NG$28,MATCH(prices_model!E493,'Прайс-лист на год'!$D$4:$D$28,0),MATCH(prices_model!A493,'Прайс-лист на год'!$E$3:$NG$3,0)),0)</f>
        <v>536</v>
      </c>
    </row>
    <row r="494" spans="1:6" x14ac:dyDescent="0.25">
      <c r="A494" s="30">
        <f>'Прайс-лист на год'!$E$3+ROUNDDOWN((ROW()-2)/25,0)</f>
        <v>43849</v>
      </c>
      <c r="B494">
        <f t="shared" ref="B494:E494" si="468">B469</f>
        <v>1</v>
      </c>
      <c r="C494" t="str">
        <f t="shared" si="468"/>
        <v>A4</v>
      </c>
      <c r="D494" t="str">
        <f t="shared" si="468"/>
        <v>сыр мягкий</v>
      </c>
      <c r="E494" t="str">
        <f t="shared" si="468"/>
        <v>A4|сыр мягкий</v>
      </c>
      <c r="F494">
        <f>IFERROR(INDEX('Прайс-лист на год'!$E$4:$NG$28,MATCH(prices_model!E494,'Прайс-лист на год'!$D$4:$D$28,0),MATCH(prices_model!A494,'Прайс-лист на год'!$E$3:$NG$3,0)),0)</f>
        <v>551</v>
      </c>
    </row>
    <row r="495" spans="1:6" x14ac:dyDescent="0.25">
      <c r="A495" s="30">
        <f>'Прайс-лист на год'!$E$3+ROUNDDOWN((ROW()-2)/25,0)</f>
        <v>43849</v>
      </c>
      <c r="B495">
        <f t="shared" ref="B495:E495" si="469">B470</f>
        <v>1</v>
      </c>
      <c r="C495" t="str">
        <f t="shared" si="469"/>
        <v>A4</v>
      </c>
      <c r="D495" t="str">
        <f t="shared" si="469"/>
        <v>прочие сыры</v>
      </c>
      <c r="E495" t="str">
        <f t="shared" si="469"/>
        <v>A4|прочие сыры</v>
      </c>
      <c r="F495">
        <f>IFERROR(INDEX('Прайс-лист на год'!$E$4:$NG$28,MATCH(prices_model!E495,'Прайс-лист на год'!$D$4:$D$28,0),MATCH(prices_model!A495,'Прайс-лист на год'!$E$3:$NG$3,0)),0)</f>
        <v>847</v>
      </c>
    </row>
    <row r="496" spans="1:6" x14ac:dyDescent="0.25">
      <c r="A496" s="30">
        <f>'Прайс-лист на год'!$E$3+ROUNDDOWN((ROW()-2)/25,0)</f>
        <v>43849</v>
      </c>
      <c r="B496">
        <f t="shared" ref="B496:E496" si="470">B471</f>
        <v>1</v>
      </c>
      <c r="C496" t="str">
        <f t="shared" si="470"/>
        <v>A4</v>
      </c>
      <c r="D496" t="str">
        <f t="shared" si="470"/>
        <v>продукты сырные</v>
      </c>
      <c r="E496" t="str">
        <f t="shared" si="470"/>
        <v>A4|продукты сырные</v>
      </c>
      <c r="F496">
        <f>IFERROR(INDEX('Прайс-лист на год'!$E$4:$NG$28,MATCH(prices_model!E496,'Прайс-лист на год'!$D$4:$D$28,0),MATCH(prices_model!A496,'Прайс-лист на год'!$E$3:$NG$3,0)),0)</f>
        <v>340</v>
      </c>
    </row>
    <row r="497" spans="1:6" x14ac:dyDescent="0.25">
      <c r="A497" s="30">
        <f>'Прайс-лист на год'!$E$3+ROUNDDOWN((ROW()-2)/25,0)</f>
        <v>43849</v>
      </c>
      <c r="B497">
        <f t="shared" ref="B497:E497" si="471">B472</f>
        <v>1</v>
      </c>
      <c r="C497" t="str">
        <f t="shared" si="471"/>
        <v>A5</v>
      </c>
      <c r="D497" t="str">
        <f t="shared" si="471"/>
        <v>сыр твердый</v>
      </c>
      <c r="E497" t="str">
        <f t="shared" si="471"/>
        <v>A5|сыр твердый</v>
      </c>
      <c r="F497">
        <f>IFERROR(INDEX('Прайс-лист на год'!$E$4:$NG$28,MATCH(prices_model!E497,'Прайс-лист на год'!$D$4:$D$28,0),MATCH(prices_model!A497,'Прайс-лист на год'!$E$3:$NG$3,0)),0)</f>
        <v>995</v>
      </c>
    </row>
    <row r="498" spans="1:6" x14ac:dyDescent="0.25">
      <c r="A498" s="30">
        <f>'Прайс-лист на год'!$E$3+ROUNDDOWN((ROW()-2)/25,0)</f>
        <v>43849</v>
      </c>
      <c r="B498">
        <f t="shared" ref="B498:E498" si="472">B473</f>
        <v>1</v>
      </c>
      <c r="C498" t="str">
        <f t="shared" si="472"/>
        <v>A5</v>
      </c>
      <c r="D498" t="str">
        <f t="shared" si="472"/>
        <v>сыр полутвердый</v>
      </c>
      <c r="E498" t="str">
        <f t="shared" si="472"/>
        <v>A5|сыр полутвердый</v>
      </c>
      <c r="F498">
        <f>IFERROR(INDEX('Прайс-лист на год'!$E$4:$NG$28,MATCH(prices_model!E498,'Прайс-лист на год'!$D$4:$D$28,0),MATCH(prices_model!A498,'Прайс-лист на год'!$E$3:$NG$3,0)),0)</f>
        <v>597</v>
      </c>
    </row>
    <row r="499" spans="1:6" x14ac:dyDescent="0.25">
      <c r="A499" s="30">
        <f>'Прайс-лист на год'!$E$3+ROUNDDOWN((ROW()-2)/25,0)</f>
        <v>43849</v>
      </c>
      <c r="B499">
        <f t="shared" ref="B499:E499" si="473">B474</f>
        <v>1</v>
      </c>
      <c r="C499" t="str">
        <f t="shared" si="473"/>
        <v>A5</v>
      </c>
      <c r="D499" t="str">
        <f t="shared" si="473"/>
        <v>сыр мягкий</v>
      </c>
      <c r="E499" t="str">
        <f t="shared" si="473"/>
        <v>A5|сыр мягкий</v>
      </c>
      <c r="F499">
        <f>IFERROR(INDEX('Прайс-лист на год'!$E$4:$NG$28,MATCH(prices_model!E499,'Прайс-лист на год'!$D$4:$D$28,0),MATCH(prices_model!A499,'Прайс-лист на год'!$E$3:$NG$3,0)),0)</f>
        <v>498</v>
      </c>
    </row>
    <row r="500" spans="1:6" x14ac:dyDescent="0.25">
      <c r="A500" s="30">
        <f>'Прайс-лист на год'!$E$3+ROUNDDOWN((ROW()-2)/25,0)</f>
        <v>43849</v>
      </c>
      <c r="B500">
        <f t="shared" ref="B500:E500" si="474">B475</f>
        <v>1</v>
      </c>
      <c r="C500" t="str">
        <f t="shared" si="474"/>
        <v>A5</v>
      </c>
      <c r="D500" t="str">
        <f t="shared" si="474"/>
        <v>прочие сыры</v>
      </c>
      <c r="E500" t="str">
        <f t="shared" si="474"/>
        <v>A5|прочие сыры</v>
      </c>
      <c r="F500">
        <f>IFERROR(INDEX('Прайс-лист на год'!$E$4:$NG$28,MATCH(prices_model!E500,'Прайс-лист на год'!$D$4:$D$28,0),MATCH(prices_model!A500,'Прайс-лист на год'!$E$3:$NG$3,0)),0)</f>
        <v>697</v>
      </c>
    </row>
    <row r="501" spans="1:6" x14ac:dyDescent="0.25">
      <c r="A501" s="30">
        <f>'Прайс-лист на год'!$E$3+ROUNDDOWN((ROW()-2)/25,0)</f>
        <v>43849</v>
      </c>
      <c r="B501">
        <f t="shared" ref="B501:E501" si="475">B476</f>
        <v>1</v>
      </c>
      <c r="C501" t="str">
        <f t="shared" si="475"/>
        <v>A5</v>
      </c>
      <c r="D501" t="str">
        <f t="shared" si="475"/>
        <v>продукты сырные</v>
      </c>
      <c r="E501" t="str">
        <f t="shared" si="475"/>
        <v>A5|продукты сырные</v>
      </c>
      <c r="F501">
        <f>IFERROR(INDEX('Прайс-лист на год'!$E$4:$NG$28,MATCH(prices_model!E501,'Прайс-лист на год'!$D$4:$D$28,0),MATCH(prices_model!A501,'Прайс-лист на год'!$E$3:$NG$3,0)),0)</f>
        <v>398</v>
      </c>
    </row>
    <row r="502" spans="1:6" x14ac:dyDescent="0.25">
      <c r="A502" s="30">
        <f>'Прайс-лист на год'!$E$3+ROUNDDOWN((ROW()-2)/25,0)</f>
        <v>43850</v>
      </c>
      <c r="B502">
        <f t="shared" ref="B502:E502" si="476">B477</f>
        <v>1</v>
      </c>
      <c r="C502" t="str">
        <f t="shared" si="476"/>
        <v>A1</v>
      </c>
      <c r="D502" t="str">
        <f t="shared" si="476"/>
        <v>сыр твердый</v>
      </c>
      <c r="E502" t="str">
        <f t="shared" si="476"/>
        <v>A1|сыр твердый</v>
      </c>
      <c r="F502">
        <f>IFERROR(INDEX('Прайс-лист на год'!$E$4:$NG$28,MATCH(prices_model!E502,'Прайс-лист на год'!$D$4:$D$28,0),MATCH(prices_model!A502,'Прайс-лист на год'!$E$3:$NG$3,0)),0)</f>
        <v>1000</v>
      </c>
    </row>
    <row r="503" spans="1:6" x14ac:dyDescent="0.25">
      <c r="A503" s="30">
        <f>'Прайс-лист на год'!$E$3+ROUNDDOWN((ROW()-2)/25,0)</f>
        <v>43850</v>
      </c>
      <c r="B503">
        <f t="shared" ref="B503:E503" si="477">B478</f>
        <v>1</v>
      </c>
      <c r="C503" t="str">
        <f t="shared" si="477"/>
        <v>A1</v>
      </c>
      <c r="D503" t="str">
        <f t="shared" si="477"/>
        <v>сыр полутвердый</v>
      </c>
      <c r="E503" t="str">
        <f t="shared" si="477"/>
        <v>A1|сыр полутвердый</v>
      </c>
      <c r="F503">
        <f>IFERROR(INDEX('Прайс-лист на год'!$E$4:$NG$28,MATCH(prices_model!E503,'Прайс-лист на год'!$D$4:$D$28,0),MATCH(prices_model!A503,'Прайс-лист на год'!$E$3:$NG$3,0)),0)</f>
        <v>600</v>
      </c>
    </row>
    <row r="504" spans="1:6" x14ac:dyDescent="0.25">
      <c r="A504" s="30">
        <f>'Прайс-лист на год'!$E$3+ROUNDDOWN((ROW()-2)/25,0)</f>
        <v>43850</v>
      </c>
      <c r="B504">
        <f t="shared" ref="B504:E504" si="478">B479</f>
        <v>1</v>
      </c>
      <c r="C504" t="str">
        <f t="shared" si="478"/>
        <v>A1</v>
      </c>
      <c r="D504" t="str">
        <f t="shared" si="478"/>
        <v>сыр мягкий</v>
      </c>
      <c r="E504" t="str">
        <f t="shared" si="478"/>
        <v>A1|сыр мягкий</v>
      </c>
      <c r="F504">
        <f>IFERROR(INDEX('Прайс-лист на год'!$E$4:$NG$28,MATCH(prices_model!E504,'Прайс-лист на год'!$D$4:$D$28,0),MATCH(prices_model!A504,'Прайс-лист на год'!$E$3:$NG$3,0)),0)</f>
        <v>500</v>
      </c>
    </row>
    <row r="505" spans="1:6" x14ac:dyDescent="0.25">
      <c r="A505" s="30">
        <f>'Прайс-лист на год'!$E$3+ROUNDDOWN((ROW()-2)/25,0)</f>
        <v>43850</v>
      </c>
      <c r="B505">
        <f t="shared" ref="B505:E505" si="479">B480</f>
        <v>1</v>
      </c>
      <c r="C505" t="str">
        <f t="shared" si="479"/>
        <v>A1</v>
      </c>
      <c r="D505" t="str">
        <f t="shared" si="479"/>
        <v>прочие сыры</v>
      </c>
      <c r="E505" t="str">
        <f t="shared" si="479"/>
        <v>A1|прочие сыры</v>
      </c>
      <c r="F505">
        <f>IFERROR(INDEX('Прайс-лист на год'!$E$4:$NG$28,MATCH(prices_model!E505,'Прайс-лист на год'!$D$4:$D$28,0),MATCH(prices_model!A505,'Прайс-лист на год'!$E$3:$NG$3,0)),0)</f>
        <v>700</v>
      </c>
    </row>
    <row r="506" spans="1:6" x14ac:dyDescent="0.25">
      <c r="A506" s="30">
        <f>'Прайс-лист на год'!$E$3+ROUNDDOWN((ROW()-2)/25,0)</f>
        <v>43850</v>
      </c>
      <c r="B506">
        <f t="shared" ref="B506:E506" si="480">B481</f>
        <v>1</v>
      </c>
      <c r="C506" t="str">
        <f t="shared" si="480"/>
        <v>A1</v>
      </c>
      <c r="D506" t="str">
        <f t="shared" si="480"/>
        <v>продукты сырные</v>
      </c>
      <c r="E506" t="str">
        <f t="shared" si="480"/>
        <v>A1|продукты сырные</v>
      </c>
      <c r="F506">
        <f>IFERROR(INDEX('Прайс-лист на год'!$E$4:$NG$28,MATCH(prices_model!E506,'Прайс-лист на год'!$D$4:$D$28,0),MATCH(prices_model!A506,'Прайс-лист на год'!$E$3:$NG$3,0)),0)</f>
        <v>400</v>
      </c>
    </row>
    <row r="507" spans="1:6" x14ac:dyDescent="0.25">
      <c r="A507" s="30">
        <f>'Прайс-лист на год'!$E$3+ROUNDDOWN((ROW()-2)/25,0)</f>
        <v>43850</v>
      </c>
      <c r="B507">
        <f t="shared" ref="B507:E507" si="481">B482</f>
        <v>1</v>
      </c>
      <c r="C507" t="str">
        <f t="shared" si="481"/>
        <v>A2</v>
      </c>
      <c r="D507" t="str">
        <f t="shared" si="481"/>
        <v>сыр твердый</v>
      </c>
      <c r="E507" t="str">
        <f t="shared" si="481"/>
        <v>A2|сыр твердый</v>
      </c>
      <c r="F507">
        <f>IFERROR(INDEX('Прайс-лист на год'!$E$4:$NG$28,MATCH(prices_model!E507,'Прайс-лист на год'!$D$4:$D$28,0),MATCH(prices_model!A507,'Прайс-лист на год'!$E$3:$NG$3,0)),0)</f>
        <v>1050</v>
      </c>
    </row>
    <row r="508" spans="1:6" x14ac:dyDescent="0.25">
      <c r="A508" s="30">
        <f>'Прайс-лист на год'!$E$3+ROUNDDOWN((ROW()-2)/25,0)</f>
        <v>43850</v>
      </c>
      <c r="B508">
        <f t="shared" ref="B508:E508" si="482">B483</f>
        <v>1</v>
      </c>
      <c r="C508" t="str">
        <f t="shared" si="482"/>
        <v>A2</v>
      </c>
      <c r="D508" t="str">
        <f t="shared" si="482"/>
        <v>сыр полутвердый</v>
      </c>
      <c r="E508" t="str">
        <f t="shared" si="482"/>
        <v>A2|сыр полутвердый</v>
      </c>
      <c r="F508">
        <f>IFERROR(INDEX('Прайс-лист на год'!$E$4:$NG$28,MATCH(prices_model!E508,'Прайс-лист на год'!$D$4:$D$28,0),MATCH(prices_model!A508,'Прайс-лист на год'!$E$3:$NG$3,0)),0)</f>
        <v>630</v>
      </c>
    </row>
    <row r="509" spans="1:6" x14ac:dyDescent="0.25">
      <c r="A509" s="30">
        <f>'Прайс-лист на год'!$E$3+ROUNDDOWN((ROW()-2)/25,0)</f>
        <v>43850</v>
      </c>
      <c r="B509">
        <f t="shared" ref="B509:E509" si="483">B484</f>
        <v>1</v>
      </c>
      <c r="C509" t="str">
        <f t="shared" si="483"/>
        <v>A2</v>
      </c>
      <c r="D509" t="str">
        <f t="shared" si="483"/>
        <v>сыр мягкий</v>
      </c>
      <c r="E509" t="str">
        <f t="shared" si="483"/>
        <v>A2|сыр мягкий</v>
      </c>
      <c r="F509">
        <f>IFERROR(INDEX('Прайс-лист на год'!$E$4:$NG$28,MATCH(prices_model!E509,'Прайс-лист на год'!$D$4:$D$28,0),MATCH(prices_model!A509,'Прайс-лист на год'!$E$3:$NG$3,0)),0)</f>
        <v>525</v>
      </c>
    </row>
    <row r="510" spans="1:6" x14ac:dyDescent="0.25">
      <c r="A510" s="30">
        <f>'Прайс-лист на год'!$E$3+ROUNDDOWN((ROW()-2)/25,0)</f>
        <v>43850</v>
      </c>
      <c r="B510">
        <f t="shared" ref="B510:E510" si="484">B485</f>
        <v>1</v>
      </c>
      <c r="C510" t="str">
        <f t="shared" si="484"/>
        <v>A2</v>
      </c>
      <c r="D510" t="str">
        <f t="shared" si="484"/>
        <v>прочие сыры</v>
      </c>
      <c r="E510" t="str">
        <f t="shared" si="484"/>
        <v>A2|прочие сыры</v>
      </c>
      <c r="F510">
        <f>IFERROR(INDEX('Прайс-лист на год'!$E$4:$NG$28,MATCH(prices_model!E510,'Прайс-лист на год'!$D$4:$D$28,0),MATCH(prices_model!A510,'Прайс-лист на год'!$E$3:$NG$3,0)),0)</f>
        <v>735</v>
      </c>
    </row>
    <row r="511" spans="1:6" x14ac:dyDescent="0.25">
      <c r="A511" s="30">
        <f>'Прайс-лист на год'!$E$3+ROUNDDOWN((ROW()-2)/25,0)</f>
        <v>43850</v>
      </c>
      <c r="B511">
        <f t="shared" ref="B511:E511" si="485">B486</f>
        <v>1</v>
      </c>
      <c r="C511" t="str">
        <f t="shared" si="485"/>
        <v>A2</v>
      </c>
      <c r="D511" t="str">
        <f t="shared" si="485"/>
        <v>продукты сырные</v>
      </c>
      <c r="E511" t="str">
        <f t="shared" si="485"/>
        <v>A2|продукты сырные</v>
      </c>
      <c r="F511">
        <f>IFERROR(INDEX('Прайс-лист на год'!$E$4:$NG$28,MATCH(prices_model!E511,'Прайс-лист на год'!$D$4:$D$28,0),MATCH(prices_model!A511,'Прайс-лист на год'!$E$3:$NG$3,0)),0)</f>
        <v>420</v>
      </c>
    </row>
    <row r="512" spans="1:6" x14ac:dyDescent="0.25">
      <c r="A512" s="30">
        <f>'Прайс-лист на год'!$E$3+ROUNDDOWN((ROW()-2)/25,0)</f>
        <v>43850</v>
      </c>
      <c r="B512">
        <f t="shared" ref="B512:E512" si="486">B487</f>
        <v>1</v>
      </c>
      <c r="C512" t="str">
        <f t="shared" si="486"/>
        <v>A3</v>
      </c>
      <c r="D512" t="str">
        <f t="shared" si="486"/>
        <v>сыр твердый</v>
      </c>
      <c r="E512" t="str">
        <f t="shared" si="486"/>
        <v>A3|сыр твердый</v>
      </c>
      <c r="F512">
        <f>IFERROR(INDEX('Прайс-лист на год'!$E$4:$NG$28,MATCH(prices_model!E512,'Прайс-лист на год'!$D$4:$D$28,0),MATCH(prices_model!A512,'Прайс-лист на год'!$E$3:$NG$3,0)),0)</f>
        <v>1000</v>
      </c>
    </row>
    <row r="513" spans="1:6" x14ac:dyDescent="0.25">
      <c r="A513" s="30">
        <f>'Прайс-лист на год'!$E$3+ROUNDDOWN((ROW()-2)/25,0)</f>
        <v>43850</v>
      </c>
      <c r="B513">
        <f t="shared" ref="B513:E513" si="487">B488</f>
        <v>1</v>
      </c>
      <c r="C513" t="str">
        <f t="shared" si="487"/>
        <v>A3</v>
      </c>
      <c r="D513" t="str">
        <f t="shared" si="487"/>
        <v>сыр полутвердый</v>
      </c>
      <c r="E513" t="str">
        <f t="shared" si="487"/>
        <v>A3|сыр полутвердый</v>
      </c>
      <c r="F513">
        <f>IFERROR(INDEX('Прайс-лист на год'!$E$4:$NG$28,MATCH(prices_model!E513,'Прайс-лист на год'!$D$4:$D$28,0),MATCH(prices_model!A513,'Прайс-лист на год'!$E$3:$NG$3,0)),0)</f>
        <v>600</v>
      </c>
    </row>
    <row r="514" spans="1:6" x14ac:dyDescent="0.25">
      <c r="A514" s="30">
        <f>'Прайс-лист на год'!$E$3+ROUNDDOWN((ROW()-2)/25,0)</f>
        <v>43850</v>
      </c>
      <c r="B514">
        <f t="shared" ref="B514:E514" si="488">B489</f>
        <v>1</v>
      </c>
      <c r="C514" t="str">
        <f t="shared" si="488"/>
        <v>A3</v>
      </c>
      <c r="D514" t="str">
        <f t="shared" si="488"/>
        <v>сыр мягкий</v>
      </c>
      <c r="E514" t="str">
        <f t="shared" si="488"/>
        <v>A3|сыр мягкий</v>
      </c>
      <c r="F514">
        <f>IFERROR(INDEX('Прайс-лист на год'!$E$4:$NG$28,MATCH(prices_model!E514,'Прайс-лист на год'!$D$4:$D$28,0),MATCH(prices_model!A514,'Прайс-лист на год'!$E$3:$NG$3,0)),0)</f>
        <v>500</v>
      </c>
    </row>
    <row r="515" spans="1:6" x14ac:dyDescent="0.25">
      <c r="A515" s="30">
        <f>'Прайс-лист на год'!$E$3+ROUNDDOWN((ROW()-2)/25,0)</f>
        <v>43850</v>
      </c>
      <c r="B515">
        <f t="shared" ref="B515:E515" si="489">B490</f>
        <v>1</v>
      </c>
      <c r="C515" t="str">
        <f t="shared" si="489"/>
        <v>A3</v>
      </c>
      <c r="D515" t="str">
        <f t="shared" si="489"/>
        <v>прочие сыры</v>
      </c>
      <c r="E515" t="str">
        <f t="shared" si="489"/>
        <v>A3|прочие сыры</v>
      </c>
      <c r="F515">
        <f>IFERROR(INDEX('Прайс-лист на год'!$E$4:$NG$28,MATCH(prices_model!E515,'Прайс-лист на год'!$D$4:$D$28,0),MATCH(prices_model!A515,'Прайс-лист на год'!$E$3:$NG$3,0)),0)</f>
        <v>700</v>
      </c>
    </row>
    <row r="516" spans="1:6" x14ac:dyDescent="0.25">
      <c r="A516" s="30">
        <f>'Прайс-лист на год'!$E$3+ROUNDDOWN((ROW()-2)/25,0)</f>
        <v>43850</v>
      </c>
      <c r="B516">
        <f t="shared" ref="B516:E516" si="490">B491</f>
        <v>1</v>
      </c>
      <c r="C516" t="str">
        <f t="shared" si="490"/>
        <v>A3</v>
      </c>
      <c r="D516" t="str">
        <f t="shared" si="490"/>
        <v>продукты сырные</v>
      </c>
      <c r="E516" t="str">
        <f t="shared" si="490"/>
        <v>A3|продукты сырные</v>
      </c>
      <c r="F516">
        <f>IFERROR(INDEX('Прайс-лист на год'!$E$4:$NG$28,MATCH(prices_model!E516,'Прайс-лист на год'!$D$4:$D$28,0),MATCH(prices_model!A516,'Прайс-лист на год'!$E$3:$NG$3,0)),0)</f>
        <v>400</v>
      </c>
    </row>
    <row r="517" spans="1:6" x14ac:dyDescent="0.25">
      <c r="A517" s="30">
        <f>'Прайс-лист на год'!$E$3+ROUNDDOWN((ROW()-2)/25,0)</f>
        <v>43850</v>
      </c>
      <c r="B517">
        <f t="shared" ref="B517:E517" si="491">B492</f>
        <v>1</v>
      </c>
      <c r="C517" t="str">
        <f t="shared" si="491"/>
        <v>A4</v>
      </c>
      <c r="D517" t="str">
        <f t="shared" si="491"/>
        <v>сыр твердый</v>
      </c>
      <c r="E517" t="str">
        <f t="shared" si="491"/>
        <v>A4|сыр твердый</v>
      </c>
      <c r="F517">
        <f>IFERROR(INDEX('Прайс-лист на год'!$E$4:$NG$28,MATCH(prices_model!E517,'Прайс-лист на год'!$D$4:$D$28,0),MATCH(prices_model!A517,'Прайс-лист на год'!$E$3:$NG$3,0)),0)</f>
        <v>893</v>
      </c>
    </row>
    <row r="518" spans="1:6" x14ac:dyDescent="0.25">
      <c r="A518" s="30">
        <f>'Прайс-лист на год'!$E$3+ROUNDDOWN((ROW()-2)/25,0)</f>
        <v>43850</v>
      </c>
      <c r="B518">
        <f t="shared" ref="B518:E518" si="492">B493</f>
        <v>1</v>
      </c>
      <c r="C518" t="str">
        <f t="shared" si="492"/>
        <v>A4</v>
      </c>
      <c r="D518" t="str">
        <f t="shared" si="492"/>
        <v>сыр полутвердый</v>
      </c>
      <c r="E518" t="str">
        <f t="shared" si="492"/>
        <v>A4|сыр полутвердый</v>
      </c>
      <c r="F518">
        <f>IFERROR(INDEX('Прайс-лист на год'!$E$4:$NG$28,MATCH(prices_model!E518,'Прайс-лист на год'!$D$4:$D$28,0),MATCH(prices_model!A518,'Прайс-лист на год'!$E$3:$NG$3,0)),0)</f>
        <v>662</v>
      </c>
    </row>
    <row r="519" spans="1:6" x14ac:dyDescent="0.25">
      <c r="A519" s="30">
        <f>'Прайс-лист на год'!$E$3+ROUNDDOWN((ROW()-2)/25,0)</f>
        <v>43850</v>
      </c>
      <c r="B519">
        <f t="shared" ref="B519:E519" si="493">B494</f>
        <v>1</v>
      </c>
      <c r="C519" t="str">
        <f t="shared" si="493"/>
        <v>A4</v>
      </c>
      <c r="D519" t="str">
        <f t="shared" si="493"/>
        <v>сыр мягкий</v>
      </c>
      <c r="E519" t="str">
        <f t="shared" si="493"/>
        <v>A4|сыр мягкий</v>
      </c>
      <c r="F519">
        <f>IFERROR(INDEX('Прайс-лист на год'!$E$4:$NG$28,MATCH(prices_model!E519,'Прайс-лист на год'!$D$4:$D$28,0),MATCH(prices_model!A519,'Прайс-лист на год'!$E$3:$NG$3,0)),0)</f>
        <v>446</v>
      </c>
    </row>
    <row r="520" spans="1:6" x14ac:dyDescent="0.25">
      <c r="A520" s="30">
        <f>'Прайс-лист на год'!$E$3+ROUNDDOWN((ROW()-2)/25,0)</f>
        <v>43850</v>
      </c>
      <c r="B520">
        <f t="shared" ref="B520:E520" si="494">B495</f>
        <v>1</v>
      </c>
      <c r="C520" t="str">
        <f t="shared" si="494"/>
        <v>A4</v>
      </c>
      <c r="D520" t="str">
        <f t="shared" si="494"/>
        <v>прочие сыры</v>
      </c>
      <c r="E520" t="str">
        <f t="shared" si="494"/>
        <v>A4|прочие сыры</v>
      </c>
      <c r="F520">
        <f>IFERROR(INDEX('Прайс-лист на год'!$E$4:$NG$28,MATCH(prices_model!E520,'Прайс-лист на год'!$D$4:$D$28,0),MATCH(prices_model!A520,'Прайс-лист на год'!$E$3:$NG$3,0)),0)</f>
        <v>847</v>
      </c>
    </row>
    <row r="521" spans="1:6" x14ac:dyDescent="0.25">
      <c r="A521" s="30">
        <f>'Прайс-лист на год'!$E$3+ROUNDDOWN((ROW()-2)/25,0)</f>
        <v>43850</v>
      </c>
      <c r="B521">
        <f t="shared" ref="B521:E521" si="495">B496</f>
        <v>1</v>
      </c>
      <c r="C521" t="str">
        <f t="shared" si="495"/>
        <v>A4</v>
      </c>
      <c r="D521" t="str">
        <f t="shared" si="495"/>
        <v>продукты сырные</v>
      </c>
      <c r="E521" t="str">
        <f t="shared" si="495"/>
        <v>A4|продукты сырные</v>
      </c>
      <c r="F521">
        <f>IFERROR(INDEX('Прайс-лист на год'!$E$4:$NG$28,MATCH(prices_model!E521,'Прайс-лист на год'!$D$4:$D$28,0),MATCH(prices_model!A521,'Прайс-лист на год'!$E$3:$NG$3,0)),0)</f>
        <v>340</v>
      </c>
    </row>
    <row r="522" spans="1:6" x14ac:dyDescent="0.25">
      <c r="A522" s="30">
        <f>'Прайс-лист на год'!$E$3+ROUNDDOWN((ROW()-2)/25,0)</f>
        <v>43850</v>
      </c>
      <c r="B522">
        <f t="shared" ref="B522:E522" si="496">B497</f>
        <v>1</v>
      </c>
      <c r="C522" t="str">
        <f t="shared" si="496"/>
        <v>A5</v>
      </c>
      <c r="D522" t="str">
        <f t="shared" si="496"/>
        <v>сыр твердый</v>
      </c>
      <c r="E522" t="str">
        <f t="shared" si="496"/>
        <v>A5|сыр твердый</v>
      </c>
      <c r="F522">
        <f>IFERROR(INDEX('Прайс-лист на год'!$E$4:$NG$28,MATCH(prices_model!E522,'Прайс-лист на год'!$D$4:$D$28,0),MATCH(prices_model!A522,'Прайс-лист на год'!$E$3:$NG$3,0)),0)</f>
        <v>1007</v>
      </c>
    </row>
    <row r="523" spans="1:6" x14ac:dyDescent="0.25">
      <c r="A523" s="30">
        <f>'Прайс-лист на год'!$E$3+ROUNDDOWN((ROW()-2)/25,0)</f>
        <v>43850</v>
      </c>
      <c r="B523">
        <f t="shared" ref="B523:E523" si="497">B498</f>
        <v>1</v>
      </c>
      <c r="C523" t="str">
        <f t="shared" si="497"/>
        <v>A5</v>
      </c>
      <c r="D523" t="str">
        <f t="shared" si="497"/>
        <v>сыр полутвердый</v>
      </c>
      <c r="E523" t="str">
        <f t="shared" si="497"/>
        <v>A5|сыр полутвердый</v>
      </c>
      <c r="F523">
        <f>IFERROR(INDEX('Прайс-лист на год'!$E$4:$NG$28,MATCH(prices_model!E523,'Прайс-лист на год'!$D$4:$D$28,0),MATCH(prices_model!A523,'Прайс-лист на год'!$E$3:$NG$3,0)),0)</f>
        <v>604</v>
      </c>
    </row>
    <row r="524" spans="1:6" x14ac:dyDescent="0.25">
      <c r="A524" s="30">
        <f>'Прайс-лист на год'!$E$3+ROUNDDOWN((ROW()-2)/25,0)</f>
        <v>43850</v>
      </c>
      <c r="B524">
        <f t="shared" ref="B524:E524" si="498">B499</f>
        <v>1</v>
      </c>
      <c r="C524" t="str">
        <f t="shared" si="498"/>
        <v>A5</v>
      </c>
      <c r="D524" t="str">
        <f t="shared" si="498"/>
        <v>сыр мягкий</v>
      </c>
      <c r="E524" t="str">
        <f t="shared" si="498"/>
        <v>A5|сыр мягкий</v>
      </c>
      <c r="F524">
        <f>IFERROR(INDEX('Прайс-лист на год'!$E$4:$NG$28,MATCH(prices_model!E524,'Прайс-лист на год'!$D$4:$D$28,0),MATCH(prices_model!A524,'Прайс-лист на год'!$E$3:$NG$3,0)),0)</f>
        <v>504</v>
      </c>
    </row>
    <row r="525" spans="1:6" x14ac:dyDescent="0.25">
      <c r="A525" s="30">
        <f>'Прайс-лист на год'!$E$3+ROUNDDOWN((ROW()-2)/25,0)</f>
        <v>43850</v>
      </c>
      <c r="B525">
        <f t="shared" ref="B525:E525" si="499">B500</f>
        <v>1</v>
      </c>
      <c r="C525" t="str">
        <f t="shared" si="499"/>
        <v>A5</v>
      </c>
      <c r="D525" t="str">
        <f t="shared" si="499"/>
        <v>прочие сыры</v>
      </c>
      <c r="E525" t="str">
        <f t="shared" si="499"/>
        <v>A5|прочие сыры</v>
      </c>
      <c r="F525">
        <f>IFERROR(INDEX('Прайс-лист на год'!$E$4:$NG$28,MATCH(prices_model!E525,'Прайс-лист на год'!$D$4:$D$28,0),MATCH(prices_model!A525,'Прайс-лист на год'!$E$3:$NG$3,0)),0)</f>
        <v>705</v>
      </c>
    </row>
    <row r="526" spans="1:6" x14ac:dyDescent="0.25">
      <c r="A526" s="30">
        <f>'Прайс-лист на год'!$E$3+ROUNDDOWN((ROW()-2)/25,0)</f>
        <v>43850</v>
      </c>
      <c r="B526">
        <f t="shared" ref="B526:E526" si="500">B501</f>
        <v>1</v>
      </c>
      <c r="C526" t="str">
        <f t="shared" si="500"/>
        <v>A5</v>
      </c>
      <c r="D526" t="str">
        <f t="shared" si="500"/>
        <v>продукты сырные</v>
      </c>
      <c r="E526" t="str">
        <f t="shared" si="500"/>
        <v>A5|продукты сырные</v>
      </c>
      <c r="F526">
        <f>IFERROR(INDEX('Прайс-лист на год'!$E$4:$NG$28,MATCH(prices_model!E526,'Прайс-лист на год'!$D$4:$D$28,0),MATCH(prices_model!A526,'Прайс-лист на год'!$E$3:$NG$3,0)),0)</f>
        <v>403</v>
      </c>
    </row>
    <row r="527" spans="1:6" x14ac:dyDescent="0.25">
      <c r="A527" s="30">
        <f>'Прайс-лист на год'!$E$3+ROUNDDOWN((ROW()-2)/25,0)</f>
        <v>43851</v>
      </c>
      <c r="B527">
        <f t="shared" ref="B527:E527" si="501">B502</f>
        <v>1</v>
      </c>
      <c r="C527" t="str">
        <f t="shared" si="501"/>
        <v>A1</v>
      </c>
      <c r="D527" t="str">
        <f t="shared" si="501"/>
        <v>сыр твердый</v>
      </c>
      <c r="E527" t="str">
        <f t="shared" si="501"/>
        <v>A1|сыр твердый</v>
      </c>
      <c r="F527">
        <f>IFERROR(INDEX('Прайс-лист на год'!$E$4:$NG$28,MATCH(prices_model!E527,'Прайс-лист на год'!$D$4:$D$28,0),MATCH(prices_model!A527,'Прайс-лист на год'!$E$3:$NG$3,0)),0)</f>
        <v>1000</v>
      </c>
    </row>
    <row r="528" spans="1:6" x14ac:dyDescent="0.25">
      <c r="A528" s="30">
        <f>'Прайс-лист на год'!$E$3+ROUNDDOWN((ROW()-2)/25,0)</f>
        <v>43851</v>
      </c>
      <c r="B528">
        <f t="shared" ref="B528:E528" si="502">B503</f>
        <v>1</v>
      </c>
      <c r="C528" t="str">
        <f t="shared" si="502"/>
        <v>A1</v>
      </c>
      <c r="D528" t="str">
        <f t="shared" si="502"/>
        <v>сыр полутвердый</v>
      </c>
      <c r="E528" t="str">
        <f t="shared" si="502"/>
        <v>A1|сыр полутвердый</v>
      </c>
      <c r="F528">
        <f>IFERROR(INDEX('Прайс-лист на год'!$E$4:$NG$28,MATCH(prices_model!E528,'Прайс-лист на год'!$D$4:$D$28,0),MATCH(prices_model!A528,'Прайс-лист на год'!$E$3:$NG$3,0)),0)</f>
        <v>600</v>
      </c>
    </row>
    <row r="529" spans="1:6" x14ac:dyDescent="0.25">
      <c r="A529" s="30">
        <f>'Прайс-лист на год'!$E$3+ROUNDDOWN((ROW()-2)/25,0)</f>
        <v>43851</v>
      </c>
      <c r="B529">
        <f t="shared" ref="B529:E529" si="503">B504</f>
        <v>1</v>
      </c>
      <c r="C529" t="str">
        <f t="shared" si="503"/>
        <v>A1</v>
      </c>
      <c r="D529" t="str">
        <f t="shared" si="503"/>
        <v>сыр мягкий</v>
      </c>
      <c r="E529" t="str">
        <f t="shared" si="503"/>
        <v>A1|сыр мягкий</v>
      </c>
      <c r="F529">
        <f>IFERROR(INDEX('Прайс-лист на год'!$E$4:$NG$28,MATCH(prices_model!E529,'Прайс-лист на год'!$D$4:$D$28,0),MATCH(prices_model!A529,'Прайс-лист на год'!$E$3:$NG$3,0)),0)</f>
        <v>500</v>
      </c>
    </row>
    <row r="530" spans="1:6" x14ac:dyDescent="0.25">
      <c r="A530" s="30">
        <f>'Прайс-лист на год'!$E$3+ROUNDDOWN((ROW()-2)/25,0)</f>
        <v>43851</v>
      </c>
      <c r="B530">
        <f t="shared" ref="B530:E530" si="504">B505</f>
        <v>1</v>
      </c>
      <c r="C530" t="str">
        <f t="shared" si="504"/>
        <v>A1</v>
      </c>
      <c r="D530" t="str">
        <f t="shared" si="504"/>
        <v>прочие сыры</v>
      </c>
      <c r="E530" t="str">
        <f t="shared" si="504"/>
        <v>A1|прочие сыры</v>
      </c>
      <c r="F530">
        <f>IFERROR(INDEX('Прайс-лист на год'!$E$4:$NG$28,MATCH(prices_model!E530,'Прайс-лист на год'!$D$4:$D$28,0),MATCH(prices_model!A530,'Прайс-лист на год'!$E$3:$NG$3,0)),0)</f>
        <v>700</v>
      </c>
    </row>
    <row r="531" spans="1:6" x14ac:dyDescent="0.25">
      <c r="A531" s="30">
        <f>'Прайс-лист на год'!$E$3+ROUNDDOWN((ROW()-2)/25,0)</f>
        <v>43851</v>
      </c>
      <c r="B531">
        <f t="shared" ref="B531:E531" si="505">B506</f>
        <v>1</v>
      </c>
      <c r="C531" t="str">
        <f t="shared" si="505"/>
        <v>A1</v>
      </c>
      <c r="D531" t="str">
        <f t="shared" si="505"/>
        <v>продукты сырные</v>
      </c>
      <c r="E531" t="str">
        <f t="shared" si="505"/>
        <v>A1|продукты сырные</v>
      </c>
      <c r="F531">
        <f>IFERROR(INDEX('Прайс-лист на год'!$E$4:$NG$28,MATCH(prices_model!E531,'Прайс-лист на год'!$D$4:$D$28,0),MATCH(prices_model!A531,'Прайс-лист на год'!$E$3:$NG$3,0)),0)</f>
        <v>400</v>
      </c>
    </row>
    <row r="532" spans="1:6" x14ac:dyDescent="0.25">
      <c r="A532" s="30">
        <f>'Прайс-лист на год'!$E$3+ROUNDDOWN((ROW()-2)/25,0)</f>
        <v>43851</v>
      </c>
      <c r="B532">
        <f t="shared" ref="B532:E532" si="506">B507</f>
        <v>1</v>
      </c>
      <c r="C532" t="str">
        <f t="shared" si="506"/>
        <v>A2</v>
      </c>
      <c r="D532" t="str">
        <f t="shared" si="506"/>
        <v>сыр твердый</v>
      </c>
      <c r="E532" t="str">
        <f t="shared" si="506"/>
        <v>A2|сыр твердый</v>
      </c>
      <c r="F532">
        <f>IFERROR(INDEX('Прайс-лист на год'!$E$4:$NG$28,MATCH(prices_model!E532,'Прайс-лист на год'!$D$4:$D$28,0),MATCH(prices_model!A532,'Прайс-лист на год'!$E$3:$NG$3,0)),0)</f>
        <v>1050</v>
      </c>
    </row>
    <row r="533" spans="1:6" x14ac:dyDescent="0.25">
      <c r="A533" s="30">
        <f>'Прайс-лист на год'!$E$3+ROUNDDOWN((ROW()-2)/25,0)</f>
        <v>43851</v>
      </c>
      <c r="B533">
        <f t="shared" ref="B533:E533" si="507">B508</f>
        <v>1</v>
      </c>
      <c r="C533" t="str">
        <f t="shared" si="507"/>
        <v>A2</v>
      </c>
      <c r="D533" t="str">
        <f t="shared" si="507"/>
        <v>сыр полутвердый</v>
      </c>
      <c r="E533" t="str">
        <f t="shared" si="507"/>
        <v>A2|сыр полутвердый</v>
      </c>
      <c r="F533">
        <f>IFERROR(INDEX('Прайс-лист на год'!$E$4:$NG$28,MATCH(prices_model!E533,'Прайс-лист на год'!$D$4:$D$28,0),MATCH(prices_model!A533,'Прайс-лист на год'!$E$3:$NG$3,0)),0)</f>
        <v>630</v>
      </c>
    </row>
    <row r="534" spans="1:6" x14ac:dyDescent="0.25">
      <c r="A534" s="30">
        <f>'Прайс-лист на год'!$E$3+ROUNDDOWN((ROW()-2)/25,0)</f>
        <v>43851</v>
      </c>
      <c r="B534">
        <f t="shared" ref="B534:E534" si="508">B509</f>
        <v>1</v>
      </c>
      <c r="C534" t="str">
        <f t="shared" si="508"/>
        <v>A2</v>
      </c>
      <c r="D534" t="str">
        <f t="shared" si="508"/>
        <v>сыр мягкий</v>
      </c>
      <c r="E534" t="str">
        <f t="shared" si="508"/>
        <v>A2|сыр мягкий</v>
      </c>
      <c r="F534">
        <f>IFERROR(INDEX('Прайс-лист на год'!$E$4:$NG$28,MATCH(prices_model!E534,'Прайс-лист на год'!$D$4:$D$28,0),MATCH(prices_model!A534,'Прайс-лист на год'!$E$3:$NG$3,0)),0)</f>
        <v>525</v>
      </c>
    </row>
    <row r="535" spans="1:6" x14ac:dyDescent="0.25">
      <c r="A535" s="30">
        <f>'Прайс-лист на год'!$E$3+ROUNDDOWN((ROW()-2)/25,0)</f>
        <v>43851</v>
      </c>
      <c r="B535">
        <f t="shared" ref="B535:E535" si="509">B510</f>
        <v>1</v>
      </c>
      <c r="C535" t="str">
        <f t="shared" si="509"/>
        <v>A2</v>
      </c>
      <c r="D535" t="str">
        <f t="shared" si="509"/>
        <v>прочие сыры</v>
      </c>
      <c r="E535" t="str">
        <f t="shared" si="509"/>
        <v>A2|прочие сыры</v>
      </c>
      <c r="F535">
        <f>IFERROR(INDEX('Прайс-лист на год'!$E$4:$NG$28,MATCH(prices_model!E535,'Прайс-лист на год'!$D$4:$D$28,0),MATCH(prices_model!A535,'Прайс-лист на год'!$E$3:$NG$3,0)),0)</f>
        <v>735</v>
      </c>
    </row>
    <row r="536" spans="1:6" x14ac:dyDescent="0.25">
      <c r="A536" s="30">
        <f>'Прайс-лист на год'!$E$3+ROUNDDOWN((ROW()-2)/25,0)</f>
        <v>43851</v>
      </c>
      <c r="B536">
        <f t="shared" ref="B536:E536" si="510">B511</f>
        <v>1</v>
      </c>
      <c r="C536" t="str">
        <f t="shared" si="510"/>
        <v>A2</v>
      </c>
      <c r="D536" t="str">
        <f t="shared" si="510"/>
        <v>продукты сырные</v>
      </c>
      <c r="E536" t="str">
        <f t="shared" si="510"/>
        <v>A2|продукты сырные</v>
      </c>
      <c r="F536">
        <f>IFERROR(INDEX('Прайс-лист на год'!$E$4:$NG$28,MATCH(prices_model!E536,'Прайс-лист на год'!$D$4:$D$28,0),MATCH(prices_model!A536,'Прайс-лист на год'!$E$3:$NG$3,0)),0)</f>
        <v>420</v>
      </c>
    </row>
    <row r="537" spans="1:6" x14ac:dyDescent="0.25">
      <c r="A537" s="30">
        <f>'Прайс-лист на год'!$E$3+ROUNDDOWN((ROW()-2)/25,0)</f>
        <v>43851</v>
      </c>
      <c r="B537">
        <f t="shared" ref="B537:E537" si="511">B512</f>
        <v>1</v>
      </c>
      <c r="C537" t="str">
        <f t="shared" si="511"/>
        <v>A3</v>
      </c>
      <c r="D537" t="str">
        <f t="shared" si="511"/>
        <v>сыр твердый</v>
      </c>
      <c r="E537" t="str">
        <f t="shared" si="511"/>
        <v>A3|сыр твердый</v>
      </c>
      <c r="F537">
        <f>IFERROR(INDEX('Прайс-лист на год'!$E$4:$NG$28,MATCH(prices_model!E537,'Прайс-лист на год'!$D$4:$D$28,0),MATCH(prices_model!A537,'Прайс-лист на год'!$E$3:$NG$3,0)),0)</f>
        <v>1000</v>
      </c>
    </row>
    <row r="538" spans="1:6" x14ac:dyDescent="0.25">
      <c r="A538" s="30">
        <f>'Прайс-лист на год'!$E$3+ROUNDDOWN((ROW()-2)/25,0)</f>
        <v>43851</v>
      </c>
      <c r="B538">
        <f t="shared" ref="B538:E538" si="512">B513</f>
        <v>1</v>
      </c>
      <c r="C538" t="str">
        <f t="shared" si="512"/>
        <v>A3</v>
      </c>
      <c r="D538" t="str">
        <f t="shared" si="512"/>
        <v>сыр полутвердый</v>
      </c>
      <c r="E538" t="str">
        <f t="shared" si="512"/>
        <v>A3|сыр полутвердый</v>
      </c>
      <c r="F538">
        <f>IFERROR(INDEX('Прайс-лист на год'!$E$4:$NG$28,MATCH(prices_model!E538,'Прайс-лист на год'!$D$4:$D$28,0),MATCH(prices_model!A538,'Прайс-лист на год'!$E$3:$NG$3,0)),0)</f>
        <v>600</v>
      </c>
    </row>
    <row r="539" spans="1:6" x14ac:dyDescent="0.25">
      <c r="A539" s="30">
        <f>'Прайс-лист на год'!$E$3+ROUNDDOWN((ROW()-2)/25,0)</f>
        <v>43851</v>
      </c>
      <c r="B539">
        <f t="shared" ref="B539:E539" si="513">B514</f>
        <v>1</v>
      </c>
      <c r="C539" t="str">
        <f t="shared" si="513"/>
        <v>A3</v>
      </c>
      <c r="D539" t="str">
        <f t="shared" si="513"/>
        <v>сыр мягкий</v>
      </c>
      <c r="E539" t="str">
        <f t="shared" si="513"/>
        <v>A3|сыр мягкий</v>
      </c>
      <c r="F539">
        <f>IFERROR(INDEX('Прайс-лист на год'!$E$4:$NG$28,MATCH(prices_model!E539,'Прайс-лист на год'!$D$4:$D$28,0),MATCH(prices_model!A539,'Прайс-лист на год'!$E$3:$NG$3,0)),0)</f>
        <v>500</v>
      </c>
    </row>
    <row r="540" spans="1:6" x14ac:dyDescent="0.25">
      <c r="A540" s="30">
        <f>'Прайс-лист на год'!$E$3+ROUNDDOWN((ROW()-2)/25,0)</f>
        <v>43851</v>
      </c>
      <c r="B540">
        <f t="shared" ref="B540:E540" si="514">B515</f>
        <v>1</v>
      </c>
      <c r="C540" t="str">
        <f t="shared" si="514"/>
        <v>A3</v>
      </c>
      <c r="D540" t="str">
        <f t="shared" si="514"/>
        <v>прочие сыры</v>
      </c>
      <c r="E540" t="str">
        <f t="shared" si="514"/>
        <v>A3|прочие сыры</v>
      </c>
      <c r="F540">
        <f>IFERROR(INDEX('Прайс-лист на год'!$E$4:$NG$28,MATCH(prices_model!E540,'Прайс-лист на год'!$D$4:$D$28,0),MATCH(prices_model!A540,'Прайс-лист на год'!$E$3:$NG$3,0)),0)</f>
        <v>700</v>
      </c>
    </row>
    <row r="541" spans="1:6" x14ac:dyDescent="0.25">
      <c r="A541" s="30">
        <f>'Прайс-лист на год'!$E$3+ROUNDDOWN((ROW()-2)/25,0)</f>
        <v>43851</v>
      </c>
      <c r="B541">
        <f t="shared" ref="B541:E541" si="515">B516</f>
        <v>1</v>
      </c>
      <c r="C541" t="str">
        <f t="shared" si="515"/>
        <v>A3</v>
      </c>
      <c r="D541" t="str">
        <f t="shared" si="515"/>
        <v>продукты сырные</v>
      </c>
      <c r="E541" t="str">
        <f t="shared" si="515"/>
        <v>A3|продукты сырные</v>
      </c>
      <c r="F541">
        <f>IFERROR(INDEX('Прайс-лист на год'!$E$4:$NG$28,MATCH(prices_model!E541,'Прайс-лист на год'!$D$4:$D$28,0),MATCH(prices_model!A541,'Прайс-лист на год'!$E$3:$NG$3,0)),0)</f>
        <v>400</v>
      </c>
    </row>
    <row r="542" spans="1:6" x14ac:dyDescent="0.25">
      <c r="A542" s="30">
        <f>'Прайс-лист на год'!$E$3+ROUNDDOWN((ROW()-2)/25,0)</f>
        <v>43851</v>
      </c>
      <c r="B542">
        <f t="shared" ref="B542:E542" si="516">B517</f>
        <v>1</v>
      </c>
      <c r="C542" t="str">
        <f t="shared" si="516"/>
        <v>A4</v>
      </c>
      <c r="D542" t="str">
        <f t="shared" si="516"/>
        <v>сыр твердый</v>
      </c>
      <c r="E542" t="str">
        <f t="shared" si="516"/>
        <v>A4|сыр твердый</v>
      </c>
      <c r="F542">
        <f>IFERROR(INDEX('Прайс-лист на год'!$E$4:$NG$28,MATCH(prices_model!E542,'Прайс-лист на год'!$D$4:$D$28,0),MATCH(prices_model!A542,'Прайс-лист на год'!$E$3:$NG$3,0)),0)</f>
        <v>893</v>
      </c>
    </row>
    <row r="543" spans="1:6" x14ac:dyDescent="0.25">
      <c r="A543" s="30">
        <f>'Прайс-лист на год'!$E$3+ROUNDDOWN((ROW()-2)/25,0)</f>
        <v>43851</v>
      </c>
      <c r="B543">
        <f t="shared" ref="B543:E543" si="517">B518</f>
        <v>1</v>
      </c>
      <c r="C543" t="str">
        <f t="shared" si="517"/>
        <v>A4</v>
      </c>
      <c r="D543" t="str">
        <f t="shared" si="517"/>
        <v>сыр полутвердый</v>
      </c>
      <c r="E543" t="str">
        <f t="shared" si="517"/>
        <v>A4|сыр полутвердый</v>
      </c>
      <c r="F543">
        <f>IFERROR(INDEX('Прайс-лист на год'!$E$4:$NG$28,MATCH(prices_model!E543,'Прайс-лист на год'!$D$4:$D$28,0),MATCH(prices_model!A543,'Прайс-лист на год'!$E$3:$NG$3,0)),0)</f>
        <v>662</v>
      </c>
    </row>
    <row r="544" spans="1:6" x14ac:dyDescent="0.25">
      <c r="A544" s="30">
        <f>'Прайс-лист на год'!$E$3+ROUNDDOWN((ROW()-2)/25,0)</f>
        <v>43851</v>
      </c>
      <c r="B544">
        <f t="shared" ref="B544:E544" si="518">B519</f>
        <v>1</v>
      </c>
      <c r="C544" t="str">
        <f t="shared" si="518"/>
        <v>A4</v>
      </c>
      <c r="D544" t="str">
        <f t="shared" si="518"/>
        <v>сыр мягкий</v>
      </c>
      <c r="E544" t="str">
        <f t="shared" si="518"/>
        <v>A4|сыр мягкий</v>
      </c>
      <c r="F544">
        <f>IFERROR(INDEX('Прайс-лист на год'!$E$4:$NG$28,MATCH(prices_model!E544,'Прайс-лист на год'!$D$4:$D$28,0),MATCH(prices_model!A544,'Прайс-лист на год'!$E$3:$NG$3,0)),0)</f>
        <v>446</v>
      </c>
    </row>
    <row r="545" spans="1:6" x14ac:dyDescent="0.25">
      <c r="A545" s="30">
        <f>'Прайс-лист на год'!$E$3+ROUNDDOWN((ROW()-2)/25,0)</f>
        <v>43851</v>
      </c>
      <c r="B545">
        <f t="shared" ref="B545:E545" si="519">B520</f>
        <v>1</v>
      </c>
      <c r="C545" t="str">
        <f t="shared" si="519"/>
        <v>A4</v>
      </c>
      <c r="D545" t="str">
        <f t="shared" si="519"/>
        <v>прочие сыры</v>
      </c>
      <c r="E545" t="str">
        <f t="shared" si="519"/>
        <v>A4|прочие сыры</v>
      </c>
      <c r="F545">
        <f>IFERROR(INDEX('Прайс-лист на год'!$E$4:$NG$28,MATCH(prices_model!E545,'Прайс-лист на год'!$D$4:$D$28,0),MATCH(prices_model!A545,'Прайс-лист на год'!$E$3:$NG$3,0)),0)</f>
        <v>847</v>
      </c>
    </row>
    <row r="546" spans="1:6" x14ac:dyDescent="0.25">
      <c r="A546" s="30">
        <f>'Прайс-лист на год'!$E$3+ROUNDDOWN((ROW()-2)/25,0)</f>
        <v>43851</v>
      </c>
      <c r="B546">
        <f t="shared" ref="B546:E546" si="520">B521</f>
        <v>1</v>
      </c>
      <c r="C546" t="str">
        <f t="shared" si="520"/>
        <v>A4</v>
      </c>
      <c r="D546" t="str">
        <f t="shared" si="520"/>
        <v>продукты сырные</v>
      </c>
      <c r="E546" t="str">
        <f t="shared" si="520"/>
        <v>A4|продукты сырные</v>
      </c>
      <c r="F546">
        <f>IFERROR(INDEX('Прайс-лист на год'!$E$4:$NG$28,MATCH(prices_model!E546,'Прайс-лист на год'!$D$4:$D$28,0),MATCH(prices_model!A546,'Прайс-лист на год'!$E$3:$NG$3,0)),0)</f>
        <v>340</v>
      </c>
    </row>
    <row r="547" spans="1:6" x14ac:dyDescent="0.25">
      <c r="A547" s="30">
        <f>'Прайс-лист на год'!$E$3+ROUNDDOWN((ROW()-2)/25,0)</f>
        <v>43851</v>
      </c>
      <c r="B547">
        <f t="shared" ref="B547:E547" si="521">B522</f>
        <v>1</v>
      </c>
      <c r="C547" t="str">
        <f t="shared" si="521"/>
        <v>A5</v>
      </c>
      <c r="D547" t="str">
        <f t="shared" si="521"/>
        <v>сыр твердый</v>
      </c>
      <c r="E547" t="str">
        <f t="shared" si="521"/>
        <v>A5|сыр твердый</v>
      </c>
      <c r="F547">
        <f>IFERROR(INDEX('Прайс-лист на год'!$E$4:$NG$28,MATCH(prices_model!E547,'Прайс-лист на год'!$D$4:$D$28,0),MATCH(prices_model!A547,'Прайс-лист на год'!$E$3:$NG$3,0)),0)</f>
        <v>1007</v>
      </c>
    </row>
    <row r="548" spans="1:6" x14ac:dyDescent="0.25">
      <c r="A548" s="30">
        <f>'Прайс-лист на год'!$E$3+ROUNDDOWN((ROW()-2)/25,0)</f>
        <v>43851</v>
      </c>
      <c r="B548">
        <f t="shared" ref="B548:E548" si="522">B523</f>
        <v>1</v>
      </c>
      <c r="C548" t="str">
        <f t="shared" si="522"/>
        <v>A5</v>
      </c>
      <c r="D548" t="str">
        <f t="shared" si="522"/>
        <v>сыр полутвердый</v>
      </c>
      <c r="E548" t="str">
        <f t="shared" si="522"/>
        <v>A5|сыр полутвердый</v>
      </c>
      <c r="F548">
        <f>IFERROR(INDEX('Прайс-лист на год'!$E$4:$NG$28,MATCH(prices_model!E548,'Прайс-лист на год'!$D$4:$D$28,0),MATCH(prices_model!A548,'Прайс-лист на год'!$E$3:$NG$3,0)),0)</f>
        <v>604</v>
      </c>
    </row>
    <row r="549" spans="1:6" x14ac:dyDescent="0.25">
      <c r="A549" s="30">
        <f>'Прайс-лист на год'!$E$3+ROUNDDOWN((ROW()-2)/25,0)</f>
        <v>43851</v>
      </c>
      <c r="B549">
        <f t="shared" ref="B549:E549" si="523">B524</f>
        <v>1</v>
      </c>
      <c r="C549" t="str">
        <f t="shared" si="523"/>
        <v>A5</v>
      </c>
      <c r="D549" t="str">
        <f t="shared" si="523"/>
        <v>сыр мягкий</v>
      </c>
      <c r="E549" t="str">
        <f t="shared" si="523"/>
        <v>A5|сыр мягкий</v>
      </c>
      <c r="F549">
        <f>IFERROR(INDEX('Прайс-лист на год'!$E$4:$NG$28,MATCH(prices_model!E549,'Прайс-лист на год'!$D$4:$D$28,0),MATCH(prices_model!A549,'Прайс-лист на год'!$E$3:$NG$3,0)),0)</f>
        <v>504</v>
      </c>
    </row>
    <row r="550" spans="1:6" x14ac:dyDescent="0.25">
      <c r="A550" s="30">
        <f>'Прайс-лист на год'!$E$3+ROUNDDOWN((ROW()-2)/25,0)</f>
        <v>43851</v>
      </c>
      <c r="B550">
        <f t="shared" ref="B550:E550" si="524">B525</f>
        <v>1</v>
      </c>
      <c r="C550" t="str">
        <f t="shared" si="524"/>
        <v>A5</v>
      </c>
      <c r="D550" t="str">
        <f t="shared" si="524"/>
        <v>прочие сыры</v>
      </c>
      <c r="E550" t="str">
        <f t="shared" si="524"/>
        <v>A5|прочие сыры</v>
      </c>
      <c r="F550">
        <f>IFERROR(INDEX('Прайс-лист на год'!$E$4:$NG$28,MATCH(prices_model!E550,'Прайс-лист на год'!$D$4:$D$28,0),MATCH(prices_model!A550,'Прайс-лист на год'!$E$3:$NG$3,0)),0)</f>
        <v>705</v>
      </c>
    </row>
    <row r="551" spans="1:6" x14ac:dyDescent="0.25">
      <c r="A551" s="30">
        <f>'Прайс-лист на год'!$E$3+ROUNDDOWN((ROW()-2)/25,0)</f>
        <v>43851</v>
      </c>
      <c r="B551">
        <f t="shared" ref="B551:E551" si="525">B526</f>
        <v>1</v>
      </c>
      <c r="C551" t="str">
        <f t="shared" si="525"/>
        <v>A5</v>
      </c>
      <c r="D551" t="str">
        <f t="shared" si="525"/>
        <v>продукты сырные</v>
      </c>
      <c r="E551" t="str">
        <f t="shared" si="525"/>
        <v>A5|продукты сырные</v>
      </c>
      <c r="F551">
        <f>IFERROR(INDEX('Прайс-лист на год'!$E$4:$NG$28,MATCH(prices_model!E551,'Прайс-лист на год'!$D$4:$D$28,0),MATCH(prices_model!A551,'Прайс-лист на год'!$E$3:$NG$3,0)),0)</f>
        <v>403</v>
      </c>
    </row>
    <row r="552" spans="1:6" x14ac:dyDescent="0.25">
      <c r="A552" s="30">
        <f>'Прайс-лист на год'!$E$3+ROUNDDOWN((ROW()-2)/25,0)</f>
        <v>43852</v>
      </c>
      <c r="B552">
        <f t="shared" ref="B552:E552" si="526">B527</f>
        <v>1</v>
      </c>
      <c r="C552" t="str">
        <f t="shared" si="526"/>
        <v>A1</v>
      </c>
      <c r="D552" t="str">
        <f t="shared" si="526"/>
        <v>сыр твердый</v>
      </c>
      <c r="E552" t="str">
        <f t="shared" si="526"/>
        <v>A1|сыр твердый</v>
      </c>
      <c r="F552">
        <f>IFERROR(INDEX('Прайс-лист на год'!$E$4:$NG$28,MATCH(prices_model!E552,'Прайс-лист на год'!$D$4:$D$28,0),MATCH(prices_model!A552,'Прайс-лист на год'!$E$3:$NG$3,0)),0)</f>
        <v>1000</v>
      </c>
    </row>
    <row r="553" spans="1:6" x14ac:dyDescent="0.25">
      <c r="A553" s="30">
        <f>'Прайс-лист на год'!$E$3+ROUNDDOWN((ROW()-2)/25,0)</f>
        <v>43852</v>
      </c>
      <c r="B553">
        <f t="shared" ref="B553:E553" si="527">B528</f>
        <v>1</v>
      </c>
      <c r="C553" t="str">
        <f t="shared" si="527"/>
        <v>A1</v>
      </c>
      <c r="D553" t="str">
        <f t="shared" si="527"/>
        <v>сыр полутвердый</v>
      </c>
      <c r="E553" t="str">
        <f t="shared" si="527"/>
        <v>A1|сыр полутвердый</v>
      </c>
      <c r="F553">
        <f>IFERROR(INDEX('Прайс-лист на год'!$E$4:$NG$28,MATCH(prices_model!E553,'Прайс-лист на год'!$D$4:$D$28,0),MATCH(prices_model!A553,'Прайс-лист на год'!$E$3:$NG$3,0)),0)</f>
        <v>600</v>
      </c>
    </row>
    <row r="554" spans="1:6" x14ac:dyDescent="0.25">
      <c r="A554" s="30">
        <f>'Прайс-лист на год'!$E$3+ROUNDDOWN((ROW()-2)/25,0)</f>
        <v>43852</v>
      </c>
      <c r="B554">
        <f t="shared" ref="B554:E554" si="528">B529</f>
        <v>1</v>
      </c>
      <c r="C554" t="str">
        <f t="shared" si="528"/>
        <v>A1</v>
      </c>
      <c r="D554" t="str">
        <f t="shared" si="528"/>
        <v>сыр мягкий</v>
      </c>
      <c r="E554" t="str">
        <f t="shared" si="528"/>
        <v>A1|сыр мягкий</v>
      </c>
      <c r="F554">
        <f>IFERROR(INDEX('Прайс-лист на год'!$E$4:$NG$28,MATCH(prices_model!E554,'Прайс-лист на год'!$D$4:$D$28,0),MATCH(prices_model!A554,'Прайс-лист на год'!$E$3:$NG$3,0)),0)</f>
        <v>500</v>
      </c>
    </row>
    <row r="555" spans="1:6" x14ac:dyDescent="0.25">
      <c r="A555" s="30">
        <f>'Прайс-лист на год'!$E$3+ROUNDDOWN((ROW()-2)/25,0)</f>
        <v>43852</v>
      </c>
      <c r="B555">
        <f t="shared" ref="B555:E555" si="529">B530</f>
        <v>1</v>
      </c>
      <c r="C555" t="str">
        <f t="shared" si="529"/>
        <v>A1</v>
      </c>
      <c r="D555" t="str">
        <f t="shared" si="529"/>
        <v>прочие сыры</v>
      </c>
      <c r="E555" t="str">
        <f t="shared" si="529"/>
        <v>A1|прочие сыры</v>
      </c>
      <c r="F555">
        <f>IFERROR(INDEX('Прайс-лист на год'!$E$4:$NG$28,MATCH(prices_model!E555,'Прайс-лист на год'!$D$4:$D$28,0),MATCH(prices_model!A555,'Прайс-лист на год'!$E$3:$NG$3,0)),0)</f>
        <v>700</v>
      </c>
    </row>
    <row r="556" spans="1:6" x14ac:dyDescent="0.25">
      <c r="A556" s="30">
        <f>'Прайс-лист на год'!$E$3+ROUNDDOWN((ROW()-2)/25,0)</f>
        <v>43852</v>
      </c>
      <c r="B556">
        <f t="shared" ref="B556:E556" si="530">B531</f>
        <v>1</v>
      </c>
      <c r="C556" t="str">
        <f t="shared" si="530"/>
        <v>A1</v>
      </c>
      <c r="D556" t="str">
        <f t="shared" si="530"/>
        <v>продукты сырные</v>
      </c>
      <c r="E556" t="str">
        <f t="shared" si="530"/>
        <v>A1|продукты сырные</v>
      </c>
      <c r="F556">
        <f>IFERROR(INDEX('Прайс-лист на год'!$E$4:$NG$28,MATCH(prices_model!E556,'Прайс-лист на год'!$D$4:$D$28,0),MATCH(prices_model!A556,'Прайс-лист на год'!$E$3:$NG$3,0)),0)</f>
        <v>400</v>
      </c>
    </row>
    <row r="557" spans="1:6" x14ac:dyDescent="0.25">
      <c r="A557" s="30">
        <f>'Прайс-лист на год'!$E$3+ROUNDDOWN((ROW()-2)/25,0)</f>
        <v>43852</v>
      </c>
      <c r="B557">
        <f t="shared" ref="B557:E557" si="531">B532</f>
        <v>1</v>
      </c>
      <c r="C557" t="str">
        <f t="shared" si="531"/>
        <v>A2</v>
      </c>
      <c r="D557" t="str">
        <f t="shared" si="531"/>
        <v>сыр твердый</v>
      </c>
      <c r="E557" t="str">
        <f t="shared" si="531"/>
        <v>A2|сыр твердый</v>
      </c>
      <c r="F557">
        <f>IFERROR(INDEX('Прайс-лист на год'!$E$4:$NG$28,MATCH(prices_model!E557,'Прайс-лист на год'!$D$4:$D$28,0),MATCH(prices_model!A557,'Прайс-лист на год'!$E$3:$NG$3,0)),0)</f>
        <v>1050</v>
      </c>
    </row>
    <row r="558" spans="1:6" x14ac:dyDescent="0.25">
      <c r="A558" s="30">
        <f>'Прайс-лист на год'!$E$3+ROUNDDOWN((ROW()-2)/25,0)</f>
        <v>43852</v>
      </c>
      <c r="B558">
        <f t="shared" ref="B558:E558" si="532">B533</f>
        <v>1</v>
      </c>
      <c r="C558" t="str">
        <f t="shared" si="532"/>
        <v>A2</v>
      </c>
      <c r="D558" t="str">
        <f t="shared" si="532"/>
        <v>сыр полутвердый</v>
      </c>
      <c r="E558" t="str">
        <f t="shared" si="532"/>
        <v>A2|сыр полутвердый</v>
      </c>
      <c r="F558">
        <f>IFERROR(INDEX('Прайс-лист на год'!$E$4:$NG$28,MATCH(prices_model!E558,'Прайс-лист на год'!$D$4:$D$28,0),MATCH(prices_model!A558,'Прайс-лист на год'!$E$3:$NG$3,0)),0)</f>
        <v>630</v>
      </c>
    </row>
    <row r="559" spans="1:6" x14ac:dyDescent="0.25">
      <c r="A559" s="30">
        <f>'Прайс-лист на год'!$E$3+ROUNDDOWN((ROW()-2)/25,0)</f>
        <v>43852</v>
      </c>
      <c r="B559">
        <f t="shared" ref="B559:E559" si="533">B534</f>
        <v>1</v>
      </c>
      <c r="C559" t="str">
        <f t="shared" si="533"/>
        <v>A2</v>
      </c>
      <c r="D559" t="str">
        <f t="shared" si="533"/>
        <v>сыр мягкий</v>
      </c>
      <c r="E559" t="str">
        <f t="shared" si="533"/>
        <v>A2|сыр мягкий</v>
      </c>
      <c r="F559">
        <f>IFERROR(INDEX('Прайс-лист на год'!$E$4:$NG$28,MATCH(prices_model!E559,'Прайс-лист на год'!$D$4:$D$28,0),MATCH(prices_model!A559,'Прайс-лист на год'!$E$3:$NG$3,0)),0)</f>
        <v>525</v>
      </c>
    </row>
    <row r="560" spans="1:6" x14ac:dyDescent="0.25">
      <c r="A560" s="30">
        <f>'Прайс-лист на год'!$E$3+ROUNDDOWN((ROW()-2)/25,0)</f>
        <v>43852</v>
      </c>
      <c r="B560">
        <f t="shared" ref="B560:E560" si="534">B535</f>
        <v>1</v>
      </c>
      <c r="C560" t="str">
        <f t="shared" si="534"/>
        <v>A2</v>
      </c>
      <c r="D560" t="str">
        <f t="shared" si="534"/>
        <v>прочие сыры</v>
      </c>
      <c r="E560" t="str">
        <f t="shared" si="534"/>
        <v>A2|прочие сыры</v>
      </c>
      <c r="F560">
        <f>IFERROR(INDEX('Прайс-лист на год'!$E$4:$NG$28,MATCH(prices_model!E560,'Прайс-лист на год'!$D$4:$D$28,0),MATCH(prices_model!A560,'Прайс-лист на год'!$E$3:$NG$3,0)),0)</f>
        <v>735</v>
      </c>
    </row>
    <row r="561" spans="1:6" x14ac:dyDescent="0.25">
      <c r="A561" s="30">
        <f>'Прайс-лист на год'!$E$3+ROUNDDOWN((ROW()-2)/25,0)</f>
        <v>43852</v>
      </c>
      <c r="B561">
        <f t="shared" ref="B561:E561" si="535">B536</f>
        <v>1</v>
      </c>
      <c r="C561" t="str">
        <f t="shared" si="535"/>
        <v>A2</v>
      </c>
      <c r="D561" t="str">
        <f t="shared" si="535"/>
        <v>продукты сырные</v>
      </c>
      <c r="E561" t="str">
        <f t="shared" si="535"/>
        <v>A2|продукты сырные</v>
      </c>
      <c r="F561">
        <f>IFERROR(INDEX('Прайс-лист на год'!$E$4:$NG$28,MATCH(prices_model!E561,'Прайс-лист на год'!$D$4:$D$28,0),MATCH(prices_model!A561,'Прайс-лист на год'!$E$3:$NG$3,0)),0)</f>
        <v>420</v>
      </c>
    </row>
    <row r="562" spans="1:6" x14ac:dyDescent="0.25">
      <c r="A562" s="30">
        <f>'Прайс-лист на год'!$E$3+ROUNDDOWN((ROW()-2)/25,0)</f>
        <v>43852</v>
      </c>
      <c r="B562">
        <f t="shared" ref="B562:E562" si="536">B537</f>
        <v>1</v>
      </c>
      <c r="C562" t="str">
        <f t="shared" si="536"/>
        <v>A3</v>
      </c>
      <c r="D562" t="str">
        <f t="shared" si="536"/>
        <v>сыр твердый</v>
      </c>
      <c r="E562" t="str">
        <f t="shared" si="536"/>
        <v>A3|сыр твердый</v>
      </c>
      <c r="F562">
        <f>IFERROR(INDEX('Прайс-лист на год'!$E$4:$NG$28,MATCH(prices_model!E562,'Прайс-лист на год'!$D$4:$D$28,0),MATCH(prices_model!A562,'Прайс-лист на год'!$E$3:$NG$3,0)),0)</f>
        <v>1000</v>
      </c>
    </row>
    <row r="563" spans="1:6" x14ac:dyDescent="0.25">
      <c r="A563" s="30">
        <f>'Прайс-лист на год'!$E$3+ROUNDDOWN((ROW()-2)/25,0)</f>
        <v>43852</v>
      </c>
      <c r="B563">
        <f t="shared" ref="B563:E563" si="537">B538</f>
        <v>1</v>
      </c>
      <c r="C563" t="str">
        <f t="shared" si="537"/>
        <v>A3</v>
      </c>
      <c r="D563" t="str">
        <f t="shared" si="537"/>
        <v>сыр полутвердый</v>
      </c>
      <c r="E563" t="str">
        <f t="shared" si="537"/>
        <v>A3|сыр полутвердый</v>
      </c>
      <c r="F563">
        <f>IFERROR(INDEX('Прайс-лист на год'!$E$4:$NG$28,MATCH(prices_model!E563,'Прайс-лист на год'!$D$4:$D$28,0),MATCH(prices_model!A563,'Прайс-лист на год'!$E$3:$NG$3,0)),0)</f>
        <v>600</v>
      </c>
    </row>
    <row r="564" spans="1:6" x14ac:dyDescent="0.25">
      <c r="A564" s="30">
        <f>'Прайс-лист на год'!$E$3+ROUNDDOWN((ROW()-2)/25,0)</f>
        <v>43852</v>
      </c>
      <c r="B564">
        <f t="shared" ref="B564:E564" si="538">B539</f>
        <v>1</v>
      </c>
      <c r="C564" t="str">
        <f t="shared" si="538"/>
        <v>A3</v>
      </c>
      <c r="D564" t="str">
        <f t="shared" si="538"/>
        <v>сыр мягкий</v>
      </c>
      <c r="E564" t="str">
        <f t="shared" si="538"/>
        <v>A3|сыр мягкий</v>
      </c>
      <c r="F564">
        <f>IFERROR(INDEX('Прайс-лист на год'!$E$4:$NG$28,MATCH(prices_model!E564,'Прайс-лист на год'!$D$4:$D$28,0),MATCH(prices_model!A564,'Прайс-лист на год'!$E$3:$NG$3,0)),0)</f>
        <v>500</v>
      </c>
    </row>
    <row r="565" spans="1:6" x14ac:dyDescent="0.25">
      <c r="A565" s="30">
        <f>'Прайс-лист на год'!$E$3+ROUNDDOWN((ROW()-2)/25,0)</f>
        <v>43852</v>
      </c>
      <c r="B565">
        <f t="shared" ref="B565:E565" si="539">B540</f>
        <v>1</v>
      </c>
      <c r="C565" t="str">
        <f t="shared" si="539"/>
        <v>A3</v>
      </c>
      <c r="D565" t="str">
        <f t="shared" si="539"/>
        <v>прочие сыры</v>
      </c>
      <c r="E565" t="str">
        <f t="shared" si="539"/>
        <v>A3|прочие сыры</v>
      </c>
      <c r="F565">
        <f>IFERROR(INDEX('Прайс-лист на год'!$E$4:$NG$28,MATCH(prices_model!E565,'Прайс-лист на год'!$D$4:$D$28,0),MATCH(prices_model!A565,'Прайс-лист на год'!$E$3:$NG$3,0)),0)</f>
        <v>700</v>
      </c>
    </row>
    <row r="566" spans="1:6" x14ac:dyDescent="0.25">
      <c r="A566" s="30">
        <f>'Прайс-лист на год'!$E$3+ROUNDDOWN((ROW()-2)/25,0)</f>
        <v>43852</v>
      </c>
      <c r="B566">
        <f t="shared" ref="B566:E566" si="540">B541</f>
        <v>1</v>
      </c>
      <c r="C566" t="str">
        <f t="shared" si="540"/>
        <v>A3</v>
      </c>
      <c r="D566" t="str">
        <f t="shared" si="540"/>
        <v>продукты сырные</v>
      </c>
      <c r="E566" t="str">
        <f t="shared" si="540"/>
        <v>A3|продукты сырные</v>
      </c>
      <c r="F566">
        <f>IFERROR(INDEX('Прайс-лист на год'!$E$4:$NG$28,MATCH(prices_model!E566,'Прайс-лист на год'!$D$4:$D$28,0),MATCH(prices_model!A566,'Прайс-лист на год'!$E$3:$NG$3,0)),0)</f>
        <v>400</v>
      </c>
    </row>
    <row r="567" spans="1:6" x14ac:dyDescent="0.25">
      <c r="A567" s="30">
        <f>'Прайс-лист на год'!$E$3+ROUNDDOWN((ROW()-2)/25,0)</f>
        <v>43852</v>
      </c>
      <c r="B567">
        <f t="shared" ref="B567:E567" si="541">B542</f>
        <v>1</v>
      </c>
      <c r="C567" t="str">
        <f t="shared" si="541"/>
        <v>A4</v>
      </c>
      <c r="D567" t="str">
        <f t="shared" si="541"/>
        <v>сыр твердый</v>
      </c>
      <c r="E567" t="str">
        <f t="shared" si="541"/>
        <v>A4|сыр твердый</v>
      </c>
      <c r="F567">
        <f>IFERROR(INDEX('Прайс-лист на год'!$E$4:$NG$28,MATCH(prices_model!E567,'Прайс-лист на год'!$D$4:$D$28,0),MATCH(prices_model!A567,'Прайс-лист на год'!$E$3:$NG$3,0)),0)</f>
        <v>893</v>
      </c>
    </row>
    <row r="568" spans="1:6" x14ac:dyDescent="0.25">
      <c r="A568" s="30">
        <f>'Прайс-лист на год'!$E$3+ROUNDDOWN((ROW()-2)/25,0)</f>
        <v>43852</v>
      </c>
      <c r="B568">
        <f t="shared" ref="B568:E568" si="542">B543</f>
        <v>1</v>
      </c>
      <c r="C568" t="str">
        <f t="shared" si="542"/>
        <v>A4</v>
      </c>
      <c r="D568" t="str">
        <f t="shared" si="542"/>
        <v>сыр полутвердый</v>
      </c>
      <c r="E568" t="str">
        <f t="shared" si="542"/>
        <v>A4|сыр полутвердый</v>
      </c>
      <c r="F568">
        <f>IFERROR(INDEX('Прайс-лист на год'!$E$4:$NG$28,MATCH(prices_model!E568,'Прайс-лист на год'!$D$4:$D$28,0),MATCH(prices_model!A568,'Прайс-лист на год'!$E$3:$NG$3,0)),0)</f>
        <v>662</v>
      </c>
    </row>
    <row r="569" spans="1:6" x14ac:dyDescent="0.25">
      <c r="A569" s="30">
        <f>'Прайс-лист на год'!$E$3+ROUNDDOWN((ROW()-2)/25,0)</f>
        <v>43852</v>
      </c>
      <c r="B569">
        <f t="shared" ref="B569:E569" si="543">B544</f>
        <v>1</v>
      </c>
      <c r="C569" t="str">
        <f t="shared" si="543"/>
        <v>A4</v>
      </c>
      <c r="D569" t="str">
        <f t="shared" si="543"/>
        <v>сыр мягкий</v>
      </c>
      <c r="E569" t="str">
        <f t="shared" si="543"/>
        <v>A4|сыр мягкий</v>
      </c>
      <c r="F569">
        <f>IFERROR(INDEX('Прайс-лист на год'!$E$4:$NG$28,MATCH(prices_model!E569,'Прайс-лист на год'!$D$4:$D$28,0),MATCH(prices_model!A569,'Прайс-лист на год'!$E$3:$NG$3,0)),0)</f>
        <v>446</v>
      </c>
    </row>
    <row r="570" spans="1:6" x14ac:dyDescent="0.25">
      <c r="A570" s="30">
        <f>'Прайс-лист на год'!$E$3+ROUNDDOWN((ROW()-2)/25,0)</f>
        <v>43852</v>
      </c>
      <c r="B570">
        <f t="shared" ref="B570:E570" si="544">B545</f>
        <v>1</v>
      </c>
      <c r="C570" t="str">
        <f t="shared" si="544"/>
        <v>A4</v>
      </c>
      <c r="D570" t="str">
        <f t="shared" si="544"/>
        <v>прочие сыры</v>
      </c>
      <c r="E570" t="str">
        <f t="shared" si="544"/>
        <v>A4|прочие сыры</v>
      </c>
      <c r="F570">
        <f>IFERROR(INDEX('Прайс-лист на год'!$E$4:$NG$28,MATCH(prices_model!E570,'Прайс-лист на год'!$D$4:$D$28,0),MATCH(prices_model!A570,'Прайс-лист на год'!$E$3:$NG$3,0)),0)</f>
        <v>847</v>
      </c>
    </row>
    <row r="571" spans="1:6" x14ac:dyDescent="0.25">
      <c r="A571" s="30">
        <f>'Прайс-лист на год'!$E$3+ROUNDDOWN((ROW()-2)/25,0)</f>
        <v>43852</v>
      </c>
      <c r="B571">
        <f t="shared" ref="B571:E571" si="545">B546</f>
        <v>1</v>
      </c>
      <c r="C571" t="str">
        <f t="shared" si="545"/>
        <v>A4</v>
      </c>
      <c r="D571" t="str">
        <f t="shared" si="545"/>
        <v>продукты сырные</v>
      </c>
      <c r="E571" t="str">
        <f t="shared" si="545"/>
        <v>A4|продукты сырные</v>
      </c>
      <c r="F571">
        <f>IFERROR(INDEX('Прайс-лист на год'!$E$4:$NG$28,MATCH(prices_model!E571,'Прайс-лист на год'!$D$4:$D$28,0),MATCH(prices_model!A571,'Прайс-лист на год'!$E$3:$NG$3,0)),0)</f>
        <v>340</v>
      </c>
    </row>
    <row r="572" spans="1:6" x14ac:dyDescent="0.25">
      <c r="A572" s="30">
        <f>'Прайс-лист на год'!$E$3+ROUNDDOWN((ROW()-2)/25,0)</f>
        <v>43852</v>
      </c>
      <c r="B572">
        <f t="shared" ref="B572:E572" si="546">B547</f>
        <v>1</v>
      </c>
      <c r="C572" t="str">
        <f t="shared" si="546"/>
        <v>A5</v>
      </c>
      <c r="D572" t="str">
        <f t="shared" si="546"/>
        <v>сыр твердый</v>
      </c>
      <c r="E572" t="str">
        <f t="shared" si="546"/>
        <v>A5|сыр твердый</v>
      </c>
      <c r="F572">
        <f>IFERROR(INDEX('Прайс-лист на год'!$E$4:$NG$28,MATCH(prices_model!E572,'Прайс-лист на год'!$D$4:$D$28,0),MATCH(prices_model!A572,'Прайс-лист на год'!$E$3:$NG$3,0)),0)</f>
        <v>1007</v>
      </c>
    </row>
    <row r="573" spans="1:6" x14ac:dyDescent="0.25">
      <c r="A573" s="30">
        <f>'Прайс-лист на год'!$E$3+ROUNDDOWN((ROW()-2)/25,0)</f>
        <v>43852</v>
      </c>
      <c r="B573">
        <f t="shared" ref="B573:E573" si="547">B548</f>
        <v>1</v>
      </c>
      <c r="C573" t="str">
        <f t="shared" si="547"/>
        <v>A5</v>
      </c>
      <c r="D573" t="str">
        <f t="shared" si="547"/>
        <v>сыр полутвердый</v>
      </c>
      <c r="E573" t="str">
        <f t="shared" si="547"/>
        <v>A5|сыр полутвердый</v>
      </c>
      <c r="F573">
        <f>IFERROR(INDEX('Прайс-лист на год'!$E$4:$NG$28,MATCH(prices_model!E573,'Прайс-лист на год'!$D$4:$D$28,0),MATCH(prices_model!A573,'Прайс-лист на год'!$E$3:$NG$3,0)),0)</f>
        <v>604</v>
      </c>
    </row>
    <row r="574" spans="1:6" x14ac:dyDescent="0.25">
      <c r="A574" s="30">
        <f>'Прайс-лист на год'!$E$3+ROUNDDOWN((ROW()-2)/25,0)</f>
        <v>43852</v>
      </c>
      <c r="B574">
        <f t="shared" ref="B574:E574" si="548">B549</f>
        <v>1</v>
      </c>
      <c r="C574" t="str">
        <f t="shared" si="548"/>
        <v>A5</v>
      </c>
      <c r="D574" t="str">
        <f t="shared" si="548"/>
        <v>сыр мягкий</v>
      </c>
      <c r="E574" t="str">
        <f t="shared" si="548"/>
        <v>A5|сыр мягкий</v>
      </c>
      <c r="F574">
        <f>IFERROR(INDEX('Прайс-лист на год'!$E$4:$NG$28,MATCH(prices_model!E574,'Прайс-лист на год'!$D$4:$D$28,0),MATCH(prices_model!A574,'Прайс-лист на год'!$E$3:$NG$3,0)),0)</f>
        <v>504</v>
      </c>
    </row>
    <row r="575" spans="1:6" x14ac:dyDescent="0.25">
      <c r="A575" s="30">
        <f>'Прайс-лист на год'!$E$3+ROUNDDOWN((ROW()-2)/25,0)</f>
        <v>43852</v>
      </c>
      <c r="B575">
        <f t="shared" ref="B575:E575" si="549">B550</f>
        <v>1</v>
      </c>
      <c r="C575" t="str">
        <f t="shared" si="549"/>
        <v>A5</v>
      </c>
      <c r="D575" t="str">
        <f t="shared" si="549"/>
        <v>прочие сыры</v>
      </c>
      <c r="E575" t="str">
        <f t="shared" si="549"/>
        <v>A5|прочие сыры</v>
      </c>
      <c r="F575">
        <f>IFERROR(INDEX('Прайс-лист на год'!$E$4:$NG$28,MATCH(prices_model!E575,'Прайс-лист на год'!$D$4:$D$28,0),MATCH(prices_model!A575,'Прайс-лист на год'!$E$3:$NG$3,0)),0)</f>
        <v>705</v>
      </c>
    </row>
    <row r="576" spans="1:6" x14ac:dyDescent="0.25">
      <c r="A576" s="30">
        <f>'Прайс-лист на год'!$E$3+ROUNDDOWN((ROW()-2)/25,0)</f>
        <v>43852</v>
      </c>
      <c r="B576">
        <f t="shared" ref="B576:E576" si="550">B551</f>
        <v>1</v>
      </c>
      <c r="C576" t="str">
        <f t="shared" si="550"/>
        <v>A5</v>
      </c>
      <c r="D576" t="str">
        <f t="shared" si="550"/>
        <v>продукты сырные</v>
      </c>
      <c r="E576" t="str">
        <f t="shared" si="550"/>
        <v>A5|продукты сырные</v>
      </c>
      <c r="F576">
        <f>IFERROR(INDEX('Прайс-лист на год'!$E$4:$NG$28,MATCH(prices_model!E576,'Прайс-лист на год'!$D$4:$D$28,0),MATCH(prices_model!A576,'Прайс-лист на год'!$E$3:$NG$3,0)),0)</f>
        <v>403</v>
      </c>
    </row>
    <row r="577" spans="1:6" x14ac:dyDescent="0.25">
      <c r="A577" s="30">
        <f>'Прайс-лист на год'!$E$3+ROUNDDOWN((ROW()-2)/25,0)</f>
        <v>43853</v>
      </c>
      <c r="B577">
        <f t="shared" ref="B577:E577" si="551">B552</f>
        <v>1</v>
      </c>
      <c r="C577" t="str">
        <f t="shared" si="551"/>
        <v>A1</v>
      </c>
      <c r="D577" t="str">
        <f t="shared" si="551"/>
        <v>сыр твердый</v>
      </c>
      <c r="E577" t="str">
        <f t="shared" si="551"/>
        <v>A1|сыр твердый</v>
      </c>
      <c r="F577">
        <f>IFERROR(INDEX('Прайс-лист на год'!$E$4:$NG$28,MATCH(prices_model!E577,'Прайс-лист на год'!$D$4:$D$28,0),MATCH(prices_model!A577,'Прайс-лист на год'!$E$3:$NG$3,0)),0)</f>
        <v>1000</v>
      </c>
    </row>
    <row r="578" spans="1:6" x14ac:dyDescent="0.25">
      <c r="A578" s="30">
        <f>'Прайс-лист на год'!$E$3+ROUNDDOWN((ROW()-2)/25,0)</f>
        <v>43853</v>
      </c>
      <c r="B578">
        <f t="shared" ref="B578:E578" si="552">B553</f>
        <v>1</v>
      </c>
      <c r="C578" t="str">
        <f t="shared" si="552"/>
        <v>A1</v>
      </c>
      <c r="D578" t="str">
        <f t="shared" si="552"/>
        <v>сыр полутвердый</v>
      </c>
      <c r="E578" t="str">
        <f t="shared" si="552"/>
        <v>A1|сыр полутвердый</v>
      </c>
      <c r="F578">
        <f>IFERROR(INDEX('Прайс-лист на год'!$E$4:$NG$28,MATCH(prices_model!E578,'Прайс-лист на год'!$D$4:$D$28,0),MATCH(prices_model!A578,'Прайс-лист на год'!$E$3:$NG$3,0)),0)</f>
        <v>600</v>
      </c>
    </row>
    <row r="579" spans="1:6" x14ac:dyDescent="0.25">
      <c r="A579" s="30">
        <f>'Прайс-лист на год'!$E$3+ROUNDDOWN((ROW()-2)/25,0)</f>
        <v>43853</v>
      </c>
      <c r="B579">
        <f t="shared" ref="B579:E579" si="553">B554</f>
        <v>1</v>
      </c>
      <c r="C579" t="str">
        <f t="shared" si="553"/>
        <v>A1</v>
      </c>
      <c r="D579" t="str">
        <f t="shared" si="553"/>
        <v>сыр мягкий</v>
      </c>
      <c r="E579" t="str">
        <f t="shared" si="553"/>
        <v>A1|сыр мягкий</v>
      </c>
      <c r="F579">
        <f>IFERROR(INDEX('Прайс-лист на год'!$E$4:$NG$28,MATCH(prices_model!E579,'Прайс-лист на год'!$D$4:$D$28,0),MATCH(prices_model!A579,'Прайс-лист на год'!$E$3:$NG$3,0)),0)</f>
        <v>500</v>
      </c>
    </row>
    <row r="580" spans="1:6" x14ac:dyDescent="0.25">
      <c r="A580" s="30">
        <f>'Прайс-лист на год'!$E$3+ROUNDDOWN((ROW()-2)/25,0)</f>
        <v>43853</v>
      </c>
      <c r="B580">
        <f t="shared" ref="B580:E580" si="554">B555</f>
        <v>1</v>
      </c>
      <c r="C580" t="str">
        <f t="shared" si="554"/>
        <v>A1</v>
      </c>
      <c r="D580" t="str">
        <f t="shared" si="554"/>
        <v>прочие сыры</v>
      </c>
      <c r="E580" t="str">
        <f t="shared" si="554"/>
        <v>A1|прочие сыры</v>
      </c>
      <c r="F580">
        <f>IFERROR(INDEX('Прайс-лист на год'!$E$4:$NG$28,MATCH(prices_model!E580,'Прайс-лист на год'!$D$4:$D$28,0),MATCH(prices_model!A580,'Прайс-лист на год'!$E$3:$NG$3,0)),0)</f>
        <v>700</v>
      </c>
    </row>
    <row r="581" spans="1:6" x14ac:dyDescent="0.25">
      <c r="A581" s="30">
        <f>'Прайс-лист на год'!$E$3+ROUNDDOWN((ROW()-2)/25,0)</f>
        <v>43853</v>
      </c>
      <c r="B581">
        <f t="shared" ref="B581:E581" si="555">B556</f>
        <v>1</v>
      </c>
      <c r="C581" t="str">
        <f t="shared" si="555"/>
        <v>A1</v>
      </c>
      <c r="D581" t="str">
        <f t="shared" si="555"/>
        <v>продукты сырные</v>
      </c>
      <c r="E581" t="str">
        <f t="shared" si="555"/>
        <v>A1|продукты сырные</v>
      </c>
      <c r="F581">
        <f>IFERROR(INDEX('Прайс-лист на год'!$E$4:$NG$28,MATCH(prices_model!E581,'Прайс-лист на год'!$D$4:$D$28,0),MATCH(prices_model!A581,'Прайс-лист на год'!$E$3:$NG$3,0)),0)</f>
        <v>400</v>
      </c>
    </row>
    <row r="582" spans="1:6" x14ac:dyDescent="0.25">
      <c r="A582" s="30">
        <f>'Прайс-лист на год'!$E$3+ROUNDDOWN((ROW()-2)/25,0)</f>
        <v>43853</v>
      </c>
      <c r="B582">
        <f t="shared" ref="B582:E582" si="556">B557</f>
        <v>1</v>
      </c>
      <c r="C582" t="str">
        <f t="shared" si="556"/>
        <v>A2</v>
      </c>
      <c r="D582" t="str">
        <f t="shared" si="556"/>
        <v>сыр твердый</v>
      </c>
      <c r="E582" t="str">
        <f t="shared" si="556"/>
        <v>A2|сыр твердый</v>
      </c>
      <c r="F582">
        <f>IFERROR(INDEX('Прайс-лист на год'!$E$4:$NG$28,MATCH(prices_model!E582,'Прайс-лист на год'!$D$4:$D$28,0),MATCH(prices_model!A582,'Прайс-лист на год'!$E$3:$NG$3,0)),0)</f>
        <v>1050</v>
      </c>
    </row>
    <row r="583" spans="1:6" x14ac:dyDescent="0.25">
      <c r="A583" s="30">
        <f>'Прайс-лист на год'!$E$3+ROUNDDOWN((ROW()-2)/25,0)</f>
        <v>43853</v>
      </c>
      <c r="B583">
        <f t="shared" ref="B583:E583" si="557">B558</f>
        <v>1</v>
      </c>
      <c r="C583" t="str">
        <f t="shared" si="557"/>
        <v>A2</v>
      </c>
      <c r="D583" t="str">
        <f t="shared" si="557"/>
        <v>сыр полутвердый</v>
      </c>
      <c r="E583" t="str">
        <f t="shared" si="557"/>
        <v>A2|сыр полутвердый</v>
      </c>
      <c r="F583">
        <f>IFERROR(INDEX('Прайс-лист на год'!$E$4:$NG$28,MATCH(prices_model!E583,'Прайс-лист на год'!$D$4:$D$28,0),MATCH(prices_model!A583,'Прайс-лист на год'!$E$3:$NG$3,0)),0)</f>
        <v>630</v>
      </c>
    </row>
    <row r="584" spans="1:6" x14ac:dyDescent="0.25">
      <c r="A584" s="30">
        <f>'Прайс-лист на год'!$E$3+ROUNDDOWN((ROW()-2)/25,0)</f>
        <v>43853</v>
      </c>
      <c r="B584">
        <f t="shared" ref="B584:E584" si="558">B559</f>
        <v>1</v>
      </c>
      <c r="C584" t="str">
        <f t="shared" si="558"/>
        <v>A2</v>
      </c>
      <c r="D584" t="str">
        <f t="shared" si="558"/>
        <v>сыр мягкий</v>
      </c>
      <c r="E584" t="str">
        <f t="shared" si="558"/>
        <v>A2|сыр мягкий</v>
      </c>
      <c r="F584">
        <f>IFERROR(INDEX('Прайс-лист на год'!$E$4:$NG$28,MATCH(prices_model!E584,'Прайс-лист на год'!$D$4:$D$28,0),MATCH(prices_model!A584,'Прайс-лист на год'!$E$3:$NG$3,0)),0)</f>
        <v>525</v>
      </c>
    </row>
    <row r="585" spans="1:6" x14ac:dyDescent="0.25">
      <c r="A585" s="30">
        <f>'Прайс-лист на год'!$E$3+ROUNDDOWN((ROW()-2)/25,0)</f>
        <v>43853</v>
      </c>
      <c r="B585">
        <f t="shared" ref="B585:E585" si="559">B560</f>
        <v>1</v>
      </c>
      <c r="C585" t="str">
        <f t="shared" si="559"/>
        <v>A2</v>
      </c>
      <c r="D585" t="str">
        <f t="shared" si="559"/>
        <v>прочие сыры</v>
      </c>
      <c r="E585" t="str">
        <f t="shared" si="559"/>
        <v>A2|прочие сыры</v>
      </c>
      <c r="F585">
        <f>IFERROR(INDEX('Прайс-лист на год'!$E$4:$NG$28,MATCH(prices_model!E585,'Прайс-лист на год'!$D$4:$D$28,0),MATCH(prices_model!A585,'Прайс-лист на год'!$E$3:$NG$3,0)),0)</f>
        <v>735</v>
      </c>
    </row>
    <row r="586" spans="1:6" x14ac:dyDescent="0.25">
      <c r="A586" s="30">
        <f>'Прайс-лист на год'!$E$3+ROUNDDOWN((ROW()-2)/25,0)</f>
        <v>43853</v>
      </c>
      <c r="B586">
        <f t="shared" ref="B586:E586" si="560">B561</f>
        <v>1</v>
      </c>
      <c r="C586" t="str">
        <f t="shared" si="560"/>
        <v>A2</v>
      </c>
      <c r="D586" t="str">
        <f t="shared" si="560"/>
        <v>продукты сырные</v>
      </c>
      <c r="E586" t="str">
        <f t="shared" si="560"/>
        <v>A2|продукты сырные</v>
      </c>
      <c r="F586">
        <f>IFERROR(INDEX('Прайс-лист на год'!$E$4:$NG$28,MATCH(prices_model!E586,'Прайс-лист на год'!$D$4:$D$28,0),MATCH(prices_model!A586,'Прайс-лист на год'!$E$3:$NG$3,0)),0)</f>
        <v>420</v>
      </c>
    </row>
    <row r="587" spans="1:6" x14ac:dyDescent="0.25">
      <c r="A587" s="30">
        <f>'Прайс-лист на год'!$E$3+ROUNDDOWN((ROW()-2)/25,0)</f>
        <v>43853</v>
      </c>
      <c r="B587">
        <f t="shared" ref="B587:E587" si="561">B562</f>
        <v>1</v>
      </c>
      <c r="C587" t="str">
        <f t="shared" si="561"/>
        <v>A3</v>
      </c>
      <c r="D587" t="str">
        <f t="shared" si="561"/>
        <v>сыр твердый</v>
      </c>
      <c r="E587" t="str">
        <f t="shared" si="561"/>
        <v>A3|сыр твердый</v>
      </c>
      <c r="F587">
        <f>IFERROR(INDEX('Прайс-лист на год'!$E$4:$NG$28,MATCH(prices_model!E587,'Прайс-лист на год'!$D$4:$D$28,0),MATCH(prices_model!A587,'Прайс-лист на год'!$E$3:$NG$3,0)),0)</f>
        <v>1000</v>
      </c>
    </row>
    <row r="588" spans="1:6" x14ac:dyDescent="0.25">
      <c r="A588" s="30">
        <f>'Прайс-лист на год'!$E$3+ROUNDDOWN((ROW()-2)/25,0)</f>
        <v>43853</v>
      </c>
      <c r="B588">
        <f t="shared" ref="B588:E588" si="562">B563</f>
        <v>1</v>
      </c>
      <c r="C588" t="str">
        <f t="shared" si="562"/>
        <v>A3</v>
      </c>
      <c r="D588" t="str">
        <f t="shared" si="562"/>
        <v>сыр полутвердый</v>
      </c>
      <c r="E588" t="str">
        <f t="shared" si="562"/>
        <v>A3|сыр полутвердый</v>
      </c>
      <c r="F588">
        <f>IFERROR(INDEX('Прайс-лист на год'!$E$4:$NG$28,MATCH(prices_model!E588,'Прайс-лист на год'!$D$4:$D$28,0),MATCH(prices_model!A588,'Прайс-лист на год'!$E$3:$NG$3,0)),0)</f>
        <v>600</v>
      </c>
    </row>
    <row r="589" spans="1:6" x14ac:dyDescent="0.25">
      <c r="A589" s="30">
        <f>'Прайс-лист на год'!$E$3+ROUNDDOWN((ROW()-2)/25,0)</f>
        <v>43853</v>
      </c>
      <c r="B589">
        <f t="shared" ref="B589:E589" si="563">B564</f>
        <v>1</v>
      </c>
      <c r="C589" t="str">
        <f t="shared" si="563"/>
        <v>A3</v>
      </c>
      <c r="D589" t="str">
        <f t="shared" si="563"/>
        <v>сыр мягкий</v>
      </c>
      <c r="E589" t="str">
        <f t="shared" si="563"/>
        <v>A3|сыр мягкий</v>
      </c>
      <c r="F589">
        <f>IFERROR(INDEX('Прайс-лист на год'!$E$4:$NG$28,MATCH(prices_model!E589,'Прайс-лист на год'!$D$4:$D$28,0),MATCH(prices_model!A589,'Прайс-лист на год'!$E$3:$NG$3,0)),0)</f>
        <v>500</v>
      </c>
    </row>
    <row r="590" spans="1:6" x14ac:dyDescent="0.25">
      <c r="A590" s="30">
        <f>'Прайс-лист на год'!$E$3+ROUNDDOWN((ROW()-2)/25,0)</f>
        <v>43853</v>
      </c>
      <c r="B590">
        <f t="shared" ref="B590:E590" si="564">B565</f>
        <v>1</v>
      </c>
      <c r="C590" t="str">
        <f t="shared" si="564"/>
        <v>A3</v>
      </c>
      <c r="D590" t="str">
        <f t="shared" si="564"/>
        <v>прочие сыры</v>
      </c>
      <c r="E590" t="str">
        <f t="shared" si="564"/>
        <v>A3|прочие сыры</v>
      </c>
      <c r="F590">
        <f>IFERROR(INDEX('Прайс-лист на год'!$E$4:$NG$28,MATCH(prices_model!E590,'Прайс-лист на год'!$D$4:$D$28,0),MATCH(prices_model!A590,'Прайс-лист на год'!$E$3:$NG$3,0)),0)</f>
        <v>700</v>
      </c>
    </row>
    <row r="591" spans="1:6" x14ac:dyDescent="0.25">
      <c r="A591" s="30">
        <f>'Прайс-лист на год'!$E$3+ROUNDDOWN((ROW()-2)/25,0)</f>
        <v>43853</v>
      </c>
      <c r="B591">
        <f t="shared" ref="B591:E591" si="565">B566</f>
        <v>1</v>
      </c>
      <c r="C591" t="str">
        <f t="shared" si="565"/>
        <v>A3</v>
      </c>
      <c r="D591" t="str">
        <f t="shared" si="565"/>
        <v>продукты сырные</v>
      </c>
      <c r="E591" t="str">
        <f t="shared" si="565"/>
        <v>A3|продукты сырные</v>
      </c>
      <c r="F591">
        <f>IFERROR(INDEX('Прайс-лист на год'!$E$4:$NG$28,MATCH(prices_model!E591,'Прайс-лист на год'!$D$4:$D$28,0),MATCH(prices_model!A591,'Прайс-лист на год'!$E$3:$NG$3,0)),0)</f>
        <v>400</v>
      </c>
    </row>
    <row r="592" spans="1:6" x14ac:dyDescent="0.25">
      <c r="A592" s="30">
        <f>'Прайс-лист на год'!$E$3+ROUNDDOWN((ROW()-2)/25,0)</f>
        <v>43853</v>
      </c>
      <c r="B592">
        <f t="shared" ref="B592:E592" si="566">B567</f>
        <v>1</v>
      </c>
      <c r="C592" t="str">
        <f t="shared" si="566"/>
        <v>A4</v>
      </c>
      <c r="D592" t="str">
        <f t="shared" si="566"/>
        <v>сыр твердый</v>
      </c>
      <c r="E592" t="str">
        <f t="shared" si="566"/>
        <v>A4|сыр твердый</v>
      </c>
      <c r="F592">
        <f>IFERROR(INDEX('Прайс-лист на год'!$E$4:$NG$28,MATCH(prices_model!E592,'Прайс-лист на год'!$D$4:$D$28,0),MATCH(prices_model!A592,'Прайс-лист на год'!$E$3:$NG$3,0)),0)</f>
        <v>893</v>
      </c>
    </row>
    <row r="593" spans="1:6" x14ac:dyDescent="0.25">
      <c r="A593" s="30">
        <f>'Прайс-лист на год'!$E$3+ROUNDDOWN((ROW()-2)/25,0)</f>
        <v>43853</v>
      </c>
      <c r="B593">
        <f t="shared" ref="B593:E593" si="567">B568</f>
        <v>1</v>
      </c>
      <c r="C593" t="str">
        <f t="shared" si="567"/>
        <v>A4</v>
      </c>
      <c r="D593" t="str">
        <f t="shared" si="567"/>
        <v>сыр полутвердый</v>
      </c>
      <c r="E593" t="str">
        <f t="shared" si="567"/>
        <v>A4|сыр полутвердый</v>
      </c>
      <c r="F593">
        <f>IFERROR(INDEX('Прайс-лист на год'!$E$4:$NG$28,MATCH(prices_model!E593,'Прайс-лист на год'!$D$4:$D$28,0),MATCH(prices_model!A593,'Прайс-лист на год'!$E$3:$NG$3,0)),0)</f>
        <v>662</v>
      </c>
    </row>
    <row r="594" spans="1:6" x14ac:dyDescent="0.25">
      <c r="A594" s="30">
        <f>'Прайс-лист на год'!$E$3+ROUNDDOWN((ROW()-2)/25,0)</f>
        <v>43853</v>
      </c>
      <c r="B594">
        <f t="shared" ref="B594:E594" si="568">B569</f>
        <v>1</v>
      </c>
      <c r="C594" t="str">
        <f t="shared" si="568"/>
        <v>A4</v>
      </c>
      <c r="D594" t="str">
        <f t="shared" si="568"/>
        <v>сыр мягкий</v>
      </c>
      <c r="E594" t="str">
        <f t="shared" si="568"/>
        <v>A4|сыр мягкий</v>
      </c>
      <c r="F594">
        <f>IFERROR(INDEX('Прайс-лист на год'!$E$4:$NG$28,MATCH(prices_model!E594,'Прайс-лист на год'!$D$4:$D$28,0),MATCH(prices_model!A594,'Прайс-лист на год'!$E$3:$NG$3,0)),0)</f>
        <v>446</v>
      </c>
    </row>
    <row r="595" spans="1:6" x14ac:dyDescent="0.25">
      <c r="A595" s="30">
        <f>'Прайс-лист на год'!$E$3+ROUNDDOWN((ROW()-2)/25,0)</f>
        <v>43853</v>
      </c>
      <c r="B595">
        <f t="shared" ref="B595:E595" si="569">B570</f>
        <v>1</v>
      </c>
      <c r="C595" t="str">
        <f t="shared" si="569"/>
        <v>A4</v>
      </c>
      <c r="D595" t="str">
        <f t="shared" si="569"/>
        <v>прочие сыры</v>
      </c>
      <c r="E595" t="str">
        <f t="shared" si="569"/>
        <v>A4|прочие сыры</v>
      </c>
      <c r="F595">
        <f>IFERROR(INDEX('Прайс-лист на год'!$E$4:$NG$28,MATCH(prices_model!E595,'Прайс-лист на год'!$D$4:$D$28,0),MATCH(prices_model!A595,'Прайс-лист на год'!$E$3:$NG$3,0)),0)</f>
        <v>847</v>
      </c>
    </row>
    <row r="596" spans="1:6" x14ac:dyDescent="0.25">
      <c r="A596" s="30">
        <f>'Прайс-лист на год'!$E$3+ROUNDDOWN((ROW()-2)/25,0)</f>
        <v>43853</v>
      </c>
      <c r="B596">
        <f t="shared" ref="B596:E596" si="570">B571</f>
        <v>1</v>
      </c>
      <c r="C596" t="str">
        <f t="shared" si="570"/>
        <v>A4</v>
      </c>
      <c r="D596" t="str">
        <f t="shared" si="570"/>
        <v>продукты сырные</v>
      </c>
      <c r="E596" t="str">
        <f t="shared" si="570"/>
        <v>A4|продукты сырные</v>
      </c>
      <c r="F596">
        <f>IFERROR(INDEX('Прайс-лист на год'!$E$4:$NG$28,MATCH(prices_model!E596,'Прайс-лист на год'!$D$4:$D$28,0),MATCH(prices_model!A596,'Прайс-лист на год'!$E$3:$NG$3,0)),0)</f>
        <v>340</v>
      </c>
    </row>
    <row r="597" spans="1:6" x14ac:dyDescent="0.25">
      <c r="A597" s="30">
        <f>'Прайс-лист на год'!$E$3+ROUNDDOWN((ROW()-2)/25,0)</f>
        <v>43853</v>
      </c>
      <c r="B597">
        <f t="shared" ref="B597:E597" si="571">B572</f>
        <v>1</v>
      </c>
      <c r="C597" t="str">
        <f t="shared" si="571"/>
        <v>A5</v>
      </c>
      <c r="D597" t="str">
        <f t="shared" si="571"/>
        <v>сыр твердый</v>
      </c>
      <c r="E597" t="str">
        <f t="shared" si="571"/>
        <v>A5|сыр твердый</v>
      </c>
      <c r="F597">
        <f>IFERROR(INDEX('Прайс-лист на год'!$E$4:$NG$28,MATCH(prices_model!E597,'Прайс-лист на год'!$D$4:$D$28,0),MATCH(prices_model!A597,'Прайс-лист на год'!$E$3:$NG$3,0)),0)</f>
        <v>1007</v>
      </c>
    </row>
    <row r="598" spans="1:6" x14ac:dyDescent="0.25">
      <c r="A598" s="30">
        <f>'Прайс-лист на год'!$E$3+ROUNDDOWN((ROW()-2)/25,0)</f>
        <v>43853</v>
      </c>
      <c r="B598">
        <f t="shared" ref="B598:E598" si="572">B573</f>
        <v>1</v>
      </c>
      <c r="C598" t="str">
        <f t="shared" si="572"/>
        <v>A5</v>
      </c>
      <c r="D598" t="str">
        <f t="shared" si="572"/>
        <v>сыр полутвердый</v>
      </c>
      <c r="E598" t="str">
        <f t="shared" si="572"/>
        <v>A5|сыр полутвердый</v>
      </c>
      <c r="F598">
        <f>IFERROR(INDEX('Прайс-лист на год'!$E$4:$NG$28,MATCH(prices_model!E598,'Прайс-лист на год'!$D$4:$D$28,0),MATCH(prices_model!A598,'Прайс-лист на год'!$E$3:$NG$3,0)),0)</f>
        <v>604</v>
      </c>
    </row>
    <row r="599" spans="1:6" x14ac:dyDescent="0.25">
      <c r="A599" s="30">
        <f>'Прайс-лист на год'!$E$3+ROUNDDOWN((ROW()-2)/25,0)</f>
        <v>43853</v>
      </c>
      <c r="B599">
        <f t="shared" ref="B599:E599" si="573">B574</f>
        <v>1</v>
      </c>
      <c r="C599" t="str">
        <f t="shared" si="573"/>
        <v>A5</v>
      </c>
      <c r="D599" t="str">
        <f t="shared" si="573"/>
        <v>сыр мягкий</v>
      </c>
      <c r="E599" t="str">
        <f t="shared" si="573"/>
        <v>A5|сыр мягкий</v>
      </c>
      <c r="F599">
        <f>IFERROR(INDEX('Прайс-лист на год'!$E$4:$NG$28,MATCH(prices_model!E599,'Прайс-лист на год'!$D$4:$D$28,0),MATCH(prices_model!A599,'Прайс-лист на год'!$E$3:$NG$3,0)),0)</f>
        <v>504</v>
      </c>
    </row>
    <row r="600" spans="1:6" x14ac:dyDescent="0.25">
      <c r="A600" s="30">
        <f>'Прайс-лист на год'!$E$3+ROUNDDOWN((ROW()-2)/25,0)</f>
        <v>43853</v>
      </c>
      <c r="B600">
        <f t="shared" ref="B600:E600" si="574">B575</f>
        <v>1</v>
      </c>
      <c r="C600" t="str">
        <f t="shared" si="574"/>
        <v>A5</v>
      </c>
      <c r="D600" t="str">
        <f t="shared" si="574"/>
        <v>прочие сыры</v>
      </c>
      <c r="E600" t="str">
        <f t="shared" si="574"/>
        <v>A5|прочие сыры</v>
      </c>
      <c r="F600">
        <f>IFERROR(INDEX('Прайс-лист на год'!$E$4:$NG$28,MATCH(prices_model!E600,'Прайс-лист на год'!$D$4:$D$28,0),MATCH(prices_model!A600,'Прайс-лист на год'!$E$3:$NG$3,0)),0)</f>
        <v>705</v>
      </c>
    </row>
    <row r="601" spans="1:6" x14ac:dyDescent="0.25">
      <c r="A601" s="30">
        <f>'Прайс-лист на год'!$E$3+ROUNDDOWN((ROW()-2)/25,0)</f>
        <v>43853</v>
      </c>
      <c r="B601">
        <f t="shared" ref="B601:E601" si="575">B576</f>
        <v>1</v>
      </c>
      <c r="C601" t="str">
        <f t="shared" si="575"/>
        <v>A5</v>
      </c>
      <c r="D601" t="str">
        <f t="shared" si="575"/>
        <v>продукты сырные</v>
      </c>
      <c r="E601" t="str">
        <f t="shared" si="575"/>
        <v>A5|продукты сырные</v>
      </c>
      <c r="F601">
        <f>IFERROR(INDEX('Прайс-лист на год'!$E$4:$NG$28,MATCH(prices_model!E601,'Прайс-лист на год'!$D$4:$D$28,0),MATCH(prices_model!A601,'Прайс-лист на год'!$E$3:$NG$3,0)),0)</f>
        <v>403</v>
      </c>
    </row>
    <row r="602" spans="1:6" x14ac:dyDescent="0.25">
      <c r="A602" s="30">
        <f>'Прайс-лист на год'!$E$3+ROUNDDOWN((ROW()-2)/25,0)</f>
        <v>43854</v>
      </c>
      <c r="B602">
        <f t="shared" ref="B602:E602" si="576">B577</f>
        <v>1</v>
      </c>
      <c r="C602" t="str">
        <f t="shared" si="576"/>
        <v>A1</v>
      </c>
      <c r="D602" t="str">
        <f t="shared" si="576"/>
        <v>сыр твердый</v>
      </c>
      <c r="E602" t="str">
        <f t="shared" si="576"/>
        <v>A1|сыр твердый</v>
      </c>
      <c r="F602">
        <f>IFERROR(INDEX('Прайс-лист на год'!$E$4:$NG$28,MATCH(prices_model!E602,'Прайс-лист на год'!$D$4:$D$28,0),MATCH(prices_model!A602,'Прайс-лист на год'!$E$3:$NG$3,0)),0)</f>
        <v>1000</v>
      </c>
    </row>
    <row r="603" spans="1:6" x14ac:dyDescent="0.25">
      <c r="A603" s="30">
        <f>'Прайс-лист на год'!$E$3+ROUNDDOWN((ROW()-2)/25,0)</f>
        <v>43854</v>
      </c>
      <c r="B603">
        <f t="shared" ref="B603:E603" si="577">B578</f>
        <v>1</v>
      </c>
      <c r="C603" t="str">
        <f t="shared" si="577"/>
        <v>A1</v>
      </c>
      <c r="D603" t="str">
        <f t="shared" si="577"/>
        <v>сыр полутвердый</v>
      </c>
      <c r="E603" t="str">
        <f t="shared" si="577"/>
        <v>A1|сыр полутвердый</v>
      </c>
      <c r="F603">
        <f>IFERROR(INDEX('Прайс-лист на год'!$E$4:$NG$28,MATCH(prices_model!E603,'Прайс-лист на год'!$D$4:$D$28,0),MATCH(prices_model!A603,'Прайс-лист на год'!$E$3:$NG$3,0)),0)</f>
        <v>600</v>
      </c>
    </row>
    <row r="604" spans="1:6" x14ac:dyDescent="0.25">
      <c r="A604" s="30">
        <f>'Прайс-лист на год'!$E$3+ROUNDDOWN((ROW()-2)/25,0)</f>
        <v>43854</v>
      </c>
      <c r="B604">
        <f t="shared" ref="B604:E604" si="578">B579</f>
        <v>1</v>
      </c>
      <c r="C604" t="str">
        <f t="shared" si="578"/>
        <v>A1</v>
      </c>
      <c r="D604" t="str">
        <f t="shared" si="578"/>
        <v>сыр мягкий</v>
      </c>
      <c r="E604" t="str">
        <f t="shared" si="578"/>
        <v>A1|сыр мягкий</v>
      </c>
      <c r="F604">
        <f>IFERROR(INDEX('Прайс-лист на год'!$E$4:$NG$28,MATCH(prices_model!E604,'Прайс-лист на год'!$D$4:$D$28,0),MATCH(prices_model!A604,'Прайс-лист на год'!$E$3:$NG$3,0)),0)</f>
        <v>500</v>
      </c>
    </row>
    <row r="605" spans="1:6" x14ac:dyDescent="0.25">
      <c r="A605" s="30">
        <f>'Прайс-лист на год'!$E$3+ROUNDDOWN((ROW()-2)/25,0)</f>
        <v>43854</v>
      </c>
      <c r="B605">
        <f t="shared" ref="B605:E605" si="579">B580</f>
        <v>1</v>
      </c>
      <c r="C605" t="str">
        <f t="shared" si="579"/>
        <v>A1</v>
      </c>
      <c r="D605" t="str">
        <f t="shared" si="579"/>
        <v>прочие сыры</v>
      </c>
      <c r="E605" t="str">
        <f t="shared" si="579"/>
        <v>A1|прочие сыры</v>
      </c>
      <c r="F605">
        <f>IFERROR(INDEX('Прайс-лист на год'!$E$4:$NG$28,MATCH(prices_model!E605,'Прайс-лист на год'!$D$4:$D$28,0),MATCH(prices_model!A605,'Прайс-лист на год'!$E$3:$NG$3,0)),0)</f>
        <v>700</v>
      </c>
    </row>
    <row r="606" spans="1:6" x14ac:dyDescent="0.25">
      <c r="A606" s="30">
        <f>'Прайс-лист на год'!$E$3+ROUNDDOWN((ROW()-2)/25,0)</f>
        <v>43854</v>
      </c>
      <c r="B606">
        <f t="shared" ref="B606:E606" si="580">B581</f>
        <v>1</v>
      </c>
      <c r="C606" t="str">
        <f t="shared" si="580"/>
        <v>A1</v>
      </c>
      <c r="D606" t="str">
        <f t="shared" si="580"/>
        <v>продукты сырные</v>
      </c>
      <c r="E606" t="str">
        <f t="shared" si="580"/>
        <v>A1|продукты сырные</v>
      </c>
      <c r="F606">
        <f>IFERROR(INDEX('Прайс-лист на год'!$E$4:$NG$28,MATCH(prices_model!E606,'Прайс-лист на год'!$D$4:$D$28,0),MATCH(prices_model!A606,'Прайс-лист на год'!$E$3:$NG$3,0)),0)</f>
        <v>400</v>
      </c>
    </row>
    <row r="607" spans="1:6" x14ac:dyDescent="0.25">
      <c r="A607" s="30">
        <f>'Прайс-лист на год'!$E$3+ROUNDDOWN((ROW()-2)/25,0)</f>
        <v>43854</v>
      </c>
      <c r="B607">
        <f t="shared" ref="B607:E607" si="581">B582</f>
        <v>1</v>
      </c>
      <c r="C607" t="str">
        <f t="shared" si="581"/>
        <v>A2</v>
      </c>
      <c r="D607" t="str">
        <f t="shared" si="581"/>
        <v>сыр твердый</v>
      </c>
      <c r="E607" t="str">
        <f t="shared" si="581"/>
        <v>A2|сыр твердый</v>
      </c>
      <c r="F607">
        <f>IFERROR(INDEX('Прайс-лист на год'!$E$4:$NG$28,MATCH(prices_model!E607,'Прайс-лист на год'!$D$4:$D$28,0),MATCH(prices_model!A607,'Прайс-лист на год'!$E$3:$NG$3,0)),0)</f>
        <v>1050</v>
      </c>
    </row>
    <row r="608" spans="1:6" x14ac:dyDescent="0.25">
      <c r="A608" s="30">
        <f>'Прайс-лист на год'!$E$3+ROUNDDOWN((ROW()-2)/25,0)</f>
        <v>43854</v>
      </c>
      <c r="B608">
        <f t="shared" ref="B608:E608" si="582">B583</f>
        <v>1</v>
      </c>
      <c r="C608" t="str">
        <f t="shared" si="582"/>
        <v>A2</v>
      </c>
      <c r="D608" t="str">
        <f t="shared" si="582"/>
        <v>сыр полутвердый</v>
      </c>
      <c r="E608" t="str">
        <f t="shared" si="582"/>
        <v>A2|сыр полутвердый</v>
      </c>
      <c r="F608">
        <f>IFERROR(INDEX('Прайс-лист на год'!$E$4:$NG$28,MATCH(prices_model!E608,'Прайс-лист на год'!$D$4:$D$28,0),MATCH(prices_model!A608,'Прайс-лист на год'!$E$3:$NG$3,0)),0)</f>
        <v>630</v>
      </c>
    </row>
    <row r="609" spans="1:6" x14ac:dyDescent="0.25">
      <c r="A609" s="30">
        <f>'Прайс-лист на год'!$E$3+ROUNDDOWN((ROW()-2)/25,0)</f>
        <v>43854</v>
      </c>
      <c r="B609">
        <f t="shared" ref="B609:E609" si="583">B584</f>
        <v>1</v>
      </c>
      <c r="C609" t="str">
        <f t="shared" si="583"/>
        <v>A2</v>
      </c>
      <c r="D609" t="str">
        <f t="shared" si="583"/>
        <v>сыр мягкий</v>
      </c>
      <c r="E609" t="str">
        <f t="shared" si="583"/>
        <v>A2|сыр мягкий</v>
      </c>
      <c r="F609">
        <f>IFERROR(INDEX('Прайс-лист на год'!$E$4:$NG$28,MATCH(prices_model!E609,'Прайс-лист на год'!$D$4:$D$28,0),MATCH(prices_model!A609,'Прайс-лист на год'!$E$3:$NG$3,0)),0)</f>
        <v>525</v>
      </c>
    </row>
    <row r="610" spans="1:6" x14ac:dyDescent="0.25">
      <c r="A610" s="30">
        <f>'Прайс-лист на год'!$E$3+ROUNDDOWN((ROW()-2)/25,0)</f>
        <v>43854</v>
      </c>
      <c r="B610">
        <f t="shared" ref="B610:E610" si="584">B585</f>
        <v>1</v>
      </c>
      <c r="C610" t="str">
        <f t="shared" si="584"/>
        <v>A2</v>
      </c>
      <c r="D610" t="str">
        <f t="shared" si="584"/>
        <v>прочие сыры</v>
      </c>
      <c r="E610" t="str">
        <f t="shared" si="584"/>
        <v>A2|прочие сыры</v>
      </c>
      <c r="F610">
        <f>IFERROR(INDEX('Прайс-лист на год'!$E$4:$NG$28,MATCH(prices_model!E610,'Прайс-лист на год'!$D$4:$D$28,0),MATCH(prices_model!A610,'Прайс-лист на год'!$E$3:$NG$3,0)),0)</f>
        <v>735</v>
      </c>
    </row>
    <row r="611" spans="1:6" x14ac:dyDescent="0.25">
      <c r="A611" s="30">
        <f>'Прайс-лист на год'!$E$3+ROUNDDOWN((ROW()-2)/25,0)</f>
        <v>43854</v>
      </c>
      <c r="B611">
        <f t="shared" ref="B611:E611" si="585">B586</f>
        <v>1</v>
      </c>
      <c r="C611" t="str">
        <f t="shared" si="585"/>
        <v>A2</v>
      </c>
      <c r="D611" t="str">
        <f t="shared" si="585"/>
        <v>продукты сырные</v>
      </c>
      <c r="E611" t="str">
        <f t="shared" si="585"/>
        <v>A2|продукты сырные</v>
      </c>
      <c r="F611">
        <f>IFERROR(INDEX('Прайс-лист на год'!$E$4:$NG$28,MATCH(prices_model!E611,'Прайс-лист на год'!$D$4:$D$28,0),MATCH(prices_model!A611,'Прайс-лист на год'!$E$3:$NG$3,0)),0)</f>
        <v>420</v>
      </c>
    </row>
    <row r="612" spans="1:6" x14ac:dyDescent="0.25">
      <c r="A612" s="30">
        <f>'Прайс-лист на год'!$E$3+ROUNDDOWN((ROW()-2)/25,0)</f>
        <v>43854</v>
      </c>
      <c r="B612">
        <f t="shared" ref="B612:E612" si="586">B587</f>
        <v>1</v>
      </c>
      <c r="C612" t="str">
        <f t="shared" si="586"/>
        <v>A3</v>
      </c>
      <c r="D612" t="str">
        <f t="shared" si="586"/>
        <v>сыр твердый</v>
      </c>
      <c r="E612" t="str">
        <f t="shared" si="586"/>
        <v>A3|сыр твердый</v>
      </c>
      <c r="F612">
        <f>IFERROR(INDEX('Прайс-лист на год'!$E$4:$NG$28,MATCH(prices_model!E612,'Прайс-лист на год'!$D$4:$D$28,0),MATCH(prices_model!A612,'Прайс-лист на год'!$E$3:$NG$3,0)),0)</f>
        <v>1000</v>
      </c>
    </row>
    <row r="613" spans="1:6" x14ac:dyDescent="0.25">
      <c r="A613" s="30">
        <f>'Прайс-лист на год'!$E$3+ROUNDDOWN((ROW()-2)/25,0)</f>
        <v>43854</v>
      </c>
      <c r="B613">
        <f t="shared" ref="B613:E613" si="587">B588</f>
        <v>1</v>
      </c>
      <c r="C613" t="str">
        <f t="shared" si="587"/>
        <v>A3</v>
      </c>
      <c r="D613" t="str">
        <f t="shared" si="587"/>
        <v>сыр полутвердый</v>
      </c>
      <c r="E613" t="str">
        <f t="shared" si="587"/>
        <v>A3|сыр полутвердый</v>
      </c>
      <c r="F613">
        <f>IFERROR(INDEX('Прайс-лист на год'!$E$4:$NG$28,MATCH(prices_model!E613,'Прайс-лист на год'!$D$4:$D$28,0),MATCH(prices_model!A613,'Прайс-лист на год'!$E$3:$NG$3,0)),0)</f>
        <v>600</v>
      </c>
    </row>
    <row r="614" spans="1:6" x14ac:dyDescent="0.25">
      <c r="A614" s="30">
        <f>'Прайс-лист на год'!$E$3+ROUNDDOWN((ROW()-2)/25,0)</f>
        <v>43854</v>
      </c>
      <c r="B614">
        <f t="shared" ref="B614:E614" si="588">B589</f>
        <v>1</v>
      </c>
      <c r="C614" t="str">
        <f t="shared" si="588"/>
        <v>A3</v>
      </c>
      <c r="D614" t="str">
        <f t="shared" si="588"/>
        <v>сыр мягкий</v>
      </c>
      <c r="E614" t="str">
        <f t="shared" si="588"/>
        <v>A3|сыр мягкий</v>
      </c>
      <c r="F614">
        <f>IFERROR(INDEX('Прайс-лист на год'!$E$4:$NG$28,MATCH(prices_model!E614,'Прайс-лист на год'!$D$4:$D$28,0),MATCH(prices_model!A614,'Прайс-лист на год'!$E$3:$NG$3,0)),0)</f>
        <v>500</v>
      </c>
    </row>
    <row r="615" spans="1:6" x14ac:dyDescent="0.25">
      <c r="A615" s="30">
        <f>'Прайс-лист на год'!$E$3+ROUNDDOWN((ROW()-2)/25,0)</f>
        <v>43854</v>
      </c>
      <c r="B615">
        <f t="shared" ref="B615:E615" si="589">B590</f>
        <v>1</v>
      </c>
      <c r="C615" t="str">
        <f t="shared" si="589"/>
        <v>A3</v>
      </c>
      <c r="D615" t="str">
        <f t="shared" si="589"/>
        <v>прочие сыры</v>
      </c>
      <c r="E615" t="str">
        <f t="shared" si="589"/>
        <v>A3|прочие сыры</v>
      </c>
      <c r="F615">
        <f>IFERROR(INDEX('Прайс-лист на год'!$E$4:$NG$28,MATCH(prices_model!E615,'Прайс-лист на год'!$D$4:$D$28,0),MATCH(prices_model!A615,'Прайс-лист на год'!$E$3:$NG$3,0)),0)</f>
        <v>700</v>
      </c>
    </row>
    <row r="616" spans="1:6" x14ac:dyDescent="0.25">
      <c r="A616" s="30">
        <f>'Прайс-лист на год'!$E$3+ROUNDDOWN((ROW()-2)/25,0)</f>
        <v>43854</v>
      </c>
      <c r="B616">
        <f t="shared" ref="B616:E616" si="590">B591</f>
        <v>1</v>
      </c>
      <c r="C616" t="str">
        <f t="shared" si="590"/>
        <v>A3</v>
      </c>
      <c r="D616" t="str">
        <f t="shared" si="590"/>
        <v>продукты сырные</v>
      </c>
      <c r="E616" t="str">
        <f t="shared" si="590"/>
        <v>A3|продукты сырные</v>
      </c>
      <c r="F616">
        <f>IFERROR(INDEX('Прайс-лист на год'!$E$4:$NG$28,MATCH(prices_model!E616,'Прайс-лист на год'!$D$4:$D$28,0),MATCH(prices_model!A616,'Прайс-лист на год'!$E$3:$NG$3,0)),0)</f>
        <v>400</v>
      </c>
    </row>
    <row r="617" spans="1:6" x14ac:dyDescent="0.25">
      <c r="A617" s="30">
        <f>'Прайс-лист на год'!$E$3+ROUNDDOWN((ROW()-2)/25,0)</f>
        <v>43854</v>
      </c>
      <c r="B617">
        <f t="shared" ref="B617:E617" si="591">B592</f>
        <v>1</v>
      </c>
      <c r="C617" t="str">
        <f t="shared" si="591"/>
        <v>A4</v>
      </c>
      <c r="D617" t="str">
        <f t="shared" si="591"/>
        <v>сыр твердый</v>
      </c>
      <c r="E617" t="str">
        <f t="shared" si="591"/>
        <v>A4|сыр твердый</v>
      </c>
      <c r="F617">
        <f>IFERROR(INDEX('Прайс-лист на год'!$E$4:$NG$28,MATCH(prices_model!E617,'Прайс-лист на год'!$D$4:$D$28,0),MATCH(prices_model!A617,'Прайс-лист на год'!$E$3:$NG$3,0)),0)</f>
        <v>893</v>
      </c>
    </row>
    <row r="618" spans="1:6" x14ac:dyDescent="0.25">
      <c r="A618" s="30">
        <f>'Прайс-лист на год'!$E$3+ROUNDDOWN((ROW()-2)/25,0)</f>
        <v>43854</v>
      </c>
      <c r="B618">
        <f t="shared" ref="B618:E618" si="592">B593</f>
        <v>1</v>
      </c>
      <c r="C618" t="str">
        <f t="shared" si="592"/>
        <v>A4</v>
      </c>
      <c r="D618" t="str">
        <f t="shared" si="592"/>
        <v>сыр полутвердый</v>
      </c>
      <c r="E618" t="str">
        <f t="shared" si="592"/>
        <v>A4|сыр полутвердый</v>
      </c>
      <c r="F618">
        <f>IFERROR(INDEX('Прайс-лист на год'!$E$4:$NG$28,MATCH(prices_model!E618,'Прайс-лист на год'!$D$4:$D$28,0),MATCH(prices_model!A618,'Прайс-лист на год'!$E$3:$NG$3,0)),0)</f>
        <v>662</v>
      </c>
    </row>
    <row r="619" spans="1:6" x14ac:dyDescent="0.25">
      <c r="A619" s="30">
        <f>'Прайс-лист на год'!$E$3+ROUNDDOWN((ROW()-2)/25,0)</f>
        <v>43854</v>
      </c>
      <c r="B619">
        <f t="shared" ref="B619:E619" si="593">B594</f>
        <v>1</v>
      </c>
      <c r="C619" t="str">
        <f t="shared" si="593"/>
        <v>A4</v>
      </c>
      <c r="D619" t="str">
        <f t="shared" si="593"/>
        <v>сыр мягкий</v>
      </c>
      <c r="E619" t="str">
        <f t="shared" si="593"/>
        <v>A4|сыр мягкий</v>
      </c>
      <c r="F619">
        <f>IFERROR(INDEX('Прайс-лист на год'!$E$4:$NG$28,MATCH(prices_model!E619,'Прайс-лист на год'!$D$4:$D$28,0),MATCH(prices_model!A619,'Прайс-лист на год'!$E$3:$NG$3,0)),0)</f>
        <v>446</v>
      </c>
    </row>
    <row r="620" spans="1:6" x14ac:dyDescent="0.25">
      <c r="A620" s="30">
        <f>'Прайс-лист на год'!$E$3+ROUNDDOWN((ROW()-2)/25,0)</f>
        <v>43854</v>
      </c>
      <c r="B620">
        <f t="shared" ref="B620:E620" si="594">B595</f>
        <v>1</v>
      </c>
      <c r="C620" t="str">
        <f t="shared" si="594"/>
        <v>A4</v>
      </c>
      <c r="D620" t="str">
        <f t="shared" si="594"/>
        <v>прочие сыры</v>
      </c>
      <c r="E620" t="str">
        <f t="shared" si="594"/>
        <v>A4|прочие сыры</v>
      </c>
      <c r="F620">
        <f>IFERROR(INDEX('Прайс-лист на год'!$E$4:$NG$28,MATCH(prices_model!E620,'Прайс-лист на год'!$D$4:$D$28,0),MATCH(prices_model!A620,'Прайс-лист на год'!$E$3:$NG$3,0)),0)</f>
        <v>847</v>
      </c>
    </row>
    <row r="621" spans="1:6" x14ac:dyDescent="0.25">
      <c r="A621" s="30">
        <f>'Прайс-лист на год'!$E$3+ROUNDDOWN((ROW()-2)/25,0)</f>
        <v>43854</v>
      </c>
      <c r="B621">
        <f t="shared" ref="B621:E621" si="595">B596</f>
        <v>1</v>
      </c>
      <c r="C621" t="str">
        <f t="shared" si="595"/>
        <v>A4</v>
      </c>
      <c r="D621" t="str">
        <f t="shared" si="595"/>
        <v>продукты сырные</v>
      </c>
      <c r="E621" t="str">
        <f t="shared" si="595"/>
        <v>A4|продукты сырные</v>
      </c>
      <c r="F621">
        <f>IFERROR(INDEX('Прайс-лист на год'!$E$4:$NG$28,MATCH(prices_model!E621,'Прайс-лист на год'!$D$4:$D$28,0),MATCH(prices_model!A621,'Прайс-лист на год'!$E$3:$NG$3,0)),0)</f>
        <v>340</v>
      </c>
    </row>
    <row r="622" spans="1:6" x14ac:dyDescent="0.25">
      <c r="A622" s="30">
        <f>'Прайс-лист на год'!$E$3+ROUNDDOWN((ROW()-2)/25,0)</f>
        <v>43854</v>
      </c>
      <c r="B622">
        <f t="shared" ref="B622:E622" si="596">B597</f>
        <v>1</v>
      </c>
      <c r="C622" t="str">
        <f t="shared" si="596"/>
        <v>A5</v>
      </c>
      <c r="D622" t="str">
        <f t="shared" si="596"/>
        <v>сыр твердый</v>
      </c>
      <c r="E622" t="str">
        <f t="shared" si="596"/>
        <v>A5|сыр твердый</v>
      </c>
      <c r="F622">
        <f>IFERROR(INDEX('Прайс-лист на год'!$E$4:$NG$28,MATCH(prices_model!E622,'Прайс-лист на год'!$D$4:$D$28,0),MATCH(prices_model!A622,'Прайс-лист на год'!$E$3:$NG$3,0)),0)</f>
        <v>1007</v>
      </c>
    </row>
    <row r="623" spans="1:6" x14ac:dyDescent="0.25">
      <c r="A623" s="30">
        <f>'Прайс-лист на год'!$E$3+ROUNDDOWN((ROW()-2)/25,0)</f>
        <v>43854</v>
      </c>
      <c r="B623">
        <f t="shared" ref="B623:E623" si="597">B598</f>
        <v>1</v>
      </c>
      <c r="C623" t="str">
        <f t="shared" si="597"/>
        <v>A5</v>
      </c>
      <c r="D623" t="str">
        <f t="shared" si="597"/>
        <v>сыр полутвердый</v>
      </c>
      <c r="E623" t="str">
        <f t="shared" si="597"/>
        <v>A5|сыр полутвердый</v>
      </c>
      <c r="F623">
        <f>IFERROR(INDEX('Прайс-лист на год'!$E$4:$NG$28,MATCH(prices_model!E623,'Прайс-лист на год'!$D$4:$D$28,0),MATCH(prices_model!A623,'Прайс-лист на год'!$E$3:$NG$3,0)),0)</f>
        <v>604</v>
      </c>
    </row>
    <row r="624" spans="1:6" x14ac:dyDescent="0.25">
      <c r="A624" s="30">
        <f>'Прайс-лист на год'!$E$3+ROUNDDOWN((ROW()-2)/25,0)</f>
        <v>43854</v>
      </c>
      <c r="B624">
        <f t="shared" ref="B624:E624" si="598">B599</f>
        <v>1</v>
      </c>
      <c r="C624" t="str">
        <f t="shared" si="598"/>
        <v>A5</v>
      </c>
      <c r="D624" t="str">
        <f t="shared" si="598"/>
        <v>сыр мягкий</v>
      </c>
      <c r="E624" t="str">
        <f t="shared" si="598"/>
        <v>A5|сыр мягкий</v>
      </c>
      <c r="F624">
        <f>IFERROR(INDEX('Прайс-лист на год'!$E$4:$NG$28,MATCH(prices_model!E624,'Прайс-лист на год'!$D$4:$D$28,0),MATCH(prices_model!A624,'Прайс-лист на год'!$E$3:$NG$3,0)),0)</f>
        <v>504</v>
      </c>
    </row>
    <row r="625" spans="1:6" x14ac:dyDescent="0.25">
      <c r="A625" s="30">
        <f>'Прайс-лист на год'!$E$3+ROUNDDOWN((ROW()-2)/25,0)</f>
        <v>43854</v>
      </c>
      <c r="B625">
        <f t="shared" ref="B625:E625" si="599">B600</f>
        <v>1</v>
      </c>
      <c r="C625" t="str">
        <f t="shared" si="599"/>
        <v>A5</v>
      </c>
      <c r="D625" t="str">
        <f t="shared" si="599"/>
        <v>прочие сыры</v>
      </c>
      <c r="E625" t="str">
        <f t="shared" si="599"/>
        <v>A5|прочие сыры</v>
      </c>
      <c r="F625">
        <f>IFERROR(INDEX('Прайс-лист на год'!$E$4:$NG$28,MATCH(prices_model!E625,'Прайс-лист на год'!$D$4:$D$28,0),MATCH(prices_model!A625,'Прайс-лист на год'!$E$3:$NG$3,0)),0)</f>
        <v>705</v>
      </c>
    </row>
    <row r="626" spans="1:6" x14ac:dyDescent="0.25">
      <c r="A626" s="30">
        <f>'Прайс-лист на год'!$E$3+ROUNDDOWN((ROW()-2)/25,0)</f>
        <v>43854</v>
      </c>
      <c r="B626">
        <f t="shared" ref="B626:E626" si="600">B601</f>
        <v>1</v>
      </c>
      <c r="C626" t="str">
        <f t="shared" si="600"/>
        <v>A5</v>
      </c>
      <c r="D626" t="str">
        <f t="shared" si="600"/>
        <v>продукты сырные</v>
      </c>
      <c r="E626" t="str">
        <f t="shared" si="600"/>
        <v>A5|продукты сырные</v>
      </c>
      <c r="F626">
        <f>IFERROR(INDEX('Прайс-лист на год'!$E$4:$NG$28,MATCH(prices_model!E626,'Прайс-лист на год'!$D$4:$D$28,0),MATCH(prices_model!A626,'Прайс-лист на год'!$E$3:$NG$3,0)),0)</f>
        <v>403</v>
      </c>
    </row>
    <row r="627" spans="1:6" x14ac:dyDescent="0.25">
      <c r="A627" s="30">
        <f>'Прайс-лист на год'!$E$3+ROUNDDOWN((ROW()-2)/25,0)</f>
        <v>43855</v>
      </c>
      <c r="B627">
        <f t="shared" ref="B627:E627" si="601">B602</f>
        <v>1</v>
      </c>
      <c r="C627" t="str">
        <f t="shared" si="601"/>
        <v>A1</v>
      </c>
      <c r="D627" t="str">
        <f t="shared" si="601"/>
        <v>сыр твердый</v>
      </c>
      <c r="E627" t="str">
        <f t="shared" si="601"/>
        <v>A1|сыр твердый</v>
      </c>
      <c r="F627">
        <f>IFERROR(INDEX('Прайс-лист на год'!$E$4:$NG$28,MATCH(prices_model!E627,'Прайс-лист на год'!$D$4:$D$28,0),MATCH(prices_model!A627,'Прайс-лист на год'!$E$3:$NG$3,0)),0)</f>
        <v>1000</v>
      </c>
    </row>
    <row r="628" spans="1:6" x14ac:dyDescent="0.25">
      <c r="A628" s="30">
        <f>'Прайс-лист на год'!$E$3+ROUNDDOWN((ROW()-2)/25,0)</f>
        <v>43855</v>
      </c>
      <c r="B628">
        <f t="shared" ref="B628:E628" si="602">B603</f>
        <v>1</v>
      </c>
      <c r="C628" t="str">
        <f t="shared" si="602"/>
        <v>A1</v>
      </c>
      <c r="D628" t="str">
        <f t="shared" si="602"/>
        <v>сыр полутвердый</v>
      </c>
      <c r="E628" t="str">
        <f t="shared" si="602"/>
        <v>A1|сыр полутвердый</v>
      </c>
      <c r="F628">
        <f>IFERROR(INDEX('Прайс-лист на год'!$E$4:$NG$28,MATCH(prices_model!E628,'Прайс-лист на год'!$D$4:$D$28,0),MATCH(prices_model!A628,'Прайс-лист на год'!$E$3:$NG$3,0)),0)</f>
        <v>600</v>
      </c>
    </row>
    <row r="629" spans="1:6" x14ac:dyDescent="0.25">
      <c r="A629" s="30">
        <f>'Прайс-лист на год'!$E$3+ROUNDDOWN((ROW()-2)/25,0)</f>
        <v>43855</v>
      </c>
      <c r="B629">
        <f t="shared" ref="B629:E629" si="603">B604</f>
        <v>1</v>
      </c>
      <c r="C629" t="str">
        <f t="shared" si="603"/>
        <v>A1</v>
      </c>
      <c r="D629" t="str">
        <f t="shared" si="603"/>
        <v>сыр мягкий</v>
      </c>
      <c r="E629" t="str">
        <f t="shared" si="603"/>
        <v>A1|сыр мягкий</v>
      </c>
      <c r="F629">
        <f>IFERROR(INDEX('Прайс-лист на год'!$E$4:$NG$28,MATCH(prices_model!E629,'Прайс-лист на год'!$D$4:$D$28,0),MATCH(prices_model!A629,'Прайс-лист на год'!$E$3:$NG$3,0)),0)</f>
        <v>500</v>
      </c>
    </row>
    <row r="630" spans="1:6" x14ac:dyDescent="0.25">
      <c r="A630" s="30">
        <f>'Прайс-лист на год'!$E$3+ROUNDDOWN((ROW()-2)/25,0)</f>
        <v>43855</v>
      </c>
      <c r="B630">
        <f t="shared" ref="B630:E630" si="604">B605</f>
        <v>1</v>
      </c>
      <c r="C630" t="str">
        <f t="shared" si="604"/>
        <v>A1</v>
      </c>
      <c r="D630" t="str">
        <f t="shared" si="604"/>
        <v>прочие сыры</v>
      </c>
      <c r="E630" t="str">
        <f t="shared" si="604"/>
        <v>A1|прочие сыры</v>
      </c>
      <c r="F630">
        <f>IFERROR(INDEX('Прайс-лист на год'!$E$4:$NG$28,MATCH(prices_model!E630,'Прайс-лист на год'!$D$4:$D$28,0),MATCH(prices_model!A630,'Прайс-лист на год'!$E$3:$NG$3,0)),0)</f>
        <v>700</v>
      </c>
    </row>
    <row r="631" spans="1:6" x14ac:dyDescent="0.25">
      <c r="A631" s="30">
        <f>'Прайс-лист на год'!$E$3+ROUNDDOWN((ROW()-2)/25,0)</f>
        <v>43855</v>
      </c>
      <c r="B631">
        <f t="shared" ref="B631:E631" si="605">B606</f>
        <v>1</v>
      </c>
      <c r="C631" t="str">
        <f t="shared" si="605"/>
        <v>A1</v>
      </c>
      <c r="D631" t="str">
        <f t="shared" si="605"/>
        <v>продукты сырные</v>
      </c>
      <c r="E631" t="str">
        <f t="shared" si="605"/>
        <v>A1|продукты сырные</v>
      </c>
      <c r="F631">
        <f>IFERROR(INDEX('Прайс-лист на год'!$E$4:$NG$28,MATCH(prices_model!E631,'Прайс-лист на год'!$D$4:$D$28,0),MATCH(prices_model!A631,'Прайс-лист на год'!$E$3:$NG$3,0)),0)</f>
        <v>400</v>
      </c>
    </row>
    <row r="632" spans="1:6" x14ac:dyDescent="0.25">
      <c r="A632" s="30">
        <f>'Прайс-лист на год'!$E$3+ROUNDDOWN((ROW()-2)/25,0)</f>
        <v>43855</v>
      </c>
      <c r="B632">
        <f t="shared" ref="B632:E632" si="606">B607</f>
        <v>1</v>
      </c>
      <c r="C632" t="str">
        <f t="shared" si="606"/>
        <v>A2</v>
      </c>
      <c r="D632" t="str">
        <f t="shared" si="606"/>
        <v>сыр твердый</v>
      </c>
      <c r="E632" t="str">
        <f t="shared" si="606"/>
        <v>A2|сыр твердый</v>
      </c>
      <c r="F632">
        <f>IFERROR(INDEX('Прайс-лист на год'!$E$4:$NG$28,MATCH(prices_model!E632,'Прайс-лист на год'!$D$4:$D$28,0),MATCH(prices_model!A632,'Прайс-лист на год'!$E$3:$NG$3,0)),0)</f>
        <v>1050</v>
      </c>
    </row>
    <row r="633" spans="1:6" x14ac:dyDescent="0.25">
      <c r="A633" s="30">
        <f>'Прайс-лист на год'!$E$3+ROUNDDOWN((ROW()-2)/25,0)</f>
        <v>43855</v>
      </c>
      <c r="B633">
        <f t="shared" ref="B633:E633" si="607">B608</f>
        <v>1</v>
      </c>
      <c r="C633" t="str">
        <f t="shared" si="607"/>
        <v>A2</v>
      </c>
      <c r="D633" t="str">
        <f t="shared" si="607"/>
        <v>сыр полутвердый</v>
      </c>
      <c r="E633" t="str">
        <f t="shared" si="607"/>
        <v>A2|сыр полутвердый</v>
      </c>
      <c r="F633">
        <f>IFERROR(INDEX('Прайс-лист на год'!$E$4:$NG$28,MATCH(prices_model!E633,'Прайс-лист на год'!$D$4:$D$28,0),MATCH(prices_model!A633,'Прайс-лист на год'!$E$3:$NG$3,0)),0)</f>
        <v>630</v>
      </c>
    </row>
    <row r="634" spans="1:6" x14ac:dyDescent="0.25">
      <c r="A634" s="30">
        <f>'Прайс-лист на год'!$E$3+ROUNDDOWN((ROW()-2)/25,0)</f>
        <v>43855</v>
      </c>
      <c r="B634">
        <f t="shared" ref="B634:E634" si="608">B609</f>
        <v>1</v>
      </c>
      <c r="C634" t="str">
        <f t="shared" si="608"/>
        <v>A2</v>
      </c>
      <c r="D634" t="str">
        <f t="shared" si="608"/>
        <v>сыр мягкий</v>
      </c>
      <c r="E634" t="str">
        <f t="shared" si="608"/>
        <v>A2|сыр мягкий</v>
      </c>
      <c r="F634">
        <f>IFERROR(INDEX('Прайс-лист на год'!$E$4:$NG$28,MATCH(prices_model!E634,'Прайс-лист на год'!$D$4:$D$28,0),MATCH(prices_model!A634,'Прайс-лист на год'!$E$3:$NG$3,0)),0)</f>
        <v>525</v>
      </c>
    </row>
    <row r="635" spans="1:6" x14ac:dyDescent="0.25">
      <c r="A635" s="30">
        <f>'Прайс-лист на год'!$E$3+ROUNDDOWN((ROW()-2)/25,0)</f>
        <v>43855</v>
      </c>
      <c r="B635">
        <f t="shared" ref="B635:E635" si="609">B610</f>
        <v>1</v>
      </c>
      <c r="C635" t="str">
        <f t="shared" si="609"/>
        <v>A2</v>
      </c>
      <c r="D635" t="str">
        <f t="shared" si="609"/>
        <v>прочие сыры</v>
      </c>
      <c r="E635" t="str">
        <f t="shared" si="609"/>
        <v>A2|прочие сыры</v>
      </c>
      <c r="F635">
        <f>IFERROR(INDEX('Прайс-лист на год'!$E$4:$NG$28,MATCH(prices_model!E635,'Прайс-лист на год'!$D$4:$D$28,0),MATCH(prices_model!A635,'Прайс-лист на год'!$E$3:$NG$3,0)),0)</f>
        <v>735</v>
      </c>
    </row>
    <row r="636" spans="1:6" x14ac:dyDescent="0.25">
      <c r="A636" s="30">
        <f>'Прайс-лист на год'!$E$3+ROUNDDOWN((ROW()-2)/25,0)</f>
        <v>43855</v>
      </c>
      <c r="B636">
        <f t="shared" ref="B636:E636" si="610">B611</f>
        <v>1</v>
      </c>
      <c r="C636" t="str">
        <f t="shared" si="610"/>
        <v>A2</v>
      </c>
      <c r="D636" t="str">
        <f t="shared" si="610"/>
        <v>продукты сырные</v>
      </c>
      <c r="E636" t="str">
        <f t="shared" si="610"/>
        <v>A2|продукты сырные</v>
      </c>
      <c r="F636">
        <f>IFERROR(INDEX('Прайс-лист на год'!$E$4:$NG$28,MATCH(prices_model!E636,'Прайс-лист на год'!$D$4:$D$28,0),MATCH(prices_model!A636,'Прайс-лист на год'!$E$3:$NG$3,0)),0)</f>
        <v>420</v>
      </c>
    </row>
    <row r="637" spans="1:6" x14ac:dyDescent="0.25">
      <c r="A637" s="30">
        <f>'Прайс-лист на год'!$E$3+ROUNDDOWN((ROW()-2)/25,0)</f>
        <v>43855</v>
      </c>
      <c r="B637">
        <f t="shared" ref="B637:E637" si="611">B612</f>
        <v>1</v>
      </c>
      <c r="C637" t="str">
        <f t="shared" si="611"/>
        <v>A3</v>
      </c>
      <c r="D637" t="str">
        <f t="shared" si="611"/>
        <v>сыр твердый</v>
      </c>
      <c r="E637" t="str">
        <f t="shared" si="611"/>
        <v>A3|сыр твердый</v>
      </c>
      <c r="F637">
        <f>IFERROR(INDEX('Прайс-лист на год'!$E$4:$NG$28,MATCH(prices_model!E637,'Прайс-лист на год'!$D$4:$D$28,0),MATCH(prices_model!A637,'Прайс-лист на год'!$E$3:$NG$3,0)),0)</f>
        <v>1000</v>
      </c>
    </row>
    <row r="638" spans="1:6" x14ac:dyDescent="0.25">
      <c r="A638" s="30">
        <f>'Прайс-лист на год'!$E$3+ROUNDDOWN((ROW()-2)/25,0)</f>
        <v>43855</v>
      </c>
      <c r="B638">
        <f t="shared" ref="B638:E638" si="612">B613</f>
        <v>1</v>
      </c>
      <c r="C638" t="str">
        <f t="shared" si="612"/>
        <v>A3</v>
      </c>
      <c r="D638" t="str">
        <f t="shared" si="612"/>
        <v>сыр полутвердый</v>
      </c>
      <c r="E638" t="str">
        <f t="shared" si="612"/>
        <v>A3|сыр полутвердый</v>
      </c>
      <c r="F638">
        <f>IFERROR(INDEX('Прайс-лист на год'!$E$4:$NG$28,MATCH(prices_model!E638,'Прайс-лист на год'!$D$4:$D$28,0),MATCH(prices_model!A638,'Прайс-лист на год'!$E$3:$NG$3,0)),0)</f>
        <v>600</v>
      </c>
    </row>
    <row r="639" spans="1:6" x14ac:dyDescent="0.25">
      <c r="A639" s="30">
        <f>'Прайс-лист на год'!$E$3+ROUNDDOWN((ROW()-2)/25,0)</f>
        <v>43855</v>
      </c>
      <c r="B639">
        <f t="shared" ref="B639:E639" si="613">B614</f>
        <v>1</v>
      </c>
      <c r="C639" t="str">
        <f t="shared" si="613"/>
        <v>A3</v>
      </c>
      <c r="D639" t="str">
        <f t="shared" si="613"/>
        <v>сыр мягкий</v>
      </c>
      <c r="E639" t="str">
        <f t="shared" si="613"/>
        <v>A3|сыр мягкий</v>
      </c>
      <c r="F639">
        <f>IFERROR(INDEX('Прайс-лист на год'!$E$4:$NG$28,MATCH(prices_model!E639,'Прайс-лист на год'!$D$4:$D$28,0),MATCH(prices_model!A639,'Прайс-лист на год'!$E$3:$NG$3,0)),0)</f>
        <v>500</v>
      </c>
    </row>
    <row r="640" spans="1:6" x14ac:dyDescent="0.25">
      <c r="A640" s="30">
        <f>'Прайс-лист на год'!$E$3+ROUNDDOWN((ROW()-2)/25,0)</f>
        <v>43855</v>
      </c>
      <c r="B640">
        <f t="shared" ref="B640:E640" si="614">B615</f>
        <v>1</v>
      </c>
      <c r="C640" t="str">
        <f t="shared" si="614"/>
        <v>A3</v>
      </c>
      <c r="D640" t="str">
        <f t="shared" si="614"/>
        <v>прочие сыры</v>
      </c>
      <c r="E640" t="str">
        <f t="shared" si="614"/>
        <v>A3|прочие сыры</v>
      </c>
      <c r="F640">
        <f>IFERROR(INDEX('Прайс-лист на год'!$E$4:$NG$28,MATCH(prices_model!E640,'Прайс-лист на год'!$D$4:$D$28,0),MATCH(prices_model!A640,'Прайс-лист на год'!$E$3:$NG$3,0)),0)</f>
        <v>700</v>
      </c>
    </row>
    <row r="641" spans="1:6" x14ac:dyDescent="0.25">
      <c r="A641" s="30">
        <f>'Прайс-лист на год'!$E$3+ROUNDDOWN((ROW()-2)/25,0)</f>
        <v>43855</v>
      </c>
      <c r="B641">
        <f t="shared" ref="B641:E641" si="615">B616</f>
        <v>1</v>
      </c>
      <c r="C641" t="str">
        <f t="shared" si="615"/>
        <v>A3</v>
      </c>
      <c r="D641" t="str">
        <f t="shared" si="615"/>
        <v>продукты сырные</v>
      </c>
      <c r="E641" t="str">
        <f t="shared" si="615"/>
        <v>A3|продукты сырные</v>
      </c>
      <c r="F641">
        <f>IFERROR(INDEX('Прайс-лист на год'!$E$4:$NG$28,MATCH(prices_model!E641,'Прайс-лист на год'!$D$4:$D$28,0),MATCH(prices_model!A641,'Прайс-лист на год'!$E$3:$NG$3,0)),0)</f>
        <v>400</v>
      </c>
    </row>
    <row r="642" spans="1:6" x14ac:dyDescent="0.25">
      <c r="A642" s="30">
        <f>'Прайс-лист на год'!$E$3+ROUNDDOWN((ROW()-2)/25,0)</f>
        <v>43855</v>
      </c>
      <c r="B642">
        <f t="shared" ref="B642:E642" si="616">B617</f>
        <v>1</v>
      </c>
      <c r="C642" t="str">
        <f t="shared" si="616"/>
        <v>A4</v>
      </c>
      <c r="D642" t="str">
        <f t="shared" si="616"/>
        <v>сыр твердый</v>
      </c>
      <c r="E642" t="str">
        <f t="shared" si="616"/>
        <v>A4|сыр твердый</v>
      </c>
      <c r="F642">
        <f>IFERROR(INDEX('Прайс-лист на год'!$E$4:$NG$28,MATCH(prices_model!E642,'Прайс-лист на год'!$D$4:$D$28,0),MATCH(prices_model!A642,'Прайс-лист на год'!$E$3:$NG$3,0)),0)</f>
        <v>893</v>
      </c>
    </row>
    <row r="643" spans="1:6" x14ac:dyDescent="0.25">
      <c r="A643" s="30">
        <f>'Прайс-лист на год'!$E$3+ROUNDDOWN((ROW()-2)/25,0)</f>
        <v>43855</v>
      </c>
      <c r="B643">
        <f t="shared" ref="B643:E643" si="617">B618</f>
        <v>1</v>
      </c>
      <c r="C643" t="str">
        <f t="shared" si="617"/>
        <v>A4</v>
      </c>
      <c r="D643" t="str">
        <f t="shared" si="617"/>
        <v>сыр полутвердый</v>
      </c>
      <c r="E643" t="str">
        <f t="shared" si="617"/>
        <v>A4|сыр полутвердый</v>
      </c>
      <c r="F643">
        <f>IFERROR(INDEX('Прайс-лист на год'!$E$4:$NG$28,MATCH(prices_model!E643,'Прайс-лист на год'!$D$4:$D$28,0),MATCH(prices_model!A643,'Прайс-лист на год'!$E$3:$NG$3,0)),0)</f>
        <v>662</v>
      </c>
    </row>
    <row r="644" spans="1:6" x14ac:dyDescent="0.25">
      <c r="A644" s="30">
        <f>'Прайс-лист на год'!$E$3+ROUNDDOWN((ROW()-2)/25,0)</f>
        <v>43855</v>
      </c>
      <c r="B644">
        <f t="shared" ref="B644:E644" si="618">B619</f>
        <v>1</v>
      </c>
      <c r="C644" t="str">
        <f t="shared" si="618"/>
        <v>A4</v>
      </c>
      <c r="D644" t="str">
        <f t="shared" si="618"/>
        <v>сыр мягкий</v>
      </c>
      <c r="E644" t="str">
        <f t="shared" si="618"/>
        <v>A4|сыр мягкий</v>
      </c>
      <c r="F644">
        <f>IFERROR(INDEX('Прайс-лист на год'!$E$4:$NG$28,MATCH(prices_model!E644,'Прайс-лист на год'!$D$4:$D$28,0),MATCH(prices_model!A644,'Прайс-лист на год'!$E$3:$NG$3,0)),0)</f>
        <v>446</v>
      </c>
    </row>
    <row r="645" spans="1:6" x14ac:dyDescent="0.25">
      <c r="A645" s="30">
        <f>'Прайс-лист на год'!$E$3+ROUNDDOWN((ROW()-2)/25,0)</f>
        <v>43855</v>
      </c>
      <c r="B645">
        <f t="shared" ref="B645:E645" si="619">B620</f>
        <v>1</v>
      </c>
      <c r="C645" t="str">
        <f t="shared" si="619"/>
        <v>A4</v>
      </c>
      <c r="D645" t="str">
        <f t="shared" si="619"/>
        <v>прочие сыры</v>
      </c>
      <c r="E645" t="str">
        <f t="shared" si="619"/>
        <v>A4|прочие сыры</v>
      </c>
      <c r="F645">
        <f>IFERROR(INDEX('Прайс-лист на год'!$E$4:$NG$28,MATCH(prices_model!E645,'Прайс-лист на год'!$D$4:$D$28,0),MATCH(prices_model!A645,'Прайс-лист на год'!$E$3:$NG$3,0)),0)</f>
        <v>847</v>
      </c>
    </row>
    <row r="646" spans="1:6" x14ac:dyDescent="0.25">
      <c r="A646" s="30">
        <f>'Прайс-лист на год'!$E$3+ROUNDDOWN((ROW()-2)/25,0)</f>
        <v>43855</v>
      </c>
      <c r="B646">
        <f t="shared" ref="B646:E646" si="620">B621</f>
        <v>1</v>
      </c>
      <c r="C646" t="str">
        <f t="shared" si="620"/>
        <v>A4</v>
      </c>
      <c r="D646" t="str">
        <f t="shared" si="620"/>
        <v>продукты сырные</v>
      </c>
      <c r="E646" t="str">
        <f t="shared" si="620"/>
        <v>A4|продукты сырные</v>
      </c>
      <c r="F646">
        <f>IFERROR(INDEX('Прайс-лист на год'!$E$4:$NG$28,MATCH(prices_model!E646,'Прайс-лист на год'!$D$4:$D$28,0),MATCH(prices_model!A646,'Прайс-лист на год'!$E$3:$NG$3,0)),0)</f>
        <v>340</v>
      </c>
    </row>
    <row r="647" spans="1:6" x14ac:dyDescent="0.25">
      <c r="A647" s="30">
        <f>'Прайс-лист на год'!$E$3+ROUNDDOWN((ROW()-2)/25,0)</f>
        <v>43855</v>
      </c>
      <c r="B647">
        <f t="shared" ref="B647:E647" si="621">B622</f>
        <v>1</v>
      </c>
      <c r="C647" t="str">
        <f t="shared" si="621"/>
        <v>A5</v>
      </c>
      <c r="D647" t="str">
        <f t="shared" si="621"/>
        <v>сыр твердый</v>
      </c>
      <c r="E647" t="str">
        <f t="shared" si="621"/>
        <v>A5|сыр твердый</v>
      </c>
      <c r="F647">
        <f>IFERROR(INDEX('Прайс-лист на год'!$E$4:$NG$28,MATCH(prices_model!E647,'Прайс-лист на год'!$D$4:$D$28,0),MATCH(prices_model!A647,'Прайс-лист на год'!$E$3:$NG$3,0)),0)</f>
        <v>1007</v>
      </c>
    </row>
    <row r="648" spans="1:6" x14ac:dyDescent="0.25">
      <c r="A648" s="30">
        <f>'Прайс-лист на год'!$E$3+ROUNDDOWN((ROW()-2)/25,0)</f>
        <v>43855</v>
      </c>
      <c r="B648">
        <f t="shared" ref="B648:E648" si="622">B623</f>
        <v>1</v>
      </c>
      <c r="C648" t="str">
        <f t="shared" si="622"/>
        <v>A5</v>
      </c>
      <c r="D648" t="str">
        <f t="shared" si="622"/>
        <v>сыр полутвердый</v>
      </c>
      <c r="E648" t="str">
        <f t="shared" si="622"/>
        <v>A5|сыр полутвердый</v>
      </c>
      <c r="F648">
        <f>IFERROR(INDEX('Прайс-лист на год'!$E$4:$NG$28,MATCH(prices_model!E648,'Прайс-лист на год'!$D$4:$D$28,0),MATCH(prices_model!A648,'Прайс-лист на год'!$E$3:$NG$3,0)),0)</f>
        <v>604</v>
      </c>
    </row>
    <row r="649" spans="1:6" x14ac:dyDescent="0.25">
      <c r="A649" s="30">
        <f>'Прайс-лист на год'!$E$3+ROUNDDOWN((ROW()-2)/25,0)</f>
        <v>43855</v>
      </c>
      <c r="B649">
        <f t="shared" ref="B649:E649" si="623">B624</f>
        <v>1</v>
      </c>
      <c r="C649" t="str">
        <f t="shared" si="623"/>
        <v>A5</v>
      </c>
      <c r="D649" t="str">
        <f t="shared" si="623"/>
        <v>сыр мягкий</v>
      </c>
      <c r="E649" t="str">
        <f t="shared" si="623"/>
        <v>A5|сыр мягкий</v>
      </c>
      <c r="F649">
        <f>IFERROR(INDEX('Прайс-лист на год'!$E$4:$NG$28,MATCH(prices_model!E649,'Прайс-лист на год'!$D$4:$D$28,0),MATCH(prices_model!A649,'Прайс-лист на год'!$E$3:$NG$3,0)),0)</f>
        <v>504</v>
      </c>
    </row>
    <row r="650" spans="1:6" x14ac:dyDescent="0.25">
      <c r="A650" s="30">
        <f>'Прайс-лист на год'!$E$3+ROUNDDOWN((ROW()-2)/25,0)</f>
        <v>43855</v>
      </c>
      <c r="B650">
        <f t="shared" ref="B650:E650" si="624">B625</f>
        <v>1</v>
      </c>
      <c r="C650" t="str">
        <f t="shared" si="624"/>
        <v>A5</v>
      </c>
      <c r="D650" t="str">
        <f t="shared" si="624"/>
        <v>прочие сыры</v>
      </c>
      <c r="E650" t="str">
        <f t="shared" si="624"/>
        <v>A5|прочие сыры</v>
      </c>
      <c r="F650">
        <f>IFERROR(INDEX('Прайс-лист на год'!$E$4:$NG$28,MATCH(prices_model!E650,'Прайс-лист на год'!$D$4:$D$28,0),MATCH(prices_model!A650,'Прайс-лист на год'!$E$3:$NG$3,0)),0)</f>
        <v>705</v>
      </c>
    </row>
    <row r="651" spans="1:6" x14ac:dyDescent="0.25">
      <c r="A651" s="30">
        <f>'Прайс-лист на год'!$E$3+ROUNDDOWN((ROW()-2)/25,0)</f>
        <v>43855</v>
      </c>
      <c r="B651">
        <f t="shared" ref="B651:E651" si="625">B626</f>
        <v>1</v>
      </c>
      <c r="C651" t="str">
        <f t="shared" si="625"/>
        <v>A5</v>
      </c>
      <c r="D651" t="str">
        <f t="shared" si="625"/>
        <v>продукты сырные</v>
      </c>
      <c r="E651" t="str">
        <f t="shared" si="625"/>
        <v>A5|продукты сырные</v>
      </c>
      <c r="F651">
        <f>IFERROR(INDEX('Прайс-лист на год'!$E$4:$NG$28,MATCH(prices_model!E651,'Прайс-лист на год'!$D$4:$D$28,0),MATCH(prices_model!A651,'Прайс-лист на год'!$E$3:$NG$3,0)),0)</f>
        <v>403</v>
      </c>
    </row>
    <row r="652" spans="1:6" x14ac:dyDescent="0.25">
      <c r="A652" s="30">
        <f>'Прайс-лист на год'!$E$3+ROUNDDOWN((ROW()-2)/25,0)</f>
        <v>43856</v>
      </c>
      <c r="B652">
        <f t="shared" ref="B652:E652" si="626">B627</f>
        <v>1</v>
      </c>
      <c r="C652" t="str">
        <f t="shared" si="626"/>
        <v>A1</v>
      </c>
      <c r="D652" t="str">
        <f t="shared" si="626"/>
        <v>сыр твердый</v>
      </c>
      <c r="E652" t="str">
        <f t="shared" si="626"/>
        <v>A1|сыр твердый</v>
      </c>
      <c r="F652">
        <f>IFERROR(INDEX('Прайс-лист на год'!$E$4:$NG$28,MATCH(prices_model!E652,'Прайс-лист на год'!$D$4:$D$28,0),MATCH(prices_model!A652,'Прайс-лист на год'!$E$3:$NG$3,0)),0)</f>
        <v>1000</v>
      </c>
    </row>
    <row r="653" spans="1:6" x14ac:dyDescent="0.25">
      <c r="A653" s="30">
        <f>'Прайс-лист на год'!$E$3+ROUNDDOWN((ROW()-2)/25,0)</f>
        <v>43856</v>
      </c>
      <c r="B653">
        <f t="shared" ref="B653:E653" si="627">B628</f>
        <v>1</v>
      </c>
      <c r="C653" t="str">
        <f t="shared" si="627"/>
        <v>A1</v>
      </c>
      <c r="D653" t="str">
        <f t="shared" si="627"/>
        <v>сыр полутвердый</v>
      </c>
      <c r="E653" t="str">
        <f t="shared" si="627"/>
        <v>A1|сыр полутвердый</v>
      </c>
      <c r="F653">
        <f>IFERROR(INDEX('Прайс-лист на год'!$E$4:$NG$28,MATCH(prices_model!E653,'Прайс-лист на год'!$D$4:$D$28,0),MATCH(prices_model!A653,'Прайс-лист на год'!$E$3:$NG$3,0)),0)</f>
        <v>600</v>
      </c>
    </row>
    <row r="654" spans="1:6" x14ac:dyDescent="0.25">
      <c r="A654" s="30">
        <f>'Прайс-лист на год'!$E$3+ROUNDDOWN((ROW()-2)/25,0)</f>
        <v>43856</v>
      </c>
      <c r="B654">
        <f t="shared" ref="B654:E654" si="628">B629</f>
        <v>1</v>
      </c>
      <c r="C654" t="str">
        <f t="shared" si="628"/>
        <v>A1</v>
      </c>
      <c r="D654" t="str">
        <f t="shared" si="628"/>
        <v>сыр мягкий</v>
      </c>
      <c r="E654" t="str">
        <f t="shared" si="628"/>
        <v>A1|сыр мягкий</v>
      </c>
      <c r="F654">
        <f>IFERROR(INDEX('Прайс-лист на год'!$E$4:$NG$28,MATCH(prices_model!E654,'Прайс-лист на год'!$D$4:$D$28,0),MATCH(prices_model!A654,'Прайс-лист на год'!$E$3:$NG$3,0)),0)</f>
        <v>500</v>
      </c>
    </row>
    <row r="655" spans="1:6" x14ac:dyDescent="0.25">
      <c r="A655" s="30">
        <f>'Прайс-лист на год'!$E$3+ROUNDDOWN((ROW()-2)/25,0)</f>
        <v>43856</v>
      </c>
      <c r="B655">
        <f t="shared" ref="B655:E655" si="629">B630</f>
        <v>1</v>
      </c>
      <c r="C655" t="str">
        <f t="shared" si="629"/>
        <v>A1</v>
      </c>
      <c r="D655" t="str">
        <f t="shared" si="629"/>
        <v>прочие сыры</v>
      </c>
      <c r="E655" t="str">
        <f t="shared" si="629"/>
        <v>A1|прочие сыры</v>
      </c>
      <c r="F655">
        <f>IFERROR(INDEX('Прайс-лист на год'!$E$4:$NG$28,MATCH(prices_model!E655,'Прайс-лист на год'!$D$4:$D$28,0),MATCH(prices_model!A655,'Прайс-лист на год'!$E$3:$NG$3,0)),0)</f>
        <v>700</v>
      </c>
    </row>
    <row r="656" spans="1:6" x14ac:dyDescent="0.25">
      <c r="A656" s="30">
        <f>'Прайс-лист на год'!$E$3+ROUNDDOWN((ROW()-2)/25,0)</f>
        <v>43856</v>
      </c>
      <c r="B656">
        <f t="shared" ref="B656:E656" si="630">B631</f>
        <v>1</v>
      </c>
      <c r="C656" t="str">
        <f t="shared" si="630"/>
        <v>A1</v>
      </c>
      <c r="D656" t="str">
        <f t="shared" si="630"/>
        <v>продукты сырные</v>
      </c>
      <c r="E656" t="str">
        <f t="shared" si="630"/>
        <v>A1|продукты сырные</v>
      </c>
      <c r="F656">
        <f>IFERROR(INDEX('Прайс-лист на год'!$E$4:$NG$28,MATCH(prices_model!E656,'Прайс-лист на год'!$D$4:$D$28,0),MATCH(prices_model!A656,'Прайс-лист на год'!$E$3:$NG$3,0)),0)</f>
        <v>400</v>
      </c>
    </row>
    <row r="657" spans="1:6" x14ac:dyDescent="0.25">
      <c r="A657" s="30">
        <f>'Прайс-лист на год'!$E$3+ROUNDDOWN((ROW()-2)/25,0)</f>
        <v>43856</v>
      </c>
      <c r="B657">
        <f t="shared" ref="B657:E657" si="631">B632</f>
        <v>1</v>
      </c>
      <c r="C657" t="str">
        <f t="shared" si="631"/>
        <v>A2</v>
      </c>
      <c r="D657" t="str">
        <f t="shared" si="631"/>
        <v>сыр твердый</v>
      </c>
      <c r="E657" t="str">
        <f t="shared" si="631"/>
        <v>A2|сыр твердый</v>
      </c>
      <c r="F657">
        <f>IFERROR(INDEX('Прайс-лист на год'!$E$4:$NG$28,MATCH(prices_model!E657,'Прайс-лист на год'!$D$4:$D$28,0),MATCH(prices_model!A657,'Прайс-лист на год'!$E$3:$NG$3,0)),0)</f>
        <v>1050</v>
      </c>
    </row>
    <row r="658" spans="1:6" x14ac:dyDescent="0.25">
      <c r="A658" s="30">
        <f>'Прайс-лист на год'!$E$3+ROUNDDOWN((ROW()-2)/25,0)</f>
        <v>43856</v>
      </c>
      <c r="B658">
        <f t="shared" ref="B658:E658" si="632">B633</f>
        <v>1</v>
      </c>
      <c r="C658" t="str">
        <f t="shared" si="632"/>
        <v>A2</v>
      </c>
      <c r="D658" t="str">
        <f t="shared" si="632"/>
        <v>сыр полутвердый</v>
      </c>
      <c r="E658" t="str">
        <f t="shared" si="632"/>
        <v>A2|сыр полутвердый</v>
      </c>
      <c r="F658">
        <f>IFERROR(INDEX('Прайс-лист на год'!$E$4:$NG$28,MATCH(prices_model!E658,'Прайс-лист на год'!$D$4:$D$28,0),MATCH(prices_model!A658,'Прайс-лист на год'!$E$3:$NG$3,0)),0)</f>
        <v>630</v>
      </c>
    </row>
    <row r="659" spans="1:6" x14ac:dyDescent="0.25">
      <c r="A659" s="30">
        <f>'Прайс-лист на год'!$E$3+ROUNDDOWN((ROW()-2)/25,0)</f>
        <v>43856</v>
      </c>
      <c r="B659">
        <f t="shared" ref="B659:E659" si="633">B634</f>
        <v>1</v>
      </c>
      <c r="C659" t="str">
        <f t="shared" si="633"/>
        <v>A2</v>
      </c>
      <c r="D659" t="str">
        <f t="shared" si="633"/>
        <v>сыр мягкий</v>
      </c>
      <c r="E659" t="str">
        <f t="shared" si="633"/>
        <v>A2|сыр мягкий</v>
      </c>
      <c r="F659">
        <f>IFERROR(INDEX('Прайс-лист на год'!$E$4:$NG$28,MATCH(prices_model!E659,'Прайс-лист на год'!$D$4:$D$28,0),MATCH(prices_model!A659,'Прайс-лист на год'!$E$3:$NG$3,0)),0)</f>
        <v>525</v>
      </c>
    </row>
    <row r="660" spans="1:6" x14ac:dyDescent="0.25">
      <c r="A660" s="30">
        <f>'Прайс-лист на год'!$E$3+ROUNDDOWN((ROW()-2)/25,0)</f>
        <v>43856</v>
      </c>
      <c r="B660">
        <f t="shared" ref="B660:E660" si="634">B635</f>
        <v>1</v>
      </c>
      <c r="C660" t="str">
        <f t="shared" si="634"/>
        <v>A2</v>
      </c>
      <c r="D660" t="str">
        <f t="shared" si="634"/>
        <v>прочие сыры</v>
      </c>
      <c r="E660" t="str">
        <f t="shared" si="634"/>
        <v>A2|прочие сыры</v>
      </c>
      <c r="F660">
        <f>IFERROR(INDEX('Прайс-лист на год'!$E$4:$NG$28,MATCH(prices_model!E660,'Прайс-лист на год'!$D$4:$D$28,0),MATCH(prices_model!A660,'Прайс-лист на год'!$E$3:$NG$3,0)),0)</f>
        <v>735</v>
      </c>
    </row>
    <row r="661" spans="1:6" x14ac:dyDescent="0.25">
      <c r="A661" s="30">
        <f>'Прайс-лист на год'!$E$3+ROUNDDOWN((ROW()-2)/25,0)</f>
        <v>43856</v>
      </c>
      <c r="B661">
        <f t="shared" ref="B661:E661" si="635">B636</f>
        <v>1</v>
      </c>
      <c r="C661" t="str">
        <f t="shared" si="635"/>
        <v>A2</v>
      </c>
      <c r="D661" t="str">
        <f t="shared" si="635"/>
        <v>продукты сырные</v>
      </c>
      <c r="E661" t="str">
        <f t="shared" si="635"/>
        <v>A2|продукты сырные</v>
      </c>
      <c r="F661">
        <f>IFERROR(INDEX('Прайс-лист на год'!$E$4:$NG$28,MATCH(prices_model!E661,'Прайс-лист на год'!$D$4:$D$28,0),MATCH(prices_model!A661,'Прайс-лист на год'!$E$3:$NG$3,0)),0)</f>
        <v>420</v>
      </c>
    </row>
    <row r="662" spans="1:6" x14ac:dyDescent="0.25">
      <c r="A662" s="30">
        <f>'Прайс-лист на год'!$E$3+ROUNDDOWN((ROW()-2)/25,0)</f>
        <v>43856</v>
      </c>
      <c r="B662">
        <f t="shared" ref="B662:E662" si="636">B637</f>
        <v>1</v>
      </c>
      <c r="C662" t="str">
        <f t="shared" si="636"/>
        <v>A3</v>
      </c>
      <c r="D662" t="str">
        <f t="shared" si="636"/>
        <v>сыр твердый</v>
      </c>
      <c r="E662" t="str">
        <f t="shared" si="636"/>
        <v>A3|сыр твердый</v>
      </c>
      <c r="F662">
        <f>IFERROR(INDEX('Прайс-лист на год'!$E$4:$NG$28,MATCH(prices_model!E662,'Прайс-лист на год'!$D$4:$D$28,0),MATCH(prices_model!A662,'Прайс-лист на год'!$E$3:$NG$3,0)),0)</f>
        <v>1000</v>
      </c>
    </row>
    <row r="663" spans="1:6" x14ac:dyDescent="0.25">
      <c r="A663" s="30">
        <f>'Прайс-лист на год'!$E$3+ROUNDDOWN((ROW()-2)/25,0)</f>
        <v>43856</v>
      </c>
      <c r="B663">
        <f t="shared" ref="B663:E663" si="637">B638</f>
        <v>1</v>
      </c>
      <c r="C663" t="str">
        <f t="shared" si="637"/>
        <v>A3</v>
      </c>
      <c r="D663" t="str">
        <f t="shared" si="637"/>
        <v>сыр полутвердый</v>
      </c>
      <c r="E663" t="str">
        <f t="shared" si="637"/>
        <v>A3|сыр полутвердый</v>
      </c>
      <c r="F663">
        <f>IFERROR(INDEX('Прайс-лист на год'!$E$4:$NG$28,MATCH(prices_model!E663,'Прайс-лист на год'!$D$4:$D$28,0),MATCH(prices_model!A663,'Прайс-лист на год'!$E$3:$NG$3,0)),0)</f>
        <v>600</v>
      </c>
    </row>
    <row r="664" spans="1:6" x14ac:dyDescent="0.25">
      <c r="A664" s="30">
        <f>'Прайс-лист на год'!$E$3+ROUNDDOWN((ROW()-2)/25,0)</f>
        <v>43856</v>
      </c>
      <c r="B664">
        <f t="shared" ref="B664:E664" si="638">B639</f>
        <v>1</v>
      </c>
      <c r="C664" t="str">
        <f t="shared" si="638"/>
        <v>A3</v>
      </c>
      <c r="D664" t="str">
        <f t="shared" si="638"/>
        <v>сыр мягкий</v>
      </c>
      <c r="E664" t="str">
        <f t="shared" si="638"/>
        <v>A3|сыр мягкий</v>
      </c>
      <c r="F664">
        <f>IFERROR(INDEX('Прайс-лист на год'!$E$4:$NG$28,MATCH(prices_model!E664,'Прайс-лист на год'!$D$4:$D$28,0),MATCH(prices_model!A664,'Прайс-лист на год'!$E$3:$NG$3,0)),0)</f>
        <v>500</v>
      </c>
    </row>
    <row r="665" spans="1:6" x14ac:dyDescent="0.25">
      <c r="A665" s="30">
        <f>'Прайс-лист на год'!$E$3+ROUNDDOWN((ROW()-2)/25,0)</f>
        <v>43856</v>
      </c>
      <c r="B665">
        <f t="shared" ref="B665:E665" si="639">B640</f>
        <v>1</v>
      </c>
      <c r="C665" t="str">
        <f t="shared" si="639"/>
        <v>A3</v>
      </c>
      <c r="D665" t="str">
        <f t="shared" si="639"/>
        <v>прочие сыры</v>
      </c>
      <c r="E665" t="str">
        <f t="shared" si="639"/>
        <v>A3|прочие сыры</v>
      </c>
      <c r="F665">
        <f>IFERROR(INDEX('Прайс-лист на год'!$E$4:$NG$28,MATCH(prices_model!E665,'Прайс-лист на год'!$D$4:$D$28,0),MATCH(prices_model!A665,'Прайс-лист на год'!$E$3:$NG$3,0)),0)</f>
        <v>700</v>
      </c>
    </row>
    <row r="666" spans="1:6" x14ac:dyDescent="0.25">
      <c r="A666" s="30">
        <f>'Прайс-лист на год'!$E$3+ROUNDDOWN((ROW()-2)/25,0)</f>
        <v>43856</v>
      </c>
      <c r="B666">
        <f t="shared" ref="B666:E666" si="640">B641</f>
        <v>1</v>
      </c>
      <c r="C666" t="str">
        <f t="shared" si="640"/>
        <v>A3</v>
      </c>
      <c r="D666" t="str">
        <f t="shared" si="640"/>
        <v>продукты сырные</v>
      </c>
      <c r="E666" t="str">
        <f t="shared" si="640"/>
        <v>A3|продукты сырные</v>
      </c>
      <c r="F666">
        <f>IFERROR(INDEX('Прайс-лист на год'!$E$4:$NG$28,MATCH(prices_model!E666,'Прайс-лист на год'!$D$4:$D$28,0),MATCH(prices_model!A666,'Прайс-лист на год'!$E$3:$NG$3,0)),0)</f>
        <v>400</v>
      </c>
    </row>
    <row r="667" spans="1:6" x14ac:dyDescent="0.25">
      <c r="A667" s="30">
        <f>'Прайс-лист на год'!$E$3+ROUNDDOWN((ROW()-2)/25,0)</f>
        <v>43856</v>
      </c>
      <c r="B667">
        <f t="shared" ref="B667:E667" si="641">B642</f>
        <v>1</v>
      </c>
      <c r="C667" t="str">
        <f t="shared" si="641"/>
        <v>A4</v>
      </c>
      <c r="D667" t="str">
        <f t="shared" si="641"/>
        <v>сыр твердый</v>
      </c>
      <c r="E667" t="str">
        <f t="shared" si="641"/>
        <v>A4|сыр твердый</v>
      </c>
      <c r="F667">
        <f>IFERROR(INDEX('Прайс-лист на год'!$E$4:$NG$28,MATCH(prices_model!E667,'Прайс-лист на год'!$D$4:$D$28,0),MATCH(prices_model!A667,'Прайс-лист на год'!$E$3:$NG$3,0)),0)</f>
        <v>893</v>
      </c>
    </row>
    <row r="668" spans="1:6" x14ac:dyDescent="0.25">
      <c r="A668" s="30">
        <f>'Прайс-лист на год'!$E$3+ROUNDDOWN((ROW()-2)/25,0)</f>
        <v>43856</v>
      </c>
      <c r="B668">
        <f t="shared" ref="B668:E668" si="642">B643</f>
        <v>1</v>
      </c>
      <c r="C668" t="str">
        <f t="shared" si="642"/>
        <v>A4</v>
      </c>
      <c r="D668" t="str">
        <f t="shared" si="642"/>
        <v>сыр полутвердый</v>
      </c>
      <c r="E668" t="str">
        <f t="shared" si="642"/>
        <v>A4|сыр полутвердый</v>
      </c>
      <c r="F668">
        <f>IFERROR(INDEX('Прайс-лист на год'!$E$4:$NG$28,MATCH(prices_model!E668,'Прайс-лист на год'!$D$4:$D$28,0),MATCH(prices_model!A668,'Прайс-лист на год'!$E$3:$NG$3,0)),0)</f>
        <v>662</v>
      </c>
    </row>
    <row r="669" spans="1:6" x14ac:dyDescent="0.25">
      <c r="A669" s="30">
        <f>'Прайс-лист на год'!$E$3+ROUNDDOWN((ROW()-2)/25,0)</f>
        <v>43856</v>
      </c>
      <c r="B669">
        <f t="shared" ref="B669:E669" si="643">B644</f>
        <v>1</v>
      </c>
      <c r="C669" t="str">
        <f t="shared" si="643"/>
        <v>A4</v>
      </c>
      <c r="D669" t="str">
        <f t="shared" si="643"/>
        <v>сыр мягкий</v>
      </c>
      <c r="E669" t="str">
        <f t="shared" si="643"/>
        <v>A4|сыр мягкий</v>
      </c>
      <c r="F669">
        <f>IFERROR(INDEX('Прайс-лист на год'!$E$4:$NG$28,MATCH(prices_model!E669,'Прайс-лист на год'!$D$4:$D$28,0),MATCH(prices_model!A669,'Прайс-лист на год'!$E$3:$NG$3,0)),0)</f>
        <v>446</v>
      </c>
    </row>
    <row r="670" spans="1:6" x14ac:dyDescent="0.25">
      <c r="A670" s="30">
        <f>'Прайс-лист на год'!$E$3+ROUNDDOWN((ROW()-2)/25,0)</f>
        <v>43856</v>
      </c>
      <c r="B670">
        <f t="shared" ref="B670:E670" si="644">B645</f>
        <v>1</v>
      </c>
      <c r="C670" t="str">
        <f t="shared" si="644"/>
        <v>A4</v>
      </c>
      <c r="D670" t="str">
        <f t="shared" si="644"/>
        <v>прочие сыры</v>
      </c>
      <c r="E670" t="str">
        <f t="shared" si="644"/>
        <v>A4|прочие сыры</v>
      </c>
      <c r="F670">
        <f>IFERROR(INDEX('Прайс-лист на год'!$E$4:$NG$28,MATCH(prices_model!E670,'Прайс-лист на год'!$D$4:$D$28,0),MATCH(prices_model!A670,'Прайс-лист на год'!$E$3:$NG$3,0)),0)</f>
        <v>847</v>
      </c>
    </row>
    <row r="671" spans="1:6" x14ac:dyDescent="0.25">
      <c r="A671" s="30">
        <f>'Прайс-лист на год'!$E$3+ROUNDDOWN((ROW()-2)/25,0)</f>
        <v>43856</v>
      </c>
      <c r="B671">
        <f t="shared" ref="B671:E671" si="645">B646</f>
        <v>1</v>
      </c>
      <c r="C671" t="str">
        <f t="shared" si="645"/>
        <v>A4</v>
      </c>
      <c r="D671" t="str">
        <f t="shared" si="645"/>
        <v>продукты сырные</v>
      </c>
      <c r="E671" t="str">
        <f t="shared" si="645"/>
        <v>A4|продукты сырные</v>
      </c>
      <c r="F671">
        <f>IFERROR(INDEX('Прайс-лист на год'!$E$4:$NG$28,MATCH(prices_model!E671,'Прайс-лист на год'!$D$4:$D$28,0),MATCH(prices_model!A671,'Прайс-лист на год'!$E$3:$NG$3,0)),0)</f>
        <v>340</v>
      </c>
    </row>
    <row r="672" spans="1:6" x14ac:dyDescent="0.25">
      <c r="A672" s="30">
        <f>'Прайс-лист на год'!$E$3+ROUNDDOWN((ROW()-2)/25,0)</f>
        <v>43856</v>
      </c>
      <c r="B672">
        <f t="shared" ref="B672:E672" si="646">B647</f>
        <v>1</v>
      </c>
      <c r="C672" t="str">
        <f t="shared" si="646"/>
        <v>A5</v>
      </c>
      <c r="D672" t="str">
        <f t="shared" si="646"/>
        <v>сыр твердый</v>
      </c>
      <c r="E672" t="str">
        <f t="shared" si="646"/>
        <v>A5|сыр твердый</v>
      </c>
      <c r="F672">
        <f>IFERROR(INDEX('Прайс-лист на год'!$E$4:$NG$28,MATCH(prices_model!E672,'Прайс-лист на год'!$D$4:$D$28,0),MATCH(prices_model!A672,'Прайс-лист на год'!$E$3:$NG$3,0)),0)</f>
        <v>1007</v>
      </c>
    </row>
    <row r="673" spans="1:6" x14ac:dyDescent="0.25">
      <c r="A673" s="30">
        <f>'Прайс-лист на год'!$E$3+ROUNDDOWN((ROW()-2)/25,0)</f>
        <v>43856</v>
      </c>
      <c r="B673">
        <f t="shared" ref="B673:E673" si="647">B648</f>
        <v>1</v>
      </c>
      <c r="C673" t="str">
        <f t="shared" si="647"/>
        <v>A5</v>
      </c>
      <c r="D673" t="str">
        <f t="shared" si="647"/>
        <v>сыр полутвердый</v>
      </c>
      <c r="E673" t="str">
        <f t="shared" si="647"/>
        <v>A5|сыр полутвердый</v>
      </c>
      <c r="F673">
        <f>IFERROR(INDEX('Прайс-лист на год'!$E$4:$NG$28,MATCH(prices_model!E673,'Прайс-лист на год'!$D$4:$D$28,0),MATCH(prices_model!A673,'Прайс-лист на год'!$E$3:$NG$3,0)),0)</f>
        <v>604</v>
      </c>
    </row>
    <row r="674" spans="1:6" x14ac:dyDescent="0.25">
      <c r="A674" s="30">
        <f>'Прайс-лист на год'!$E$3+ROUNDDOWN((ROW()-2)/25,0)</f>
        <v>43856</v>
      </c>
      <c r="B674">
        <f t="shared" ref="B674:E674" si="648">B649</f>
        <v>1</v>
      </c>
      <c r="C674" t="str">
        <f t="shared" si="648"/>
        <v>A5</v>
      </c>
      <c r="D674" t="str">
        <f t="shared" si="648"/>
        <v>сыр мягкий</v>
      </c>
      <c r="E674" t="str">
        <f t="shared" si="648"/>
        <v>A5|сыр мягкий</v>
      </c>
      <c r="F674">
        <f>IFERROR(INDEX('Прайс-лист на год'!$E$4:$NG$28,MATCH(prices_model!E674,'Прайс-лист на год'!$D$4:$D$28,0),MATCH(prices_model!A674,'Прайс-лист на год'!$E$3:$NG$3,0)),0)</f>
        <v>504</v>
      </c>
    </row>
    <row r="675" spans="1:6" x14ac:dyDescent="0.25">
      <c r="A675" s="30">
        <f>'Прайс-лист на год'!$E$3+ROUNDDOWN((ROW()-2)/25,0)</f>
        <v>43856</v>
      </c>
      <c r="B675">
        <f t="shared" ref="B675:E675" si="649">B650</f>
        <v>1</v>
      </c>
      <c r="C675" t="str">
        <f t="shared" si="649"/>
        <v>A5</v>
      </c>
      <c r="D675" t="str">
        <f t="shared" si="649"/>
        <v>прочие сыры</v>
      </c>
      <c r="E675" t="str">
        <f t="shared" si="649"/>
        <v>A5|прочие сыры</v>
      </c>
      <c r="F675">
        <f>IFERROR(INDEX('Прайс-лист на год'!$E$4:$NG$28,MATCH(prices_model!E675,'Прайс-лист на год'!$D$4:$D$28,0),MATCH(prices_model!A675,'Прайс-лист на год'!$E$3:$NG$3,0)),0)</f>
        <v>705</v>
      </c>
    </row>
    <row r="676" spans="1:6" x14ac:dyDescent="0.25">
      <c r="A676" s="30">
        <f>'Прайс-лист на год'!$E$3+ROUNDDOWN((ROW()-2)/25,0)</f>
        <v>43856</v>
      </c>
      <c r="B676">
        <f t="shared" ref="B676:E676" si="650">B651</f>
        <v>1</v>
      </c>
      <c r="C676" t="str">
        <f t="shared" si="650"/>
        <v>A5</v>
      </c>
      <c r="D676" t="str">
        <f t="shared" si="650"/>
        <v>продукты сырные</v>
      </c>
      <c r="E676" t="str">
        <f t="shared" si="650"/>
        <v>A5|продукты сырные</v>
      </c>
      <c r="F676">
        <f>IFERROR(INDEX('Прайс-лист на год'!$E$4:$NG$28,MATCH(prices_model!E676,'Прайс-лист на год'!$D$4:$D$28,0),MATCH(prices_model!A676,'Прайс-лист на год'!$E$3:$NG$3,0)),0)</f>
        <v>403</v>
      </c>
    </row>
    <row r="677" spans="1:6" x14ac:dyDescent="0.25">
      <c r="A677" s="30">
        <f>'Прайс-лист на год'!$E$3+ROUNDDOWN((ROW()-2)/25,0)</f>
        <v>43857</v>
      </c>
      <c r="B677">
        <f t="shared" ref="B677:E677" si="651">B652</f>
        <v>1</v>
      </c>
      <c r="C677" t="str">
        <f t="shared" si="651"/>
        <v>A1</v>
      </c>
      <c r="D677" t="str">
        <f t="shared" si="651"/>
        <v>сыр твердый</v>
      </c>
      <c r="E677" t="str">
        <f t="shared" si="651"/>
        <v>A1|сыр твердый</v>
      </c>
      <c r="F677">
        <f>IFERROR(INDEX('Прайс-лист на год'!$E$4:$NG$28,MATCH(prices_model!E677,'Прайс-лист на год'!$D$4:$D$28,0),MATCH(prices_model!A677,'Прайс-лист на год'!$E$3:$NG$3,0)),0)</f>
        <v>1000</v>
      </c>
    </row>
    <row r="678" spans="1:6" x14ac:dyDescent="0.25">
      <c r="A678" s="30">
        <f>'Прайс-лист на год'!$E$3+ROUNDDOWN((ROW()-2)/25,0)</f>
        <v>43857</v>
      </c>
      <c r="B678">
        <f t="shared" ref="B678:E678" si="652">B653</f>
        <v>1</v>
      </c>
      <c r="C678" t="str">
        <f t="shared" si="652"/>
        <v>A1</v>
      </c>
      <c r="D678" t="str">
        <f t="shared" si="652"/>
        <v>сыр полутвердый</v>
      </c>
      <c r="E678" t="str">
        <f t="shared" si="652"/>
        <v>A1|сыр полутвердый</v>
      </c>
      <c r="F678">
        <f>IFERROR(INDEX('Прайс-лист на год'!$E$4:$NG$28,MATCH(prices_model!E678,'Прайс-лист на год'!$D$4:$D$28,0),MATCH(prices_model!A678,'Прайс-лист на год'!$E$3:$NG$3,0)),0)</f>
        <v>600</v>
      </c>
    </row>
    <row r="679" spans="1:6" x14ac:dyDescent="0.25">
      <c r="A679" s="30">
        <f>'Прайс-лист на год'!$E$3+ROUNDDOWN((ROW()-2)/25,0)</f>
        <v>43857</v>
      </c>
      <c r="B679">
        <f t="shared" ref="B679:E679" si="653">B654</f>
        <v>1</v>
      </c>
      <c r="C679" t="str">
        <f t="shared" si="653"/>
        <v>A1</v>
      </c>
      <c r="D679" t="str">
        <f t="shared" si="653"/>
        <v>сыр мягкий</v>
      </c>
      <c r="E679" t="str">
        <f t="shared" si="653"/>
        <v>A1|сыр мягкий</v>
      </c>
      <c r="F679">
        <f>IFERROR(INDEX('Прайс-лист на год'!$E$4:$NG$28,MATCH(prices_model!E679,'Прайс-лист на год'!$D$4:$D$28,0),MATCH(prices_model!A679,'Прайс-лист на год'!$E$3:$NG$3,0)),0)</f>
        <v>500</v>
      </c>
    </row>
    <row r="680" spans="1:6" x14ac:dyDescent="0.25">
      <c r="A680" s="30">
        <f>'Прайс-лист на год'!$E$3+ROUNDDOWN((ROW()-2)/25,0)</f>
        <v>43857</v>
      </c>
      <c r="B680">
        <f t="shared" ref="B680:E680" si="654">B655</f>
        <v>1</v>
      </c>
      <c r="C680" t="str">
        <f t="shared" si="654"/>
        <v>A1</v>
      </c>
      <c r="D680" t="str">
        <f t="shared" si="654"/>
        <v>прочие сыры</v>
      </c>
      <c r="E680" t="str">
        <f t="shared" si="654"/>
        <v>A1|прочие сыры</v>
      </c>
      <c r="F680">
        <f>IFERROR(INDEX('Прайс-лист на год'!$E$4:$NG$28,MATCH(prices_model!E680,'Прайс-лист на год'!$D$4:$D$28,0),MATCH(prices_model!A680,'Прайс-лист на год'!$E$3:$NG$3,0)),0)</f>
        <v>700</v>
      </c>
    </row>
    <row r="681" spans="1:6" x14ac:dyDescent="0.25">
      <c r="A681" s="30">
        <f>'Прайс-лист на год'!$E$3+ROUNDDOWN((ROW()-2)/25,0)</f>
        <v>43857</v>
      </c>
      <c r="B681">
        <f t="shared" ref="B681:E681" si="655">B656</f>
        <v>1</v>
      </c>
      <c r="C681" t="str">
        <f t="shared" si="655"/>
        <v>A1</v>
      </c>
      <c r="D681" t="str">
        <f t="shared" si="655"/>
        <v>продукты сырные</v>
      </c>
      <c r="E681" t="str">
        <f t="shared" si="655"/>
        <v>A1|продукты сырные</v>
      </c>
      <c r="F681">
        <f>IFERROR(INDEX('Прайс-лист на год'!$E$4:$NG$28,MATCH(prices_model!E681,'Прайс-лист на год'!$D$4:$D$28,0),MATCH(prices_model!A681,'Прайс-лист на год'!$E$3:$NG$3,0)),0)</f>
        <v>400</v>
      </c>
    </row>
    <row r="682" spans="1:6" x14ac:dyDescent="0.25">
      <c r="A682" s="30">
        <f>'Прайс-лист на год'!$E$3+ROUNDDOWN((ROW()-2)/25,0)</f>
        <v>43857</v>
      </c>
      <c r="B682">
        <f t="shared" ref="B682:E682" si="656">B657</f>
        <v>1</v>
      </c>
      <c r="C682" t="str">
        <f t="shared" si="656"/>
        <v>A2</v>
      </c>
      <c r="D682" t="str">
        <f t="shared" si="656"/>
        <v>сыр твердый</v>
      </c>
      <c r="E682" t="str">
        <f t="shared" si="656"/>
        <v>A2|сыр твердый</v>
      </c>
      <c r="F682">
        <f>IFERROR(INDEX('Прайс-лист на год'!$E$4:$NG$28,MATCH(prices_model!E682,'Прайс-лист на год'!$D$4:$D$28,0),MATCH(prices_model!A682,'Прайс-лист на год'!$E$3:$NG$3,0)),0)</f>
        <v>1050</v>
      </c>
    </row>
    <row r="683" spans="1:6" x14ac:dyDescent="0.25">
      <c r="A683" s="30">
        <f>'Прайс-лист на год'!$E$3+ROUNDDOWN((ROW()-2)/25,0)</f>
        <v>43857</v>
      </c>
      <c r="B683">
        <f t="shared" ref="B683:E683" si="657">B658</f>
        <v>1</v>
      </c>
      <c r="C683" t="str">
        <f t="shared" si="657"/>
        <v>A2</v>
      </c>
      <c r="D683" t="str">
        <f t="shared" si="657"/>
        <v>сыр полутвердый</v>
      </c>
      <c r="E683" t="str">
        <f t="shared" si="657"/>
        <v>A2|сыр полутвердый</v>
      </c>
      <c r="F683">
        <f>IFERROR(INDEX('Прайс-лист на год'!$E$4:$NG$28,MATCH(prices_model!E683,'Прайс-лист на год'!$D$4:$D$28,0),MATCH(prices_model!A683,'Прайс-лист на год'!$E$3:$NG$3,0)),0)</f>
        <v>630</v>
      </c>
    </row>
    <row r="684" spans="1:6" x14ac:dyDescent="0.25">
      <c r="A684" s="30">
        <f>'Прайс-лист на год'!$E$3+ROUNDDOWN((ROW()-2)/25,0)</f>
        <v>43857</v>
      </c>
      <c r="B684">
        <f t="shared" ref="B684:E684" si="658">B659</f>
        <v>1</v>
      </c>
      <c r="C684" t="str">
        <f t="shared" si="658"/>
        <v>A2</v>
      </c>
      <c r="D684" t="str">
        <f t="shared" si="658"/>
        <v>сыр мягкий</v>
      </c>
      <c r="E684" t="str">
        <f t="shared" si="658"/>
        <v>A2|сыр мягкий</v>
      </c>
      <c r="F684">
        <f>IFERROR(INDEX('Прайс-лист на год'!$E$4:$NG$28,MATCH(prices_model!E684,'Прайс-лист на год'!$D$4:$D$28,0),MATCH(prices_model!A684,'Прайс-лист на год'!$E$3:$NG$3,0)),0)</f>
        <v>525</v>
      </c>
    </row>
    <row r="685" spans="1:6" x14ac:dyDescent="0.25">
      <c r="A685" s="30">
        <f>'Прайс-лист на год'!$E$3+ROUNDDOWN((ROW()-2)/25,0)</f>
        <v>43857</v>
      </c>
      <c r="B685">
        <f t="shared" ref="B685:E685" si="659">B660</f>
        <v>1</v>
      </c>
      <c r="C685" t="str">
        <f t="shared" si="659"/>
        <v>A2</v>
      </c>
      <c r="D685" t="str">
        <f t="shared" si="659"/>
        <v>прочие сыры</v>
      </c>
      <c r="E685" t="str">
        <f t="shared" si="659"/>
        <v>A2|прочие сыры</v>
      </c>
      <c r="F685">
        <f>IFERROR(INDEX('Прайс-лист на год'!$E$4:$NG$28,MATCH(prices_model!E685,'Прайс-лист на год'!$D$4:$D$28,0),MATCH(prices_model!A685,'Прайс-лист на год'!$E$3:$NG$3,0)),0)</f>
        <v>735</v>
      </c>
    </row>
    <row r="686" spans="1:6" x14ac:dyDescent="0.25">
      <c r="A686" s="30">
        <f>'Прайс-лист на год'!$E$3+ROUNDDOWN((ROW()-2)/25,0)</f>
        <v>43857</v>
      </c>
      <c r="B686">
        <f t="shared" ref="B686:E686" si="660">B661</f>
        <v>1</v>
      </c>
      <c r="C686" t="str">
        <f t="shared" si="660"/>
        <v>A2</v>
      </c>
      <c r="D686" t="str">
        <f t="shared" si="660"/>
        <v>продукты сырные</v>
      </c>
      <c r="E686" t="str">
        <f t="shared" si="660"/>
        <v>A2|продукты сырные</v>
      </c>
      <c r="F686">
        <f>IFERROR(INDEX('Прайс-лист на год'!$E$4:$NG$28,MATCH(prices_model!E686,'Прайс-лист на год'!$D$4:$D$28,0),MATCH(prices_model!A686,'Прайс-лист на год'!$E$3:$NG$3,0)),0)</f>
        <v>420</v>
      </c>
    </row>
    <row r="687" spans="1:6" x14ac:dyDescent="0.25">
      <c r="A687" s="30">
        <f>'Прайс-лист на год'!$E$3+ROUNDDOWN((ROW()-2)/25,0)</f>
        <v>43857</v>
      </c>
      <c r="B687">
        <f t="shared" ref="B687:E687" si="661">B662</f>
        <v>1</v>
      </c>
      <c r="C687" t="str">
        <f t="shared" si="661"/>
        <v>A3</v>
      </c>
      <c r="D687" t="str">
        <f t="shared" si="661"/>
        <v>сыр твердый</v>
      </c>
      <c r="E687" t="str">
        <f t="shared" si="661"/>
        <v>A3|сыр твердый</v>
      </c>
      <c r="F687">
        <f>IFERROR(INDEX('Прайс-лист на год'!$E$4:$NG$28,MATCH(prices_model!E687,'Прайс-лист на год'!$D$4:$D$28,0),MATCH(prices_model!A687,'Прайс-лист на год'!$E$3:$NG$3,0)),0)</f>
        <v>1100</v>
      </c>
    </row>
    <row r="688" spans="1:6" x14ac:dyDescent="0.25">
      <c r="A688" s="30">
        <f>'Прайс-лист на год'!$E$3+ROUNDDOWN((ROW()-2)/25,0)</f>
        <v>43857</v>
      </c>
      <c r="B688">
        <f t="shared" ref="B688:E688" si="662">B663</f>
        <v>1</v>
      </c>
      <c r="C688" t="str">
        <f t="shared" si="662"/>
        <v>A3</v>
      </c>
      <c r="D688" t="str">
        <f t="shared" si="662"/>
        <v>сыр полутвердый</v>
      </c>
      <c r="E688" t="str">
        <f t="shared" si="662"/>
        <v>A3|сыр полутвердый</v>
      </c>
      <c r="F688">
        <f>IFERROR(INDEX('Прайс-лист на год'!$E$4:$NG$28,MATCH(prices_model!E688,'Прайс-лист на год'!$D$4:$D$28,0),MATCH(prices_model!A688,'Прайс-лист на год'!$E$3:$NG$3,0)),0)</f>
        <v>660</v>
      </c>
    </row>
    <row r="689" spans="1:6" x14ac:dyDescent="0.25">
      <c r="A689" s="30">
        <f>'Прайс-лист на год'!$E$3+ROUNDDOWN((ROW()-2)/25,0)</f>
        <v>43857</v>
      </c>
      <c r="B689">
        <f t="shared" ref="B689:E689" si="663">B664</f>
        <v>1</v>
      </c>
      <c r="C689" t="str">
        <f t="shared" si="663"/>
        <v>A3</v>
      </c>
      <c r="D689" t="str">
        <f t="shared" si="663"/>
        <v>сыр мягкий</v>
      </c>
      <c r="E689" t="str">
        <f t="shared" si="663"/>
        <v>A3|сыр мягкий</v>
      </c>
      <c r="F689">
        <f>IFERROR(INDEX('Прайс-лист на год'!$E$4:$NG$28,MATCH(prices_model!E689,'Прайс-лист на год'!$D$4:$D$28,0),MATCH(prices_model!A689,'Прайс-лист на год'!$E$3:$NG$3,0)),0)</f>
        <v>550</v>
      </c>
    </row>
    <row r="690" spans="1:6" x14ac:dyDescent="0.25">
      <c r="A690" s="30">
        <f>'Прайс-лист на год'!$E$3+ROUNDDOWN((ROW()-2)/25,0)</f>
        <v>43857</v>
      </c>
      <c r="B690">
        <f t="shared" ref="B690:E690" si="664">B665</f>
        <v>1</v>
      </c>
      <c r="C690" t="str">
        <f t="shared" si="664"/>
        <v>A3</v>
      </c>
      <c r="D690" t="str">
        <f t="shared" si="664"/>
        <v>прочие сыры</v>
      </c>
      <c r="E690" t="str">
        <f t="shared" si="664"/>
        <v>A3|прочие сыры</v>
      </c>
      <c r="F690">
        <f>IFERROR(INDEX('Прайс-лист на год'!$E$4:$NG$28,MATCH(prices_model!E690,'Прайс-лист на год'!$D$4:$D$28,0),MATCH(prices_model!A690,'Прайс-лист на год'!$E$3:$NG$3,0)),0)</f>
        <v>770</v>
      </c>
    </row>
    <row r="691" spans="1:6" x14ac:dyDescent="0.25">
      <c r="A691" s="30">
        <f>'Прайс-лист на год'!$E$3+ROUNDDOWN((ROW()-2)/25,0)</f>
        <v>43857</v>
      </c>
      <c r="B691">
        <f t="shared" ref="B691:E691" si="665">B666</f>
        <v>1</v>
      </c>
      <c r="C691" t="str">
        <f t="shared" si="665"/>
        <v>A3</v>
      </c>
      <c r="D691" t="str">
        <f t="shared" si="665"/>
        <v>продукты сырные</v>
      </c>
      <c r="E691" t="str">
        <f t="shared" si="665"/>
        <v>A3|продукты сырные</v>
      </c>
      <c r="F691">
        <f>IFERROR(INDEX('Прайс-лист на год'!$E$4:$NG$28,MATCH(prices_model!E691,'Прайс-лист на год'!$D$4:$D$28,0),MATCH(prices_model!A691,'Прайс-лист на год'!$E$3:$NG$3,0)),0)</f>
        <v>440</v>
      </c>
    </row>
    <row r="692" spans="1:6" x14ac:dyDescent="0.25">
      <c r="A692" s="30">
        <f>'Прайс-лист на год'!$E$3+ROUNDDOWN((ROW()-2)/25,0)</f>
        <v>43857</v>
      </c>
      <c r="B692">
        <f t="shared" ref="B692:E692" si="666">B667</f>
        <v>1</v>
      </c>
      <c r="C692" t="str">
        <f t="shared" si="666"/>
        <v>A4</v>
      </c>
      <c r="D692" t="str">
        <f t="shared" si="666"/>
        <v>сыр твердый</v>
      </c>
      <c r="E692" t="str">
        <f t="shared" si="666"/>
        <v>A4|сыр твердый</v>
      </c>
      <c r="F692">
        <f>IFERROR(INDEX('Прайс-лист на год'!$E$4:$NG$28,MATCH(prices_model!E692,'Прайс-лист на год'!$D$4:$D$28,0),MATCH(prices_model!A692,'Прайс-лист на год'!$E$3:$NG$3,0)),0)</f>
        <v>1103</v>
      </c>
    </row>
    <row r="693" spans="1:6" x14ac:dyDescent="0.25">
      <c r="A693" s="30">
        <f>'Прайс-лист на год'!$E$3+ROUNDDOWN((ROW()-2)/25,0)</f>
        <v>43857</v>
      </c>
      <c r="B693">
        <f t="shared" ref="B693:E693" si="667">B668</f>
        <v>1</v>
      </c>
      <c r="C693" t="str">
        <f t="shared" si="667"/>
        <v>A4</v>
      </c>
      <c r="D693" t="str">
        <f t="shared" si="667"/>
        <v>сыр полутвердый</v>
      </c>
      <c r="E693" t="str">
        <f t="shared" si="667"/>
        <v>A4|сыр полутвердый</v>
      </c>
      <c r="F693">
        <f>IFERROR(INDEX('Прайс-лист на год'!$E$4:$NG$28,MATCH(prices_model!E693,'Прайс-лист на год'!$D$4:$D$28,0),MATCH(prices_model!A693,'Прайс-лист на год'!$E$3:$NG$3,0)),0)</f>
        <v>662</v>
      </c>
    </row>
    <row r="694" spans="1:6" x14ac:dyDescent="0.25">
      <c r="A694" s="30">
        <f>'Прайс-лист на год'!$E$3+ROUNDDOWN((ROW()-2)/25,0)</f>
        <v>43857</v>
      </c>
      <c r="B694">
        <f t="shared" ref="B694:E694" si="668">B669</f>
        <v>1</v>
      </c>
      <c r="C694" t="str">
        <f t="shared" si="668"/>
        <v>A4</v>
      </c>
      <c r="D694" t="str">
        <f t="shared" si="668"/>
        <v>сыр мягкий</v>
      </c>
      <c r="E694" t="str">
        <f t="shared" si="668"/>
        <v>A4|сыр мягкий</v>
      </c>
      <c r="F694">
        <f>IFERROR(INDEX('Прайс-лист на год'!$E$4:$NG$28,MATCH(prices_model!E694,'Прайс-лист на год'!$D$4:$D$28,0),MATCH(prices_model!A694,'Прайс-лист на год'!$E$3:$NG$3,0)),0)</f>
        <v>551</v>
      </c>
    </row>
    <row r="695" spans="1:6" x14ac:dyDescent="0.25">
      <c r="A695" s="30">
        <f>'Прайс-лист на год'!$E$3+ROUNDDOWN((ROW()-2)/25,0)</f>
        <v>43857</v>
      </c>
      <c r="B695">
        <f t="shared" ref="B695:E695" si="669">B670</f>
        <v>1</v>
      </c>
      <c r="C695" t="str">
        <f t="shared" si="669"/>
        <v>A4</v>
      </c>
      <c r="D695" t="str">
        <f t="shared" si="669"/>
        <v>прочие сыры</v>
      </c>
      <c r="E695" t="str">
        <f t="shared" si="669"/>
        <v>A4|прочие сыры</v>
      </c>
      <c r="F695">
        <f>IFERROR(INDEX('Прайс-лист на год'!$E$4:$NG$28,MATCH(prices_model!E695,'Прайс-лист на год'!$D$4:$D$28,0),MATCH(prices_model!A695,'Прайс-лист на год'!$E$3:$NG$3,0)),0)</f>
        <v>732</v>
      </c>
    </row>
    <row r="696" spans="1:6" x14ac:dyDescent="0.25">
      <c r="A696" s="30">
        <f>'Прайс-лист на год'!$E$3+ROUNDDOWN((ROW()-2)/25,0)</f>
        <v>43857</v>
      </c>
      <c r="B696">
        <f t="shared" ref="B696:E696" si="670">B671</f>
        <v>1</v>
      </c>
      <c r="C696" t="str">
        <f t="shared" si="670"/>
        <v>A4</v>
      </c>
      <c r="D696" t="str">
        <f t="shared" si="670"/>
        <v>продукты сырные</v>
      </c>
      <c r="E696" t="str">
        <f t="shared" si="670"/>
        <v>A4|продукты сырные</v>
      </c>
      <c r="F696">
        <f>IFERROR(INDEX('Прайс-лист на год'!$E$4:$NG$28,MATCH(prices_model!E696,'Прайс-лист на год'!$D$4:$D$28,0),MATCH(prices_model!A696,'Прайс-лист на год'!$E$3:$NG$3,0)),0)</f>
        <v>340</v>
      </c>
    </row>
    <row r="697" spans="1:6" x14ac:dyDescent="0.25">
      <c r="A697" s="30">
        <f>'Прайс-лист на год'!$E$3+ROUNDDOWN((ROW()-2)/25,0)</f>
        <v>43857</v>
      </c>
      <c r="B697">
        <f t="shared" ref="B697:E697" si="671">B672</f>
        <v>1</v>
      </c>
      <c r="C697" t="str">
        <f t="shared" si="671"/>
        <v>A5</v>
      </c>
      <c r="D697" t="str">
        <f t="shared" si="671"/>
        <v>сыр твердый</v>
      </c>
      <c r="E697" t="str">
        <f t="shared" si="671"/>
        <v>A5|сыр твердый</v>
      </c>
      <c r="F697">
        <f>IFERROR(INDEX('Прайс-лист на год'!$E$4:$NG$28,MATCH(prices_model!E697,'Прайс-лист на год'!$D$4:$D$28,0),MATCH(prices_model!A697,'Прайс-лист на год'!$E$3:$NG$3,0)),0)</f>
        <v>1016</v>
      </c>
    </row>
    <row r="698" spans="1:6" x14ac:dyDescent="0.25">
      <c r="A698" s="30">
        <f>'Прайс-лист на год'!$E$3+ROUNDDOWN((ROW()-2)/25,0)</f>
        <v>43857</v>
      </c>
      <c r="B698">
        <f t="shared" ref="B698:E698" si="672">B673</f>
        <v>1</v>
      </c>
      <c r="C698" t="str">
        <f t="shared" si="672"/>
        <v>A5</v>
      </c>
      <c r="D698" t="str">
        <f t="shared" si="672"/>
        <v>сыр полутвердый</v>
      </c>
      <c r="E698" t="str">
        <f t="shared" si="672"/>
        <v>A5|сыр полутвердый</v>
      </c>
      <c r="F698">
        <f>IFERROR(INDEX('Прайс-лист на год'!$E$4:$NG$28,MATCH(prices_model!E698,'Прайс-лист на год'!$D$4:$D$28,0),MATCH(prices_model!A698,'Прайс-лист на год'!$E$3:$NG$3,0)),0)</f>
        <v>610</v>
      </c>
    </row>
    <row r="699" spans="1:6" x14ac:dyDescent="0.25">
      <c r="A699" s="30">
        <f>'Прайс-лист на год'!$E$3+ROUNDDOWN((ROW()-2)/25,0)</f>
        <v>43857</v>
      </c>
      <c r="B699">
        <f t="shared" ref="B699:E699" si="673">B674</f>
        <v>1</v>
      </c>
      <c r="C699" t="str">
        <f t="shared" si="673"/>
        <v>A5</v>
      </c>
      <c r="D699" t="str">
        <f t="shared" si="673"/>
        <v>сыр мягкий</v>
      </c>
      <c r="E699" t="str">
        <f t="shared" si="673"/>
        <v>A5|сыр мягкий</v>
      </c>
      <c r="F699">
        <f>IFERROR(INDEX('Прайс-лист на год'!$E$4:$NG$28,MATCH(prices_model!E699,'Прайс-лист на год'!$D$4:$D$28,0),MATCH(prices_model!A699,'Прайс-лист на год'!$E$3:$NG$3,0)),0)</f>
        <v>508</v>
      </c>
    </row>
    <row r="700" spans="1:6" x14ac:dyDescent="0.25">
      <c r="A700" s="30">
        <f>'Прайс-лист на год'!$E$3+ROUNDDOWN((ROW()-2)/25,0)</f>
        <v>43857</v>
      </c>
      <c r="B700">
        <f t="shared" ref="B700:E700" si="674">B675</f>
        <v>1</v>
      </c>
      <c r="C700" t="str">
        <f t="shared" si="674"/>
        <v>A5</v>
      </c>
      <c r="D700" t="str">
        <f t="shared" si="674"/>
        <v>прочие сыры</v>
      </c>
      <c r="E700" t="str">
        <f t="shared" si="674"/>
        <v>A5|прочие сыры</v>
      </c>
      <c r="F700">
        <f>IFERROR(INDEX('Прайс-лист на год'!$E$4:$NG$28,MATCH(prices_model!E700,'Прайс-лист на год'!$D$4:$D$28,0),MATCH(prices_model!A700,'Прайс-лист на год'!$E$3:$NG$3,0)),0)</f>
        <v>711</v>
      </c>
    </row>
    <row r="701" spans="1:6" x14ac:dyDescent="0.25">
      <c r="A701" s="30">
        <f>'Прайс-лист на год'!$E$3+ROUNDDOWN((ROW()-2)/25,0)</f>
        <v>43857</v>
      </c>
      <c r="B701">
        <f t="shared" ref="B701:E701" si="675">B676</f>
        <v>1</v>
      </c>
      <c r="C701" t="str">
        <f t="shared" si="675"/>
        <v>A5</v>
      </c>
      <c r="D701" t="str">
        <f t="shared" si="675"/>
        <v>продукты сырные</v>
      </c>
      <c r="E701" t="str">
        <f t="shared" si="675"/>
        <v>A5|продукты сырные</v>
      </c>
      <c r="F701">
        <f>IFERROR(INDEX('Прайс-лист на год'!$E$4:$NG$28,MATCH(prices_model!E701,'Прайс-лист на год'!$D$4:$D$28,0),MATCH(prices_model!A701,'Прайс-лист на год'!$E$3:$NG$3,0)),0)</f>
        <v>407</v>
      </c>
    </row>
    <row r="702" spans="1:6" x14ac:dyDescent="0.25">
      <c r="A702" s="30">
        <f>'Прайс-лист на год'!$E$3+ROUNDDOWN((ROW()-2)/25,0)</f>
        <v>43858</v>
      </c>
      <c r="B702">
        <f t="shared" ref="B702:E702" si="676">B677</f>
        <v>1</v>
      </c>
      <c r="C702" t="str">
        <f t="shared" si="676"/>
        <v>A1</v>
      </c>
      <c r="D702" t="str">
        <f t="shared" si="676"/>
        <v>сыр твердый</v>
      </c>
      <c r="E702" t="str">
        <f t="shared" si="676"/>
        <v>A1|сыр твердый</v>
      </c>
      <c r="F702">
        <f>IFERROR(INDEX('Прайс-лист на год'!$E$4:$NG$28,MATCH(prices_model!E702,'Прайс-лист на год'!$D$4:$D$28,0),MATCH(prices_model!A702,'Прайс-лист на год'!$E$3:$NG$3,0)),0)</f>
        <v>1000</v>
      </c>
    </row>
    <row r="703" spans="1:6" x14ac:dyDescent="0.25">
      <c r="A703" s="30">
        <f>'Прайс-лист на год'!$E$3+ROUNDDOWN((ROW()-2)/25,0)</f>
        <v>43858</v>
      </c>
      <c r="B703">
        <f t="shared" ref="B703:E703" si="677">B678</f>
        <v>1</v>
      </c>
      <c r="C703" t="str">
        <f t="shared" si="677"/>
        <v>A1</v>
      </c>
      <c r="D703" t="str">
        <f t="shared" si="677"/>
        <v>сыр полутвердый</v>
      </c>
      <c r="E703" t="str">
        <f t="shared" si="677"/>
        <v>A1|сыр полутвердый</v>
      </c>
      <c r="F703">
        <f>IFERROR(INDEX('Прайс-лист на год'!$E$4:$NG$28,MATCH(prices_model!E703,'Прайс-лист на год'!$D$4:$D$28,0),MATCH(prices_model!A703,'Прайс-лист на год'!$E$3:$NG$3,0)),0)</f>
        <v>600</v>
      </c>
    </row>
    <row r="704" spans="1:6" x14ac:dyDescent="0.25">
      <c r="A704" s="30">
        <f>'Прайс-лист на год'!$E$3+ROUNDDOWN((ROW()-2)/25,0)</f>
        <v>43858</v>
      </c>
      <c r="B704">
        <f t="shared" ref="B704:E704" si="678">B679</f>
        <v>1</v>
      </c>
      <c r="C704" t="str">
        <f t="shared" si="678"/>
        <v>A1</v>
      </c>
      <c r="D704" t="str">
        <f t="shared" si="678"/>
        <v>сыр мягкий</v>
      </c>
      <c r="E704" t="str">
        <f t="shared" si="678"/>
        <v>A1|сыр мягкий</v>
      </c>
      <c r="F704">
        <f>IFERROR(INDEX('Прайс-лист на год'!$E$4:$NG$28,MATCH(prices_model!E704,'Прайс-лист на год'!$D$4:$D$28,0),MATCH(prices_model!A704,'Прайс-лист на год'!$E$3:$NG$3,0)),0)</f>
        <v>500</v>
      </c>
    </row>
    <row r="705" spans="1:6" x14ac:dyDescent="0.25">
      <c r="A705" s="30">
        <f>'Прайс-лист на год'!$E$3+ROUNDDOWN((ROW()-2)/25,0)</f>
        <v>43858</v>
      </c>
      <c r="B705">
        <f t="shared" ref="B705:E705" si="679">B680</f>
        <v>1</v>
      </c>
      <c r="C705" t="str">
        <f t="shared" si="679"/>
        <v>A1</v>
      </c>
      <c r="D705" t="str">
        <f t="shared" si="679"/>
        <v>прочие сыры</v>
      </c>
      <c r="E705" t="str">
        <f t="shared" si="679"/>
        <v>A1|прочие сыры</v>
      </c>
      <c r="F705">
        <f>IFERROR(INDEX('Прайс-лист на год'!$E$4:$NG$28,MATCH(prices_model!E705,'Прайс-лист на год'!$D$4:$D$28,0),MATCH(prices_model!A705,'Прайс-лист на год'!$E$3:$NG$3,0)),0)</f>
        <v>700</v>
      </c>
    </row>
    <row r="706" spans="1:6" x14ac:dyDescent="0.25">
      <c r="A706" s="30">
        <f>'Прайс-лист на год'!$E$3+ROUNDDOWN((ROW()-2)/25,0)</f>
        <v>43858</v>
      </c>
      <c r="B706">
        <f t="shared" ref="B706:E706" si="680">B681</f>
        <v>1</v>
      </c>
      <c r="C706" t="str">
        <f t="shared" si="680"/>
        <v>A1</v>
      </c>
      <c r="D706" t="str">
        <f t="shared" si="680"/>
        <v>продукты сырные</v>
      </c>
      <c r="E706" t="str">
        <f t="shared" si="680"/>
        <v>A1|продукты сырные</v>
      </c>
      <c r="F706">
        <f>IFERROR(INDEX('Прайс-лист на год'!$E$4:$NG$28,MATCH(prices_model!E706,'Прайс-лист на год'!$D$4:$D$28,0),MATCH(prices_model!A706,'Прайс-лист на год'!$E$3:$NG$3,0)),0)</f>
        <v>400</v>
      </c>
    </row>
    <row r="707" spans="1:6" x14ac:dyDescent="0.25">
      <c r="A707" s="30">
        <f>'Прайс-лист на год'!$E$3+ROUNDDOWN((ROW()-2)/25,0)</f>
        <v>43858</v>
      </c>
      <c r="B707">
        <f t="shared" ref="B707:E707" si="681">B682</f>
        <v>1</v>
      </c>
      <c r="C707" t="str">
        <f t="shared" si="681"/>
        <v>A2</v>
      </c>
      <c r="D707" t="str">
        <f t="shared" si="681"/>
        <v>сыр твердый</v>
      </c>
      <c r="E707" t="str">
        <f t="shared" si="681"/>
        <v>A2|сыр твердый</v>
      </c>
      <c r="F707">
        <f>IFERROR(INDEX('Прайс-лист на год'!$E$4:$NG$28,MATCH(prices_model!E707,'Прайс-лист на год'!$D$4:$D$28,0),MATCH(prices_model!A707,'Прайс-лист на год'!$E$3:$NG$3,0)),0)</f>
        <v>1050</v>
      </c>
    </row>
    <row r="708" spans="1:6" x14ac:dyDescent="0.25">
      <c r="A708" s="30">
        <f>'Прайс-лист на год'!$E$3+ROUNDDOWN((ROW()-2)/25,0)</f>
        <v>43858</v>
      </c>
      <c r="B708">
        <f t="shared" ref="B708:E708" si="682">B683</f>
        <v>1</v>
      </c>
      <c r="C708" t="str">
        <f t="shared" si="682"/>
        <v>A2</v>
      </c>
      <c r="D708" t="str">
        <f t="shared" si="682"/>
        <v>сыр полутвердый</v>
      </c>
      <c r="E708" t="str">
        <f t="shared" si="682"/>
        <v>A2|сыр полутвердый</v>
      </c>
      <c r="F708">
        <f>IFERROR(INDEX('Прайс-лист на год'!$E$4:$NG$28,MATCH(prices_model!E708,'Прайс-лист на год'!$D$4:$D$28,0),MATCH(prices_model!A708,'Прайс-лист на год'!$E$3:$NG$3,0)),0)</f>
        <v>630</v>
      </c>
    </row>
    <row r="709" spans="1:6" x14ac:dyDescent="0.25">
      <c r="A709" s="30">
        <f>'Прайс-лист на год'!$E$3+ROUNDDOWN((ROW()-2)/25,0)</f>
        <v>43858</v>
      </c>
      <c r="B709">
        <f t="shared" ref="B709:E709" si="683">B684</f>
        <v>1</v>
      </c>
      <c r="C709" t="str">
        <f t="shared" si="683"/>
        <v>A2</v>
      </c>
      <c r="D709" t="str">
        <f t="shared" si="683"/>
        <v>сыр мягкий</v>
      </c>
      <c r="E709" t="str">
        <f t="shared" si="683"/>
        <v>A2|сыр мягкий</v>
      </c>
      <c r="F709">
        <f>IFERROR(INDEX('Прайс-лист на год'!$E$4:$NG$28,MATCH(prices_model!E709,'Прайс-лист на год'!$D$4:$D$28,0),MATCH(prices_model!A709,'Прайс-лист на год'!$E$3:$NG$3,0)),0)</f>
        <v>525</v>
      </c>
    </row>
    <row r="710" spans="1:6" x14ac:dyDescent="0.25">
      <c r="A710" s="30">
        <f>'Прайс-лист на год'!$E$3+ROUNDDOWN((ROW()-2)/25,0)</f>
        <v>43858</v>
      </c>
      <c r="B710">
        <f t="shared" ref="B710:E710" si="684">B685</f>
        <v>1</v>
      </c>
      <c r="C710" t="str">
        <f t="shared" si="684"/>
        <v>A2</v>
      </c>
      <c r="D710" t="str">
        <f t="shared" si="684"/>
        <v>прочие сыры</v>
      </c>
      <c r="E710" t="str">
        <f t="shared" si="684"/>
        <v>A2|прочие сыры</v>
      </c>
      <c r="F710">
        <f>IFERROR(INDEX('Прайс-лист на год'!$E$4:$NG$28,MATCH(prices_model!E710,'Прайс-лист на год'!$D$4:$D$28,0),MATCH(prices_model!A710,'Прайс-лист на год'!$E$3:$NG$3,0)),0)</f>
        <v>735</v>
      </c>
    </row>
    <row r="711" spans="1:6" x14ac:dyDescent="0.25">
      <c r="A711" s="30">
        <f>'Прайс-лист на год'!$E$3+ROUNDDOWN((ROW()-2)/25,0)</f>
        <v>43858</v>
      </c>
      <c r="B711">
        <f t="shared" ref="B711:E711" si="685">B686</f>
        <v>1</v>
      </c>
      <c r="C711" t="str">
        <f t="shared" si="685"/>
        <v>A2</v>
      </c>
      <c r="D711" t="str">
        <f t="shared" si="685"/>
        <v>продукты сырные</v>
      </c>
      <c r="E711" t="str">
        <f t="shared" si="685"/>
        <v>A2|продукты сырные</v>
      </c>
      <c r="F711">
        <f>IFERROR(INDEX('Прайс-лист на год'!$E$4:$NG$28,MATCH(prices_model!E711,'Прайс-лист на год'!$D$4:$D$28,0),MATCH(prices_model!A711,'Прайс-лист на год'!$E$3:$NG$3,0)),0)</f>
        <v>420</v>
      </c>
    </row>
    <row r="712" spans="1:6" x14ac:dyDescent="0.25">
      <c r="A712" s="30">
        <f>'Прайс-лист на год'!$E$3+ROUNDDOWN((ROW()-2)/25,0)</f>
        <v>43858</v>
      </c>
      <c r="B712">
        <f t="shared" ref="B712:E712" si="686">B687</f>
        <v>1</v>
      </c>
      <c r="C712" t="str">
        <f t="shared" si="686"/>
        <v>A3</v>
      </c>
      <c r="D712" t="str">
        <f t="shared" si="686"/>
        <v>сыр твердый</v>
      </c>
      <c r="E712" t="str">
        <f t="shared" si="686"/>
        <v>A3|сыр твердый</v>
      </c>
      <c r="F712">
        <f>IFERROR(INDEX('Прайс-лист на год'!$E$4:$NG$28,MATCH(prices_model!E712,'Прайс-лист на год'!$D$4:$D$28,0),MATCH(prices_model!A712,'Прайс-лист на год'!$E$3:$NG$3,0)),0)</f>
        <v>1100</v>
      </c>
    </row>
    <row r="713" spans="1:6" x14ac:dyDescent="0.25">
      <c r="A713" s="30">
        <f>'Прайс-лист на год'!$E$3+ROUNDDOWN((ROW()-2)/25,0)</f>
        <v>43858</v>
      </c>
      <c r="B713">
        <f t="shared" ref="B713:E713" si="687">B688</f>
        <v>1</v>
      </c>
      <c r="C713" t="str">
        <f t="shared" si="687"/>
        <v>A3</v>
      </c>
      <c r="D713" t="str">
        <f t="shared" si="687"/>
        <v>сыр полутвердый</v>
      </c>
      <c r="E713" t="str">
        <f t="shared" si="687"/>
        <v>A3|сыр полутвердый</v>
      </c>
      <c r="F713">
        <f>IFERROR(INDEX('Прайс-лист на год'!$E$4:$NG$28,MATCH(prices_model!E713,'Прайс-лист на год'!$D$4:$D$28,0),MATCH(prices_model!A713,'Прайс-лист на год'!$E$3:$NG$3,0)),0)</f>
        <v>660</v>
      </c>
    </row>
    <row r="714" spans="1:6" x14ac:dyDescent="0.25">
      <c r="A714" s="30">
        <f>'Прайс-лист на год'!$E$3+ROUNDDOWN((ROW()-2)/25,0)</f>
        <v>43858</v>
      </c>
      <c r="B714">
        <f t="shared" ref="B714:E714" si="688">B689</f>
        <v>1</v>
      </c>
      <c r="C714" t="str">
        <f t="shared" si="688"/>
        <v>A3</v>
      </c>
      <c r="D714" t="str">
        <f t="shared" si="688"/>
        <v>сыр мягкий</v>
      </c>
      <c r="E714" t="str">
        <f t="shared" si="688"/>
        <v>A3|сыр мягкий</v>
      </c>
      <c r="F714">
        <f>IFERROR(INDEX('Прайс-лист на год'!$E$4:$NG$28,MATCH(prices_model!E714,'Прайс-лист на год'!$D$4:$D$28,0),MATCH(prices_model!A714,'Прайс-лист на год'!$E$3:$NG$3,0)),0)</f>
        <v>550</v>
      </c>
    </row>
    <row r="715" spans="1:6" x14ac:dyDescent="0.25">
      <c r="A715" s="30">
        <f>'Прайс-лист на год'!$E$3+ROUNDDOWN((ROW()-2)/25,0)</f>
        <v>43858</v>
      </c>
      <c r="B715">
        <f t="shared" ref="B715:E715" si="689">B690</f>
        <v>1</v>
      </c>
      <c r="C715" t="str">
        <f t="shared" si="689"/>
        <v>A3</v>
      </c>
      <c r="D715" t="str">
        <f t="shared" si="689"/>
        <v>прочие сыры</v>
      </c>
      <c r="E715" t="str">
        <f t="shared" si="689"/>
        <v>A3|прочие сыры</v>
      </c>
      <c r="F715">
        <f>IFERROR(INDEX('Прайс-лист на год'!$E$4:$NG$28,MATCH(prices_model!E715,'Прайс-лист на год'!$D$4:$D$28,0),MATCH(prices_model!A715,'Прайс-лист на год'!$E$3:$NG$3,0)),0)</f>
        <v>770</v>
      </c>
    </row>
    <row r="716" spans="1:6" x14ac:dyDescent="0.25">
      <c r="A716" s="30">
        <f>'Прайс-лист на год'!$E$3+ROUNDDOWN((ROW()-2)/25,0)</f>
        <v>43858</v>
      </c>
      <c r="B716">
        <f t="shared" ref="B716:E716" si="690">B691</f>
        <v>1</v>
      </c>
      <c r="C716" t="str">
        <f t="shared" si="690"/>
        <v>A3</v>
      </c>
      <c r="D716" t="str">
        <f t="shared" si="690"/>
        <v>продукты сырные</v>
      </c>
      <c r="E716" t="str">
        <f t="shared" si="690"/>
        <v>A3|продукты сырные</v>
      </c>
      <c r="F716">
        <f>IFERROR(INDEX('Прайс-лист на год'!$E$4:$NG$28,MATCH(prices_model!E716,'Прайс-лист на год'!$D$4:$D$28,0),MATCH(prices_model!A716,'Прайс-лист на год'!$E$3:$NG$3,0)),0)</f>
        <v>440</v>
      </c>
    </row>
    <row r="717" spans="1:6" x14ac:dyDescent="0.25">
      <c r="A717" s="30">
        <f>'Прайс-лист на год'!$E$3+ROUNDDOWN((ROW()-2)/25,0)</f>
        <v>43858</v>
      </c>
      <c r="B717">
        <f t="shared" ref="B717:E717" si="691">B692</f>
        <v>1</v>
      </c>
      <c r="C717" t="str">
        <f t="shared" si="691"/>
        <v>A4</v>
      </c>
      <c r="D717" t="str">
        <f t="shared" si="691"/>
        <v>сыр твердый</v>
      </c>
      <c r="E717" t="str">
        <f t="shared" si="691"/>
        <v>A4|сыр твердый</v>
      </c>
      <c r="F717">
        <f>IFERROR(INDEX('Прайс-лист на год'!$E$4:$NG$28,MATCH(prices_model!E717,'Прайс-лист на год'!$D$4:$D$28,0),MATCH(prices_model!A717,'Прайс-лист на год'!$E$3:$NG$3,0)),0)</f>
        <v>1103</v>
      </c>
    </row>
    <row r="718" spans="1:6" x14ac:dyDescent="0.25">
      <c r="A718" s="30">
        <f>'Прайс-лист на год'!$E$3+ROUNDDOWN((ROW()-2)/25,0)</f>
        <v>43858</v>
      </c>
      <c r="B718">
        <f t="shared" ref="B718:E718" si="692">B693</f>
        <v>1</v>
      </c>
      <c r="C718" t="str">
        <f t="shared" si="692"/>
        <v>A4</v>
      </c>
      <c r="D718" t="str">
        <f t="shared" si="692"/>
        <v>сыр полутвердый</v>
      </c>
      <c r="E718" t="str">
        <f t="shared" si="692"/>
        <v>A4|сыр полутвердый</v>
      </c>
      <c r="F718">
        <f>IFERROR(INDEX('Прайс-лист на год'!$E$4:$NG$28,MATCH(prices_model!E718,'Прайс-лист на год'!$D$4:$D$28,0),MATCH(prices_model!A718,'Прайс-лист на год'!$E$3:$NG$3,0)),0)</f>
        <v>662</v>
      </c>
    </row>
    <row r="719" spans="1:6" x14ac:dyDescent="0.25">
      <c r="A719" s="30">
        <f>'Прайс-лист на год'!$E$3+ROUNDDOWN((ROW()-2)/25,0)</f>
        <v>43858</v>
      </c>
      <c r="B719">
        <f t="shared" ref="B719:E719" si="693">B694</f>
        <v>1</v>
      </c>
      <c r="C719" t="str">
        <f t="shared" si="693"/>
        <v>A4</v>
      </c>
      <c r="D719" t="str">
        <f t="shared" si="693"/>
        <v>сыр мягкий</v>
      </c>
      <c r="E719" t="str">
        <f t="shared" si="693"/>
        <v>A4|сыр мягкий</v>
      </c>
      <c r="F719">
        <f>IFERROR(INDEX('Прайс-лист на год'!$E$4:$NG$28,MATCH(prices_model!E719,'Прайс-лист на год'!$D$4:$D$28,0),MATCH(prices_model!A719,'Прайс-лист на год'!$E$3:$NG$3,0)),0)</f>
        <v>551</v>
      </c>
    </row>
    <row r="720" spans="1:6" x14ac:dyDescent="0.25">
      <c r="A720" s="30">
        <f>'Прайс-лист на год'!$E$3+ROUNDDOWN((ROW()-2)/25,0)</f>
        <v>43858</v>
      </c>
      <c r="B720">
        <f t="shared" ref="B720:E720" si="694">B695</f>
        <v>1</v>
      </c>
      <c r="C720" t="str">
        <f t="shared" si="694"/>
        <v>A4</v>
      </c>
      <c r="D720" t="str">
        <f t="shared" si="694"/>
        <v>прочие сыры</v>
      </c>
      <c r="E720" t="str">
        <f t="shared" si="694"/>
        <v>A4|прочие сыры</v>
      </c>
      <c r="F720">
        <f>IFERROR(INDEX('Прайс-лист на год'!$E$4:$NG$28,MATCH(prices_model!E720,'Прайс-лист на год'!$D$4:$D$28,0),MATCH(prices_model!A720,'Прайс-лист на год'!$E$3:$NG$3,0)),0)</f>
        <v>732</v>
      </c>
    </row>
    <row r="721" spans="1:6" x14ac:dyDescent="0.25">
      <c r="A721" s="30">
        <f>'Прайс-лист на год'!$E$3+ROUNDDOWN((ROW()-2)/25,0)</f>
        <v>43858</v>
      </c>
      <c r="B721">
        <f t="shared" ref="B721:E721" si="695">B696</f>
        <v>1</v>
      </c>
      <c r="C721" t="str">
        <f t="shared" si="695"/>
        <v>A4</v>
      </c>
      <c r="D721" t="str">
        <f t="shared" si="695"/>
        <v>продукты сырные</v>
      </c>
      <c r="E721" t="str">
        <f t="shared" si="695"/>
        <v>A4|продукты сырные</v>
      </c>
      <c r="F721">
        <f>IFERROR(INDEX('Прайс-лист на год'!$E$4:$NG$28,MATCH(prices_model!E721,'Прайс-лист на год'!$D$4:$D$28,0),MATCH(prices_model!A721,'Прайс-лист на год'!$E$3:$NG$3,0)),0)</f>
        <v>340</v>
      </c>
    </row>
    <row r="722" spans="1:6" x14ac:dyDescent="0.25">
      <c r="A722" s="30">
        <f>'Прайс-лист на год'!$E$3+ROUNDDOWN((ROW()-2)/25,0)</f>
        <v>43858</v>
      </c>
      <c r="B722">
        <f t="shared" ref="B722:E722" si="696">B697</f>
        <v>1</v>
      </c>
      <c r="C722" t="str">
        <f t="shared" si="696"/>
        <v>A5</v>
      </c>
      <c r="D722" t="str">
        <f t="shared" si="696"/>
        <v>сыр твердый</v>
      </c>
      <c r="E722" t="str">
        <f t="shared" si="696"/>
        <v>A5|сыр твердый</v>
      </c>
      <c r="F722">
        <f>IFERROR(INDEX('Прайс-лист на год'!$E$4:$NG$28,MATCH(prices_model!E722,'Прайс-лист на год'!$D$4:$D$28,0),MATCH(prices_model!A722,'Прайс-лист на год'!$E$3:$NG$3,0)),0)</f>
        <v>1016</v>
      </c>
    </row>
    <row r="723" spans="1:6" x14ac:dyDescent="0.25">
      <c r="A723" s="30">
        <f>'Прайс-лист на год'!$E$3+ROUNDDOWN((ROW()-2)/25,0)</f>
        <v>43858</v>
      </c>
      <c r="B723">
        <f t="shared" ref="B723:E723" si="697">B698</f>
        <v>1</v>
      </c>
      <c r="C723" t="str">
        <f t="shared" si="697"/>
        <v>A5</v>
      </c>
      <c r="D723" t="str">
        <f t="shared" si="697"/>
        <v>сыр полутвердый</v>
      </c>
      <c r="E723" t="str">
        <f t="shared" si="697"/>
        <v>A5|сыр полутвердый</v>
      </c>
      <c r="F723">
        <f>IFERROR(INDEX('Прайс-лист на год'!$E$4:$NG$28,MATCH(prices_model!E723,'Прайс-лист на год'!$D$4:$D$28,0),MATCH(prices_model!A723,'Прайс-лист на год'!$E$3:$NG$3,0)),0)</f>
        <v>610</v>
      </c>
    </row>
    <row r="724" spans="1:6" x14ac:dyDescent="0.25">
      <c r="A724" s="30">
        <f>'Прайс-лист на год'!$E$3+ROUNDDOWN((ROW()-2)/25,0)</f>
        <v>43858</v>
      </c>
      <c r="B724">
        <f t="shared" ref="B724:E724" si="698">B699</f>
        <v>1</v>
      </c>
      <c r="C724" t="str">
        <f t="shared" si="698"/>
        <v>A5</v>
      </c>
      <c r="D724" t="str">
        <f t="shared" si="698"/>
        <v>сыр мягкий</v>
      </c>
      <c r="E724" t="str">
        <f t="shared" si="698"/>
        <v>A5|сыр мягкий</v>
      </c>
      <c r="F724">
        <f>IFERROR(INDEX('Прайс-лист на год'!$E$4:$NG$28,MATCH(prices_model!E724,'Прайс-лист на год'!$D$4:$D$28,0),MATCH(prices_model!A724,'Прайс-лист на год'!$E$3:$NG$3,0)),0)</f>
        <v>508</v>
      </c>
    </row>
    <row r="725" spans="1:6" x14ac:dyDescent="0.25">
      <c r="A725" s="30">
        <f>'Прайс-лист на год'!$E$3+ROUNDDOWN((ROW()-2)/25,0)</f>
        <v>43858</v>
      </c>
      <c r="B725">
        <f t="shared" ref="B725:E725" si="699">B700</f>
        <v>1</v>
      </c>
      <c r="C725" t="str">
        <f t="shared" si="699"/>
        <v>A5</v>
      </c>
      <c r="D725" t="str">
        <f t="shared" si="699"/>
        <v>прочие сыры</v>
      </c>
      <c r="E725" t="str">
        <f t="shared" si="699"/>
        <v>A5|прочие сыры</v>
      </c>
      <c r="F725">
        <f>IFERROR(INDEX('Прайс-лист на год'!$E$4:$NG$28,MATCH(prices_model!E725,'Прайс-лист на год'!$D$4:$D$28,0),MATCH(prices_model!A725,'Прайс-лист на год'!$E$3:$NG$3,0)),0)</f>
        <v>711</v>
      </c>
    </row>
    <row r="726" spans="1:6" x14ac:dyDescent="0.25">
      <c r="A726" s="30">
        <f>'Прайс-лист на год'!$E$3+ROUNDDOWN((ROW()-2)/25,0)</f>
        <v>43858</v>
      </c>
      <c r="B726">
        <f t="shared" ref="B726:E726" si="700">B701</f>
        <v>1</v>
      </c>
      <c r="C726" t="str">
        <f t="shared" si="700"/>
        <v>A5</v>
      </c>
      <c r="D726" t="str">
        <f t="shared" si="700"/>
        <v>продукты сырные</v>
      </c>
      <c r="E726" t="str">
        <f t="shared" si="700"/>
        <v>A5|продукты сырные</v>
      </c>
      <c r="F726">
        <f>IFERROR(INDEX('Прайс-лист на год'!$E$4:$NG$28,MATCH(prices_model!E726,'Прайс-лист на год'!$D$4:$D$28,0),MATCH(prices_model!A726,'Прайс-лист на год'!$E$3:$NG$3,0)),0)</f>
        <v>407</v>
      </c>
    </row>
    <row r="727" spans="1:6" x14ac:dyDescent="0.25">
      <c r="A727" s="30">
        <f>'Прайс-лист на год'!$E$3+ROUNDDOWN((ROW()-2)/25,0)</f>
        <v>43859</v>
      </c>
      <c r="B727">
        <f t="shared" ref="B727:E727" si="701">B702</f>
        <v>1</v>
      </c>
      <c r="C727" t="str">
        <f t="shared" si="701"/>
        <v>A1</v>
      </c>
      <c r="D727" t="str">
        <f t="shared" si="701"/>
        <v>сыр твердый</v>
      </c>
      <c r="E727" t="str">
        <f t="shared" si="701"/>
        <v>A1|сыр твердый</v>
      </c>
      <c r="F727">
        <f>IFERROR(INDEX('Прайс-лист на год'!$E$4:$NG$28,MATCH(prices_model!E727,'Прайс-лист на год'!$D$4:$D$28,0),MATCH(prices_model!A727,'Прайс-лист на год'!$E$3:$NG$3,0)),0)</f>
        <v>1000</v>
      </c>
    </row>
    <row r="728" spans="1:6" x14ac:dyDescent="0.25">
      <c r="A728" s="30">
        <f>'Прайс-лист на год'!$E$3+ROUNDDOWN((ROW()-2)/25,0)</f>
        <v>43859</v>
      </c>
      <c r="B728">
        <f t="shared" ref="B728:E728" si="702">B703</f>
        <v>1</v>
      </c>
      <c r="C728" t="str">
        <f t="shared" si="702"/>
        <v>A1</v>
      </c>
      <c r="D728" t="str">
        <f t="shared" si="702"/>
        <v>сыр полутвердый</v>
      </c>
      <c r="E728" t="str">
        <f t="shared" si="702"/>
        <v>A1|сыр полутвердый</v>
      </c>
      <c r="F728">
        <f>IFERROR(INDEX('Прайс-лист на год'!$E$4:$NG$28,MATCH(prices_model!E728,'Прайс-лист на год'!$D$4:$D$28,0),MATCH(prices_model!A728,'Прайс-лист на год'!$E$3:$NG$3,0)),0)</f>
        <v>600</v>
      </c>
    </row>
    <row r="729" spans="1:6" x14ac:dyDescent="0.25">
      <c r="A729" s="30">
        <f>'Прайс-лист на год'!$E$3+ROUNDDOWN((ROW()-2)/25,0)</f>
        <v>43859</v>
      </c>
      <c r="B729">
        <f t="shared" ref="B729:E729" si="703">B704</f>
        <v>1</v>
      </c>
      <c r="C729" t="str">
        <f t="shared" si="703"/>
        <v>A1</v>
      </c>
      <c r="D729" t="str">
        <f t="shared" si="703"/>
        <v>сыр мягкий</v>
      </c>
      <c r="E729" t="str">
        <f t="shared" si="703"/>
        <v>A1|сыр мягкий</v>
      </c>
      <c r="F729">
        <f>IFERROR(INDEX('Прайс-лист на год'!$E$4:$NG$28,MATCH(prices_model!E729,'Прайс-лист на год'!$D$4:$D$28,0),MATCH(prices_model!A729,'Прайс-лист на год'!$E$3:$NG$3,0)),0)</f>
        <v>500</v>
      </c>
    </row>
    <row r="730" spans="1:6" x14ac:dyDescent="0.25">
      <c r="A730" s="30">
        <f>'Прайс-лист на год'!$E$3+ROUNDDOWN((ROW()-2)/25,0)</f>
        <v>43859</v>
      </c>
      <c r="B730">
        <f t="shared" ref="B730:E730" si="704">B705</f>
        <v>1</v>
      </c>
      <c r="C730" t="str">
        <f t="shared" si="704"/>
        <v>A1</v>
      </c>
      <c r="D730" t="str">
        <f t="shared" si="704"/>
        <v>прочие сыры</v>
      </c>
      <c r="E730" t="str">
        <f t="shared" si="704"/>
        <v>A1|прочие сыры</v>
      </c>
      <c r="F730">
        <f>IFERROR(INDEX('Прайс-лист на год'!$E$4:$NG$28,MATCH(prices_model!E730,'Прайс-лист на год'!$D$4:$D$28,0),MATCH(prices_model!A730,'Прайс-лист на год'!$E$3:$NG$3,0)),0)</f>
        <v>700</v>
      </c>
    </row>
    <row r="731" spans="1:6" x14ac:dyDescent="0.25">
      <c r="A731" s="30">
        <f>'Прайс-лист на год'!$E$3+ROUNDDOWN((ROW()-2)/25,0)</f>
        <v>43859</v>
      </c>
      <c r="B731">
        <f t="shared" ref="B731:E731" si="705">B706</f>
        <v>1</v>
      </c>
      <c r="C731" t="str">
        <f t="shared" si="705"/>
        <v>A1</v>
      </c>
      <c r="D731" t="str">
        <f t="shared" si="705"/>
        <v>продукты сырные</v>
      </c>
      <c r="E731" t="str">
        <f t="shared" si="705"/>
        <v>A1|продукты сырные</v>
      </c>
      <c r="F731">
        <f>IFERROR(INDEX('Прайс-лист на год'!$E$4:$NG$28,MATCH(prices_model!E731,'Прайс-лист на год'!$D$4:$D$28,0),MATCH(prices_model!A731,'Прайс-лист на год'!$E$3:$NG$3,0)),0)</f>
        <v>400</v>
      </c>
    </row>
    <row r="732" spans="1:6" x14ac:dyDescent="0.25">
      <c r="A732" s="30">
        <f>'Прайс-лист на год'!$E$3+ROUNDDOWN((ROW()-2)/25,0)</f>
        <v>43859</v>
      </c>
      <c r="B732">
        <f t="shared" ref="B732:E732" si="706">B707</f>
        <v>1</v>
      </c>
      <c r="C732" t="str">
        <f t="shared" si="706"/>
        <v>A2</v>
      </c>
      <c r="D732" t="str">
        <f t="shared" si="706"/>
        <v>сыр твердый</v>
      </c>
      <c r="E732" t="str">
        <f t="shared" si="706"/>
        <v>A2|сыр твердый</v>
      </c>
      <c r="F732">
        <f>IFERROR(INDEX('Прайс-лист на год'!$E$4:$NG$28,MATCH(prices_model!E732,'Прайс-лист на год'!$D$4:$D$28,0),MATCH(prices_model!A732,'Прайс-лист на год'!$E$3:$NG$3,0)),0)</f>
        <v>1050</v>
      </c>
    </row>
    <row r="733" spans="1:6" x14ac:dyDescent="0.25">
      <c r="A733" s="30">
        <f>'Прайс-лист на год'!$E$3+ROUNDDOWN((ROW()-2)/25,0)</f>
        <v>43859</v>
      </c>
      <c r="B733">
        <f t="shared" ref="B733:E733" si="707">B708</f>
        <v>1</v>
      </c>
      <c r="C733" t="str">
        <f t="shared" si="707"/>
        <v>A2</v>
      </c>
      <c r="D733" t="str">
        <f t="shared" si="707"/>
        <v>сыр полутвердый</v>
      </c>
      <c r="E733" t="str">
        <f t="shared" si="707"/>
        <v>A2|сыр полутвердый</v>
      </c>
      <c r="F733">
        <f>IFERROR(INDEX('Прайс-лист на год'!$E$4:$NG$28,MATCH(prices_model!E733,'Прайс-лист на год'!$D$4:$D$28,0),MATCH(prices_model!A733,'Прайс-лист на год'!$E$3:$NG$3,0)),0)</f>
        <v>630</v>
      </c>
    </row>
    <row r="734" spans="1:6" x14ac:dyDescent="0.25">
      <c r="A734" s="30">
        <f>'Прайс-лист на год'!$E$3+ROUNDDOWN((ROW()-2)/25,0)</f>
        <v>43859</v>
      </c>
      <c r="B734">
        <f t="shared" ref="B734:E734" si="708">B709</f>
        <v>1</v>
      </c>
      <c r="C734" t="str">
        <f t="shared" si="708"/>
        <v>A2</v>
      </c>
      <c r="D734" t="str">
        <f t="shared" si="708"/>
        <v>сыр мягкий</v>
      </c>
      <c r="E734" t="str">
        <f t="shared" si="708"/>
        <v>A2|сыр мягкий</v>
      </c>
      <c r="F734">
        <f>IFERROR(INDEX('Прайс-лист на год'!$E$4:$NG$28,MATCH(prices_model!E734,'Прайс-лист на год'!$D$4:$D$28,0),MATCH(prices_model!A734,'Прайс-лист на год'!$E$3:$NG$3,0)),0)</f>
        <v>525</v>
      </c>
    </row>
    <row r="735" spans="1:6" x14ac:dyDescent="0.25">
      <c r="A735" s="30">
        <f>'Прайс-лист на год'!$E$3+ROUNDDOWN((ROW()-2)/25,0)</f>
        <v>43859</v>
      </c>
      <c r="B735">
        <f t="shared" ref="B735:E735" si="709">B710</f>
        <v>1</v>
      </c>
      <c r="C735" t="str">
        <f t="shared" si="709"/>
        <v>A2</v>
      </c>
      <c r="D735" t="str">
        <f t="shared" si="709"/>
        <v>прочие сыры</v>
      </c>
      <c r="E735" t="str">
        <f t="shared" si="709"/>
        <v>A2|прочие сыры</v>
      </c>
      <c r="F735">
        <f>IFERROR(INDEX('Прайс-лист на год'!$E$4:$NG$28,MATCH(prices_model!E735,'Прайс-лист на год'!$D$4:$D$28,0),MATCH(prices_model!A735,'Прайс-лист на год'!$E$3:$NG$3,0)),0)</f>
        <v>735</v>
      </c>
    </row>
    <row r="736" spans="1:6" x14ac:dyDescent="0.25">
      <c r="A736" s="30">
        <f>'Прайс-лист на год'!$E$3+ROUNDDOWN((ROW()-2)/25,0)</f>
        <v>43859</v>
      </c>
      <c r="B736">
        <f t="shared" ref="B736:E736" si="710">B711</f>
        <v>1</v>
      </c>
      <c r="C736" t="str">
        <f t="shared" si="710"/>
        <v>A2</v>
      </c>
      <c r="D736" t="str">
        <f t="shared" si="710"/>
        <v>продукты сырные</v>
      </c>
      <c r="E736" t="str">
        <f t="shared" si="710"/>
        <v>A2|продукты сырные</v>
      </c>
      <c r="F736">
        <f>IFERROR(INDEX('Прайс-лист на год'!$E$4:$NG$28,MATCH(prices_model!E736,'Прайс-лист на год'!$D$4:$D$28,0),MATCH(prices_model!A736,'Прайс-лист на год'!$E$3:$NG$3,0)),0)</f>
        <v>420</v>
      </c>
    </row>
    <row r="737" spans="1:6" x14ac:dyDescent="0.25">
      <c r="A737" s="30">
        <f>'Прайс-лист на год'!$E$3+ROUNDDOWN((ROW()-2)/25,0)</f>
        <v>43859</v>
      </c>
      <c r="B737">
        <f t="shared" ref="B737:E737" si="711">B712</f>
        <v>1</v>
      </c>
      <c r="C737" t="str">
        <f t="shared" si="711"/>
        <v>A3</v>
      </c>
      <c r="D737" t="str">
        <f t="shared" si="711"/>
        <v>сыр твердый</v>
      </c>
      <c r="E737" t="str">
        <f t="shared" si="711"/>
        <v>A3|сыр твердый</v>
      </c>
      <c r="F737">
        <f>IFERROR(INDEX('Прайс-лист на год'!$E$4:$NG$28,MATCH(prices_model!E737,'Прайс-лист на год'!$D$4:$D$28,0),MATCH(prices_model!A737,'Прайс-лист на год'!$E$3:$NG$3,0)),0)</f>
        <v>1100</v>
      </c>
    </row>
    <row r="738" spans="1:6" x14ac:dyDescent="0.25">
      <c r="A738" s="30">
        <f>'Прайс-лист на год'!$E$3+ROUNDDOWN((ROW()-2)/25,0)</f>
        <v>43859</v>
      </c>
      <c r="B738">
        <f t="shared" ref="B738:E738" si="712">B713</f>
        <v>1</v>
      </c>
      <c r="C738" t="str">
        <f t="shared" si="712"/>
        <v>A3</v>
      </c>
      <c r="D738" t="str">
        <f t="shared" si="712"/>
        <v>сыр полутвердый</v>
      </c>
      <c r="E738" t="str">
        <f t="shared" si="712"/>
        <v>A3|сыр полутвердый</v>
      </c>
      <c r="F738">
        <f>IFERROR(INDEX('Прайс-лист на год'!$E$4:$NG$28,MATCH(prices_model!E738,'Прайс-лист на год'!$D$4:$D$28,0),MATCH(prices_model!A738,'Прайс-лист на год'!$E$3:$NG$3,0)),0)</f>
        <v>660</v>
      </c>
    </row>
    <row r="739" spans="1:6" x14ac:dyDescent="0.25">
      <c r="A739" s="30">
        <f>'Прайс-лист на год'!$E$3+ROUNDDOWN((ROW()-2)/25,0)</f>
        <v>43859</v>
      </c>
      <c r="B739">
        <f t="shared" ref="B739:E739" si="713">B714</f>
        <v>1</v>
      </c>
      <c r="C739" t="str">
        <f t="shared" si="713"/>
        <v>A3</v>
      </c>
      <c r="D739" t="str">
        <f t="shared" si="713"/>
        <v>сыр мягкий</v>
      </c>
      <c r="E739" t="str">
        <f t="shared" si="713"/>
        <v>A3|сыр мягкий</v>
      </c>
      <c r="F739">
        <f>IFERROR(INDEX('Прайс-лист на год'!$E$4:$NG$28,MATCH(prices_model!E739,'Прайс-лист на год'!$D$4:$D$28,0),MATCH(prices_model!A739,'Прайс-лист на год'!$E$3:$NG$3,0)),0)</f>
        <v>550</v>
      </c>
    </row>
    <row r="740" spans="1:6" x14ac:dyDescent="0.25">
      <c r="A740" s="30">
        <f>'Прайс-лист на год'!$E$3+ROUNDDOWN((ROW()-2)/25,0)</f>
        <v>43859</v>
      </c>
      <c r="B740">
        <f t="shared" ref="B740:E740" si="714">B715</f>
        <v>1</v>
      </c>
      <c r="C740" t="str">
        <f t="shared" si="714"/>
        <v>A3</v>
      </c>
      <c r="D740" t="str">
        <f t="shared" si="714"/>
        <v>прочие сыры</v>
      </c>
      <c r="E740" t="str">
        <f t="shared" si="714"/>
        <v>A3|прочие сыры</v>
      </c>
      <c r="F740">
        <f>IFERROR(INDEX('Прайс-лист на год'!$E$4:$NG$28,MATCH(prices_model!E740,'Прайс-лист на год'!$D$4:$D$28,0),MATCH(prices_model!A740,'Прайс-лист на год'!$E$3:$NG$3,0)),0)</f>
        <v>770</v>
      </c>
    </row>
    <row r="741" spans="1:6" x14ac:dyDescent="0.25">
      <c r="A741" s="30">
        <f>'Прайс-лист на год'!$E$3+ROUNDDOWN((ROW()-2)/25,0)</f>
        <v>43859</v>
      </c>
      <c r="B741">
        <f t="shared" ref="B741:E741" si="715">B716</f>
        <v>1</v>
      </c>
      <c r="C741" t="str">
        <f t="shared" si="715"/>
        <v>A3</v>
      </c>
      <c r="D741" t="str">
        <f t="shared" si="715"/>
        <v>продукты сырные</v>
      </c>
      <c r="E741" t="str">
        <f t="shared" si="715"/>
        <v>A3|продукты сырные</v>
      </c>
      <c r="F741">
        <f>IFERROR(INDEX('Прайс-лист на год'!$E$4:$NG$28,MATCH(prices_model!E741,'Прайс-лист на год'!$D$4:$D$28,0),MATCH(prices_model!A741,'Прайс-лист на год'!$E$3:$NG$3,0)),0)</f>
        <v>440</v>
      </c>
    </row>
    <row r="742" spans="1:6" x14ac:dyDescent="0.25">
      <c r="A742" s="30">
        <f>'Прайс-лист на год'!$E$3+ROUNDDOWN((ROW()-2)/25,0)</f>
        <v>43859</v>
      </c>
      <c r="B742">
        <f t="shared" ref="B742:E742" si="716">B717</f>
        <v>1</v>
      </c>
      <c r="C742" t="str">
        <f t="shared" si="716"/>
        <v>A4</v>
      </c>
      <c r="D742" t="str">
        <f t="shared" si="716"/>
        <v>сыр твердый</v>
      </c>
      <c r="E742" t="str">
        <f t="shared" si="716"/>
        <v>A4|сыр твердый</v>
      </c>
      <c r="F742">
        <f>IFERROR(INDEX('Прайс-лист на год'!$E$4:$NG$28,MATCH(prices_model!E742,'Прайс-лист на год'!$D$4:$D$28,0),MATCH(prices_model!A742,'Прайс-лист на год'!$E$3:$NG$3,0)),0)</f>
        <v>1103</v>
      </c>
    </row>
    <row r="743" spans="1:6" x14ac:dyDescent="0.25">
      <c r="A743" s="30">
        <f>'Прайс-лист на год'!$E$3+ROUNDDOWN((ROW()-2)/25,0)</f>
        <v>43859</v>
      </c>
      <c r="B743">
        <f t="shared" ref="B743:E743" si="717">B718</f>
        <v>1</v>
      </c>
      <c r="C743" t="str">
        <f t="shared" si="717"/>
        <v>A4</v>
      </c>
      <c r="D743" t="str">
        <f t="shared" si="717"/>
        <v>сыр полутвердый</v>
      </c>
      <c r="E743" t="str">
        <f t="shared" si="717"/>
        <v>A4|сыр полутвердый</v>
      </c>
      <c r="F743">
        <f>IFERROR(INDEX('Прайс-лист на год'!$E$4:$NG$28,MATCH(prices_model!E743,'Прайс-лист на год'!$D$4:$D$28,0),MATCH(prices_model!A743,'Прайс-лист на год'!$E$3:$NG$3,0)),0)</f>
        <v>662</v>
      </c>
    </row>
    <row r="744" spans="1:6" x14ac:dyDescent="0.25">
      <c r="A744" s="30">
        <f>'Прайс-лист на год'!$E$3+ROUNDDOWN((ROW()-2)/25,0)</f>
        <v>43859</v>
      </c>
      <c r="B744">
        <f t="shared" ref="B744:E744" si="718">B719</f>
        <v>1</v>
      </c>
      <c r="C744" t="str">
        <f t="shared" si="718"/>
        <v>A4</v>
      </c>
      <c r="D744" t="str">
        <f t="shared" si="718"/>
        <v>сыр мягкий</v>
      </c>
      <c r="E744" t="str">
        <f t="shared" si="718"/>
        <v>A4|сыр мягкий</v>
      </c>
      <c r="F744">
        <f>IFERROR(INDEX('Прайс-лист на год'!$E$4:$NG$28,MATCH(prices_model!E744,'Прайс-лист на год'!$D$4:$D$28,0),MATCH(prices_model!A744,'Прайс-лист на год'!$E$3:$NG$3,0)),0)</f>
        <v>551</v>
      </c>
    </row>
    <row r="745" spans="1:6" x14ac:dyDescent="0.25">
      <c r="A745" s="30">
        <f>'Прайс-лист на год'!$E$3+ROUNDDOWN((ROW()-2)/25,0)</f>
        <v>43859</v>
      </c>
      <c r="B745">
        <f t="shared" ref="B745:E745" si="719">B720</f>
        <v>1</v>
      </c>
      <c r="C745" t="str">
        <f t="shared" si="719"/>
        <v>A4</v>
      </c>
      <c r="D745" t="str">
        <f t="shared" si="719"/>
        <v>прочие сыры</v>
      </c>
      <c r="E745" t="str">
        <f t="shared" si="719"/>
        <v>A4|прочие сыры</v>
      </c>
      <c r="F745">
        <f>IFERROR(INDEX('Прайс-лист на год'!$E$4:$NG$28,MATCH(prices_model!E745,'Прайс-лист на год'!$D$4:$D$28,0),MATCH(prices_model!A745,'Прайс-лист на год'!$E$3:$NG$3,0)),0)</f>
        <v>732</v>
      </c>
    </row>
    <row r="746" spans="1:6" x14ac:dyDescent="0.25">
      <c r="A746" s="30">
        <f>'Прайс-лист на год'!$E$3+ROUNDDOWN((ROW()-2)/25,0)</f>
        <v>43859</v>
      </c>
      <c r="B746">
        <f t="shared" ref="B746:E746" si="720">B721</f>
        <v>1</v>
      </c>
      <c r="C746" t="str">
        <f t="shared" si="720"/>
        <v>A4</v>
      </c>
      <c r="D746" t="str">
        <f t="shared" si="720"/>
        <v>продукты сырные</v>
      </c>
      <c r="E746" t="str">
        <f t="shared" si="720"/>
        <v>A4|продукты сырные</v>
      </c>
      <c r="F746">
        <f>IFERROR(INDEX('Прайс-лист на год'!$E$4:$NG$28,MATCH(prices_model!E746,'Прайс-лист на год'!$D$4:$D$28,0),MATCH(prices_model!A746,'Прайс-лист на год'!$E$3:$NG$3,0)),0)</f>
        <v>340</v>
      </c>
    </row>
    <row r="747" spans="1:6" x14ac:dyDescent="0.25">
      <c r="A747" s="30">
        <f>'Прайс-лист на год'!$E$3+ROUNDDOWN((ROW()-2)/25,0)</f>
        <v>43859</v>
      </c>
      <c r="B747">
        <f t="shared" ref="B747:E747" si="721">B722</f>
        <v>1</v>
      </c>
      <c r="C747" t="str">
        <f t="shared" si="721"/>
        <v>A5</v>
      </c>
      <c r="D747" t="str">
        <f t="shared" si="721"/>
        <v>сыр твердый</v>
      </c>
      <c r="E747" t="str">
        <f t="shared" si="721"/>
        <v>A5|сыр твердый</v>
      </c>
      <c r="F747">
        <f>IFERROR(INDEX('Прайс-лист на год'!$E$4:$NG$28,MATCH(prices_model!E747,'Прайс-лист на год'!$D$4:$D$28,0),MATCH(prices_model!A747,'Прайс-лист на год'!$E$3:$NG$3,0)),0)</f>
        <v>1016</v>
      </c>
    </row>
    <row r="748" spans="1:6" x14ac:dyDescent="0.25">
      <c r="A748" s="30">
        <f>'Прайс-лист на год'!$E$3+ROUNDDOWN((ROW()-2)/25,0)</f>
        <v>43859</v>
      </c>
      <c r="B748">
        <f t="shared" ref="B748:E748" si="722">B723</f>
        <v>1</v>
      </c>
      <c r="C748" t="str">
        <f t="shared" si="722"/>
        <v>A5</v>
      </c>
      <c r="D748" t="str">
        <f t="shared" si="722"/>
        <v>сыр полутвердый</v>
      </c>
      <c r="E748" t="str">
        <f t="shared" si="722"/>
        <v>A5|сыр полутвердый</v>
      </c>
      <c r="F748">
        <f>IFERROR(INDEX('Прайс-лист на год'!$E$4:$NG$28,MATCH(prices_model!E748,'Прайс-лист на год'!$D$4:$D$28,0),MATCH(prices_model!A748,'Прайс-лист на год'!$E$3:$NG$3,0)),0)</f>
        <v>610</v>
      </c>
    </row>
    <row r="749" spans="1:6" x14ac:dyDescent="0.25">
      <c r="A749" s="30">
        <f>'Прайс-лист на год'!$E$3+ROUNDDOWN((ROW()-2)/25,0)</f>
        <v>43859</v>
      </c>
      <c r="B749">
        <f t="shared" ref="B749:E749" si="723">B724</f>
        <v>1</v>
      </c>
      <c r="C749" t="str">
        <f t="shared" si="723"/>
        <v>A5</v>
      </c>
      <c r="D749" t="str">
        <f t="shared" si="723"/>
        <v>сыр мягкий</v>
      </c>
      <c r="E749" t="str">
        <f t="shared" si="723"/>
        <v>A5|сыр мягкий</v>
      </c>
      <c r="F749">
        <f>IFERROR(INDEX('Прайс-лист на год'!$E$4:$NG$28,MATCH(prices_model!E749,'Прайс-лист на год'!$D$4:$D$28,0),MATCH(prices_model!A749,'Прайс-лист на год'!$E$3:$NG$3,0)),0)</f>
        <v>508</v>
      </c>
    </row>
    <row r="750" spans="1:6" x14ac:dyDescent="0.25">
      <c r="A750" s="30">
        <f>'Прайс-лист на год'!$E$3+ROUNDDOWN((ROW()-2)/25,0)</f>
        <v>43859</v>
      </c>
      <c r="B750">
        <f t="shared" ref="B750:E750" si="724">B725</f>
        <v>1</v>
      </c>
      <c r="C750" t="str">
        <f t="shared" si="724"/>
        <v>A5</v>
      </c>
      <c r="D750" t="str">
        <f t="shared" si="724"/>
        <v>прочие сыры</v>
      </c>
      <c r="E750" t="str">
        <f t="shared" si="724"/>
        <v>A5|прочие сыры</v>
      </c>
      <c r="F750">
        <f>IFERROR(INDEX('Прайс-лист на год'!$E$4:$NG$28,MATCH(prices_model!E750,'Прайс-лист на год'!$D$4:$D$28,0),MATCH(prices_model!A750,'Прайс-лист на год'!$E$3:$NG$3,0)),0)</f>
        <v>711</v>
      </c>
    </row>
    <row r="751" spans="1:6" x14ac:dyDescent="0.25">
      <c r="A751" s="30">
        <f>'Прайс-лист на год'!$E$3+ROUNDDOWN((ROW()-2)/25,0)</f>
        <v>43859</v>
      </c>
      <c r="B751">
        <f t="shared" ref="B751:E751" si="725">B726</f>
        <v>1</v>
      </c>
      <c r="C751" t="str">
        <f t="shared" si="725"/>
        <v>A5</v>
      </c>
      <c r="D751" t="str">
        <f t="shared" si="725"/>
        <v>продукты сырные</v>
      </c>
      <c r="E751" t="str">
        <f t="shared" si="725"/>
        <v>A5|продукты сырные</v>
      </c>
      <c r="F751">
        <f>IFERROR(INDEX('Прайс-лист на год'!$E$4:$NG$28,MATCH(prices_model!E751,'Прайс-лист на год'!$D$4:$D$28,0),MATCH(prices_model!A751,'Прайс-лист на год'!$E$3:$NG$3,0)),0)</f>
        <v>407</v>
      </c>
    </row>
    <row r="752" spans="1:6" x14ac:dyDescent="0.25">
      <c r="A752" s="30">
        <f>'Прайс-лист на год'!$E$3+ROUNDDOWN((ROW()-2)/25,0)</f>
        <v>43860</v>
      </c>
      <c r="B752">
        <f t="shared" ref="B752:E752" si="726">B727</f>
        <v>1</v>
      </c>
      <c r="C752" t="str">
        <f t="shared" si="726"/>
        <v>A1</v>
      </c>
      <c r="D752" t="str">
        <f t="shared" si="726"/>
        <v>сыр твердый</v>
      </c>
      <c r="E752" t="str">
        <f t="shared" si="726"/>
        <v>A1|сыр твердый</v>
      </c>
      <c r="F752">
        <f>IFERROR(INDEX('Прайс-лист на год'!$E$4:$NG$28,MATCH(prices_model!E752,'Прайс-лист на год'!$D$4:$D$28,0),MATCH(prices_model!A752,'Прайс-лист на год'!$E$3:$NG$3,0)),0)</f>
        <v>1000</v>
      </c>
    </row>
    <row r="753" spans="1:6" x14ac:dyDescent="0.25">
      <c r="A753" s="30">
        <f>'Прайс-лист на год'!$E$3+ROUNDDOWN((ROW()-2)/25,0)</f>
        <v>43860</v>
      </c>
      <c r="B753">
        <f t="shared" ref="B753:E753" si="727">B728</f>
        <v>1</v>
      </c>
      <c r="C753" t="str">
        <f t="shared" si="727"/>
        <v>A1</v>
      </c>
      <c r="D753" t="str">
        <f t="shared" si="727"/>
        <v>сыр полутвердый</v>
      </c>
      <c r="E753" t="str">
        <f t="shared" si="727"/>
        <v>A1|сыр полутвердый</v>
      </c>
      <c r="F753">
        <f>IFERROR(INDEX('Прайс-лист на год'!$E$4:$NG$28,MATCH(prices_model!E753,'Прайс-лист на год'!$D$4:$D$28,0),MATCH(prices_model!A753,'Прайс-лист на год'!$E$3:$NG$3,0)),0)</f>
        <v>600</v>
      </c>
    </row>
    <row r="754" spans="1:6" x14ac:dyDescent="0.25">
      <c r="A754" s="30">
        <f>'Прайс-лист на год'!$E$3+ROUNDDOWN((ROW()-2)/25,0)</f>
        <v>43860</v>
      </c>
      <c r="B754">
        <f t="shared" ref="B754:E754" si="728">B729</f>
        <v>1</v>
      </c>
      <c r="C754" t="str">
        <f t="shared" si="728"/>
        <v>A1</v>
      </c>
      <c r="D754" t="str">
        <f t="shared" si="728"/>
        <v>сыр мягкий</v>
      </c>
      <c r="E754" t="str">
        <f t="shared" si="728"/>
        <v>A1|сыр мягкий</v>
      </c>
      <c r="F754">
        <f>IFERROR(INDEX('Прайс-лист на год'!$E$4:$NG$28,MATCH(prices_model!E754,'Прайс-лист на год'!$D$4:$D$28,0),MATCH(prices_model!A754,'Прайс-лист на год'!$E$3:$NG$3,0)),0)</f>
        <v>500</v>
      </c>
    </row>
    <row r="755" spans="1:6" x14ac:dyDescent="0.25">
      <c r="A755" s="30">
        <f>'Прайс-лист на год'!$E$3+ROUNDDOWN((ROW()-2)/25,0)</f>
        <v>43860</v>
      </c>
      <c r="B755">
        <f t="shared" ref="B755:E755" si="729">B730</f>
        <v>1</v>
      </c>
      <c r="C755" t="str">
        <f t="shared" si="729"/>
        <v>A1</v>
      </c>
      <c r="D755" t="str">
        <f t="shared" si="729"/>
        <v>прочие сыры</v>
      </c>
      <c r="E755" t="str">
        <f t="shared" si="729"/>
        <v>A1|прочие сыры</v>
      </c>
      <c r="F755">
        <f>IFERROR(INDEX('Прайс-лист на год'!$E$4:$NG$28,MATCH(prices_model!E755,'Прайс-лист на год'!$D$4:$D$28,0),MATCH(prices_model!A755,'Прайс-лист на год'!$E$3:$NG$3,0)),0)</f>
        <v>700</v>
      </c>
    </row>
    <row r="756" spans="1:6" x14ac:dyDescent="0.25">
      <c r="A756" s="30">
        <f>'Прайс-лист на год'!$E$3+ROUNDDOWN((ROW()-2)/25,0)</f>
        <v>43860</v>
      </c>
      <c r="B756">
        <f t="shared" ref="B756:E756" si="730">B731</f>
        <v>1</v>
      </c>
      <c r="C756" t="str">
        <f t="shared" si="730"/>
        <v>A1</v>
      </c>
      <c r="D756" t="str">
        <f t="shared" si="730"/>
        <v>продукты сырные</v>
      </c>
      <c r="E756" t="str">
        <f t="shared" si="730"/>
        <v>A1|продукты сырные</v>
      </c>
      <c r="F756">
        <f>IFERROR(INDEX('Прайс-лист на год'!$E$4:$NG$28,MATCH(prices_model!E756,'Прайс-лист на год'!$D$4:$D$28,0),MATCH(prices_model!A756,'Прайс-лист на год'!$E$3:$NG$3,0)),0)</f>
        <v>400</v>
      </c>
    </row>
    <row r="757" spans="1:6" x14ac:dyDescent="0.25">
      <c r="A757" s="30">
        <f>'Прайс-лист на год'!$E$3+ROUNDDOWN((ROW()-2)/25,0)</f>
        <v>43860</v>
      </c>
      <c r="B757">
        <f t="shared" ref="B757:E757" si="731">B732</f>
        <v>1</v>
      </c>
      <c r="C757" t="str">
        <f t="shared" si="731"/>
        <v>A2</v>
      </c>
      <c r="D757" t="str">
        <f t="shared" si="731"/>
        <v>сыр твердый</v>
      </c>
      <c r="E757" t="str">
        <f t="shared" si="731"/>
        <v>A2|сыр твердый</v>
      </c>
      <c r="F757">
        <f>IFERROR(INDEX('Прайс-лист на год'!$E$4:$NG$28,MATCH(prices_model!E757,'Прайс-лист на год'!$D$4:$D$28,0),MATCH(prices_model!A757,'Прайс-лист на год'!$E$3:$NG$3,0)),0)</f>
        <v>1050</v>
      </c>
    </row>
    <row r="758" spans="1:6" x14ac:dyDescent="0.25">
      <c r="A758" s="30">
        <f>'Прайс-лист на год'!$E$3+ROUNDDOWN((ROW()-2)/25,0)</f>
        <v>43860</v>
      </c>
      <c r="B758">
        <f t="shared" ref="B758:E758" si="732">B733</f>
        <v>1</v>
      </c>
      <c r="C758" t="str">
        <f t="shared" si="732"/>
        <v>A2</v>
      </c>
      <c r="D758" t="str">
        <f t="shared" si="732"/>
        <v>сыр полутвердый</v>
      </c>
      <c r="E758" t="str">
        <f t="shared" si="732"/>
        <v>A2|сыр полутвердый</v>
      </c>
      <c r="F758">
        <f>IFERROR(INDEX('Прайс-лист на год'!$E$4:$NG$28,MATCH(prices_model!E758,'Прайс-лист на год'!$D$4:$D$28,0),MATCH(prices_model!A758,'Прайс-лист на год'!$E$3:$NG$3,0)),0)</f>
        <v>630</v>
      </c>
    </row>
    <row r="759" spans="1:6" x14ac:dyDescent="0.25">
      <c r="A759" s="30">
        <f>'Прайс-лист на год'!$E$3+ROUNDDOWN((ROW()-2)/25,0)</f>
        <v>43860</v>
      </c>
      <c r="B759">
        <f t="shared" ref="B759:E759" si="733">B734</f>
        <v>1</v>
      </c>
      <c r="C759" t="str">
        <f t="shared" si="733"/>
        <v>A2</v>
      </c>
      <c r="D759" t="str">
        <f t="shared" si="733"/>
        <v>сыр мягкий</v>
      </c>
      <c r="E759" t="str">
        <f t="shared" si="733"/>
        <v>A2|сыр мягкий</v>
      </c>
      <c r="F759">
        <f>IFERROR(INDEX('Прайс-лист на год'!$E$4:$NG$28,MATCH(prices_model!E759,'Прайс-лист на год'!$D$4:$D$28,0),MATCH(prices_model!A759,'Прайс-лист на год'!$E$3:$NG$3,0)),0)</f>
        <v>525</v>
      </c>
    </row>
    <row r="760" spans="1:6" x14ac:dyDescent="0.25">
      <c r="A760" s="30">
        <f>'Прайс-лист на год'!$E$3+ROUNDDOWN((ROW()-2)/25,0)</f>
        <v>43860</v>
      </c>
      <c r="B760">
        <f t="shared" ref="B760:E760" si="734">B735</f>
        <v>1</v>
      </c>
      <c r="C760" t="str">
        <f t="shared" si="734"/>
        <v>A2</v>
      </c>
      <c r="D760" t="str">
        <f t="shared" si="734"/>
        <v>прочие сыры</v>
      </c>
      <c r="E760" t="str">
        <f t="shared" si="734"/>
        <v>A2|прочие сыры</v>
      </c>
      <c r="F760">
        <f>IFERROR(INDEX('Прайс-лист на год'!$E$4:$NG$28,MATCH(prices_model!E760,'Прайс-лист на год'!$D$4:$D$28,0),MATCH(prices_model!A760,'Прайс-лист на год'!$E$3:$NG$3,0)),0)</f>
        <v>735</v>
      </c>
    </row>
    <row r="761" spans="1:6" x14ac:dyDescent="0.25">
      <c r="A761" s="30">
        <f>'Прайс-лист на год'!$E$3+ROUNDDOWN((ROW()-2)/25,0)</f>
        <v>43860</v>
      </c>
      <c r="B761">
        <f t="shared" ref="B761:E761" si="735">B736</f>
        <v>1</v>
      </c>
      <c r="C761" t="str">
        <f t="shared" si="735"/>
        <v>A2</v>
      </c>
      <c r="D761" t="str">
        <f t="shared" si="735"/>
        <v>продукты сырные</v>
      </c>
      <c r="E761" t="str">
        <f t="shared" si="735"/>
        <v>A2|продукты сырные</v>
      </c>
      <c r="F761">
        <f>IFERROR(INDEX('Прайс-лист на год'!$E$4:$NG$28,MATCH(prices_model!E761,'Прайс-лист на год'!$D$4:$D$28,0),MATCH(prices_model!A761,'Прайс-лист на год'!$E$3:$NG$3,0)),0)</f>
        <v>420</v>
      </c>
    </row>
    <row r="762" spans="1:6" x14ac:dyDescent="0.25">
      <c r="A762" s="30">
        <f>'Прайс-лист на год'!$E$3+ROUNDDOWN((ROW()-2)/25,0)</f>
        <v>43860</v>
      </c>
      <c r="B762">
        <f t="shared" ref="B762:E762" si="736">B737</f>
        <v>1</v>
      </c>
      <c r="C762" t="str">
        <f t="shared" si="736"/>
        <v>A3</v>
      </c>
      <c r="D762" t="str">
        <f t="shared" si="736"/>
        <v>сыр твердый</v>
      </c>
      <c r="E762" t="str">
        <f t="shared" si="736"/>
        <v>A3|сыр твердый</v>
      </c>
      <c r="F762">
        <f>IFERROR(INDEX('Прайс-лист на год'!$E$4:$NG$28,MATCH(prices_model!E762,'Прайс-лист на год'!$D$4:$D$28,0),MATCH(prices_model!A762,'Прайс-лист на год'!$E$3:$NG$3,0)),0)</f>
        <v>1100</v>
      </c>
    </row>
    <row r="763" spans="1:6" x14ac:dyDescent="0.25">
      <c r="A763" s="30">
        <f>'Прайс-лист на год'!$E$3+ROUNDDOWN((ROW()-2)/25,0)</f>
        <v>43860</v>
      </c>
      <c r="B763">
        <f t="shared" ref="B763:E763" si="737">B738</f>
        <v>1</v>
      </c>
      <c r="C763" t="str">
        <f t="shared" si="737"/>
        <v>A3</v>
      </c>
      <c r="D763" t="str">
        <f t="shared" si="737"/>
        <v>сыр полутвердый</v>
      </c>
      <c r="E763" t="str">
        <f t="shared" si="737"/>
        <v>A3|сыр полутвердый</v>
      </c>
      <c r="F763">
        <f>IFERROR(INDEX('Прайс-лист на год'!$E$4:$NG$28,MATCH(prices_model!E763,'Прайс-лист на год'!$D$4:$D$28,0),MATCH(prices_model!A763,'Прайс-лист на год'!$E$3:$NG$3,0)),0)</f>
        <v>660</v>
      </c>
    </row>
    <row r="764" spans="1:6" x14ac:dyDescent="0.25">
      <c r="A764" s="30">
        <f>'Прайс-лист на год'!$E$3+ROUNDDOWN((ROW()-2)/25,0)</f>
        <v>43860</v>
      </c>
      <c r="B764">
        <f t="shared" ref="B764:E764" si="738">B739</f>
        <v>1</v>
      </c>
      <c r="C764" t="str">
        <f t="shared" si="738"/>
        <v>A3</v>
      </c>
      <c r="D764" t="str">
        <f t="shared" si="738"/>
        <v>сыр мягкий</v>
      </c>
      <c r="E764" t="str">
        <f t="shared" si="738"/>
        <v>A3|сыр мягкий</v>
      </c>
      <c r="F764">
        <f>IFERROR(INDEX('Прайс-лист на год'!$E$4:$NG$28,MATCH(prices_model!E764,'Прайс-лист на год'!$D$4:$D$28,0),MATCH(prices_model!A764,'Прайс-лист на год'!$E$3:$NG$3,0)),0)</f>
        <v>550</v>
      </c>
    </row>
    <row r="765" spans="1:6" x14ac:dyDescent="0.25">
      <c r="A765" s="30">
        <f>'Прайс-лист на год'!$E$3+ROUNDDOWN((ROW()-2)/25,0)</f>
        <v>43860</v>
      </c>
      <c r="B765">
        <f t="shared" ref="B765:E765" si="739">B740</f>
        <v>1</v>
      </c>
      <c r="C765" t="str">
        <f t="shared" si="739"/>
        <v>A3</v>
      </c>
      <c r="D765" t="str">
        <f t="shared" si="739"/>
        <v>прочие сыры</v>
      </c>
      <c r="E765" t="str">
        <f t="shared" si="739"/>
        <v>A3|прочие сыры</v>
      </c>
      <c r="F765">
        <f>IFERROR(INDEX('Прайс-лист на год'!$E$4:$NG$28,MATCH(prices_model!E765,'Прайс-лист на год'!$D$4:$D$28,0),MATCH(prices_model!A765,'Прайс-лист на год'!$E$3:$NG$3,0)),0)</f>
        <v>770</v>
      </c>
    </row>
    <row r="766" spans="1:6" x14ac:dyDescent="0.25">
      <c r="A766" s="30">
        <f>'Прайс-лист на год'!$E$3+ROUNDDOWN((ROW()-2)/25,0)</f>
        <v>43860</v>
      </c>
      <c r="B766">
        <f t="shared" ref="B766:E766" si="740">B741</f>
        <v>1</v>
      </c>
      <c r="C766" t="str">
        <f t="shared" si="740"/>
        <v>A3</v>
      </c>
      <c r="D766" t="str">
        <f t="shared" si="740"/>
        <v>продукты сырные</v>
      </c>
      <c r="E766" t="str">
        <f t="shared" si="740"/>
        <v>A3|продукты сырные</v>
      </c>
      <c r="F766">
        <f>IFERROR(INDEX('Прайс-лист на год'!$E$4:$NG$28,MATCH(prices_model!E766,'Прайс-лист на год'!$D$4:$D$28,0),MATCH(prices_model!A766,'Прайс-лист на год'!$E$3:$NG$3,0)),0)</f>
        <v>440</v>
      </c>
    </row>
    <row r="767" spans="1:6" x14ac:dyDescent="0.25">
      <c r="A767" s="30">
        <f>'Прайс-лист на год'!$E$3+ROUNDDOWN((ROW()-2)/25,0)</f>
        <v>43860</v>
      </c>
      <c r="B767">
        <f t="shared" ref="B767:E767" si="741">B742</f>
        <v>1</v>
      </c>
      <c r="C767" t="str">
        <f t="shared" si="741"/>
        <v>A4</v>
      </c>
      <c r="D767" t="str">
        <f t="shared" si="741"/>
        <v>сыр твердый</v>
      </c>
      <c r="E767" t="str">
        <f t="shared" si="741"/>
        <v>A4|сыр твердый</v>
      </c>
      <c r="F767">
        <f>IFERROR(INDEX('Прайс-лист на год'!$E$4:$NG$28,MATCH(prices_model!E767,'Прайс-лист на год'!$D$4:$D$28,0),MATCH(prices_model!A767,'Прайс-лист на год'!$E$3:$NG$3,0)),0)</f>
        <v>1103</v>
      </c>
    </row>
    <row r="768" spans="1:6" x14ac:dyDescent="0.25">
      <c r="A768" s="30">
        <f>'Прайс-лист на год'!$E$3+ROUNDDOWN((ROW()-2)/25,0)</f>
        <v>43860</v>
      </c>
      <c r="B768">
        <f t="shared" ref="B768:E768" si="742">B743</f>
        <v>1</v>
      </c>
      <c r="C768" t="str">
        <f t="shared" si="742"/>
        <v>A4</v>
      </c>
      <c r="D768" t="str">
        <f t="shared" si="742"/>
        <v>сыр полутвердый</v>
      </c>
      <c r="E768" t="str">
        <f t="shared" si="742"/>
        <v>A4|сыр полутвердый</v>
      </c>
      <c r="F768">
        <f>IFERROR(INDEX('Прайс-лист на год'!$E$4:$NG$28,MATCH(prices_model!E768,'Прайс-лист на год'!$D$4:$D$28,0),MATCH(prices_model!A768,'Прайс-лист на год'!$E$3:$NG$3,0)),0)</f>
        <v>662</v>
      </c>
    </row>
    <row r="769" spans="1:6" x14ac:dyDescent="0.25">
      <c r="A769" s="30">
        <f>'Прайс-лист на год'!$E$3+ROUNDDOWN((ROW()-2)/25,0)</f>
        <v>43860</v>
      </c>
      <c r="B769">
        <f t="shared" ref="B769:E769" si="743">B744</f>
        <v>1</v>
      </c>
      <c r="C769" t="str">
        <f t="shared" si="743"/>
        <v>A4</v>
      </c>
      <c r="D769" t="str">
        <f t="shared" si="743"/>
        <v>сыр мягкий</v>
      </c>
      <c r="E769" t="str">
        <f t="shared" si="743"/>
        <v>A4|сыр мягкий</v>
      </c>
      <c r="F769">
        <f>IFERROR(INDEX('Прайс-лист на год'!$E$4:$NG$28,MATCH(prices_model!E769,'Прайс-лист на год'!$D$4:$D$28,0),MATCH(prices_model!A769,'Прайс-лист на год'!$E$3:$NG$3,0)),0)</f>
        <v>551</v>
      </c>
    </row>
    <row r="770" spans="1:6" x14ac:dyDescent="0.25">
      <c r="A770" s="30">
        <f>'Прайс-лист на год'!$E$3+ROUNDDOWN((ROW()-2)/25,0)</f>
        <v>43860</v>
      </c>
      <c r="B770">
        <f t="shared" ref="B770:E770" si="744">B745</f>
        <v>1</v>
      </c>
      <c r="C770" t="str">
        <f t="shared" si="744"/>
        <v>A4</v>
      </c>
      <c r="D770" t="str">
        <f t="shared" si="744"/>
        <v>прочие сыры</v>
      </c>
      <c r="E770" t="str">
        <f t="shared" si="744"/>
        <v>A4|прочие сыры</v>
      </c>
      <c r="F770">
        <f>IFERROR(INDEX('Прайс-лист на год'!$E$4:$NG$28,MATCH(prices_model!E770,'Прайс-лист на год'!$D$4:$D$28,0),MATCH(prices_model!A770,'Прайс-лист на год'!$E$3:$NG$3,0)),0)</f>
        <v>732</v>
      </c>
    </row>
    <row r="771" spans="1:6" x14ac:dyDescent="0.25">
      <c r="A771" s="30">
        <f>'Прайс-лист на год'!$E$3+ROUNDDOWN((ROW()-2)/25,0)</f>
        <v>43860</v>
      </c>
      <c r="B771">
        <f t="shared" ref="B771:E771" si="745">B746</f>
        <v>1</v>
      </c>
      <c r="C771" t="str">
        <f t="shared" si="745"/>
        <v>A4</v>
      </c>
      <c r="D771" t="str">
        <f t="shared" si="745"/>
        <v>продукты сырные</v>
      </c>
      <c r="E771" t="str">
        <f t="shared" si="745"/>
        <v>A4|продукты сырные</v>
      </c>
      <c r="F771">
        <f>IFERROR(INDEX('Прайс-лист на год'!$E$4:$NG$28,MATCH(prices_model!E771,'Прайс-лист на год'!$D$4:$D$28,0),MATCH(prices_model!A771,'Прайс-лист на год'!$E$3:$NG$3,0)),0)</f>
        <v>340</v>
      </c>
    </row>
    <row r="772" spans="1:6" x14ac:dyDescent="0.25">
      <c r="A772" s="30">
        <f>'Прайс-лист на год'!$E$3+ROUNDDOWN((ROW()-2)/25,0)</f>
        <v>43860</v>
      </c>
      <c r="B772">
        <f t="shared" ref="B772:E772" si="746">B747</f>
        <v>1</v>
      </c>
      <c r="C772" t="str">
        <f t="shared" si="746"/>
        <v>A5</v>
      </c>
      <c r="D772" t="str">
        <f t="shared" si="746"/>
        <v>сыр твердый</v>
      </c>
      <c r="E772" t="str">
        <f t="shared" si="746"/>
        <v>A5|сыр твердый</v>
      </c>
      <c r="F772">
        <f>IFERROR(INDEX('Прайс-лист на год'!$E$4:$NG$28,MATCH(prices_model!E772,'Прайс-лист на год'!$D$4:$D$28,0),MATCH(prices_model!A772,'Прайс-лист на год'!$E$3:$NG$3,0)),0)</f>
        <v>1016</v>
      </c>
    </row>
    <row r="773" spans="1:6" x14ac:dyDescent="0.25">
      <c r="A773" s="30">
        <f>'Прайс-лист на год'!$E$3+ROUNDDOWN((ROW()-2)/25,0)</f>
        <v>43860</v>
      </c>
      <c r="B773">
        <f t="shared" ref="B773:E773" si="747">B748</f>
        <v>1</v>
      </c>
      <c r="C773" t="str">
        <f t="shared" si="747"/>
        <v>A5</v>
      </c>
      <c r="D773" t="str">
        <f t="shared" si="747"/>
        <v>сыр полутвердый</v>
      </c>
      <c r="E773" t="str">
        <f t="shared" si="747"/>
        <v>A5|сыр полутвердый</v>
      </c>
      <c r="F773">
        <f>IFERROR(INDEX('Прайс-лист на год'!$E$4:$NG$28,MATCH(prices_model!E773,'Прайс-лист на год'!$D$4:$D$28,0),MATCH(prices_model!A773,'Прайс-лист на год'!$E$3:$NG$3,0)),0)</f>
        <v>610</v>
      </c>
    </row>
    <row r="774" spans="1:6" x14ac:dyDescent="0.25">
      <c r="A774" s="30">
        <f>'Прайс-лист на год'!$E$3+ROUNDDOWN((ROW()-2)/25,0)</f>
        <v>43860</v>
      </c>
      <c r="B774">
        <f t="shared" ref="B774:E774" si="748">B749</f>
        <v>1</v>
      </c>
      <c r="C774" t="str">
        <f t="shared" si="748"/>
        <v>A5</v>
      </c>
      <c r="D774" t="str">
        <f t="shared" si="748"/>
        <v>сыр мягкий</v>
      </c>
      <c r="E774" t="str">
        <f t="shared" si="748"/>
        <v>A5|сыр мягкий</v>
      </c>
      <c r="F774">
        <f>IFERROR(INDEX('Прайс-лист на год'!$E$4:$NG$28,MATCH(prices_model!E774,'Прайс-лист на год'!$D$4:$D$28,0),MATCH(prices_model!A774,'Прайс-лист на год'!$E$3:$NG$3,0)),0)</f>
        <v>508</v>
      </c>
    </row>
    <row r="775" spans="1:6" x14ac:dyDescent="0.25">
      <c r="A775" s="30">
        <f>'Прайс-лист на год'!$E$3+ROUNDDOWN((ROW()-2)/25,0)</f>
        <v>43860</v>
      </c>
      <c r="B775">
        <f t="shared" ref="B775:E775" si="749">B750</f>
        <v>1</v>
      </c>
      <c r="C775" t="str">
        <f t="shared" si="749"/>
        <v>A5</v>
      </c>
      <c r="D775" t="str">
        <f t="shared" si="749"/>
        <v>прочие сыры</v>
      </c>
      <c r="E775" t="str">
        <f t="shared" si="749"/>
        <v>A5|прочие сыры</v>
      </c>
      <c r="F775">
        <f>IFERROR(INDEX('Прайс-лист на год'!$E$4:$NG$28,MATCH(prices_model!E775,'Прайс-лист на год'!$D$4:$D$28,0),MATCH(prices_model!A775,'Прайс-лист на год'!$E$3:$NG$3,0)),0)</f>
        <v>711</v>
      </c>
    </row>
    <row r="776" spans="1:6" x14ac:dyDescent="0.25">
      <c r="A776" s="30">
        <f>'Прайс-лист на год'!$E$3+ROUNDDOWN((ROW()-2)/25,0)</f>
        <v>43860</v>
      </c>
      <c r="B776">
        <f t="shared" ref="B776:E776" si="750">B751</f>
        <v>1</v>
      </c>
      <c r="C776" t="str">
        <f t="shared" si="750"/>
        <v>A5</v>
      </c>
      <c r="D776" t="str">
        <f t="shared" si="750"/>
        <v>продукты сырные</v>
      </c>
      <c r="E776" t="str">
        <f t="shared" si="750"/>
        <v>A5|продукты сырные</v>
      </c>
      <c r="F776">
        <f>IFERROR(INDEX('Прайс-лист на год'!$E$4:$NG$28,MATCH(prices_model!E776,'Прайс-лист на год'!$D$4:$D$28,0),MATCH(prices_model!A776,'Прайс-лист на год'!$E$3:$NG$3,0)),0)</f>
        <v>407</v>
      </c>
    </row>
    <row r="777" spans="1:6" x14ac:dyDescent="0.25">
      <c r="A777" s="30">
        <f>'Прайс-лист на год'!$E$3+ROUNDDOWN((ROW()-2)/25,0)</f>
        <v>43861</v>
      </c>
      <c r="B777">
        <f t="shared" ref="B777:E777" si="751">B752</f>
        <v>1</v>
      </c>
      <c r="C777" t="str">
        <f t="shared" si="751"/>
        <v>A1</v>
      </c>
      <c r="D777" t="str">
        <f t="shared" si="751"/>
        <v>сыр твердый</v>
      </c>
      <c r="E777" t="str">
        <f t="shared" si="751"/>
        <v>A1|сыр твердый</v>
      </c>
      <c r="F777">
        <f>IFERROR(INDEX('Прайс-лист на год'!$E$4:$NG$28,MATCH(prices_model!E777,'Прайс-лист на год'!$D$4:$D$28,0),MATCH(prices_model!A777,'Прайс-лист на год'!$E$3:$NG$3,0)),0)</f>
        <v>1000</v>
      </c>
    </row>
    <row r="778" spans="1:6" x14ac:dyDescent="0.25">
      <c r="A778" s="30">
        <f>'Прайс-лист на год'!$E$3+ROUNDDOWN((ROW()-2)/25,0)</f>
        <v>43861</v>
      </c>
      <c r="B778">
        <f t="shared" ref="B778:E778" si="752">B753</f>
        <v>1</v>
      </c>
      <c r="C778" t="str">
        <f t="shared" si="752"/>
        <v>A1</v>
      </c>
      <c r="D778" t="str">
        <f t="shared" si="752"/>
        <v>сыр полутвердый</v>
      </c>
      <c r="E778" t="str">
        <f t="shared" si="752"/>
        <v>A1|сыр полутвердый</v>
      </c>
      <c r="F778">
        <f>IFERROR(INDEX('Прайс-лист на год'!$E$4:$NG$28,MATCH(prices_model!E778,'Прайс-лист на год'!$D$4:$D$28,0),MATCH(prices_model!A778,'Прайс-лист на год'!$E$3:$NG$3,0)),0)</f>
        <v>600</v>
      </c>
    </row>
    <row r="779" spans="1:6" x14ac:dyDescent="0.25">
      <c r="A779" s="30">
        <f>'Прайс-лист на год'!$E$3+ROUNDDOWN((ROW()-2)/25,0)</f>
        <v>43861</v>
      </c>
      <c r="B779">
        <f t="shared" ref="B779:E779" si="753">B754</f>
        <v>1</v>
      </c>
      <c r="C779" t="str">
        <f t="shared" si="753"/>
        <v>A1</v>
      </c>
      <c r="D779" t="str">
        <f t="shared" si="753"/>
        <v>сыр мягкий</v>
      </c>
      <c r="E779" t="str">
        <f t="shared" si="753"/>
        <v>A1|сыр мягкий</v>
      </c>
      <c r="F779">
        <f>IFERROR(INDEX('Прайс-лист на год'!$E$4:$NG$28,MATCH(prices_model!E779,'Прайс-лист на год'!$D$4:$D$28,0),MATCH(prices_model!A779,'Прайс-лист на год'!$E$3:$NG$3,0)),0)</f>
        <v>500</v>
      </c>
    </row>
    <row r="780" spans="1:6" x14ac:dyDescent="0.25">
      <c r="A780" s="30">
        <f>'Прайс-лист на год'!$E$3+ROUNDDOWN((ROW()-2)/25,0)</f>
        <v>43861</v>
      </c>
      <c r="B780">
        <f t="shared" ref="B780:E780" si="754">B755</f>
        <v>1</v>
      </c>
      <c r="C780" t="str">
        <f t="shared" si="754"/>
        <v>A1</v>
      </c>
      <c r="D780" t="str">
        <f t="shared" si="754"/>
        <v>прочие сыры</v>
      </c>
      <c r="E780" t="str">
        <f t="shared" si="754"/>
        <v>A1|прочие сыры</v>
      </c>
      <c r="F780">
        <f>IFERROR(INDEX('Прайс-лист на год'!$E$4:$NG$28,MATCH(prices_model!E780,'Прайс-лист на год'!$D$4:$D$28,0),MATCH(prices_model!A780,'Прайс-лист на год'!$E$3:$NG$3,0)),0)</f>
        <v>700</v>
      </c>
    </row>
    <row r="781" spans="1:6" x14ac:dyDescent="0.25">
      <c r="A781" s="30">
        <f>'Прайс-лист на год'!$E$3+ROUNDDOWN((ROW()-2)/25,0)</f>
        <v>43861</v>
      </c>
      <c r="B781">
        <f t="shared" ref="B781:E781" si="755">B756</f>
        <v>1</v>
      </c>
      <c r="C781" t="str">
        <f t="shared" si="755"/>
        <v>A1</v>
      </c>
      <c r="D781" t="str">
        <f t="shared" si="755"/>
        <v>продукты сырные</v>
      </c>
      <c r="E781" t="str">
        <f t="shared" si="755"/>
        <v>A1|продукты сырные</v>
      </c>
      <c r="F781">
        <f>IFERROR(INDEX('Прайс-лист на год'!$E$4:$NG$28,MATCH(prices_model!E781,'Прайс-лист на год'!$D$4:$D$28,0),MATCH(prices_model!A781,'Прайс-лист на год'!$E$3:$NG$3,0)),0)</f>
        <v>400</v>
      </c>
    </row>
    <row r="782" spans="1:6" x14ac:dyDescent="0.25">
      <c r="A782" s="30">
        <f>'Прайс-лист на год'!$E$3+ROUNDDOWN((ROW()-2)/25,0)</f>
        <v>43861</v>
      </c>
      <c r="B782">
        <f t="shared" ref="B782:E782" si="756">B757</f>
        <v>1</v>
      </c>
      <c r="C782" t="str">
        <f t="shared" si="756"/>
        <v>A2</v>
      </c>
      <c r="D782" t="str">
        <f t="shared" si="756"/>
        <v>сыр твердый</v>
      </c>
      <c r="E782" t="str">
        <f t="shared" si="756"/>
        <v>A2|сыр твердый</v>
      </c>
      <c r="F782">
        <f>IFERROR(INDEX('Прайс-лист на год'!$E$4:$NG$28,MATCH(prices_model!E782,'Прайс-лист на год'!$D$4:$D$28,0),MATCH(prices_model!A782,'Прайс-лист на год'!$E$3:$NG$3,0)),0)</f>
        <v>1050</v>
      </c>
    </row>
    <row r="783" spans="1:6" x14ac:dyDescent="0.25">
      <c r="A783" s="30">
        <f>'Прайс-лист на год'!$E$3+ROUNDDOWN((ROW()-2)/25,0)</f>
        <v>43861</v>
      </c>
      <c r="B783">
        <f t="shared" ref="B783:E783" si="757">B758</f>
        <v>1</v>
      </c>
      <c r="C783" t="str">
        <f t="shared" si="757"/>
        <v>A2</v>
      </c>
      <c r="D783" t="str">
        <f t="shared" si="757"/>
        <v>сыр полутвердый</v>
      </c>
      <c r="E783" t="str">
        <f t="shared" si="757"/>
        <v>A2|сыр полутвердый</v>
      </c>
      <c r="F783">
        <f>IFERROR(INDEX('Прайс-лист на год'!$E$4:$NG$28,MATCH(prices_model!E783,'Прайс-лист на год'!$D$4:$D$28,0),MATCH(prices_model!A783,'Прайс-лист на год'!$E$3:$NG$3,0)),0)</f>
        <v>630</v>
      </c>
    </row>
    <row r="784" spans="1:6" x14ac:dyDescent="0.25">
      <c r="A784" s="30">
        <f>'Прайс-лист на год'!$E$3+ROUNDDOWN((ROW()-2)/25,0)</f>
        <v>43861</v>
      </c>
      <c r="B784">
        <f t="shared" ref="B784:E784" si="758">B759</f>
        <v>1</v>
      </c>
      <c r="C784" t="str">
        <f t="shared" si="758"/>
        <v>A2</v>
      </c>
      <c r="D784" t="str">
        <f t="shared" si="758"/>
        <v>сыр мягкий</v>
      </c>
      <c r="E784" t="str">
        <f t="shared" si="758"/>
        <v>A2|сыр мягкий</v>
      </c>
      <c r="F784">
        <f>IFERROR(INDEX('Прайс-лист на год'!$E$4:$NG$28,MATCH(prices_model!E784,'Прайс-лист на год'!$D$4:$D$28,0),MATCH(prices_model!A784,'Прайс-лист на год'!$E$3:$NG$3,0)),0)</f>
        <v>525</v>
      </c>
    </row>
    <row r="785" spans="1:6" x14ac:dyDescent="0.25">
      <c r="A785" s="30">
        <f>'Прайс-лист на год'!$E$3+ROUNDDOWN((ROW()-2)/25,0)</f>
        <v>43861</v>
      </c>
      <c r="B785">
        <f t="shared" ref="B785:E785" si="759">B760</f>
        <v>1</v>
      </c>
      <c r="C785" t="str">
        <f t="shared" si="759"/>
        <v>A2</v>
      </c>
      <c r="D785" t="str">
        <f t="shared" si="759"/>
        <v>прочие сыры</v>
      </c>
      <c r="E785" t="str">
        <f t="shared" si="759"/>
        <v>A2|прочие сыры</v>
      </c>
      <c r="F785">
        <f>IFERROR(INDEX('Прайс-лист на год'!$E$4:$NG$28,MATCH(prices_model!E785,'Прайс-лист на год'!$D$4:$D$28,0),MATCH(prices_model!A785,'Прайс-лист на год'!$E$3:$NG$3,0)),0)</f>
        <v>735</v>
      </c>
    </row>
    <row r="786" spans="1:6" x14ac:dyDescent="0.25">
      <c r="A786" s="30">
        <f>'Прайс-лист на год'!$E$3+ROUNDDOWN((ROW()-2)/25,0)</f>
        <v>43861</v>
      </c>
      <c r="B786">
        <f t="shared" ref="B786:E786" si="760">B761</f>
        <v>1</v>
      </c>
      <c r="C786" t="str">
        <f t="shared" si="760"/>
        <v>A2</v>
      </c>
      <c r="D786" t="str">
        <f t="shared" si="760"/>
        <v>продукты сырные</v>
      </c>
      <c r="E786" t="str">
        <f t="shared" si="760"/>
        <v>A2|продукты сырные</v>
      </c>
      <c r="F786">
        <f>IFERROR(INDEX('Прайс-лист на год'!$E$4:$NG$28,MATCH(prices_model!E786,'Прайс-лист на год'!$D$4:$D$28,0),MATCH(prices_model!A786,'Прайс-лист на год'!$E$3:$NG$3,0)),0)</f>
        <v>420</v>
      </c>
    </row>
    <row r="787" spans="1:6" x14ac:dyDescent="0.25">
      <c r="A787" s="30">
        <f>'Прайс-лист на год'!$E$3+ROUNDDOWN((ROW()-2)/25,0)</f>
        <v>43861</v>
      </c>
      <c r="B787">
        <f t="shared" ref="B787:E787" si="761">B762</f>
        <v>1</v>
      </c>
      <c r="C787" t="str">
        <f t="shared" si="761"/>
        <v>A3</v>
      </c>
      <c r="D787" t="str">
        <f t="shared" si="761"/>
        <v>сыр твердый</v>
      </c>
      <c r="E787" t="str">
        <f t="shared" si="761"/>
        <v>A3|сыр твердый</v>
      </c>
      <c r="F787">
        <f>IFERROR(INDEX('Прайс-лист на год'!$E$4:$NG$28,MATCH(prices_model!E787,'Прайс-лист на год'!$D$4:$D$28,0),MATCH(prices_model!A787,'Прайс-лист на год'!$E$3:$NG$3,0)),0)</f>
        <v>1100</v>
      </c>
    </row>
    <row r="788" spans="1:6" x14ac:dyDescent="0.25">
      <c r="A788" s="30">
        <f>'Прайс-лист на год'!$E$3+ROUNDDOWN((ROW()-2)/25,0)</f>
        <v>43861</v>
      </c>
      <c r="B788">
        <f t="shared" ref="B788:E788" si="762">B763</f>
        <v>1</v>
      </c>
      <c r="C788" t="str">
        <f t="shared" si="762"/>
        <v>A3</v>
      </c>
      <c r="D788" t="str">
        <f t="shared" si="762"/>
        <v>сыр полутвердый</v>
      </c>
      <c r="E788" t="str">
        <f t="shared" si="762"/>
        <v>A3|сыр полутвердый</v>
      </c>
      <c r="F788">
        <f>IFERROR(INDEX('Прайс-лист на год'!$E$4:$NG$28,MATCH(prices_model!E788,'Прайс-лист на год'!$D$4:$D$28,0),MATCH(prices_model!A788,'Прайс-лист на год'!$E$3:$NG$3,0)),0)</f>
        <v>660</v>
      </c>
    </row>
    <row r="789" spans="1:6" x14ac:dyDescent="0.25">
      <c r="A789" s="30">
        <f>'Прайс-лист на год'!$E$3+ROUNDDOWN((ROW()-2)/25,0)</f>
        <v>43861</v>
      </c>
      <c r="B789">
        <f t="shared" ref="B789:E789" si="763">B764</f>
        <v>1</v>
      </c>
      <c r="C789" t="str">
        <f t="shared" si="763"/>
        <v>A3</v>
      </c>
      <c r="D789" t="str">
        <f t="shared" si="763"/>
        <v>сыр мягкий</v>
      </c>
      <c r="E789" t="str">
        <f t="shared" si="763"/>
        <v>A3|сыр мягкий</v>
      </c>
      <c r="F789">
        <f>IFERROR(INDEX('Прайс-лист на год'!$E$4:$NG$28,MATCH(prices_model!E789,'Прайс-лист на год'!$D$4:$D$28,0),MATCH(prices_model!A789,'Прайс-лист на год'!$E$3:$NG$3,0)),0)</f>
        <v>550</v>
      </c>
    </row>
    <row r="790" spans="1:6" x14ac:dyDescent="0.25">
      <c r="A790" s="30">
        <f>'Прайс-лист на год'!$E$3+ROUNDDOWN((ROW()-2)/25,0)</f>
        <v>43861</v>
      </c>
      <c r="B790">
        <f t="shared" ref="B790:E790" si="764">B765</f>
        <v>1</v>
      </c>
      <c r="C790" t="str">
        <f t="shared" si="764"/>
        <v>A3</v>
      </c>
      <c r="D790" t="str">
        <f t="shared" si="764"/>
        <v>прочие сыры</v>
      </c>
      <c r="E790" t="str">
        <f t="shared" si="764"/>
        <v>A3|прочие сыры</v>
      </c>
      <c r="F790">
        <f>IFERROR(INDEX('Прайс-лист на год'!$E$4:$NG$28,MATCH(prices_model!E790,'Прайс-лист на год'!$D$4:$D$28,0),MATCH(prices_model!A790,'Прайс-лист на год'!$E$3:$NG$3,0)),0)</f>
        <v>770</v>
      </c>
    </row>
    <row r="791" spans="1:6" x14ac:dyDescent="0.25">
      <c r="A791" s="30">
        <f>'Прайс-лист на год'!$E$3+ROUNDDOWN((ROW()-2)/25,0)</f>
        <v>43861</v>
      </c>
      <c r="B791">
        <f t="shared" ref="B791:E791" si="765">B766</f>
        <v>1</v>
      </c>
      <c r="C791" t="str">
        <f t="shared" si="765"/>
        <v>A3</v>
      </c>
      <c r="D791" t="str">
        <f t="shared" si="765"/>
        <v>продукты сырные</v>
      </c>
      <c r="E791" t="str">
        <f t="shared" si="765"/>
        <v>A3|продукты сырные</v>
      </c>
      <c r="F791">
        <f>IFERROR(INDEX('Прайс-лист на год'!$E$4:$NG$28,MATCH(prices_model!E791,'Прайс-лист на год'!$D$4:$D$28,0),MATCH(prices_model!A791,'Прайс-лист на год'!$E$3:$NG$3,0)),0)</f>
        <v>440</v>
      </c>
    </row>
    <row r="792" spans="1:6" x14ac:dyDescent="0.25">
      <c r="A792" s="30">
        <f>'Прайс-лист на год'!$E$3+ROUNDDOWN((ROW()-2)/25,0)</f>
        <v>43861</v>
      </c>
      <c r="B792">
        <f t="shared" ref="B792:E792" si="766">B767</f>
        <v>1</v>
      </c>
      <c r="C792" t="str">
        <f t="shared" si="766"/>
        <v>A4</v>
      </c>
      <c r="D792" t="str">
        <f t="shared" si="766"/>
        <v>сыр твердый</v>
      </c>
      <c r="E792" t="str">
        <f t="shared" si="766"/>
        <v>A4|сыр твердый</v>
      </c>
      <c r="F792">
        <f>IFERROR(INDEX('Прайс-лист на год'!$E$4:$NG$28,MATCH(prices_model!E792,'Прайс-лист на год'!$D$4:$D$28,0),MATCH(prices_model!A792,'Прайс-лист на год'!$E$3:$NG$3,0)),0)</f>
        <v>1103</v>
      </c>
    </row>
    <row r="793" spans="1:6" x14ac:dyDescent="0.25">
      <c r="A793" s="30">
        <f>'Прайс-лист на год'!$E$3+ROUNDDOWN((ROW()-2)/25,0)</f>
        <v>43861</v>
      </c>
      <c r="B793">
        <f t="shared" ref="B793:E793" si="767">B768</f>
        <v>1</v>
      </c>
      <c r="C793" t="str">
        <f t="shared" si="767"/>
        <v>A4</v>
      </c>
      <c r="D793" t="str">
        <f t="shared" si="767"/>
        <v>сыр полутвердый</v>
      </c>
      <c r="E793" t="str">
        <f t="shared" si="767"/>
        <v>A4|сыр полутвердый</v>
      </c>
      <c r="F793">
        <f>IFERROR(INDEX('Прайс-лист на год'!$E$4:$NG$28,MATCH(prices_model!E793,'Прайс-лист на год'!$D$4:$D$28,0),MATCH(prices_model!A793,'Прайс-лист на год'!$E$3:$NG$3,0)),0)</f>
        <v>662</v>
      </c>
    </row>
    <row r="794" spans="1:6" x14ac:dyDescent="0.25">
      <c r="A794" s="30">
        <f>'Прайс-лист на год'!$E$3+ROUNDDOWN((ROW()-2)/25,0)</f>
        <v>43861</v>
      </c>
      <c r="B794">
        <f t="shared" ref="B794:E794" si="768">B769</f>
        <v>1</v>
      </c>
      <c r="C794" t="str">
        <f t="shared" si="768"/>
        <v>A4</v>
      </c>
      <c r="D794" t="str">
        <f t="shared" si="768"/>
        <v>сыр мягкий</v>
      </c>
      <c r="E794" t="str">
        <f t="shared" si="768"/>
        <v>A4|сыр мягкий</v>
      </c>
      <c r="F794">
        <f>IFERROR(INDEX('Прайс-лист на год'!$E$4:$NG$28,MATCH(prices_model!E794,'Прайс-лист на год'!$D$4:$D$28,0),MATCH(prices_model!A794,'Прайс-лист на год'!$E$3:$NG$3,0)),0)</f>
        <v>551</v>
      </c>
    </row>
    <row r="795" spans="1:6" x14ac:dyDescent="0.25">
      <c r="A795" s="30">
        <f>'Прайс-лист на год'!$E$3+ROUNDDOWN((ROW()-2)/25,0)</f>
        <v>43861</v>
      </c>
      <c r="B795">
        <f t="shared" ref="B795:E795" si="769">B770</f>
        <v>1</v>
      </c>
      <c r="C795" t="str">
        <f t="shared" si="769"/>
        <v>A4</v>
      </c>
      <c r="D795" t="str">
        <f t="shared" si="769"/>
        <v>прочие сыры</v>
      </c>
      <c r="E795" t="str">
        <f t="shared" si="769"/>
        <v>A4|прочие сыры</v>
      </c>
      <c r="F795">
        <f>IFERROR(INDEX('Прайс-лист на год'!$E$4:$NG$28,MATCH(prices_model!E795,'Прайс-лист на год'!$D$4:$D$28,0),MATCH(prices_model!A795,'Прайс-лист на год'!$E$3:$NG$3,0)),0)</f>
        <v>732</v>
      </c>
    </row>
    <row r="796" spans="1:6" x14ac:dyDescent="0.25">
      <c r="A796" s="30">
        <f>'Прайс-лист на год'!$E$3+ROUNDDOWN((ROW()-2)/25,0)</f>
        <v>43861</v>
      </c>
      <c r="B796">
        <f t="shared" ref="B796:E796" si="770">B771</f>
        <v>1</v>
      </c>
      <c r="C796" t="str">
        <f t="shared" si="770"/>
        <v>A4</v>
      </c>
      <c r="D796" t="str">
        <f t="shared" si="770"/>
        <v>продукты сырные</v>
      </c>
      <c r="E796" t="str">
        <f t="shared" si="770"/>
        <v>A4|продукты сырные</v>
      </c>
      <c r="F796">
        <f>IFERROR(INDEX('Прайс-лист на год'!$E$4:$NG$28,MATCH(prices_model!E796,'Прайс-лист на год'!$D$4:$D$28,0),MATCH(prices_model!A796,'Прайс-лист на год'!$E$3:$NG$3,0)),0)</f>
        <v>340</v>
      </c>
    </row>
    <row r="797" spans="1:6" x14ac:dyDescent="0.25">
      <c r="A797" s="30">
        <f>'Прайс-лист на год'!$E$3+ROUNDDOWN((ROW()-2)/25,0)</f>
        <v>43861</v>
      </c>
      <c r="B797">
        <f t="shared" ref="B797:E797" si="771">B772</f>
        <v>1</v>
      </c>
      <c r="C797" t="str">
        <f t="shared" si="771"/>
        <v>A5</v>
      </c>
      <c r="D797" t="str">
        <f t="shared" si="771"/>
        <v>сыр твердый</v>
      </c>
      <c r="E797" t="str">
        <f t="shared" si="771"/>
        <v>A5|сыр твердый</v>
      </c>
      <c r="F797">
        <f>IFERROR(INDEX('Прайс-лист на год'!$E$4:$NG$28,MATCH(prices_model!E797,'Прайс-лист на год'!$D$4:$D$28,0),MATCH(prices_model!A797,'Прайс-лист на год'!$E$3:$NG$3,0)),0)</f>
        <v>1016</v>
      </c>
    </row>
    <row r="798" spans="1:6" x14ac:dyDescent="0.25">
      <c r="A798" s="30">
        <f>'Прайс-лист на год'!$E$3+ROUNDDOWN((ROW()-2)/25,0)</f>
        <v>43861</v>
      </c>
      <c r="B798">
        <f t="shared" ref="B798:E798" si="772">B773</f>
        <v>1</v>
      </c>
      <c r="C798" t="str">
        <f t="shared" si="772"/>
        <v>A5</v>
      </c>
      <c r="D798" t="str">
        <f t="shared" si="772"/>
        <v>сыр полутвердый</v>
      </c>
      <c r="E798" t="str">
        <f t="shared" si="772"/>
        <v>A5|сыр полутвердый</v>
      </c>
      <c r="F798">
        <f>IFERROR(INDEX('Прайс-лист на год'!$E$4:$NG$28,MATCH(prices_model!E798,'Прайс-лист на год'!$D$4:$D$28,0),MATCH(prices_model!A798,'Прайс-лист на год'!$E$3:$NG$3,0)),0)</f>
        <v>610</v>
      </c>
    </row>
    <row r="799" spans="1:6" x14ac:dyDescent="0.25">
      <c r="A799" s="30">
        <f>'Прайс-лист на год'!$E$3+ROUNDDOWN((ROW()-2)/25,0)</f>
        <v>43861</v>
      </c>
      <c r="B799">
        <f t="shared" ref="B799:E799" si="773">B774</f>
        <v>1</v>
      </c>
      <c r="C799" t="str">
        <f t="shared" si="773"/>
        <v>A5</v>
      </c>
      <c r="D799" t="str">
        <f t="shared" si="773"/>
        <v>сыр мягкий</v>
      </c>
      <c r="E799" t="str">
        <f t="shared" si="773"/>
        <v>A5|сыр мягкий</v>
      </c>
      <c r="F799">
        <f>IFERROR(INDEX('Прайс-лист на год'!$E$4:$NG$28,MATCH(prices_model!E799,'Прайс-лист на год'!$D$4:$D$28,0),MATCH(prices_model!A799,'Прайс-лист на год'!$E$3:$NG$3,0)),0)</f>
        <v>508</v>
      </c>
    </row>
    <row r="800" spans="1:6" x14ac:dyDescent="0.25">
      <c r="A800" s="30">
        <f>'Прайс-лист на год'!$E$3+ROUNDDOWN((ROW()-2)/25,0)</f>
        <v>43861</v>
      </c>
      <c r="B800">
        <f t="shared" ref="B800:E800" si="774">B775</f>
        <v>1</v>
      </c>
      <c r="C800" t="str">
        <f t="shared" si="774"/>
        <v>A5</v>
      </c>
      <c r="D800" t="str">
        <f t="shared" si="774"/>
        <v>прочие сыры</v>
      </c>
      <c r="E800" t="str">
        <f t="shared" si="774"/>
        <v>A5|прочие сыры</v>
      </c>
      <c r="F800">
        <f>IFERROR(INDEX('Прайс-лист на год'!$E$4:$NG$28,MATCH(prices_model!E800,'Прайс-лист на год'!$D$4:$D$28,0),MATCH(prices_model!A800,'Прайс-лист на год'!$E$3:$NG$3,0)),0)</f>
        <v>711</v>
      </c>
    </row>
    <row r="801" spans="1:6" x14ac:dyDescent="0.25">
      <c r="A801" s="30">
        <f>'Прайс-лист на год'!$E$3+ROUNDDOWN((ROW()-2)/25,0)</f>
        <v>43861</v>
      </c>
      <c r="B801">
        <f t="shared" ref="B801:E801" si="775">B776</f>
        <v>1</v>
      </c>
      <c r="C801" t="str">
        <f t="shared" si="775"/>
        <v>A5</v>
      </c>
      <c r="D801" t="str">
        <f t="shared" si="775"/>
        <v>продукты сырные</v>
      </c>
      <c r="E801" t="str">
        <f t="shared" si="775"/>
        <v>A5|продукты сырные</v>
      </c>
      <c r="F801">
        <f>IFERROR(INDEX('Прайс-лист на год'!$E$4:$NG$28,MATCH(prices_model!E801,'Прайс-лист на год'!$D$4:$D$28,0),MATCH(prices_model!A801,'Прайс-лист на год'!$E$3:$NG$3,0)),0)</f>
        <v>407</v>
      </c>
    </row>
    <row r="802" spans="1:6" x14ac:dyDescent="0.25">
      <c r="A802" s="30">
        <f>'Прайс-лист на год'!$E$3+ROUNDDOWN((ROW()-2)/25,0)</f>
        <v>43862</v>
      </c>
      <c r="B802">
        <f t="shared" ref="B802:E802" si="776">B777</f>
        <v>1</v>
      </c>
      <c r="C802" t="str">
        <f t="shared" si="776"/>
        <v>A1</v>
      </c>
      <c r="D802" t="str">
        <f t="shared" si="776"/>
        <v>сыр твердый</v>
      </c>
      <c r="E802" t="str">
        <f t="shared" si="776"/>
        <v>A1|сыр твердый</v>
      </c>
      <c r="F802">
        <f>IFERROR(INDEX('Прайс-лист на год'!$E$4:$NG$28,MATCH(prices_model!E802,'Прайс-лист на год'!$D$4:$D$28,0),MATCH(prices_model!A802,'Прайс-лист на год'!$E$3:$NG$3,0)),0)</f>
        <v>1000</v>
      </c>
    </row>
    <row r="803" spans="1:6" x14ac:dyDescent="0.25">
      <c r="A803" s="30">
        <f>'Прайс-лист на год'!$E$3+ROUNDDOWN((ROW()-2)/25,0)</f>
        <v>43862</v>
      </c>
      <c r="B803">
        <f t="shared" ref="B803:E803" si="777">B778</f>
        <v>1</v>
      </c>
      <c r="C803" t="str">
        <f t="shared" si="777"/>
        <v>A1</v>
      </c>
      <c r="D803" t="str">
        <f t="shared" si="777"/>
        <v>сыр полутвердый</v>
      </c>
      <c r="E803" t="str">
        <f t="shared" si="777"/>
        <v>A1|сыр полутвердый</v>
      </c>
      <c r="F803">
        <f>IFERROR(INDEX('Прайс-лист на год'!$E$4:$NG$28,MATCH(prices_model!E803,'Прайс-лист на год'!$D$4:$D$28,0),MATCH(prices_model!A803,'Прайс-лист на год'!$E$3:$NG$3,0)),0)</f>
        <v>600</v>
      </c>
    </row>
    <row r="804" spans="1:6" x14ac:dyDescent="0.25">
      <c r="A804" s="30">
        <f>'Прайс-лист на год'!$E$3+ROUNDDOWN((ROW()-2)/25,0)</f>
        <v>43862</v>
      </c>
      <c r="B804">
        <f t="shared" ref="B804:E804" si="778">B779</f>
        <v>1</v>
      </c>
      <c r="C804" t="str">
        <f t="shared" si="778"/>
        <v>A1</v>
      </c>
      <c r="D804" t="str">
        <f t="shared" si="778"/>
        <v>сыр мягкий</v>
      </c>
      <c r="E804" t="str">
        <f t="shared" si="778"/>
        <v>A1|сыр мягкий</v>
      </c>
      <c r="F804">
        <f>IFERROR(INDEX('Прайс-лист на год'!$E$4:$NG$28,MATCH(prices_model!E804,'Прайс-лист на год'!$D$4:$D$28,0),MATCH(prices_model!A804,'Прайс-лист на год'!$E$3:$NG$3,0)),0)</f>
        <v>500</v>
      </c>
    </row>
    <row r="805" spans="1:6" x14ac:dyDescent="0.25">
      <c r="A805" s="30">
        <f>'Прайс-лист на год'!$E$3+ROUNDDOWN((ROW()-2)/25,0)</f>
        <v>43862</v>
      </c>
      <c r="B805">
        <f t="shared" ref="B805:E805" si="779">B780</f>
        <v>1</v>
      </c>
      <c r="C805" t="str">
        <f t="shared" si="779"/>
        <v>A1</v>
      </c>
      <c r="D805" t="str">
        <f t="shared" si="779"/>
        <v>прочие сыры</v>
      </c>
      <c r="E805" t="str">
        <f t="shared" si="779"/>
        <v>A1|прочие сыры</v>
      </c>
      <c r="F805">
        <f>IFERROR(INDEX('Прайс-лист на год'!$E$4:$NG$28,MATCH(prices_model!E805,'Прайс-лист на год'!$D$4:$D$28,0),MATCH(prices_model!A805,'Прайс-лист на год'!$E$3:$NG$3,0)),0)</f>
        <v>700</v>
      </c>
    </row>
    <row r="806" spans="1:6" x14ac:dyDescent="0.25">
      <c r="A806" s="30">
        <f>'Прайс-лист на год'!$E$3+ROUNDDOWN((ROW()-2)/25,0)</f>
        <v>43862</v>
      </c>
      <c r="B806">
        <f t="shared" ref="B806:E806" si="780">B781</f>
        <v>1</v>
      </c>
      <c r="C806" t="str">
        <f t="shared" si="780"/>
        <v>A1</v>
      </c>
      <c r="D806" t="str">
        <f t="shared" si="780"/>
        <v>продукты сырные</v>
      </c>
      <c r="E806" t="str">
        <f t="shared" si="780"/>
        <v>A1|продукты сырные</v>
      </c>
      <c r="F806">
        <f>IFERROR(INDEX('Прайс-лист на год'!$E$4:$NG$28,MATCH(prices_model!E806,'Прайс-лист на год'!$D$4:$D$28,0),MATCH(prices_model!A806,'Прайс-лист на год'!$E$3:$NG$3,0)),0)</f>
        <v>400</v>
      </c>
    </row>
    <row r="807" spans="1:6" x14ac:dyDescent="0.25">
      <c r="A807" s="30">
        <f>'Прайс-лист на год'!$E$3+ROUNDDOWN((ROW()-2)/25,0)</f>
        <v>43862</v>
      </c>
      <c r="B807">
        <f t="shared" ref="B807:E807" si="781">B782</f>
        <v>1</v>
      </c>
      <c r="C807" t="str">
        <f t="shared" si="781"/>
        <v>A2</v>
      </c>
      <c r="D807" t="str">
        <f t="shared" si="781"/>
        <v>сыр твердый</v>
      </c>
      <c r="E807" t="str">
        <f t="shared" si="781"/>
        <v>A2|сыр твердый</v>
      </c>
      <c r="F807">
        <f>IFERROR(INDEX('Прайс-лист на год'!$E$4:$NG$28,MATCH(prices_model!E807,'Прайс-лист на год'!$D$4:$D$28,0),MATCH(prices_model!A807,'Прайс-лист на год'!$E$3:$NG$3,0)),0)</f>
        <v>1050</v>
      </c>
    </row>
    <row r="808" spans="1:6" x14ac:dyDescent="0.25">
      <c r="A808" s="30">
        <f>'Прайс-лист на год'!$E$3+ROUNDDOWN((ROW()-2)/25,0)</f>
        <v>43862</v>
      </c>
      <c r="B808">
        <f t="shared" ref="B808:E808" si="782">B783</f>
        <v>1</v>
      </c>
      <c r="C808" t="str">
        <f t="shared" si="782"/>
        <v>A2</v>
      </c>
      <c r="D808" t="str">
        <f t="shared" si="782"/>
        <v>сыр полутвердый</v>
      </c>
      <c r="E808" t="str">
        <f t="shared" si="782"/>
        <v>A2|сыр полутвердый</v>
      </c>
      <c r="F808">
        <f>IFERROR(INDEX('Прайс-лист на год'!$E$4:$NG$28,MATCH(prices_model!E808,'Прайс-лист на год'!$D$4:$D$28,0),MATCH(prices_model!A808,'Прайс-лист на год'!$E$3:$NG$3,0)),0)</f>
        <v>630</v>
      </c>
    </row>
    <row r="809" spans="1:6" x14ac:dyDescent="0.25">
      <c r="A809" s="30">
        <f>'Прайс-лист на год'!$E$3+ROUNDDOWN((ROW()-2)/25,0)</f>
        <v>43862</v>
      </c>
      <c r="B809">
        <f t="shared" ref="B809:E809" si="783">B784</f>
        <v>1</v>
      </c>
      <c r="C809" t="str">
        <f t="shared" si="783"/>
        <v>A2</v>
      </c>
      <c r="D809" t="str">
        <f t="shared" si="783"/>
        <v>сыр мягкий</v>
      </c>
      <c r="E809" t="str">
        <f t="shared" si="783"/>
        <v>A2|сыр мягкий</v>
      </c>
      <c r="F809">
        <f>IFERROR(INDEX('Прайс-лист на год'!$E$4:$NG$28,MATCH(prices_model!E809,'Прайс-лист на год'!$D$4:$D$28,0),MATCH(prices_model!A809,'Прайс-лист на год'!$E$3:$NG$3,0)),0)</f>
        <v>525</v>
      </c>
    </row>
    <row r="810" spans="1:6" x14ac:dyDescent="0.25">
      <c r="A810" s="30">
        <f>'Прайс-лист на год'!$E$3+ROUNDDOWN((ROW()-2)/25,0)</f>
        <v>43862</v>
      </c>
      <c r="B810">
        <f t="shared" ref="B810:E810" si="784">B785</f>
        <v>1</v>
      </c>
      <c r="C810" t="str">
        <f t="shared" si="784"/>
        <v>A2</v>
      </c>
      <c r="D810" t="str">
        <f t="shared" si="784"/>
        <v>прочие сыры</v>
      </c>
      <c r="E810" t="str">
        <f t="shared" si="784"/>
        <v>A2|прочие сыры</v>
      </c>
      <c r="F810">
        <f>IFERROR(INDEX('Прайс-лист на год'!$E$4:$NG$28,MATCH(prices_model!E810,'Прайс-лист на год'!$D$4:$D$28,0),MATCH(prices_model!A810,'Прайс-лист на год'!$E$3:$NG$3,0)),0)</f>
        <v>735</v>
      </c>
    </row>
    <row r="811" spans="1:6" x14ac:dyDescent="0.25">
      <c r="A811" s="30">
        <f>'Прайс-лист на год'!$E$3+ROUNDDOWN((ROW()-2)/25,0)</f>
        <v>43862</v>
      </c>
      <c r="B811">
        <f t="shared" ref="B811:E811" si="785">B786</f>
        <v>1</v>
      </c>
      <c r="C811" t="str">
        <f t="shared" si="785"/>
        <v>A2</v>
      </c>
      <c r="D811" t="str">
        <f t="shared" si="785"/>
        <v>продукты сырные</v>
      </c>
      <c r="E811" t="str">
        <f t="shared" si="785"/>
        <v>A2|продукты сырные</v>
      </c>
      <c r="F811">
        <f>IFERROR(INDEX('Прайс-лист на год'!$E$4:$NG$28,MATCH(prices_model!E811,'Прайс-лист на год'!$D$4:$D$28,0),MATCH(prices_model!A811,'Прайс-лист на год'!$E$3:$NG$3,0)),0)</f>
        <v>420</v>
      </c>
    </row>
    <row r="812" spans="1:6" x14ac:dyDescent="0.25">
      <c r="A812" s="30">
        <f>'Прайс-лист на год'!$E$3+ROUNDDOWN((ROW()-2)/25,0)</f>
        <v>43862</v>
      </c>
      <c r="B812">
        <f t="shared" ref="B812:E812" si="786">B787</f>
        <v>1</v>
      </c>
      <c r="C812" t="str">
        <f t="shared" si="786"/>
        <v>A3</v>
      </c>
      <c r="D812" t="str">
        <f t="shared" si="786"/>
        <v>сыр твердый</v>
      </c>
      <c r="E812" t="str">
        <f t="shared" si="786"/>
        <v>A3|сыр твердый</v>
      </c>
      <c r="F812">
        <f>IFERROR(INDEX('Прайс-лист на год'!$E$4:$NG$28,MATCH(prices_model!E812,'Прайс-лист на год'!$D$4:$D$28,0),MATCH(prices_model!A812,'Прайс-лист на год'!$E$3:$NG$3,0)),0)</f>
        <v>1100</v>
      </c>
    </row>
    <row r="813" spans="1:6" x14ac:dyDescent="0.25">
      <c r="A813" s="30">
        <f>'Прайс-лист на год'!$E$3+ROUNDDOWN((ROW()-2)/25,0)</f>
        <v>43862</v>
      </c>
      <c r="B813">
        <f t="shared" ref="B813:E813" si="787">B788</f>
        <v>1</v>
      </c>
      <c r="C813" t="str">
        <f t="shared" si="787"/>
        <v>A3</v>
      </c>
      <c r="D813" t="str">
        <f t="shared" si="787"/>
        <v>сыр полутвердый</v>
      </c>
      <c r="E813" t="str">
        <f t="shared" si="787"/>
        <v>A3|сыр полутвердый</v>
      </c>
      <c r="F813">
        <f>IFERROR(INDEX('Прайс-лист на год'!$E$4:$NG$28,MATCH(prices_model!E813,'Прайс-лист на год'!$D$4:$D$28,0),MATCH(prices_model!A813,'Прайс-лист на год'!$E$3:$NG$3,0)),0)</f>
        <v>660</v>
      </c>
    </row>
    <row r="814" spans="1:6" x14ac:dyDescent="0.25">
      <c r="A814" s="30">
        <f>'Прайс-лист на год'!$E$3+ROUNDDOWN((ROW()-2)/25,0)</f>
        <v>43862</v>
      </c>
      <c r="B814">
        <f t="shared" ref="B814:E814" si="788">B789</f>
        <v>1</v>
      </c>
      <c r="C814" t="str">
        <f t="shared" si="788"/>
        <v>A3</v>
      </c>
      <c r="D814" t="str">
        <f t="shared" si="788"/>
        <v>сыр мягкий</v>
      </c>
      <c r="E814" t="str">
        <f t="shared" si="788"/>
        <v>A3|сыр мягкий</v>
      </c>
      <c r="F814">
        <f>IFERROR(INDEX('Прайс-лист на год'!$E$4:$NG$28,MATCH(prices_model!E814,'Прайс-лист на год'!$D$4:$D$28,0),MATCH(prices_model!A814,'Прайс-лист на год'!$E$3:$NG$3,0)),0)</f>
        <v>550</v>
      </c>
    </row>
    <row r="815" spans="1:6" x14ac:dyDescent="0.25">
      <c r="A815" s="30">
        <f>'Прайс-лист на год'!$E$3+ROUNDDOWN((ROW()-2)/25,0)</f>
        <v>43862</v>
      </c>
      <c r="B815">
        <f t="shared" ref="B815:E815" si="789">B790</f>
        <v>1</v>
      </c>
      <c r="C815" t="str">
        <f t="shared" si="789"/>
        <v>A3</v>
      </c>
      <c r="D815" t="str">
        <f t="shared" si="789"/>
        <v>прочие сыры</v>
      </c>
      <c r="E815" t="str">
        <f t="shared" si="789"/>
        <v>A3|прочие сыры</v>
      </c>
      <c r="F815">
        <f>IFERROR(INDEX('Прайс-лист на год'!$E$4:$NG$28,MATCH(prices_model!E815,'Прайс-лист на год'!$D$4:$D$28,0),MATCH(prices_model!A815,'Прайс-лист на год'!$E$3:$NG$3,0)),0)</f>
        <v>770</v>
      </c>
    </row>
    <row r="816" spans="1:6" x14ac:dyDescent="0.25">
      <c r="A816" s="30">
        <f>'Прайс-лист на год'!$E$3+ROUNDDOWN((ROW()-2)/25,0)</f>
        <v>43862</v>
      </c>
      <c r="B816">
        <f t="shared" ref="B816:E816" si="790">B791</f>
        <v>1</v>
      </c>
      <c r="C816" t="str">
        <f t="shared" si="790"/>
        <v>A3</v>
      </c>
      <c r="D816" t="str">
        <f t="shared" si="790"/>
        <v>продукты сырные</v>
      </c>
      <c r="E816" t="str">
        <f t="shared" si="790"/>
        <v>A3|продукты сырные</v>
      </c>
      <c r="F816">
        <f>IFERROR(INDEX('Прайс-лист на год'!$E$4:$NG$28,MATCH(prices_model!E816,'Прайс-лист на год'!$D$4:$D$28,0),MATCH(prices_model!A816,'Прайс-лист на год'!$E$3:$NG$3,0)),0)</f>
        <v>440</v>
      </c>
    </row>
    <row r="817" spans="1:6" x14ac:dyDescent="0.25">
      <c r="A817" s="30">
        <f>'Прайс-лист на год'!$E$3+ROUNDDOWN((ROW()-2)/25,0)</f>
        <v>43862</v>
      </c>
      <c r="B817">
        <f t="shared" ref="B817:E817" si="791">B792</f>
        <v>1</v>
      </c>
      <c r="C817" t="str">
        <f t="shared" si="791"/>
        <v>A4</v>
      </c>
      <c r="D817" t="str">
        <f t="shared" si="791"/>
        <v>сыр твердый</v>
      </c>
      <c r="E817" t="str">
        <f t="shared" si="791"/>
        <v>A4|сыр твердый</v>
      </c>
      <c r="F817">
        <f>IFERROR(INDEX('Прайс-лист на год'!$E$4:$NG$28,MATCH(prices_model!E817,'Прайс-лист на год'!$D$4:$D$28,0),MATCH(prices_model!A817,'Прайс-лист на год'!$E$3:$NG$3,0)),0)</f>
        <v>1103</v>
      </c>
    </row>
    <row r="818" spans="1:6" x14ac:dyDescent="0.25">
      <c r="A818" s="30">
        <f>'Прайс-лист на год'!$E$3+ROUNDDOWN((ROW()-2)/25,0)</f>
        <v>43862</v>
      </c>
      <c r="B818">
        <f t="shared" ref="B818:E818" si="792">B793</f>
        <v>1</v>
      </c>
      <c r="C818" t="str">
        <f t="shared" si="792"/>
        <v>A4</v>
      </c>
      <c r="D818" t="str">
        <f t="shared" si="792"/>
        <v>сыр полутвердый</v>
      </c>
      <c r="E818" t="str">
        <f t="shared" si="792"/>
        <v>A4|сыр полутвердый</v>
      </c>
      <c r="F818">
        <f>IFERROR(INDEX('Прайс-лист на год'!$E$4:$NG$28,MATCH(prices_model!E818,'Прайс-лист на год'!$D$4:$D$28,0),MATCH(prices_model!A818,'Прайс-лист на год'!$E$3:$NG$3,0)),0)</f>
        <v>662</v>
      </c>
    </row>
    <row r="819" spans="1:6" x14ac:dyDescent="0.25">
      <c r="A819" s="30">
        <f>'Прайс-лист на год'!$E$3+ROUNDDOWN((ROW()-2)/25,0)</f>
        <v>43862</v>
      </c>
      <c r="B819">
        <f t="shared" ref="B819:E819" si="793">B794</f>
        <v>1</v>
      </c>
      <c r="C819" t="str">
        <f t="shared" si="793"/>
        <v>A4</v>
      </c>
      <c r="D819" t="str">
        <f t="shared" si="793"/>
        <v>сыр мягкий</v>
      </c>
      <c r="E819" t="str">
        <f t="shared" si="793"/>
        <v>A4|сыр мягкий</v>
      </c>
      <c r="F819">
        <f>IFERROR(INDEX('Прайс-лист на год'!$E$4:$NG$28,MATCH(prices_model!E819,'Прайс-лист на год'!$D$4:$D$28,0),MATCH(prices_model!A819,'Прайс-лист на год'!$E$3:$NG$3,0)),0)</f>
        <v>551</v>
      </c>
    </row>
    <row r="820" spans="1:6" x14ac:dyDescent="0.25">
      <c r="A820" s="30">
        <f>'Прайс-лист на год'!$E$3+ROUNDDOWN((ROW()-2)/25,0)</f>
        <v>43862</v>
      </c>
      <c r="B820">
        <f t="shared" ref="B820:E820" si="794">B795</f>
        <v>1</v>
      </c>
      <c r="C820" t="str">
        <f t="shared" si="794"/>
        <v>A4</v>
      </c>
      <c r="D820" t="str">
        <f t="shared" si="794"/>
        <v>прочие сыры</v>
      </c>
      <c r="E820" t="str">
        <f t="shared" si="794"/>
        <v>A4|прочие сыры</v>
      </c>
      <c r="F820">
        <f>IFERROR(INDEX('Прайс-лист на год'!$E$4:$NG$28,MATCH(prices_model!E820,'Прайс-лист на год'!$D$4:$D$28,0),MATCH(prices_model!A820,'Прайс-лист на год'!$E$3:$NG$3,0)),0)</f>
        <v>732</v>
      </c>
    </row>
    <row r="821" spans="1:6" x14ac:dyDescent="0.25">
      <c r="A821" s="30">
        <f>'Прайс-лист на год'!$E$3+ROUNDDOWN((ROW()-2)/25,0)</f>
        <v>43862</v>
      </c>
      <c r="B821">
        <f t="shared" ref="B821:E821" si="795">B796</f>
        <v>1</v>
      </c>
      <c r="C821" t="str">
        <f t="shared" si="795"/>
        <v>A4</v>
      </c>
      <c r="D821" t="str">
        <f t="shared" si="795"/>
        <v>продукты сырные</v>
      </c>
      <c r="E821" t="str">
        <f t="shared" si="795"/>
        <v>A4|продукты сырные</v>
      </c>
      <c r="F821">
        <f>IFERROR(INDEX('Прайс-лист на год'!$E$4:$NG$28,MATCH(prices_model!E821,'Прайс-лист на год'!$D$4:$D$28,0),MATCH(prices_model!A821,'Прайс-лист на год'!$E$3:$NG$3,0)),0)</f>
        <v>340</v>
      </c>
    </row>
    <row r="822" spans="1:6" x14ac:dyDescent="0.25">
      <c r="A822" s="30">
        <f>'Прайс-лист на год'!$E$3+ROUNDDOWN((ROW()-2)/25,0)</f>
        <v>43862</v>
      </c>
      <c r="B822">
        <f t="shared" ref="B822:E822" si="796">B797</f>
        <v>1</v>
      </c>
      <c r="C822" t="str">
        <f t="shared" si="796"/>
        <v>A5</v>
      </c>
      <c r="D822" t="str">
        <f t="shared" si="796"/>
        <v>сыр твердый</v>
      </c>
      <c r="E822" t="str">
        <f t="shared" si="796"/>
        <v>A5|сыр твердый</v>
      </c>
      <c r="F822">
        <f>IFERROR(INDEX('Прайс-лист на год'!$E$4:$NG$28,MATCH(prices_model!E822,'Прайс-лист на год'!$D$4:$D$28,0),MATCH(prices_model!A822,'Прайс-лист на год'!$E$3:$NG$3,0)),0)</f>
        <v>1016</v>
      </c>
    </row>
    <row r="823" spans="1:6" x14ac:dyDescent="0.25">
      <c r="A823" s="30">
        <f>'Прайс-лист на год'!$E$3+ROUNDDOWN((ROW()-2)/25,0)</f>
        <v>43862</v>
      </c>
      <c r="B823">
        <f t="shared" ref="B823:E823" si="797">B798</f>
        <v>1</v>
      </c>
      <c r="C823" t="str">
        <f t="shared" si="797"/>
        <v>A5</v>
      </c>
      <c r="D823" t="str">
        <f t="shared" si="797"/>
        <v>сыр полутвердый</v>
      </c>
      <c r="E823" t="str">
        <f t="shared" si="797"/>
        <v>A5|сыр полутвердый</v>
      </c>
      <c r="F823">
        <f>IFERROR(INDEX('Прайс-лист на год'!$E$4:$NG$28,MATCH(prices_model!E823,'Прайс-лист на год'!$D$4:$D$28,0),MATCH(prices_model!A823,'Прайс-лист на год'!$E$3:$NG$3,0)),0)</f>
        <v>610</v>
      </c>
    </row>
    <row r="824" spans="1:6" x14ac:dyDescent="0.25">
      <c r="A824" s="30">
        <f>'Прайс-лист на год'!$E$3+ROUNDDOWN((ROW()-2)/25,0)</f>
        <v>43862</v>
      </c>
      <c r="B824">
        <f t="shared" ref="B824:E824" si="798">B799</f>
        <v>1</v>
      </c>
      <c r="C824" t="str">
        <f t="shared" si="798"/>
        <v>A5</v>
      </c>
      <c r="D824" t="str">
        <f t="shared" si="798"/>
        <v>сыр мягкий</v>
      </c>
      <c r="E824" t="str">
        <f t="shared" si="798"/>
        <v>A5|сыр мягкий</v>
      </c>
      <c r="F824">
        <f>IFERROR(INDEX('Прайс-лист на год'!$E$4:$NG$28,MATCH(prices_model!E824,'Прайс-лист на год'!$D$4:$D$28,0),MATCH(prices_model!A824,'Прайс-лист на год'!$E$3:$NG$3,0)),0)</f>
        <v>508</v>
      </c>
    </row>
    <row r="825" spans="1:6" x14ac:dyDescent="0.25">
      <c r="A825" s="30">
        <f>'Прайс-лист на год'!$E$3+ROUNDDOWN((ROW()-2)/25,0)</f>
        <v>43862</v>
      </c>
      <c r="B825">
        <f t="shared" ref="B825:E825" si="799">B800</f>
        <v>1</v>
      </c>
      <c r="C825" t="str">
        <f t="shared" si="799"/>
        <v>A5</v>
      </c>
      <c r="D825" t="str">
        <f t="shared" si="799"/>
        <v>прочие сыры</v>
      </c>
      <c r="E825" t="str">
        <f t="shared" si="799"/>
        <v>A5|прочие сыры</v>
      </c>
      <c r="F825">
        <f>IFERROR(INDEX('Прайс-лист на год'!$E$4:$NG$28,MATCH(prices_model!E825,'Прайс-лист на год'!$D$4:$D$28,0),MATCH(prices_model!A825,'Прайс-лист на год'!$E$3:$NG$3,0)),0)</f>
        <v>711</v>
      </c>
    </row>
    <row r="826" spans="1:6" x14ac:dyDescent="0.25">
      <c r="A826" s="30">
        <f>'Прайс-лист на год'!$E$3+ROUNDDOWN((ROW()-2)/25,0)</f>
        <v>43862</v>
      </c>
      <c r="B826">
        <f t="shared" ref="B826:E826" si="800">B801</f>
        <v>1</v>
      </c>
      <c r="C826" t="str">
        <f t="shared" si="800"/>
        <v>A5</v>
      </c>
      <c r="D826" t="str">
        <f t="shared" si="800"/>
        <v>продукты сырные</v>
      </c>
      <c r="E826" t="str">
        <f t="shared" si="800"/>
        <v>A5|продукты сырные</v>
      </c>
      <c r="F826">
        <f>IFERROR(INDEX('Прайс-лист на год'!$E$4:$NG$28,MATCH(prices_model!E826,'Прайс-лист на год'!$D$4:$D$28,0),MATCH(prices_model!A826,'Прайс-лист на год'!$E$3:$NG$3,0)),0)</f>
        <v>407</v>
      </c>
    </row>
    <row r="827" spans="1:6" x14ac:dyDescent="0.25">
      <c r="A827" s="30">
        <f>'Прайс-лист на год'!$E$3+ROUNDDOWN((ROW()-2)/25,0)</f>
        <v>43863</v>
      </c>
      <c r="B827">
        <f t="shared" ref="B827:E827" si="801">B802</f>
        <v>1</v>
      </c>
      <c r="C827" t="str">
        <f t="shared" si="801"/>
        <v>A1</v>
      </c>
      <c r="D827" t="str">
        <f t="shared" si="801"/>
        <v>сыр твердый</v>
      </c>
      <c r="E827" t="str">
        <f t="shared" si="801"/>
        <v>A1|сыр твердый</v>
      </c>
      <c r="F827">
        <f>IFERROR(INDEX('Прайс-лист на год'!$E$4:$NG$28,MATCH(prices_model!E827,'Прайс-лист на год'!$D$4:$D$28,0),MATCH(prices_model!A827,'Прайс-лист на год'!$E$3:$NG$3,0)),0)</f>
        <v>1000</v>
      </c>
    </row>
    <row r="828" spans="1:6" x14ac:dyDescent="0.25">
      <c r="A828" s="30">
        <f>'Прайс-лист на год'!$E$3+ROUNDDOWN((ROW()-2)/25,0)</f>
        <v>43863</v>
      </c>
      <c r="B828">
        <f t="shared" ref="B828:E828" si="802">B803</f>
        <v>1</v>
      </c>
      <c r="C828" t="str">
        <f t="shared" si="802"/>
        <v>A1</v>
      </c>
      <c r="D828" t="str">
        <f t="shared" si="802"/>
        <v>сыр полутвердый</v>
      </c>
      <c r="E828" t="str">
        <f t="shared" si="802"/>
        <v>A1|сыр полутвердый</v>
      </c>
      <c r="F828">
        <f>IFERROR(INDEX('Прайс-лист на год'!$E$4:$NG$28,MATCH(prices_model!E828,'Прайс-лист на год'!$D$4:$D$28,0),MATCH(prices_model!A828,'Прайс-лист на год'!$E$3:$NG$3,0)),0)</f>
        <v>600</v>
      </c>
    </row>
    <row r="829" spans="1:6" x14ac:dyDescent="0.25">
      <c r="A829" s="30">
        <f>'Прайс-лист на год'!$E$3+ROUNDDOWN((ROW()-2)/25,0)</f>
        <v>43863</v>
      </c>
      <c r="B829">
        <f t="shared" ref="B829:E829" si="803">B804</f>
        <v>1</v>
      </c>
      <c r="C829" t="str">
        <f t="shared" si="803"/>
        <v>A1</v>
      </c>
      <c r="D829" t="str">
        <f t="shared" si="803"/>
        <v>сыр мягкий</v>
      </c>
      <c r="E829" t="str">
        <f t="shared" si="803"/>
        <v>A1|сыр мягкий</v>
      </c>
      <c r="F829">
        <f>IFERROR(INDEX('Прайс-лист на год'!$E$4:$NG$28,MATCH(prices_model!E829,'Прайс-лист на год'!$D$4:$D$28,0),MATCH(prices_model!A829,'Прайс-лист на год'!$E$3:$NG$3,0)),0)</f>
        <v>500</v>
      </c>
    </row>
    <row r="830" spans="1:6" x14ac:dyDescent="0.25">
      <c r="A830" s="30">
        <f>'Прайс-лист на год'!$E$3+ROUNDDOWN((ROW()-2)/25,0)</f>
        <v>43863</v>
      </c>
      <c r="B830">
        <f t="shared" ref="B830:E830" si="804">B805</f>
        <v>1</v>
      </c>
      <c r="C830" t="str">
        <f t="shared" si="804"/>
        <v>A1</v>
      </c>
      <c r="D830" t="str">
        <f t="shared" si="804"/>
        <v>прочие сыры</v>
      </c>
      <c r="E830" t="str">
        <f t="shared" si="804"/>
        <v>A1|прочие сыры</v>
      </c>
      <c r="F830">
        <f>IFERROR(INDEX('Прайс-лист на год'!$E$4:$NG$28,MATCH(prices_model!E830,'Прайс-лист на год'!$D$4:$D$28,0),MATCH(prices_model!A830,'Прайс-лист на год'!$E$3:$NG$3,0)),0)</f>
        <v>700</v>
      </c>
    </row>
    <row r="831" spans="1:6" x14ac:dyDescent="0.25">
      <c r="A831" s="30">
        <f>'Прайс-лист на год'!$E$3+ROUNDDOWN((ROW()-2)/25,0)</f>
        <v>43863</v>
      </c>
      <c r="B831">
        <f t="shared" ref="B831:E831" si="805">B806</f>
        <v>1</v>
      </c>
      <c r="C831" t="str">
        <f t="shared" si="805"/>
        <v>A1</v>
      </c>
      <c r="D831" t="str">
        <f t="shared" si="805"/>
        <v>продукты сырные</v>
      </c>
      <c r="E831" t="str">
        <f t="shared" si="805"/>
        <v>A1|продукты сырные</v>
      </c>
      <c r="F831">
        <f>IFERROR(INDEX('Прайс-лист на год'!$E$4:$NG$28,MATCH(prices_model!E831,'Прайс-лист на год'!$D$4:$D$28,0),MATCH(prices_model!A831,'Прайс-лист на год'!$E$3:$NG$3,0)),0)</f>
        <v>400</v>
      </c>
    </row>
    <row r="832" spans="1:6" x14ac:dyDescent="0.25">
      <c r="A832" s="30">
        <f>'Прайс-лист на год'!$E$3+ROUNDDOWN((ROW()-2)/25,0)</f>
        <v>43863</v>
      </c>
      <c r="B832">
        <f t="shared" ref="B832:E832" si="806">B807</f>
        <v>1</v>
      </c>
      <c r="C832" t="str">
        <f t="shared" si="806"/>
        <v>A2</v>
      </c>
      <c r="D832" t="str">
        <f t="shared" si="806"/>
        <v>сыр твердый</v>
      </c>
      <c r="E832" t="str">
        <f t="shared" si="806"/>
        <v>A2|сыр твердый</v>
      </c>
      <c r="F832">
        <f>IFERROR(INDEX('Прайс-лист на год'!$E$4:$NG$28,MATCH(prices_model!E832,'Прайс-лист на год'!$D$4:$D$28,0),MATCH(prices_model!A832,'Прайс-лист на год'!$E$3:$NG$3,0)),0)</f>
        <v>1050</v>
      </c>
    </row>
    <row r="833" spans="1:6" x14ac:dyDescent="0.25">
      <c r="A833" s="30">
        <f>'Прайс-лист на год'!$E$3+ROUNDDOWN((ROW()-2)/25,0)</f>
        <v>43863</v>
      </c>
      <c r="B833">
        <f t="shared" ref="B833:E833" si="807">B808</f>
        <v>1</v>
      </c>
      <c r="C833" t="str">
        <f t="shared" si="807"/>
        <v>A2</v>
      </c>
      <c r="D833" t="str">
        <f t="shared" si="807"/>
        <v>сыр полутвердый</v>
      </c>
      <c r="E833" t="str">
        <f t="shared" si="807"/>
        <v>A2|сыр полутвердый</v>
      </c>
      <c r="F833">
        <f>IFERROR(INDEX('Прайс-лист на год'!$E$4:$NG$28,MATCH(prices_model!E833,'Прайс-лист на год'!$D$4:$D$28,0),MATCH(prices_model!A833,'Прайс-лист на год'!$E$3:$NG$3,0)),0)</f>
        <v>630</v>
      </c>
    </row>
    <row r="834" spans="1:6" x14ac:dyDescent="0.25">
      <c r="A834" s="30">
        <f>'Прайс-лист на год'!$E$3+ROUNDDOWN((ROW()-2)/25,0)</f>
        <v>43863</v>
      </c>
      <c r="B834">
        <f t="shared" ref="B834:E834" si="808">B809</f>
        <v>1</v>
      </c>
      <c r="C834" t="str">
        <f t="shared" si="808"/>
        <v>A2</v>
      </c>
      <c r="D834" t="str">
        <f t="shared" si="808"/>
        <v>сыр мягкий</v>
      </c>
      <c r="E834" t="str">
        <f t="shared" si="808"/>
        <v>A2|сыр мягкий</v>
      </c>
      <c r="F834">
        <f>IFERROR(INDEX('Прайс-лист на год'!$E$4:$NG$28,MATCH(prices_model!E834,'Прайс-лист на год'!$D$4:$D$28,0),MATCH(prices_model!A834,'Прайс-лист на год'!$E$3:$NG$3,0)),0)</f>
        <v>525</v>
      </c>
    </row>
    <row r="835" spans="1:6" x14ac:dyDescent="0.25">
      <c r="A835" s="30">
        <f>'Прайс-лист на год'!$E$3+ROUNDDOWN((ROW()-2)/25,0)</f>
        <v>43863</v>
      </c>
      <c r="B835">
        <f t="shared" ref="B835:E835" si="809">B810</f>
        <v>1</v>
      </c>
      <c r="C835" t="str">
        <f t="shared" si="809"/>
        <v>A2</v>
      </c>
      <c r="D835" t="str">
        <f t="shared" si="809"/>
        <v>прочие сыры</v>
      </c>
      <c r="E835" t="str">
        <f t="shared" si="809"/>
        <v>A2|прочие сыры</v>
      </c>
      <c r="F835">
        <f>IFERROR(INDEX('Прайс-лист на год'!$E$4:$NG$28,MATCH(prices_model!E835,'Прайс-лист на год'!$D$4:$D$28,0),MATCH(prices_model!A835,'Прайс-лист на год'!$E$3:$NG$3,0)),0)</f>
        <v>735</v>
      </c>
    </row>
    <row r="836" spans="1:6" x14ac:dyDescent="0.25">
      <c r="A836" s="30">
        <f>'Прайс-лист на год'!$E$3+ROUNDDOWN((ROW()-2)/25,0)</f>
        <v>43863</v>
      </c>
      <c r="B836">
        <f t="shared" ref="B836:E836" si="810">B811</f>
        <v>1</v>
      </c>
      <c r="C836" t="str">
        <f t="shared" si="810"/>
        <v>A2</v>
      </c>
      <c r="D836" t="str">
        <f t="shared" si="810"/>
        <v>продукты сырные</v>
      </c>
      <c r="E836" t="str">
        <f t="shared" si="810"/>
        <v>A2|продукты сырные</v>
      </c>
      <c r="F836">
        <f>IFERROR(INDEX('Прайс-лист на год'!$E$4:$NG$28,MATCH(prices_model!E836,'Прайс-лист на год'!$D$4:$D$28,0),MATCH(prices_model!A836,'Прайс-лист на год'!$E$3:$NG$3,0)),0)</f>
        <v>420</v>
      </c>
    </row>
    <row r="837" spans="1:6" x14ac:dyDescent="0.25">
      <c r="A837" s="30">
        <f>'Прайс-лист на год'!$E$3+ROUNDDOWN((ROW()-2)/25,0)</f>
        <v>43863</v>
      </c>
      <c r="B837">
        <f t="shared" ref="B837:E837" si="811">B812</f>
        <v>1</v>
      </c>
      <c r="C837" t="str">
        <f t="shared" si="811"/>
        <v>A3</v>
      </c>
      <c r="D837" t="str">
        <f t="shared" si="811"/>
        <v>сыр твердый</v>
      </c>
      <c r="E837" t="str">
        <f t="shared" si="811"/>
        <v>A3|сыр твердый</v>
      </c>
      <c r="F837">
        <f>IFERROR(INDEX('Прайс-лист на год'!$E$4:$NG$28,MATCH(prices_model!E837,'Прайс-лист на год'!$D$4:$D$28,0),MATCH(prices_model!A837,'Прайс-лист на год'!$E$3:$NG$3,0)),0)</f>
        <v>1100</v>
      </c>
    </row>
    <row r="838" spans="1:6" x14ac:dyDescent="0.25">
      <c r="A838" s="30">
        <f>'Прайс-лист на год'!$E$3+ROUNDDOWN((ROW()-2)/25,0)</f>
        <v>43863</v>
      </c>
      <c r="B838">
        <f t="shared" ref="B838:E838" si="812">B813</f>
        <v>1</v>
      </c>
      <c r="C838" t="str">
        <f t="shared" si="812"/>
        <v>A3</v>
      </c>
      <c r="D838" t="str">
        <f t="shared" si="812"/>
        <v>сыр полутвердый</v>
      </c>
      <c r="E838" t="str">
        <f t="shared" si="812"/>
        <v>A3|сыр полутвердый</v>
      </c>
      <c r="F838">
        <f>IFERROR(INDEX('Прайс-лист на год'!$E$4:$NG$28,MATCH(prices_model!E838,'Прайс-лист на год'!$D$4:$D$28,0),MATCH(prices_model!A838,'Прайс-лист на год'!$E$3:$NG$3,0)),0)</f>
        <v>660</v>
      </c>
    </row>
    <row r="839" spans="1:6" x14ac:dyDescent="0.25">
      <c r="A839" s="30">
        <f>'Прайс-лист на год'!$E$3+ROUNDDOWN((ROW()-2)/25,0)</f>
        <v>43863</v>
      </c>
      <c r="B839">
        <f t="shared" ref="B839:E839" si="813">B814</f>
        <v>1</v>
      </c>
      <c r="C839" t="str">
        <f t="shared" si="813"/>
        <v>A3</v>
      </c>
      <c r="D839" t="str">
        <f t="shared" si="813"/>
        <v>сыр мягкий</v>
      </c>
      <c r="E839" t="str">
        <f t="shared" si="813"/>
        <v>A3|сыр мягкий</v>
      </c>
      <c r="F839">
        <f>IFERROR(INDEX('Прайс-лист на год'!$E$4:$NG$28,MATCH(prices_model!E839,'Прайс-лист на год'!$D$4:$D$28,0),MATCH(prices_model!A839,'Прайс-лист на год'!$E$3:$NG$3,0)),0)</f>
        <v>550</v>
      </c>
    </row>
    <row r="840" spans="1:6" x14ac:dyDescent="0.25">
      <c r="A840" s="30">
        <f>'Прайс-лист на год'!$E$3+ROUNDDOWN((ROW()-2)/25,0)</f>
        <v>43863</v>
      </c>
      <c r="B840">
        <f t="shared" ref="B840:E840" si="814">B815</f>
        <v>1</v>
      </c>
      <c r="C840" t="str">
        <f t="shared" si="814"/>
        <v>A3</v>
      </c>
      <c r="D840" t="str">
        <f t="shared" si="814"/>
        <v>прочие сыры</v>
      </c>
      <c r="E840" t="str">
        <f t="shared" si="814"/>
        <v>A3|прочие сыры</v>
      </c>
      <c r="F840">
        <f>IFERROR(INDEX('Прайс-лист на год'!$E$4:$NG$28,MATCH(prices_model!E840,'Прайс-лист на год'!$D$4:$D$28,0),MATCH(prices_model!A840,'Прайс-лист на год'!$E$3:$NG$3,0)),0)</f>
        <v>770</v>
      </c>
    </row>
    <row r="841" spans="1:6" x14ac:dyDescent="0.25">
      <c r="A841" s="30">
        <f>'Прайс-лист на год'!$E$3+ROUNDDOWN((ROW()-2)/25,0)</f>
        <v>43863</v>
      </c>
      <c r="B841">
        <f t="shared" ref="B841:E841" si="815">B816</f>
        <v>1</v>
      </c>
      <c r="C841" t="str">
        <f t="shared" si="815"/>
        <v>A3</v>
      </c>
      <c r="D841" t="str">
        <f t="shared" si="815"/>
        <v>продукты сырные</v>
      </c>
      <c r="E841" t="str">
        <f t="shared" si="815"/>
        <v>A3|продукты сырные</v>
      </c>
      <c r="F841">
        <f>IFERROR(INDEX('Прайс-лист на год'!$E$4:$NG$28,MATCH(prices_model!E841,'Прайс-лист на год'!$D$4:$D$28,0),MATCH(prices_model!A841,'Прайс-лист на год'!$E$3:$NG$3,0)),0)</f>
        <v>440</v>
      </c>
    </row>
    <row r="842" spans="1:6" x14ac:dyDescent="0.25">
      <c r="A842" s="30">
        <f>'Прайс-лист на год'!$E$3+ROUNDDOWN((ROW()-2)/25,0)</f>
        <v>43863</v>
      </c>
      <c r="B842">
        <f t="shared" ref="B842:E842" si="816">B817</f>
        <v>1</v>
      </c>
      <c r="C842" t="str">
        <f t="shared" si="816"/>
        <v>A4</v>
      </c>
      <c r="D842" t="str">
        <f t="shared" si="816"/>
        <v>сыр твердый</v>
      </c>
      <c r="E842" t="str">
        <f t="shared" si="816"/>
        <v>A4|сыр твердый</v>
      </c>
      <c r="F842">
        <f>IFERROR(INDEX('Прайс-лист на год'!$E$4:$NG$28,MATCH(prices_model!E842,'Прайс-лист на год'!$D$4:$D$28,0),MATCH(prices_model!A842,'Прайс-лист на год'!$E$3:$NG$3,0)),0)</f>
        <v>1103</v>
      </c>
    </row>
    <row r="843" spans="1:6" x14ac:dyDescent="0.25">
      <c r="A843" s="30">
        <f>'Прайс-лист на год'!$E$3+ROUNDDOWN((ROW()-2)/25,0)</f>
        <v>43863</v>
      </c>
      <c r="B843">
        <f t="shared" ref="B843:E843" si="817">B818</f>
        <v>1</v>
      </c>
      <c r="C843" t="str">
        <f t="shared" si="817"/>
        <v>A4</v>
      </c>
      <c r="D843" t="str">
        <f t="shared" si="817"/>
        <v>сыр полутвердый</v>
      </c>
      <c r="E843" t="str">
        <f t="shared" si="817"/>
        <v>A4|сыр полутвердый</v>
      </c>
      <c r="F843">
        <f>IFERROR(INDEX('Прайс-лист на год'!$E$4:$NG$28,MATCH(prices_model!E843,'Прайс-лист на год'!$D$4:$D$28,0),MATCH(prices_model!A843,'Прайс-лист на год'!$E$3:$NG$3,0)),0)</f>
        <v>662</v>
      </c>
    </row>
    <row r="844" spans="1:6" x14ac:dyDescent="0.25">
      <c r="A844" s="30">
        <f>'Прайс-лист на год'!$E$3+ROUNDDOWN((ROW()-2)/25,0)</f>
        <v>43863</v>
      </c>
      <c r="B844">
        <f t="shared" ref="B844:E844" si="818">B819</f>
        <v>1</v>
      </c>
      <c r="C844" t="str">
        <f t="shared" si="818"/>
        <v>A4</v>
      </c>
      <c r="D844" t="str">
        <f t="shared" si="818"/>
        <v>сыр мягкий</v>
      </c>
      <c r="E844" t="str">
        <f t="shared" si="818"/>
        <v>A4|сыр мягкий</v>
      </c>
      <c r="F844">
        <f>IFERROR(INDEX('Прайс-лист на год'!$E$4:$NG$28,MATCH(prices_model!E844,'Прайс-лист на год'!$D$4:$D$28,0),MATCH(prices_model!A844,'Прайс-лист на год'!$E$3:$NG$3,0)),0)</f>
        <v>551</v>
      </c>
    </row>
    <row r="845" spans="1:6" x14ac:dyDescent="0.25">
      <c r="A845" s="30">
        <f>'Прайс-лист на год'!$E$3+ROUNDDOWN((ROW()-2)/25,0)</f>
        <v>43863</v>
      </c>
      <c r="B845">
        <f t="shared" ref="B845:E845" si="819">B820</f>
        <v>1</v>
      </c>
      <c r="C845" t="str">
        <f t="shared" si="819"/>
        <v>A4</v>
      </c>
      <c r="D845" t="str">
        <f t="shared" si="819"/>
        <v>прочие сыры</v>
      </c>
      <c r="E845" t="str">
        <f t="shared" si="819"/>
        <v>A4|прочие сыры</v>
      </c>
      <c r="F845">
        <f>IFERROR(INDEX('Прайс-лист на год'!$E$4:$NG$28,MATCH(prices_model!E845,'Прайс-лист на год'!$D$4:$D$28,0),MATCH(prices_model!A845,'Прайс-лист на год'!$E$3:$NG$3,0)),0)</f>
        <v>732</v>
      </c>
    </row>
    <row r="846" spans="1:6" x14ac:dyDescent="0.25">
      <c r="A846" s="30">
        <f>'Прайс-лист на год'!$E$3+ROUNDDOWN((ROW()-2)/25,0)</f>
        <v>43863</v>
      </c>
      <c r="B846">
        <f t="shared" ref="B846:E846" si="820">B821</f>
        <v>1</v>
      </c>
      <c r="C846" t="str">
        <f t="shared" si="820"/>
        <v>A4</v>
      </c>
      <c r="D846" t="str">
        <f t="shared" si="820"/>
        <v>продукты сырные</v>
      </c>
      <c r="E846" t="str">
        <f t="shared" si="820"/>
        <v>A4|продукты сырные</v>
      </c>
      <c r="F846">
        <f>IFERROR(INDEX('Прайс-лист на год'!$E$4:$NG$28,MATCH(prices_model!E846,'Прайс-лист на год'!$D$4:$D$28,0),MATCH(prices_model!A846,'Прайс-лист на год'!$E$3:$NG$3,0)),0)</f>
        <v>340</v>
      </c>
    </row>
    <row r="847" spans="1:6" x14ac:dyDescent="0.25">
      <c r="A847" s="30">
        <f>'Прайс-лист на год'!$E$3+ROUNDDOWN((ROW()-2)/25,0)</f>
        <v>43863</v>
      </c>
      <c r="B847">
        <f t="shared" ref="B847:E847" si="821">B822</f>
        <v>1</v>
      </c>
      <c r="C847" t="str">
        <f t="shared" si="821"/>
        <v>A5</v>
      </c>
      <c r="D847" t="str">
        <f t="shared" si="821"/>
        <v>сыр твердый</v>
      </c>
      <c r="E847" t="str">
        <f t="shared" si="821"/>
        <v>A5|сыр твердый</v>
      </c>
      <c r="F847">
        <f>IFERROR(INDEX('Прайс-лист на год'!$E$4:$NG$28,MATCH(prices_model!E847,'Прайс-лист на год'!$D$4:$D$28,0),MATCH(prices_model!A847,'Прайс-лист на год'!$E$3:$NG$3,0)),0)</f>
        <v>1016</v>
      </c>
    </row>
    <row r="848" spans="1:6" x14ac:dyDescent="0.25">
      <c r="A848" s="30">
        <f>'Прайс-лист на год'!$E$3+ROUNDDOWN((ROW()-2)/25,0)</f>
        <v>43863</v>
      </c>
      <c r="B848">
        <f t="shared" ref="B848:E848" si="822">B823</f>
        <v>1</v>
      </c>
      <c r="C848" t="str">
        <f t="shared" si="822"/>
        <v>A5</v>
      </c>
      <c r="D848" t="str">
        <f t="shared" si="822"/>
        <v>сыр полутвердый</v>
      </c>
      <c r="E848" t="str">
        <f t="shared" si="822"/>
        <v>A5|сыр полутвердый</v>
      </c>
      <c r="F848">
        <f>IFERROR(INDEX('Прайс-лист на год'!$E$4:$NG$28,MATCH(prices_model!E848,'Прайс-лист на год'!$D$4:$D$28,0),MATCH(prices_model!A848,'Прайс-лист на год'!$E$3:$NG$3,0)),0)</f>
        <v>610</v>
      </c>
    </row>
    <row r="849" spans="1:6" x14ac:dyDescent="0.25">
      <c r="A849" s="30">
        <f>'Прайс-лист на год'!$E$3+ROUNDDOWN((ROW()-2)/25,0)</f>
        <v>43863</v>
      </c>
      <c r="B849">
        <f t="shared" ref="B849:E849" si="823">B824</f>
        <v>1</v>
      </c>
      <c r="C849" t="str">
        <f t="shared" si="823"/>
        <v>A5</v>
      </c>
      <c r="D849" t="str">
        <f t="shared" si="823"/>
        <v>сыр мягкий</v>
      </c>
      <c r="E849" t="str">
        <f t="shared" si="823"/>
        <v>A5|сыр мягкий</v>
      </c>
      <c r="F849">
        <f>IFERROR(INDEX('Прайс-лист на год'!$E$4:$NG$28,MATCH(prices_model!E849,'Прайс-лист на год'!$D$4:$D$28,0),MATCH(prices_model!A849,'Прайс-лист на год'!$E$3:$NG$3,0)),0)</f>
        <v>508</v>
      </c>
    </row>
    <row r="850" spans="1:6" x14ac:dyDescent="0.25">
      <c r="A850" s="30">
        <f>'Прайс-лист на год'!$E$3+ROUNDDOWN((ROW()-2)/25,0)</f>
        <v>43863</v>
      </c>
      <c r="B850">
        <f t="shared" ref="B850:E850" si="824">B825</f>
        <v>1</v>
      </c>
      <c r="C850" t="str">
        <f t="shared" si="824"/>
        <v>A5</v>
      </c>
      <c r="D850" t="str">
        <f t="shared" si="824"/>
        <v>прочие сыры</v>
      </c>
      <c r="E850" t="str">
        <f t="shared" si="824"/>
        <v>A5|прочие сыры</v>
      </c>
      <c r="F850">
        <f>IFERROR(INDEX('Прайс-лист на год'!$E$4:$NG$28,MATCH(prices_model!E850,'Прайс-лист на год'!$D$4:$D$28,0),MATCH(prices_model!A850,'Прайс-лист на год'!$E$3:$NG$3,0)),0)</f>
        <v>711</v>
      </c>
    </row>
    <row r="851" spans="1:6" x14ac:dyDescent="0.25">
      <c r="A851" s="30">
        <f>'Прайс-лист на год'!$E$3+ROUNDDOWN((ROW()-2)/25,0)</f>
        <v>43863</v>
      </c>
      <c r="B851">
        <f t="shared" ref="B851:E851" si="825">B826</f>
        <v>1</v>
      </c>
      <c r="C851" t="str">
        <f t="shared" si="825"/>
        <v>A5</v>
      </c>
      <c r="D851" t="str">
        <f t="shared" si="825"/>
        <v>продукты сырные</v>
      </c>
      <c r="E851" t="str">
        <f t="shared" si="825"/>
        <v>A5|продукты сырные</v>
      </c>
      <c r="F851">
        <f>IFERROR(INDEX('Прайс-лист на год'!$E$4:$NG$28,MATCH(prices_model!E851,'Прайс-лист на год'!$D$4:$D$28,0),MATCH(prices_model!A851,'Прайс-лист на год'!$E$3:$NG$3,0)),0)</f>
        <v>407</v>
      </c>
    </row>
    <row r="852" spans="1:6" x14ac:dyDescent="0.25">
      <c r="A852" s="30">
        <f>'Прайс-лист на год'!$E$3+ROUNDDOWN((ROW()-2)/25,0)</f>
        <v>43864</v>
      </c>
      <c r="B852">
        <f t="shared" ref="B852:E852" si="826">B827</f>
        <v>1</v>
      </c>
      <c r="C852" t="str">
        <f t="shared" si="826"/>
        <v>A1</v>
      </c>
      <c r="D852" t="str">
        <f t="shared" si="826"/>
        <v>сыр твердый</v>
      </c>
      <c r="E852" t="str">
        <f t="shared" si="826"/>
        <v>A1|сыр твердый</v>
      </c>
      <c r="F852">
        <f>IFERROR(INDEX('Прайс-лист на год'!$E$4:$NG$28,MATCH(prices_model!E852,'Прайс-лист на год'!$D$4:$D$28,0),MATCH(prices_model!A852,'Прайс-лист на год'!$E$3:$NG$3,0)),0)</f>
        <v>950</v>
      </c>
    </row>
    <row r="853" spans="1:6" x14ac:dyDescent="0.25">
      <c r="A853" s="30">
        <f>'Прайс-лист на год'!$E$3+ROUNDDOWN((ROW()-2)/25,0)</f>
        <v>43864</v>
      </c>
      <c r="B853">
        <f t="shared" ref="B853:E853" si="827">B828</f>
        <v>1</v>
      </c>
      <c r="C853" t="str">
        <f t="shared" si="827"/>
        <v>A1</v>
      </c>
      <c r="D853" t="str">
        <f t="shared" si="827"/>
        <v>сыр полутвердый</v>
      </c>
      <c r="E853" t="str">
        <f t="shared" si="827"/>
        <v>A1|сыр полутвердый</v>
      </c>
      <c r="F853">
        <f>IFERROR(INDEX('Прайс-лист на год'!$E$4:$NG$28,MATCH(prices_model!E853,'Прайс-лист на год'!$D$4:$D$28,0),MATCH(prices_model!A853,'Прайс-лист на год'!$E$3:$NG$3,0)),0)</f>
        <v>570</v>
      </c>
    </row>
    <row r="854" spans="1:6" x14ac:dyDescent="0.25">
      <c r="A854" s="30">
        <f>'Прайс-лист на год'!$E$3+ROUNDDOWN((ROW()-2)/25,0)</f>
        <v>43864</v>
      </c>
      <c r="B854">
        <f t="shared" ref="B854:E854" si="828">B829</f>
        <v>1</v>
      </c>
      <c r="C854" t="str">
        <f t="shared" si="828"/>
        <v>A1</v>
      </c>
      <c r="D854" t="str">
        <f t="shared" si="828"/>
        <v>сыр мягкий</v>
      </c>
      <c r="E854" t="str">
        <f t="shared" si="828"/>
        <v>A1|сыр мягкий</v>
      </c>
      <c r="F854">
        <f>IFERROR(INDEX('Прайс-лист на год'!$E$4:$NG$28,MATCH(prices_model!E854,'Прайс-лист на год'!$D$4:$D$28,0),MATCH(prices_model!A854,'Прайс-лист на год'!$E$3:$NG$3,0)),0)</f>
        <v>475</v>
      </c>
    </row>
    <row r="855" spans="1:6" x14ac:dyDescent="0.25">
      <c r="A855" s="30">
        <f>'Прайс-лист на год'!$E$3+ROUNDDOWN((ROW()-2)/25,0)</f>
        <v>43864</v>
      </c>
      <c r="B855">
        <f t="shared" ref="B855:E855" si="829">B830</f>
        <v>1</v>
      </c>
      <c r="C855" t="str">
        <f t="shared" si="829"/>
        <v>A1</v>
      </c>
      <c r="D855" t="str">
        <f t="shared" si="829"/>
        <v>прочие сыры</v>
      </c>
      <c r="E855" t="str">
        <f t="shared" si="829"/>
        <v>A1|прочие сыры</v>
      </c>
      <c r="F855">
        <f>IFERROR(INDEX('Прайс-лист на год'!$E$4:$NG$28,MATCH(prices_model!E855,'Прайс-лист на год'!$D$4:$D$28,0),MATCH(prices_model!A855,'Прайс-лист на год'!$E$3:$NG$3,0)),0)</f>
        <v>665</v>
      </c>
    </row>
    <row r="856" spans="1:6" x14ac:dyDescent="0.25">
      <c r="A856" s="30">
        <f>'Прайс-лист на год'!$E$3+ROUNDDOWN((ROW()-2)/25,0)</f>
        <v>43864</v>
      </c>
      <c r="B856">
        <f t="shared" ref="B856:E856" si="830">B831</f>
        <v>1</v>
      </c>
      <c r="C856" t="str">
        <f t="shared" si="830"/>
        <v>A1</v>
      </c>
      <c r="D856" t="str">
        <f t="shared" si="830"/>
        <v>продукты сырные</v>
      </c>
      <c r="E856" t="str">
        <f t="shared" si="830"/>
        <v>A1|продукты сырные</v>
      </c>
      <c r="F856">
        <f>IFERROR(INDEX('Прайс-лист на год'!$E$4:$NG$28,MATCH(prices_model!E856,'Прайс-лист на год'!$D$4:$D$28,0),MATCH(prices_model!A856,'Прайс-лист на год'!$E$3:$NG$3,0)),0)</f>
        <v>380</v>
      </c>
    </row>
    <row r="857" spans="1:6" x14ac:dyDescent="0.25">
      <c r="A857" s="30">
        <f>'Прайс-лист на год'!$E$3+ROUNDDOWN((ROW()-2)/25,0)</f>
        <v>43864</v>
      </c>
      <c r="B857">
        <f t="shared" ref="B857:E857" si="831">B832</f>
        <v>1</v>
      </c>
      <c r="C857" t="str">
        <f t="shared" si="831"/>
        <v>A2</v>
      </c>
      <c r="D857" t="str">
        <f t="shared" si="831"/>
        <v>сыр твердый</v>
      </c>
      <c r="E857" t="str">
        <f t="shared" si="831"/>
        <v>A2|сыр твердый</v>
      </c>
      <c r="F857">
        <f>IFERROR(INDEX('Прайс-лист на год'!$E$4:$NG$28,MATCH(prices_model!E857,'Прайс-лист на год'!$D$4:$D$28,0),MATCH(prices_model!A857,'Прайс-лист на год'!$E$3:$NG$3,0)),0)</f>
        <v>900</v>
      </c>
    </row>
    <row r="858" spans="1:6" x14ac:dyDescent="0.25">
      <c r="A858" s="30">
        <f>'Прайс-лист на год'!$E$3+ROUNDDOWN((ROW()-2)/25,0)</f>
        <v>43864</v>
      </c>
      <c r="B858">
        <f t="shared" ref="B858:E858" si="832">B833</f>
        <v>1</v>
      </c>
      <c r="C858" t="str">
        <f t="shared" si="832"/>
        <v>A2</v>
      </c>
      <c r="D858" t="str">
        <f t="shared" si="832"/>
        <v>сыр полутвердый</v>
      </c>
      <c r="E858" t="str">
        <f t="shared" si="832"/>
        <v>A2|сыр полутвердый</v>
      </c>
      <c r="F858">
        <f>IFERROR(INDEX('Прайс-лист на год'!$E$4:$NG$28,MATCH(prices_model!E858,'Прайс-лист на год'!$D$4:$D$28,0),MATCH(prices_model!A858,'Прайс-лист на год'!$E$3:$NG$3,0)),0)</f>
        <v>540</v>
      </c>
    </row>
    <row r="859" spans="1:6" x14ac:dyDescent="0.25">
      <c r="A859" s="30">
        <f>'Прайс-лист на год'!$E$3+ROUNDDOWN((ROW()-2)/25,0)</f>
        <v>43864</v>
      </c>
      <c r="B859">
        <f t="shared" ref="B859:E859" si="833">B834</f>
        <v>1</v>
      </c>
      <c r="C859" t="str">
        <f t="shared" si="833"/>
        <v>A2</v>
      </c>
      <c r="D859" t="str">
        <f t="shared" si="833"/>
        <v>сыр мягкий</v>
      </c>
      <c r="E859" t="str">
        <f t="shared" si="833"/>
        <v>A2|сыр мягкий</v>
      </c>
      <c r="F859">
        <f>IFERROR(INDEX('Прайс-лист на год'!$E$4:$NG$28,MATCH(prices_model!E859,'Прайс-лист на год'!$D$4:$D$28,0),MATCH(prices_model!A859,'Прайс-лист на год'!$E$3:$NG$3,0)),0)</f>
        <v>450</v>
      </c>
    </row>
    <row r="860" spans="1:6" x14ac:dyDescent="0.25">
      <c r="A860" s="30">
        <f>'Прайс-лист на год'!$E$3+ROUNDDOWN((ROW()-2)/25,0)</f>
        <v>43864</v>
      </c>
      <c r="B860">
        <f t="shared" ref="B860:E860" si="834">B835</f>
        <v>1</v>
      </c>
      <c r="C860" t="str">
        <f t="shared" si="834"/>
        <v>A2</v>
      </c>
      <c r="D860" t="str">
        <f t="shared" si="834"/>
        <v>прочие сыры</v>
      </c>
      <c r="E860" t="str">
        <f t="shared" si="834"/>
        <v>A2|прочие сыры</v>
      </c>
      <c r="F860">
        <f>IFERROR(INDEX('Прайс-лист на год'!$E$4:$NG$28,MATCH(prices_model!E860,'Прайс-лист на год'!$D$4:$D$28,0),MATCH(prices_model!A860,'Прайс-лист на год'!$E$3:$NG$3,0)),0)</f>
        <v>630</v>
      </c>
    </row>
    <row r="861" spans="1:6" x14ac:dyDescent="0.25">
      <c r="A861" s="30">
        <f>'Прайс-лист на год'!$E$3+ROUNDDOWN((ROW()-2)/25,0)</f>
        <v>43864</v>
      </c>
      <c r="B861">
        <f t="shared" ref="B861:E861" si="835">B836</f>
        <v>1</v>
      </c>
      <c r="C861" t="str">
        <f t="shared" si="835"/>
        <v>A2</v>
      </c>
      <c r="D861" t="str">
        <f t="shared" si="835"/>
        <v>продукты сырные</v>
      </c>
      <c r="E861" t="str">
        <f t="shared" si="835"/>
        <v>A2|продукты сырные</v>
      </c>
      <c r="F861">
        <f>IFERROR(INDEX('Прайс-лист на год'!$E$4:$NG$28,MATCH(prices_model!E861,'Прайс-лист на год'!$D$4:$D$28,0),MATCH(prices_model!A861,'Прайс-лист на год'!$E$3:$NG$3,0)),0)</f>
        <v>360</v>
      </c>
    </row>
    <row r="862" spans="1:6" x14ac:dyDescent="0.25">
      <c r="A862" s="30">
        <f>'Прайс-лист на год'!$E$3+ROUNDDOWN((ROW()-2)/25,0)</f>
        <v>43864</v>
      </c>
      <c r="B862">
        <f t="shared" ref="B862:E862" si="836">B837</f>
        <v>1</v>
      </c>
      <c r="C862" t="str">
        <f t="shared" si="836"/>
        <v>A3</v>
      </c>
      <c r="D862" t="str">
        <f t="shared" si="836"/>
        <v>сыр твердый</v>
      </c>
      <c r="E862" t="str">
        <f t="shared" si="836"/>
        <v>A3|сыр твердый</v>
      </c>
      <c r="F862">
        <f>IFERROR(INDEX('Прайс-лист на год'!$E$4:$NG$28,MATCH(prices_model!E862,'Прайс-лист на год'!$D$4:$D$28,0),MATCH(prices_model!A862,'Прайс-лист на год'!$E$3:$NG$3,0)),0)</f>
        <v>1000</v>
      </c>
    </row>
    <row r="863" spans="1:6" x14ac:dyDescent="0.25">
      <c r="A863" s="30">
        <f>'Прайс-лист на год'!$E$3+ROUNDDOWN((ROW()-2)/25,0)</f>
        <v>43864</v>
      </c>
      <c r="B863">
        <f t="shared" ref="B863:E863" si="837">B838</f>
        <v>1</v>
      </c>
      <c r="C863" t="str">
        <f t="shared" si="837"/>
        <v>A3</v>
      </c>
      <c r="D863" t="str">
        <f t="shared" si="837"/>
        <v>сыр полутвердый</v>
      </c>
      <c r="E863" t="str">
        <f t="shared" si="837"/>
        <v>A3|сыр полутвердый</v>
      </c>
      <c r="F863">
        <f>IFERROR(INDEX('Прайс-лист на год'!$E$4:$NG$28,MATCH(prices_model!E863,'Прайс-лист на год'!$D$4:$D$28,0),MATCH(prices_model!A863,'Прайс-лист на год'!$E$3:$NG$3,0)),0)</f>
        <v>600</v>
      </c>
    </row>
    <row r="864" spans="1:6" x14ac:dyDescent="0.25">
      <c r="A864" s="30">
        <f>'Прайс-лист на год'!$E$3+ROUNDDOWN((ROW()-2)/25,0)</f>
        <v>43864</v>
      </c>
      <c r="B864">
        <f t="shared" ref="B864:E864" si="838">B839</f>
        <v>1</v>
      </c>
      <c r="C864" t="str">
        <f t="shared" si="838"/>
        <v>A3</v>
      </c>
      <c r="D864" t="str">
        <f t="shared" si="838"/>
        <v>сыр мягкий</v>
      </c>
      <c r="E864" t="str">
        <f t="shared" si="838"/>
        <v>A3|сыр мягкий</v>
      </c>
      <c r="F864">
        <f>IFERROR(INDEX('Прайс-лист на год'!$E$4:$NG$28,MATCH(prices_model!E864,'Прайс-лист на год'!$D$4:$D$28,0),MATCH(prices_model!A864,'Прайс-лист на год'!$E$3:$NG$3,0)),0)</f>
        <v>500</v>
      </c>
    </row>
    <row r="865" spans="1:6" x14ac:dyDescent="0.25">
      <c r="A865" s="30">
        <f>'Прайс-лист на год'!$E$3+ROUNDDOWN((ROW()-2)/25,0)</f>
        <v>43864</v>
      </c>
      <c r="B865">
        <f t="shared" ref="B865:E865" si="839">B840</f>
        <v>1</v>
      </c>
      <c r="C865" t="str">
        <f t="shared" si="839"/>
        <v>A3</v>
      </c>
      <c r="D865" t="str">
        <f t="shared" si="839"/>
        <v>прочие сыры</v>
      </c>
      <c r="E865" t="str">
        <f t="shared" si="839"/>
        <v>A3|прочие сыры</v>
      </c>
      <c r="F865">
        <f>IFERROR(INDEX('Прайс-лист на год'!$E$4:$NG$28,MATCH(prices_model!E865,'Прайс-лист на год'!$D$4:$D$28,0),MATCH(prices_model!A865,'Прайс-лист на год'!$E$3:$NG$3,0)),0)</f>
        <v>700</v>
      </c>
    </row>
    <row r="866" spans="1:6" x14ac:dyDescent="0.25">
      <c r="A866" s="30">
        <f>'Прайс-лист на год'!$E$3+ROUNDDOWN((ROW()-2)/25,0)</f>
        <v>43864</v>
      </c>
      <c r="B866">
        <f t="shared" ref="B866:E866" si="840">B841</f>
        <v>1</v>
      </c>
      <c r="C866" t="str">
        <f t="shared" si="840"/>
        <v>A3</v>
      </c>
      <c r="D866" t="str">
        <f t="shared" si="840"/>
        <v>продукты сырные</v>
      </c>
      <c r="E866" t="str">
        <f t="shared" si="840"/>
        <v>A3|продукты сырные</v>
      </c>
      <c r="F866">
        <f>IFERROR(INDEX('Прайс-лист на год'!$E$4:$NG$28,MATCH(prices_model!E866,'Прайс-лист на год'!$D$4:$D$28,0),MATCH(prices_model!A866,'Прайс-лист на год'!$E$3:$NG$3,0)),0)</f>
        <v>400</v>
      </c>
    </row>
    <row r="867" spans="1:6" x14ac:dyDescent="0.25">
      <c r="A867" s="30">
        <f>'Прайс-лист на год'!$E$3+ROUNDDOWN((ROW()-2)/25,0)</f>
        <v>43864</v>
      </c>
      <c r="B867">
        <f t="shared" ref="B867:E867" si="841">B842</f>
        <v>1</v>
      </c>
      <c r="C867" t="str">
        <f t="shared" si="841"/>
        <v>A4</v>
      </c>
      <c r="D867" t="str">
        <f t="shared" si="841"/>
        <v>сыр твердый</v>
      </c>
      <c r="E867" t="str">
        <f t="shared" si="841"/>
        <v>A4|сыр твердый</v>
      </c>
      <c r="F867">
        <f>IFERROR(INDEX('Прайс-лист на год'!$E$4:$NG$28,MATCH(prices_model!E867,'Прайс-лист на год'!$D$4:$D$28,0),MATCH(prices_model!A867,'Прайс-лист на год'!$E$3:$NG$3,0)),0)</f>
        <v>893</v>
      </c>
    </row>
    <row r="868" spans="1:6" x14ac:dyDescent="0.25">
      <c r="A868" s="30">
        <f>'Прайс-лист на год'!$E$3+ROUNDDOWN((ROW()-2)/25,0)</f>
        <v>43864</v>
      </c>
      <c r="B868">
        <f t="shared" ref="B868:E868" si="842">B843</f>
        <v>1</v>
      </c>
      <c r="C868" t="str">
        <f t="shared" si="842"/>
        <v>A4</v>
      </c>
      <c r="D868" t="str">
        <f t="shared" si="842"/>
        <v>сыр полутвердый</v>
      </c>
      <c r="E868" t="str">
        <f t="shared" si="842"/>
        <v>A4|сыр полутвердый</v>
      </c>
      <c r="F868">
        <f>IFERROR(INDEX('Прайс-лист на год'!$E$4:$NG$28,MATCH(prices_model!E868,'Прайс-лист на год'!$D$4:$D$28,0),MATCH(prices_model!A868,'Прайс-лист на год'!$E$3:$NG$3,0)),0)</f>
        <v>536</v>
      </c>
    </row>
    <row r="869" spans="1:6" x14ac:dyDescent="0.25">
      <c r="A869" s="30">
        <f>'Прайс-лист на год'!$E$3+ROUNDDOWN((ROW()-2)/25,0)</f>
        <v>43864</v>
      </c>
      <c r="B869">
        <f t="shared" ref="B869:E869" si="843">B844</f>
        <v>1</v>
      </c>
      <c r="C869" t="str">
        <f t="shared" si="843"/>
        <v>A4</v>
      </c>
      <c r="D869" t="str">
        <f t="shared" si="843"/>
        <v>сыр мягкий</v>
      </c>
      <c r="E869" t="str">
        <f t="shared" si="843"/>
        <v>A4|сыр мягкий</v>
      </c>
      <c r="F869">
        <f>IFERROR(INDEX('Прайс-лист на год'!$E$4:$NG$28,MATCH(prices_model!E869,'Прайс-лист на год'!$D$4:$D$28,0),MATCH(prices_model!A869,'Прайс-лист на год'!$E$3:$NG$3,0)),0)</f>
        <v>551</v>
      </c>
    </row>
    <row r="870" spans="1:6" x14ac:dyDescent="0.25">
      <c r="A870" s="30">
        <f>'Прайс-лист на год'!$E$3+ROUNDDOWN((ROW()-2)/25,0)</f>
        <v>43864</v>
      </c>
      <c r="B870">
        <f t="shared" ref="B870:E870" si="844">B845</f>
        <v>1</v>
      </c>
      <c r="C870" t="str">
        <f t="shared" si="844"/>
        <v>A4</v>
      </c>
      <c r="D870" t="str">
        <f t="shared" si="844"/>
        <v>прочие сыры</v>
      </c>
      <c r="E870" t="str">
        <f t="shared" si="844"/>
        <v>A4|прочие сыры</v>
      </c>
      <c r="F870">
        <f>IFERROR(INDEX('Прайс-лист на год'!$E$4:$NG$28,MATCH(prices_model!E870,'Прайс-лист на год'!$D$4:$D$28,0),MATCH(prices_model!A870,'Прайс-лист на год'!$E$3:$NG$3,0)),0)</f>
        <v>847</v>
      </c>
    </row>
    <row r="871" spans="1:6" x14ac:dyDescent="0.25">
      <c r="A871" s="30">
        <f>'Прайс-лист на год'!$E$3+ROUNDDOWN((ROW()-2)/25,0)</f>
        <v>43864</v>
      </c>
      <c r="B871">
        <f t="shared" ref="B871:E871" si="845">B846</f>
        <v>1</v>
      </c>
      <c r="C871" t="str">
        <f t="shared" si="845"/>
        <v>A4</v>
      </c>
      <c r="D871" t="str">
        <f t="shared" si="845"/>
        <v>продукты сырные</v>
      </c>
      <c r="E871" t="str">
        <f t="shared" si="845"/>
        <v>A4|продукты сырные</v>
      </c>
      <c r="F871">
        <f>IFERROR(INDEX('Прайс-лист на год'!$E$4:$NG$28,MATCH(prices_model!E871,'Прайс-лист на год'!$D$4:$D$28,0),MATCH(prices_model!A871,'Прайс-лист на год'!$E$3:$NG$3,0)),0)</f>
        <v>340</v>
      </c>
    </row>
    <row r="872" spans="1:6" x14ac:dyDescent="0.25">
      <c r="A872" s="30">
        <f>'Прайс-лист на год'!$E$3+ROUNDDOWN((ROW()-2)/25,0)</f>
        <v>43864</v>
      </c>
      <c r="B872">
        <f t="shared" ref="B872:E872" si="846">B847</f>
        <v>1</v>
      </c>
      <c r="C872" t="str">
        <f t="shared" si="846"/>
        <v>A5</v>
      </c>
      <c r="D872" t="str">
        <f t="shared" si="846"/>
        <v>сыр твердый</v>
      </c>
      <c r="E872" t="str">
        <f t="shared" si="846"/>
        <v>A5|сыр твердый</v>
      </c>
      <c r="F872">
        <f>IFERROR(INDEX('Прайс-лист на год'!$E$4:$NG$28,MATCH(prices_model!E872,'Прайс-лист на год'!$D$4:$D$28,0),MATCH(prices_model!A872,'Прайс-лист на год'!$E$3:$NG$3,0)),0)</f>
        <v>1024</v>
      </c>
    </row>
    <row r="873" spans="1:6" x14ac:dyDescent="0.25">
      <c r="A873" s="30">
        <f>'Прайс-лист на год'!$E$3+ROUNDDOWN((ROW()-2)/25,0)</f>
        <v>43864</v>
      </c>
      <c r="B873">
        <f t="shared" ref="B873:E873" si="847">B848</f>
        <v>1</v>
      </c>
      <c r="C873" t="str">
        <f t="shared" si="847"/>
        <v>A5</v>
      </c>
      <c r="D873" t="str">
        <f t="shared" si="847"/>
        <v>сыр полутвердый</v>
      </c>
      <c r="E873" t="str">
        <f t="shared" si="847"/>
        <v>A5|сыр полутвердый</v>
      </c>
      <c r="F873">
        <f>IFERROR(INDEX('Прайс-лист на год'!$E$4:$NG$28,MATCH(prices_model!E873,'Прайс-лист на год'!$D$4:$D$28,0),MATCH(prices_model!A873,'Прайс-лист на год'!$E$3:$NG$3,0)),0)</f>
        <v>614</v>
      </c>
    </row>
    <row r="874" spans="1:6" x14ac:dyDescent="0.25">
      <c r="A874" s="30">
        <f>'Прайс-лист на год'!$E$3+ROUNDDOWN((ROW()-2)/25,0)</f>
        <v>43864</v>
      </c>
      <c r="B874">
        <f t="shared" ref="B874:E874" si="848">B849</f>
        <v>1</v>
      </c>
      <c r="C874" t="str">
        <f t="shared" si="848"/>
        <v>A5</v>
      </c>
      <c r="D874" t="str">
        <f t="shared" si="848"/>
        <v>сыр мягкий</v>
      </c>
      <c r="E874" t="str">
        <f t="shared" si="848"/>
        <v>A5|сыр мягкий</v>
      </c>
      <c r="F874">
        <f>IFERROR(INDEX('Прайс-лист на год'!$E$4:$NG$28,MATCH(prices_model!E874,'Прайс-лист на год'!$D$4:$D$28,0),MATCH(prices_model!A874,'Прайс-лист на год'!$E$3:$NG$3,0)),0)</f>
        <v>512</v>
      </c>
    </row>
    <row r="875" spans="1:6" x14ac:dyDescent="0.25">
      <c r="A875" s="30">
        <f>'Прайс-лист на год'!$E$3+ROUNDDOWN((ROW()-2)/25,0)</f>
        <v>43864</v>
      </c>
      <c r="B875">
        <f t="shared" ref="B875:E875" si="849">B850</f>
        <v>1</v>
      </c>
      <c r="C875" t="str">
        <f t="shared" si="849"/>
        <v>A5</v>
      </c>
      <c r="D875" t="str">
        <f t="shared" si="849"/>
        <v>прочие сыры</v>
      </c>
      <c r="E875" t="str">
        <f t="shared" si="849"/>
        <v>A5|прочие сыры</v>
      </c>
      <c r="F875">
        <f>IFERROR(INDEX('Прайс-лист на год'!$E$4:$NG$28,MATCH(prices_model!E875,'Прайс-лист на год'!$D$4:$D$28,0),MATCH(prices_model!A875,'Прайс-лист на год'!$E$3:$NG$3,0)),0)</f>
        <v>717</v>
      </c>
    </row>
    <row r="876" spans="1:6" x14ac:dyDescent="0.25">
      <c r="A876" s="30">
        <f>'Прайс-лист на год'!$E$3+ROUNDDOWN((ROW()-2)/25,0)</f>
        <v>43864</v>
      </c>
      <c r="B876">
        <f t="shared" ref="B876:E876" si="850">B851</f>
        <v>1</v>
      </c>
      <c r="C876" t="str">
        <f t="shared" si="850"/>
        <v>A5</v>
      </c>
      <c r="D876" t="str">
        <f t="shared" si="850"/>
        <v>продукты сырные</v>
      </c>
      <c r="E876" t="str">
        <f t="shared" si="850"/>
        <v>A5|продукты сырные</v>
      </c>
      <c r="F876">
        <f>IFERROR(INDEX('Прайс-лист на год'!$E$4:$NG$28,MATCH(prices_model!E876,'Прайс-лист на год'!$D$4:$D$28,0),MATCH(prices_model!A876,'Прайс-лист на год'!$E$3:$NG$3,0)),0)</f>
        <v>410</v>
      </c>
    </row>
    <row r="877" spans="1:6" x14ac:dyDescent="0.25">
      <c r="A877" s="30">
        <f>'Прайс-лист на год'!$E$3+ROUNDDOWN((ROW()-2)/25,0)</f>
        <v>43865</v>
      </c>
      <c r="B877">
        <f t="shared" ref="B877:E877" si="851">B852</f>
        <v>1</v>
      </c>
      <c r="C877" t="str">
        <f t="shared" si="851"/>
        <v>A1</v>
      </c>
      <c r="D877" t="str">
        <f t="shared" si="851"/>
        <v>сыр твердый</v>
      </c>
      <c r="E877" t="str">
        <f t="shared" si="851"/>
        <v>A1|сыр твердый</v>
      </c>
      <c r="F877">
        <f>IFERROR(INDEX('Прайс-лист на год'!$E$4:$NG$28,MATCH(prices_model!E877,'Прайс-лист на год'!$D$4:$D$28,0),MATCH(prices_model!A877,'Прайс-лист на год'!$E$3:$NG$3,0)),0)</f>
        <v>950</v>
      </c>
    </row>
    <row r="878" spans="1:6" x14ac:dyDescent="0.25">
      <c r="A878" s="30">
        <f>'Прайс-лист на год'!$E$3+ROUNDDOWN((ROW()-2)/25,0)</f>
        <v>43865</v>
      </c>
      <c r="B878">
        <f t="shared" ref="B878:E878" si="852">B853</f>
        <v>1</v>
      </c>
      <c r="C878" t="str">
        <f t="shared" si="852"/>
        <v>A1</v>
      </c>
      <c r="D878" t="str">
        <f t="shared" si="852"/>
        <v>сыр полутвердый</v>
      </c>
      <c r="E878" t="str">
        <f t="shared" si="852"/>
        <v>A1|сыр полутвердый</v>
      </c>
      <c r="F878">
        <f>IFERROR(INDEX('Прайс-лист на год'!$E$4:$NG$28,MATCH(prices_model!E878,'Прайс-лист на год'!$D$4:$D$28,0),MATCH(prices_model!A878,'Прайс-лист на год'!$E$3:$NG$3,0)),0)</f>
        <v>570</v>
      </c>
    </row>
    <row r="879" spans="1:6" x14ac:dyDescent="0.25">
      <c r="A879" s="30">
        <f>'Прайс-лист на год'!$E$3+ROUNDDOWN((ROW()-2)/25,0)</f>
        <v>43865</v>
      </c>
      <c r="B879">
        <f t="shared" ref="B879:E879" si="853">B854</f>
        <v>1</v>
      </c>
      <c r="C879" t="str">
        <f t="shared" si="853"/>
        <v>A1</v>
      </c>
      <c r="D879" t="str">
        <f t="shared" si="853"/>
        <v>сыр мягкий</v>
      </c>
      <c r="E879" t="str">
        <f t="shared" si="853"/>
        <v>A1|сыр мягкий</v>
      </c>
      <c r="F879">
        <f>IFERROR(INDEX('Прайс-лист на год'!$E$4:$NG$28,MATCH(prices_model!E879,'Прайс-лист на год'!$D$4:$D$28,0),MATCH(prices_model!A879,'Прайс-лист на год'!$E$3:$NG$3,0)),0)</f>
        <v>475</v>
      </c>
    </row>
    <row r="880" spans="1:6" x14ac:dyDescent="0.25">
      <c r="A880" s="30">
        <f>'Прайс-лист на год'!$E$3+ROUNDDOWN((ROW()-2)/25,0)</f>
        <v>43865</v>
      </c>
      <c r="B880">
        <f t="shared" ref="B880:E880" si="854">B855</f>
        <v>1</v>
      </c>
      <c r="C880" t="str">
        <f t="shared" si="854"/>
        <v>A1</v>
      </c>
      <c r="D880" t="str">
        <f t="shared" si="854"/>
        <v>прочие сыры</v>
      </c>
      <c r="E880" t="str">
        <f t="shared" si="854"/>
        <v>A1|прочие сыры</v>
      </c>
      <c r="F880">
        <f>IFERROR(INDEX('Прайс-лист на год'!$E$4:$NG$28,MATCH(prices_model!E880,'Прайс-лист на год'!$D$4:$D$28,0),MATCH(prices_model!A880,'Прайс-лист на год'!$E$3:$NG$3,0)),0)</f>
        <v>665</v>
      </c>
    </row>
    <row r="881" spans="1:6" x14ac:dyDescent="0.25">
      <c r="A881" s="30">
        <f>'Прайс-лист на год'!$E$3+ROUNDDOWN((ROW()-2)/25,0)</f>
        <v>43865</v>
      </c>
      <c r="B881">
        <f t="shared" ref="B881:E881" si="855">B856</f>
        <v>1</v>
      </c>
      <c r="C881" t="str">
        <f t="shared" si="855"/>
        <v>A1</v>
      </c>
      <c r="D881" t="str">
        <f t="shared" si="855"/>
        <v>продукты сырные</v>
      </c>
      <c r="E881" t="str">
        <f t="shared" si="855"/>
        <v>A1|продукты сырные</v>
      </c>
      <c r="F881">
        <f>IFERROR(INDEX('Прайс-лист на год'!$E$4:$NG$28,MATCH(prices_model!E881,'Прайс-лист на год'!$D$4:$D$28,0),MATCH(prices_model!A881,'Прайс-лист на год'!$E$3:$NG$3,0)),0)</f>
        <v>380</v>
      </c>
    </row>
    <row r="882" spans="1:6" x14ac:dyDescent="0.25">
      <c r="A882" s="30">
        <f>'Прайс-лист на год'!$E$3+ROUNDDOWN((ROW()-2)/25,0)</f>
        <v>43865</v>
      </c>
      <c r="B882">
        <f t="shared" ref="B882:E882" si="856">B857</f>
        <v>1</v>
      </c>
      <c r="C882" t="str">
        <f t="shared" si="856"/>
        <v>A2</v>
      </c>
      <c r="D882" t="str">
        <f t="shared" si="856"/>
        <v>сыр твердый</v>
      </c>
      <c r="E882" t="str">
        <f t="shared" si="856"/>
        <v>A2|сыр твердый</v>
      </c>
      <c r="F882">
        <f>IFERROR(INDEX('Прайс-лист на год'!$E$4:$NG$28,MATCH(prices_model!E882,'Прайс-лист на год'!$D$4:$D$28,0),MATCH(prices_model!A882,'Прайс-лист на год'!$E$3:$NG$3,0)),0)</f>
        <v>900</v>
      </c>
    </row>
    <row r="883" spans="1:6" x14ac:dyDescent="0.25">
      <c r="A883" s="30">
        <f>'Прайс-лист на год'!$E$3+ROUNDDOWN((ROW()-2)/25,0)</f>
        <v>43865</v>
      </c>
      <c r="B883">
        <f t="shared" ref="B883:E883" si="857">B858</f>
        <v>1</v>
      </c>
      <c r="C883" t="str">
        <f t="shared" si="857"/>
        <v>A2</v>
      </c>
      <c r="D883" t="str">
        <f t="shared" si="857"/>
        <v>сыр полутвердый</v>
      </c>
      <c r="E883" t="str">
        <f t="shared" si="857"/>
        <v>A2|сыр полутвердый</v>
      </c>
      <c r="F883">
        <f>IFERROR(INDEX('Прайс-лист на год'!$E$4:$NG$28,MATCH(prices_model!E883,'Прайс-лист на год'!$D$4:$D$28,0),MATCH(prices_model!A883,'Прайс-лист на год'!$E$3:$NG$3,0)),0)</f>
        <v>540</v>
      </c>
    </row>
    <row r="884" spans="1:6" x14ac:dyDescent="0.25">
      <c r="A884" s="30">
        <f>'Прайс-лист на год'!$E$3+ROUNDDOWN((ROW()-2)/25,0)</f>
        <v>43865</v>
      </c>
      <c r="B884">
        <f t="shared" ref="B884:E884" si="858">B859</f>
        <v>1</v>
      </c>
      <c r="C884" t="str">
        <f t="shared" si="858"/>
        <v>A2</v>
      </c>
      <c r="D884" t="str">
        <f t="shared" si="858"/>
        <v>сыр мягкий</v>
      </c>
      <c r="E884" t="str">
        <f t="shared" si="858"/>
        <v>A2|сыр мягкий</v>
      </c>
      <c r="F884">
        <f>IFERROR(INDEX('Прайс-лист на год'!$E$4:$NG$28,MATCH(prices_model!E884,'Прайс-лист на год'!$D$4:$D$28,0),MATCH(prices_model!A884,'Прайс-лист на год'!$E$3:$NG$3,0)),0)</f>
        <v>450</v>
      </c>
    </row>
    <row r="885" spans="1:6" x14ac:dyDescent="0.25">
      <c r="A885" s="30">
        <f>'Прайс-лист на год'!$E$3+ROUNDDOWN((ROW()-2)/25,0)</f>
        <v>43865</v>
      </c>
      <c r="B885">
        <f t="shared" ref="B885:E885" si="859">B860</f>
        <v>1</v>
      </c>
      <c r="C885" t="str">
        <f t="shared" si="859"/>
        <v>A2</v>
      </c>
      <c r="D885" t="str">
        <f t="shared" si="859"/>
        <v>прочие сыры</v>
      </c>
      <c r="E885" t="str">
        <f t="shared" si="859"/>
        <v>A2|прочие сыры</v>
      </c>
      <c r="F885">
        <f>IFERROR(INDEX('Прайс-лист на год'!$E$4:$NG$28,MATCH(prices_model!E885,'Прайс-лист на год'!$D$4:$D$28,0),MATCH(prices_model!A885,'Прайс-лист на год'!$E$3:$NG$3,0)),0)</f>
        <v>630</v>
      </c>
    </row>
    <row r="886" spans="1:6" x14ac:dyDescent="0.25">
      <c r="A886" s="30">
        <f>'Прайс-лист на год'!$E$3+ROUNDDOWN((ROW()-2)/25,0)</f>
        <v>43865</v>
      </c>
      <c r="B886">
        <f t="shared" ref="B886:E886" si="860">B861</f>
        <v>1</v>
      </c>
      <c r="C886" t="str">
        <f t="shared" si="860"/>
        <v>A2</v>
      </c>
      <c r="D886" t="str">
        <f t="shared" si="860"/>
        <v>продукты сырные</v>
      </c>
      <c r="E886" t="str">
        <f t="shared" si="860"/>
        <v>A2|продукты сырные</v>
      </c>
      <c r="F886">
        <f>IFERROR(INDEX('Прайс-лист на год'!$E$4:$NG$28,MATCH(prices_model!E886,'Прайс-лист на год'!$D$4:$D$28,0),MATCH(prices_model!A886,'Прайс-лист на год'!$E$3:$NG$3,0)),0)</f>
        <v>360</v>
      </c>
    </row>
    <row r="887" spans="1:6" x14ac:dyDescent="0.25">
      <c r="A887" s="30">
        <f>'Прайс-лист на год'!$E$3+ROUNDDOWN((ROW()-2)/25,0)</f>
        <v>43865</v>
      </c>
      <c r="B887">
        <f t="shared" ref="B887:E887" si="861">B862</f>
        <v>1</v>
      </c>
      <c r="C887" t="str">
        <f t="shared" si="861"/>
        <v>A3</v>
      </c>
      <c r="D887" t="str">
        <f t="shared" si="861"/>
        <v>сыр твердый</v>
      </c>
      <c r="E887" t="str">
        <f t="shared" si="861"/>
        <v>A3|сыр твердый</v>
      </c>
      <c r="F887">
        <f>IFERROR(INDEX('Прайс-лист на год'!$E$4:$NG$28,MATCH(prices_model!E887,'Прайс-лист на год'!$D$4:$D$28,0),MATCH(prices_model!A887,'Прайс-лист на год'!$E$3:$NG$3,0)),0)</f>
        <v>1000</v>
      </c>
    </row>
    <row r="888" spans="1:6" x14ac:dyDescent="0.25">
      <c r="A888" s="30">
        <f>'Прайс-лист на год'!$E$3+ROUNDDOWN((ROW()-2)/25,0)</f>
        <v>43865</v>
      </c>
      <c r="B888">
        <f t="shared" ref="B888:E888" si="862">B863</f>
        <v>1</v>
      </c>
      <c r="C888" t="str">
        <f t="shared" si="862"/>
        <v>A3</v>
      </c>
      <c r="D888" t="str">
        <f t="shared" si="862"/>
        <v>сыр полутвердый</v>
      </c>
      <c r="E888" t="str">
        <f t="shared" si="862"/>
        <v>A3|сыр полутвердый</v>
      </c>
      <c r="F888">
        <f>IFERROR(INDEX('Прайс-лист на год'!$E$4:$NG$28,MATCH(prices_model!E888,'Прайс-лист на год'!$D$4:$D$28,0),MATCH(prices_model!A888,'Прайс-лист на год'!$E$3:$NG$3,0)),0)</f>
        <v>600</v>
      </c>
    </row>
    <row r="889" spans="1:6" x14ac:dyDescent="0.25">
      <c r="A889" s="30">
        <f>'Прайс-лист на год'!$E$3+ROUNDDOWN((ROW()-2)/25,0)</f>
        <v>43865</v>
      </c>
      <c r="B889">
        <f t="shared" ref="B889:E889" si="863">B864</f>
        <v>1</v>
      </c>
      <c r="C889" t="str">
        <f t="shared" si="863"/>
        <v>A3</v>
      </c>
      <c r="D889" t="str">
        <f t="shared" si="863"/>
        <v>сыр мягкий</v>
      </c>
      <c r="E889" t="str">
        <f t="shared" si="863"/>
        <v>A3|сыр мягкий</v>
      </c>
      <c r="F889">
        <f>IFERROR(INDEX('Прайс-лист на год'!$E$4:$NG$28,MATCH(prices_model!E889,'Прайс-лист на год'!$D$4:$D$28,0),MATCH(prices_model!A889,'Прайс-лист на год'!$E$3:$NG$3,0)),0)</f>
        <v>500</v>
      </c>
    </row>
    <row r="890" spans="1:6" x14ac:dyDescent="0.25">
      <c r="A890" s="30">
        <f>'Прайс-лист на год'!$E$3+ROUNDDOWN((ROW()-2)/25,0)</f>
        <v>43865</v>
      </c>
      <c r="B890">
        <f t="shared" ref="B890:E890" si="864">B865</f>
        <v>1</v>
      </c>
      <c r="C890" t="str">
        <f t="shared" si="864"/>
        <v>A3</v>
      </c>
      <c r="D890" t="str">
        <f t="shared" si="864"/>
        <v>прочие сыры</v>
      </c>
      <c r="E890" t="str">
        <f t="shared" si="864"/>
        <v>A3|прочие сыры</v>
      </c>
      <c r="F890">
        <f>IFERROR(INDEX('Прайс-лист на год'!$E$4:$NG$28,MATCH(prices_model!E890,'Прайс-лист на год'!$D$4:$D$28,0),MATCH(prices_model!A890,'Прайс-лист на год'!$E$3:$NG$3,0)),0)</f>
        <v>700</v>
      </c>
    </row>
    <row r="891" spans="1:6" x14ac:dyDescent="0.25">
      <c r="A891" s="30">
        <f>'Прайс-лист на год'!$E$3+ROUNDDOWN((ROW()-2)/25,0)</f>
        <v>43865</v>
      </c>
      <c r="B891">
        <f t="shared" ref="B891:E891" si="865">B866</f>
        <v>1</v>
      </c>
      <c r="C891" t="str">
        <f t="shared" si="865"/>
        <v>A3</v>
      </c>
      <c r="D891" t="str">
        <f t="shared" si="865"/>
        <v>продукты сырные</v>
      </c>
      <c r="E891" t="str">
        <f t="shared" si="865"/>
        <v>A3|продукты сырные</v>
      </c>
      <c r="F891">
        <f>IFERROR(INDEX('Прайс-лист на год'!$E$4:$NG$28,MATCH(prices_model!E891,'Прайс-лист на год'!$D$4:$D$28,0),MATCH(prices_model!A891,'Прайс-лист на год'!$E$3:$NG$3,0)),0)</f>
        <v>400</v>
      </c>
    </row>
    <row r="892" spans="1:6" x14ac:dyDescent="0.25">
      <c r="A892" s="30">
        <f>'Прайс-лист на год'!$E$3+ROUNDDOWN((ROW()-2)/25,0)</f>
        <v>43865</v>
      </c>
      <c r="B892">
        <f t="shared" ref="B892:E892" si="866">B867</f>
        <v>1</v>
      </c>
      <c r="C892" t="str">
        <f t="shared" si="866"/>
        <v>A4</v>
      </c>
      <c r="D892" t="str">
        <f t="shared" si="866"/>
        <v>сыр твердый</v>
      </c>
      <c r="E892" t="str">
        <f t="shared" si="866"/>
        <v>A4|сыр твердый</v>
      </c>
      <c r="F892">
        <f>IFERROR(INDEX('Прайс-лист на год'!$E$4:$NG$28,MATCH(prices_model!E892,'Прайс-лист на год'!$D$4:$D$28,0),MATCH(prices_model!A892,'Прайс-лист на год'!$E$3:$NG$3,0)),0)</f>
        <v>893</v>
      </c>
    </row>
    <row r="893" spans="1:6" x14ac:dyDescent="0.25">
      <c r="A893" s="30">
        <f>'Прайс-лист на год'!$E$3+ROUNDDOWN((ROW()-2)/25,0)</f>
        <v>43865</v>
      </c>
      <c r="B893">
        <f t="shared" ref="B893:E893" si="867">B868</f>
        <v>1</v>
      </c>
      <c r="C893" t="str">
        <f t="shared" si="867"/>
        <v>A4</v>
      </c>
      <c r="D893" t="str">
        <f t="shared" si="867"/>
        <v>сыр полутвердый</v>
      </c>
      <c r="E893" t="str">
        <f t="shared" si="867"/>
        <v>A4|сыр полутвердый</v>
      </c>
      <c r="F893">
        <f>IFERROR(INDEX('Прайс-лист на год'!$E$4:$NG$28,MATCH(prices_model!E893,'Прайс-лист на год'!$D$4:$D$28,0),MATCH(prices_model!A893,'Прайс-лист на год'!$E$3:$NG$3,0)),0)</f>
        <v>536</v>
      </c>
    </row>
    <row r="894" spans="1:6" x14ac:dyDescent="0.25">
      <c r="A894" s="30">
        <f>'Прайс-лист на год'!$E$3+ROUNDDOWN((ROW()-2)/25,0)</f>
        <v>43865</v>
      </c>
      <c r="B894">
        <f t="shared" ref="B894:E894" si="868">B869</f>
        <v>1</v>
      </c>
      <c r="C894" t="str">
        <f t="shared" si="868"/>
        <v>A4</v>
      </c>
      <c r="D894" t="str">
        <f t="shared" si="868"/>
        <v>сыр мягкий</v>
      </c>
      <c r="E894" t="str">
        <f t="shared" si="868"/>
        <v>A4|сыр мягкий</v>
      </c>
      <c r="F894">
        <f>IFERROR(INDEX('Прайс-лист на год'!$E$4:$NG$28,MATCH(prices_model!E894,'Прайс-лист на год'!$D$4:$D$28,0),MATCH(prices_model!A894,'Прайс-лист на год'!$E$3:$NG$3,0)),0)</f>
        <v>551</v>
      </c>
    </row>
    <row r="895" spans="1:6" x14ac:dyDescent="0.25">
      <c r="A895" s="30">
        <f>'Прайс-лист на год'!$E$3+ROUNDDOWN((ROW()-2)/25,0)</f>
        <v>43865</v>
      </c>
      <c r="B895">
        <f t="shared" ref="B895:E895" si="869">B870</f>
        <v>1</v>
      </c>
      <c r="C895" t="str">
        <f t="shared" si="869"/>
        <v>A4</v>
      </c>
      <c r="D895" t="str">
        <f t="shared" si="869"/>
        <v>прочие сыры</v>
      </c>
      <c r="E895" t="str">
        <f t="shared" si="869"/>
        <v>A4|прочие сыры</v>
      </c>
      <c r="F895">
        <f>IFERROR(INDEX('Прайс-лист на год'!$E$4:$NG$28,MATCH(prices_model!E895,'Прайс-лист на год'!$D$4:$D$28,0),MATCH(prices_model!A895,'Прайс-лист на год'!$E$3:$NG$3,0)),0)</f>
        <v>847</v>
      </c>
    </row>
    <row r="896" spans="1:6" x14ac:dyDescent="0.25">
      <c r="A896" s="30">
        <f>'Прайс-лист на год'!$E$3+ROUNDDOWN((ROW()-2)/25,0)</f>
        <v>43865</v>
      </c>
      <c r="B896">
        <f t="shared" ref="B896:E896" si="870">B871</f>
        <v>1</v>
      </c>
      <c r="C896" t="str">
        <f t="shared" si="870"/>
        <v>A4</v>
      </c>
      <c r="D896" t="str">
        <f t="shared" si="870"/>
        <v>продукты сырные</v>
      </c>
      <c r="E896" t="str">
        <f t="shared" si="870"/>
        <v>A4|продукты сырные</v>
      </c>
      <c r="F896">
        <f>IFERROR(INDEX('Прайс-лист на год'!$E$4:$NG$28,MATCH(prices_model!E896,'Прайс-лист на год'!$D$4:$D$28,0),MATCH(prices_model!A896,'Прайс-лист на год'!$E$3:$NG$3,0)),0)</f>
        <v>340</v>
      </c>
    </row>
    <row r="897" spans="1:6" x14ac:dyDescent="0.25">
      <c r="A897" s="30">
        <f>'Прайс-лист на год'!$E$3+ROUNDDOWN((ROW()-2)/25,0)</f>
        <v>43865</v>
      </c>
      <c r="B897">
        <f t="shared" ref="B897:E897" si="871">B872</f>
        <v>1</v>
      </c>
      <c r="C897" t="str">
        <f t="shared" si="871"/>
        <v>A5</v>
      </c>
      <c r="D897" t="str">
        <f t="shared" si="871"/>
        <v>сыр твердый</v>
      </c>
      <c r="E897" t="str">
        <f t="shared" si="871"/>
        <v>A5|сыр твердый</v>
      </c>
      <c r="F897">
        <f>IFERROR(INDEX('Прайс-лист на год'!$E$4:$NG$28,MATCH(prices_model!E897,'Прайс-лист на год'!$D$4:$D$28,0),MATCH(prices_model!A897,'Прайс-лист на год'!$E$3:$NG$3,0)),0)</f>
        <v>1024</v>
      </c>
    </row>
    <row r="898" spans="1:6" x14ac:dyDescent="0.25">
      <c r="A898" s="30">
        <f>'Прайс-лист на год'!$E$3+ROUNDDOWN((ROW()-2)/25,0)</f>
        <v>43865</v>
      </c>
      <c r="B898">
        <f t="shared" ref="B898:E898" si="872">B873</f>
        <v>1</v>
      </c>
      <c r="C898" t="str">
        <f t="shared" si="872"/>
        <v>A5</v>
      </c>
      <c r="D898" t="str">
        <f t="shared" si="872"/>
        <v>сыр полутвердый</v>
      </c>
      <c r="E898" t="str">
        <f t="shared" si="872"/>
        <v>A5|сыр полутвердый</v>
      </c>
      <c r="F898">
        <f>IFERROR(INDEX('Прайс-лист на год'!$E$4:$NG$28,MATCH(prices_model!E898,'Прайс-лист на год'!$D$4:$D$28,0),MATCH(prices_model!A898,'Прайс-лист на год'!$E$3:$NG$3,0)),0)</f>
        <v>614</v>
      </c>
    </row>
    <row r="899" spans="1:6" x14ac:dyDescent="0.25">
      <c r="A899" s="30">
        <f>'Прайс-лист на год'!$E$3+ROUNDDOWN((ROW()-2)/25,0)</f>
        <v>43865</v>
      </c>
      <c r="B899">
        <f t="shared" ref="B899:E899" si="873">B874</f>
        <v>1</v>
      </c>
      <c r="C899" t="str">
        <f t="shared" si="873"/>
        <v>A5</v>
      </c>
      <c r="D899" t="str">
        <f t="shared" si="873"/>
        <v>сыр мягкий</v>
      </c>
      <c r="E899" t="str">
        <f t="shared" si="873"/>
        <v>A5|сыр мягкий</v>
      </c>
      <c r="F899">
        <f>IFERROR(INDEX('Прайс-лист на год'!$E$4:$NG$28,MATCH(prices_model!E899,'Прайс-лист на год'!$D$4:$D$28,0),MATCH(prices_model!A899,'Прайс-лист на год'!$E$3:$NG$3,0)),0)</f>
        <v>512</v>
      </c>
    </row>
    <row r="900" spans="1:6" x14ac:dyDescent="0.25">
      <c r="A900" s="30">
        <f>'Прайс-лист на год'!$E$3+ROUNDDOWN((ROW()-2)/25,0)</f>
        <v>43865</v>
      </c>
      <c r="B900">
        <f t="shared" ref="B900:E900" si="874">B875</f>
        <v>1</v>
      </c>
      <c r="C900" t="str">
        <f t="shared" si="874"/>
        <v>A5</v>
      </c>
      <c r="D900" t="str">
        <f t="shared" si="874"/>
        <v>прочие сыры</v>
      </c>
      <c r="E900" t="str">
        <f t="shared" si="874"/>
        <v>A5|прочие сыры</v>
      </c>
      <c r="F900">
        <f>IFERROR(INDEX('Прайс-лист на год'!$E$4:$NG$28,MATCH(prices_model!E900,'Прайс-лист на год'!$D$4:$D$28,0),MATCH(prices_model!A900,'Прайс-лист на год'!$E$3:$NG$3,0)),0)</f>
        <v>717</v>
      </c>
    </row>
    <row r="901" spans="1:6" x14ac:dyDescent="0.25">
      <c r="A901" s="30">
        <f>'Прайс-лист на год'!$E$3+ROUNDDOWN((ROW()-2)/25,0)</f>
        <v>43865</v>
      </c>
      <c r="B901">
        <f t="shared" ref="B901:E901" si="875">B876</f>
        <v>1</v>
      </c>
      <c r="C901" t="str">
        <f t="shared" si="875"/>
        <v>A5</v>
      </c>
      <c r="D901" t="str">
        <f t="shared" si="875"/>
        <v>продукты сырные</v>
      </c>
      <c r="E901" t="str">
        <f t="shared" si="875"/>
        <v>A5|продукты сырные</v>
      </c>
      <c r="F901">
        <f>IFERROR(INDEX('Прайс-лист на год'!$E$4:$NG$28,MATCH(prices_model!E901,'Прайс-лист на год'!$D$4:$D$28,0),MATCH(prices_model!A901,'Прайс-лист на год'!$E$3:$NG$3,0)),0)</f>
        <v>410</v>
      </c>
    </row>
    <row r="902" spans="1:6" x14ac:dyDescent="0.25">
      <c r="A902" s="30">
        <f>'Прайс-лист на год'!$E$3+ROUNDDOWN((ROW()-2)/25,0)</f>
        <v>43866</v>
      </c>
      <c r="B902">
        <f t="shared" ref="B902:E902" si="876">B877</f>
        <v>1</v>
      </c>
      <c r="C902" t="str">
        <f t="shared" si="876"/>
        <v>A1</v>
      </c>
      <c r="D902" t="str">
        <f t="shared" si="876"/>
        <v>сыр твердый</v>
      </c>
      <c r="E902" t="str">
        <f t="shared" si="876"/>
        <v>A1|сыр твердый</v>
      </c>
      <c r="F902">
        <f>IFERROR(INDEX('Прайс-лист на год'!$E$4:$NG$28,MATCH(prices_model!E902,'Прайс-лист на год'!$D$4:$D$28,0),MATCH(prices_model!A902,'Прайс-лист на год'!$E$3:$NG$3,0)),0)</f>
        <v>950</v>
      </c>
    </row>
    <row r="903" spans="1:6" x14ac:dyDescent="0.25">
      <c r="A903" s="30">
        <f>'Прайс-лист на год'!$E$3+ROUNDDOWN((ROW()-2)/25,0)</f>
        <v>43866</v>
      </c>
      <c r="B903">
        <f t="shared" ref="B903:E903" si="877">B878</f>
        <v>1</v>
      </c>
      <c r="C903" t="str">
        <f t="shared" si="877"/>
        <v>A1</v>
      </c>
      <c r="D903" t="str">
        <f t="shared" si="877"/>
        <v>сыр полутвердый</v>
      </c>
      <c r="E903" t="str">
        <f t="shared" si="877"/>
        <v>A1|сыр полутвердый</v>
      </c>
      <c r="F903">
        <f>IFERROR(INDEX('Прайс-лист на год'!$E$4:$NG$28,MATCH(prices_model!E903,'Прайс-лист на год'!$D$4:$D$28,0),MATCH(prices_model!A903,'Прайс-лист на год'!$E$3:$NG$3,0)),0)</f>
        <v>570</v>
      </c>
    </row>
    <row r="904" spans="1:6" x14ac:dyDescent="0.25">
      <c r="A904" s="30">
        <f>'Прайс-лист на год'!$E$3+ROUNDDOWN((ROW()-2)/25,0)</f>
        <v>43866</v>
      </c>
      <c r="B904">
        <f t="shared" ref="B904:E904" si="878">B879</f>
        <v>1</v>
      </c>
      <c r="C904" t="str">
        <f t="shared" si="878"/>
        <v>A1</v>
      </c>
      <c r="D904" t="str">
        <f t="shared" si="878"/>
        <v>сыр мягкий</v>
      </c>
      <c r="E904" t="str">
        <f t="shared" si="878"/>
        <v>A1|сыр мягкий</v>
      </c>
      <c r="F904">
        <f>IFERROR(INDEX('Прайс-лист на год'!$E$4:$NG$28,MATCH(prices_model!E904,'Прайс-лист на год'!$D$4:$D$28,0),MATCH(prices_model!A904,'Прайс-лист на год'!$E$3:$NG$3,0)),0)</f>
        <v>475</v>
      </c>
    </row>
    <row r="905" spans="1:6" x14ac:dyDescent="0.25">
      <c r="A905" s="30">
        <f>'Прайс-лист на год'!$E$3+ROUNDDOWN((ROW()-2)/25,0)</f>
        <v>43866</v>
      </c>
      <c r="B905">
        <f t="shared" ref="B905:E905" si="879">B880</f>
        <v>1</v>
      </c>
      <c r="C905" t="str">
        <f t="shared" si="879"/>
        <v>A1</v>
      </c>
      <c r="D905" t="str">
        <f t="shared" si="879"/>
        <v>прочие сыры</v>
      </c>
      <c r="E905" t="str">
        <f t="shared" si="879"/>
        <v>A1|прочие сыры</v>
      </c>
      <c r="F905">
        <f>IFERROR(INDEX('Прайс-лист на год'!$E$4:$NG$28,MATCH(prices_model!E905,'Прайс-лист на год'!$D$4:$D$28,0),MATCH(prices_model!A905,'Прайс-лист на год'!$E$3:$NG$3,0)),0)</f>
        <v>665</v>
      </c>
    </row>
    <row r="906" spans="1:6" x14ac:dyDescent="0.25">
      <c r="A906" s="30">
        <f>'Прайс-лист на год'!$E$3+ROUNDDOWN((ROW()-2)/25,0)</f>
        <v>43866</v>
      </c>
      <c r="B906">
        <f t="shared" ref="B906:E906" si="880">B881</f>
        <v>1</v>
      </c>
      <c r="C906" t="str">
        <f t="shared" si="880"/>
        <v>A1</v>
      </c>
      <c r="D906" t="str">
        <f t="shared" si="880"/>
        <v>продукты сырные</v>
      </c>
      <c r="E906" t="str">
        <f t="shared" si="880"/>
        <v>A1|продукты сырные</v>
      </c>
      <c r="F906">
        <f>IFERROR(INDEX('Прайс-лист на год'!$E$4:$NG$28,MATCH(prices_model!E906,'Прайс-лист на год'!$D$4:$D$28,0),MATCH(prices_model!A906,'Прайс-лист на год'!$E$3:$NG$3,0)),0)</f>
        <v>380</v>
      </c>
    </row>
    <row r="907" spans="1:6" x14ac:dyDescent="0.25">
      <c r="A907" s="30">
        <f>'Прайс-лист на год'!$E$3+ROUNDDOWN((ROW()-2)/25,0)</f>
        <v>43866</v>
      </c>
      <c r="B907">
        <f t="shared" ref="B907:E907" si="881">B882</f>
        <v>1</v>
      </c>
      <c r="C907" t="str">
        <f t="shared" si="881"/>
        <v>A2</v>
      </c>
      <c r="D907" t="str">
        <f t="shared" si="881"/>
        <v>сыр твердый</v>
      </c>
      <c r="E907" t="str">
        <f t="shared" si="881"/>
        <v>A2|сыр твердый</v>
      </c>
      <c r="F907">
        <f>IFERROR(INDEX('Прайс-лист на год'!$E$4:$NG$28,MATCH(prices_model!E907,'Прайс-лист на год'!$D$4:$D$28,0),MATCH(prices_model!A907,'Прайс-лист на год'!$E$3:$NG$3,0)),0)</f>
        <v>900</v>
      </c>
    </row>
    <row r="908" spans="1:6" x14ac:dyDescent="0.25">
      <c r="A908" s="30">
        <f>'Прайс-лист на год'!$E$3+ROUNDDOWN((ROW()-2)/25,0)</f>
        <v>43866</v>
      </c>
      <c r="B908">
        <f t="shared" ref="B908:E908" si="882">B883</f>
        <v>1</v>
      </c>
      <c r="C908" t="str">
        <f t="shared" si="882"/>
        <v>A2</v>
      </c>
      <c r="D908" t="str">
        <f t="shared" si="882"/>
        <v>сыр полутвердый</v>
      </c>
      <c r="E908" t="str">
        <f t="shared" si="882"/>
        <v>A2|сыр полутвердый</v>
      </c>
      <c r="F908">
        <f>IFERROR(INDEX('Прайс-лист на год'!$E$4:$NG$28,MATCH(prices_model!E908,'Прайс-лист на год'!$D$4:$D$28,0),MATCH(prices_model!A908,'Прайс-лист на год'!$E$3:$NG$3,0)),0)</f>
        <v>540</v>
      </c>
    </row>
    <row r="909" spans="1:6" x14ac:dyDescent="0.25">
      <c r="A909" s="30">
        <f>'Прайс-лист на год'!$E$3+ROUNDDOWN((ROW()-2)/25,0)</f>
        <v>43866</v>
      </c>
      <c r="B909">
        <f t="shared" ref="B909:E909" si="883">B884</f>
        <v>1</v>
      </c>
      <c r="C909" t="str">
        <f t="shared" si="883"/>
        <v>A2</v>
      </c>
      <c r="D909" t="str">
        <f t="shared" si="883"/>
        <v>сыр мягкий</v>
      </c>
      <c r="E909" t="str">
        <f t="shared" si="883"/>
        <v>A2|сыр мягкий</v>
      </c>
      <c r="F909">
        <f>IFERROR(INDEX('Прайс-лист на год'!$E$4:$NG$28,MATCH(prices_model!E909,'Прайс-лист на год'!$D$4:$D$28,0),MATCH(prices_model!A909,'Прайс-лист на год'!$E$3:$NG$3,0)),0)</f>
        <v>450</v>
      </c>
    </row>
    <row r="910" spans="1:6" x14ac:dyDescent="0.25">
      <c r="A910" s="30">
        <f>'Прайс-лист на год'!$E$3+ROUNDDOWN((ROW()-2)/25,0)</f>
        <v>43866</v>
      </c>
      <c r="B910">
        <f t="shared" ref="B910:E910" si="884">B885</f>
        <v>1</v>
      </c>
      <c r="C910" t="str">
        <f t="shared" si="884"/>
        <v>A2</v>
      </c>
      <c r="D910" t="str">
        <f t="shared" si="884"/>
        <v>прочие сыры</v>
      </c>
      <c r="E910" t="str">
        <f t="shared" si="884"/>
        <v>A2|прочие сыры</v>
      </c>
      <c r="F910">
        <f>IFERROR(INDEX('Прайс-лист на год'!$E$4:$NG$28,MATCH(prices_model!E910,'Прайс-лист на год'!$D$4:$D$28,0),MATCH(prices_model!A910,'Прайс-лист на год'!$E$3:$NG$3,0)),0)</f>
        <v>630</v>
      </c>
    </row>
    <row r="911" spans="1:6" x14ac:dyDescent="0.25">
      <c r="A911" s="30">
        <f>'Прайс-лист на год'!$E$3+ROUNDDOWN((ROW()-2)/25,0)</f>
        <v>43866</v>
      </c>
      <c r="B911">
        <f t="shared" ref="B911:E911" si="885">B886</f>
        <v>1</v>
      </c>
      <c r="C911" t="str">
        <f t="shared" si="885"/>
        <v>A2</v>
      </c>
      <c r="D911" t="str">
        <f t="shared" si="885"/>
        <v>продукты сырные</v>
      </c>
      <c r="E911" t="str">
        <f t="shared" si="885"/>
        <v>A2|продукты сырные</v>
      </c>
      <c r="F911">
        <f>IFERROR(INDEX('Прайс-лист на год'!$E$4:$NG$28,MATCH(prices_model!E911,'Прайс-лист на год'!$D$4:$D$28,0),MATCH(prices_model!A911,'Прайс-лист на год'!$E$3:$NG$3,0)),0)</f>
        <v>360</v>
      </c>
    </row>
    <row r="912" spans="1:6" x14ac:dyDescent="0.25">
      <c r="A912" s="30">
        <f>'Прайс-лист на год'!$E$3+ROUNDDOWN((ROW()-2)/25,0)</f>
        <v>43866</v>
      </c>
      <c r="B912">
        <f t="shared" ref="B912:E912" si="886">B887</f>
        <v>1</v>
      </c>
      <c r="C912" t="str">
        <f t="shared" si="886"/>
        <v>A3</v>
      </c>
      <c r="D912" t="str">
        <f t="shared" si="886"/>
        <v>сыр твердый</v>
      </c>
      <c r="E912" t="str">
        <f t="shared" si="886"/>
        <v>A3|сыр твердый</v>
      </c>
      <c r="F912">
        <f>IFERROR(INDEX('Прайс-лист на год'!$E$4:$NG$28,MATCH(prices_model!E912,'Прайс-лист на год'!$D$4:$D$28,0),MATCH(prices_model!A912,'Прайс-лист на год'!$E$3:$NG$3,0)),0)</f>
        <v>1000</v>
      </c>
    </row>
    <row r="913" spans="1:6" x14ac:dyDescent="0.25">
      <c r="A913" s="30">
        <f>'Прайс-лист на год'!$E$3+ROUNDDOWN((ROW()-2)/25,0)</f>
        <v>43866</v>
      </c>
      <c r="B913">
        <f t="shared" ref="B913:E913" si="887">B888</f>
        <v>1</v>
      </c>
      <c r="C913" t="str">
        <f t="shared" si="887"/>
        <v>A3</v>
      </c>
      <c r="D913" t="str">
        <f t="shared" si="887"/>
        <v>сыр полутвердый</v>
      </c>
      <c r="E913" t="str">
        <f t="shared" si="887"/>
        <v>A3|сыр полутвердый</v>
      </c>
      <c r="F913">
        <f>IFERROR(INDEX('Прайс-лист на год'!$E$4:$NG$28,MATCH(prices_model!E913,'Прайс-лист на год'!$D$4:$D$28,0),MATCH(prices_model!A913,'Прайс-лист на год'!$E$3:$NG$3,0)),0)</f>
        <v>600</v>
      </c>
    </row>
    <row r="914" spans="1:6" x14ac:dyDescent="0.25">
      <c r="A914" s="30">
        <f>'Прайс-лист на год'!$E$3+ROUNDDOWN((ROW()-2)/25,0)</f>
        <v>43866</v>
      </c>
      <c r="B914">
        <f t="shared" ref="B914:E914" si="888">B889</f>
        <v>1</v>
      </c>
      <c r="C914" t="str">
        <f t="shared" si="888"/>
        <v>A3</v>
      </c>
      <c r="D914" t="str">
        <f t="shared" si="888"/>
        <v>сыр мягкий</v>
      </c>
      <c r="E914" t="str">
        <f t="shared" si="888"/>
        <v>A3|сыр мягкий</v>
      </c>
      <c r="F914">
        <f>IFERROR(INDEX('Прайс-лист на год'!$E$4:$NG$28,MATCH(prices_model!E914,'Прайс-лист на год'!$D$4:$D$28,0),MATCH(prices_model!A914,'Прайс-лист на год'!$E$3:$NG$3,0)),0)</f>
        <v>500</v>
      </c>
    </row>
    <row r="915" spans="1:6" x14ac:dyDescent="0.25">
      <c r="A915" s="30">
        <f>'Прайс-лист на год'!$E$3+ROUNDDOWN((ROW()-2)/25,0)</f>
        <v>43866</v>
      </c>
      <c r="B915">
        <f t="shared" ref="B915:E915" si="889">B890</f>
        <v>1</v>
      </c>
      <c r="C915" t="str">
        <f t="shared" si="889"/>
        <v>A3</v>
      </c>
      <c r="D915" t="str">
        <f t="shared" si="889"/>
        <v>прочие сыры</v>
      </c>
      <c r="E915" t="str">
        <f t="shared" si="889"/>
        <v>A3|прочие сыры</v>
      </c>
      <c r="F915">
        <f>IFERROR(INDEX('Прайс-лист на год'!$E$4:$NG$28,MATCH(prices_model!E915,'Прайс-лист на год'!$D$4:$D$28,0),MATCH(prices_model!A915,'Прайс-лист на год'!$E$3:$NG$3,0)),0)</f>
        <v>700</v>
      </c>
    </row>
    <row r="916" spans="1:6" x14ac:dyDescent="0.25">
      <c r="A916" s="30">
        <f>'Прайс-лист на год'!$E$3+ROUNDDOWN((ROW()-2)/25,0)</f>
        <v>43866</v>
      </c>
      <c r="B916">
        <f t="shared" ref="B916:E916" si="890">B891</f>
        <v>1</v>
      </c>
      <c r="C916" t="str">
        <f t="shared" si="890"/>
        <v>A3</v>
      </c>
      <c r="D916" t="str">
        <f t="shared" si="890"/>
        <v>продукты сырные</v>
      </c>
      <c r="E916" t="str">
        <f t="shared" si="890"/>
        <v>A3|продукты сырные</v>
      </c>
      <c r="F916">
        <f>IFERROR(INDEX('Прайс-лист на год'!$E$4:$NG$28,MATCH(prices_model!E916,'Прайс-лист на год'!$D$4:$D$28,0),MATCH(prices_model!A916,'Прайс-лист на год'!$E$3:$NG$3,0)),0)</f>
        <v>400</v>
      </c>
    </row>
    <row r="917" spans="1:6" x14ac:dyDescent="0.25">
      <c r="A917" s="30">
        <f>'Прайс-лист на год'!$E$3+ROUNDDOWN((ROW()-2)/25,0)</f>
        <v>43866</v>
      </c>
      <c r="B917">
        <f t="shared" ref="B917:E917" si="891">B892</f>
        <v>1</v>
      </c>
      <c r="C917" t="str">
        <f t="shared" si="891"/>
        <v>A4</v>
      </c>
      <c r="D917" t="str">
        <f t="shared" si="891"/>
        <v>сыр твердый</v>
      </c>
      <c r="E917" t="str">
        <f t="shared" si="891"/>
        <v>A4|сыр твердый</v>
      </c>
      <c r="F917">
        <f>IFERROR(INDEX('Прайс-лист на год'!$E$4:$NG$28,MATCH(prices_model!E917,'Прайс-лист на год'!$D$4:$D$28,0),MATCH(prices_model!A917,'Прайс-лист на год'!$E$3:$NG$3,0)),0)</f>
        <v>893</v>
      </c>
    </row>
    <row r="918" spans="1:6" x14ac:dyDescent="0.25">
      <c r="A918" s="30">
        <f>'Прайс-лист на год'!$E$3+ROUNDDOWN((ROW()-2)/25,0)</f>
        <v>43866</v>
      </c>
      <c r="B918">
        <f t="shared" ref="B918:E918" si="892">B893</f>
        <v>1</v>
      </c>
      <c r="C918" t="str">
        <f t="shared" si="892"/>
        <v>A4</v>
      </c>
      <c r="D918" t="str">
        <f t="shared" si="892"/>
        <v>сыр полутвердый</v>
      </c>
      <c r="E918" t="str">
        <f t="shared" si="892"/>
        <v>A4|сыр полутвердый</v>
      </c>
      <c r="F918">
        <f>IFERROR(INDEX('Прайс-лист на год'!$E$4:$NG$28,MATCH(prices_model!E918,'Прайс-лист на год'!$D$4:$D$28,0),MATCH(prices_model!A918,'Прайс-лист на год'!$E$3:$NG$3,0)),0)</f>
        <v>536</v>
      </c>
    </row>
    <row r="919" spans="1:6" x14ac:dyDescent="0.25">
      <c r="A919" s="30">
        <f>'Прайс-лист на год'!$E$3+ROUNDDOWN((ROW()-2)/25,0)</f>
        <v>43866</v>
      </c>
      <c r="B919">
        <f t="shared" ref="B919:E919" si="893">B894</f>
        <v>1</v>
      </c>
      <c r="C919" t="str">
        <f t="shared" si="893"/>
        <v>A4</v>
      </c>
      <c r="D919" t="str">
        <f t="shared" si="893"/>
        <v>сыр мягкий</v>
      </c>
      <c r="E919" t="str">
        <f t="shared" si="893"/>
        <v>A4|сыр мягкий</v>
      </c>
      <c r="F919">
        <f>IFERROR(INDEX('Прайс-лист на год'!$E$4:$NG$28,MATCH(prices_model!E919,'Прайс-лист на год'!$D$4:$D$28,0),MATCH(prices_model!A919,'Прайс-лист на год'!$E$3:$NG$3,0)),0)</f>
        <v>551</v>
      </c>
    </row>
    <row r="920" spans="1:6" x14ac:dyDescent="0.25">
      <c r="A920" s="30">
        <f>'Прайс-лист на год'!$E$3+ROUNDDOWN((ROW()-2)/25,0)</f>
        <v>43866</v>
      </c>
      <c r="B920">
        <f t="shared" ref="B920:E920" si="894">B895</f>
        <v>1</v>
      </c>
      <c r="C920" t="str">
        <f t="shared" si="894"/>
        <v>A4</v>
      </c>
      <c r="D920" t="str">
        <f t="shared" si="894"/>
        <v>прочие сыры</v>
      </c>
      <c r="E920" t="str">
        <f t="shared" si="894"/>
        <v>A4|прочие сыры</v>
      </c>
      <c r="F920">
        <f>IFERROR(INDEX('Прайс-лист на год'!$E$4:$NG$28,MATCH(prices_model!E920,'Прайс-лист на год'!$D$4:$D$28,0),MATCH(prices_model!A920,'Прайс-лист на год'!$E$3:$NG$3,0)),0)</f>
        <v>847</v>
      </c>
    </row>
    <row r="921" spans="1:6" x14ac:dyDescent="0.25">
      <c r="A921" s="30">
        <f>'Прайс-лист на год'!$E$3+ROUNDDOWN((ROW()-2)/25,0)</f>
        <v>43866</v>
      </c>
      <c r="B921">
        <f t="shared" ref="B921:E921" si="895">B896</f>
        <v>1</v>
      </c>
      <c r="C921" t="str">
        <f t="shared" si="895"/>
        <v>A4</v>
      </c>
      <c r="D921" t="str">
        <f t="shared" si="895"/>
        <v>продукты сырные</v>
      </c>
      <c r="E921" t="str">
        <f t="shared" si="895"/>
        <v>A4|продукты сырные</v>
      </c>
      <c r="F921">
        <f>IFERROR(INDEX('Прайс-лист на год'!$E$4:$NG$28,MATCH(prices_model!E921,'Прайс-лист на год'!$D$4:$D$28,0),MATCH(prices_model!A921,'Прайс-лист на год'!$E$3:$NG$3,0)),0)</f>
        <v>340</v>
      </c>
    </row>
    <row r="922" spans="1:6" x14ac:dyDescent="0.25">
      <c r="A922" s="30">
        <f>'Прайс-лист на год'!$E$3+ROUNDDOWN((ROW()-2)/25,0)</f>
        <v>43866</v>
      </c>
      <c r="B922">
        <f t="shared" ref="B922:E922" si="896">B897</f>
        <v>1</v>
      </c>
      <c r="C922" t="str">
        <f t="shared" si="896"/>
        <v>A5</v>
      </c>
      <c r="D922" t="str">
        <f t="shared" si="896"/>
        <v>сыр твердый</v>
      </c>
      <c r="E922" t="str">
        <f t="shared" si="896"/>
        <v>A5|сыр твердый</v>
      </c>
      <c r="F922">
        <f>IFERROR(INDEX('Прайс-лист на год'!$E$4:$NG$28,MATCH(prices_model!E922,'Прайс-лист на год'!$D$4:$D$28,0),MATCH(prices_model!A922,'Прайс-лист на год'!$E$3:$NG$3,0)),0)</f>
        <v>1024</v>
      </c>
    </row>
    <row r="923" spans="1:6" x14ac:dyDescent="0.25">
      <c r="A923" s="30">
        <f>'Прайс-лист на год'!$E$3+ROUNDDOWN((ROW()-2)/25,0)</f>
        <v>43866</v>
      </c>
      <c r="B923">
        <f t="shared" ref="B923:E923" si="897">B898</f>
        <v>1</v>
      </c>
      <c r="C923" t="str">
        <f t="shared" si="897"/>
        <v>A5</v>
      </c>
      <c r="D923" t="str">
        <f t="shared" si="897"/>
        <v>сыр полутвердый</v>
      </c>
      <c r="E923" t="str">
        <f t="shared" si="897"/>
        <v>A5|сыр полутвердый</v>
      </c>
      <c r="F923">
        <f>IFERROR(INDEX('Прайс-лист на год'!$E$4:$NG$28,MATCH(prices_model!E923,'Прайс-лист на год'!$D$4:$D$28,0),MATCH(prices_model!A923,'Прайс-лист на год'!$E$3:$NG$3,0)),0)</f>
        <v>614</v>
      </c>
    </row>
    <row r="924" spans="1:6" x14ac:dyDescent="0.25">
      <c r="A924" s="30">
        <f>'Прайс-лист на год'!$E$3+ROUNDDOWN((ROW()-2)/25,0)</f>
        <v>43866</v>
      </c>
      <c r="B924">
        <f t="shared" ref="B924:E924" si="898">B899</f>
        <v>1</v>
      </c>
      <c r="C924" t="str">
        <f t="shared" si="898"/>
        <v>A5</v>
      </c>
      <c r="D924" t="str">
        <f t="shared" si="898"/>
        <v>сыр мягкий</v>
      </c>
      <c r="E924" t="str">
        <f t="shared" si="898"/>
        <v>A5|сыр мягкий</v>
      </c>
      <c r="F924">
        <f>IFERROR(INDEX('Прайс-лист на год'!$E$4:$NG$28,MATCH(prices_model!E924,'Прайс-лист на год'!$D$4:$D$28,0),MATCH(prices_model!A924,'Прайс-лист на год'!$E$3:$NG$3,0)),0)</f>
        <v>512</v>
      </c>
    </row>
    <row r="925" spans="1:6" x14ac:dyDescent="0.25">
      <c r="A925" s="30">
        <f>'Прайс-лист на год'!$E$3+ROUNDDOWN((ROW()-2)/25,0)</f>
        <v>43866</v>
      </c>
      <c r="B925">
        <f t="shared" ref="B925:E925" si="899">B900</f>
        <v>1</v>
      </c>
      <c r="C925" t="str">
        <f t="shared" si="899"/>
        <v>A5</v>
      </c>
      <c r="D925" t="str">
        <f t="shared" si="899"/>
        <v>прочие сыры</v>
      </c>
      <c r="E925" t="str">
        <f t="shared" si="899"/>
        <v>A5|прочие сыры</v>
      </c>
      <c r="F925">
        <f>IFERROR(INDEX('Прайс-лист на год'!$E$4:$NG$28,MATCH(prices_model!E925,'Прайс-лист на год'!$D$4:$D$28,0),MATCH(prices_model!A925,'Прайс-лист на год'!$E$3:$NG$3,0)),0)</f>
        <v>717</v>
      </c>
    </row>
    <row r="926" spans="1:6" x14ac:dyDescent="0.25">
      <c r="A926" s="30">
        <f>'Прайс-лист на год'!$E$3+ROUNDDOWN((ROW()-2)/25,0)</f>
        <v>43866</v>
      </c>
      <c r="B926">
        <f t="shared" ref="B926:E926" si="900">B901</f>
        <v>1</v>
      </c>
      <c r="C926" t="str">
        <f t="shared" si="900"/>
        <v>A5</v>
      </c>
      <c r="D926" t="str">
        <f t="shared" si="900"/>
        <v>продукты сырные</v>
      </c>
      <c r="E926" t="str">
        <f t="shared" si="900"/>
        <v>A5|продукты сырные</v>
      </c>
      <c r="F926">
        <f>IFERROR(INDEX('Прайс-лист на год'!$E$4:$NG$28,MATCH(prices_model!E926,'Прайс-лист на год'!$D$4:$D$28,0),MATCH(prices_model!A926,'Прайс-лист на год'!$E$3:$NG$3,0)),0)</f>
        <v>410</v>
      </c>
    </row>
    <row r="927" spans="1:6" x14ac:dyDescent="0.25">
      <c r="A927" s="30">
        <f>'Прайс-лист на год'!$E$3+ROUNDDOWN((ROW()-2)/25,0)</f>
        <v>43867</v>
      </c>
      <c r="B927">
        <f t="shared" ref="B927:E927" si="901">B902</f>
        <v>1</v>
      </c>
      <c r="C927" t="str">
        <f t="shared" si="901"/>
        <v>A1</v>
      </c>
      <c r="D927" t="str">
        <f t="shared" si="901"/>
        <v>сыр твердый</v>
      </c>
      <c r="E927" t="str">
        <f t="shared" si="901"/>
        <v>A1|сыр твердый</v>
      </c>
      <c r="F927">
        <f>IFERROR(INDEX('Прайс-лист на год'!$E$4:$NG$28,MATCH(prices_model!E927,'Прайс-лист на год'!$D$4:$D$28,0),MATCH(prices_model!A927,'Прайс-лист на год'!$E$3:$NG$3,0)),0)</f>
        <v>950</v>
      </c>
    </row>
    <row r="928" spans="1:6" x14ac:dyDescent="0.25">
      <c r="A928" s="30">
        <f>'Прайс-лист на год'!$E$3+ROUNDDOWN((ROW()-2)/25,0)</f>
        <v>43867</v>
      </c>
      <c r="B928">
        <f t="shared" ref="B928:E928" si="902">B903</f>
        <v>1</v>
      </c>
      <c r="C928" t="str">
        <f t="shared" si="902"/>
        <v>A1</v>
      </c>
      <c r="D928" t="str">
        <f t="shared" si="902"/>
        <v>сыр полутвердый</v>
      </c>
      <c r="E928" t="str">
        <f t="shared" si="902"/>
        <v>A1|сыр полутвердый</v>
      </c>
      <c r="F928">
        <f>IFERROR(INDEX('Прайс-лист на год'!$E$4:$NG$28,MATCH(prices_model!E928,'Прайс-лист на год'!$D$4:$D$28,0),MATCH(prices_model!A928,'Прайс-лист на год'!$E$3:$NG$3,0)),0)</f>
        <v>570</v>
      </c>
    </row>
    <row r="929" spans="1:6" x14ac:dyDescent="0.25">
      <c r="A929" s="30">
        <f>'Прайс-лист на год'!$E$3+ROUNDDOWN((ROW()-2)/25,0)</f>
        <v>43867</v>
      </c>
      <c r="B929">
        <f t="shared" ref="B929:E929" si="903">B904</f>
        <v>1</v>
      </c>
      <c r="C929" t="str">
        <f t="shared" si="903"/>
        <v>A1</v>
      </c>
      <c r="D929" t="str">
        <f t="shared" si="903"/>
        <v>сыр мягкий</v>
      </c>
      <c r="E929" t="str">
        <f t="shared" si="903"/>
        <v>A1|сыр мягкий</v>
      </c>
      <c r="F929">
        <f>IFERROR(INDEX('Прайс-лист на год'!$E$4:$NG$28,MATCH(prices_model!E929,'Прайс-лист на год'!$D$4:$D$28,0),MATCH(prices_model!A929,'Прайс-лист на год'!$E$3:$NG$3,0)),0)</f>
        <v>475</v>
      </c>
    </row>
    <row r="930" spans="1:6" x14ac:dyDescent="0.25">
      <c r="A930" s="30">
        <f>'Прайс-лист на год'!$E$3+ROUNDDOWN((ROW()-2)/25,0)</f>
        <v>43867</v>
      </c>
      <c r="B930">
        <f t="shared" ref="B930:E930" si="904">B905</f>
        <v>1</v>
      </c>
      <c r="C930" t="str">
        <f t="shared" si="904"/>
        <v>A1</v>
      </c>
      <c r="D930" t="str">
        <f t="shared" si="904"/>
        <v>прочие сыры</v>
      </c>
      <c r="E930" t="str">
        <f t="shared" si="904"/>
        <v>A1|прочие сыры</v>
      </c>
      <c r="F930">
        <f>IFERROR(INDEX('Прайс-лист на год'!$E$4:$NG$28,MATCH(prices_model!E930,'Прайс-лист на год'!$D$4:$D$28,0),MATCH(prices_model!A930,'Прайс-лист на год'!$E$3:$NG$3,0)),0)</f>
        <v>665</v>
      </c>
    </row>
    <row r="931" spans="1:6" x14ac:dyDescent="0.25">
      <c r="A931" s="30">
        <f>'Прайс-лист на год'!$E$3+ROUNDDOWN((ROW()-2)/25,0)</f>
        <v>43867</v>
      </c>
      <c r="B931">
        <f t="shared" ref="B931:E931" si="905">B906</f>
        <v>1</v>
      </c>
      <c r="C931" t="str">
        <f t="shared" si="905"/>
        <v>A1</v>
      </c>
      <c r="D931" t="str">
        <f t="shared" si="905"/>
        <v>продукты сырные</v>
      </c>
      <c r="E931" t="str">
        <f t="shared" si="905"/>
        <v>A1|продукты сырные</v>
      </c>
      <c r="F931">
        <f>IFERROR(INDEX('Прайс-лист на год'!$E$4:$NG$28,MATCH(prices_model!E931,'Прайс-лист на год'!$D$4:$D$28,0),MATCH(prices_model!A931,'Прайс-лист на год'!$E$3:$NG$3,0)),0)</f>
        <v>380</v>
      </c>
    </row>
    <row r="932" spans="1:6" x14ac:dyDescent="0.25">
      <c r="A932" s="30">
        <f>'Прайс-лист на год'!$E$3+ROUNDDOWN((ROW()-2)/25,0)</f>
        <v>43867</v>
      </c>
      <c r="B932">
        <f t="shared" ref="B932:E932" si="906">B907</f>
        <v>1</v>
      </c>
      <c r="C932" t="str">
        <f t="shared" si="906"/>
        <v>A2</v>
      </c>
      <c r="D932" t="str">
        <f t="shared" si="906"/>
        <v>сыр твердый</v>
      </c>
      <c r="E932" t="str">
        <f t="shared" si="906"/>
        <v>A2|сыр твердый</v>
      </c>
      <c r="F932">
        <f>IFERROR(INDEX('Прайс-лист на год'!$E$4:$NG$28,MATCH(prices_model!E932,'Прайс-лист на год'!$D$4:$D$28,0),MATCH(prices_model!A932,'Прайс-лист на год'!$E$3:$NG$3,0)),0)</f>
        <v>900</v>
      </c>
    </row>
    <row r="933" spans="1:6" x14ac:dyDescent="0.25">
      <c r="A933" s="30">
        <f>'Прайс-лист на год'!$E$3+ROUNDDOWN((ROW()-2)/25,0)</f>
        <v>43867</v>
      </c>
      <c r="B933">
        <f t="shared" ref="B933:E933" si="907">B908</f>
        <v>1</v>
      </c>
      <c r="C933" t="str">
        <f t="shared" si="907"/>
        <v>A2</v>
      </c>
      <c r="D933" t="str">
        <f t="shared" si="907"/>
        <v>сыр полутвердый</v>
      </c>
      <c r="E933" t="str">
        <f t="shared" si="907"/>
        <v>A2|сыр полутвердый</v>
      </c>
      <c r="F933">
        <f>IFERROR(INDEX('Прайс-лист на год'!$E$4:$NG$28,MATCH(prices_model!E933,'Прайс-лист на год'!$D$4:$D$28,0),MATCH(prices_model!A933,'Прайс-лист на год'!$E$3:$NG$3,0)),0)</f>
        <v>540</v>
      </c>
    </row>
    <row r="934" spans="1:6" x14ac:dyDescent="0.25">
      <c r="A934" s="30">
        <f>'Прайс-лист на год'!$E$3+ROUNDDOWN((ROW()-2)/25,0)</f>
        <v>43867</v>
      </c>
      <c r="B934">
        <f t="shared" ref="B934:E934" si="908">B909</f>
        <v>1</v>
      </c>
      <c r="C934" t="str">
        <f t="shared" si="908"/>
        <v>A2</v>
      </c>
      <c r="D934" t="str">
        <f t="shared" si="908"/>
        <v>сыр мягкий</v>
      </c>
      <c r="E934" t="str">
        <f t="shared" si="908"/>
        <v>A2|сыр мягкий</v>
      </c>
      <c r="F934">
        <f>IFERROR(INDEX('Прайс-лист на год'!$E$4:$NG$28,MATCH(prices_model!E934,'Прайс-лист на год'!$D$4:$D$28,0),MATCH(prices_model!A934,'Прайс-лист на год'!$E$3:$NG$3,0)),0)</f>
        <v>450</v>
      </c>
    </row>
    <row r="935" spans="1:6" x14ac:dyDescent="0.25">
      <c r="A935" s="30">
        <f>'Прайс-лист на год'!$E$3+ROUNDDOWN((ROW()-2)/25,0)</f>
        <v>43867</v>
      </c>
      <c r="B935">
        <f t="shared" ref="B935:E935" si="909">B910</f>
        <v>1</v>
      </c>
      <c r="C935" t="str">
        <f t="shared" si="909"/>
        <v>A2</v>
      </c>
      <c r="D935" t="str">
        <f t="shared" si="909"/>
        <v>прочие сыры</v>
      </c>
      <c r="E935" t="str">
        <f t="shared" si="909"/>
        <v>A2|прочие сыры</v>
      </c>
      <c r="F935">
        <f>IFERROR(INDEX('Прайс-лист на год'!$E$4:$NG$28,MATCH(prices_model!E935,'Прайс-лист на год'!$D$4:$D$28,0),MATCH(prices_model!A935,'Прайс-лист на год'!$E$3:$NG$3,0)),0)</f>
        <v>630</v>
      </c>
    </row>
    <row r="936" spans="1:6" x14ac:dyDescent="0.25">
      <c r="A936" s="30">
        <f>'Прайс-лист на год'!$E$3+ROUNDDOWN((ROW()-2)/25,0)</f>
        <v>43867</v>
      </c>
      <c r="B936">
        <f t="shared" ref="B936:E936" si="910">B911</f>
        <v>1</v>
      </c>
      <c r="C936" t="str">
        <f t="shared" si="910"/>
        <v>A2</v>
      </c>
      <c r="D936" t="str">
        <f t="shared" si="910"/>
        <v>продукты сырные</v>
      </c>
      <c r="E936" t="str">
        <f t="shared" si="910"/>
        <v>A2|продукты сырные</v>
      </c>
      <c r="F936">
        <f>IFERROR(INDEX('Прайс-лист на год'!$E$4:$NG$28,MATCH(prices_model!E936,'Прайс-лист на год'!$D$4:$D$28,0),MATCH(prices_model!A936,'Прайс-лист на год'!$E$3:$NG$3,0)),0)</f>
        <v>360</v>
      </c>
    </row>
    <row r="937" spans="1:6" x14ac:dyDescent="0.25">
      <c r="A937" s="30">
        <f>'Прайс-лист на год'!$E$3+ROUNDDOWN((ROW()-2)/25,0)</f>
        <v>43867</v>
      </c>
      <c r="B937">
        <f t="shared" ref="B937:E937" si="911">B912</f>
        <v>1</v>
      </c>
      <c r="C937" t="str">
        <f t="shared" si="911"/>
        <v>A3</v>
      </c>
      <c r="D937" t="str">
        <f t="shared" si="911"/>
        <v>сыр твердый</v>
      </c>
      <c r="E937" t="str">
        <f t="shared" si="911"/>
        <v>A3|сыр твердый</v>
      </c>
      <c r="F937">
        <f>IFERROR(INDEX('Прайс-лист на год'!$E$4:$NG$28,MATCH(prices_model!E937,'Прайс-лист на год'!$D$4:$D$28,0),MATCH(prices_model!A937,'Прайс-лист на год'!$E$3:$NG$3,0)),0)</f>
        <v>1000</v>
      </c>
    </row>
    <row r="938" spans="1:6" x14ac:dyDescent="0.25">
      <c r="A938" s="30">
        <f>'Прайс-лист на год'!$E$3+ROUNDDOWN((ROW()-2)/25,0)</f>
        <v>43867</v>
      </c>
      <c r="B938">
        <f t="shared" ref="B938:E938" si="912">B913</f>
        <v>1</v>
      </c>
      <c r="C938" t="str">
        <f t="shared" si="912"/>
        <v>A3</v>
      </c>
      <c r="D938" t="str">
        <f t="shared" si="912"/>
        <v>сыр полутвердый</v>
      </c>
      <c r="E938" t="str">
        <f t="shared" si="912"/>
        <v>A3|сыр полутвердый</v>
      </c>
      <c r="F938">
        <f>IFERROR(INDEX('Прайс-лист на год'!$E$4:$NG$28,MATCH(prices_model!E938,'Прайс-лист на год'!$D$4:$D$28,0),MATCH(prices_model!A938,'Прайс-лист на год'!$E$3:$NG$3,0)),0)</f>
        <v>600</v>
      </c>
    </row>
    <row r="939" spans="1:6" x14ac:dyDescent="0.25">
      <c r="A939" s="30">
        <f>'Прайс-лист на год'!$E$3+ROUNDDOWN((ROW()-2)/25,0)</f>
        <v>43867</v>
      </c>
      <c r="B939">
        <f t="shared" ref="B939:E939" si="913">B914</f>
        <v>1</v>
      </c>
      <c r="C939" t="str">
        <f t="shared" si="913"/>
        <v>A3</v>
      </c>
      <c r="D939" t="str">
        <f t="shared" si="913"/>
        <v>сыр мягкий</v>
      </c>
      <c r="E939" t="str">
        <f t="shared" si="913"/>
        <v>A3|сыр мягкий</v>
      </c>
      <c r="F939">
        <f>IFERROR(INDEX('Прайс-лист на год'!$E$4:$NG$28,MATCH(prices_model!E939,'Прайс-лист на год'!$D$4:$D$28,0),MATCH(prices_model!A939,'Прайс-лист на год'!$E$3:$NG$3,0)),0)</f>
        <v>500</v>
      </c>
    </row>
    <row r="940" spans="1:6" x14ac:dyDescent="0.25">
      <c r="A940" s="30">
        <f>'Прайс-лист на год'!$E$3+ROUNDDOWN((ROW()-2)/25,0)</f>
        <v>43867</v>
      </c>
      <c r="B940">
        <f t="shared" ref="B940:E940" si="914">B915</f>
        <v>1</v>
      </c>
      <c r="C940" t="str">
        <f t="shared" si="914"/>
        <v>A3</v>
      </c>
      <c r="D940" t="str">
        <f t="shared" si="914"/>
        <v>прочие сыры</v>
      </c>
      <c r="E940" t="str">
        <f t="shared" si="914"/>
        <v>A3|прочие сыры</v>
      </c>
      <c r="F940">
        <f>IFERROR(INDEX('Прайс-лист на год'!$E$4:$NG$28,MATCH(prices_model!E940,'Прайс-лист на год'!$D$4:$D$28,0),MATCH(prices_model!A940,'Прайс-лист на год'!$E$3:$NG$3,0)),0)</f>
        <v>700</v>
      </c>
    </row>
    <row r="941" spans="1:6" x14ac:dyDescent="0.25">
      <c r="A941" s="30">
        <f>'Прайс-лист на год'!$E$3+ROUNDDOWN((ROW()-2)/25,0)</f>
        <v>43867</v>
      </c>
      <c r="B941">
        <f t="shared" ref="B941:E941" si="915">B916</f>
        <v>1</v>
      </c>
      <c r="C941" t="str">
        <f t="shared" si="915"/>
        <v>A3</v>
      </c>
      <c r="D941" t="str">
        <f t="shared" si="915"/>
        <v>продукты сырные</v>
      </c>
      <c r="E941" t="str">
        <f t="shared" si="915"/>
        <v>A3|продукты сырные</v>
      </c>
      <c r="F941">
        <f>IFERROR(INDEX('Прайс-лист на год'!$E$4:$NG$28,MATCH(prices_model!E941,'Прайс-лист на год'!$D$4:$D$28,0),MATCH(prices_model!A941,'Прайс-лист на год'!$E$3:$NG$3,0)),0)</f>
        <v>400</v>
      </c>
    </row>
    <row r="942" spans="1:6" x14ac:dyDescent="0.25">
      <c r="A942" s="30">
        <f>'Прайс-лист на год'!$E$3+ROUNDDOWN((ROW()-2)/25,0)</f>
        <v>43867</v>
      </c>
      <c r="B942">
        <f t="shared" ref="B942:E942" si="916">B917</f>
        <v>1</v>
      </c>
      <c r="C942" t="str">
        <f t="shared" si="916"/>
        <v>A4</v>
      </c>
      <c r="D942" t="str">
        <f t="shared" si="916"/>
        <v>сыр твердый</v>
      </c>
      <c r="E942" t="str">
        <f t="shared" si="916"/>
        <v>A4|сыр твердый</v>
      </c>
      <c r="F942">
        <f>IFERROR(INDEX('Прайс-лист на год'!$E$4:$NG$28,MATCH(prices_model!E942,'Прайс-лист на год'!$D$4:$D$28,0),MATCH(prices_model!A942,'Прайс-лист на год'!$E$3:$NG$3,0)),0)</f>
        <v>893</v>
      </c>
    </row>
    <row r="943" spans="1:6" x14ac:dyDescent="0.25">
      <c r="A943" s="30">
        <f>'Прайс-лист на год'!$E$3+ROUNDDOWN((ROW()-2)/25,0)</f>
        <v>43867</v>
      </c>
      <c r="B943">
        <f t="shared" ref="B943:E943" si="917">B918</f>
        <v>1</v>
      </c>
      <c r="C943" t="str">
        <f t="shared" si="917"/>
        <v>A4</v>
      </c>
      <c r="D943" t="str">
        <f t="shared" si="917"/>
        <v>сыр полутвердый</v>
      </c>
      <c r="E943" t="str">
        <f t="shared" si="917"/>
        <v>A4|сыр полутвердый</v>
      </c>
      <c r="F943">
        <f>IFERROR(INDEX('Прайс-лист на год'!$E$4:$NG$28,MATCH(prices_model!E943,'Прайс-лист на год'!$D$4:$D$28,0),MATCH(prices_model!A943,'Прайс-лист на год'!$E$3:$NG$3,0)),0)</f>
        <v>536</v>
      </c>
    </row>
    <row r="944" spans="1:6" x14ac:dyDescent="0.25">
      <c r="A944" s="30">
        <f>'Прайс-лист на год'!$E$3+ROUNDDOWN((ROW()-2)/25,0)</f>
        <v>43867</v>
      </c>
      <c r="B944">
        <f t="shared" ref="B944:E944" si="918">B919</f>
        <v>1</v>
      </c>
      <c r="C944" t="str">
        <f t="shared" si="918"/>
        <v>A4</v>
      </c>
      <c r="D944" t="str">
        <f t="shared" si="918"/>
        <v>сыр мягкий</v>
      </c>
      <c r="E944" t="str">
        <f t="shared" si="918"/>
        <v>A4|сыр мягкий</v>
      </c>
      <c r="F944">
        <f>IFERROR(INDEX('Прайс-лист на год'!$E$4:$NG$28,MATCH(prices_model!E944,'Прайс-лист на год'!$D$4:$D$28,0),MATCH(prices_model!A944,'Прайс-лист на год'!$E$3:$NG$3,0)),0)</f>
        <v>551</v>
      </c>
    </row>
    <row r="945" spans="1:6" x14ac:dyDescent="0.25">
      <c r="A945" s="30">
        <f>'Прайс-лист на год'!$E$3+ROUNDDOWN((ROW()-2)/25,0)</f>
        <v>43867</v>
      </c>
      <c r="B945">
        <f t="shared" ref="B945:E945" si="919">B920</f>
        <v>1</v>
      </c>
      <c r="C945" t="str">
        <f t="shared" si="919"/>
        <v>A4</v>
      </c>
      <c r="D945" t="str">
        <f t="shared" si="919"/>
        <v>прочие сыры</v>
      </c>
      <c r="E945" t="str">
        <f t="shared" si="919"/>
        <v>A4|прочие сыры</v>
      </c>
      <c r="F945">
        <f>IFERROR(INDEX('Прайс-лист на год'!$E$4:$NG$28,MATCH(prices_model!E945,'Прайс-лист на год'!$D$4:$D$28,0),MATCH(prices_model!A945,'Прайс-лист на год'!$E$3:$NG$3,0)),0)</f>
        <v>847</v>
      </c>
    </row>
    <row r="946" spans="1:6" x14ac:dyDescent="0.25">
      <c r="A946" s="30">
        <f>'Прайс-лист на год'!$E$3+ROUNDDOWN((ROW()-2)/25,0)</f>
        <v>43867</v>
      </c>
      <c r="B946">
        <f t="shared" ref="B946:E946" si="920">B921</f>
        <v>1</v>
      </c>
      <c r="C946" t="str">
        <f t="shared" si="920"/>
        <v>A4</v>
      </c>
      <c r="D946" t="str">
        <f t="shared" si="920"/>
        <v>продукты сырные</v>
      </c>
      <c r="E946" t="str">
        <f t="shared" si="920"/>
        <v>A4|продукты сырные</v>
      </c>
      <c r="F946">
        <f>IFERROR(INDEX('Прайс-лист на год'!$E$4:$NG$28,MATCH(prices_model!E946,'Прайс-лист на год'!$D$4:$D$28,0),MATCH(prices_model!A946,'Прайс-лист на год'!$E$3:$NG$3,0)),0)</f>
        <v>340</v>
      </c>
    </row>
    <row r="947" spans="1:6" x14ac:dyDescent="0.25">
      <c r="A947" s="30">
        <f>'Прайс-лист на год'!$E$3+ROUNDDOWN((ROW()-2)/25,0)</f>
        <v>43867</v>
      </c>
      <c r="B947">
        <f t="shared" ref="B947:E947" si="921">B922</f>
        <v>1</v>
      </c>
      <c r="C947" t="str">
        <f t="shared" si="921"/>
        <v>A5</v>
      </c>
      <c r="D947" t="str">
        <f t="shared" si="921"/>
        <v>сыр твердый</v>
      </c>
      <c r="E947" t="str">
        <f t="shared" si="921"/>
        <v>A5|сыр твердый</v>
      </c>
      <c r="F947">
        <f>IFERROR(INDEX('Прайс-лист на год'!$E$4:$NG$28,MATCH(prices_model!E947,'Прайс-лист на год'!$D$4:$D$28,0),MATCH(prices_model!A947,'Прайс-лист на год'!$E$3:$NG$3,0)),0)</f>
        <v>1024</v>
      </c>
    </row>
    <row r="948" spans="1:6" x14ac:dyDescent="0.25">
      <c r="A948" s="30">
        <f>'Прайс-лист на год'!$E$3+ROUNDDOWN((ROW()-2)/25,0)</f>
        <v>43867</v>
      </c>
      <c r="B948">
        <f t="shared" ref="B948:E948" si="922">B923</f>
        <v>1</v>
      </c>
      <c r="C948" t="str">
        <f t="shared" si="922"/>
        <v>A5</v>
      </c>
      <c r="D948" t="str">
        <f t="shared" si="922"/>
        <v>сыр полутвердый</v>
      </c>
      <c r="E948" t="str">
        <f t="shared" si="922"/>
        <v>A5|сыр полутвердый</v>
      </c>
      <c r="F948">
        <f>IFERROR(INDEX('Прайс-лист на год'!$E$4:$NG$28,MATCH(prices_model!E948,'Прайс-лист на год'!$D$4:$D$28,0),MATCH(prices_model!A948,'Прайс-лист на год'!$E$3:$NG$3,0)),0)</f>
        <v>614</v>
      </c>
    </row>
    <row r="949" spans="1:6" x14ac:dyDescent="0.25">
      <c r="A949" s="30">
        <f>'Прайс-лист на год'!$E$3+ROUNDDOWN((ROW()-2)/25,0)</f>
        <v>43867</v>
      </c>
      <c r="B949">
        <f t="shared" ref="B949:E949" si="923">B924</f>
        <v>1</v>
      </c>
      <c r="C949" t="str">
        <f t="shared" si="923"/>
        <v>A5</v>
      </c>
      <c r="D949" t="str">
        <f t="shared" si="923"/>
        <v>сыр мягкий</v>
      </c>
      <c r="E949" t="str">
        <f t="shared" si="923"/>
        <v>A5|сыр мягкий</v>
      </c>
      <c r="F949">
        <f>IFERROR(INDEX('Прайс-лист на год'!$E$4:$NG$28,MATCH(prices_model!E949,'Прайс-лист на год'!$D$4:$D$28,0),MATCH(prices_model!A949,'Прайс-лист на год'!$E$3:$NG$3,0)),0)</f>
        <v>512</v>
      </c>
    </row>
    <row r="950" spans="1:6" x14ac:dyDescent="0.25">
      <c r="A950" s="30">
        <f>'Прайс-лист на год'!$E$3+ROUNDDOWN((ROW()-2)/25,0)</f>
        <v>43867</v>
      </c>
      <c r="B950">
        <f t="shared" ref="B950:E950" si="924">B925</f>
        <v>1</v>
      </c>
      <c r="C950" t="str">
        <f t="shared" si="924"/>
        <v>A5</v>
      </c>
      <c r="D950" t="str">
        <f t="shared" si="924"/>
        <v>прочие сыры</v>
      </c>
      <c r="E950" t="str">
        <f t="shared" si="924"/>
        <v>A5|прочие сыры</v>
      </c>
      <c r="F950">
        <f>IFERROR(INDEX('Прайс-лист на год'!$E$4:$NG$28,MATCH(prices_model!E950,'Прайс-лист на год'!$D$4:$D$28,0),MATCH(prices_model!A950,'Прайс-лист на год'!$E$3:$NG$3,0)),0)</f>
        <v>717</v>
      </c>
    </row>
    <row r="951" spans="1:6" x14ac:dyDescent="0.25">
      <c r="A951" s="30">
        <f>'Прайс-лист на год'!$E$3+ROUNDDOWN((ROW()-2)/25,0)</f>
        <v>43867</v>
      </c>
      <c r="B951">
        <f t="shared" ref="B951:E951" si="925">B926</f>
        <v>1</v>
      </c>
      <c r="C951" t="str">
        <f t="shared" si="925"/>
        <v>A5</v>
      </c>
      <c r="D951" t="str">
        <f t="shared" si="925"/>
        <v>продукты сырные</v>
      </c>
      <c r="E951" t="str">
        <f t="shared" si="925"/>
        <v>A5|продукты сырные</v>
      </c>
      <c r="F951">
        <f>IFERROR(INDEX('Прайс-лист на год'!$E$4:$NG$28,MATCH(prices_model!E951,'Прайс-лист на год'!$D$4:$D$28,0),MATCH(prices_model!A951,'Прайс-лист на год'!$E$3:$NG$3,0)),0)</f>
        <v>410</v>
      </c>
    </row>
    <row r="952" spans="1:6" x14ac:dyDescent="0.25">
      <c r="A952" s="30">
        <f>'Прайс-лист на год'!$E$3+ROUNDDOWN((ROW()-2)/25,0)</f>
        <v>43868</v>
      </c>
      <c r="B952">
        <f t="shared" ref="B952:E952" si="926">B927</f>
        <v>1</v>
      </c>
      <c r="C952" t="str">
        <f t="shared" si="926"/>
        <v>A1</v>
      </c>
      <c r="D952" t="str">
        <f t="shared" si="926"/>
        <v>сыр твердый</v>
      </c>
      <c r="E952" t="str">
        <f t="shared" si="926"/>
        <v>A1|сыр твердый</v>
      </c>
      <c r="F952">
        <f>IFERROR(INDEX('Прайс-лист на год'!$E$4:$NG$28,MATCH(prices_model!E952,'Прайс-лист на год'!$D$4:$D$28,0),MATCH(prices_model!A952,'Прайс-лист на год'!$E$3:$NG$3,0)),0)</f>
        <v>950</v>
      </c>
    </row>
    <row r="953" spans="1:6" x14ac:dyDescent="0.25">
      <c r="A953" s="30">
        <f>'Прайс-лист на год'!$E$3+ROUNDDOWN((ROW()-2)/25,0)</f>
        <v>43868</v>
      </c>
      <c r="B953">
        <f t="shared" ref="B953:E953" si="927">B928</f>
        <v>1</v>
      </c>
      <c r="C953" t="str">
        <f t="shared" si="927"/>
        <v>A1</v>
      </c>
      <c r="D953" t="str">
        <f t="shared" si="927"/>
        <v>сыр полутвердый</v>
      </c>
      <c r="E953" t="str">
        <f t="shared" si="927"/>
        <v>A1|сыр полутвердый</v>
      </c>
      <c r="F953">
        <f>IFERROR(INDEX('Прайс-лист на год'!$E$4:$NG$28,MATCH(prices_model!E953,'Прайс-лист на год'!$D$4:$D$28,0),MATCH(prices_model!A953,'Прайс-лист на год'!$E$3:$NG$3,0)),0)</f>
        <v>570</v>
      </c>
    </row>
    <row r="954" spans="1:6" x14ac:dyDescent="0.25">
      <c r="A954" s="30">
        <f>'Прайс-лист на год'!$E$3+ROUNDDOWN((ROW()-2)/25,0)</f>
        <v>43868</v>
      </c>
      <c r="B954">
        <f t="shared" ref="B954:E954" si="928">B929</f>
        <v>1</v>
      </c>
      <c r="C954" t="str">
        <f t="shared" si="928"/>
        <v>A1</v>
      </c>
      <c r="D954" t="str">
        <f t="shared" si="928"/>
        <v>сыр мягкий</v>
      </c>
      <c r="E954" t="str">
        <f t="shared" si="928"/>
        <v>A1|сыр мягкий</v>
      </c>
      <c r="F954">
        <f>IFERROR(INDEX('Прайс-лист на год'!$E$4:$NG$28,MATCH(prices_model!E954,'Прайс-лист на год'!$D$4:$D$28,0),MATCH(prices_model!A954,'Прайс-лист на год'!$E$3:$NG$3,0)),0)</f>
        <v>475</v>
      </c>
    </row>
    <row r="955" spans="1:6" x14ac:dyDescent="0.25">
      <c r="A955" s="30">
        <f>'Прайс-лист на год'!$E$3+ROUNDDOWN((ROW()-2)/25,0)</f>
        <v>43868</v>
      </c>
      <c r="B955">
        <f t="shared" ref="B955:E955" si="929">B930</f>
        <v>1</v>
      </c>
      <c r="C955" t="str">
        <f t="shared" si="929"/>
        <v>A1</v>
      </c>
      <c r="D955" t="str">
        <f t="shared" si="929"/>
        <v>прочие сыры</v>
      </c>
      <c r="E955" t="str">
        <f t="shared" si="929"/>
        <v>A1|прочие сыры</v>
      </c>
      <c r="F955">
        <f>IFERROR(INDEX('Прайс-лист на год'!$E$4:$NG$28,MATCH(prices_model!E955,'Прайс-лист на год'!$D$4:$D$28,0),MATCH(prices_model!A955,'Прайс-лист на год'!$E$3:$NG$3,0)),0)</f>
        <v>665</v>
      </c>
    </row>
    <row r="956" spans="1:6" x14ac:dyDescent="0.25">
      <c r="A956" s="30">
        <f>'Прайс-лист на год'!$E$3+ROUNDDOWN((ROW()-2)/25,0)</f>
        <v>43868</v>
      </c>
      <c r="B956">
        <f t="shared" ref="B956:E956" si="930">B931</f>
        <v>1</v>
      </c>
      <c r="C956" t="str">
        <f t="shared" si="930"/>
        <v>A1</v>
      </c>
      <c r="D956" t="str">
        <f t="shared" si="930"/>
        <v>продукты сырные</v>
      </c>
      <c r="E956" t="str">
        <f t="shared" si="930"/>
        <v>A1|продукты сырные</v>
      </c>
      <c r="F956">
        <f>IFERROR(INDEX('Прайс-лист на год'!$E$4:$NG$28,MATCH(prices_model!E956,'Прайс-лист на год'!$D$4:$D$28,0),MATCH(prices_model!A956,'Прайс-лист на год'!$E$3:$NG$3,0)),0)</f>
        <v>380</v>
      </c>
    </row>
    <row r="957" spans="1:6" x14ac:dyDescent="0.25">
      <c r="A957" s="30">
        <f>'Прайс-лист на год'!$E$3+ROUNDDOWN((ROW()-2)/25,0)</f>
        <v>43868</v>
      </c>
      <c r="B957">
        <f t="shared" ref="B957:E957" si="931">B932</f>
        <v>1</v>
      </c>
      <c r="C957" t="str">
        <f t="shared" si="931"/>
        <v>A2</v>
      </c>
      <c r="D957" t="str">
        <f t="shared" si="931"/>
        <v>сыр твердый</v>
      </c>
      <c r="E957" t="str">
        <f t="shared" si="931"/>
        <v>A2|сыр твердый</v>
      </c>
      <c r="F957">
        <f>IFERROR(INDEX('Прайс-лист на год'!$E$4:$NG$28,MATCH(prices_model!E957,'Прайс-лист на год'!$D$4:$D$28,0),MATCH(prices_model!A957,'Прайс-лист на год'!$E$3:$NG$3,0)),0)</f>
        <v>900</v>
      </c>
    </row>
    <row r="958" spans="1:6" x14ac:dyDescent="0.25">
      <c r="A958" s="30">
        <f>'Прайс-лист на год'!$E$3+ROUNDDOWN((ROW()-2)/25,0)</f>
        <v>43868</v>
      </c>
      <c r="B958">
        <f t="shared" ref="B958:E958" si="932">B933</f>
        <v>1</v>
      </c>
      <c r="C958" t="str">
        <f t="shared" si="932"/>
        <v>A2</v>
      </c>
      <c r="D958" t="str">
        <f t="shared" si="932"/>
        <v>сыр полутвердый</v>
      </c>
      <c r="E958" t="str">
        <f t="shared" si="932"/>
        <v>A2|сыр полутвердый</v>
      </c>
      <c r="F958">
        <f>IFERROR(INDEX('Прайс-лист на год'!$E$4:$NG$28,MATCH(prices_model!E958,'Прайс-лист на год'!$D$4:$D$28,0),MATCH(prices_model!A958,'Прайс-лист на год'!$E$3:$NG$3,0)),0)</f>
        <v>540</v>
      </c>
    </row>
    <row r="959" spans="1:6" x14ac:dyDescent="0.25">
      <c r="A959" s="30">
        <f>'Прайс-лист на год'!$E$3+ROUNDDOWN((ROW()-2)/25,0)</f>
        <v>43868</v>
      </c>
      <c r="B959">
        <f t="shared" ref="B959:E959" si="933">B934</f>
        <v>1</v>
      </c>
      <c r="C959" t="str">
        <f t="shared" si="933"/>
        <v>A2</v>
      </c>
      <c r="D959" t="str">
        <f t="shared" si="933"/>
        <v>сыр мягкий</v>
      </c>
      <c r="E959" t="str">
        <f t="shared" si="933"/>
        <v>A2|сыр мягкий</v>
      </c>
      <c r="F959">
        <f>IFERROR(INDEX('Прайс-лист на год'!$E$4:$NG$28,MATCH(prices_model!E959,'Прайс-лист на год'!$D$4:$D$28,0),MATCH(prices_model!A959,'Прайс-лист на год'!$E$3:$NG$3,0)),0)</f>
        <v>450</v>
      </c>
    </row>
    <row r="960" spans="1:6" x14ac:dyDescent="0.25">
      <c r="A960" s="30">
        <f>'Прайс-лист на год'!$E$3+ROUNDDOWN((ROW()-2)/25,0)</f>
        <v>43868</v>
      </c>
      <c r="B960">
        <f t="shared" ref="B960:E960" si="934">B935</f>
        <v>1</v>
      </c>
      <c r="C960" t="str">
        <f t="shared" si="934"/>
        <v>A2</v>
      </c>
      <c r="D960" t="str">
        <f t="shared" si="934"/>
        <v>прочие сыры</v>
      </c>
      <c r="E960" t="str">
        <f t="shared" si="934"/>
        <v>A2|прочие сыры</v>
      </c>
      <c r="F960">
        <f>IFERROR(INDEX('Прайс-лист на год'!$E$4:$NG$28,MATCH(prices_model!E960,'Прайс-лист на год'!$D$4:$D$28,0),MATCH(prices_model!A960,'Прайс-лист на год'!$E$3:$NG$3,0)),0)</f>
        <v>630</v>
      </c>
    </row>
    <row r="961" spans="1:6" x14ac:dyDescent="0.25">
      <c r="A961" s="30">
        <f>'Прайс-лист на год'!$E$3+ROUNDDOWN((ROW()-2)/25,0)</f>
        <v>43868</v>
      </c>
      <c r="B961">
        <f t="shared" ref="B961:E961" si="935">B936</f>
        <v>1</v>
      </c>
      <c r="C961" t="str">
        <f t="shared" si="935"/>
        <v>A2</v>
      </c>
      <c r="D961" t="str">
        <f t="shared" si="935"/>
        <v>продукты сырные</v>
      </c>
      <c r="E961" t="str">
        <f t="shared" si="935"/>
        <v>A2|продукты сырные</v>
      </c>
      <c r="F961">
        <f>IFERROR(INDEX('Прайс-лист на год'!$E$4:$NG$28,MATCH(prices_model!E961,'Прайс-лист на год'!$D$4:$D$28,0),MATCH(prices_model!A961,'Прайс-лист на год'!$E$3:$NG$3,0)),0)</f>
        <v>360</v>
      </c>
    </row>
    <row r="962" spans="1:6" x14ac:dyDescent="0.25">
      <c r="A962" s="30">
        <f>'Прайс-лист на год'!$E$3+ROUNDDOWN((ROW()-2)/25,0)</f>
        <v>43868</v>
      </c>
      <c r="B962">
        <f t="shared" ref="B962:E962" si="936">B937</f>
        <v>1</v>
      </c>
      <c r="C962" t="str">
        <f t="shared" si="936"/>
        <v>A3</v>
      </c>
      <c r="D962" t="str">
        <f t="shared" si="936"/>
        <v>сыр твердый</v>
      </c>
      <c r="E962" t="str">
        <f t="shared" si="936"/>
        <v>A3|сыр твердый</v>
      </c>
      <c r="F962">
        <f>IFERROR(INDEX('Прайс-лист на год'!$E$4:$NG$28,MATCH(prices_model!E962,'Прайс-лист на год'!$D$4:$D$28,0),MATCH(prices_model!A962,'Прайс-лист на год'!$E$3:$NG$3,0)),0)</f>
        <v>1000</v>
      </c>
    </row>
    <row r="963" spans="1:6" x14ac:dyDescent="0.25">
      <c r="A963" s="30">
        <f>'Прайс-лист на год'!$E$3+ROUNDDOWN((ROW()-2)/25,0)</f>
        <v>43868</v>
      </c>
      <c r="B963">
        <f t="shared" ref="B963:E963" si="937">B938</f>
        <v>1</v>
      </c>
      <c r="C963" t="str">
        <f t="shared" si="937"/>
        <v>A3</v>
      </c>
      <c r="D963" t="str">
        <f t="shared" si="937"/>
        <v>сыр полутвердый</v>
      </c>
      <c r="E963" t="str">
        <f t="shared" si="937"/>
        <v>A3|сыр полутвердый</v>
      </c>
      <c r="F963">
        <f>IFERROR(INDEX('Прайс-лист на год'!$E$4:$NG$28,MATCH(prices_model!E963,'Прайс-лист на год'!$D$4:$D$28,0),MATCH(prices_model!A963,'Прайс-лист на год'!$E$3:$NG$3,0)),0)</f>
        <v>600</v>
      </c>
    </row>
    <row r="964" spans="1:6" x14ac:dyDescent="0.25">
      <c r="A964" s="30">
        <f>'Прайс-лист на год'!$E$3+ROUNDDOWN((ROW()-2)/25,0)</f>
        <v>43868</v>
      </c>
      <c r="B964">
        <f t="shared" ref="B964:E964" si="938">B939</f>
        <v>1</v>
      </c>
      <c r="C964" t="str">
        <f t="shared" si="938"/>
        <v>A3</v>
      </c>
      <c r="D964" t="str">
        <f t="shared" si="938"/>
        <v>сыр мягкий</v>
      </c>
      <c r="E964" t="str">
        <f t="shared" si="938"/>
        <v>A3|сыр мягкий</v>
      </c>
      <c r="F964">
        <f>IFERROR(INDEX('Прайс-лист на год'!$E$4:$NG$28,MATCH(prices_model!E964,'Прайс-лист на год'!$D$4:$D$28,0),MATCH(prices_model!A964,'Прайс-лист на год'!$E$3:$NG$3,0)),0)</f>
        <v>500</v>
      </c>
    </row>
    <row r="965" spans="1:6" x14ac:dyDescent="0.25">
      <c r="A965" s="30">
        <f>'Прайс-лист на год'!$E$3+ROUNDDOWN((ROW()-2)/25,0)</f>
        <v>43868</v>
      </c>
      <c r="B965">
        <f t="shared" ref="B965:E965" si="939">B940</f>
        <v>1</v>
      </c>
      <c r="C965" t="str">
        <f t="shared" si="939"/>
        <v>A3</v>
      </c>
      <c r="D965" t="str">
        <f t="shared" si="939"/>
        <v>прочие сыры</v>
      </c>
      <c r="E965" t="str">
        <f t="shared" si="939"/>
        <v>A3|прочие сыры</v>
      </c>
      <c r="F965">
        <f>IFERROR(INDEX('Прайс-лист на год'!$E$4:$NG$28,MATCH(prices_model!E965,'Прайс-лист на год'!$D$4:$D$28,0),MATCH(prices_model!A965,'Прайс-лист на год'!$E$3:$NG$3,0)),0)</f>
        <v>700</v>
      </c>
    </row>
    <row r="966" spans="1:6" x14ac:dyDescent="0.25">
      <c r="A966" s="30">
        <f>'Прайс-лист на год'!$E$3+ROUNDDOWN((ROW()-2)/25,0)</f>
        <v>43868</v>
      </c>
      <c r="B966">
        <f t="shared" ref="B966:E966" si="940">B941</f>
        <v>1</v>
      </c>
      <c r="C966" t="str">
        <f t="shared" si="940"/>
        <v>A3</v>
      </c>
      <c r="D966" t="str">
        <f t="shared" si="940"/>
        <v>продукты сырные</v>
      </c>
      <c r="E966" t="str">
        <f t="shared" si="940"/>
        <v>A3|продукты сырные</v>
      </c>
      <c r="F966">
        <f>IFERROR(INDEX('Прайс-лист на год'!$E$4:$NG$28,MATCH(prices_model!E966,'Прайс-лист на год'!$D$4:$D$28,0),MATCH(prices_model!A966,'Прайс-лист на год'!$E$3:$NG$3,0)),0)</f>
        <v>400</v>
      </c>
    </row>
    <row r="967" spans="1:6" x14ac:dyDescent="0.25">
      <c r="A967" s="30">
        <f>'Прайс-лист на год'!$E$3+ROUNDDOWN((ROW()-2)/25,0)</f>
        <v>43868</v>
      </c>
      <c r="B967">
        <f t="shared" ref="B967:E967" si="941">B942</f>
        <v>1</v>
      </c>
      <c r="C967" t="str">
        <f t="shared" si="941"/>
        <v>A4</v>
      </c>
      <c r="D967" t="str">
        <f t="shared" si="941"/>
        <v>сыр твердый</v>
      </c>
      <c r="E967" t="str">
        <f t="shared" si="941"/>
        <v>A4|сыр твердый</v>
      </c>
      <c r="F967">
        <f>IFERROR(INDEX('Прайс-лист на год'!$E$4:$NG$28,MATCH(prices_model!E967,'Прайс-лист на год'!$D$4:$D$28,0),MATCH(prices_model!A967,'Прайс-лист на год'!$E$3:$NG$3,0)),0)</f>
        <v>893</v>
      </c>
    </row>
    <row r="968" spans="1:6" x14ac:dyDescent="0.25">
      <c r="A968" s="30">
        <f>'Прайс-лист на год'!$E$3+ROUNDDOWN((ROW()-2)/25,0)</f>
        <v>43868</v>
      </c>
      <c r="B968">
        <f t="shared" ref="B968:E968" si="942">B943</f>
        <v>1</v>
      </c>
      <c r="C968" t="str">
        <f t="shared" si="942"/>
        <v>A4</v>
      </c>
      <c r="D968" t="str">
        <f t="shared" si="942"/>
        <v>сыр полутвердый</v>
      </c>
      <c r="E968" t="str">
        <f t="shared" si="942"/>
        <v>A4|сыр полутвердый</v>
      </c>
      <c r="F968">
        <f>IFERROR(INDEX('Прайс-лист на год'!$E$4:$NG$28,MATCH(prices_model!E968,'Прайс-лист на год'!$D$4:$D$28,0),MATCH(prices_model!A968,'Прайс-лист на год'!$E$3:$NG$3,0)),0)</f>
        <v>536</v>
      </c>
    </row>
    <row r="969" spans="1:6" x14ac:dyDescent="0.25">
      <c r="A969" s="30">
        <f>'Прайс-лист на год'!$E$3+ROUNDDOWN((ROW()-2)/25,0)</f>
        <v>43868</v>
      </c>
      <c r="B969">
        <f t="shared" ref="B969:E969" si="943">B944</f>
        <v>1</v>
      </c>
      <c r="C969" t="str">
        <f t="shared" si="943"/>
        <v>A4</v>
      </c>
      <c r="D969" t="str">
        <f t="shared" si="943"/>
        <v>сыр мягкий</v>
      </c>
      <c r="E969" t="str">
        <f t="shared" si="943"/>
        <v>A4|сыр мягкий</v>
      </c>
      <c r="F969">
        <f>IFERROR(INDEX('Прайс-лист на год'!$E$4:$NG$28,MATCH(prices_model!E969,'Прайс-лист на год'!$D$4:$D$28,0),MATCH(prices_model!A969,'Прайс-лист на год'!$E$3:$NG$3,0)),0)</f>
        <v>551</v>
      </c>
    </row>
    <row r="970" spans="1:6" x14ac:dyDescent="0.25">
      <c r="A970" s="30">
        <f>'Прайс-лист на год'!$E$3+ROUNDDOWN((ROW()-2)/25,0)</f>
        <v>43868</v>
      </c>
      <c r="B970">
        <f t="shared" ref="B970:E970" si="944">B945</f>
        <v>1</v>
      </c>
      <c r="C970" t="str">
        <f t="shared" si="944"/>
        <v>A4</v>
      </c>
      <c r="D970" t="str">
        <f t="shared" si="944"/>
        <v>прочие сыры</v>
      </c>
      <c r="E970" t="str">
        <f t="shared" si="944"/>
        <v>A4|прочие сыры</v>
      </c>
      <c r="F970">
        <f>IFERROR(INDEX('Прайс-лист на год'!$E$4:$NG$28,MATCH(prices_model!E970,'Прайс-лист на год'!$D$4:$D$28,0),MATCH(prices_model!A970,'Прайс-лист на год'!$E$3:$NG$3,0)),0)</f>
        <v>847</v>
      </c>
    </row>
    <row r="971" spans="1:6" x14ac:dyDescent="0.25">
      <c r="A971" s="30">
        <f>'Прайс-лист на год'!$E$3+ROUNDDOWN((ROW()-2)/25,0)</f>
        <v>43868</v>
      </c>
      <c r="B971">
        <f t="shared" ref="B971:E971" si="945">B946</f>
        <v>1</v>
      </c>
      <c r="C971" t="str">
        <f t="shared" si="945"/>
        <v>A4</v>
      </c>
      <c r="D971" t="str">
        <f t="shared" si="945"/>
        <v>продукты сырные</v>
      </c>
      <c r="E971" t="str">
        <f t="shared" si="945"/>
        <v>A4|продукты сырные</v>
      </c>
      <c r="F971">
        <f>IFERROR(INDEX('Прайс-лист на год'!$E$4:$NG$28,MATCH(prices_model!E971,'Прайс-лист на год'!$D$4:$D$28,0),MATCH(prices_model!A971,'Прайс-лист на год'!$E$3:$NG$3,0)),0)</f>
        <v>340</v>
      </c>
    </row>
    <row r="972" spans="1:6" x14ac:dyDescent="0.25">
      <c r="A972" s="30">
        <f>'Прайс-лист на год'!$E$3+ROUNDDOWN((ROW()-2)/25,0)</f>
        <v>43868</v>
      </c>
      <c r="B972">
        <f t="shared" ref="B972:E972" si="946">B947</f>
        <v>1</v>
      </c>
      <c r="C972" t="str">
        <f t="shared" si="946"/>
        <v>A5</v>
      </c>
      <c r="D972" t="str">
        <f t="shared" si="946"/>
        <v>сыр твердый</v>
      </c>
      <c r="E972" t="str">
        <f t="shared" si="946"/>
        <v>A5|сыр твердый</v>
      </c>
      <c r="F972">
        <f>IFERROR(INDEX('Прайс-лист на год'!$E$4:$NG$28,MATCH(prices_model!E972,'Прайс-лист на год'!$D$4:$D$28,0),MATCH(prices_model!A972,'Прайс-лист на год'!$E$3:$NG$3,0)),0)</f>
        <v>1024</v>
      </c>
    </row>
    <row r="973" spans="1:6" x14ac:dyDescent="0.25">
      <c r="A973" s="30">
        <f>'Прайс-лист на год'!$E$3+ROUNDDOWN((ROW()-2)/25,0)</f>
        <v>43868</v>
      </c>
      <c r="B973">
        <f t="shared" ref="B973:E973" si="947">B948</f>
        <v>1</v>
      </c>
      <c r="C973" t="str">
        <f t="shared" si="947"/>
        <v>A5</v>
      </c>
      <c r="D973" t="str">
        <f t="shared" si="947"/>
        <v>сыр полутвердый</v>
      </c>
      <c r="E973" t="str">
        <f t="shared" si="947"/>
        <v>A5|сыр полутвердый</v>
      </c>
      <c r="F973">
        <f>IFERROR(INDEX('Прайс-лист на год'!$E$4:$NG$28,MATCH(prices_model!E973,'Прайс-лист на год'!$D$4:$D$28,0),MATCH(prices_model!A973,'Прайс-лист на год'!$E$3:$NG$3,0)),0)</f>
        <v>614</v>
      </c>
    </row>
    <row r="974" spans="1:6" x14ac:dyDescent="0.25">
      <c r="A974" s="30">
        <f>'Прайс-лист на год'!$E$3+ROUNDDOWN((ROW()-2)/25,0)</f>
        <v>43868</v>
      </c>
      <c r="B974">
        <f t="shared" ref="B974:E974" si="948">B949</f>
        <v>1</v>
      </c>
      <c r="C974" t="str">
        <f t="shared" si="948"/>
        <v>A5</v>
      </c>
      <c r="D974" t="str">
        <f t="shared" si="948"/>
        <v>сыр мягкий</v>
      </c>
      <c r="E974" t="str">
        <f t="shared" si="948"/>
        <v>A5|сыр мягкий</v>
      </c>
      <c r="F974">
        <f>IFERROR(INDEX('Прайс-лист на год'!$E$4:$NG$28,MATCH(prices_model!E974,'Прайс-лист на год'!$D$4:$D$28,0),MATCH(prices_model!A974,'Прайс-лист на год'!$E$3:$NG$3,0)),0)</f>
        <v>512</v>
      </c>
    </row>
    <row r="975" spans="1:6" x14ac:dyDescent="0.25">
      <c r="A975" s="30">
        <f>'Прайс-лист на год'!$E$3+ROUNDDOWN((ROW()-2)/25,0)</f>
        <v>43868</v>
      </c>
      <c r="B975">
        <f t="shared" ref="B975:E975" si="949">B950</f>
        <v>1</v>
      </c>
      <c r="C975" t="str">
        <f t="shared" si="949"/>
        <v>A5</v>
      </c>
      <c r="D975" t="str">
        <f t="shared" si="949"/>
        <v>прочие сыры</v>
      </c>
      <c r="E975" t="str">
        <f t="shared" si="949"/>
        <v>A5|прочие сыры</v>
      </c>
      <c r="F975">
        <f>IFERROR(INDEX('Прайс-лист на год'!$E$4:$NG$28,MATCH(prices_model!E975,'Прайс-лист на год'!$D$4:$D$28,0),MATCH(prices_model!A975,'Прайс-лист на год'!$E$3:$NG$3,0)),0)</f>
        <v>717</v>
      </c>
    </row>
    <row r="976" spans="1:6" x14ac:dyDescent="0.25">
      <c r="A976" s="30">
        <f>'Прайс-лист на год'!$E$3+ROUNDDOWN((ROW()-2)/25,0)</f>
        <v>43868</v>
      </c>
      <c r="B976">
        <f t="shared" ref="B976:E976" si="950">B951</f>
        <v>1</v>
      </c>
      <c r="C976" t="str">
        <f t="shared" si="950"/>
        <v>A5</v>
      </c>
      <c r="D976" t="str">
        <f t="shared" si="950"/>
        <v>продукты сырные</v>
      </c>
      <c r="E976" t="str">
        <f t="shared" si="950"/>
        <v>A5|продукты сырные</v>
      </c>
      <c r="F976">
        <f>IFERROR(INDEX('Прайс-лист на год'!$E$4:$NG$28,MATCH(prices_model!E976,'Прайс-лист на год'!$D$4:$D$28,0),MATCH(prices_model!A976,'Прайс-лист на год'!$E$3:$NG$3,0)),0)</f>
        <v>410</v>
      </c>
    </row>
    <row r="977" spans="1:6" x14ac:dyDescent="0.25">
      <c r="A977" s="30">
        <f>'Прайс-лист на год'!$E$3+ROUNDDOWN((ROW()-2)/25,0)</f>
        <v>43869</v>
      </c>
      <c r="B977">
        <f t="shared" ref="B977:E977" si="951">B952</f>
        <v>1</v>
      </c>
      <c r="C977" t="str">
        <f t="shared" si="951"/>
        <v>A1</v>
      </c>
      <c r="D977" t="str">
        <f t="shared" si="951"/>
        <v>сыр твердый</v>
      </c>
      <c r="E977" t="str">
        <f t="shared" si="951"/>
        <v>A1|сыр твердый</v>
      </c>
      <c r="F977">
        <f>IFERROR(INDEX('Прайс-лист на год'!$E$4:$NG$28,MATCH(prices_model!E977,'Прайс-лист на год'!$D$4:$D$28,0),MATCH(prices_model!A977,'Прайс-лист на год'!$E$3:$NG$3,0)),0)</f>
        <v>950</v>
      </c>
    </row>
    <row r="978" spans="1:6" x14ac:dyDescent="0.25">
      <c r="A978" s="30">
        <f>'Прайс-лист на год'!$E$3+ROUNDDOWN((ROW()-2)/25,0)</f>
        <v>43869</v>
      </c>
      <c r="B978">
        <f t="shared" ref="B978:E978" si="952">B953</f>
        <v>1</v>
      </c>
      <c r="C978" t="str">
        <f t="shared" si="952"/>
        <v>A1</v>
      </c>
      <c r="D978" t="str">
        <f t="shared" si="952"/>
        <v>сыр полутвердый</v>
      </c>
      <c r="E978" t="str">
        <f t="shared" si="952"/>
        <v>A1|сыр полутвердый</v>
      </c>
      <c r="F978">
        <f>IFERROR(INDEX('Прайс-лист на год'!$E$4:$NG$28,MATCH(prices_model!E978,'Прайс-лист на год'!$D$4:$D$28,0),MATCH(prices_model!A978,'Прайс-лист на год'!$E$3:$NG$3,0)),0)</f>
        <v>570</v>
      </c>
    </row>
    <row r="979" spans="1:6" x14ac:dyDescent="0.25">
      <c r="A979" s="30">
        <f>'Прайс-лист на год'!$E$3+ROUNDDOWN((ROW()-2)/25,0)</f>
        <v>43869</v>
      </c>
      <c r="B979">
        <f t="shared" ref="B979:E979" si="953">B954</f>
        <v>1</v>
      </c>
      <c r="C979" t="str">
        <f t="shared" si="953"/>
        <v>A1</v>
      </c>
      <c r="D979" t="str">
        <f t="shared" si="953"/>
        <v>сыр мягкий</v>
      </c>
      <c r="E979" t="str">
        <f t="shared" si="953"/>
        <v>A1|сыр мягкий</v>
      </c>
      <c r="F979">
        <f>IFERROR(INDEX('Прайс-лист на год'!$E$4:$NG$28,MATCH(prices_model!E979,'Прайс-лист на год'!$D$4:$D$28,0),MATCH(prices_model!A979,'Прайс-лист на год'!$E$3:$NG$3,0)),0)</f>
        <v>475</v>
      </c>
    </row>
    <row r="980" spans="1:6" x14ac:dyDescent="0.25">
      <c r="A980" s="30">
        <f>'Прайс-лист на год'!$E$3+ROUNDDOWN((ROW()-2)/25,0)</f>
        <v>43869</v>
      </c>
      <c r="B980">
        <f t="shared" ref="B980:E980" si="954">B955</f>
        <v>1</v>
      </c>
      <c r="C980" t="str">
        <f t="shared" si="954"/>
        <v>A1</v>
      </c>
      <c r="D980" t="str">
        <f t="shared" si="954"/>
        <v>прочие сыры</v>
      </c>
      <c r="E980" t="str">
        <f t="shared" si="954"/>
        <v>A1|прочие сыры</v>
      </c>
      <c r="F980">
        <f>IFERROR(INDEX('Прайс-лист на год'!$E$4:$NG$28,MATCH(prices_model!E980,'Прайс-лист на год'!$D$4:$D$28,0),MATCH(prices_model!A980,'Прайс-лист на год'!$E$3:$NG$3,0)),0)</f>
        <v>665</v>
      </c>
    </row>
    <row r="981" spans="1:6" x14ac:dyDescent="0.25">
      <c r="A981" s="30">
        <f>'Прайс-лист на год'!$E$3+ROUNDDOWN((ROW()-2)/25,0)</f>
        <v>43869</v>
      </c>
      <c r="B981">
        <f t="shared" ref="B981:E981" si="955">B956</f>
        <v>1</v>
      </c>
      <c r="C981" t="str">
        <f t="shared" si="955"/>
        <v>A1</v>
      </c>
      <c r="D981" t="str">
        <f t="shared" si="955"/>
        <v>продукты сырные</v>
      </c>
      <c r="E981" t="str">
        <f t="shared" si="955"/>
        <v>A1|продукты сырные</v>
      </c>
      <c r="F981">
        <f>IFERROR(INDEX('Прайс-лист на год'!$E$4:$NG$28,MATCH(prices_model!E981,'Прайс-лист на год'!$D$4:$D$28,0),MATCH(prices_model!A981,'Прайс-лист на год'!$E$3:$NG$3,0)),0)</f>
        <v>380</v>
      </c>
    </row>
    <row r="982" spans="1:6" x14ac:dyDescent="0.25">
      <c r="A982" s="30">
        <f>'Прайс-лист на год'!$E$3+ROUNDDOWN((ROW()-2)/25,0)</f>
        <v>43869</v>
      </c>
      <c r="B982">
        <f t="shared" ref="B982:E982" si="956">B957</f>
        <v>1</v>
      </c>
      <c r="C982" t="str">
        <f t="shared" si="956"/>
        <v>A2</v>
      </c>
      <c r="D982" t="str">
        <f t="shared" si="956"/>
        <v>сыр твердый</v>
      </c>
      <c r="E982" t="str">
        <f t="shared" si="956"/>
        <v>A2|сыр твердый</v>
      </c>
      <c r="F982">
        <f>IFERROR(INDEX('Прайс-лист на год'!$E$4:$NG$28,MATCH(prices_model!E982,'Прайс-лист на год'!$D$4:$D$28,0),MATCH(prices_model!A982,'Прайс-лист на год'!$E$3:$NG$3,0)),0)</f>
        <v>900</v>
      </c>
    </row>
    <row r="983" spans="1:6" x14ac:dyDescent="0.25">
      <c r="A983" s="30">
        <f>'Прайс-лист на год'!$E$3+ROUNDDOWN((ROW()-2)/25,0)</f>
        <v>43869</v>
      </c>
      <c r="B983">
        <f t="shared" ref="B983:E983" si="957">B958</f>
        <v>1</v>
      </c>
      <c r="C983" t="str">
        <f t="shared" si="957"/>
        <v>A2</v>
      </c>
      <c r="D983" t="str">
        <f t="shared" si="957"/>
        <v>сыр полутвердый</v>
      </c>
      <c r="E983" t="str">
        <f t="shared" si="957"/>
        <v>A2|сыр полутвердый</v>
      </c>
      <c r="F983">
        <f>IFERROR(INDEX('Прайс-лист на год'!$E$4:$NG$28,MATCH(prices_model!E983,'Прайс-лист на год'!$D$4:$D$28,0),MATCH(prices_model!A983,'Прайс-лист на год'!$E$3:$NG$3,0)),0)</f>
        <v>540</v>
      </c>
    </row>
    <row r="984" spans="1:6" x14ac:dyDescent="0.25">
      <c r="A984" s="30">
        <f>'Прайс-лист на год'!$E$3+ROUNDDOWN((ROW()-2)/25,0)</f>
        <v>43869</v>
      </c>
      <c r="B984">
        <f t="shared" ref="B984:E984" si="958">B959</f>
        <v>1</v>
      </c>
      <c r="C984" t="str">
        <f t="shared" si="958"/>
        <v>A2</v>
      </c>
      <c r="D984" t="str">
        <f t="shared" si="958"/>
        <v>сыр мягкий</v>
      </c>
      <c r="E984" t="str">
        <f t="shared" si="958"/>
        <v>A2|сыр мягкий</v>
      </c>
      <c r="F984">
        <f>IFERROR(INDEX('Прайс-лист на год'!$E$4:$NG$28,MATCH(prices_model!E984,'Прайс-лист на год'!$D$4:$D$28,0),MATCH(prices_model!A984,'Прайс-лист на год'!$E$3:$NG$3,0)),0)</f>
        <v>450</v>
      </c>
    </row>
    <row r="985" spans="1:6" x14ac:dyDescent="0.25">
      <c r="A985" s="30">
        <f>'Прайс-лист на год'!$E$3+ROUNDDOWN((ROW()-2)/25,0)</f>
        <v>43869</v>
      </c>
      <c r="B985">
        <f t="shared" ref="B985:E985" si="959">B960</f>
        <v>1</v>
      </c>
      <c r="C985" t="str">
        <f t="shared" si="959"/>
        <v>A2</v>
      </c>
      <c r="D985" t="str">
        <f t="shared" si="959"/>
        <v>прочие сыры</v>
      </c>
      <c r="E985" t="str">
        <f t="shared" si="959"/>
        <v>A2|прочие сыры</v>
      </c>
      <c r="F985">
        <f>IFERROR(INDEX('Прайс-лист на год'!$E$4:$NG$28,MATCH(prices_model!E985,'Прайс-лист на год'!$D$4:$D$28,0),MATCH(prices_model!A985,'Прайс-лист на год'!$E$3:$NG$3,0)),0)</f>
        <v>630</v>
      </c>
    </row>
    <row r="986" spans="1:6" x14ac:dyDescent="0.25">
      <c r="A986" s="30">
        <f>'Прайс-лист на год'!$E$3+ROUNDDOWN((ROW()-2)/25,0)</f>
        <v>43869</v>
      </c>
      <c r="B986">
        <f t="shared" ref="B986:E986" si="960">B961</f>
        <v>1</v>
      </c>
      <c r="C986" t="str">
        <f t="shared" si="960"/>
        <v>A2</v>
      </c>
      <c r="D986" t="str">
        <f t="shared" si="960"/>
        <v>продукты сырные</v>
      </c>
      <c r="E986" t="str">
        <f t="shared" si="960"/>
        <v>A2|продукты сырные</v>
      </c>
      <c r="F986">
        <f>IFERROR(INDEX('Прайс-лист на год'!$E$4:$NG$28,MATCH(prices_model!E986,'Прайс-лист на год'!$D$4:$D$28,0),MATCH(prices_model!A986,'Прайс-лист на год'!$E$3:$NG$3,0)),0)</f>
        <v>360</v>
      </c>
    </row>
    <row r="987" spans="1:6" x14ac:dyDescent="0.25">
      <c r="A987" s="30">
        <f>'Прайс-лист на год'!$E$3+ROUNDDOWN((ROW()-2)/25,0)</f>
        <v>43869</v>
      </c>
      <c r="B987">
        <f t="shared" ref="B987:E987" si="961">B962</f>
        <v>1</v>
      </c>
      <c r="C987" t="str">
        <f t="shared" si="961"/>
        <v>A3</v>
      </c>
      <c r="D987" t="str">
        <f t="shared" si="961"/>
        <v>сыр твердый</v>
      </c>
      <c r="E987" t="str">
        <f t="shared" si="961"/>
        <v>A3|сыр твердый</v>
      </c>
      <c r="F987">
        <f>IFERROR(INDEX('Прайс-лист на год'!$E$4:$NG$28,MATCH(prices_model!E987,'Прайс-лист на год'!$D$4:$D$28,0),MATCH(prices_model!A987,'Прайс-лист на год'!$E$3:$NG$3,0)),0)</f>
        <v>1000</v>
      </c>
    </row>
    <row r="988" spans="1:6" x14ac:dyDescent="0.25">
      <c r="A988" s="30">
        <f>'Прайс-лист на год'!$E$3+ROUNDDOWN((ROW()-2)/25,0)</f>
        <v>43869</v>
      </c>
      <c r="B988">
        <f t="shared" ref="B988:E988" si="962">B963</f>
        <v>1</v>
      </c>
      <c r="C988" t="str">
        <f t="shared" si="962"/>
        <v>A3</v>
      </c>
      <c r="D988" t="str">
        <f t="shared" si="962"/>
        <v>сыр полутвердый</v>
      </c>
      <c r="E988" t="str">
        <f t="shared" si="962"/>
        <v>A3|сыр полутвердый</v>
      </c>
      <c r="F988">
        <f>IFERROR(INDEX('Прайс-лист на год'!$E$4:$NG$28,MATCH(prices_model!E988,'Прайс-лист на год'!$D$4:$D$28,0),MATCH(prices_model!A988,'Прайс-лист на год'!$E$3:$NG$3,0)),0)</f>
        <v>600</v>
      </c>
    </row>
    <row r="989" spans="1:6" x14ac:dyDescent="0.25">
      <c r="A989" s="30">
        <f>'Прайс-лист на год'!$E$3+ROUNDDOWN((ROW()-2)/25,0)</f>
        <v>43869</v>
      </c>
      <c r="B989">
        <f t="shared" ref="B989:E989" si="963">B964</f>
        <v>1</v>
      </c>
      <c r="C989" t="str">
        <f t="shared" si="963"/>
        <v>A3</v>
      </c>
      <c r="D989" t="str">
        <f t="shared" si="963"/>
        <v>сыр мягкий</v>
      </c>
      <c r="E989" t="str">
        <f t="shared" si="963"/>
        <v>A3|сыр мягкий</v>
      </c>
      <c r="F989">
        <f>IFERROR(INDEX('Прайс-лист на год'!$E$4:$NG$28,MATCH(prices_model!E989,'Прайс-лист на год'!$D$4:$D$28,0),MATCH(prices_model!A989,'Прайс-лист на год'!$E$3:$NG$3,0)),0)</f>
        <v>500</v>
      </c>
    </row>
    <row r="990" spans="1:6" x14ac:dyDescent="0.25">
      <c r="A990" s="30">
        <f>'Прайс-лист на год'!$E$3+ROUNDDOWN((ROW()-2)/25,0)</f>
        <v>43869</v>
      </c>
      <c r="B990">
        <f t="shared" ref="B990:E990" si="964">B965</f>
        <v>1</v>
      </c>
      <c r="C990" t="str">
        <f t="shared" si="964"/>
        <v>A3</v>
      </c>
      <c r="D990" t="str">
        <f t="shared" si="964"/>
        <v>прочие сыры</v>
      </c>
      <c r="E990" t="str">
        <f t="shared" si="964"/>
        <v>A3|прочие сыры</v>
      </c>
      <c r="F990">
        <f>IFERROR(INDEX('Прайс-лист на год'!$E$4:$NG$28,MATCH(prices_model!E990,'Прайс-лист на год'!$D$4:$D$28,0),MATCH(prices_model!A990,'Прайс-лист на год'!$E$3:$NG$3,0)),0)</f>
        <v>700</v>
      </c>
    </row>
    <row r="991" spans="1:6" x14ac:dyDescent="0.25">
      <c r="A991" s="30">
        <f>'Прайс-лист на год'!$E$3+ROUNDDOWN((ROW()-2)/25,0)</f>
        <v>43869</v>
      </c>
      <c r="B991">
        <f t="shared" ref="B991:E991" si="965">B966</f>
        <v>1</v>
      </c>
      <c r="C991" t="str">
        <f t="shared" si="965"/>
        <v>A3</v>
      </c>
      <c r="D991" t="str">
        <f t="shared" si="965"/>
        <v>продукты сырные</v>
      </c>
      <c r="E991" t="str">
        <f t="shared" si="965"/>
        <v>A3|продукты сырные</v>
      </c>
      <c r="F991">
        <f>IFERROR(INDEX('Прайс-лист на год'!$E$4:$NG$28,MATCH(prices_model!E991,'Прайс-лист на год'!$D$4:$D$28,0),MATCH(prices_model!A991,'Прайс-лист на год'!$E$3:$NG$3,0)),0)</f>
        <v>400</v>
      </c>
    </row>
    <row r="992" spans="1:6" x14ac:dyDescent="0.25">
      <c r="A992" s="30">
        <f>'Прайс-лист на год'!$E$3+ROUNDDOWN((ROW()-2)/25,0)</f>
        <v>43869</v>
      </c>
      <c r="B992">
        <f t="shared" ref="B992:E992" si="966">B967</f>
        <v>1</v>
      </c>
      <c r="C992" t="str">
        <f t="shared" si="966"/>
        <v>A4</v>
      </c>
      <c r="D992" t="str">
        <f t="shared" si="966"/>
        <v>сыр твердый</v>
      </c>
      <c r="E992" t="str">
        <f t="shared" si="966"/>
        <v>A4|сыр твердый</v>
      </c>
      <c r="F992">
        <f>IFERROR(INDEX('Прайс-лист на год'!$E$4:$NG$28,MATCH(prices_model!E992,'Прайс-лист на год'!$D$4:$D$28,0),MATCH(prices_model!A992,'Прайс-лист на год'!$E$3:$NG$3,0)),0)</f>
        <v>893</v>
      </c>
    </row>
    <row r="993" spans="1:6" x14ac:dyDescent="0.25">
      <c r="A993" s="30">
        <f>'Прайс-лист на год'!$E$3+ROUNDDOWN((ROW()-2)/25,0)</f>
        <v>43869</v>
      </c>
      <c r="B993">
        <f t="shared" ref="B993:E993" si="967">B968</f>
        <v>1</v>
      </c>
      <c r="C993" t="str">
        <f t="shared" si="967"/>
        <v>A4</v>
      </c>
      <c r="D993" t="str">
        <f t="shared" si="967"/>
        <v>сыр полутвердый</v>
      </c>
      <c r="E993" t="str">
        <f t="shared" si="967"/>
        <v>A4|сыр полутвердый</v>
      </c>
      <c r="F993">
        <f>IFERROR(INDEX('Прайс-лист на год'!$E$4:$NG$28,MATCH(prices_model!E993,'Прайс-лист на год'!$D$4:$D$28,0),MATCH(prices_model!A993,'Прайс-лист на год'!$E$3:$NG$3,0)),0)</f>
        <v>536</v>
      </c>
    </row>
    <row r="994" spans="1:6" x14ac:dyDescent="0.25">
      <c r="A994" s="30">
        <f>'Прайс-лист на год'!$E$3+ROUNDDOWN((ROW()-2)/25,0)</f>
        <v>43869</v>
      </c>
      <c r="B994">
        <f t="shared" ref="B994:E994" si="968">B969</f>
        <v>1</v>
      </c>
      <c r="C994" t="str">
        <f t="shared" si="968"/>
        <v>A4</v>
      </c>
      <c r="D994" t="str">
        <f t="shared" si="968"/>
        <v>сыр мягкий</v>
      </c>
      <c r="E994" t="str">
        <f t="shared" si="968"/>
        <v>A4|сыр мягкий</v>
      </c>
      <c r="F994">
        <f>IFERROR(INDEX('Прайс-лист на год'!$E$4:$NG$28,MATCH(prices_model!E994,'Прайс-лист на год'!$D$4:$D$28,0),MATCH(prices_model!A994,'Прайс-лист на год'!$E$3:$NG$3,0)),0)</f>
        <v>551</v>
      </c>
    </row>
    <row r="995" spans="1:6" x14ac:dyDescent="0.25">
      <c r="A995" s="30">
        <f>'Прайс-лист на год'!$E$3+ROUNDDOWN((ROW()-2)/25,0)</f>
        <v>43869</v>
      </c>
      <c r="B995">
        <f t="shared" ref="B995:E995" si="969">B970</f>
        <v>1</v>
      </c>
      <c r="C995" t="str">
        <f t="shared" si="969"/>
        <v>A4</v>
      </c>
      <c r="D995" t="str">
        <f t="shared" si="969"/>
        <v>прочие сыры</v>
      </c>
      <c r="E995" t="str">
        <f t="shared" si="969"/>
        <v>A4|прочие сыры</v>
      </c>
      <c r="F995">
        <f>IFERROR(INDEX('Прайс-лист на год'!$E$4:$NG$28,MATCH(prices_model!E995,'Прайс-лист на год'!$D$4:$D$28,0),MATCH(prices_model!A995,'Прайс-лист на год'!$E$3:$NG$3,0)),0)</f>
        <v>847</v>
      </c>
    </row>
    <row r="996" spans="1:6" x14ac:dyDescent="0.25">
      <c r="A996" s="30">
        <f>'Прайс-лист на год'!$E$3+ROUNDDOWN((ROW()-2)/25,0)</f>
        <v>43869</v>
      </c>
      <c r="B996">
        <f t="shared" ref="B996:E996" si="970">B971</f>
        <v>1</v>
      </c>
      <c r="C996" t="str">
        <f t="shared" si="970"/>
        <v>A4</v>
      </c>
      <c r="D996" t="str">
        <f t="shared" si="970"/>
        <v>продукты сырные</v>
      </c>
      <c r="E996" t="str">
        <f t="shared" si="970"/>
        <v>A4|продукты сырные</v>
      </c>
      <c r="F996">
        <f>IFERROR(INDEX('Прайс-лист на год'!$E$4:$NG$28,MATCH(prices_model!E996,'Прайс-лист на год'!$D$4:$D$28,0),MATCH(prices_model!A996,'Прайс-лист на год'!$E$3:$NG$3,0)),0)</f>
        <v>340</v>
      </c>
    </row>
    <row r="997" spans="1:6" x14ac:dyDescent="0.25">
      <c r="A997" s="30">
        <f>'Прайс-лист на год'!$E$3+ROUNDDOWN((ROW()-2)/25,0)</f>
        <v>43869</v>
      </c>
      <c r="B997">
        <f t="shared" ref="B997:E997" si="971">B972</f>
        <v>1</v>
      </c>
      <c r="C997" t="str">
        <f t="shared" si="971"/>
        <v>A5</v>
      </c>
      <c r="D997" t="str">
        <f t="shared" si="971"/>
        <v>сыр твердый</v>
      </c>
      <c r="E997" t="str">
        <f t="shared" si="971"/>
        <v>A5|сыр твердый</v>
      </c>
      <c r="F997">
        <f>IFERROR(INDEX('Прайс-лист на год'!$E$4:$NG$28,MATCH(prices_model!E997,'Прайс-лист на год'!$D$4:$D$28,0),MATCH(prices_model!A997,'Прайс-лист на год'!$E$3:$NG$3,0)),0)</f>
        <v>1024</v>
      </c>
    </row>
    <row r="998" spans="1:6" x14ac:dyDescent="0.25">
      <c r="A998" s="30">
        <f>'Прайс-лист на год'!$E$3+ROUNDDOWN((ROW()-2)/25,0)</f>
        <v>43869</v>
      </c>
      <c r="B998">
        <f t="shared" ref="B998:E998" si="972">B973</f>
        <v>1</v>
      </c>
      <c r="C998" t="str">
        <f t="shared" si="972"/>
        <v>A5</v>
      </c>
      <c r="D998" t="str">
        <f t="shared" si="972"/>
        <v>сыр полутвердый</v>
      </c>
      <c r="E998" t="str">
        <f t="shared" si="972"/>
        <v>A5|сыр полутвердый</v>
      </c>
      <c r="F998">
        <f>IFERROR(INDEX('Прайс-лист на год'!$E$4:$NG$28,MATCH(prices_model!E998,'Прайс-лист на год'!$D$4:$D$28,0),MATCH(prices_model!A998,'Прайс-лист на год'!$E$3:$NG$3,0)),0)</f>
        <v>614</v>
      </c>
    </row>
    <row r="999" spans="1:6" x14ac:dyDescent="0.25">
      <c r="A999" s="30">
        <f>'Прайс-лист на год'!$E$3+ROUNDDOWN((ROW()-2)/25,0)</f>
        <v>43869</v>
      </c>
      <c r="B999">
        <f t="shared" ref="B999:E999" si="973">B974</f>
        <v>1</v>
      </c>
      <c r="C999" t="str">
        <f t="shared" si="973"/>
        <v>A5</v>
      </c>
      <c r="D999" t="str">
        <f t="shared" si="973"/>
        <v>сыр мягкий</v>
      </c>
      <c r="E999" t="str">
        <f t="shared" si="973"/>
        <v>A5|сыр мягкий</v>
      </c>
      <c r="F999">
        <f>IFERROR(INDEX('Прайс-лист на год'!$E$4:$NG$28,MATCH(prices_model!E999,'Прайс-лист на год'!$D$4:$D$28,0),MATCH(prices_model!A999,'Прайс-лист на год'!$E$3:$NG$3,0)),0)</f>
        <v>512</v>
      </c>
    </row>
    <row r="1000" spans="1:6" x14ac:dyDescent="0.25">
      <c r="A1000" s="30">
        <f>'Прайс-лист на год'!$E$3+ROUNDDOWN((ROW()-2)/25,0)</f>
        <v>43869</v>
      </c>
      <c r="B1000">
        <f t="shared" ref="B1000:E1000" si="974">B975</f>
        <v>1</v>
      </c>
      <c r="C1000" t="str">
        <f t="shared" si="974"/>
        <v>A5</v>
      </c>
      <c r="D1000" t="str">
        <f t="shared" si="974"/>
        <v>прочие сыры</v>
      </c>
      <c r="E1000" t="str">
        <f t="shared" si="974"/>
        <v>A5|прочие сыры</v>
      </c>
      <c r="F1000">
        <f>IFERROR(INDEX('Прайс-лист на год'!$E$4:$NG$28,MATCH(prices_model!E1000,'Прайс-лист на год'!$D$4:$D$28,0),MATCH(prices_model!A1000,'Прайс-лист на год'!$E$3:$NG$3,0)),0)</f>
        <v>717</v>
      </c>
    </row>
    <row r="1001" spans="1:6" x14ac:dyDescent="0.25">
      <c r="A1001" s="30">
        <f>'Прайс-лист на год'!$E$3+ROUNDDOWN((ROW()-2)/25,0)</f>
        <v>43869</v>
      </c>
      <c r="B1001">
        <f t="shared" ref="B1001:E1001" si="975">B976</f>
        <v>1</v>
      </c>
      <c r="C1001" t="str">
        <f t="shared" si="975"/>
        <v>A5</v>
      </c>
      <c r="D1001" t="str">
        <f t="shared" si="975"/>
        <v>продукты сырные</v>
      </c>
      <c r="E1001" t="str">
        <f t="shared" si="975"/>
        <v>A5|продукты сырные</v>
      </c>
      <c r="F1001">
        <f>IFERROR(INDEX('Прайс-лист на год'!$E$4:$NG$28,MATCH(prices_model!E1001,'Прайс-лист на год'!$D$4:$D$28,0),MATCH(prices_model!A1001,'Прайс-лист на год'!$E$3:$NG$3,0)),0)</f>
        <v>410</v>
      </c>
    </row>
    <row r="1002" spans="1:6" x14ac:dyDescent="0.25">
      <c r="A1002" s="30">
        <f>'Прайс-лист на год'!$E$3+ROUNDDOWN((ROW()-2)/25,0)</f>
        <v>43870</v>
      </c>
      <c r="B1002">
        <f t="shared" ref="B1002:E1002" si="976">B977</f>
        <v>1</v>
      </c>
      <c r="C1002" t="str">
        <f t="shared" si="976"/>
        <v>A1</v>
      </c>
      <c r="D1002" t="str">
        <f t="shared" si="976"/>
        <v>сыр твердый</v>
      </c>
      <c r="E1002" t="str">
        <f t="shared" si="976"/>
        <v>A1|сыр твердый</v>
      </c>
      <c r="F1002">
        <f>IFERROR(INDEX('Прайс-лист на год'!$E$4:$NG$28,MATCH(prices_model!E1002,'Прайс-лист на год'!$D$4:$D$28,0),MATCH(prices_model!A1002,'Прайс-лист на год'!$E$3:$NG$3,0)),0)</f>
        <v>950</v>
      </c>
    </row>
    <row r="1003" spans="1:6" x14ac:dyDescent="0.25">
      <c r="A1003" s="30">
        <f>'Прайс-лист на год'!$E$3+ROUNDDOWN((ROW()-2)/25,0)</f>
        <v>43870</v>
      </c>
      <c r="B1003">
        <f t="shared" ref="B1003:E1003" si="977">B978</f>
        <v>1</v>
      </c>
      <c r="C1003" t="str">
        <f t="shared" si="977"/>
        <v>A1</v>
      </c>
      <c r="D1003" t="str">
        <f t="shared" si="977"/>
        <v>сыр полутвердый</v>
      </c>
      <c r="E1003" t="str">
        <f t="shared" si="977"/>
        <v>A1|сыр полутвердый</v>
      </c>
      <c r="F1003">
        <f>IFERROR(INDEX('Прайс-лист на год'!$E$4:$NG$28,MATCH(prices_model!E1003,'Прайс-лист на год'!$D$4:$D$28,0),MATCH(prices_model!A1003,'Прайс-лист на год'!$E$3:$NG$3,0)),0)</f>
        <v>570</v>
      </c>
    </row>
    <row r="1004" spans="1:6" x14ac:dyDescent="0.25">
      <c r="A1004" s="30">
        <f>'Прайс-лист на год'!$E$3+ROUNDDOWN((ROW()-2)/25,0)</f>
        <v>43870</v>
      </c>
      <c r="B1004">
        <f t="shared" ref="B1004:E1004" si="978">B979</f>
        <v>1</v>
      </c>
      <c r="C1004" t="str">
        <f t="shared" si="978"/>
        <v>A1</v>
      </c>
      <c r="D1004" t="str">
        <f t="shared" si="978"/>
        <v>сыр мягкий</v>
      </c>
      <c r="E1004" t="str">
        <f t="shared" si="978"/>
        <v>A1|сыр мягкий</v>
      </c>
      <c r="F1004">
        <f>IFERROR(INDEX('Прайс-лист на год'!$E$4:$NG$28,MATCH(prices_model!E1004,'Прайс-лист на год'!$D$4:$D$28,0),MATCH(prices_model!A1004,'Прайс-лист на год'!$E$3:$NG$3,0)),0)</f>
        <v>475</v>
      </c>
    </row>
    <row r="1005" spans="1:6" x14ac:dyDescent="0.25">
      <c r="A1005" s="30">
        <f>'Прайс-лист на год'!$E$3+ROUNDDOWN((ROW()-2)/25,0)</f>
        <v>43870</v>
      </c>
      <c r="B1005">
        <f t="shared" ref="B1005:E1005" si="979">B980</f>
        <v>1</v>
      </c>
      <c r="C1005" t="str">
        <f t="shared" si="979"/>
        <v>A1</v>
      </c>
      <c r="D1005" t="str">
        <f t="shared" si="979"/>
        <v>прочие сыры</v>
      </c>
      <c r="E1005" t="str">
        <f t="shared" si="979"/>
        <v>A1|прочие сыры</v>
      </c>
      <c r="F1005">
        <f>IFERROR(INDEX('Прайс-лист на год'!$E$4:$NG$28,MATCH(prices_model!E1005,'Прайс-лист на год'!$D$4:$D$28,0),MATCH(prices_model!A1005,'Прайс-лист на год'!$E$3:$NG$3,0)),0)</f>
        <v>665</v>
      </c>
    </row>
    <row r="1006" spans="1:6" x14ac:dyDescent="0.25">
      <c r="A1006" s="30">
        <f>'Прайс-лист на год'!$E$3+ROUNDDOWN((ROW()-2)/25,0)</f>
        <v>43870</v>
      </c>
      <c r="B1006">
        <f t="shared" ref="B1006:E1006" si="980">B981</f>
        <v>1</v>
      </c>
      <c r="C1006" t="str">
        <f t="shared" si="980"/>
        <v>A1</v>
      </c>
      <c r="D1006" t="str">
        <f t="shared" si="980"/>
        <v>продукты сырные</v>
      </c>
      <c r="E1006" t="str">
        <f t="shared" si="980"/>
        <v>A1|продукты сырные</v>
      </c>
      <c r="F1006">
        <f>IFERROR(INDEX('Прайс-лист на год'!$E$4:$NG$28,MATCH(prices_model!E1006,'Прайс-лист на год'!$D$4:$D$28,0),MATCH(prices_model!A1006,'Прайс-лист на год'!$E$3:$NG$3,0)),0)</f>
        <v>380</v>
      </c>
    </row>
    <row r="1007" spans="1:6" x14ac:dyDescent="0.25">
      <c r="A1007" s="30">
        <f>'Прайс-лист на год'!$E$3+ROUNDDOWN((ROW()-2)/25,0)</f>
        <v>43870</v>
      </c>
      <c r="B1007">
        <f t="shared" ref="B1007:E1007" si="981">B982</f>
        <v>1</v>
      </c>
      <c r="C1007" t="str">
        <f t="shared" si="981"/>
        <v>A2</v>
      </c>
      <c r="D1007" t="str">
        <f t="shared" si="981"/>
        <v>сыр твердый</v>
      </c>
      <c r="E1007" t="str">
        <f t="shared" si="981"/>
        <v>A2|сыр твердый</v>
      </c>
      <c r="F1007">
        <f>IFERROR(INDEX('Прайс-лист на год'!$E$4:$NG$28,MATCH(prices_model!E1007,'Прайс-лист на год'!$D$4:$D$28,0),MATCH(prices_model!A1007,'Прайс-лист на год'!$E$3:$NG$3,0)),0)</f>
        <v>900</v>
      </c>
    </row>
    <row r="1008" spans="1:6" x14ac:dyDescent="0.25">
      <c r="A1008" s="30">
        <f>'Прайс-лист на год'!$E$3+ROUNDDOWN((ROW()-2)/25,0)</f>
        <v>43870</v>
      </c>
      <c r="B1008">
        <f t="shared" ref="B1008:E1008" si="982">B983</f>
        <v>1</v>
      </c>
      <c r="C1008" t="str">
        <f t="shared" si="982"/>
        <v>A2</v>
      </c>
      <c r="D1008" t="str">
        <f t="shared" si="982"/>
        <v>сыр полутвердый</v>
      </c>
      <c r="E1008" t="str">
        <f t="shared" si="982"/>
        <v>A2|сыр полутвердый</v>
      </c>
      <c r="F1008">
        <f>IFERROR(INDEX('Прайс-лист на год'!$E$4:$NG$28,MATCH(prices_model!E1008,'Прайс-лист на год'!$D$4:$D$28,0),MATCH(prices_model!A1008,'Прайс-лист на год'!$E$3:$NG$3,0)),0)</f>
        <v>540</v>
      </c>
    </row>
    <row r="1009" spans="1:6" x14ac:dyDescent="0.25">
      <c r="A1009" s="30">
        <f>'Прайс-лист на год'!$E$3+ROUNDDOWN((ROW()-2)/25,0)</f>
        <v>43870</v>
      </c>
      <c r="B1009">
        <f t="shared" ref="B1009:E1009" si="983">B984</f>
        <v>1</v>
      </c>
      <c r="C1009" t="str">
        <f t="shared" si="983"/>
        <v>A2</v>
      </c>
      <c r="D1009" t="str">
        <f t="shared" si="983"/>
        <v>сыр мягкий</v>
      </c>
      <c r="E1009" t="str">
        <f t="shared" si="983"/>
        <v>A2|сыр мягкий</v>
      </c>
      <c r="F1009">
        <f>IFERROR(INDEX('Прайс-лист на год'!$E$4:$NG$28,MATCH(prices_model!E1009,'Прайс-лист на год'!$D$4:$D$28,0),MATCH(prices_model!A1009,'Прайс-лист на год'!$E$3:$NG$3,0)),0)</f>
        <v>450</v>
      </c>
    </row>
    <row r="1010" spans="1:6" x14ac:dyDescent="0.25">
      <c r="A1010" s="30">
        <f>'Прайс-лист на год'!$E$3+ROUNDDOWN((ROW()-2)/25,0)</f>
        <v>43870</v>
      </c>
      <c r="B1010">
        <f t="shared" ref="B1010:E1010" si="984">B985</f>
        <v>1</v>
      </c>
      <c r="C1010" t="str">
        <f t="shared" si="984"/>
        <v>A2</v>
      </c>
      <c r="D1010" t="str">
        <f t="shared" si="984"/>
        <v>прочие сыры</v>
      </c>
      <c r="E1010" t="str">
        <f t="shared" si="984"/>
        <v>A2|прочие сыры</v>
      </c>
      <c r="F1010">
        <f>IFERROR(INDEX('Прайс-лист на год'!$E$4:$NG$28,MATCH(prices_model!E1010,'Прайс-лист на год'!$D$4:$D$28,0),MATCH(prices_model!A1010,'Прайс-лист на год'!$E$3:$NG$3,0)),0)</f>
        <v>630</v>
      </c>
    </row>
    <row r="1011" spans="1:6" x14ac:dyDescent="0.25">
      <c r="A1011" s="30">
        <f>'Прайс-лист на год'!$E$3+ROUNDDOWN((ROW()-2)/25,0)</f>
        <v>43870</v>
      </c>
      <c r="B1011">
        <f t="shared" ref="B1011:E1011" si="985">B986</f>
        <v>1</v>
      </c>
      <c r="C1011" t="str">
        <f t="shared" si="985"/>
        <v>A2</v>
      </c>
      <c r="D1011" t="str">
        <f t="shared" si="985"/>
        <v>продукты сырные</v>
      </c>
      <c r="E1011" t="str">
        <f t="shared" si="985"/>
        <v>A2|продукты сырные</v>
      </c>
      <c r="F1011">
        <f>IFERROR(INDEX('Прайс-лист на год'!$E$4:$NG$28,MATCH(prices_model!E1011,'Прайс-лист на год'!$D$4:$D$28,0),MATCH(prices_model!A1011,'Прайс-лист на год'!$E$3:$NG$3,0)),0)</f>
        <v>360</v>
      </c>
    </row>
    <row r="1012" spans="1:6" x14ac:dyDescent="0.25">
      <c r="A1012" s="30">
        <f>'Прайс-лист на год'!$E$3+ROUNDDOWN((ROW()-2)/25,0)</f>
        <v>43870</v>
      </c>
      <c r="B1012">
        <f t="shared" ref="B1012:E1012" si="986">B987</f>
        <v>1</v>
      </c>
      <c r="C1012" t="str">
        <f t="shared" si="986"/>
        <v>A3</v>
      </c>
      <c r="D1012" t="str">
        <f t="shared" si="986"/>
        <v>сыр твердый</v>
      </c>
      <c r="E1012" t="str">
        <f t="shared" si="986"/>
        <v>A3|сыр твердый</v>
      </c>
      <c r="F1012">
        <f>IFERROR(INDEX('Прайс-лист на год'!$E$4:$NG$28,MATCH(prices_model!E1012,'Прайс-лист на год'!$D$4:$D$28,0),MATCH(prices_model!A1012,'Прайс-лист на год'!$E$3:$NG$3,0)),0)</f>
        <v>1000</v>
      </c>
    </row>
    <row r="1013" spans="1:6" x14ac:dyDescent="0.25">
      <c r="A1013" s="30">
        <f>'Прайс-лист на год'!$E$3+ROUNDDOWN((ROW()-2)/25,0)</f>
        <v>43870</v>
      </c>
      <c r="B1013">
        <f t="shared" ref="B1013:E1013" si="987">B988</f>
        <v>1</v>
      </c>
      <c r="C1013" t="str">
        <f t="shared" si="987"/>
        <v>A3</v>
      </c>
      <c r="D1013" t="str">
        <f t="shared" si="987"/>
        <v>сыр полутвердый</v>
      </c>
      <c r="E1013" t="str">
        <f t="shared" si="987"/>
        <v>A3|сыр полутвердый</v>
      </c>
      <c r="F1013">
        <f>IFERROR(INDEX('Прайс-лист на год'!$E$4:$NG$28,MATCH(prices_model!E1013,'Прайс-лист на год'!$D$4:$D$28,0),MATCH(prices_model!A1013,'Прайс-лист на год'!$E$3:$NG$3,0)),0)</f>
        <v>600</v>
      </c>
    </row>
    <row r="1014" spans="1:6" x14ac:dyDescent="0.25">
      <c r="A1014" s="30">
        <f>'Прайс-лист на год'!$E$3+ROUNDDOWN((ROW()-2)/25,0)</f>
        <v>43870</v>
      </c>
      <c r="B1014">
        <f t="shared" ref="B1014:E1014" si="988">B989</f>
        <v>1</v>
      </c>
      <c r="C1014" t="str">
        <f t="shared" si="988"/>
        <v>A3</v>
      </c>
      <c r="D1014" t="str">
        <f t="shared" si="988"/>
        <v>сыр мягкий</v>
      </c>
      <c r="E1014" t="str">
        <f t="shared" si="988"/>
        <v>A3|сыр мягкий</v>
      </c>
      <c r="F1014">
        <f>IFERROR(INDEX('Прайс-лист на год'!$E$4:$NG$28,MATCH(prices_model!E1014,'Прайс-лист на год'!$D$4:$D$28,0),MATCH(prices_model!A1014,'Прайс-лист на год'!$E$3:$NG$3,0)),0)</f>
        <v>500</v>
      </c>
    </row>
    <row r="1015" spans="1:6" x14ac:dyDescent="0.25">
      <c r="A1015" s="30">
        <f>'Прайс-лист на год'!$E$3+ROUNDDOWN((ROW()-2)/25,0)</f>
        <v>43870</v>
      </c>
      <c r="B1015">
        <f t="shared" ref="B1015:E1015" si="989">B990</f>
        <v>1</v>
      </c>
      <c r="C1015" t="str">
        <f t="shared" si="989"/>
        <v>A3</v>
      </c>
      <c r="D1015" t="str">
        <f t="shared" si="989"/>
        <v>прочие сыры</v>
      </c>
      <c r="E1015" t="str">
        <f t="shared" si="989"/>
        <v>A3|прочие сыры</v>
      </c>
      <c r="F1015">
        <f>IFERROR(INDEX('Прайс-лист на год'!$E$4:$NG$28,MATCH(prices_model!E1015,'Прайс-лист на год'!$D$4:$D$28,0),MATCH(prices_model!A1015,'Прайс-лист на год'!$E$3:$NG$3,0)),0)</f>
        <v>700</v>
      </c>
    </row>
    <row r="1016" spans="1:6" x14ac:dyDescent="0.25">
      <c r="A1016" s="30">
        <f>'Прайс-лист на год'!$E$3+ROUNDDOWN((ROW()-2)/25,0)</f>
        <v>43870</v>
      </c>
      <c r="B1016">
        <f t="shared" ref="B1016:E1016" si="990">B991</f>
        <v>1</v>
      </c>
      <c r="C1016" t="str">
        <f t="shared" si="990"/>
        <v>A3</v>
      </c>
      <c r="D1016" t="str">
        <f t="shared" si="990"/>
        <v>продукты сырные</v>
      </c>
      <c r="E1016" t="str">
        <f t="shared" si="990"/>
        <v>A3|продукты сырные</v>
      </c>
      <c r="F1016">
        <f>IFERROR(INDEX('Прайс-лист на год'!$E$4:$NG$28,MATCH(prices_model!E1016,'Прайс-лист на год'!$D$4:$D$28,0),MATCH(prices_model!A1016,'Прайс-лист на год'!$E$3:$NG$3,0)),0)</f>
        <v>400</v>
      </c>
    </row>
    <row r="1017" spans="1:6" x14ac:dyDescent="0.25">
      <c r="A1017" s="30">
        <f>'Прайс-лист на год'!$E$3+ROUNDDOWN((ROW()-2)/25,0)</f>
        <v>43870</v>
      </c>
      <c r="B1017">
        <f t="shared" ref="B1017:E1017" si="991">B992</f>
        <v>1</v>
      </c>
      <c r="C1017" t="str">
        <f t="shared" si="991"/>
        <v>A4</v>
      </c>
      <c r="D1017" t="str">
        <f t="shared" si="991"/>
        <v>сыр твердый</v>
      </c>
      <c r="E1017" t="str">
        <f t="shared" si="991"/>
        <v>A4|сыр твердый</v>
      </c>
      <c r="F1017">
        <f>IFERROR(INDEX('Прайс-лист на год'!$E$4:$NG$28,MATCH(prices_model!E1017,'Прайс-лист на год'!$D$4:$D$28,0),MATCH(prices_model!A1017,'Прайс-лист на год'!$E$3:$NG$3,0)),0)</f>
        <v>893</v>
      </c>
    </row>
    <row r="1018" spans="1:6" x14ac:dyDescent="0.25">
      <c r="A1018" s="30">
        <f>'Прайс-лист на год'!$E$3+ROUNDDOWN((ROW()-2)/25,0)</f>
        <v>43870</v>
      </c>
      <c r="B1018">
        <f t="shared" ref="B1018:E1018" si="992">B993</f>
        <v>1</v>
      </c>
      <c r="C1018" t="str">
        <f t="shared" si="992"/>
        <v>A4</v>
      </c>
      <c r="D1018" t="str">
        <f t="shared" si="992"/>
        <v>сыр полутвердый</v>
      </c>
      <c r="E1018" t="str">
        <f t="shared" si="992"/>
        <v>A4|сыр полутвердый</v>
      </c>
      <c r="F1018">
        <f>IFERROR(INDEX('Прайс-лист на год'!$E$4:$NG$28,MATCH(prices_model!E1018,'Прайс-лист на год'!$D$4:$D$28,0),MATCH(prices_model!A1018,'Прайс-лист на год'!$E$3:$NG$3,0)),0)</f>
        <v>536</v>
      </c>
    </row>
    <row r="1019" spans="1:6" x14ac:dyDescent="0.25">
      <c r="A1019" s="30">
        <f>'Прайс-лист на год'!$E$3+ROUNDDOWN((ROW()-2)/25,0)</f>
        <v>43870</v>
      </c>
      <c r="B1019">
        <f t="shared" ref="B1019:E1019" si="993">B994</f>
        <v>1</v>
      </c>
      <c r="C1019" t="str">
        <f t="shared" si="993"/>
        <v>A4</v>
      </c>
      <c r="D1019" t="str">
        <f t="shared" si="993"/>
        <v>сыр мягкий</v>
      </c>
      <c r="E1019" t="str">
        <f t="shared" si="993"/>
        <v>A4|сыр мягкий</v>
      </c>
      <c r="F1019">
        <f>IFERROR(INDEX('Прайс-лист на год'!$E$4:$NG$28,MATCH(prices_model!E1019,'Прайс-лист на год'!$D$4:$D$28,0),MATCH(prices_model!A1019,'Прайс-лист на год'!$E$3:$NG$3,0)),0)</f>
        <v>551</v>
      </c>
    </row>
    <row r="1020" spans="1:6" x14ac:dyDescent="0.25">
      <c r="A1020" s="30">
        <f>'Прайс-лист на год'!$E$3+ROUNDDOWN((ROW()-2)/25,0)</f>
        <v>43870</v>
      </c>
      <c r="B1020">
        <f t="shared" ref="B1020:E1020" si="994">B995</f>
        <v>1</v>
      </c>
      <c r="C1020" t="str">
        <f t="shared" si="994"/>
        <v>A4</v>
      </c>
      <c r="D1020" t="str">
        <f t="shared" si="994"/>
        <v>прочие сыры</v>
      </c>
      <c r="E1020" t="str">
        <f t="shared" si="994"/>
        <v>A4|прочие сыры</v>
      </c>
      <c r="F1020">
        <f>IFERROR(INDEX('Прайс-лист на год'!$E$4:$NG$28,MATCH(prices_model!E1020,'Прайс-лист на год'!$D$4:$D$28,0),MATCH(prices_model!A1020,'Прайс-лист на год'!$E$3:$NG$3,0)),0)</f>
        <v>847</v>
      </c>
    </row>
    <row r="1021" spans="1:6" x14ac:dyDescent="0.25">
      <c r="A1021" s="30">
        <f>'Прайс-лист на год'!$E$3+ROUNDDOWN((ROW()-2)/25,0)</f>
        <v>43870</v>
      </c>
      <c r="B1021">
        <f t="shared" ref="B1021:E1021" si="995">B996</f>
        <v>1</v>
      </c>
      <c r="C1021" t="str">
        <f t="shared" si="995"/>
        <v>A4</v>
      </c>
      <c r="D1021" t="str">
        <f t="shared" si="995"/>
        <v>продукты сырные</v>
      </c>
      <c r="E1021" t="str">
        <f t="shared" si="995"/>
        <v>A4|продукты сырные</v>
      </c>
      <c r="F1021">
        <f>IFERROR(INDEX('Прайс-лист на год'!$E$4:$NG$28,MATCH(prices_model!E1021,'Прайс-лист на год'!$D$4:$D$28,0),MATCH(prices_model!A1021,'Прайс-лист на год'!$E$3:$NG$3,0)),0)</f>
        <v>340</v>
      </c>
    </row>
    <row r="1022" spans="1:6" x14ac:dyDescent="0.25">
      <c r="A1022" s="30">
        <f>'Прайс-лист на год'!$E$3+ROUNDDOWN((ROW()-2)/25,0)</f>
        <v>43870</v>
      </c>
      <c r="B1022">
        <f t="shared" ref="B1022:E1022" si="996">B997</f>
        <v>1</v>
      </c>
      <c r="C1022" t="str">
        <f t="shared" si="996"/>
        <v>A5</v>
      </c>
      <c r="D1022" t="str">
        <f t="shared" si="996"/>
        <v>сыр твердый</v>
      </c>
      <c r="E1022" t="str">
        <f t="shared" si="996"/>
        <v>A5|сыр твердый</v>
      </c>
      <c r="F1022">
        <f>IFERROR(INDEX('Прайс-лист на год'!$E$4:$NG$28,MATCH(prices_model!E1022,'Прайс-лист на год'!$D$4:$D$28,0),MATCH(prices_model!A1022,'Прайс-лист на год'!$E$3:$NG$3,0)),0)</f>
        <v>1024</v>
      </c>
    </row>
    <row r="1023" spans="1:6" x14ac:dyDescent="0.25">
      <c r="A1023" s="30">
        <f>'Прайс-лист на год'!$E$3+ROUNDDOWN((ROW()-2)/25,0)</f>
        <v>43870</v>
      </c>
      <c r="B1023">
        <f t="shared" ref="B1023:E1023" si="997">B998</f>
        <v>1</v>
      </c>
      <c r="C1023" t="str">
        <f t="shared" si="997"/>
        <v>A5</v>
      </c>
      <c r="D1023" t="str">
        <f t="shared" si="997"/>
        <v>сыр полутвердый</v>
      </c>
      <c r="E1023" t="str">
        <f t="shared" si="997"/>
        <v>A5|сыр полутвердый</v>
      </c>
      <c r="F1023">
        <f>IFERROR(INDEX('Прайс-лист на год'!$E$4:$NG$28,MATCH(prices_model!E1023,'Прайс-лист на год'!$D$4:$D$28,0),MATCH(prices_model!A1023,'Прайс-лист на год'!$E$3:$NG$3,0)),0)</f>
        <v>614</v>
      </c>
    </row>
    <row r="1024" spans="1:6" x14ac:dyDescent="0.25">
      <c r="A1024" s="30">
        <f>'Прайс-лист на год'!$E$3+ROUNDDOWN((ROW()-2)/25,0)</f>
        <v>43870</v>
      </c>
      <c r="B1024">
        <f t="shared" ref="B1024:E1024" si="998">B999</f>
        <v>1</v>
      </c>
      <c r="C1024" t="str">
        <f t="shared" si="998"/>
        <v>A5</v>
      </c>
      <c r="D1024" t="str">
        <f t="shared" si="998"/>
        <v>сыр мягкий</v>
      </c>
      <c r="E1024" t="str">
        <f t="shared" si="998"/>
        <v>A5|сыр мягкий</v>
      </c>
      <c r="F1024">
        <f>IFERROR(INDEX('Прайс-лист на год'!$E$4:$NG$28,MATCH(prices_model!E1024,'Прайс-лист на год'!$D$4:$D$28,0),MATCH(prices_model!A1024,'Прайс-лист на год'!$E$3:$NG$3,0)),0)</f>
        <v>512</v>
      </c>
    </row>
    <row r="1025" spans="1:6" x14ac:dyDescent="0.25">
      <c r="A1025" s="30">
        <f>'Прайс-лист на год'!$E$3+ROUNDDOWN((ROW()-2)/25,0)</f>
        <v>43870</v>
      </c>
      <c r="B1025">
        <f t="shared" ref="B1025:E1025" si="999">B1000</f>
        <v>1</v>
      </c>
      <c r="C1025" t="str">
        <f t="shared" si="999"/>
        <v>A5</v>
      </c>
      <c r="D1025" t="str">
        <f t="shared" si="999"/>
        <v>прочие сыры</v>
      </c>
      <c r="E1025" t="str">
        <f t="shared" si="999"/>
        <v>A5|прочие сыры</v>
      </c>
      <c r="F1025">
        <f>IFERROR(INDEX('Прайс-лист на год'!$E$4:$NG$28,MATCH(prices_model!E1025,'Прайс-лист на год'!$D$4:$D$28,0),MATCH(prices_model!A1025,'Прайс-лист на год'!$E$3:$NG$3,0)),0)</f>
        <v>717</v>
      </c>
    </row>
    <row r="1026" spans="1:6" x14ac:dyDescent="0.25">
      <c r="A1026" s="30">
        <f>'Прайс-лист на год'!$E$3+ROUNDDOWN((ROW()-2)/25,0)</f>
        <v>43870</v>
      </c>
      <c r="B1026">
        <f t="shared" ref="B1026:E1026" si="1000">B1001</f>
        <v>1</v>
      </c>
      <c r="C1026" t="str">
        <f t="shared" si="1000"/>
        <v>A5</v>
      </c>
      <c r="D1026" t="str">
        <f t="shared" si="1000"/>
        <v>продукты сырные</v>
      </c>
      <c r="E1026" t="str">
        <f t="shared" si="1000"/>
        <v>A5|продукты сырные</v>
      </c>
      <c r="F1026">
        <f>IFERROR(INDEX('Прайс-лист на год'!$E$4:$NG$28,MATCH(prices_model!E1026,'Прайс-лист на год'!$D$4:$D$28,0),MATCH(prices_model!A1026,'Прайс-лист на год'!$E$3:$NG$3,0)),0)</f>
        <v>410</v>
      </c>
    </row>
    <row r="1027" spans="1:6" x14ac:dyDescent="0.25">
      <c r="A1027" s="30">
        <f>'Прайс-лист на год'!$E$3+ROUNDDOWN((ROW()-2)/25,0)</f>
        <v>43871</v>
      </c>
      <c r="B1027">
        <f t="shared" ref="B1027:E1027" si="1001">B1002</f>
        <v>1</v>
      </c>
      <c r="C1027" t="str">
        <f t="shared" si="1001"/>
        <v>A1</v>
      </c>
      <c r="D1027" t="str">
        <f t="shared" si="1001"/>
        <v>сыр твердый</v>
      </c>
      <c r="E1027" t="str">
        <f t="shared" si="1001"/>
        <v>A1|сыр твердый</v>
      </c>
      <c r="F1027">
        <f>IFERROR(INDEX('Прайс-лист на год'!$E$4:$NG$28,MATCH(prices_model!E1027,'Прайс-лист на год'!$D$4:$D$28,0),MATCH(prices_model!A1027,'Прайс-лист на год'!$E$3:$NG$3,0)),0)</f>
        <v>1000</v>
      </c>
    </row>
    <row r="1028" spans="1:6" x14ac:dyDescent="0.25">
      <c r="A1028" s="30">
        <f>'Прайс-лист на год'!$E$3+ROUNDDOWN((ROW()-2)/25,0)</f>
        <v>43871</v>
      </c>
      <c r="B1028">
        <f t="shared" ref="B1028:E1028" si="1002">B1003</f>
        <v>1</v>
      </c>
      <c r="C1028" t="str">
        <f t="shared" si="1002"/>
        <v>A1</v>
      </c>
      <c r="D1028" t="str">
        <f t="shared" si="1002"/>
        <v>сыр полутвердый</v>
      </c>
      <c r="E1028" t="str">
        <f t="shared" si="1002"/>
        <v>A1|сыр полутвердый</v>
      </c>
      <c r="F1028">
        <f>IFERROR(INDEX('Прайс-лист на год'!$E$4:$NG$28,MATCH(prices_model!E1028,'Прайс-лист на год'!$D$4:$D$28,0),MATCH(prices_model!A1028,'Прайс-лист на год'!$E$3:$NG$3,0)),0)</f>
        <v>600</v>
      </c>
    </row>
    <row r="1029" spans="1:6" x14ac:dyDescent="0.25">
      <c r="A1029" s="30">
        <f>'Прайс-лист на год'!$E$3+ROUNDDOWN((ROW()-2)/25,0)</f>
        <v>43871</v>
      </c>
      <c r="B1029">
        <f t="shared" ref="B1029:E1029" si="1003">B1004</f>
        <v>1</v>
      </c>
      <c r="C1029" t="str">
        <f t="shared" si="1003"/>
        <v>A1</v>
      </c>
      <c r="D1029" t="str">
        <f t="shared" si="1003"/>
        <v>сыр мягкий</v>
      </c>
      <c r="E1029" t="str">
        <f t="shared" si="1003"/>
        <v>A1|сыр мягкий</v>
      </c>
      <c r="F1029">
        <f>IFERROR(INDEX('Прайс-лист на год'!$E$4:$NG$28,MATCH(prices_model!E1029,'Прайс-лист на год'!$D$4:$D$28,0),MATCH(prices_model!A1029,'Прайс-лист на год'!$E$3:$NG$3,0)),0)</f>
        <v>500</v>
      </c>
    </row>
    <row r="1030" spans="1:6" x14ac:dyDescent="0.25">
      <c r="A1030" s="30">
        <f>'Прайс-лист на год'!$E$3+ROUNDDOWN((ROW()-2)/25,0)</f>
        <v>43871</v>
      </c>
      <c r="B1030">
        <f t="shared" ref="B1030:E1030" si="1004">B1005</f>
        <v>1</v>
      </c>
      <c r="C1030" t="str">
        <f t="shared" si="1004"/>
        <v>A1</v>
      </c>
      <c r="D1030" t="str">
        <f t="shared" si="1004"/>
        <v>прочие сыры</v>
      </c>
      <c r="E1030" t="str">
        <f t="shared" si="1004"/>
        <v>A1|прочие сыры</v>
      </c>
      <c r="F1030">
        <f>IFERROR(INDEX('Прайс-лист на год'!$E$4:$NG$28,MATCH(prices_model!E1030,'Прайс-лист на год'!$D$4:$D$28,0),MATCH(prices_model!A1030,'Прайс-лист на год'!$E$3:$NG$3,0)),0)</f>
        <v>700</v>
      </c>
    </row>
    <row r="1031" spans="1:6" x14ac:dyDescent="0.25">
      <c r="A1031" s="30">
        <f>'Прайс-лист на год'!$E$3+ROUNDDOWN((ROW()-2)/25,0)</f>
        <v>43871</v>
      </c>
      <c r="B1031">
        <f t="shared" ref="B1031:E1031" si="1005">B1006</f>
        <v>1</v>
      </c>
      <c r="C1031" t="str">
        <f t="shared" si="1005"/>
        <v>A1</v>
      </c>
      <c r="D1031" t="str">
        <f t="shared" si="1005"/>
        <v>продукты сырные</v>
      </c>
      <c r="E1031" t="str">
        <f t="shared" si="1005"/>
        <v>A1|продукты сырные</v>
      </c>
      <c r="F1031">
        <f>IFERROR(INDEX('Прайс-лист на год'!$E$4:$NG$28,MATCH(prices_model!E1031,'Прайс-лист на год'!$D$4:$D$28,0),MATCH(prices_model!A1031,'Прайс-лист на год'!$E$3:$NG$3,0)),0)</f>
        <v>400</v>
      </c>
    </row>
    <row r="1032" spans="1:6" x14ac:dyDescent="0.25">
      <c r="A1032" s="30">
        <f>'Прайс-лист на год'!$E$3+ROUNDDOWN((ROW()-2)/25,0)</f>
        <v>43871</v>
      </c>
      <c r="B1032">
        <f t="shared" ref="B1032:E1032" si="1006">B1007</f>
        <v>1</v>
      </c>
      <c r="C1032" t="str">
        <f t="shared" si="1006"/>
        <v>A2</v>
      </c>
      <c r="D1032" t="str">
        <f t="shared" si="1006"/>
        <v>сыр твердый</v>
      </c>
      <c r="E1032" t="str">
        <f t="shared" si="1006"/>
        <v>A2|сыр твердый</v>
      </c>
      <c r="F1032">
        <f>IFERROR(INDEX('Прайс-лист на год'!$E$4:$NG$28,MATCH(prices_model!E1032,'Прайс-лист на год'!$D$4:$D$28,0),MATCH(prices_model!A1032,'Прайс-лист на год'!$E$3:$NG$3,0)),0)</f>
        <v>1050</v>
      </c>
    </row>
    <row r="1033" spans="1:6" x14ac:dyDescent="0.25">
      <c r="A1033" s="30">
        <f>'Прайс-лист на год'!$E$3+ROUNDDOWN((ROW()-2)/25,0)</f>
        <v>43871</v>
      </c>
      <c r="B1033">
        <f t="shared" ref="B1033:E1033" si="1007">B1008</f>
        <v>1</v>
      </c>
      <c r="C1033" t="str">
        <f t="shared" si="1007"/>
        <v>A2</v>
      </c>
      <c r="D1033" t="str">
        <f t="shared" si="1007"/>
        <v>сыр полутвердый</v>
      </c>
      <c r="E1033" t="str">
        <f t="shared" si="1007"/>
        <v>A2|сыр полутвердый</v>
      </c>
      <c r="F1033">
        <f>IFERROR(INDEX('Прайс-лист на год'!$E$4:$NG$28,MATCH(prices_model!E1033,'Прайс-лист на год'!$D$4:$D$28,0),MATCH(prices_model!A1033,'Прайс-лист на год'!$E$3:$NG$3,0)),0)</f>
        <v>630</v>
      </c>
    </row>
    <row r="1034" spans="1:6" x14ac:dyDescent="0.25">
      <c r="A1034" s="30">
        <f>'Прайс-лист на год'!$E$3+ROUNDDOWN((ROW()-2)/25,0)</f>
        <v>43871</v>
      </c>
      <c r="B1034">
        <f t="shared" ref="B1034:E1034" si="1008">B1009</f>
        <v>1</v>
      </c>
      <c r="C1034" t="str">
        <f t="shared" si="1008"/>
        <v>A2</v>
      </c>
      <c r="D1034" t="str">
        <f t="shared" si="1008"/>
        <v>сыр мягкий</v>
      </c>
      <c r="E1034" t="str">
        <f t="shared" si="1008"/>
        <v>A2|сыр мягкий</v>
      </c>
      <c r="F1034">
        <f>IFERROR(INDEX('Прайс-лист на год'!$E$4:$NG$28,MATCH(prices_model!E1034,'Прайс-лист на год'!$D$4:$D$28,0),MATCH(prices_model!A1034,'Прайс-лист на год'!$E$3:$NG$3,0)),0)</f>
        <v>525</v>
      </c>
    </row>
    <row r="1035" spans="1:6" x14ac:dyDescent="0.25">
      <c r="A1035" s="30">
        <f>'Прайс-лист на год'!$E$3+ROUNDDOWN((ROW()-2)/25,0)</f>
        <v>43871</v>
      </c>
      <c r="B1035">
        <f t="shared" ref="B1035:E1035" si="1009">B1010</f>
        <v>1</v>
      </c>
      <c r="C1035" t="str">
        <f t="shared" si="1009"/>
        <v>A2</v>
      </c>
      <c r="D1035" t="str">
        <f t="shared" si="1009"/>
        <v>прочие сыры</v>
      </c>
      <c r="E1035" t="str">
        <f t="shared" si="1009"/>
        <v>A2|прочие сыры</v>
      </c>
      <c r="F1035">
        <f>IFERROR(INDEX('Прайс-лист на год'!$E$4:$NG$28,MATCH(prices_model!E1035,'Прайс-лист на год'!$D$4:$D$28,0),MATCH(prices_model!A1035,'Прайс-лист на год'!$E$3:$NG$3,0)),0)</f>
        <v>735</v>
      </c>
    </row>
    <row r="1036" spans="1:6" x14ac:dyDescent="0.25">
      <c r="A1036" s="30">
        <f>'Прайс-лист на год'!$E$3+ROUNDDOWN((ROW()-2)/25,0)</f>
        <v>43871</v>
      </c>
      <c r="B1036">
        <f t="shared" ref="B1036:E1036" si="1010">B1011</f>
        <v>1</v>
      </c>
      <c r="C1036" t="str">
        <f t="shared" si="1010"/>
        <v>A2</v>
      </c>
      <c r="D1036" t="str">
        <f t="shared" si="1010"/>
        <v>продукты сырные</v>
      </c>
      <c r="E1036" t="str">
        <f t="shared" si="1010"/>
        <v>A2|продукты сырные</v>
      </c>
      <c r="F1036">
        <f>IFERROR(INDEX('Прайс-лист на год'!$E$4:$NG$28,MATCH(prices_model!E1036,'Прайс-лист на год'!$D$4:$D$28,0),MATCH(prices_model!A1036,'Прайс-лист на год'!$E$3:$NG$3,0)),0)</f>
        <v>420</v>
      </c>
    </row>
    <row r="1037" spans="1:6" x14ac:dyDescent="0.25">
      <c r="A1037" s="30">
        <f>'Прайс-лист на год'!$E$3+ROUNDDOWN((ROW()-2)/25,0)</f>
        <v>43871</v>
      </c>
      <c r="B1037">
        <f t="shared" ref="B1037:E1037" si="1011">B1012</f>
        <v>1</v>
      </c>
      <c r="C1037" t="str">
        <f t="shared" si="1011"/>
        <v>A3</v>
      </c>
      <c r="D1037" t="str">
        <f t="shared" si="1011"/>
        <v>сыр твердый</v>
      </c>
      <c r="E1037" t="str">
        <f t="shared" si="1011"/>
        <v>A3|сыр твердый</v>
      </c>
      <c r="F1037">
        <f>IFERROR(INDEX('Прайс-лист на год'!$E$4:$NG$28,MATCH(prices_model!E1037,'Прайс-лист на год'!$D$4:$D$28,0),MATCH(prices_model!A1037,'Прайс-лист на год'!$E$3:$NG$3,0)),0)</f>
        <v>1100</v>
      </c>
    </row>
    <row r="1038" spans="1:6" x14ac:dyDescent="0.25">
      <c r="A1038" s="30">
        <f>'Прайс-лист на год'!$E$3+ROUNDDOWN((ROW()-2)/25,0)</f>
        <v>43871</v>
      </c>
      <c r="B1038">
        <f t="shared" ref="B1038:E1038" si="1012">B1013</f>
        <v>1</v>
      </c>
      <c r="C1038" t="str">
        <f t="shared" si="1012"/>
        <v>A3</v>
      </c>
      <c r="D1038" t="str">
        <f t="shared" si="1012"/>
        <v>сыр полутвердый</v>
      </c>
      <c r="E1038" t="str">
        <f t="shared" si="1012"/>
        <v>A3|сыр полутвердый</v>
      </c>
      <c r="F1038">
        <f>IFERROR(INDEX('Прайс-лист на год'!$E$4:$NG$28,MATCH(prices_model!E1038,'Прайс-лист на год'!$D$4:$D$28,0),MATCH(prices_model!A1038,'Прайс-лист на год'!$E$3:$NG$3,0)),0)</f>
        <v>660</v>
      </c>
    </row>
    <row r="1039" spans="1:6" x14ac:dyDescent="0.25">
      <c r="A1039" s="30">
        <f>'Прайс-лист на год'!$E$3+ROUNDDOWN((ROW()-2)/25,0)</f>
        <v>43871</v>
      </c>
      <c r="B1039">
        <f t="shared" ref="B1039:E1039" si="1013">B1014</f>
        <v>1</v>
      </c>
      <c r="C1039" t="str">
        <f t="shared" si="1013"/>
        <v>A3</v>
      </c>
      <c r="D1039" t="str">
        <f t="shared" si="1013"/>
        <v>сыр мягкий</v>
      </c>
      <c r="E1039" t="str">
        <f t="shared" si="1013"/>
        <v>A3|сыр мягкий</v>
      </c>
      <c r="F1039">
        <f>IFERROR(INDEX('Прайс-лист на год'!$E$4:$NG$28,MATCH(prices_model!E1039,'Прайс-лист на год'!$D$4:$D$28,0),MATCH(prices_model!A1039,'Прайс-лист на год'!$E$3:$NG$3,0)),0)</f>
        <v>550</v>
      </c>
    </row>
    <row r="1040" spans="1:6" x14ac:dyDescent="0.25">
      <c r="A1040" s="30">
        <f>'Прайс-лист на год'!$E$3+ROUNDDOWN((ROW()-2)/25,0)</f>
        <v>43871</v>
      </c>
      <c r="B1040">
        <f t="shared" ref="B1040:E1040" si="1014">B1015</f>
        <v>1</v>
      </c>
      <c r="C1040" t="str">
        <f t="shared" si="1014"/>
        <v>A3</v>
      </c>
      <c r="D1040" t="str">
        <f t="shared" si="1014"/>
        <v>прочие сыры</v>
      </c>
      <c r="E1040" t="str">
        <f t="shared" si="1014"/>
        <v>A3|прочие сыры</v>
      </c>
      <c r="F1040">
        <f>IFERROR(INDEX('Прайс-лист на год'!$E$4:$NG$28,MATCH(prices_model!E1040,'Прайс-лист на год'!$D$4:$D$28,0),MATCH(prices_model!A1040,'Прайс-лист на год'!$E$3:$NG$3,0)),0)</f>
        <v>770</v>
      </c>
    </row>
    <row r="1041" spans="1:6" x14ac:dyDescent="0.25">
      <c r="A1041" s="30">
        <f>'Прайс-лист на год'!$E$3+ROUNDDOWN((ROW()-2)/25,0)</f>
        <v>43871</v>
      </c>
      <c r="B1041">
        <f t="shared" ref="B1041:E1041" si="1015">B1016</f>
        <v>1</v>
      </c>
      <c r="C1041" t="str">
        <f t="shared" si="1015"/>
        <v>A3</v>
      </c>
      <c r="D1041" t="str">
        <f t="shared" si="1015"/>
        <v>продукты сырные</v>
      </c>
      <c r="E1041" t="str">
        <f t="shared" si="1015"/>
        <v>A3|продукты сырные</v>
      </c>
      <c r="F1041">
        <f>IFERROR(INDEX('Прайс-лист на год'!$E$4:$NG$28,MATCH(prices_model!E1041,'Прайс-лист на год'!$D$4:$D$28,0),MATCH(prices_model!A1041,'Прайс-лист на год'!$E$3:$NG$3,0)),0)</f>
        <v>440</v>
      </c>
    </row>
    <row r="1042" spans="1:6" x14ac:dyDescent="0.25">
      <c r="A1042" s="30">
        <f>'Прайс-лист на год'!$E$3+ROUNDDOWN((ROW()-2)/25,0)</f>
        <v>43871</v>
      </c>
      <c r="B1042">
        <f t="shared" ref="B1042:E1042" si="1016">B1017</f>
        <v>1</v>
      </c>
      <c r="C1042" t="str">
        <f t="shared" si="1016"/>
        <v>A4</v>
      </c>
      <c r="D1042" t="str">
        <f t="shared" si="1016"/>
        <v>сыр твердый</v>
      </c>
      <c r="E1042" t="str">
        <f t="shared" si="1016"/>
        <v>A4|сыр твердый</v>
      </c>
      <c r="F1042">
        <f>IFERROR(INDEX('Прайс-лист на год'!$E$4:$NG$28,MATCH(prices_model!E1042,'Прайс-лист на год'!$D$4:$D$28,0),MATCH(prices_model!A1042,'Прайс-лист на год'!$E$3:$NG$3,0)),0)</f>
        <v>1103</v>
      </c>
    </row>
    <row r="1043" spans="1:6" x14ac:dyDescent="0.25">
      <c r="A1043" s="30">
        <f>'Прайс-лист на год'!$E$3+ROUNDDOWN((ROW()-2)/25,0)</f>
        <v>43871</v>
      </c>
      <c r="B1043">
        <f t="shared" ref="B1043:E1043" si="1017">B1018</f>
        <v>1</v>
      </c>
      <c r="C1043" t="str">
        <f t="shared" si="1017"/>
        <v>A4</v>
      </c>
      <c r="D1043" t="str">
        <f t="shared" si="1017"/>
        <v>сыр полутвердый</v>
      </c>
      <c r="E1043" t="str">
        <f t="shared" si="1017"/>
        <v>A4|сыр полутвердый</v>
      </c>
      <c r="F1043">
        <f>IFERROR(INDEX('Прайс-лист на год'!$E$4:$NG$28,MATCH(prices_model!E1043,'Прайс-лист на год'!$D$4:$D$28,0),MATCH(prices_model!A1043,'Прайс-лист на год'!$E$3:$NG$3,0)),0)</f>
        <v>662</v>
      </c>
    </row>
    <row r="1044" spans="1:6" x14ac:dyDescent="0.25">
      <c r="A1044" s="30">
        <f>'Прайс-лист на год'!$E$3+ROUNDDOWN((ROW()-2)/25,0)</f>
        <v>43871</v>
      </c>
      <c r="B1044">
        <f t="shared" ref="B1044:E1044" si="1018">B1019</f>
        <v>1</v>
      </c>
      <c r="C1044" t="str">
        <f t="shared" si="1018"/>
        <v>A4</v>
      </c>
      <c r="D1044" t="str">
        <f t="shared" si="1018"/>
        <v>сыр мягкий</v>
      </c>
      <c r="E1044" t="str">
        <f t="shared" si="1018"/>
        <v>A4|сыр мягкий</v>
      </c>
      <c r="F1044">
        <f>IFERROR(INDEX('Прайс-лист на год'!$E$4:$NG$28,MATCH(prices_model!E1044,'Прайс-лист на год'!$D$4:$D$28,0),MATCH(prices_model!A1044,'Прайс-лист на год'!$E$3:$NG$3,0)),0)</f>
        <v>551</v>
      </c>
    </row>
    <row r="1045" spans="1:6" x14ac:dyDescent="0.25">
      <c r="A1045" s="30">
        <f>'Прайс-лист на год'!$E$3+ROUNDDOWN((ROW()-2)/25,0)</f>
        <v>43871</v>
      </c>
      <c r="B1045">
        <f t="shared" ref="B1045:E1045" si="1019">B1020</f>
        <v>1</v>
      </c>
      <c r="C1045" t="str">
        <f t="shared" si="1019"/>
        <v>A4</v>
      </c>
      <c r="D1045" t="str">
        <f t="shared" si="1019"/>
        <v>прочие сыры</v>
      </c>
      <c r="E1045" t="str">
        <f t="shared" si="1019"/>
        <v>A4|прочие сыры</v>
      </c>
      <c r="F1045">
        <f>IFERROR(INDEX('Прайс-лист на год'!$E$4:$NG$28,MATCH(prices_model!E1045,'Прайс-лист на год'!$D$4:$D$28,0),MATCH(prices_model!A1045,'Прайс-лист на год'!$E$3:$NG$3,0)),0)</f>
        <v>847</v>
      </c>
    </row>
    <row r="1046" spans="1:6" x14ac:dyDescent="0.25">
      <c r="A1046" s="30">
        <f>'Прайс-лист на год'!$E$3+ROUNDDOWN((ROW()-2)/25,0)</f>
        <v>43871</v>
      </c>
      <c r="B1046">
        <f t="shared" ref="B1046:E1046" si="1020">B1021</f>
        <v>1</v>
      </c>
      <c r="C1046" t="str">
        <f t="shared" si="1020"/>
        <v>A4</v>
      </c>
      <c r="D1046" t="str">
        <f t="shared" si="1020"/>
        <v>продукты сырные</v>
      </c>
      <c r="E1046" t="str">
        <f t="shared" si="1020"/>
        <v>A4|продукты сырные</v>
      </c>
      <c r="F1046">
        <f>IFERROR(INDEX('Прайс-лист на год'!$E$4:$NG$28,MATCH(prices_model!E1046,'Прайс-лист на год'!$D$4:$D$28,0),MATCH(prices_model!A1046,'Прайс-лист на год'!$E$3:$NG$3,0)),0)</f>
        <v>340</v>
      </c>
    </row>
    <row r="1047" spans="1:6" x14ac:dyDescent="0.25">
      <c r="A1047" s="30">
        <f>'Прайс-лист на год'!$E$3+ROUNDDOWN((ROW()-2)/25,0)</f>
        <v>43871</v>
      </c>
      <c r="B1047">
        <f t="shared" ref="B1047:E1047" si="1021">B1022</f>
        <v>1</v>
      </c>
      <c r="C1047" t="str">
        <f t="shared" si="1021"/>
        <v>A5</v>
      </c>
      <c r="D1047" t="str">
        <f t="shared" si="1021"/>
        <v>сыр твердый</v>
      </c>
      <c r="E1047" t="str">
        <f t="shared" si="1021"/>
        <v>A5|сыр твердый</v>
      </c>
      <c r="F1047">
        <f>IFERROR(INDEX('Прайс-лист на год'!$E$4:$NG$28,MATCH(prices_model!E1047,'Прайс-лист на год'!$D$4:$D$28,0),MATCH(prices_model!A1047,'Прайс-лист на год'!$E$3:$NG$3,0)),0)</f>
        <v>1030</v>
      </c>
    </row>
    <row r="1048" spans="1:6" x14ac:dyDescent="0.25">
      <c r="A1048" s="30">
        <f>'Прайс-лист на год'!$E$3+ROUNDDOWN((ROW()-2)/25,0)</f>
        <v>43871</v>
      </c>
      <c r="B1048">
        <f t="shared" ref="B1048:E1048" si="1022">B1023</f>
        <v>1</v>
      </c>
      <c r="C1048" t="str">
        <f t="shared" si="1022"/>
        <v>A5</v>
      </c>
      <c r="D1048" t="str">
        <f t="shared" si="1022"/>
        <v>сыр полутвердый</v>
      </c>
      <c r="E1048" t="str">
        <f t="shared" si="1022"/>
        <v>A5|сыр полутвердый</v>
      </c>
      <c r="F1048">
        <f>IFERROR(INDEX('Прайс-лист на год'!$E$4:$NG$28,MATCH(prices_model!E1048,'Прайс-лист на год'!$D$4:$D$28,0),MATCH(prices_model!A1048,'Прайс-лист на год'!$E$3:$NG$3,0)),0)</f>
        <v>618</v>
      </c>
    </row>
    <row r="1049" spans="1:6" x14ac:dyDescent="0.25">
      <c r="A1049" s="30">
        <f>'Прайс-лист на год'!$E$3+ROUNDDOWN((ROW()-2)/25,0)</f>
        <v>43871</v>
      </c>
      <c r="B1049">
        <f t="shared" ref="B1049:E1049" si="1023">B1024</f>
        <v>1</v>
      </c>
      <c r="C1049" t="str">
        <f t="shared" si="1023"/>
        <v>A5</v>
      </c>
      <c r="D1049" t="str">
        <f t="shared" si="1023"/>
        <v>сыр мягкий</v>
      </c>
      <c r="E1049" t="str">
        <f t="shared" si="1023"/>
        <v>A5|сыр мягкий</v>
      </c>
      <c r="F1049">
        <f>IFERROR(INDEX('Прайс-лист на год'!$E$4:$NG$28,MATCH(prices_model!E1049,'Прайс-лист на год'!$D$4:$D$28,0),MATCH(prices_model!A1049,'Прайс-лист на год'!$E$3:$NG$3,0)),0)</f>
        <v>515</v>
      </c>
    </row>
    <row r="1050" spans="1:6" x14ac:dyDescent="0.25">
      <c r="A1050" s="30">
        <f>'Прайс-лист на год'!$E$3+ROUNDDOWN((ROW()-2)/25,0)</f>
        <v>43871</v>
      </c>
      <c r="B1050">
        <f t="shared" ref="B1050:E1050" si="1024">B1025</f>
        <v>1</v>
      </c>
      <c r="C1050" t="str">
        <f t="shared" si="1024"/>
        <v>A5</v>
      </c>
      <c r="D1050" t="str">
        <f t="shared" si="1024"/>
        <v>прочие сыры</v>
      </c>
      <c r="E1050" t="str">
        <f t="shared" si="1024"/>
        <v>A5|прочие сыры</v>
      </c>
      <c r="F1050">
        <f>IFERROR(INDEX('Прайс-лист на год'!$E$4:$NG$28,MATCH(prices_model!E1050,'Прайс-лист на год'!$D$4:$D$28,0),MATCH(prices_model!A1050,'Прайс-лист на год'!$E$3:$NG$3,0)),0)</f>
        <v>721</v>
      </c>
    </row>
    <row r="1051" spans="1:6" x14ac:dyDescent="0.25">
      <c r="A1051" s="30">
        <f>'Прайс-лист на год'!$E$3+ROUNDDOWN((ROW()-2)/25,0)</f>
        <v>43871</v>
      </c>
      <c r="B1051">
        <f t="shared" ref="B1051:E1051" si="1025">B1026</f>
        <v>1</v>
      </c>
      <c r="C1051" t="str">
        <f t="shared" si="1025"/>
        <v>A5</v>
      </c>
      <c r="D1051" t="str">
        <f t="shared" si="1025"/>
        <v>продукты сырные</v>
      </c>
      <c r="E1051" t="str">
        <f t="shared" si="1025"/>
        <v>A5|продукты сырные</v>
      </c>
      <c r="F1051">
        <f>IFERROR(INDEX('Прайс-лист на год'!$E$4:$NG$28,MATCH(prices_model!E1051,'Прайс-лист на год'!$D$4:$D$28,0),MATCH(prices_model!A1051,'Прайс-лист на год'!$E$3:$NG$3,0)),0)</f>
        <v>412</v>
      </c>
    </row>
    <row r="1052" spans="1:6" x14ac:dyDescent="0.25">
      <c r="A1052" s="30">
        <f>'Прайс-лист на год'!$E$3+ROUNDDOWN((ROW()-2)/25,0)</f>
        <v>43872</v>
      </c>
      <c r="B1052">
        <f t="shared" ref="B1052:E1052" si="1026">B1027</f>
        <v>1</v>
      </c>
      <c r="C1052" t="str">
        <f t="shared" si="1026"/>
        <v>A1</v>
      </c>
      <c r="D1052" t="str">
        <f t="shared" si="1026"/>
        <v>сыр твердый</v>
      </c>
      <c r="E1052" t="str">
        <f t="shared" si="1026"/>
        <v>A1|сыр твердый</v>
      </c>
      <c r="F1052">
        <f>IFERROR(INDEX('Прайс-лист на год'!$E$4:$NG$28,MATCH(prices_model!E1052,'Прайс-лист на год'!$D$4:$D$28,0),MATCH(prices_model!A1052,'Прайс-лист на год'!$E$3:$NG$3,0)),0)</f>
        <v>1000</v>
      </c>
    </row>
    <row r="1053" spans="1:6" x14ac:dyDescent="0.25">
      <c r="A1053" s="30">
        <f>'Прайс-лист на год'!$E$3+ROUNDDOWN((ROW()-2)/25,0)</f>
        <v>43872</v>
      </c>
      <c r="B1053">
        <f t="shared" ref="B1053:E1053" si="1027">B1028</f>
        <v>1</v>
      </c>
      <c r="C1053" t="str">
        <f t="shared" si="1027"/>
        <v>A1</v>
      </c>
      <c r="D1053" t="str">
        <f t="shared" si="1027"/>
        <v>сыр полутвердый</v>
      </c>
      <c r="E1053" t="str">
        <f t="shared" si="1027"/>
        <v>A1|сыр полутвердый</v>
      </c>
      <c r="F1053">
        <f>IFERROR(INDEX('Прайс-лист на год'!$E$4:$NG$28,MATCH(prices_model!E1053,'Прайс-лист на год'!$D$4:$D$28,0),MATCH(prices_model!A1053,'Прайс-лист на год'!$E$3:$NG$3,0)),0)</f>
        <v>600</v>
      </c>
    </row>
    <row r="1054" spans="1:6" x14ac:dyDescent="0.25">
      <c r="A1054" s="30">
        <f>'Прайс-лист на год'!$E$3+ROUNDDOWN((ROW()-2)/25,0)</f>
        <v>43872</v>
      </c>
      <c r="B1054">
        <f t="shared" ref="B1054:E1054" si="1028">B1029</f>
        <v>1</v>
      </c>
      <c r="C1054" t="str">
        <f t="shared" si="1028"/>
        <v>A1</v>
      </c>
      <c r="D1054" t="str">
        <f t="shared" si="1028"/>
        <v>сыр мягкий</v>
      </c>
      <c r="E1054" t="str">
        <f t="shared" si="1028"/>
        <v>A1|сыр мягкий</v>
      </c>
      <c r="F1054">
        <f>IFERROR(INDEX('Прайс-лист на год'!$E$4:$NG$28,MATCH(prices_model!E1054,'Прайс-лист на год'!$D$4:$D$28,0),MATCH(prices_model!A1054,'Прайс-лист на год'!$E$3:$NG$3,0)),0)</f>
        <v>500</v>
      </c>
    </row>
    <row r="1055" spans="1:6" x14ac:dyDescent="0.25">
      <c r="A1055" s="30">
        <f>'Прайс-лист на год'!$E$3+ROUNDDOWN((ROW()-2)/25,0)</f>
        <v>43872</v>
      </c>
      <c r="B1055">
        <f t="shared" ref="B1055:E1055" si="1029">B1030</f>
        <v>1</v>
      </c>
      <c r="C1055" t="str">
        <f t="shared" si="1029"/>
        <v>A1</v>
      </c>
      <c r="D1055" t="str">
        <f t="shared" si="1029"/>
        <v>прочие сыры</v>
      </c>
      <c r="E1055" t="str">
        <f t="shared" si="1029"/>
        <v>A1|прочие сыры</v>
      </c>
      <c r="F1055">
        <f>IFERROR(INDEX('Прайс-лист на год'!$E$4:$NG$28,MATCH(prices_model!E1055,'Прайс-лист на год'!$D$4:$D$28,0),MATCH(prices_model!A1055,'Прайс-лист на год'!$E$3:$NG$3,0)),0)</f>
        <v>700</v>
      </c>
    </row>
    <row r="1056" spans="1:6" x14ac:dyDescent="0.25">
      <c r="A1056" s="30">
        <f>'Прайс-лист на год'!$E$3+ROUNDDOWN((ROW()-2)/25,0)</f>
        <v>43872</v>
      </c>
      <c r="B1056">
        <f t="shared" ref="B1056:E1056" si="1030">B1031</f>
        <v>1</v>
      </c>
      <c r="C1056" t="str">
        <f t="shared" si="1030"/>
        <v>A1</v>
      </c>
      <c r="D1056" t="str">
        <f t="shared" si="1030"/>
        <v>продукты сырные</v>
      </c>
      <c r="E1056" t="str">
        <f t="shared" si="1030"/>
        <v>A1|продукты сырные</v>
      </c>
      <c r="F1056">
        <f>IFERROR(INDEX('Прайс-лист на год'!$E$4:$NG$28,MATCH(prices_model!E1056,'Прайс-лист на год'!$D$4:$D$28,0),MATCH(prices_model!A1056,'Прайс-лист на год'!$E$3:$NG$3,0)),0)</f>
        <v>400</v>
      </c>
    </row>
    <row r="1057" spans="1:6" x14ac:dyDescent="0.25">
      <c r="A1057" s="30">
        <f>'Прайс-лист на год'!$E$3+ROUNDDOWN((ROW()-2)/25,0)</f>
        <v>43872</v>
      </c>
      <c r="B1057">
        <f t="shared" ref="B1057:E1057" si="1031">B1032</f>
        <v>1</v>
      </c>
      <c r="C1057" t="str">
        <f t="shared" si="1031"/>
        <v>A2</v>
      </c>
      <c r="D1057" t="str">
        <f t="shared" si="1031"/>
        <v>сыр твердый</v>
      </c>
      <c r="E1057" t="str">
        <f t="shared" si="1031"/>
        <v>A2|сыр твердый</v>
      </c>
      <c r="F1057">
        <f>IFERROR(INDEX('Прайс-лист на год'!$E$4:$NG$28,MATCH(prices_model!E1057,'Прайс-лист на год'!$D$4:$D$28,0),MATCH(prices_model!A1057,'Прайс-лист на год'!$E$3:$NG$3,0)),0)</f>
        <v>1050</v>
      </c>
    </row>
    <row r="1058" spans="1:6" x14ac:dyDescent="0.25">
      <c r="A1058" s="30">
        <f>'Прайс-лист на год'!$E$3+ROUNDDOWN((ROW()-2)/25,0)</f>
        <v>43872</v>
      </c>
      <c r="B1058">
        <f t="shared" ref="B1058:E1058" si="1032">B1033</f>
        <v>1</v>
      </c>
      <c r="C1058" t="str">
        <f t="shared" si="1032"/>
        <v>A2</v>
      </c>
      <c r="D1058" t="str">
        <f t="shared" si="1032"/>
        <v>сыр полутвердый</v>
      </c>
      <c r="E1058" t="str">
        <f t="shared" si="1032"/>
        <v>A2|сыр полутвердый</v>
      </c>
      <c r="F1058">
        <f>IFERROR(INDEX('Прайс-лист на год'!$E$4:$NG$28,MATCH(prices_model!E1058,'Прайс-лист на год'!$D$4:$D$28,0),MATCH(prices_model!A1058,'Прайс-лист на год'!$E$3:$NG$3,0)),0)</f>
        <v>630</v>
      </c>
    </row>
    <row r="1059" spans="1:6" x14ac:dyDescent="0.25">
      <c r="A1059" s="30">
        <f>'Прайс-лист на год'!$E$3+ROUNDDOWN((ROW()-2)/25,0)</f>
        <v>43872</v>
      </c>
      <c r="B1059">
        <f t="shared" ref="B1059:E1059" si="1033">B1034</f>
        <v>1</v>
      </c>
      <c r="C1059" t="str">
        <f t="shared" si="1033"/>
        <v>A2</v>
      </c>
      <c r="D1059" t="str">
        <f t="shared" si="1033"/>
        <v>сыр мягкий</v>
      </c>
      <c r="E1059" t="str">
        <f t="shared" si="1033"/>
        <v>A2|сыр мягкий</v>
      </c>
      <c r="F1059">
        <f>IFERROR(INDEX('Прайс-лист на год'!$E$4:$NG$28,MATCH(prices_model!E1059,'Прайс-лист на год'!$D$4:$D$28,0),MATCH(prices_model!A1059,'Прайс-лист на год'!$E$3:$NG$3,0)),0)</f>
        <v>525</v>
      </c>
    </row>
    <row r="1060" spans="1:6" x14ac:dyDescent="0.25">
      <c r="A1060" s="30">
        <f>'Прайс-лист на год'!$E$3+ROUNDDOWN((ROW()-2)/25,0)</f>
        <v>43872</v>
      </c>
      <c r="B1060">
        <f t="shared" ref="B1060:E1060" si="1034">B1035</f>
        <v>1</v>
      </c>
      <c r="C1060" t="str">
        <f t="shared" si="1034"/>
        <v>A2</v>
      </c>
      <c r="D1060" t="str">
        <f t="shared" si="1034"/>
        <v>прочие сыры</v>
      </c>
      <c r="E1060" t="str">
        <f t="shared" si="1034"/>
        <v>A2|прочие сыры</v>
      </c>
      <c r="F1060">
        <f>IFERROR(INDEX('Прайс-лист на год'!$E$4:$NG$28,MATCH(prices_model!E1060,'Прайс-лист на год'!$D$4:$D$28,0),MATCH(prices_model!A1060,'Прайс-лист на год'!$E$3:$NG$3,0)),0)</f>
        <v>735</v>
      </c>
    </row>
    <row r="1061" spans="1:6" x14ac:dyDescent="0.25">
      <c r="A1061" s="30">
        <f>'Прайс-лист на год'!$E$3+ROUNDDOWN((ROW()-2)/25,0)</f>
        <v>43872</v>
      </c>
      <c r="B1061">
        <f t="shared" ref="B1061:E1061" si="1035">B1036</f>
        <v>1</v>
      </c>
      <c r="C1061" t="str">
        <f t="shared" si="1035"/>
        <v>A2</v>
      </c>
      <c r="D1061" t="str">
        <f t="shared" si="1035"/>
        <v>продукты сырные</v>
      </c>
      <c r="E1061" t="str">
        <f t="shared" si="1035"/>
        <v>A2|продукты сырные</v>
      </c>
      <c r="F1061">
        <f>IFERROR(INDEX('Прайс-лист на год'!$E$4:$NG$28,MATCH(prices_model!E1061,'Прайс-лист на год'!$D$4:$D$28,0),MATCH(prices_model!A1061,'Прайс-лист на год'!$E$3:$NG$3,0)),0)</f>
        <v>420</v>
      </c>
    </row>
    <row r="1062" spans="1:6" x14ac:dyDescent="0.25">
      <c r="A1062" s="30">
        <f>'Прайс-лист на год'!$E$3+ROUNDDOWN((ROW()-2)/25,0)</f>
        <v>43872</v>
      </c>
      <c r="B1062">
        <f t="shared" ref="B1062:E1062" si="1036">B1037</f>
        <v>1</v>
      </c>
      <c r="C1062" t="str">
        <f t="shared" si="1036"/>
        <v>A3</v>
      </c>
      <c r="D1062" t="str">
        <f t="shared" si="1036"/>
        <v>сыр твердый</v>
      </c>
      <c r="E1062" t="str">
        <f t="shared" si="1036"/>
        <v>A3|сыр твердый</v>
      </c>
      <c r="F1062">
        <f>IFERROR(INDEX('Прайс-лист на год'!$E$4:$NG$28,MATCH(prices_model!E1062,'Прайс-лист на год'!$D$4:$D$28,0),MATCH(prices_model!A1062,'Прайс-лист на год'!$E$3:$NG$3,0)),0)</f>
        <v>1100</v>
      </c>
    </row>
    <row r="1063" spans="1:6" x14ac:dyDescent="0.25">
      <c r="A1063" s="30">
        <f>'Прайс-лист на год'!$E$3+ROUNDDOWN((ROW()-2)/25,0)</f>
        <v>43872</v>
      </c>
      <c r="B1063">
        <f t="shared" ref="B1063:E1063" si="1037">B1038</f>
        <v>1</v>
      </c>
      <c r="C1063" t="str">
        <f t="shared" si="1037"/>
        <v>A3</v>
      </c>
      <c r="D1063" t="str">
        <f t="shared" si="1037"/>
        <v>сыр полутвердый</v>
      </c>
      <c r="E1063" t="str">
        <f t="shared" si="1037"/>
        <v>A3|сыр полутвердый</v>
      </c>
      <c r="F1063">
        <f>IFERROR(INDEX('Прайс-лист на год'!$E$4:$NG$28,MATCH(prices_model!E1063,'Прайс-лист на год'!$D$4:$D$28,0),MATCH(prices_model!A1063,'Прайс-лист на год'!$E$3:$NG$3,0)),0)</f>
        <v>660</v>
      </c>
    </row>
    <row r="1064" spans="1:6" x14ac:dyDescent="0.25">
      <c r="A1064" s="30">
        <f>'Прайс-лист на год'!$E$3+ROUNDDOWN((ROW()-2)/25,0)</f>
        <v>43872</v>
      </c>
      <c r="B1064">
        <f t="shared" ref="B1064:E1064" si="1038">B1039</f>
        <v>1</v>
      </c>
      <c r="C1064" t="str">
        <f t="shared" si="1038"/>
        <v>A3</v>
      </c>
      <c r="D1064" t="str">
        <f t="shared" si="1038"/>
        <v>сыр мягкий</v>
      </c>
      <c r="E1064" t="str">
        <f t="shared" si="1038"/>
        <v>A3|сыр мягкий</v>
      </c>
      <c r="F1064">
        <f>IFERROR(INDEX('Прайс-лист на год'!$E$4:$NG$28,MATCH(prices_model!E1064,'Прайс-лист на год'!$D$4:$D$28,0),MATCH(prices_model!A1064,'Прайс-лист на год'!$E$3:$NG$3,0)),0)</f>
        <v>550</v>
      </c>
    </row>
    <row r="1065" spans="1:6" x14ac:dyDescent="0.25">
      <c r="A1065" s="30">
        <f>'Прайс-лист на год'!$E$3+ROUNDDOWN((ROW()-2)/25,0)</f>
        <v>43872</v>
      </c>
      <c r="B1065">
        <f t="shared" ref="B1065:E1065" si="1039">B1040</f>
        <v>1</v>
      </c>
      <c r="C1065" t="str">
        <f t="shared" si="1039"/>
        <v>A3</v>
      </c>
      <c r="D1065" t="str">
        <f t="shared" si="1039"/>
        <v>прочие сыры</v>
      </c>
      <c r="E1065" t="str">
        <f t="shared" si="1039"/>
        <v>A3|прочие сыры</v>
      </c>
      <c r="F1065">
        <f>IFERROR(INDEX('Прайс-лист на год'!$E$4:$NG$28,MATCH(prices_model!E1065,'Прайс-лист на год'!$D$4:$D$28,0),MATCH(prices_model!A1065,'Прайс-лист на год'!$E$3:$NG$3,0)),0)</f>
        <v>770</v>
      </c>
    </row>
    <row r="1066" spans="1:6" x14ac:dyDescent="0.25">
      <c r="A1066" s="30">
        <f>'Прайс-лист на год'!$E$3+ROUNDDOWN((ROW()-2)/25,0)</f>
        <v>43872</v>
      </c>
      <c r="B1066">
        <f t="shared" ref="B1066:E1066" si="1040">B1041</f>
        <v>1</v>
      </c>
      <c r="C1066" t="str">
        <f t="shared" si="1040"/>
        <v>A3</v>
      </c>
      <c r="D1066" t="str">
        <f t="shared" si="1040"/>
        <v>продукты сырные</v>
      </c>
      <c r="E1066" t="str">
        <f t="shared" si="1040"/>
        <v>A3|продукты сырные</v>
      </c>
      <c r="F1066">
        <f>IFERROR(INDEX('Прайс-лист на год'!$E$4:$NG$28,MATCH(prices_model!E1066,'Прайс-лист на год'!$D$4:$D$28,0),MATCH(prices_model!A1066,'Прайс-лист на год'!$E$3:$NG$3,0)),0)</f>
        <v>440</v>
      </c>
    </row>
    <row r="1067" spans="1:6" x14ac:dyDescent="0.25">
      <c r="A1067" s="30">
        <f>'Прайс-лист на год'!$E$3+ROUNDDOWN((ROW()-2)/25,0)</f>
        <v>43872</v>
      </c>
      <c r="B1067">
        <f t="shared" ref="B1067:E1067" si="1041">B1042</f>
        <v>1</v>
      </c>
      <c r="C1067" t="str">
        <f t="shared" si="1041"/>
        <v>A4</v>
      </c>
      <c r="D1067" t="str">
        <f t="shared" si="1041"/>
        <v>сыр твердый</v>
      </c>
      <c r="E1067" t="str">
        <f t="shared" si="1041"/>
        <v>A4|сыр твердый</v>
      </c>
      <c r="F1067">
        <f>IFERROR(INDEX('Прайс-лист на год'!$E$4:$NG$28,MATCH(prices_model!E1067,'Прайс-лист на год'!$D$4:$D$28,0),MATCH(prices_model!A1067,'Прайс-лист на год'!$E$3:$NG$3,0)),0)</f>
        <v>1103</v>
      </c>
    </row>
    <row r="1068" spans="1:6" x14ac:dyDescent="0.25">
      <c r="A1068" s="30">
        <f>'Прайс-лист на год'!$E$3+ROUNDDOWN((ROW()-2)/25,0)</f>
        <v>43872</v>
      </c>
      <c r="B1068">
        <f t="shared" ref="B1068:E1068" si="1042">B1043</f>
        <v>1</v>
      </c>
      <c r="C1068" t="str">
        <f t="shared" si="1042"/>
        <v>A4</v>
      </c>
      <c r="D1068" t="str">
        <f t="shared" si="1042"/>
        <v>сыр полутвердый</v>
      </c>
      <c r="E1068" t="str">
        <f t="shared" si="1042"/>
        <v>A4|сыр полутвердый</v>
      </c>
      <c r="F1068">
        <f>IFERROR(INDEX('Прайс-лист на год'!$E$4:$NG$28,MATCH(prices_model!E1068,'Прайс-лист на год'!$D$4:$D$28,0),MATCH(prices_model!A1068,'Прайс-лист на год'!$E$3:$NG$3,0)),0)</f>
        <v>662</v>
      </c>
    </row>
    <row r="1069" spans="1:6" x14ac:dyDescent="0.25">
      <c r="A1069" s="30">
        <f>'Прайс-лист на год'!$E$3+ROUNDDOWN((ROW()-2)/25,0)</f>
        <v>43872</v>
      </c>
      <c r="B1069">
        <f t="shared" ref="B1069:E1069" si="1043">B1044</f>
        <v>1</v>
      </c>
      <c r="C1069" t="str">
        <f t="shared" si="1043"/>
        <v>A4</v>
      </c>
      <c r="D1069" t="str">
        <f t="shared" si="1043"/>
        <v>сыр мягкий</v>
      </c>
      <c r="E1069" t="str">
        <f t="shared" si="1043"/>
        <v>A4|сыр мягкий</v>
      </c>
      <c r="F1069">
        <f>IFERROR(INDEX('Прайс-лист на год'!$E$4:$NG$28,MATCH(prices_model!E1069,'Прайс-лист на год'!$D$4:$D$28,0),MATCH(prices_model!A1069,'Прайс-лист на год'!$E$3:$NG$3,0)),0)</f>
        <v>551</v>
      </c>
    </row>
    <row r="1070" spans="1:6" x14ac:dyDescent="0.25">
      <c r="A1070" s="30">
        <f>'Прайс-лист на год'!$E$3+ROUNDDOWN((ROW()-2)/25,0)</f>
        <v>43872</v>
      </c>
      <c r="B1070">
        <f t="shared" ref="B1070:E1070" si="1044">B1045</f>
        <v>1</v>
      </c>
      <c r="C1070" t="str">
        <f t="shared" si="1044"/>
        <v>A4</v>
      </c>
      <c r="D1070" t="str">
        <f t="shared" si="1044"/>
        <v>прочие сыры</v>
      </c>
      <c r="E1070" t="str">
        <f t="shared" si="1044"/>
        <v>A4|прочие сыры</v>
      </c>
      <c r="F1070">
        <f>IFERROR(INDEX('Прайс-лист на год'!$E$4:$NG$28,MATCH(prices_model!E1070,'Прайс-лист на год'!$D$4:$D$28,0),MATCH(prices_model!A1070,'Прайс-лист на год'!$E$3:$NG$3,0)),0)</f>
        <v>847</v>
      </c>
    </row>
    <row r="1071" spans="1:6" x14ac:dyDescent="0.25">
      <c r="A1071" s="30">
        <f>'Прайс-лист на год'!$E$3+ROUNDDOWN((ROW()-2)/25,0)</f>
        <v>43872</v>
      </c>
      <c r="B1071">
        <f t="shared" ref="B1071:E1071" si="1045">B1046</f>
        <v>1</v>
      </c>
      <c r="C1071" t="str">
        <f t="shared" si="1045"/>
        <v>A4</v>
      </c>
      <c r="D1071" t="str">
        <f t="shared" si="1045"/>
        <v>продукты сырные</v>
      </c>
      <c r="E1071" t="str">
        <f t="shared" si="1045"/>
        <v>A4|продукты сырные</v>
      </c>
      <c r="F1071">
        <f>IFERROR(INDEX('Прайс-лист на год'!$E$4:$NG$28,MATCH(prices_model!E1071,'Прайс-лист на год'!$D$4:$D$28,0),MATCH(prices_model!A1071,'Прайс-лист на год'!$E$3:$NG$3,0)),0)</f>
        <v>340</v>
      </c>
    </row>
    <row r="1072" spans="1:6" x14ac:dyDescent="0.25">
      <c r="A1072" s="30">
        <f>'Прайс-лист на год'!$E$3+ROUNDDOWN((ROW()-2)/25,0)</f>
        <v>43872</v>
      </c>
      <c r="B1072">
        <f t="shared" ref="B1072:E1072" si="1046">B1047</f>
        <v>1</v>
      </c>
      <c r="C1072" t="str">
        <f t="shared" si="1046"/>
        <v>A5</v>
      </c>
      <c r="D1072" t="str">
        <f t="shared" si="1046"/>
        <v>сыр твердый</v>
      </c>
      <c r="E1072" t="str">
        <f t="shared" si="1046"/>
        <v>A5|сыр твердый</v>
      </c>
      <c r="F1072">
        <f>IFERROR(INDEX('Прайс-лист на год'!$E$4:$NG$28,MATCH(prices_model!E1072,'Прайс-лист на год'!$D$4:$D$28,0),MATCH(prices_model!A1072,'Прайс-лист на год'!$E$3:$NG$3,0)),0)</f>
        <v>1030</v>
      </c>
    </row>
    <row r="1073" spans="1:6" x14ac:dyDescent="0.25">
      <c r="A1073" s="30">
        <f>'Прайс-лист на год'!$E$3+ROUNDDOWN((ROW()-2)/25,0)</f>
        <v>43872</v>
      </c>
      <c r="B1073">
        <f t="shared" ref="B1073:E1073" si="1047">B1048</f>
        <v>1</v>
      </c>
      <c r="C1073" t="str">
        <f t="shared" si="1047"/>
        <v>A5</v>
      </c>
      <c r="D1073" t="str">
        <f t="shared" si="1047"/>
        <v>сыр полутвердый</v>
      </c>
      <c r="E1073" t="str">
        <f t="shared" si="1047"/>
        <v>A5|сыр полутвердый</v>
      </c>
      <c r="F1073">
        <f>IFERROR(INDEX('Прайс-лист на год'!$E$4:$NG$28,MATCH(prices_model!E1073,'Прайс-лист на год'!$D$4:$D$28,0),MATCH(prices_model!A1073,'Прайс-лист на год'!$E$3:$NG$3,0)),0)</f>
        <v>618</v>
      </c>
    </row>
    <row r="1074" spans="1:6" x14ac:dyDescent="0.25">
      <c r="A1074" s="30">
        <f>'Прайс-лист на год'!$E$3+ROUNDDOWN((ROW()-2)/25,0)</f>
        <v>43872</v>
      </c>
      <c r="B1074">
        <f t="shared" ref="B1074:E1074" si="1048">B1049</f>
        <v>1</v>
      </c>
      <c r="C1074" t="str">
        <f t="shared" si="1048"/>
        <v>A5</v>
      </c>
      <c r="D1074" t="str">
        <f t="shared" si="1048"/>
        <v>сыр мягкий</v>
      </c>
      <c r="E1074" t="str">
        <f t="shared" si="1048"/>
        <v>A5|сыр мягкий</v>
      </c>
      <c r="F1074">
        <f>IFERROR(INDEX('Прайс-лист на год'!$E$4:$NG$28,MATCH(prices_model!E1074,'Прайс-лист на год'!$D$4:$D$28,0),MATCH(prices_model!A1074,'Прайс-лист на год'!$E$3:$NG$3,0)),0)</f>
        <v>515</v>
      </c>
    </row>
    <row r="1075" spans="1:6" x14ac:dyDescent="0.25">
      <c r="A1075" s="30">
        <f>'Прайс-лист на год'!$E$3+ROUNDDOWN((ROW()-2)/25,0)</f>
        <v>43872</v>
      </c>
      <c r="B1075">
        <f t="shared" ref="B1075:E1075" si="1049">B1050</f>
        <v>1</v>
      </c>
      <c r="C1075" t="str">
        <f t="shared" si="1049"/>
        <v>A5</v>
      </c>
      <c r="D1075" t="str">
        <f t="shared" si="1049"/>
        <v>прочие сыры</v>
      </c>
      <c r="E1075" t="str">
        <f t="shared" si="1049"/>
        <v>A5|прочие сыры</v>
      </c>
      <c r="F1075">
        <f>IFERROR(INDEX('Прайс-лист на год'!$E$4:$NG$28,MATCH(prices_model!E1075,'Прайс-лист на год'!$D$4:$D$28,0),MATCH(prices_model!A1075,'Прайс-лист на год'!$E$3:$NG$3,0)),0)</f>
        <v>721</v>
      </c>
    </row>
    <row r="1076" spans="1:6" x14ac:dyDescent="0.25">
      <c r="A1076" s="30">
        <f>'Прайс-лист на год'!$E$3+ROUNDDOWN((ROW()-2)/25,0)</f>
        <v>43872</v>
      </c>
      <c r="B1076">
        <f t="shared" ref="B1076:E1076" si="1050">B1051</f>
        <v>1</v>
      </c>
      <c r="C1076" t="str">
        <f t="shared" si="1050"/>
        <v>A5</v>
      </c>
      <c r="D1076" t="str">
        <f t="shared" si="1050"/>
        <v>продукты сырные</v>
      </c>
      <c r="E1076" t="str">
        <f t="shared" si="1050"/>
        <v>A5|продукты сырные</v>
      </c>
      <c r="F1076">
        <f>IFERROR(INDEX('Прайс-лист на год'!$E$4:$NG$28,MATCH(prices_model!E1076,'Прайс-лист на год'!$D$4:$D$28,0),MATCH(prices_model!A1076,'Прайс-лист на год'!$E$3:$NG$3,0)),0)</f>
        <v>412</v>
      </c>
    </row>
    <row r="1077" spans="1:6" x14ac:dyDescent="0.25">
      <c r="A1077" s="30">
        <f>'Прайс-лист на год'!$E$3+ROUNDDOWN((ROW()-2)/25,0)</f>
        <v>43873</v>
      </c>
      <c r="B1077">
        <f t="shared" ref="B1077:E1077" si="1051">B1052</f>
        <v>1</v>
      </c>
      <c r="C1077" t="str">
        <f t="shared" si="1051"/>
        <v>A1</v>
      </c>
      <c r="D1077" t="str">
        <f t="shared" si="1051"/>
        <v>сыр твердый</v>
      </c>
      <c r="E1077" t="str">
        <f t="shared" si="1051"/>
        <v>A1|сыр твердый</v>
      </c>
      <c r="F1077">
        <f>IFERROR(INDEX('Прайс-лист на год'!$E$4:$NG$28,MATCH(prices_model!E1077,'Прайс-лист на год'!$D$4:$D$28,0),MATCH(prices_model!A1077,'Прайс-лист на год'!$E$3:$NG$3,0)),0)</f>
        <v>1000</v>
      </c>
    </row>
    <row r="1078" spans="1:6" x14ac:dyDescent="0.25">
      <c r="A1078" s="30">
        <f>'Прайс-лист на год'!$E$3+ROUNDDOWN((ROW()-2)/25,0)</f>
        <v>43873</v>
      </c>
      <c r="B1078">
        <f t="shared" ref="B1078:E1078" si="1052">B1053</f>
        <v>1</v>
      </c>
      <c r="C1078" t="str">
        <f t="shared" si="1052"/>
        <v>A1</v>
      </c>
      <c r="D1078" t="str">
        <f t="shared" si="1052"/>
        <v>сыр полутвердый</v>
      </c>
      <c r="E1078" t="str">
        <f t="shared" si="1052"/>
        <v>A1|сыр полутвердый</v>
      </c>
      <c r="F1078">
        <f>IFERROR(INDEX('Прайс-лист на год'!$E$4:$NG$28,MATCH(prices_model!E1078,'Прайс-лист на год'!$D$4:$D$28,0),MATCH(prices_model!A1078,'Прайс-лист на год'!$E$3:$NG$3,0)),0)</f>
        <v>600</v>
      </c>
    </row>
    <row r="1079" spans="1:6" x14ac:dyDescent="0.25">
      <c r="A1079" s="30">
        <f>'Прайс-лист на год'!$E$3+ROUNDDOWN((ROW()-2)/25,0)</f>
        <v>43873</v>
      </c>
      <c r="B1079">
        <f t="shared" ref="B1079:E1079" si="1053">B1054</f>
        <v>1</v>
      </c>
      <c r="C1079" t="str">
        <f t="shared" si="1053"/>
        <v>A1</v>
      </c>
      <c r="D1079" t="str">
        <f t="shared" si="1053"/>
        <v>сыр мягкий</v>
      </c>
      <c r="E1079" t="str">
        <f t="shared" si="1053"/>
        <v>A1|сыр мягкий</v>
      </c>
      <c r="F1079">
        <f>IFERROR(INDEX('Прайс-лист на год'!$E$4:$NG$28,MATCH(prices_model!E1079,'Прайс-лист на год'!$D$4:$D$28,0),MATCH(prices_model!A1079,'Прайс-лист на год'!$E$3:$NG$3,0)),0)</f>
        <v>500</v>
      </c>
    </row>
    <row r="1080" spans="1:6" x14ac:dyDescent="0.25">
      <c r="A1080" s="30">
        <f>'Прайс-лист на год'!$E$3+ROUNDDOWN((ROW()-2)/25,0)</f>
        <v>43873</v>
      </c>
      <c r="B1080">
        <f t="shared" ref="B1080:E1080" si="1054">B1055</f>
        <v>1</v>
      </c>
      <c r="C1080" t="str">
        <f t="shared" si="1054"/>
        <v>A1</v>
      </c>
      <c r="D1080" t="str">
        <f t="shared" si="1054"/>
        <v>прочие сыры</v>
      </c>
      <c r="E1080" t="str">
        <f t="shared" si="1054"/>
        <v>A1|прочие сыры</v>
      </c>
      <c r="F1080">
        <f>IFERROR(INDEX('Прайс-лист на год'!$E$4:$NG$28,MATCH(prices_model!E1080,'Прайс-лист на год'!$D$4:$D$28,0),MATCH(prices_model!A1080,'Прайс-лист на год'!$E$3:$NG$3,0)),0)</f>
        <v>700</v>
      </c>
    </row>
    <row r="1081" spans="1:6" x14ac:dyDescent="0.25">
      <c r="A1081" s="30">
        <f>'Прайс-лист на год'!$E$3+ROUNDDOWN((ROW()-2)/25,0)</f>
        <v>43873</v>
      </c>
      <c r="B1081">
        <f t="shared" ref="B1081:E1081" si="1055">B1056</f>
        <v>1</v>
      </c>
      <c r="C1081" t="str">
        <f t="shared" si="1055"/>
        <v>A1</v>
      </c>
      <c r="D1081" t="str">
        <f t="shared" si="1055"/>
        <v>продукты сырные</v>
      </c>
      <c r="E1081" t="str">
        <f t="shared" si="1055"/>
        <v>A1|продукты сырные</v>
      </c>
      <c r="F1081">
        <f>IFERROR(INDEX('Прайс-лист на год'!$E$4:$NG$28,MATCH(prices_model!E1081,'Прайс-лист на год'!$D$4:$D$28,0),MATCH(prices_model!A1081,'Прайс-лист на год'!$E$3:$NG$3,0)),0)</f>
        <v>400</v>
      </c>
    </row>
    <row r="1082" spans="1:6" x14ac:dyDescent="0.25">
      <c r="A1082" s="30">
        <f>'Прайс-лист на год'!$E$3+ROUNDDOWN((ROW()-2)/25,0)</f>
        <v>43873</v>
      </c>
      <c r="B1082">
        <f t="shared" ref="B1082:E1082" si="1056">B1057</f>
        <v>1</v>
      </c>
      <c r="C1082" t="str">
        <f t="shared" si="1056"/>
        <v>A2</v>
      </c>
      <c r="D1082" t="str">
        <f t="shared" si="1056"/>
        <v>сыр твердый</v>
      </c>
      <c r="E1082" t="str">
        <f t="shared" si="1056"/>
        <v>A2|сыр твердый</v>
      </c>
      <c r="F1082">
        <f>IFERROR(INDEX('Прайс-лист на год'!$E$4:$NG$28,MATCH(prices_model!E1082,'Прайс-лист на год'!$D$4:$D$28,0),MATCH(prices_model!A1082,'Прайс-лист на год'!$E$3:$NG$3,0)),0)</f>
        <v>1050</v>
      </c>
    </row>
    <row r="1083" spans="1:6" x14ac:dyDescent="0.25">
      <c r="A1083" s="30">
        <f>'Прайс-лист на год'!$E$3+ROUNDDOWN((ROW()-2)/25,0)</f>
        <v>43873</v>
      </c>
      <c r="B1083">
        <f t="shared" ref="B1083:E1083" si="1057">B1058</f>
        <v>1</v>
      </c>
      <c r="C1083" t="str">
        <f t="shared" si="1057"/>
        <v>A2</v>
      </c>
      <c r="D1083" t="str">
        <f t="shared" si="1057"/>
        <v>сыр полутвердый</v>
      </c>
      <c r="E1083" t="str">
        <f t="shared" si="1057"/>
        <v>A2|сыр полутвердый</v>
      </c>
      <c r="F1083">
        <f>IFERROR(INDEX('Прайс-лист на год'!$E$4:$NG$28,MATCH(prices_model!E1083,'Прайс-лист на год'!$D$4:$D$28,0),MATCH(prices_model!A1083,'Прайс-лист на год'!$E$3:$NG$3,0)),0)</f>
        <v>630</v>
      </c>
    </row>
    <row r="1084" spans="1:6" x14ac:dyDescent="0.25">
      <c r="A1084" s="30">
        <f>'Прайс-лист на год'!$E$3+ROUNDDOWN((ROW()-2)/25,0)</f>
        <v>43873</v>
      </c>
      <c r="B1084">
        <f t="shared" ref="B1084:E1084" si="1058">B1059</f>
        <v>1</v>
      </c>
      <c r="C1084" t="str">
        <f t="shared" si="1058"/>
        <v>A2</v>
      </c>
      <c r="D1084" t="str">
        <f t="shared" si="1058"/>
        <v>сыр мягкий</v>
      </c>
      <c r="E1084" t="str">
        <f t="shared" si="1058"/>
        <v>A2|сыр мягкий</v>
      </c>
      <c r="F1084">
        <f>IFERROR(INDEX('Прайс-лист на год'!$E$4:$NG$28,MATCH(prices_model!E1084,'Прайс-лист на год'!$D$4:$D$28,0),MATCH(prices_model!A1084,'Прайс-лист на год'!$E$3:$NG$3,0)),0)</f>
        <v>525</v>
      </c>
    </row>
    <row r="1085" spans="1:6" x14ac:dyDescent="0.25">
      <c r="A1085" s="30">
        <f>'Прайс-лист на год'!$E$3+ROUNDDOWN((ROW()-2)/25,0)</f>
        <v>43873</v>
      </c>
      <c r="B1085">
        <f t="shared" ref="B1085:E1085" si="1059">B1060</f>
        <v>1</v>
      </c>
      <c r="C1085" t="str">
        <f t="shared" si="1059"/>
        <v>A2</v>
      </c>
      <c r="D1085" t="str">
        <f t="shared" si="1059"/>
        <v>прочие сыры</v>
      </c>
      <c r="E1085" t="str">
        <f t="shared" si="1059"/>
        <v>A2|прочие сыры</v>
      </c>
      <c r="F1085">
        <f>IFERROR(INDEX('Прайс-лист на год'!$E$4:$NG$28,MATCH(prices_model!E1085,'Прайс-лист на год'!$D$4:$D$28,0),MATCH(prices_model!A1085,'Прайс-лист на год'!$E$3:$NG$3,0)),0)</f>
        <v>735</v>
      </c>
    </row>
    <row r="1086" spans="1:6" x14ac:dyDescent="0.25">
      <c r="A1086" s="30">
        <f>'Прайс-лист на год'!$E$3+ROUNDDOWN((ROW()-2)/25,0)</f>
        <v>43873</v>
      </c>
      <c r="B1086">
        <f t="shared" ref="B1086:E1086" si="1060">B1061</f>
        <v>1</v>
      </c>
      <c r="C1086" t="str">
        <f t="shared" si="1060"/>
        <v>A2</v>
      </c>
      <c r="D1086" t="str">
        <f t="shared" si="1060"/>
        <v>продукты сырные</v>
      </c>
      <c r="E1086" t="str">
        <f t="shared" si="1060"/>
        <v>A2|продукты сырные</v>
      </c>
      <c r="F1086">
        <f>IFERROR(INDEX('Прайс-лист на год'!$E$4:$NG$28,MATCH(prices_model!E1086,'Прайс-лист на год'!$D$4:$D$28,0),MATCH(prices_model!A1086,'Прайс-лист на год'!$E$3:$NG$3,0)),0)</f>
        <v>420</v>
      </c>
    </row>
    <row r="1087" spans="1:6" x14ac:dyDescent="0.25">
      <c r="A1087" s="30">
        <f>'Прайс-лист на год'!$E$3+ROUNDDOWN((ROW()-2)/25,0)</f>
        <v>43873</v>
      </c>
      <c r="B1087">
        <f t="shared" ref="B1087:E1087" si="1061">B1062</f>
        <v>1</v>
      </c>
      <c r="C1087" t="str">
        <f t="shared" si="1061"/>
        <v>A3</v>
      </c>
      <c r="D1087" t="str">
        <f t="shared" si="1061"/>
        <v>сыр твердый</v>
      </c>
      <c r="E1087" t="str">
        <f t="shared" si="1061"/>
        <v>A3|сыр твердый</v>
      </c>
      <c r="F1087">
        <f>IFERROR(INDEX('Прайс-лист на год'!$E$4:$NG$28,MATCH(prices_model!E1087,'Прайс-лист на год'!$D$4:$D$28,0),MATCH(prices_model!A1087,'Прайс-лист на год'!$E$3:$NG$3,0)),0)</f>
        <v>1100</v>
      </c>
    </row>
    <row r="1088" spans="1:6" x14ac:dyDescent="0.25">
      <c r="A1088" s="30">
        <f>'Прайс-лист на год'!$E$3+ROUNDDOWN((ROW()-2)/25,0)</f>
        <v>43873</v>
      </c>
      <c r="B1088">
        <f t="shared" ref="B1088:E1088" si="1062">B1063</f>
        <v>1</v>
      </c>
      <c r="C1088" t="str">
        <f t="shared" si="1062"/>
        <v>A3</v>
      </c>
      <c r="D1088" t="str">
        <f t="shared" si="1062"/>
        <v>сыр полутвердый</v>
      </c>
      <c r="E1088" t="str">
        <f t="shared" si="1062"/>
        <v>A3|сыр полутвердый</v>
      </c>
      <c r="F1088">
        <f>IFERROR(INDEX('Прайс-лист на год'!$E$4:$NG$28,MATCH(prices_model!E1088,'Прайс-лист на год'!$D$4:$D$28,0),MATCH(prices_model!A1088,'Прайс-лист на год'!$E$3:$NG$3,0)),0)</f>
        <v>660</v>
      </c>
    </row>
    <row r="1089" spans="1:6" x14ac:dyDescent="0.25">
      <c r="A1089" s="30">
        <f>'Прайс-лист на год'!$E$3+ROUNDDOWN((ROW()-2)/25,0)</f>
        <v>43873</v>
      </c>
      <c r="B1089">
        <f t="shared" ref="B1089:E1089" si="1063">B1064</f>
        <v>1</v>
      </c>
      <c r="C1089" t="str">
        <f t="shared" si="1063"/>
        <v>A3</v>
      </c>
      <c r="D1089" t="str">
        <f t="shared" si="1063"/>
        <v>сыр мягкий</v>
      </c>
      <c r="E1089" t="str">
        <f t="shared" si="1063"/>
        <v>A3|сыр мягкий</v>
      </c>
      <c r="F1089">
        <f>IFERROR(INDEX('Прайс-лист на год'!$E$4:$NG$28,MATCH(prices_model!E1089,'Прайс-лист на год'!$D$4:$D$28,0),MATCH(prices_model!A1089,'Прайс-лист на год'!$E$3:$NG$3,0)),0)</f>
        <v>550</v>
      </c>
    </row>
    <row r="1090" spans="1:6" x14ac:dyDescent="0.25">
      <c r="A1090" s="30">
        <f>'Прайс-лист на год'!$E$3+ROUNDDOWN((ROW()-2)/25,0)</f>
        <v>43873</v>
      </c>
      <c r="B1090">
        <f t="shared" ref="B1090:E1090" si="1064">B1065</f>
        <v>1</v>
      </c>
      <c r="C1090" t="str">
        <f t="shared" si="1064"/>
        <v>A3</v>
      </c>
      <c r="D1090" t="str">
        <f t="shared" si="1064"/>
        <v>прочие сыры</v>
      </c>
      <c r="E1090" t="str">
        <f t="shared" si="1064"/>
        <v>A3|прочие сыры</v>
      </c>
      <c r="F1090">
        <f>IFERROR(INDEX('Прайс-лист на год'!$E$4:$NG$28,MATCH(prices_model!E1090,'Прайс-лист на год'!$D$4:$D$28,0),MATCH(prices_model!A1090,'Прайс-лист на год'!$E$3:$NG$3,0)),0)</f>
        <v>770</v>
      </c>
    </row>
    <row r="1091" spans="1:6" x14ac:dyDescent="0.25">
      <c r="A1091" s="30">
        <f>'Прайс-лист на год'!$E$3+ROUNDDOWN((ROW()-2)/25,0)</f>
        <v>43873</v>
      </c>
      <c r="B1091">
        <f t="shared" ref="B1091:E1091" si="1065">B1066</f>
        <v>1</v>
      </c>
      <c r="C1091" t="str">
        <f t="shared" si="1065"/>
        <v>A3</v>
      </c>
      <c r="D1091" t="str">
        <f t="shared" si="1065"/>
        <v>продукты сырные</v>
      </c>
      <c r="E1091" t="str">
        <f t="shared" si="1065"/>
        <v>A3|продукты сырные</v>
      </c>
      <c r="F1091">
        <f>IFERROR(INDEX('Прайс-лист на год'!$E$4:$NG$28,MATCH(prices_model!E1091,'Прайс-лист на год'!$D$4:$D$28,0),MATCH(prices_model!A1091,'Прайс-лист на год'!$E$3:$NG$3,0)),0)</f>
        <v>440</v>
      </c>
    </row>
    <row r="1092" spans="1:6" x14ac:dyDescent="0.25">
      <c r="A1092" s="30">
        <f>'Прайс-лист на год'!$E$3+ROUNDDOWN((ROW()-2)/25,0)</f>
        <v>43873</v>
      </c>
      <c r="B1092">
        <f t="shared" ref="B1092:E1092" si="1066">B1067</f>
        <v>1</v>
      </c>
      <c r="C1092" t="str">
        <f t="shared" si="1066"/>
        <v>A4</v>
      </c>
      <c r="D1092" t="str">
        <f t="shared" si="1066"/>
        <v>сыр твердый</v>
      </c>
      <c r="E1092" t="str">
        <f t="shared" si="1066"/>
        <v>A4|сыр твердый</v>
      </c>
      <c r="F1092">
        <f>IFERROR(INDEX('Прайс-лист на год'!$E$4:$NG$28,MATCH(prices_model!E1092,'Прайс-лист на год'!$D$4:$D$28,0),MATCH(prices_model!A1092,'Прайс-лист на год'!$E$3:$NG$3,0)),0)</f>
        <v>1103</v>
      </c>
    </row>
    <row r="1093" spans="1:6" x14ac:dyDescent="0.25">
      <c r="A1093" s="30">
        <f>'Прайс-лист на год'!$E$3+ROUNDDOWN((ROW()-2)/25,0)</f>
        <v>43873</v>
      </c>
      <c r="B1093">
        <f t="shared" ref="B1093:E1093" si="1067">B1068</f>
        <v>1</v>
      </c>
      <c r="C1093" t="str">
        <f t="shared" si="1067"/>
        <v>A4</v>
      </c>
      <c r="D1093" t="str">
        <f t="shared" si="1067"/>
        <v>сыр полутвердый</v>
      </c>
      <c r="E1093" t="str">
        <f t="shared" si="1067"/>
        <v>A4|сыр полутвердый</v>
      </c>
      <c r="F1093">
        <f>IFERROR(INDEX('Прайс-лист на год'!$E$4:$NG$28,MATCH(prices_model!E1093,'Прайс-лист на год'!$D$4:$D$28,0),MATCH(prices_model!A1093,'Прайс-лист на год'!$E$3:$NG$3,0)),0)</f>
        <v>662</v>
      </c>
    </row>
    <row r="1094" spans="1:6" x14ac:dyDescent="0.25">
      <c r="A1094" s="30">
        <f>'Прайс-лист на год'!$E$3+ROUNDDOWN((ROW()-2)/25,0)</f>
        <v>43873</v>
      </c>
      <c r="B1094">
        <f t="shared" ref="B1094:E1094" si="1068">B1069</f>
        <v>1</v>
      </c>
      <c r="C1094" t="str">
        <f t="shared" si="1068"/>
        <v>A4</v>
      </c>
      <c r="D1094" t="str">
        <f t="shared" si="1068"/>
        <v>сыр мягкий</v>
      </c>
      <c r="E1094" t="str">
        <f t="shared" si="1068"/>
        <v>A4|сыр мягкий</v>
      </c>
      <c r="F1094">
        <f>IFERROR(INDEX('Прайс-лист на год'!$E$4:$NG$28,MATCH(prices_model!E1094,'Прайс-лист на год'!$D$4:$D$28,0),MATCH(prices_model!A1094,'Прайс-лист на год'!$E$3:$NG$3,0)),0)</f>
        <v>551</v>
      </c>
    </row>
    <row r="1095" spans="1:6" x14ac:dyDescent="0.25">
      <c r="A1095" s="30">
        <f>'Прайс-лист на год'!$E$3+ROUNDDOWN((ROW()-2)/25,0)</f>
        <v>43873</v>
      </c>
      <c r="B1095">
        <f t="shared" ref="B1095:E1095" si="1069">B1070</f>
        <v>1</v>
      </c>
      <c r="C1095" t="str">
        <f t="shared" si="1069"/>
        <v>A4</v>
      </c>
      <c r="D1095" t="str">
        <f t="shared" si="1069"/>
        <v>прочие сыры</v>
      </c>
      <c r="E1095" t="str">
        <f t="shared" si="1069"/>
        <v>A4|прочие сыры</v>
      </c>
      <c r="F1095">
        <f>IFERROR(INDEX('Прайс-лист на год'!$E$4:$NG$28,MATCH(prices_model!E1095,'Прайс-лист на год'!$D$4:$D$28,0),MATCH(prices_model!A1095,'Прайс-лист на год'!$E$3:$NG$3,0)),0)</f>
        <v>847</v>
      </c>
    </row>
    <row r="1096" spans="1:6" x14ac:dyDescent="0.25">
      <c r="A1096" s="30">
        <f>'Прайс-лист на год'!$E$3+ROUNDDOWN((ROW()-2)/25,0)</f>
        <v>43873</v>
      </c>
      <c r="B1096">
        <f t="shared" ref="B1096:E1096" si="1070">B1071</f>
        <v>1</v>
      </c>
      <c r="C1096" t="str">
        <f t="shared" si="1070"/>
        <v>A4</v>
      </c>
      <c r="D1096" t="str">
        <f t="shared" si="1070"/>
        <v>продукты сырные</v>
      </c>
      <c r="E1096" t="str">
        <f t="shared" si="1070"/>
        <v>A4|продукты сырные</v>
      </c>
      <c r="F1096">
        <f>IFERROR(INDEX('Прайс-лист на год'!$E$4:$NG$28,MATCH(prices_model!E1096,'Прайс-лист на год'!$D$4:$D$28,0),MATCH(prices_model!A1096,'Прайс-лист на год'!$E$3:$NG$3,0)),0)</f>
        <v>340</v>
      </c>
    </row>
    <row r="1097" spans="1:6" x14ac:dyDescent="0.25">
      <c r="A1097" s="30">
        <f>'Прайс-лист на год'!$E$3+ROUNDDOWN((ROW()-2)/25,0)</f>
        <v>43873</v>
      </c>
      <c r="B1097">
        <f t="shared" ref="B1097:E1097" si="1071">B1072</f>
        <v>1</v>
      </c>
      <c r="C1097" t="str">
        <f t="shared" si="1071"/>
        <v>A5</v>
      </c>
      <c r="D1097" t="str">
        <f t="shared" si="1071"/>
        <v>сыр твердый</v>
      </c>
      <c r="E1097" t="str">
        <f t="shared" si="1071"/>
        <v>A5|сыр твердый</v>
      </c>
      <c r="F1097">
        <f>IFERROR(INDEX('Прайс-лист на год'!$E$4:$NG$28,MATCH(prices_model!E1097,'Прайс-лист на год'!$D$4:$D$28,0),MATCH(prices_model!A1097,'Прайс-лист на год'!$E$3:$NG$3,0)),0)</f>
        <v>1030</v>
      </c>
    </row>
    <row r="1098" spans="1:6" x14ac:dyDescent="0.25">
      <c r="A1098" s="30">
        <f>'Прайс-лист на год'!$E$3+ROUNDDOWN((ROW()-2)/25,0)</f>
        <v>43873</v>
      </c>
      <c r="B1098">
        <f t="shared" ref="B1098:E1098" si="1072">B1073</f>
        <v>1</v>
      </c>
      <c r="C1098" t="str">
        <f t="shared" si="1072"/>
        <v>A5</v>
      </c>
      <c r="D1098" t="str">
        <f t="shared" si="1072"/>
        <v>сыр полутвердый</v>
      </c>
      <c r="E1098" t="str">
        <f t="shared" si="1072"/>
        <v>A5|сыр полутвердый</v>
      </c>
      <c r="F1098">
        <f>IFERROR(INDEX('Прайс-лист на год'!$E$4:$NG$28,MATCH(prices_model!E1098,'Прайс-лист на год'!$D$4:$D$28,0),MATCH(prices_model!A1098,'Прайс-лист на год'!$E$3:$NG$3,0)),0)</f>
        <v>618</v>
      </c>
    </row>
    <row r="1099" spans="1:6" x14ac:dyDescent="0.25">
      <c r="A1099" s="30">
        <f>'Прайс-лист на год'!$E$3+ROUNDDOWN((ROW()-2)/25,0)</f>
        <v>43873</v>
      </c>
      <c r="B1099">
        <f t="shared" ref="B1099:E1099" si="1073">B1074</f>
        <v>1</v>
      </c>
      <c r="C1099" t="str">
        <f t="shared" si="1073"/>
        <v>A5</v>
      </c>
      <c r="D1099" t="str">
        <f t="shared" si="1073"/>
        <v>сыр мягкий</v>
      </c>
      <c r="E1099" t="str">
        <f t="shared" si="1073"/>
        <v>A5|сыр мягкий</v>
      </c>
      <c r="F1099">
        <f>IFERROR(INDEX('Прайс-лист на год'!$E$4:$NG$28,MATCH(prices_model!E1099,'Прайс-лист на год'!$D$4:$D$28,0),MATCH(prices_model!A1099,'Прайс-лист на год'!$E$3:$NG$3,0)),0)</f>
        <v>515</v>
      </c>
    </row>
    <row r="1100" spans="1:6" x14ac:dyDescent="0.25">
      <c r="A1100" s="30">
        <f>'Прайс-лист на год'!$E$3+ROUNDDOWN((ROW()-2)/25,0)</f>
        <v>43873</v>
      </c>
      <c r="B1100">
        <f t="shared" ref="B1100:E1100" si="1074">B1075</f>
        <v>1</v>
      </c>
      <c r="C1100" t="str">
        <f t="shared" si="1074"/>
        <v>A5</v>
      </c>
      <c r="D1100" t="str">
        <f t="shared" si="1074"/>
        <v>прочие сыры</v>
      </c>
      <c r="E1100" t="str">
        <f t="shared" si="1074"/>
        <v>A5|прочие сыры</v>
      </c>
      <c r="F1100">
        <f>IFERROR(INDEX('Прайс-лист на год'!$E$4:$NG$28,MATCH(prices_model!E1100,'Прайс-лист на год'!$D$4:$D$28,0),MATCH(prices_model!A1100,'Прайс-лист на год'!$E$3:$NG$3,0)),0)</f>
        <v>721</v>
      </c>
    </row>
    <row r="1101" spans="1:6" x14ac:dyDescent="0.25">
      <c r="A1101" s="30">
        <f>'Прайс-лист на год'!$E$3+ROUNDDOWN((ROW()-2)/25,0)</f>
        <v>43873</v>
      </c>
      <c r="B1101">
        <f t="shared" ref="B1101:E1101" si="1075">B1076</f>
        <v>1</v>
      </c>
      <c r="C1101" t="str">
        <f t="shared" si="1075"/>
        <v>A5</v>
      </c>
      <c r="D1101" t="str">
        <f t="shared" si="1075"/>
        <v>продукты сырные</v>
      </c>
      <c r="E1101" t="str">
        <f t="shared" si="1075"/>
        <v>A5|продукты сырные</v>
      </c>
      <c r="F1101">
        <f>IFERROR(INDEX('Прайс-лист на год'!$E$4:$NG$28,MATCH(prices_model!E1101,'Прайс-лист на год'!$D$4:$D$28,0),MATCH(prices_model!A1101,'Прайс-лист на год'!$E$3:$NG$3,0)),0)</f>
        <v>412</v>
      </c>
    </row>
    <row r="1102" spans="1:6" x14ac:dyDescent="0.25">
      <c r="A1102" s="30">
        <f>'Прайс-лист на год'!$E$3+ROUNDDOWN((ROW()-2)/25,0)</f>
        <v>43874</v>
      </c>
      <c r="B1102">
        <f t="shared" ref="B1102:E1102" si="1076">B1077</f>
        <v>1</v>
      </c>
      <c r="C1102" t="str">
        <f t="shared" si="1076"/>
        <v>A1</v>
      </c>
      <c r="D1102" t="str">
        <f t="shared" si="1076"/>
        <v>сыр твердый</v>
      </c>
      <c r="E1102" t="str">
        <f t="shared" si="1076"/>
        <v>A1|сыр твердый</v>
      </c>
      <c r="F1102">
        <f>IFERROR(INDEX('Прайс-лист на год'!$E$4:$NG$28,MATCH(prices_model!E1102,'Прайс-лист на год'!$D$4:$D$28,0),MATCH(prices_model!A1102,'Прайс-лист на год'!$E$3:$NG$3,0)),0)</f>
        <v>1000</v>
      </c>
    </row>
    <row r="1103" spans="1:6" x14ac:dyDescent="0.25">
      <c r="A1103" s="30">
        <f>'Прайс-лист на год'!$E$3+ROUNDDOWN((ROW()-2)/25,0)</f>
        <v>43874</v>
      </c>
      <c r="B1103">
        <f t="shared" ref="B1103:E1103" si="1077">B1078</f>
        <v>1</v>
      </c>
      <c r="C1103" t="str">
        <f t="shared" si="1077"/>
        <v>A1</v>
      </c>
      <c r="D1103" t="str">
        <f t="shared" si="1077"/>
        <v>сыр полутвердый</v>
      </c>
      <c r="E1103" t="str">
        <f t="shared" si="1077"/>
        <v>A1|сыр полутвердый</v>
      </c>
      <c r="F1103">
        <f>IFERROR(INDEX('Прайс-лист на год'!$E$4:$NG$28,MATCH(prices_model!E1103,'Прайс-лист на год'!$D$4:$D$28,0),MATCH(prices_model!A1103,'Прайс-лист на год'!$E$3:$NG$3,0)),0)</f>
        <v>600</v>
      </c>
    </row>
    <row r="1104" spans="1:6" x14ac:dyDescent="0.25">
      <c r="A1104" s="30">
        <f>'Прайс-лист на год'!$E$3+ROUNDDOWN((ROW()-2)/25,0)</f>
        <v>43874</v>
      </c>
      <c r="B1104">
        <f t="shared" ref="B1104:E1104" si="1078">B1079</f>
        <v>1</v>
      </c>
      <c r="C1104" t="str">
        <f t="shared" si="1078"/>
        <v>A1</v>
      </c>
      <c r="D1104" t="str">
        <f t="shared" si="1078"/>
        <v>сыр мягкий</v>
      </c>
      <c r="E1104" t="str">
        <f t="shared" si="1078"/>
        <v>A1|сыр мягкий</v>
      </c>
      <c r="F1104">
        <f>IFERROR(INDEX('Прайс-лист на год'!$E$4:$NG$28,MATCH(prices_model!E1104,'Прайс-лист на год'!$D$4:$D$28,0),MATCH(prices_model!A1104,'Прайс-лист на год'!$E$3:$NG$3,0)),0)</f>
        <v>500</v>
      </c>
    </row>
    <row r="1105" spans="1:6" x14ac:dyDescent="0.25">
      <c r="A1105" s="30">
        <f>'Прайс-лист на год'!$E$3+ROUNDDOWN((ROW()-2)/25,0)</f>
        <v>43874</v>
      </c>
      <c r="B1105">
        <f t="shared" ref="B1105:E1105" si="1079">B1080</f>
        <v>1</v>
      </c>
      <c r="C1105" t="str">
        <f t="shared" si="1079"/>
        <v>A1</v>
      </c>
      <c r="D1105" t="str">
        <f t="shared" si="1079"/>
        <v>прочие сыры</v>
      </c>
      <c r="E1105" t="str">
        <f t="shared" si="1079"/>
        <v>A1|прочие сыры</v>
      </c>
      <c r="F1105">
        <f>IFERROR(INDEX('Прайс-лист на год'!$E$4:$NG$28,MATCH(prices_model!E1105,'Прайс-лист на год'!$D$4:$D$28,0),MATCH(prices_model!A1105,'Прайс-лист на год'!$E$3:$NG$3,0)),0)</f>
        <v>700</v>
      </c>
    </row>
    <row r="1106" spans="1:6" x14ac:dyDescent="0.25">
      <c r="A1106" s="30">
        <f>'Прайс-лист на год'!$E$3+ROUNDDOWN((ROW()-2)/25,0)</f>
        <v>43874</v>
      </c>
      <c r="B1106">
        <f t="shared" ref="B1106:E1106" si="1080">B1081</f>
        <v>1</v>
      </c>
      <c r="C1106" t="str">
        <f t="shared" si="1080"/>
        <v>A1</v>
      </c>
      <c r="D1106" t="str">
        <f t="shared" si="1080"/>
        <v>продукты сырные</v>
      </c>
      <c r="E1106" t="str">
        <f t="shared" si="1080"/>
        <v>A1|продукты сырные</v>
      </c>
      <c r="F1106">
        <f>IFERROR(INDEX('Прайс-лист на год'!$E$4:$NG$28,MATCH(prices_model!E1106,'Прайс-лист на год'!$D$4:$D$28,0),MATCH(prices_model!A1106,'Прайс-лист на год'!$E$3:$NG$3,0)),0)</f>
        <v>400</v>
      </c>
    </row>
    <row r="1107" spans="1:6" x14ac:dyDescent="0.25">
      <c r="A1107" s="30">
        <f>'Прайс-лист на год'!$E$3+ROUNDDOWN((ROW()-2)/25,0)</f>
        <v>43874</v>
      </c>
      <c r="B1107">
        <f t="shared" ref="B1107:E1107" si="1081">B1082</f>
        <v>1</v>
      </c>
      <c r="C1107" t="str">
        <f t="shared" si="1081"/>
        <v>A2</v>
      </c>
      <c r="D1107" t="str">
        <f t="shared" si="1081"/>
        <v>сыр твердый</v>
      </c>
      <c r="E1107" t="str">
        <f t="shared" si="1081"/>
        <v>A2|сыр твердый</v>
      </c>
      <c r="F1107">
        <f>IFERROR(INDEX('Прайс-лист на год'!$E$4:$NG$28,MATCH(prices_model!E1107,'Прайс-лист на год'!$D$4:$D$28,0),MATCH(prices_model!A1107,'Прайс-лист на год'!$E$3:$NG$3,0)),0)</f>
        <v>1050</v>
      </c>
    </row>
    <row r="1108" spans="1:6" x14ac:dyDescent="0.25">
      <c r="A1108" s="30">
        <f>'Прайс-лист на год'!$E$3+ROUNDDOWN((ROW()-2)/25,0)</f>
        <v>43874</v>
      </c>
      <c r="B1108">
        <f t="shared" ref="B1108:E1108" si="1082">B1083</f>
        <v>1</v>
      </c>
      <c r="C1108" t="str">
        <f t="shared" si="1082"/>
        <v>A2</v>
      </c>
      <c r="D1108" t="str">
        <f t="shared" si="1082"/>
        <v>сыр полутвердый</v>
      </c>
      <c r="E1108" t="str">
        <f t="shared" si="1082"/>
        <v>A2|сыр полутвердый</v>
      </c>
      <c r="F1108">
        <f>IFERROR(INDEX('Прайс-лист на год'!$E$4:$NG$28,MATCH(prices_model!E1108,'Прайс-лист на год'!$D$4:$D$28,0),MATCH(prices_model!A1108,'Прайс-лист на год'!$E$3:$NG$3,0)),0)</f>
        <v>630</v>
      </c>
    </row>
    <row r="1109" spans="1:6" x14ac:dyDescent="0.25">
      <c r="A1109" s="30">
        <f>'Прайс-лист на год'!$E$3+ROUNDDOWN((ROW()-2)/25,0)</f>
        <v>43874</v>
      </c>
      <c r="B1109">
        <f t="shared" ref="B1109:E1109" si="1083">B1084</f>
        <v>1</v>
      </c>
      <c r="C1109" t="str">
        <f t="shared" si="1083"/>
        <v>A2</v>
      </c>
      <c r="D1109" t="str">
        <f t="shared" si="1083"/>
        <v>сыр мягкий</v>
      </c>
      <c r="E1109" t="str">
        <f t="shared" si="1083"/>
        <v>A2|сыр мягкий</v>
      </c>
      <c r="F1109">
        <f>IFERROR(INDEX('Прайс-лист на год'!$E$4:$NG$28,MATCH(prices_model!E1109,'Прайс-лист на год'!$D$4:$D$28,0),MATCH(prices_model!A1109,'Прайс-лист на год'!$E$3:$NG$3,0)),0)</f>
        <v>525</v>
      </c>
    </row>
    <row r="1110" spans="1:6" x14ac:dyDescent="0.25">
      <c r="A1110" s="30">
        <f>'Прайс-лист на год'!$E$3+ROUNDDOWN((ROW()-2)/25,0)</f>
        <v>43874</v>
      </c>
      <c r="B1110">
        <f t="shared" ref="B1110:E1110" si="1084">B1085</f>
        <v>1</v>
      </c>
      <c r="C1110" t="str">
        <f t="shared" si="1084"/>
        <v>A2</v>
      </c>
      <c r="D1110" t="str">
        <f t="shared" si="1084"/>
        <v>прочие сыры</v>
      </c>
      <c r="E1110" t="str">
        <f t="shared" si="1084"/>
        <v>A2|прочие сыры</v>
      </c>
      <c r="F1110">
        <f>IFERROR(INDEX('Прайс-лист на год'!$E$4:$NG$28,MATCH(prices_model!E1110,'Прайс-лист на год'!$D$4:$D$28,0),MATCH(prices_model!A1110,'Прайс-лист на год'!$E$3:$NG$3,0)),0)</f>
        <v>735</v>
      </c>
    </row>
    <row r="1111" spans="1:6" x14ac:dyDescent="0.25">
      <c r="A1111" s="30">
        <f>'Прайс-лист на год'!$E$3+ROUNDDOWN((ROW()-2)/25,0)</f>
        <v>43874</v>
      </c>
      <c r="B1111">
        <f t="shared" ref="B1111:E1111" si="1085">B1086</f>
        <v>1</v>
      </c>
      <c r="C1111" t="str">
        <f t="shared" si="1085"/>
        <v>A2</v>
      </c>
      <c r="D1111" t="str">
        <f t="shared" si="1085"/>
        <v>продукты сырные</v>
      </c>
      <c r="E1111" t="str">
        <f t="shared" si="1085"/>
        <v>A2|продукты сырные</v>
      </c>
      <c r="F1111">
        <f>IFERROR(INDEX('Прайс-лист на год'!$E$4:$NG$28,MATCH(prices_model!E1111,'Прайс-лист на год'!$D$4:$D$28,0),MATCH(prices_model!A1111,'Прайс-лист на год'!$E$3:$NG$3,0)),0)</f>
        <v>420</v>
      </c>
    </row>
    <row r="1112" spans="1:6" x14ac:dyDescent="0.25">
      <c r="A1112" s="30">
        <f>'Прайс-лист на год'!$E$3+ROUNDDOWN((ROW()-2)/25,0)</f>
        <v>43874</v>
      </c>
      <c r="B1112">
        <f t="shared" ref="B1112:E1112" si="1086">B1087</f>
        <v>1</v>
      </c>
      <c r="C1112" t="str">
        <f t="shared" si="1086"/>
        <v>A3</v>
      </c>
      <c r="D1112" t="str">
        <f t="shared" si="1086"/>
        <v>сыр твердый</v>
      </c>
      <c r="E1112" t="str">
        <f t="shared" si="1086"/>
        <v>A3|сыр твердый</v>
      </c>
      <c r="F1112">
        <f>IFERROR(INDEX('Прайс-лист на год'!$E$4:$NG$28,MATCH(prices_model!E1112,'Прайс-лист на год'!$D$4:$D$28,0),MATCH(prices_model!A1112,'Прайс-лист на год'!$E$3:$NG$3,0)),0)</f>
        <v>1100</v>
      </c>
    </row>
    <row r="1113" spans="1:6" x14ac:dyDescent="0.25">
      <c r="A1113" s="30">
        <f>'Прайс-лист на год'!$E$3+ROUNDDOWN((ROW()-2)/25,0)</f>
        <v>43874</v>
      </c>
      <c r="B1113">
        <f t="shared" ref="B1113:E1113" si="1087">B1088</f>
        <v>1</v>
      </c>
      <c r="C1113" t="str">
        <f t="shared" si="1087"/>
        <v>A3</v>
      </c>
      <c r="D1113" t="str">
        <f t="shared" si="1087"/>
        <v>сыр полутвердый</v>
      </c>
      <c r="E1113" t="str">
        <f t="shared" si="1087"/>
        <v>A3|сыр полутвердый</v>
      </c>
      <c r="F1113">
        <f>IFERROR(INDEX('Прайс-лист на год'!$E$4:$NG$28,MATCH(prices_model!E1113,'Прайс-лист на год'!$D$4:$D$28,0),MATCH(prices_model!A1113,'Прайс-лист на год'!$E$3:$NG$3,0)),0)</f>
        <v>660</v>
      </c>
    </row>
    <row r="1114" spans="1:6" x14ac:dyDescent="0.25">
      <c r="A1114" s="30">
        <f>'Прайс-лист на год'!$E$3+ROUNDDOWN((ROW()-2)/25,0)</f>
        <v>43874</v>
      </c>
      <c r="B1114">
        <f t="shared" ref="B1114:E1114" si="1088">B1089</f>
        <v>1</v>
      </c>
      <c r="C1114" t="str">
        <f t="shared" si="1088"/>
        <v>A3</v>
      </c>
      <c r="D1114" t="str">
        <f t="shared" si="1088"/>
        <v>сыр мягкий</v>
      </c>
      <c r="E1114" t="str">
        <f t="shared" si="1088"/>
        <v>A3|сыр мягкий</v>
      </c>
      <c r="F1114">
        <f>IFERROR(INDEX('Прайс-лист на год'!$E$4:$NG$28,MATCH(prices_model!E1114,'Прайс-лист на год'!$D$4:$D$28,0),MATCH(prices_model!A1114,'Прайс-лист на год'!$E$3:$NG$3,0)),0)</f>
        <v>550</v>
      </c>
    </row>
    <row r="1115" spans="1:6" x14ac:dyDescent="0.25">
      <c r="A1115" s="30">
        <f>'Прайс-лист на год'!$E$3+ROUNDDOWN((ROW()-2)/25,0)</f>
        <v>43874</v>
      </c>
      <c r="B1115">
        <f t="shared" ref="B1115:E1115" si="1089">B1090</f>
        <v>1</v>
      </c>
      <c r="C1115" t="str">
        <f t="shared" si="1089"/>
        <v>A3</v>
      </c>
      <c r="D1115" t="str">
        <f t="shared" si="1089"/>
        <v>прочие сыры</v>
      </c>
      <c r="E1115" t="str">
        <f t="shared" si="1089"/>
        <v>A3|прочие сыры</v>
      </c>
      <c r="F1115">
        <f>IFERROR(INDEX('Прайс-лист на год'!$E$4:$NG$28,MATCH(prices_model!E1115,'Прайс-лист на год'!$D$4:$D$28,0),MATCH(prices_model!A1115,'Прайс-лист на год'!$E$3:$NG$3,0)),0)</f>
        <v>770</v>
      </c>
    </row>
    <row r="1116" spans="1:6" x14ac:dyDescent="0.25">
      <c r="A1116" s="30">
        <f>'Прайс-лист на год'!$E$3+ROUNDDOWN((ROW()-2)/25,0)</f>
        <v>43874</v>
      </c>
      <c r="B1116">
        <f t="shared" ref="B1116:E1116" si="1090">B1091</f>
        <v>1</v>
      </c>
      <c r="C1116" t="str">
        <f t="shared" si="1090"/>
        <v>A3</v>
      </c>
      <c r="D1116" t="str">
        <f t="shared" si="1090"/>
        <v>продукты сырные</v>
      </c>
      <c r="E1116" t="str">
        <f t="shared" si="1090"/>
        <v>A3|продукты сырные</v>
      </c>
      <c r="F1116">
        <f>IFERROR(INDEX('Прайс-лист на год'!$E$4:$NG$28,MATCH(prices_model!E1116,'Прайс-лист на год'!$D$4:$D$28,0),MATCH(prices_model!A1116,'Прайс-лист на год'!$E$3:$NG$3,0)),0)</f>
        <v>440</v>
      </c>
    </row>
    <row r="1117" spans="1:6" x14ac:dyDescent="0.25">
      <c r="A1117" s="30">
        <f>'Прайс-лист на год'!$E$3+ROUNDDOWN((ROW()-2)/25,0)</f>
        <v>43874</v>
      </c>
      <c r="B1117">
        <f t="shared" ref="B1117:E1117" si="1091">B1092</f>
        <v>1</v>
      </c>
      <c r="C1117" t="str">
        <f t="shared" si="1091"/>
        <v>A4</v>
      </c>
      <c r="D1117" t="str">
        <f t="shared" si="1091"/>
        <v>сыр твердый</v>
      </c>
      <c r="E1117" t="str">
        <f t="shared" si="1091"/>
        <v>A4|сыр твердый</v>
      </c>
      <c r="F1117">
        <f>IFERROR(INDEX('Прайс-лист на год'!$E$4:$NG$28,MATCH(prices_model!E1117,'Прайс-лист на год'!$D$4:$D$28,0),MATCH(prices_model!A1117,'Прайс-лист на год'!$E$3:$NG$3,0)),0)</f>
        <v>1103</v>
      </c>
    </row>
    <row r="1118" spans="1:6" x14ac:dyDescent="0.25">
      <c r="A1118" s="30">
        <f>'Прайс-лист на год'!$E$3+ROUNDDOWN((ROW()-2)/25,0)</f>
        <v>43874</v>
      </c>
      <c r="B1118">
        <f t="shared" ref="B1118:E1118" si="1092">B1093</f>
        <v>1</v>
      </c>
      <c r="C1118" t="str">
        <f t="shared" si="1092"/>
        <v>A4</v>
      </c>
      <c r="D1118" t="str">
        <f t="shared" si="1092"/>
        <v>сыр полутвердый</v>
      </c>
      <c r="E1118" t="str">
        <f t="shared" si="1092"/>
        <v>A4|сыр полутвердый</v>
      </c>
      <c r="F1118">
        <f>IFERROR(INDEX('Прайс-лист на год'!$E$4:$NG$28,MATCH(prices_model!E1118,'Прайс-лист на год'!$D$4:$D$28,0),MATCH(prices_model!A1118,'Прайс-лист на год'!$E$3:$NG$3,0)),0)</f>
        <v>662</v>
      </c>
    </row>
    <row r="1119" spans="1:6" x14ac:dyDescent="0.25">
      <c r="A1119" s="30">
        <f>'Прайс-лист на год'!$E$3+ROUNDDOWN((ROW()-2)/25,0)</f>
        <v>43874</v>
      </c>
      <c r="B1119">
        <f t="shared" ref="B1119:E1119" si="1093">B1094</f>
        <v>1</v>
      </c>
      <c r="C1119" t="str">
        <f t="shared" si="1093"/>
        <v>A4</v>
      </c>
      <c r="D1119" t="str">
        <f t="shared" si="1093"/>
        <v>сыр мягкий</v>
      </c>
      <c r="E1119" t="str">
        <f t="shared" si="1093"/>
        <v>A4|сыр мягкий</v>
      </c>
      <c r="F1119">
        <f>IFERROR(INDEX('Прайс-лист на год'!$E$4:$NG$28,MATCH(prices_model!E1119,'Прайс-лист на год'!$D$4:$D$28,0),MATCH(prices_model!A1119,'Прайс-лист на год'!$E$3:$NG$3,0)),0)</f>
        <v>551</v>
      </c>
    </row>
    <row r="1120" spans="1:6" x14ac:dyDescent="0.25">
      <c r="A1120" s="30">
        <f>'Прайс-лист на год'!$E$3+ROUNDDOWN((ROW()-2)/25,0)</f>
        <v>43874</v>
      </c>
      <c r="B1120">
        <f t="shared" ref="B1120:E1120" si="1094">B1095</f>
        <v>1</v>
      </c>
      <c r="C1120" t="str">
        <f t="shared" si="1094"/>
        <v>A4</v>
      </c>
      <c r="D1120" t="str">
        <f t="shared" si="1094"/>
        <v>прочие сыры</v>
      </c>
      <c r="E1120" t="str">
        <f t="shared" si="1094"/>
        <v>A4|прочие сыры</v>
      </c>
      <c r="F1120">
        <f>IFERROR(INDEX('Прайс-лист на год'!$E$4:$NG$28,MATCH(prices_model!E1120,'Прайс-лист на год'!$D$4:$D$28,0),MATCH(prices_model!A1120,'Прайс-лист на год'!$E$3:$NG$3,0)),0)</f>
        <v>847</v>
      </c>
    </row>
    <row r="1121" spans="1:6" x14ac:dyDescent="0.25">
      <c r="A1121" s="30">
        <f>'Прайс-лист на год'!$E$3+ROUNDDOWN((ROW()-2)/25,0)</f>
        <v>43874</v>
      </c>
      <c r="B1121">
        <f t="shared" ref="B1121:E1121" si="1095">B1096</f>
        <v>1</v>
      </c>
      <c r="C1121" t="str">
        <f t="shared" si="1095"/>
        <v>A4</v>
      </c>
      <c r="D1121" t="str">
        <f t="shared" si="1095"/>
        <v>продукты сырные</v>
      </c>
      <c r="E1121" t="str">
        <f t="shared" si="1095"/>
        <v>A4|продукты сырные</v>
      </c>
      <c r="F1121">
        <f>IFERROR(INDEX('Прайс-лист на год'!$E$4:$NG$28,MATCH(prices_model!E1121,'Прайс-лист на год'!$D$4:$D$28,0),MATCH(prices_model!A1121,'Прайс-лист на год'!$E$3:$NG$3,0)),0)</f>
        <v>340</v>
      </c>
    </row>
    <row r="1122" spans="1:6" x14ac:dyDescent="0.25">
      <c r="A1122" s="30">
        <f>'Прайс-лист на год'!$E$3+ROUNDDOWN((ROW()-2)/25,0)</f>
        <v>43874</v>
      </c>
      <c r="B1122">
        <f t="shared" ref="B1122:E1122" si="1096">B1097</f>
        <v>1</v>
      </c>
      <c r="C1122" t="str">
        <f t="shared" si="1096"/>
        <v>A5</v>
      </c>
      <c r="D1122" t="str">
        <f t="shared" si="1096"/>
        <v>сыр твердый</v>
      </c>
      <c r="E1122" t="str">
        <f t="shared" si="1096"/>
        <v>A5|сыр твердый</v>
      </c>
      <c r="F1122">
        <f>IFERROR(INDEX('Прайс-лист на год'!$E$4:$NG$28,MATCH(prices_model!E1122,'Прайс-лист на год'!$D$4:$D$28,0),MATCH(prices_model!A1122,'Прайс-лист на год'!$E$3:$NG$3,0)),0)</f>
        <v>1030</v>
      </c>
    </row>
    <row r="1123" spans="1:6" x14ac:dyDescent="0.25">
      <c r="A1123" s="30">
        <f>'Прайс-лист на год'!$E$3+ROUNDDOWN((ROW()-2)/25,0)</f>
        <v>43874</v>
      </c>
      <c r="B1123">
        <f t="shared" ref="B1123:E1123" si="1097">B1098</f>
        <v>1</v>
      </c>
      <c r="C1123" t="str">
        <f t="shared" si="1097"/>
        <v>A5</v>
      </c>
      <c r="D1123" t="str">
        <f t="shared" si="1097"/>
        <v>сыр полутвердый</v>
      </c>
      <c r="E1123" t="str">
        <f t="shared" si="1097"/>
        <v>A5|сыр полутвердый</v>
      </c>
      <c r="F1123">
        <f>IFERROR(INDEX('Прайс-лист на год'!$E$4:$NG$28,MATCH(prices_model!E1123,'Прайс-лист на год'!$D$4:$D$28,0),MATCH(prices_model!A1123,'Прайс-лист на год'!$E$3:$NG$3,0)),0)</f>
        <v>618</v>
      </c>
    </row>
    <row r="1124" spans="1:6" x14ac:dyDescent="0.25">
      <c r="A1124" s="30">
        <f>'Прайс-лист на год'!$E$3+ROUNDDOWN((ROW()-2)/25,0)</f>
        <v>43874</v>
      </c>
      <c r="B1124">
        <f t="shared" ref="B1124:E1124" si="1098">B1099</f>
        <v>1</v>
      </c>
      <c r="C1124" t="str">
        <f t="shared" si="1098"/>
        <v>A5</v>
      </c>
      <c r="D1124" t="str">
        <f t="shared" si="1098"/>
        <v>сыр мягкий</v>
      </c>
      <c r="E1124" t="str">
        <f t="shared" si="1098"/>
        <v>A5|сыр мягкий</v>
      </c>
      <c r="F1124">
        <f>IFERROR(INDEX('Прайс-лист на год'!$E$4:$NG$28,MATCH(prices_model!E1124,'Прайс-лист на год'!$D$4:$D$28,0),MATCH(prices_model!A1124,'Прайс-лист на год'!$E$3:$NG$3,0)),0)</f>
        <v>515</v>
      </c>
    </row>
    <row r="1125" spans="1:6" x14ac:dyDescent="0.25">
      <c r="A1125" s="30">
        <f>'Прайс-лист на год'!$E$3+ROUNDDOWN((ROW()-2)/25,0)</f>
        <v>43874</v>
      </c>
      <c r="B1125">
        <f t="shared" ref="B1125:E1125" si="1099">B1100</f>
        <v>1</v>
      </c>
      <c r="C1125" t="str">
        <f t="shared" si="1099"/>
        <v>A5</v>
      </c>
      <c r="D1125" t="str">
        <f t="shared" si="1099"/>
        <v>прочие сыры</v>
      </c>
      <c r="E1125" t="str">
        <f t="shared" si="1099"/>
        <v>A5|прочие сыры</v>
      </c>
      <c r="F1125">
        <f>IFERROR(INDEX('Прайс-лист на год'!$E$4:$NG$28,MATCH(prices_model!E1125,'Прайс-лист на год'!$D$4:$D$28,0),MATCH(prices_model!A1125,'Прайс-лист на год'!$E$3:$NG$3,0)),0)</f>
        <v>721</v>
      </c>
    </row>
    <row r="1126" spans="1:6" x14ac:dyDescent="0.25">
      <c r="A1126" s="30">
        <f>'Прайс-лист на год'!$E$3+ROUNDDOWN((ROW()-2)/25,0)</f>
        <v>43874</v>
      </c>
      <c r="B1126">
        <f t="shared" ref="B1126:E1126" si="1100">B1101</f>
        <v>1</v>
      </c>
      <c r="C1126" t="str">
        <f t="shared" si="1100"/>
        <v>A5</v>
      </c>
      <c r="D1126" t="str">
        <f t="shared" si="1100"/>
        <v>продукты сырные</v>
      </c>
      <c r="E1126" t="str">
        <f t="shared" si="1100"/>
        <v>A5|продукты сырные</v>
      </c>
      <c r="F1126">
        <f>IFERROR(INDEX('Прайс-лист на год'!$E$4:$NG$28,MATCH(prices_model!E1126,'Прайс-лист на год'!$D$4:$D$28,0),MATCH(prices_model!A1126,'Прайс-лист на год'!$E$3:$NG$3,0)),0)</f>
        <v>412</v>
      </c>
    </row>
    <row r="1127" spans="1:6" x14ac:dyDescent="0.25">
      <c r="A1127" s="30">
        <f>'Прайс-лист на год'!$E$3+ROUNDDOWN((ROW()-2)/25,0)</f>
        <v>43875</v>
      </c>
      <c r="B1127">
        <f t="shared" ref="B1127:E1127" si="1101">B1102</f>
        <v>1</v>
      </c>
      <c r="C1127" t="str">
        <f t="shared" si="1101"/>
        <v>A1</v>
      </c>
      <c r="D1127" t="str">
        <f t="shared" si="1101"/>
        <v>сыр твердый</v>
      </c>
      <c r="E1127" t="str">
        <f t="shared" si="1101"/>
        <v>A1|сыр твердый</v>
      </c>
      <c r="F1127">
        <f>IFERROR(INDEX('Прайс-лист на год'!$E$4:$NG$28,MATCH(prices_model!E1127,'Прайс-лист на год'!$D$4:$D$28,0),MATCH(prices_model!A1127,'Прайс-лист на год'!$E$3:$NG$3,0)),0)</f>
        <v>1000</v>
      </c>
    </row>
    <row r="1128" spans="1:6" x14ac:dyDescent="0.25">
      <c r="A1128" s="30">
        <f>'Прайс-лист на год'!$E$3+ROUNDDOWN((ROW()-2)/25,0)</f>
        <v>43875</v>
      </c>
      <c r="B1128">
        <f t="shared" ref="B1128:E1128" si="1102">B1103</f>
        <v>1</v>
      </c>
      <c r="C1128" t="str">
        <f t="shared" si="1102"/>
        <v>A1</v>
      </c>
      <c r="D1128" t="str">
        <f t="shared" si="1102"/>
        <v>сыр полутвердый</v>
      </c>
      <c r="E1128" t="str">
        <f t="shared" si="1102"/>
        <v>A1|сыр полутвердый</v>
      </c>
      <c r="F1128">
        <f>IFERROR(INDEX('Прайс-лист на год'!$E$4:$NG$28,MATCH(prices_model!E1128,'Прайс-лист на год'!$D$4:$D$28,0),MATCH(prices_model!A1128,'Прайс-лист на год'!$E$3:$NG$3,0)),0)</f>
        <v>600</v>
      </c>
    </row>
    <row r="1129" spans="1:6" x14ac:dyDescent="0.25">
      <c r="A1129" s="30">
        <f>'Прайс-лист на год'!$E$3+ROUNDDOWN((ROW()-2)/25,0)</f>
        <v>43875</v>
      </c>
      <c r="B1129">
        <f t="shared" ref="B1129:E1129" si="1103">B1104</f>
        <v>1</v>
      </c>
      <c r="C1129" t="str">
        <f t="shared" si="1103"/>
        <v>A1</v>
      </c>
      <c r="D1129" t="str">
        <f t="shared" si="1103"/>
        <v>сыр мягкий</v>
      </c>
      <c r="E1129" t="str">
        <f t="shared" si="1103"/>
        <v>A1|сыр мягкий</v>
      </c>
      <c r="F1129">
        <f>IFERROR(INDEX('Прайс-лист на год'!$E$4:$NG$28,MATCH(prices_model!E1129,'Прайс-лист на год'!$D$4:$D$28,0),MATCH(prices_model!A1129,'Прайс-лист на год'!$E$3:$NG$3,0)),0)</f>
        <v>500</v>
      </c>
    </row>
    <row r="1130" spans="1:6" x14ac:dyDescent="0.25">
      <c r="A1130" s="30">
        <f>'Прайс-лист на год'!$E$3+ROUNDDOWN((ROW()-2)/25,0)</f>
        <v>43875</v>
      </c>
      <c r="B1130">
        <f t="shared" ref="B1130:E1130" si="1104">B1105</f>
        <v>1</v>
      </c>
      <c r="C1130" t="str">
        <f t="shared" si="1104"/>
        <v>A1</v>
      </c>
      <c r="D1130" t="str">
        <f t="shared" si="1104"/>
        <v>прочие сыры</v>
      </c>
      <c r="E1130" t="str">
        <f t="shared" si="1104"/>
        <v>A1|прочие сыры</v>
      </c>
      <c r="F1130">
        <f>IFERROR(INDEX('Прайс-лист на год'!$E$4:$NG$28,MATCH(prices_model!E1130,'Прайс-лист на год'!$D$4:$D$28,0),MATCH(prices_model!A1130,'Прайс-лист на год'!$E$3:$NG$3,0)),0)</f>
        <v>700</v>
      </c>
    </row>
    <row r="1131" spans="1:6" x14ac:dyDescent="0.25">
      <c r="A1131" s="30">
        <f>'Прайс-лист на год'!$E$3+ROUNDDOWN((ROW()-2)/25,0)</f>
        <v>43875</v>
      </c>
      <c r="B1131">
        <f t="shared" ref="B1131:E1131" si="1105">B1106</f>
        <v>1</v>
      </c>
      <c r="C1131" t="str">
        <f t="shared" si="1105"/>
        <v>A1</v>
      </c>
      <c r="D1131" t="str">
        <f t="shared" si="1105"/>
        <v>продукты сырные</v>
      </c>
      <c r="E1131" t="str">
        <f t="shared" si="1105"/>
        <v>A1|продукты сырные</v>
      </c>
      <c r="F1131">
        <f>IFERROR(INDEX('Прайс-лист на год'!$E$4:$NG$28,MATCH(prices_model!E1131,'Прайс-лист на год'!$D$4:$D$28,0),MATCH(prices_model!A1131,'Прайс-лист на год'!$E$3:$NG$3,0)),0)</f>
        <v>400</v>
      </c>
    </row>
    <row r="1132" spans="1:6" x14ac:dyDescent="0.25">
      <c r="A1132" s="30">
        <f>'Прайс-лист на год'!$E$3+ROUNDDOWN((ROW()-2)/25,0)</f>
        <v>43875</v>
      </c>
      <c r="B1132">
        <f t="shared" ref="B1132:E1132" si="1106">B1107</f>
        <v>1</v>
      </c>
      <c r="C1132" t="str">
        <f t="shared" si="1106"/>
        <v>A2</v>
      </c>
      <c r="D1132" t="str">
        <f t="shared" si="1106"/>
        <v>сыр твердый</v>
      </c>
      <c r="E1132" t="str">
        <f t="shared" si="1106"/>
        <v>A2|сыр твердый</v>
      </c>
      <c r="F1132">
        <f>IFERROR(INDEX('Прайс-лист на год'!$E$4:$NG$28,MATCH(prices_model!E1132,'Прайс-лист на год'!$D$4:$D$28,0),MATCH(prices_model!A1132,'Прайс-лист на год'!$E$3:$NG$3,0)),0)</f>
        <v>1050</v>
      </c>
    </row>
    <row r="1133" spans="1:6" x14ac:dyDescent="0.25">
      <c r="A1133" s="30">
        <f>'Прайс-лист на год'!$E$3+ROUNDDOWN((ROW()-2)/25,0)</f>
        <v>43875</v>
      </c>
      <c r="B1133">
        <f t="shared" ref="B1133:E1133" si="1107">B1108</f>
        <v>1</v>
      </c>
      <c r="C1133" t="str">
        <f t="shared" si="1107"/>
        <v>A2</v>
      </c>
      <c r="D1133" t="str">
        <f t="shared" si="1107"/>
        <v>сыр полутвердый</v>
      </c>
      <c r="E1133" t="str">
        <f t="shared" si="1107"/>
        <v>A2|сыр полутвердый</v>
      </c>
      <c r="F1133">
        <f>IFERROR(INDEX('Прайс-лист на год'!$E$4:$NG$28,MATCH(prices_model!E1133,'Прайс-лист на год'!$D$4:$D$28,0),MATCH(prices_model!A1133,'Прайс-лист на год'!$E$3:$NG$3,0)),0)</f>
        <v>630</v>
      </c>
    </row>
    <row r="1134" spans="1:6" x14ac:dyDescent="0.25">
      <c r="A1134" s="30">
        <f>'Прайс-лист на год'!$E$3+ROUNDDOWN((ROW()-2)/25,0)</f>
        <v>43875</v>
      </c>
      <c r="B1134">
        <f t="shared" ref="B1134:E1134" si="1108">B1109</f>
        <v>1</v>
      </c>
      <c r="C1134" t="str">
        <f t="shared" si="1108"/>
        <v>A2</v>
      </c>
      <c r="D1134" t="str">
        <f t="shared" si="1108"/>
        <v>сыр мягкий</v>
      </c>
      <c r="E1134" t="str">
        <f t="shared" si="1108"/>
        <v>A2|сыр мягкий</v>
      </c>
      <c r="F1134">
        <f>IFERROR(INDEX('Прайс-лист на год'!$E$4:$NG$28,MATCH(prices_model!E1134,'Прайс-лист на год'!$D$4:$D$28,0),MATCH(prices_model!A1134,'Прайс-лист на год'!$E$3:$NG$3,0)),0)</f>
        <v>525</v>
      </c>
    </row>
    <row r="1135" spans="1:6" x14ac:dyDescent="0.25">
      <c r="A1135" s="30">
        <f>'Прайс-лист на год'!$E$3+ROUNDDOWN((ROW()-2)/25,0)</f>
        <v>43875</v>
      </c>
      <c r="B1135">
        <f t="shared" ref="B1135:E1135" si="1109">B1110</f>
        <v>1</v>
      </c>
      <c r="C1135" t="str">
        <f t="shared" si="1109"/>
        <v>A2</v>
      </c>
      <c r="D1135" t="str">
        <f t="shared" si="1109"/>
        <v>прочие сыры</v>
      </c>
      <c r="E1135" t="str">
        <f t="shared" si="1109"/>
        <v>A2|прочие сыры</v>
      </c>
      <c r="F1135">
        <f>IFERROR(INDEX('Прайс-лист на год'!$E$4:$NG$28,MATCH(prices_model!E1135,'Прайс-лист на год'!$D$4:$D$28,0),MATCH(prices_model!A1135,'Прайс-лист на год'!$E$3:$NG$3,0)),0)</f>
        <v>735</v>
      </c>
    </row>
    <row r="1136" spans="1:6" x14ac:dyDescent="0.25">
      <c r="A1136" s="30">
        <f>'Прайс-лист на год'!$E$3+ROUNDDOWN((ROW()-2)/25,0)</f>
        <v>43875</v>
      </c>
      <c r="B1136">
        <f t="shared" ref="B1136:E1136" si="1110">B1111</f>
        <v>1</v>
      </c>
      <c r="C1136" t="str">
        <f t="shared" si="1110"/>
        <v>A2</v>
      </c>
      <c r="D1136" t="str">
        <f t="shared" si="1110"/>
        <v>продукты сырные</v>
      </c>
      <c r="E1136" t="str">
        <f t="shared" si="1110"/>
        <v>A2|продукты сырные</v>
      </c>
      <c r="F1136">
        <f>IFERROR(INDEX('Прайс-лист на год'!$E$4:$NG$28,MATCH(prices_model!E1136,'Прайс-лист на год'!$D$4:$D$28,0),MATCH(prices_model!A1136,'Прайс-лист на год'!$E$3:$NG$3,0)),0)</f>
        <v>420</v>
      </c>
    </row>
    <row r="1137" spans="1:6" x14ac:dyDescent="0.25">
      <c r="A1137" s="30">
        <f>'Прайс-лист на год'!$E$3+ROUNDDOWN((ROW()-2)/25,0)</f>
        <v>43875</v>
      </c>
      <c r="B1137">
        <f t="shared" ref="B1137:E1137" si="1111">B1112</f>
        <v>1</v>
      </c>
      <c r="C1137" t="str">
        <f t="shared" si="1111"/>
        <v>A3</v>
      </c>
      <c r="D1137" t="str">
        <f t="shared" si="1111"/>
        <v>сыр твердый</v>
      </c>
      <c r="E1137" t="str">
        <f t="shared" si="1111"/>
        <v>A3|сыр твердый</v>
      </c>
      <c r="F1137">
        <f>IFERROR(INDEX('Прайс-лист на год'!$E$4:$NG$28,MATCH(prices_model!E1137,'Прайс-лист на год'!$D$4:$D$28,0),MATCH(prices_model!A1137,'Прайс-лист на год'!$E$3:$NG$3,0)),0)</f>
        <v>1100</v>
      </c>
    </row>
    <row r="1138" spans="1:6" x14ac:dyDescent="0.25">
      <c r="A1138" s="30">
        <f>'Прайс-лист на год'!$E$3+ROUNDDOWN((ROW()-2)/25,0)</f>
        <v>43875</v>
      </c>
      <c r="B1138">
        <f t="shared" ref="B1138:E1138" si="1112">B1113</f>
        <v>1</v>
      </c>
      <c r="C1138" t="str">
        <f t="shared" si="1112"/>
        <v>A3</v>
      </c>
      <c r="D1138" t="str">
        <f t="shared" si="1112"/>
        <v>сыр полутвердый</v>
      </c>
      <c r="E1138" t="str">
        <f t="shared" si="1112"/>
        <v>A3|сыр полутвердый</v>
      </c>
      <c r="F1138">
        <f>IFERROR(INDEX('Прайс-лист на год'!$E$4:$NG$28,MATCH(prices_model!E1138,'Прайс-лист на год'!$D$4:$D$28,0),MATCH(prices_model!A1138,'Прайс-лист на год'!$E$3:$NG$3,0)),0)</f>
        <v>660</v>
      </c>
    </row>
    <row r="1139" spans="1:6" x14ac:dyDescent="0.25">
      <c r="A1139" s="30">
        <f>'Прайс-лист на год'!$E$3+ROUNDDOWN((ROW()-2)/25,0)</f>
        <v>43875</v>
      </c>
      <c r="B1139">
        <f t="shared" ref="B1139:E1139" si="1113">B1114</f>
        <v>1</v>
      </c>
      <c r="C1139" t="str">
        <f t="shared" si="1113"/>
        <v>A3</v>
      </c>
      <c r="D1139" t="str">
        <f t="shared" si="1113"/>
        <v>сыр мягкий</v>
      </c>
      <c r="E1139" t="str">
        <f t="shared" si="1113"/>
        <v>A3|сыр мягкий</v>
      </c>
      <c r="F1139">
        <f>IFERROR(INDEX('Прайс-лист на год'!$E$4:$NG$28,MATCH(prices_model!E1139,'Прайс-лист на год'!$D$4:$D$28,0),MATCH(prices_model!A1139,'Прайс-лист на год'!$E$3:$NG$3,0)),0)</f>
        <v>550</v>
      </c>
    </row>
    <row r="1140" spans="1:6" x14ac:dyDescent="0.25">
      <c r="A1140" s="30">
        <f>'Прайс-лист на год'!$E$3+ROUNDDOWN((ROW()-2)/25,0)</f>
        <v>43875</v>
      </c>
      <c r="B1140">
        <f t="shared" ref="B1140:E1140" si="1114">B1115</f>
        <v>1</v>
      </c>
      <c r="C1140" t="str">
        <f t="shared" si="1114"/>
        <v>A3</v>
      </c>
      <c r="D1140" t="str">
        <f t="shared" si="1114"/>
        <v>прочие сыры</v>
      </c>
      <c r="E1140" t="str">
        <f t="shared" si="1114"/>
        <v>A3|прочие сыры</v>
      </c>
      <c r="F1140">
        <f>IFERROR(INDEX('Прайс-лист на год'!$E$4:$NG$28,MATCH(prices_model!E1140,'Прайс-лист на год'!$D$4:$D$28,0),MATCH(prices_model!A1140,'Прайс-лист на год'!$E$3:$NG$3,0)),0)</f>
        <v>770</v>
      </c>
    </row>
    <row r="1141" spans="1:6" x14ac:dyDescent="0.25">
      <c r="A1141" s="30">
        <f>'Прайс-лист на год'!$E$3+ROUNDDOWN((ROW()-2)/25,0)</f>
        <v>43875</v>
      </c>
      <c r="B1141">
        <f t="shared" ref="B1141:E1141" si="1115">B1116</f>
        <v>1</v>
      </c>
      <c r="C1141" t="str">
        <f t="shared" si="1115"/>
        <v>A3</v>
      </c>
      <c r="D1141" t="str">
        <f t="shared" si="1115"/>
        <v>продукты сырные</v>
      </c>
      <c r="E1141" t="str">
        <f t="shared" si="1115"/>
        <v>A3|продукты сырные</v>
      </c>
      <c r="F1141">
        <f>IFERROR(INDEX('Прайс-лист на год'!$E$4:$NG$28,MATCH(prices_model!E1141,'Прайс-лист на год'!$D$4:$D$28,0),MATCH(prices_model!A1141,'Прайс-лист на год'!$E$3:$NG$3,0)),0)</f>
        <v>440</v>
      </c>
    </row>
    <row r="1142" spans="1:6" x14ac:dyDescent="0.25">
      <c r="A1142" s="30">
        <f>'Прайс-лист на год'!$E$3+ROUNDDOWN((ROW()-2)/25,0)</f>
        <v>43875</v>
      </c>
      <c r="B1142">
        <f t="shared" ref="B1142:E1142" si="1116">B1117</f>
        <v>1</v>
      </c>
      <c r="C1142" t="str">
        <f t="shared" si="1116"/>
        <v>A4</v>
      </c>
      <c r="D1142" t="str">
        <f t="shared" si="1116"/>
        <v>сыр твердый</v>
      </c>
      <c r="E1142" t="str">
        <f t="shared" si="1116"/>
        <v>A4|сыр твердый</v>
      </c>
      <c r="F1142">
        <f>IFERROR(INDEX('Прайс-лист на год'!$E$4:$NG$28,MATCH(prices_model!E1142,'Прайс-лист на год'!$D$4:$D$28,0),MATCH(prices_model!A1142,'Прайс-лист на год'!$E$3:$NG$3,0)),0)</f>
        <v>1103</v>
      </c>
    </row>
    <row r="1143" spans="1:6" x14ac:dyDescent="0.25">
      <c r="A1143" s="30">
        <f>'Прайс-лист на год'!$E$3+ROUNDDOWN((ROW()-2)/25,0)</f>
        <v>43875</v>
      </c>
      <c r="B1143">
        <f t="shared" ref="B1143:E1143" si="1117">B1118</f>
        <v>1</v>
      </c>
      <c r="C1143" t="str">
        <f t="shared" si="1117"/>
        <v>A4</v>
      </c>
      <c r="D1143" t="str">
        <f t="shared" si="1117"/>
        <v>сыр полутвердый</v>
      </c>
      <c r="E1143" t="str">
        <f t="shared" si="1117"/>
        <v>A4|сыр полутвердый</v>
      </c>
      <c r="F1143">
        <f>IFERROR(INDEX('Прайс-лист на год'!$E$4:$NG$28,MATCH(prices_model!E1143,'Прайс-лист на год'!$D$4:$D$28,0),MATCH(prices_model!A1143,'Прайс-лист на год'!$E$3:$NG$3,0)),0)</f>
        <v>662</v>
      </c>
    </row>
    <row r="1144" spans="1:6" x14ac:dyDescent="0.25">
      <c r="A1144" s="30">
        <f>'Прайс-лист на год'!$E$3+ROUNDDOWN((ROW()-2)/25,0)</f>
        <v>43875</v>
      </c>
      <c r="B1144">
        <f t="shared" ref="B1144:E1144" si="1118">B1119</f>
        <v>1</v>
      </c>
      <c r="C1144" t="str">
        <f t="shared" si="1118"/>
        <v>A4</v>
      </c>
      <c r="D1144" t="str">
        <f t="shared" si="1118"/>
        <v>сыр мягкий</v>
      </c>
      <c r="E1144" t="str">
        <f t="shared" si="1118"/>
        <v>A4|сыр мягкий</v>
      </c>
      <c r="F1144">
        <f>IFERROR(INDEX('Прайс-лист на год'!$E$4:$NG$28,MATCH(prices_model!E1144,'Прайс-лист на год'!$D$4:$D$28,0),MATCH(prices_model!A1144,'Прайс-лист на год'!$E$3:$NG$3,0)),0)</f>
        <v>551</v>
      </c>
    </row>
    <row r="1145" spans="1:6" x14ac:dyDescent="0.25">
      <c r="A1145" s="30">
        <f>'Прайс-лист на год'!$E$3+ROUNDDOWN((ROW()-2)/25,0)</f>
        <v>43875</v>
      </c>
      <c r="B1145">
        <f t="shared" ref="B1145:E1145" si="1119">B1120</f>
        <v>1</v>
      </c>
      <c r="C1145" t="str">
        <f t="shared" si="1119"/>
        <v>A4</v>
      </c>
      <c r="D1145" t="str">
        <f t="shared" si="1119"/>
        <v>прочие сыры</v>
      </c>
      <c r="E1145" t="str">
        <f t="shared" si="1119"/>
        <v>A4|прочие сыры</v>
      </c>
      <c r="F1145">
        <f>IFERROR(INDEX('Прайс-лист на год'!$E$4:$NG$28,MATCH(prices_model!E1145,'Прайс-лист на год'!$D$4:$D$28,0),MATCH(prices_model!A1145,'Прайс-лист на год'!$E$3:$NG$3,0)),0)</f>
        <v>847</v>
      </c>
    </row>
    <row r="1146" spans="1:6" x14ac:dyDescent="0.25">
      <c r="A1146" s="30">
        <f>'Прайс-лист на год'!$E$3+ROUNDDOWN((ROW()-2)/25,0)</f>
        <v>43875</v>
      </c>
      <c r="B1146">
        <f t="shared" ref="B1146:E1146" si="1120">B1121</f>
        <v>1</v>
      </c>
      <c r="C1146" t="str">
        <f t="shared" si="1120"/>
        <v>A4</v>
      </c>
      <c r="D1146" t="str">
        <f t="shared" si="1120"/>
        <v>продукты сырные</v>
      </c>
      <c r="E1146" t="str">
        <f t="shared" si="1120"/>
        <v>A4|продукты сырные</v>
      </c>
      <c r="F1146">
        <f>IFERROR(INDEX('Прайс-лист на год'!$E$4:$NG$28,MATCH(prices_model!E1146,'Прайс-лист на год'!$D$4:$D$28,0),MATCH(prices_model!A1146,'Прайс-лист на год'!$E$3:$NG$3,0)),0)</f>
        <v>340</v>
      </c>
    </row>
    <row r="1147" spans="1:6" x14ac:dyDescent="0.25">
      <c r="A1147" s="30">
        <f>'Прайс-лист на год'!$E$3+ROUNDDOWN((ROW()-2)/25,0)</f>
        <v>43875</v>
      </c>
      <c r="B1147">
        <f t="shared" ref="B1147:E1147" si="1121">B1122</f>
        <v>1</v>
      </c>
      <c r="C1147" t="str">
        <f t="shared" si="1121"/>
        <v>A5</v>
      </c>
      <c r="D1147" t="str">
        <f t="shared" si="1121"/>
        <v>сыр твердый</v>
      </c>
      <c r="E1147" t="str">
        <f t="shared" si="1121"/>
        <v>A5|сыр твердый</v>
      </c>
      <c r="F1147">
        <f>IFERROR(INDEX('Прайс-лист на год'!$E$4:$NG$28,MATCH(prices_model!E1147,'Прайс-лист на год'!$D$4:$D$28,0),MATCH(prices_model!A1147,'Прайс-лист на год'!$E$3:$NG$3,0)),0)</f>
        <v>1030</v>
      </c>
    </row>
    <row r="1148" spans="1:6" x14ac:dyDescent="0.25">
      <c r="A1148" s="30">
        <f>'Прайс-лист на год'!$E$3+ROUNDDOWN((ROW()-2)/25,0)</f>
        <v>43875</v>
      </c>
      <c r="B1148">
        <f t="shared" ref="B1148:E1148" si="1122">B1123</f>
        <v>1</v>
      </c>
      <c r="C1148" t="str">
        <f t="shared" si="1122"/>
        <v>A5</v>
      </c>
      <c r="D1148" t="str">
        <f t="shared" si="1122"/>
        <v>сыр полутвердый</v>
      </c>
      <c r="E1148" t="str">
        <f t="shared" si="1122"/>
        <v>A5|сыр полутвердый</v>
      </c>
      <c r="F1148">
        <f>IFERROR(INDEX('Прайс-лист на год'!$E$4:$NG$28,MATCH(prices_model!E1148,'Прайс-лист на год'!$D$4:$D$28,0),MATCH(prices_model!A1148,'Прайс-лист на год'!$E$3:$NG$3,0)),0)</f>
        <v>618</v>
      </c>
    </row>
    <row r="1149" spans="1:6" x14ac:dyDescent="0.25">
      <c r="A1149" s="30">
        <f>'Прайс-лист на год'!$E$3+ROUNDDOWN((ROW()-2)/25,0)</f>
        <v>43875</v>
      </c>
      <c r="B1149">
        <f t="shared" ref="B1149:E1149" si="1123">B1124</f>
        <v>1</v>
      </c>
      <c r="C1149" t="str">
        <f t="shared" si="1123"/>
        <v>A5</v>
      </c>
      <c r="D1149" t="str">
        <f t="shared" si="1123"/>
        <v>сыр мягкий</v>
      </c>
      <c r="E1149" t="str">
        <f t="shared" si="1123"/>
        <v>A5|сыр мягкий</v>
      </c>
      <c r="F1149">
        <f>IFERROR(INDEX('Прайс-лист на год'!$E$4:$NG$28,MATCH(prices_model!E1149,'Прайс-лист на год'!$D$4:$D$28,0),MATCH(prices_model!A1149,'Прайс-лист на год'!$E$3:$NG$3,0)),0)</f>
        <v>515</v>
      </c>
    </row>
    <row r="1150" spans="1:6" x14ac:dyDescent="0.25">
      <c r="A1150" s="30">
        <f>'Прайс-лист на год'!$E$3+ROUNDDOWN((ROW()-2)/25,0)</f>
        <v>43875</v>
      </c>
      <c r="B1150">
        <f t="shared" ref="B1150:E1150" si="1124">B1125</f>
        <v>1</v>
      </c>
      <c r="C1150" t="str">
        <f t="shared" si="1124"/>
        <v>A5</v>
      </c>
      <c r="D1150" t="str">
        <f t="shared" si="1124"/>
        <v>прочие сыры</v>
      </c>
      <c r="E1150" t="str">
        <f t="shared" si="1124"/>
        <v>A5|прочие сыры</v>
      </c>
      <c r="F1150">
        <f>IFERROR(INDEX('Прайс-лист на год'!$E$4:$NG$28,MATCH(prices_model!E1150,'Прайс-лист на год'!$D$4:$D$28,0),MATCH(prices_model!A1150,'Прайс-лист на год'!$E$3:$NG$3,0)),0)</f>
        <v>721</v>
      </c>
    </row>
    <row r="1151" spans="1:6" x14ac:dyDescent="0.25">
      <c r="A1151" s="30">
        <f>'Прайс-лист на год'!$E$3+ROUNDDOWN((ROW()-2)/25,0)</f>
        <v>43875</v>
      </c>
      <c r="B1151">
        <f t="shared" ref="B1151:E1151" si="1125">B1126</f>
        <v>1</v>
      </c>
      <c r="C1151" t="str">
        <f t="shared" si="1125"/>
        <v>A5</v>
      </c>
      <c r="D1151" t="str">
        <f t="shared" si="1125"/>
        <v>продукты сырные</v>
      </c>
      <c r="E1151" t="str">
        <f t="shared" si="1125"/>
        <v>A5|продукты сырные</v>
      </c>
      <c r="F1151">
        <f>IFERROR(INDEX('Прайс-лист на год'!$E$4:$NG$28,MATCH(prices_model!E1151,'Прайс-лист на год'!$D$4:$D$28,0),MATCH(prices_model!A1151,'Прайс-лист на год'!$E$3:$NG$3,0)),0)</f>
        <v>412</v>
      </c>
    </row>
    <row r="1152" spans="1:6" x14ac:dyDescent="0.25">
      <c r="A1152" s="30">
        <f>'Прайс-лист на год'!$E$3+ROUNDDOWN((ROW()-2)/25,0)</f>
        <v>43876</v>
      </c>
      <c r="B1152">
        <f t="shared" ref="B1152:E1152" si="1126">B1127</f>
        <v>1</v>
      </c>
      <c r="C1152" t="str">
        <f t="shared" si="1126"/>
        <v>A1</v>
      </c>
      <c r="D1152" t="str">
        <f t="shared" si="1126"/>
        <v>сыр твердый</v>
      </c>
      <c r="E1152" t="str">
        <f t="shared" si="1126"/>
        <v>A1|сыр твердый</v>
      </c>
      <c r="F1152">
        <f>IFERROR(INDEX('Прайс-лист на год'!$E$4:$NG$28,MATCH(prices_model!E1152,'Прайс-лист на год'!$D$4:$D$28,0),MATCH(prices_model!A1152,'Прайс-лист на год'!$E$3:$NG$3,0)),0)</f>
        <v>1000</v>
      </c>
    </row>
    <row r="1153" spans="1:6" x14ac:dyDescent="0.25">
      <c r="A1153" s="30">
        <f>'Прайс-лист на год'!$E$3+ROUNDDOWN((ROW()-2)/25,0)</f>
        <v>43876</v>
      </c>
      <c r="B1153">
        <f t="shared" ref="B1153:E1153" si="1127">B1128</f>
        <v>1</v>
      </c>
      <c r="C1153" t="str">
        <f t="shared" si="1127"/>
        <v>A1</v>
      </c>
      <c r="D1153" t="str">
        <f t="shared" si="1127"/>
        <v>сыр полутвердый</v>
      </c>
      <c r="E1153" t="str">
        <f t="shared" si="1127"/>
        <v>A1|сыр полутвердый</v>
      </c>
      <c r="F1153">
        <f>IFERROR(INDEX('Прайс-лист на год'!$E$4:$NG$28,MATCH(prices_model!E1153,'Прайс-лист на год'!$D$4:$D$28,0),MATCH(prices_model!A1153,'Прайс-лист на год'!$E$3:$NG$3,0)),0)</f>
        <v>600</v>
      </c>
    </row>
    <row r="1154" spans="1:6" x14ac:dyDescent="0.25">
      <c r="A1154" s="30">
        <f>'Прайс-лист на год'!$E$3+ROUNDDOWN((ROW()-2)/25,0)</f>
        <v>43876</v>
      </c>
      <c r="B1154">
        <f t="shared" ref="B1154:E1154" si="1128">B1129</f>
        <v>1</v>
      </c>
      <c r="C1154" t="str">
        <f t="shared" si="1128"/>
        <v>A1</v>
      </c>
      <c r="D1154" t="str">
        <f t="shared" si="1128"/>
        <v>сыр мягкий</v>
      </c>
      <c r="E1154" t="str">
        <f t="shared" si="1128"/>
        <v>A1|сыр мягкий</v>
      </c>
      <c r="F1154">
        <f>IFERROR(INDEX('Прайс-лист на год'!$E$4:$NG$28,MATCH(prices_model!E1154,'Прайс-лист на год'!$D$4:$D$28,0),MATCH(prices_model!A1154,'Прайс-лист на год'!$E$3:$NG$3,0)),0)</f>
        <v>500</v>
      </c>
    </row>
    <row r="1155" spans="1:6" x14ac:dyDescent="0.25">
      <c r="A1155" s="30">
        <f>'Прайс-лист на год'!$E$3+ROUNDDOWN((ROW()-2)/25,0)</f>
        <v>43876</v>
      </c>
      <c r="B1155">
        <f t="shared" ref="B1155:E1155" si="1129">B1130</f>
        <v>1</v>
      </c>
      <c r="C1155" t="str">
        <f t="shared" si="1129"/>
        <v>A1</v>
      </c>
      <c r="D1155" t="str">
        <f t="shared" si="1129"/>
        <v>прочие сыры</v>
      </c>
      <c r="E1155" t="str">
        <f t="shared" si="1129"/>
        <v>A1|прочие сыры</v>
      </c>
      <c r="F1155">
        <f>IFERROR(INDEX('Прайс-лист на год'!$E$4:$NG$28,MATCH(prices_model!E1155,'Прайс-лист на год'!$D$4:$D$28,0),MATCH(prices_model!A1155,'Прайс-лист на год'!$E$3:$NG$3,0)),0)</f>
        <v>700</v>
      </c>
    </row>
    <row r="1156" spans="1:6" x14ac:dyDescent="0.25">
      <c r="A1156" s="30">
        <f>'Прайс-лист на год'!$E$3+ROUNDDOWN((ROW()-2)/25,0)</f>
        <v>43876</v>
      </c>
      <c r="B1156">
        <f t="shared" ref="B1156:E1156" si="1130">B1131</f>
        <v>1</v>
      </c>
      <c r="C1156" t="str">
        <f t="shared" si="1130"/>
        <v>A1</v>
      </c>
      <c r="D1156" t="str">
        <f t="shared" si="1130"/>
        <v>продукты сырные</v>
      </c>
      <c r="E1156" t="str">
        <f t="shared" si="1130"/>
        <v>A1|продукты сырные</v>
      </c>
      <c r="F1156">
        <f>IFERROR(INDEX('Прайс-лист на год'!$E$4:$NG$28,MATCH(prices_model!E1156,'Прайс-лист на год'!$D$4:$D$28,0),MATCH(prices_model!A1156,'Прайс-лист на год'!$E$3:$NG$3,0)),0)</f>
        <v>400</v>
      </c>
    </row>
    <row r="1157" spans="1:6" x14ac:dyDescent="0.25">
      <c r="A1157" s="30">
        <f>'Прайс-лист на год'!$E$3+ROUNDDOWN((ROW()-2)/25,0)</f>
        <v>43876</v>
      </c>
      <c r="B1157">
        <f t="shared" ref="B1157:E1157" si="1131">B1132</f>
        <v>1</v>
      </c>
      <c r="C1157" t="str">
        <f t="shared" si="1131"/>
        <v>A2</v>
      </c>
      <c r="D1157" t="str">
        <f t="shared" si="1131"/>
        <v>сыр твердый</v>
      </c>
      <c r="E1157" t="str">
        <f t="shared" si="1131"/>
        <v>A2|сыр твердый</v>
      </c>
      <c r="F1157">
        <f>IFERROR(INDEX('Прайс-лист на год'!$E$4:$NG$28,MATCH(prices_model!E1157,'Прайс-лист на год'!$D$4:$D$28,0),MATCH(prices_model!A1157,'Прайс-лист на год'!$E$3:$NG$3,0)),0)</f>
        <v>1050</v>
      </c>
    </row>
    <row r="1158" spans="1:6" x14ac:dyDescent="0.25">
      <c r="A1158" s="30">
        <f>'Прайс-лист на год'!$E$3+ROUNDDOWN((ROW()-2)/25,0)</f>
        <v>43876</v>
      </c>
      <c r="B1158">
        <f t="shared" ref="B1158:E1158" si="1132">B1133</f>
        <v>1</v>
      </c>
      <c r="C1158" t="str">
        <f t="shared" si="1132"/>
        <v>A2</v>
      </c>
      <c r="D1158" t="str">
        <f t="shared" si="1132"/>
        <v>сыр полутвердый</v>
      </c>
      <c r="E1158" t="str">
        <f t="shared" si="1132"/>
        <v>A2|сыр полутвердый</v>
      </c>
      <c r="F1158">
        <f>IFERROR(INDEX('Прайс-лист на год'!$E$4:$NG$28,MATCH(prices_model!E1158,'Прайс-лист на год'!$D$4:$D$28,0),MATCH(prices_model!A1158,'Прайс-лист на год'!$E$3:$NG$3,0)),0)</f>
        <v>630</v>
      </c>
    </row>
    <row r="1159" spans="1:6" x14ac:dyDescent="0.25">
      <c r="A1159" s="30">
        <f>'Прайс-лист на год'!$E$3+ROUNDDOWN((ROW()-2)/25,0)</f>
        <v>43876</v>
      </c>
      <c r="B1159">
        <f t="shared" ref="B1159:E1159" si="1133">B1134</f>
        <v>1</v>
      </c>
      <c r="C1159" t="str">
        <f t="shared" si="1133"/>
        <v>A2</v>
      </c>
      <c r="D1159" t="str">
        <f t="shared" si="1133"/>
        <v>сыр мягкий</v>
      </c>
      <c r="E1159" t="str">
        <f t="shared" si="1133"/>
        <v>A2|сыр мягкий</v>
      </c>
      <c r="F1159">
        <f>IFERROR(INDEX('Прайс-лист на год'!$E$4:$NG$28,MATCH(prices_model!E1159,'Прайс-лист на год'!$D$4:$D$28,0),MATCH(prices_model!A1159,'Прайс-лист на год'!$E$3:$NG$3,0)),0)</f>
        <v>525</v>
      </c>
    </row>
    <row r="1160" spans="1:6" x14ac:dyDescent="0.25">
      <c r="A1160" s="30">
        <f>'Прайс-лист на год'!$E$3+ROUNDDOWN((ROW()-2)/25,0)</f>
        <v>43876</v>
      </c>
      <c r="B1160">
        <f t="shared" ref="B1160:E1160" si="1134">B1135</f>
        <v>1</v>
      </c>
      <c r="C1160" t="str">
        <f t="shared" si="1134"/>
        <v>A2</v>
      </c>
      <c r="D1160" t="str">
        <f t="shared" si="1134"/>
        <v>прочие сыры</v>
      </c>
      <c r="E1160" t="str">
        <f t="shared" si="1134"/>
        <v>A2|прочие сыры</v>
      </c>
      <c r="F1160">
        <f>IFERROR(INDEX('Прайс-лист на год'!$E$4:$NG$28,MATCH(prices_model!E1160,'Прайс-лист на год'!$D$4:$D$28,0),MATCH(prices_model!A1160,'Прайс-лист на год'!$E$3:$NG$3,0)),0)</f>
        <v>735</v>
      </c>
    </row>
    <row r="1161" spans="1:6" x14ac:dyDescent="0.25">
      <c r="A1161" s="30">
        <f>'Прайс-лист на год'!$E$3+ROUNDDOWN((ROW()-2)/25,0)</f>
        <v>43876</v>
      </c>
      <c r="B1161">
        <f t="shared" ref="B1161:E1161" si="1135">B1136</f>
        <v>1</v>
      </c>
      <c r="C1161" t="str">
        <f t="shared" si="1135"/>
        <v>A2</v>
      </c>
      <c r="D1161" t="str">
        <f t="shared" si="1135"/>
        <v>продукты сырные</v>
      </c>
      <c r="E1161" t="str">
        <f t="shared" si="1135"/>
        <v>A2|продукты сырные</v>
      </c>
      <c r="F1161">
        <f>IFERROR(INDEX('Прайс-лист на год'!$E$4:$NG$28,MATCH(prices_model!E1161,'Прайс-лист на год'!$D$4:$D$28,0),MATCH(prices_model!A1161,'Прайс-лист на год'!$E$3:$NG$3,0)),0)</f>
        <v>420</v>
      </c>
    </row>
    <row r="1162" spans="1:6" x14ac:dyDescent="0.25">
      <c r="A1162" s="30">
        <f>'Прайс-лист на год'!$E$3+ROUNDDOWN((ROW()-2)/25,0)</f>
        <v>43876</v>
      </c>
      <c r="B1162">
        <f t="shared" ref="B1162:E1162" si="1136">B1137</f>
        <v>1</v>
      </c>
      <c r="C1162" t="str">
        <f t="shared" si="1136"/>
        <v>A3</v>
      </c>
      <c r="D1162" t="str">
        <f t="shared" si="1136"/>
        <v>сыр твердый</v>
      </c>
      <c r="E1162" t="str">
        <f t="shared" si="1136"/>
        <v>A3|сыр твердый</v>
      </c>
      <c r="F1162">
        <f>IFERROR(INDEX('Прайс-лист на год'!$E$4:$NG$28,MATCH(prices_model!E1162,'Прайс-лист на год'!$D$4:$D$28,0),MATCH(prices_model!A1162,'Прайс-лист на год'!$E$3:$NG$3,0)),0)</f>
        <v>1100</v>
      </c>
    </row>
    <row r="1163" spans="1:6" x14ac:dyDescent="0.25">
      <c r="A1163" s="30">
        <f>'Прайс-лист на год'!$E$3+ROUNDDOWN((ROW()-2)/25,0)</f>
        <v>43876</v>
      </c>
      <c r="B1163">
        <f t="shared" ref="B1163:E1163" si="1137">B1138</f>
        <v>1</v>
      </c>
      <c r="C1163" t="str">
        <f t="shared" si="1137"/>
        <v>A3</v>
      </c>
      <c r="D1163" t="str">
        <f t="shared" si="1137"/>
        <v>сыр полутвердый</v>
      </c>
      <c r="E1163" t="str">
        <f t="shared" si="1137"/>
        <v>A3|сыр полутвердый</v>
      </c>
      <c r="F1163">
        <f>IFERROR(INDEX('Прайс-лист на год'!$E$4:$NG$28,MATCH(prices_model!E1163,'Прайс-лист на год'!$D$4:$D$28,0),MATCH(prices_model!A1163,'Прайс-лист на год'!$E$3:$NG$3,0)),0)</f>
        <v>660</v>
      </c>
    </row>
    <row r="1164" spans="1:6" x14ac:dyDescent="0.25">
      <c r="A1164" s="30">
        <f>'Прайс-лист на год'!$E$3+ROUNDDOWN((ROW()-2)/25,0)</f>
        <v>43876</v>
      </c>
      <c r="B1164">
        <f t="shared" ref="B1164:E1164" si="1138">B1139</f>
        <v>1</v>
      </c>
      <c r="C1164" t="str">
        <f t="shared" si="1138"/>
        <v>A3</v>
      </c>
      <c r="D1164" t="str">
        <f t="shared" si="1138"/>
        <v>сыр мягкий</v>
      </c>
      <c r="E1164" t="str">
        <f t="shared" si="1138"/>
        <v>A3|сыр мягкий</v>
      </c>
      <c r="F1164">
        <f>IFERROR(INDEX('Прайс-лист на год'!$E$4:$NG$28,MATCH(prices_model!E1164,'Прайс-лист на год'!$D$4:$D$28,0),MATCH(prices_model!A1164,'Прайс-лист на год'!$E$3:$NG$3,0)),0)</f>
        <v>550</v>
      </c>
    </row>
    <row r="1165" spans="1:6" x14ac:dyDescent="0.25">
      <c r="A1165" s="30">
        <f>'Прайс-лист на год'!$E$3+ROUNDDOWN((ROW()-2)/25,0)</f>
        <v>43876</v>
      </c>
      <c r="B1165">
        <f t="shared" ref="B1165:E1165" si="1139">B1140</f>
        <v>1</v>
      </c>
      <c r="C1165" t="str">
        <f t="shared" si="1139"/>
        <v>A3</v>
      </c>
      <c r="D1165" t="str">
        <f t="shared" si="1139"/>
        <v>прочие сыры</v>
      </c>
      <c r="E1165" t="str">
        <f t="shared" si="1139"/>
        <v>A3|прочие сыры</v>
      </c>
      <c r="F1165">
        <f>IFERROR(INDEX('Прайс-лист на год'!$E$4:$NG$28,MATCH(prices_model!E1165,'Прайс-лист на год'!$D$4:$D$28,0),MATCH(prices_model!A1165,'Прайс-лист на год'!$E$3:$NG$3,0)),0)</f>
        <v>770</v>
      </c>
    </row>
    <row r="1166" spans="1:6" x14ac:dyDescent="0.25">
      <c r="A1166" s="30">
        <f>'Прайс-лист на год'!$E$3+ROUNDDOWN((ROW()-2)/25,0)</f>
        <v>43876</v>
      </c>
      <c r="B1166">
        <f t="shared" ref="B1166:E1166" si="1140">B1141</f>
        <v>1</v>
      </c>
      <c r="C1166" t="str">
        <f t="shared" si="1140"/>
        <v>A3</v>
      </c>
      <c r="D1166" t="str">
        <f t="shared" si="1140"/>
        <v>продукты сырные</v>
      </c>
      <c r="E1166" t="str">
        <f t="shared" si="1140"/>
        <v>A3|продукты сырные</v>
      </c>
      <c r="F1166">
        <f>IFERROR(INDEX('Прайс-лист на год'!$E$4:$NG$28,MATCH(prices_model!E1166,'Прайс-лист на год'!$D$4:$D$28,0),MATCH(prices_model!A1166,'Прайс-лист на год'!$E$3:$NG$3,0)),0)</f>
        <v>440</v>
      </c>
    </row>
    <row r="1167" spans="1:6" x14ac:dyDescent="0.25">
      <c r="A1167" s="30">
        <f>'Прайс-лист на год'!$E$3+ROUNDDOWN((ROW()-2)/25,0)</f>
        <v>43876</v>
      </c>
      <c r="B1167">
        <f t="shared" ref="B1167:E1167" si="1141">B1142</f>
        <v>1</v>
      </c>
      <c r="C1167" t="str">
        <f t="shared" si="1141"/>
        <v>A4</v>
      </c>
      <c r="D1167" t="str">
        <f t="shared" si="1141"/>
        <v>сыр твердый</v>
      </c>
      <c r="E1167" t="str">
        <f t="shared" si="1141"/>
        <v>A4|сыр твердый</v>
      </c>
      <c r="F1167">
        <f>IFERROR(INDEX('Прайс-лист на год'!$E$4:$NG$28,MATCH(prices_model!E1167,'Прайс-лист на год'!$D$4:$D$28,0),MATCH(prices_model!A1167,'Прайс-лист на год'!$E$3:$NG$3,0)),0)</f>
        <v>1103</v>
      </c>
    </row>
    <row r="1168" spans="1:6" x14ac:dyDescent="0.25">
      <c r="A1168" s="30">
        <f>'Прайс-лист на год'!$E$3+ROUNDDOWN((ROW()-2)/25,0)</f>
        <v>43876</v>
      </c>
      <c r="B1168">
        <f t="shared" ref="B1168:E1168" si="1142">B1143</f>
        <v>1</v>
      </c>
      <c r="C1168" t="str">
        <f t="shared" si="1142"/>
        <v>A4</v>
      </c>
      <c r="D1168" t="str">
        <f t="shared" si="1142"/>
        <v>сыр полутвердый</v>
      </c>
      <c r="E1168" t="str">
        <f t="shared" si="1142"/>
        <v>A4|сыр полутвердый</v>
      </c>
      <c r="F1168">
        <f>IFERROR(INDEX('Прайс-лист на год'!$E$4:$NG$28,MATCH(prices_model!E1168,'Прайс-лист на год'!$D$4:$D$28,0),MATCH(prices_model!A1168,'Прайс-лист на год'!$E$3:$NG$3,0)),0)</f>
        <v>662</v>
      </c>
    </row>
    <row r="1169" spans="1:6" x14ac:dyDescent="0.25">
      <c r="A1169" s="30">
        <f>'Прайс-лист на год'!$E$3+ROUNDDOWN((ROW()-2)/25,0)</f>
        <v>43876</v>
      </c>
      <c r="B1169">
        <f t="shared" ref="B1169:E1169" si="1143">B1144</f>
        <v>1</v>
      </c>
      <c r="C1169" t="str">
        <f t="shared" si="1143"/>
        <v>A4</v>
      </c>
      <c r="D1169" t="str">
        <f t="shared" si="1143"/>
        <v>сыр мягкий</v>
      </c>
      <c r="E1169" t="str">
        <f t="shared" si="1143"/>
        <v>A4|сыр мягкий</v>
      </c>
      <c r="F1169">
        <f>IFERROR(INDEX('Прайс-лист на год'!$E$4:$NG$28,MATCH(prices_model!E1169,'Прайс-лист на год'!$D$4:$D$28,0),MATCH(prices_model!A1169,'Прайс-лист на год'!$E$3:$NG$3,0)),0)</f>
        <v>551</v>
      </c>
    </row>
    <row r="1170" spans="1:6" x14ac:dyDescent="0.25">
      <c r="A1170" s="30">
        <f>'Прайс-лист на год'!$E$3+ROUNDDOWN((ROW()-2)/25,0)</f>
        <v>43876</v>
      </c>
      <c r="B1170">
        <f t="shared" ref="B1170:E1170" si="1144">B1145</f>
        <v>1</v>
      </c>
      <c r="C1170" t="str">
        <f t="shared" si="1144"/>
        <v>A4</v>
      </c>
      <c r="D1170" t="str">
        <f t="shared" si="1144"/>
        <v>прочие сыры</v>
      </c>
      <c r="E1170" t="str">
        <f t="shared" si="1144"/>
        <v>A4|прочие сыры</v>
      </c>
      <c r="F1170">
        <f>IFERROR(INDEX('Прайс-лист на год'!$E$4:$NG$28,MATCH(prices_model!E1170,'Прайс-лист на год'!$D$4:$D$28,0),MATCH(prices_model!A1170,'Прайс-лист на год'!$E$3:$NG$3,0)),0)</f>
        <v>847</v>
      </c>
    </row>
    <row r="1171" spans="1:6" x14ac:dyDescent="0.25">
      <c r="A1171" s="30">
        <f>'Прайс-лист на год'!$E$3+ROUNDDOWN((ROW()-2)/25,0)</f>
        <v>43876</v>
      </c>
      <c r="B1171">
        <f t="shared" ref="B1171:E1171" si="1145">B1146</f>
        <v>1</v>
      </c>
      <c r="C1171" t="str">
        <f t="shared" si="1145"/>
        <v>A4</v>
      </c>
      <c r="D1171" t="str">
        <f t="shared" si="1145"/>
        <v>продукты сырные</v>
      </c>
      <c r="E1171" t="str">
        <f t="shared" si="1145"/>
        <v>A4|продукты сырные</v>
      </c>
      <c r="F1171">
        <f>IFERROR(INDEX('Прайс-лист на год'!$E$4:$NG$28,MATCH(prices_model!E1171,'Прайс-лист на год'!$D$4:$D$28,0),MATCH(prices_model!A1171,'Прайс-лист на год'!$E$3:$NG$3,0)),0)</f>
        <v>340</v>
      </c>
    </row>
    <row r="1172" spans="1:6" x14ac:dyDescent="0.25">
      <c r="A1172" s="30">
        <f>'Прайс-лист на год'!$E$3+ROUNDDOWN((ROW()-2)/25,0)</f>
        <v>43876</v>
      </c>
      <c r="B1172">
        <f t="shared" ref="B1172:E1172" si="1146">B1147</f>
        <v>1</v>
      </c>
      <c r="C1172" t="str">
        <f t="shared" si="1146"/>
        <v>A5</v>
      </c>
      <c r="D1172" t="str">
        <f t="shared" si="1146"/>
        <v>сыр твердый</v>
      </c>
      <c r="E1172" t="str">
        <f t="shared" si="1146"/>
        <v>A5|сыр твердый</v>
      </c>
      <c r="F1172">
        <f>IFERROR(INDEX('Прайс-лист на год'!$E$4:$NG$28,MATCH(prices_model!E1172,'Прайс-лист на год'!$D$4:$D$28,0),MATCH(prices_model!A1172,'Прайс-лист на год'!$E$3:$NG$3,0)),0)</f>
        <v>1030</v>
      </c>
    </row>
    <row r="1173" spans="1:6" x14ac:dyDescent="0.25">
      <c r="A1173" s="30">
        <f>'Прайс-лист на год'!$E$3+ROUNDDOWN((ROW()-2)/25,0)</f>
        <v>43876</v>
      </c>
      <c r="B1173">
        <f t="shared" ref="B1173:E1173" si="1147">B1148</f>
        <v>1</v>
      </c>
      <c r="C1173" t="str">
        <f t="shared" si="1147"/>
        <v>A5</v>
      </c>
      <c r="D1173" t="str">
        <f t="shared" si="1147"/>
        <v>сыр полутвердый</v>
      </c>
      <c r="E1173" t="str">
        <f t="shared" si="1147"/>
        <v>A5|сыр полутвердый</v>
      </c>
      <c r="F1173">
        <f>IFERROR(INDEX('Прайс-лист на год'!$E$4:$NG$28,MATCH(prices_model!E1173,'Прайс-лист на год'!$D$4:$D$28,0),MATCH(prices_model!A1173,'Прайс-лист на год'!$E$3:$NG$3,0)),0)</f>
        <v>618</v>
      </c>
    </row>
    <row r="1174" spans="1:6" x14ac:dyDescent="0.25">
      <c r="A1174" s="30">
        <f>'Прайс-лист на год'!$E$3+ROUNDDOWN((ROW()-2)/25,0)</f>
        <v>43876</v>
      </c>
      <c r="B1174">
        <f t="shared" ref="B1174:E1174" si="1148">B1149</f>
        <v>1</v>
      </c>
      <c r="C1174" t="str">
        <f t="shared" si="1148"/>
        <v>A5</v>
      </c>
      <c r="D1174" t="str">
        <f t="shared" si="1148"/>
        <v>сыр мягкий</v>
      </c>
      <c r="E1174" t="str">
        <f t="shared" si="1148"/>
        <v>A5|сыр мягкий</v>
      </c>
      <c r="F1174">
        <f>IFERROR(INDEX('Прайс-лист на год'!$E$4:$NG$28,MATCH(prices_model!E1174,'Прайс-лист на год'!$D$4:$D$28,0),MATCH(prices_model!A1174,'Прайс-лист на год'!$E$3:$NG$3,0)),0)</f>
        <v>515</v>
      </c>
    </row>
    <row r="1175" spans="1:6" x14ac:dyDescent="0.25">
      <c r="A1175" s="30">
        <f>'Прайс-лист на год'!$E$3+ROUNDDOWN((ROW()-2)/25,0)</f>
        <v>43876</v>
      </c>
      <c r="B1175">
        <f t="shared" ref="B1175:E1175" si="1149">B1150</f>
        <v>1</v>
      </c>
      <c r="C1175" t="str">
        <f t="shared" si="1149"/>
        <v>A5</v>
      </c>
      <c r="D1175" t="str">
        <f t="shared" si="1149"/>
        <v>прочие сыры</v>
      </c>
      <c r="E1175" t="str">
        <f t="shared" si="1149"/>
        <v>A5|прочие сыры</v>
      </c>
      <c r="F1175">
        <f>IFERROR(INDEX('Прайс-лист на год'!$E$4:$NG$28,MATCH(prices_model!E1175,'Прайс-лист на год'!$D$4:$D$28,0),MATCH(prices_model!A1175,'Прайс-лист на год'!$E$3:$NG$3,0)),0)</f>
        <v>721</v>
      </c>
    </row>
    <row r="1176" spans="1:6" x14ac:dyDescent="0.25">
      <c r="A1176" s="30">
        <f>'Прайс-лист на год'!$E$3+ROUNDDOWN((ROW()-2)/25,0)</f>
        <v>43876</v>
      </c>
      <c r="B1176">
        <f t="shared" ref="B1176:E1176" si="1150">B1151</f>
        <v>1</v>
      </c>
      <c r="C1176" t="str">
        <f t="shared" si="1150"/>
        <v>A5</v>
      </c>
      <c r="D1176" t="str">
        <f t="shared" si="1150"/>
        <v>продукты сырные</v>
      </c>
      <c r="E1176" t="str">
        <f t="shared" si="1150"/>
        <v>A5|продукты сырные</v>
      </c>
      <c r="F1176">
        <f>IFERROR(INDEX('Прайс-лист на год'!$E$4:$NG$28,MATCH(prices_model!E1176,'Прайс-лист на год'!$D$4:$D$28,0),MATCH(prices_model!A1176,'Прайс-лист на год'!$E$3:$NG$3,0)),0)</f>
        <v>412</v>
      </c>
    </row>
    <row r="1177" spans="1:6" x14ac:dyDescent="0.25">
      <c r="A1177" s="30">
        <f>'Прайс-лист на год'!$E$3+ROUNDDOWN((ROW()-2)/25,0)</f>
        <v>43877</v>
      </c>
      <c r="B1177">
        <f t="shared" ref="B1177:E1177" si="1151">B1152</f>
        <v>1</v>
      </c>
      <c r="C1177" t="str">
        <f t="shared" si="1151"/>
        <v>A1</v>
      </c>
      <c r="D1177" t="str">
        <f t="shared" si="1151"/>
        <v>сыр твердый</v>
      </c>
      <c r="E1177" t="str">
        <f t="shared" si="1151"/>
        <v>A1|сыр твердый</v>
      </c>
      <c r="F1177">
        <f>IFERROR(INDEX('Прайс-лист на год'!$E$4:$NG$28,MATCH(prices_model!E1177,'Прайс-лист на год'!$D$4:$D$28,0),MATCH(prices_model!A1177,'Прайс-лист на год'!$E$3:$NG$3,0)),0)</f>
        <v>1000</v>
      </c>
    </row>
    <row r="1178" spans="1:6" x14ac:dyDescent="0.25">
      <c r="A1178" s="30">
        <f>'Прайс-лист на год'!$E$3+ROUNDDOWN((ROW()-2)/25,0)</f>
        <v>43877</v>
      </c>
      <c r="B1178">
        <f t="shared" ref="B1178:E1178" si="1152">B1153</f>
        <v>1</v>
      </c>
      <c r="C1178" t="str">
        <f t="shared" si="1152"/>
        <v>A1</v>
      </c>
      <c r="D1178" t="str">
        <f t="shared" si="1152"/>
        <v>сыр полутвердый</v>
      </c>
      <c r="E1178" t="str">
        <f t="shared" si="1152"/>
        <v>A1|сыр полутвердый</v>
      </c>
      <c r="F1178">
        <f>IFERROR(INDEX('Прайс-лист на год'!$E$4:$NG$28,MATCH(prices_model!E1178,'Прайс-лист на год'!$D$4:$D$28,0),MATCH(prices_model!A1178,'Прайс-лист на год'!$E$3:$NG$3,0)),0)</f>
        <v>600</v>
      </c>
    </row>
    <row r="1179" spans="1:6" x14ac:dyDescent="0.25">
      <c r="A1179" s="30">
        <f>'Прайс-лист на год'!$E$3+ROUNDDOWN((ROW()-2)/25,0)</f>
        <v>43877</v>
      </c>
      <c r="B1179">
        <f t="shared" ref="B1179:E1179" si="1153">B1154</f>
        <v>1</v>
      </c>
      <c r="C1179" t="str">
        <f t="shared" si="1153"/>
        <v>A1</v>
      </c>
      <c r="D1179" t="str">
        <f t="shared" si="1153"/>
        <v>сыр мягкий</v>
      </c>
      <c r="E1179" t="str">
        <f t="shared" si="1153"/>
        <v>A1|сыр мягкий</v>
      </c>
      <c r="F1179">
        <f>IFERROR(INDEX('Прайс-лист на год'!$E$4:$NG$28,MATCH(prices_model!E1179,'Прайс-лист на год'!$D$4:$D$28,0),MATCH(prices_model!A1179,'Прайс-лист на год'!$E$3:$NG$3,0)),0)</f>
        <v>500</v>
      </c>
    </row>
    <row r="1180" spans="1:6" x14ac:dyDescent="0.25">
      <c r="A1180" s="30">
        <f>'Прайс-лист на год'!$E$3+ROUNDDOWN((ROW()-2)/25,0)</f>
        <v>43877</v>
      </c>
      <c r="B1180">
        <f t="shared" ref="B1180:E1180" si="1154">B1155</f>
        <v>1</v>
      </c>
      <c r="C1180" t="str">
        <f t="shared" si="1154"/>
        <v>A1</v>
      </c>
      <c r="D1180" t="str">
        <f t="shared" si="1154"/>
        <v>прочие сыры</v>
      </c>
      <c r="E1180" t="str">
        <f t="shared" si="1154"/>
        <v>A1|прочие сыры</v>
      </c>
      <c r="F1180">
        <f>IFERROR(INDEX('Прайс-лист на год'!$E$4:$NG$28,MATCH(prices_model!E1180,'Прайс-лист на год'!$D$4:$D$28,0),MATCH(prices_model!A1180,'Прайс-лист на год'!$E$3:$NG$3,0)),0)</f>
        <v>700</v>
      </c>
    </row>
    <row r="1181" spans="1:6" x14ac:dyDescent="0.25">
      <c r="A1181" s="30">
        <f>'Прайс-лист на год'!$E$3+ROUNDDOWN((ROW()-2)/25,0)</f>
        <v>43877</v>
      </c>
      <c r="B1181">
        <f t="shared" ref="B1181:E1181" si="1155">B1156</f>
        <v>1</v>
      </c>
      <c r="C1181" t="str">
        <f t="shared" si="1155"/>
        <v>A1</v>
      </c>
      <c r="D1181" t="str">
        <f t="shared" si="1155"/>
        <v>продукты сырные</v>
      </c>
      <c r="E1181" t="str">
        <f t="shared" si="1155"/>
        <v>A1|продукты сырные</v>
      </c>
      <c r="F1181">
        <f>IFERROR(INDEX('Прайс-лист на год'!$E$4:$NG$28,MATCH(prices_model!E1181,'Прайс-лист на год'!$D$4:$D$28,0),MATCH(prices_model!A1181,'Прайс-лист на год'!$E$3:$NG$3,0)),0)</f>
        <v>400</v>
      </c>
    </row>
    <row r="1182" spans="1:6" x14ac:dyDescent="0.25">
      <c r="A1182" s="30">
        <f>'Прайс-лист на год'!$E$3+ROUNDDOWN((ROW()-2)/25,0)</f>
        <v>43877</v>
      </c>
      <c r="B1182">
        <f t="shared" ref="B1182:E1182" si="1156">B1157</f>
        <v>1</v>
      </c>
      <c r="C1182" t="str">
        <f t="shared" si="1156"/>
        <v>A2</v>
      </c>
      <c r="D1182" t="str">
        <f t="shared" si="1156"/>
        <v>сыр твердый</v>
      </c>
      <c r="E1182" t="str">
        <f t="shared" si="1156"/>
        <v>A2|сыр твердый</v>
      </c>
      <c r="F1182">
        <f>IFERROR(INDEX('Прайс-лист на год'!$E$4:$NG$28,MATCH(prices_model!E1182,'Прайс-лист на год'!$D$4:$D$28,0),MATCH(prices_model!A1182,'Прайс-лист на год'!$E$3:$NG$3,0)),0)</f>
        <v>1050</v>
      </c>
    </row>
    <row r="1183" spans="1:6" x14ac:dyDescent="0.25">
      <c r="A1183" s="30">
        <f>'Прайс-лист на год'!$E$3+ROUNDDOWN((ROW()-2)/25,0)</f>
        <v>43877</v>
      </c>
      <c r="B1183">
        <f t="shared" ref="B1183:E1183" si="1157">B1158</f>
        <v>1</v>
      </c>
      <c r="C1183" t="str">
        <f t="shared" si="1157"/>
        <v>A2</v>
      </c>
      <c r="D1183" t="str">
        <f t="shared" si="1157"/>
        <v>сыр полутвердый</v>
      </c>
      <c r="E1183" t="str">
        <f t="shared" si="1157"/>
        <v>A2|сыр полутвердый</v>
      </c>
      <c r="F1183">
        <f>IFERROR(INDEX('Прайс-лист на год'!$E$4:$NG$28,MATCH(prices_model!E1183,'Прайс-лист на год'!$D$4:$D$28,0),MATCH(prices_model!A1183,'Прайс-лист на год'!$E$3:$NG$3,0)),0)</f>
        <v>630</v>
      </c>
    </row>
    <row r="1184" spans="1:6" x14ac:dyDescent="0.25">
      <c r="A1184" s="30">
        <f>'Прайс-лист на год'!$E$3+ROUNDDOWN((ROW()-2)/25,0)</f>
        <v>43877</v>
      </c>
      <c r="B1184">
        <f t="shared" ref="B1184:E1184" si="1158">B1159</f>
        <v>1</v>
      </c>
      <c r="C1184" t="str">
        <f t="shared" si="1158"/>
        <v>A2</v>
      </c>
      <c r="D1184" t="str">
        <f t="shared" si="1158"/>
        <v>сыр мягкий</v>
      </c>
      <c r="E1184" t="str">
        <f t="shared" si="1158"/>
        <v>A2|сыр мягкий</v>
      </c>
      <c r="F1184">
        <f>IFERROR(INDEX('Прайс-лист на год'!$E$4:$NG$28,MATCH(prices_model!E1184,'Прайс-лист на год'!$D$4:$D$28,0),MATCH(prices_model!A1184,'Прайс-лист на год'!$E$3:$NG$3,0)),0)</f>
        <v>525</v>
      </c>
    </row>
    <row r="1185" spans="1:6" x14ac:dyDescent="0.25">
      <c r="A1185" s="30">
        <f>'Прайс-лист на год'!$E$3+ROUNDDOWN((ROW()-2)/25,0)</f>
        <v>43877</v>
      </c>
      <c r="B1185">
        <f t="shared" ref="B1185:E1185" si="1159">B1160</f>
        <v>1</v>
      </c>
      <c r="C1185" t="str">
        <f t="shared" si="1159"/>
        <v>A2</v>
      </c>
      <c r="D1185" t="str">
        <f t="shared" si="1159"/>
        <v>прочие сыры</v>
      </c>
      <c r="E1185" t="str">
        <f t="shared" si="1159"/>
        <v>A2|прочие сыры</v>
      </c>
      <c r="F1185">
        <f>IFERROR(INDEX('Прайс-лист на год'!$E$4:$NG$28,MATCH(prices_model!E1185,'Прайс-лист на год'!$D$4:$D$28,0),MATCH(prices_model!A1185,'Прайс-лист на год'!$E$3:$NG$3,0)),0)</f>
        <v>735</v>
      </c>
    </row>
    <row r="1186" spans="1:6" x14ac:dyDescent="0.25">
      <c r="A1186" s="30">
        <f>'Прайс-лист на год'!$E$3+ROUNDDOWN((ROW()-2)/25,0)</f>
        <v>43877</v>
      </c>
      <c r="B1186">
        <f t="shared" ref="B1186:E1186" si="1160">B1161</f>
        <v>1</v>
      </c>
      <c r="C1186" t="str">
        <f t="shared" si="1160"/>
        <v>A2</v>
      </c>
      <c r="D1186" t="str">
        <f t="shared" si="1160"/>
        <v>продукты сырные</v>
      </c>
      <c r="E1186" t="str">
        <f t="shared" si="1160"/>
        <v>A2|продукты сырные</v>
      </c>
      <c r="F1186">
        <f>IFERROR(INDEX('Прайс-лист на год'!$E$4:$NG$28,MATCH(prices_model!E1186,'Прайс-лист на год'!$D$4:$D$28,0),MATCH(prices_model!A1186,'Прайс-лист на год'!$E$3:$NG$3,0)),0)</f>
        <v>420</v>
      </c>
    </row>
    <row r="1187" spans="1:6" x14ac:dyDescent="0.25">
      <c r="A1187" s="30">
        <f>'Прайс-лист на год'!$E$3+ROUNDDOWN((ROW()-2)/25,0)</f>
        <v>43877</v>
      </c>
      <c r="B1187">
        <f t="shared" ref="B1187:E1187" si="1161">B1162</f>
        <v>1</v>
      </c>
      <c r="C1187" t="str">
        <f t="shared" si="1161"/>
        <v>A3</v>
      </c>
      <c r="D1187" t="str">
        <f t="shared" si="1161"/>
        <v>сыр твердый</v>
      </c>
      <c r="E1187" t="str">
        <f t="shared" si="1161"/>
        <v>A3|сыр твердый</v>
      </c>
      <c r="F1187">
        <f>IFERROR(INDEX('Прайс-лист на год'!$E$4:$NG$28,MATCH(prices_model!E1187,'Прайс-лист на год'!$D$4:$D$28,0),MATCH(prices_model!A1187,'Прайс-лист на год'!$E$3:$NG$3,0)),0)</f>
        <v>1100</v>
      </c>
    </row>
    <row r="1188" spans="1:6" x14ac:dyDescent="0.25">
      <c r="A1188" s="30">
        <f>'Прайс-лист на год'!$E$3+ROUNDDOWN((ROW()-2)/25,0)</f>
        <v>43877</v>
      </c>
      <c r="B1188">
        <f t="shared" ref="B1188:E1188" si="1162">B1163</f>
        <v>1</v>
      </c>
      <c r="C1188" t="str">
        <f t="shared" si="1162"/>
        <v>A3</v>
      </c>
      <c r="D1188" t="str">
        <f t="shared" si="1162"/>
        <v>сыр полутвердый</v>
      </c>
      <c r="E1188" t="str">
        <f t="shared" si="1162"/>
        <v>A3|сыр полутвердый</v>
      </c>
      <c r="F1188">
        <f>IFERROR(INDEX('Прайс-лист на год'!$E$4:$NG$28,MATCH(prices_model!E1188,'Прайс-лист на год'!$D$4:$D$28,0),MATCH(prices_model!A1188,'Прайс-лист на год'!$E$3:$NG$3,0)),0)</f>
        <v>660</v>
      </c>
    </row>
    <row r="1189" spans="1:6" x14ac:dyDescent="0.25">
      <c r="A1189" s="30">
        <f>'Прайс-лист на год'!$E$3+ROUNDDOWN((ROW()-2)/25,0)</f>
        <v>43877</v>
      </c>
      <c r="B1189">
        <f t="shared" ref="B1189:E1189" si="1163">B1164</f>
        <v>1</v>
      </c>
      <c r="C1189" t="str">
        <f t="shared" si="1163"/>
        <v>A3</v>
      </c>
      <c r="D1189" t="str">
        <f t="shared" si="1163"/>
        <v>сыр мягкий</v>
      </c>
      <c r="E1189" t="str">
        <f t="shared" si="1163"/>
        <v>A3|сыр мягкий</v>
      </c>
      <c r="F1189">
        <f>IFERROR(INDEX('Прайс-лист на год'!$E$4:$NG$28,MATCH(prices_model!E1189,'Прайс-лист на год'!$D$4:$D$28,0),MATCH(prices_model!A1189,'Прайс-лист на год'!$E$3:$NG$3,0)),0)</f>
        <v>550</v>
      </c>
    </row>
    <row r="1190" spans="1:6" x14ac:dyDescent="0.25">
      <c r="A1190" s="30">
        <f>'Прайс-лист на год'!$E$3+ROUNDDOWN((ROW()-2)/25,0)</f>
        <v>43877</v>
      </c>
      <c r="B1190">
        <f t="shared" ref="B1190:E1190" si="1164">B1165</f>
        <v>1</v>
      </c>
      <c r="C1190" t="str">
        <f t="shared" si="1164"/>
        <v>A3</v>
      </c>
      <c r="D1190" t="str">
        <f t="shared" si="1164"/>
        <v>прочие сыры</v>
      </c>
      <c r="E1190" t="str">
        <f t="shared" si="1164"/>
        <v>A3|прочие сыры</v>
      </c>
      <c r="F1190">
        <f>IFERROR(INDEX('Прайс-лист на год'!$E$4:$NG$28,MATCH(prices_model!E1190,'Прайс-лист на год'!$D$4:$D$28,0),MATCH(prices_model!A1190,'Прайс-лист на год'!$E$3:$NG$3,0)),0)</f>
        <v>770</v>
      </c>
    </row>
    <row r="1191" spans="1:6" x14ac:dyDescent="0.25">
      <c r="A1191" s="30">
        <f>'Прайс-лист на год'!$E$3+ROUNDDOWN((ROW()-2)/25,0)</f>
        <v>43877</v>
      </c>
      <c r="B1191">
        <f t="shared" ref="B1191:E1191" si="1165">B1166</f>
        <v>1</v>
      </c>
      <c r="C1191" t="str">
        <f t="shared" si="1165"/>
        <v>A3</v>
      </c>
      <c r="D1191" t="str">
        <f t="shared" si="1165"/>
        <v>продукты сырные</v>
      </c>
      <c r="E1191" t="str">
        <f t="shared" si="1165"/>
        <v>A3|продукты сырные</v>
      </c>
      <c r="F1191">
        <f>IFERROR(INDEX('Прайс-лист на год'!$E$4:$NG$28,MATCH(prices_model!E1191,'Прайс-лист на год'!$D$4:$D$28,0),MATCH(prices_model!A1191,'Прайс-лист на год'!$E$3:$NG$3,0)),0)</f>
        <v>440</v>
      </c>
    </row>
    <row r="1192" spans="1:6" x14ac:dyDescent="0.25">
      <c r="A1192" s="30">
        <f>'Прайс-лист на год'!$E$3+ROUNDDOWN((ROW()-2)/25,0)</f>
        <v>43877</v>
      </c>
      <c r="B1192">
        <f t="shared" ref="B1192:E1192" si="1166">B1167</f>
        <v>1</v>
      </c>
      <c r="C1192" t="str">
        <f t="shared" si="1166"/>
        <v>A4</v>
      </c>
      <c r="D1192" t="str">
        <f t="shared" si="1166"/>
        <v>сыр твердый</v>
      </c>
      <c r="E1192" t="str">
        <f t="shared" si="1166"/>
        <v>A4|сыр твердый</v>
      </c>
      <c r="F1192">
        <f>IFERROR(INDEX('Прайс-лист на год'!$E$4:$NG$28,MATCH(prices_model!E1192,'Прайс-лист на год'!$D$4:$D$28,0),MATCH(prices_model!A1192,'Прайс-лист на год'!$E$3:$NG$3,0)),0)</f>
        <v>1103</v>
      </c>
    </row>
    <row r="1193" spans="1:6" x14ac:dyDescent="0.25">
      <c r="A1193" s="30">
        <f>'Прайс-лист на год'!$E$3+ROUNDDOWN((ROW()-2)/25,0)</f>
        <v>43877</v>
      </c>
      <c r="B1193">
        <f t="shared" ref="B1193:E1193" si="1167">B1168</f>
        <v>1</v>
      </c>
      <c r="C1193" t="str">
        <f t="shared" si="1167"/>
        <v>A4</v>
      </c>
      <c r="D1193" t="str">
        <f t="shared" si="1167"/>
        <v>сыр полутвердый</v>
      </c>
      <c r="E1193" t="str">
        <f t="shared" si="1167"/>
        <v>A4|сыр полутвердый</v>
      </c>
      <c r="F1193">
        <f>IFERROR(INDEX('Прайс-лист на год'!$E$4:$NG$28,MATCH(prices_model!E1193,'Прайс-лист на год'!$D$4:$D$28,0),MATCH(prices_model!A1193,'Прайс-лист на год'!$E$3:$NG$3,0)),0)</f>
        <v>662</v>
      </c>
    </row>
    <row r="1194" spans="1:6" x14ac:dyDescent="0.25">
      <c r="A1194" s="30">
        <f>'Прайс-лист на год'!$E$3+ROUNDDOWN((ROW()-2)/25,0)</f>
        <v>43877</v>
      </c>
      <c r="B1194">
        <f t="shared" ref="B1194:E1194" si="1168">B1169</f>
        <v>1</v>
      </c>
      <c r="C1194" t="str">
        <f t="shared" si="1168"/>
        <v>A4</v>
      </c>
      <c r="D1194" t="str">
        <f t="shared" si="1168"/>
        <v>сыр мягкий</v>
      </c>
      <c r="E1194" t="str">
        <f t="shared" si="1168"/>
        <v>A4|сыр мягкий</v>
      </c>
      <c r="F1194">
        <f>IFERROR(INDEX('Прайс-лист на год'!$E$4:$NG$28,MATCH(prices_model!E1194,'Прайс-лист на год'!$D$4:$D$28,0),MATCH(prices_model!A1194,'Прайс-лист на год'!$E$3:$NG$3,0)),0)</f>
        <v>551</v>
      </c>
    </row>
    <row r="1195" spans="1:6" x14ac:dyDescent="0.25">
      <c r="A1195" s="30">
        <f>'Прайс-лист на год'!$E$3+ROUNDDOWN((ROW()-2)/25,0)</f>
        <v>43877</v>
      </c>
      <c r="B1195">
        <f t="shared" ref="B1195:E1195" si="1169">B1170</f>
        <v>1</v>
      </c>
      <c r="C1195" t="str">
        <f t="shared" si="1169"/>
        <v>A4</v>
      </c>
      <c r="D1195" t="str">
        <f t="shared" si="1169"/>
        <v>прочие сыры</v>
      </c>
      <c r="E1195" t="str">
        <f t="shared" si="1169"/>
        <v>A4|прочие сыры</v>
      </c>
      <c r="F1195">
        <f>IFERROR(INDEX('Прайс-лист на год'!$E$4:$NG$28,MATCH(prices_model!E1195,'Прайс-лист на год'!$D$4:$D$28,0),MATCH(prices_model!A1195,'Прайс-лист на год'!$E$3:$NG$3,0)),0)</f>
        <v>847</v>
      </c>
    </row>
    <row r="1196" spans="1:6" x14ac:dyDescent="0.25">
      <c r="A1196" s="30">
        <f>'Прайс-лист на год'!$E$3+ROUNDDOWN((ROW()-2)/25,0)</f>
        <v>43877</v>
      </c>
      <c r="B1196">
        <f t="shared" ref="B1196:E1196" si="1170">B1171</f>
        <v>1</v>
      </c>
      <c r="C1196" t="str">
        <f t="shared" si="1170"/>
        <v>A4</v>
      </c>
      <c r="D1196" t="str">
        <f t="shared" si="1170"/>
        <v>продукты сырные</v>
      </c>
      <c r="E1196" t="str">
        <f t="shared" si="1170"/>
        <v>A4|продукты сырные</v>
      </c>
      <c r="F1196">
        <f>IFERROR(INDEX('Прайс-лист на год'!$E$4:$NG$28,MATCH(prices_model!E1196,'Прайс-лист на год'!$D$4:$D$28,0),MATCH(prices_model!A1196,'Прайс-лист на год'!$E$3:$NG$3,0)),0)</f>
        <v>340</v>
      </c>
    </row>
    <row r="1197" spans="1:6" x14ac:dyDescent="0.25">
      <c r="A1197" s="30">
        <f>'Прайс-лист на год'!$E$3+ROUNDDOWN((ROW()-2)/25,0)</f>
        <v>43877</v>
      </c>
      <c r="B1197">
        <f t="shared" ref="B1197:E1197" si="1171">B1172</f>
        <v>1</v>
      </c>
      <c r="C1197" t="str">
        <f t="shared" si="1171"/>
        <v>A5</v>
      </c>
      <c r="D1197" t="str">
        <f t="shared" si="1171"/>
        <v>сыр твердый</v>
      </c>
      <c r="E1197" t="str">
        <f t="shared" si="1171"/>
        <v>A5|сыр твердый</v>
      </c>
      <c r="F1197">
        <f>IFERROR(INDEX('Прайс-лист на год'!$E$4:$NG$28,MATCH(prices_model!E1197,'Прайс-лист на год'!$D$4:$D$28,0),MATCH(prices_model!A1197,'Прайс-лист на год'!$E$3:$NG$3,0)),0)</f>
        <v>1030</v>
      </c>
    </row>
    <row r="1198" spans="1:6" x14ac:dyDescent="0.25">
      <c r="A1198" s="30">
        <f>'Прайс-лист на год'!$E$3+ROUNDDOWN((ROW()-2)/25,0)</f>
        <v>43877</v>
      </c>
      <c r="B1198">
        <f t="shared" ref="B1198:E1198" si="1172">B1173</f>
        <v>1</v>
      </c>
      <c r="C1198" t="str">
        <f t="shared" si="1172"/>
        <v>A5</v>
      </c>
      <c r="D1198" t="str">
        <f t="shared" si="1172"/>
        <v>сыр полутвердый</v>
      </c>
      <c r="E1198" t="str">
        <f t="shared" si="1172"/>
        <v>A5|сыр полутвердый</v>
      </c>
      <c r="F1198">
        <f>IFERROR(INDEX('Прайс-лист на год'!$E$4:$NG$28,MATCH(prices_model!E1198,'Прайс-лист на год'!$D$4:$D$28,0),MATCH(prices_model!A1198,'Прайс-лист на год'!$E$3:$NG$3,0)),0)</f>
        <v>618</v>
      </c>
    </row>
    <row r="1199" spans="1:6" x14ac:dyDescent="0.25">
      <c r="A1199" s="30">
        <f>'Прайс-лист на год'!$E$3+ROUNDDOWN((ROW()-2)/25,0)</f>
        <v>43877</v>
      </c>
      <c r="B1199">
        <f t="shared" ref="B1199:E1199" si="1173">B1174</f>
        <v>1</v>
      </c>
      <c r="C1199" t="str">
        <f t="shared" si="1173"/>
        <v>A5</v>
      </c>
      <c r="D1199" t="str">
        <f t="shared" si="1173"/>
        <v>сыр мягкий</v>
      </c>
      <c r="E1199" t="str">
        <f t="shared" si="1173"/>
        <v>A5|сыр мягкий</v>
      </c>
      <c r="F1199">
        <f>IFERROR(INDEX('Прайс-лист на год'!$E$4:$NG$28,MATCH(prices_model!E1199,'Прайс-лист на год'!$D$4:$D$28,0),MATCH(prices_model!A1199,'Прайс-лист на год'!$E$3:$NG$3,0)),0)</f>
        <v>515</v>
      </c>
    </row>
    <row r="1200" spans="1:6" x14ac:dyDescent="0.25">
      <c r="A1200" s="30">
        <f>'Прайс-лист на год'!$E$3+ROUNDDOWN((ROW()-2)/25,0)</f>
        <v>43877</v>
      </c>
      <c r="B1200">
        <f t="shared" ref="B1200:E1200" si="1174">B1175</f>
        <v>1</v>
      </c>
      <c r="C1200" t="str">
        <f t="shared" si="1174"/>
        <v>A5</v>
      </c>
      <c r="D1200" t="str">
        <f t="shared" si="1174"/>
        <v>прочие сыры</v>
      </c>
      <c r="E1200" t="str">
        <f t="shared" si="1174"/>
        <v>A5|прочие сыры</v>
      </c>
      <c r="F1200">
        <f>IFERROR(INDEX('Прайс-лист на год'!$E$4:$NG$28,MATCH(prices_model!E1200,'Прайс-лист на год'!$D$4:$D$28,0),MATCH(prices_model!A1200,'Прайс-лист на год'!$E$3:$NG$3,0)),0)</f>
        <v>721</v>
      </c>
    </row>
    <row r="1201" spans="1:6" x14ac:dyDescent="0.25">
      <c r="A1201" s="30">
        <f>'Прайс-лист на год'!$E$3+ROUNDDOWN((ROW()-2)/25,0)</f>
        <v>43877</v>
      </c>
      <c r="B1201">
        <f t="shared" ref="B1201:E1201" si="1175">B1176</f>
        <v>1</v>
      </c>
      <c r="C1201" t="str">
        <f t="shared" si="1175"/>
        <v>A5</v>
      </c>
      <c r="D1201" t="str">
        <f t="shared" si="1175"/>
        <v>продукты сырные</v>
      </c>
      <c r="E1201" t="str">
        <f t="shared" si="1175"/>
        <v>A5|продукты сырные</v>
      </c>
      <c r="F1201">
        <f>IFERROR(INDEX('Прайс-лист на год'!$E$4:$NG$28,MATCH(prices_model!E1201,'Прайс-лист на год'!$D$4:$D$28,0),MATCH(prices_model!A1201,'Прайс-лист на год'!$E$3:$NG$3,0)),0)</f>
        <v>412</v>
      </c>
    </row>
    <row r="1202" spans="1:6" x14ac:dyDescent="0.25">
      <c r="A1202" s="30">
        <f>'Прайс-лист на год'!$E$3+ROUNDDOWN((ROW()-2)/25,0)</f>
        <v>43878</v>
      </c>
      <c r="B1202">
        <f t="shared" ref="B1202:E1202" si="1176">B1177</f>
        <v>1</v>
      </c>
      <c r="C1202" t="str">
        <f t="shared" si="1176"/>
        <v>A1</v>
      </c>
      <c r="D1202" t="str">
        <f t="shared" si="1176"/>
        <v>сыр твердый</v>
      </c>
      <c r="E1202" t="str">
        <f t="shared" si="1176"/>
        <v>A1|сыр твердый</v>
      </c>
      <c r="F1202">
        <f>IFERROR(INDEX('Прайс-лист на год'!$E$4:$NG$28,MATCH(prices_model!E1202,'Прайс-лист на год'!$D$4:$D$28,0),MATCH(prices_model!A1202,'Прайс-лист на год'!$E$3:$NG$3,0)),0)</f>
        <v>1000</v>
      </c>
    </row>
    <row r="1203" spans="1:6" x14ac:dyDescent="0.25">
      <c r="A1203" s="30">
        <f>'Прайс-лист на год'!$E$3+ROUNDDOWN((ROW()-2)/25,0)</f>
        <v>43878</v>
      </c>
      <c r="B1203">
        <f t="shared" ref="B1203:E1203" si="1177">B1178</f>
        <v>1</v>
      </c>
      <c r="C1203" t="str">
        <f t="shared" si="1177"/>
        <v>A1</v>
      </c>
      <c r="D1203" t="str">
        <f t="shared" si="1177"/>
        <v>сыр полутвердый</v>
      </c>
      <c r="E1203" t="str">
        <f t="shared" si="1177"/>
        <v>A1|сыр полутвердый</v>
      </c>
      <c r="F1203">
        <f>IFERROR(INDEX('Прайс-лист на год'!$E$4:$NG$28,MATCH(prices_model!E1203,'Прайс-лист на год'!$D$4:$D$28,0),MATCH(prices_model!A1203,'Прайс-лист на год'!$E$3:$NG$3,0)),0)</f>
        <v>600</v>
      </c>
    </row>
    <row r="1204" spans="1:6" x14ac:dyDescent="0.25">
      <c r="A1204" s="30">
        <f>'Прайс-лист на год'!$E$3+ROUNDDOWN((ROW()-2)/25,0)</f>
        <v>43878</v>
      </c>
      <c r="B1204">
        <f t="shared" ref="B1204:E1204" si="1178">B1179</f>
        <v>1</v>
      </c>
      <c r="C1204" t="str">
        <f t="shared" si="1178"/>
        <v>A1</v>
      </c>
      <c r="D1204" t="str">
        <f t="shared" si="1178"/>
        <v>сыр мягкий</v>
      </c>
      <c r="E1204" t="str">
        <f t="shared" si="1178"/>
        <v>A1|сыр мягкий</v>
      </c>
      <c r="F1204">
        <f>IFERROR(INDEX('Прайс-лист на год'!$E$4:$NG$28,MATCH(prices_model!E1204,'Прайс-лист на год'!$D$4:$D$28,0),MATCH(prices_model!A1204,'Прайс-лист на год'!$E$3:$NG$3,0)),0)</f>
        <v>500</v>
      </c>
    </row>
    <row r="1205" spans="1:6" x14ac:dyDescent="0.25">
      <c r="A1205" s="30">
        <f>'Прайс-лист на год'!$E$3+ROUNDDOWN((ROW()-2)/25,0)</f>
        <v>43878</v>
      </c>
      <c r="B1205">
        <f t="shared" ref="B1205:E1205" si="1179">B1180</f>
        <v>1</v>
      </c>
      <c r="C1205" t="str">
        <f t="shared" si="1179"/>
        <v>A1</v>
      </c>
      <c r="D1205" t="str">
        <f t="shared" si="1179"/>
        <v>прочие сыры</v>
      </c>
      <c r="E1205" t="str">
        <f t="shared" si="1179"/>
        <v>A1|прочие сыры</v>
      </c>
      <c r="F1205">
        <f>IFERROR(INDEX('Прайс-лист на год'!$E$4:$NG$28,MATCH(prices_model!E1205,'Прайс-лист на год'!$D$4:$D$28,0),MATCH(prices_model!A1205,'Прайс-лист на год'!$E$3:$NG$3,0)),0)</f>
        <v>700</v>
      </c>
    </row>
    <row r="1206" spans="1:6" x14ac:dyDescent="0.25">
      <c r="A1206" s="30">
        <f>'Прайс-лист на год'!$E$3+ROUNDDOWN((ROW()-2)/25,0)</f>
        <v>43878</v>
      </c>
      <c r="B1206">
        <f t="shared" ref="B1206:E1206" si="1180">B1181</f>
        <v>1</v>
      </c>
      <c r="C1206" t="str">
        <f t="shared" si="1180"/>
        <v>A1</v>
      </c>
      <c r="D1206" t="str">
        <f t="shared" si="1180"/>
        <v>продукты сырные</v>
      </c>
      <c r="E1206" t="str">
        <f t="shared" si="1180"/>
        <v>A1|продукты сырные</v>
      </c>
      <c r="F1206">
        <f>IFERROR(INDEX('Прайс-лист на год'!$E$4:$NG$28,MATCH(prices_model!E1206,'Прайс-лист на год'!$D$4:$D$28,0),MATCH(prices_model!A1206,'Прайс-лист на год'!$E$3:$NG$3,0)),0)</f>
        <v>400</v>
      </c>
    </row>
    <row r="1207" spans="1:6" x14ac:dyDescent="0.25">
      <c r="A1207" s="30">
        <f>'Прайс-лист на год'!$E$3+ROUNDDOWN((ROW()-2)/25,0)</f>
        <v>43878</v>
      </c>
      <c r="B1207">
        <f t="shared" ref="B1207:E1207" si="1181">B1182</f>
        <v>1</v>
      </c>
      <c r="C1207" t="str">
        <f t="shared" si="1181"/>
        <v>A2</v>
      </c>
      <c r="D1207" t="str">
        <f t="shared" si="1181"/>
        <v>сыр твердый</v>
      </c>
      <c r="E1207" t="str">
        <f t="shared" si="1181"/>
        <v>A2|сыр твердый</v>
      </c>
      <c r="F1207">
        <f>IFERROR(INDEX('Прайс-лист на год'!$E$4:$NG$28,MATCH(prices_model!E1207,'Прайс-лист на год'!$D$4:$D$28,0),MATCH(prices_model!A1207,'Прайс-лист на год'!$E$3:$NG$3,0)),0)</f>
        <v>1050</v>
      </c>
    </row>
    <row r="1208" spans="1:6" x14ac:dyDescent="0.25">
      <c r="A1208" s="30">
        <f>'Прайс-лист на год'!$E$3+ROUNDDOWN((ROW()-2)/25,0)</f>
        <v>43878</v>
      </c>
      <c r="B1208">
        <f t="shared" ref="B1208:E1208" si="1182">B1183</f>
        <v>1</v>
      </c>
      <c r="C1208" t="str">
        <f t="shared" si="1182"/>
        <v>A2</v>
      </c>
      <c r="D1208" t="str">
        <f t="shared" si="1182"/>
        <v>сыр полутвердый</v>
      </c>
      <c r="E1208" t="str">
        <f t="shared" si="1182"/>
        <v>A2|сыр полутвердый</v>
      </c>
      <c r="F1208">
        <f>IFERROR(INDEX('Прайс-лист на год'!$E$4:$NG$28,MATCH(prices_model!E1208,'Прайс-лист на год'!$D$4:$D$28,0),MATCH(prices_model!A1208,'Прайс-лист на год'!$E$3:$NG$3,0)),0)</f>
        <v>630</v>
      </c>
    </row>
    <row r="1209" spans="1:6" x14ac:dyDescent="0.25">
      <c r="A1209" s="30">
        <f>'Прайс-лист на год'!$E$3+ROUNDDOWN((ROW()-2)/25,0)</f>
        <v>43878</v>
      </c>
      <c r="B1209">
        <f t="shared" ref="B1209:E1209" si="1183">B1184</f>
        <v>1</v>
      </c>
      <c r="C1209" t="str">
        <f t="shared" si="1183"/>
        <v>A2</v>
      </c>
      <c r="D1209" t="str">
        <f t="shared" si="1183"/>
        <v>сыр мягкий</v>
      </c>
      <c r="E1209" t="str">
        <f t="shared" si="1183"/>
        <v>A2|сыр мягкий</v>
      </c>
      <c r="F1209">
        <f>IFERROR(INDEX('Прайс-лист на год'!$E$4:$NG$28,MATCH(prices_model!E1209,'Прайс-лист на год'!$D$4:$D$28,0),MATCH(prices_model!A1209,'Прайс-лист на год'!$E$3:$NG$3,0)),0)</f>
        <v>525</v>
      </c>
    </row>
    <row r="1210" spans="1:6" x14ac:dyDescent="0.25">
      <c r="A1210" s="30">
        <f>'Прайс-лист на год'!$E$3+ROUNDDOWN((ROW()-2)/25,0)</f>
        <v>43878</v>
      </c>
      <c r="B1210">
        <f t="shared" ref="B1210:E1210" si="1184">B1185</f>
        <v>1</v>
      </c>
      <c r="C1210" t="str">
        <f t="shared" si="1184"/>
        <v>A2</v>
      </c>
      <c r="D1210" t="str">
        <f t="shared" si="1184"/>
        <v>прочие сыры</v>
      </c>
      <c r="E1210" t="str">
        <f t="shared" si="1184"/>
        <v>A2|прочие сыры</v>
      </c>
      <c r="F1210">
        <f>IFERROR(INDEX('Прайс-лист на год'!$E$4:$NG$28,MATCH(prices_model!E1210,'Прайс-лист на год'!$D$4:$D$28,0),MATCH(prices_model!A1210,'Прайс-лист на год'!$E$3:$NG$3,0)),0)</f>
        <v>735</v>
      </c>
    </row>
    <row r="1211" spans="1:6" x14ac:dyDescent="0.25">
      <c r="A1211" s="30">
        <f>'Прайс-лист на год'!$E$3+ROUNDDOWN((ROW()-2)/25,0)</f>
        <v>43878</v>
      </c>
      <c r="B1211">
        <f t="shared" ref="B1211:E1211" si="1185">B1186</f>
        <v>1</v>
      </c>
      <c r="C1211" t="str">
        <f t="shared" si="1185"/>
        <v>A2</v>
      </c>
      <c r="D1211" t="str">
        <f t="shared" si="1185"/>
        <v>продукты сырные</v>
      </c>
      <c r="E1211" t="str">
        <f t="shared" si="1185"/>
        <v>A2|продукты сырные</v>
      </c>
      <c r="F1211">
        <f>IFERROR(INDEX('Прайс-лист на год'!$E$4:$NG$28,MATCH(prices_model!E1211,'Прайс-лист на год'!$D$4:$D$28,0),MATCH(prices_model!A1211,'Прайс-лист на год'!$E$3:$NG$3,0)),0)</f>
        <v>420</v>
      </c>
    </row>
    <row r="1212" spans="1:6" x14ac:dyDescent="0.25">
      <c r="A1212" s="30">
        <f>'Прайс-лист на год'!$E$3+ROUNDDOWN((ROW()-2)/25,0)</f>
        <v>43878</v>
      </c>
      <c r="B1212">
        <f t="shared" ref="B1212:E1212" si="1186">B1187</f>
        <v>1</v>
      </c>
      <c r="C1212" t="str">
        <f t="shared" si="1186"/>
        <v>A3</v>
      </c>
      <c r="D1212" t="str">
        <f t="shared" si="1186"/>
        <v>сыр твердый</v>
      </c>
      <c r="E1212" t="str">
        <f t="shared" si="1186"/>
        <v>A3|сыр твердый</v>
      </c>
      <c r="F1212">
        <f>IFERROR(INDEX('Прайс-лист на год'!$E$4:$NG$28,MATCH(prices_model!E1212,'Прайс-лист на год'!$D$4:$D$28,0),MATCH(prices_model!A1212,'Прайс-лист на год'!$E$3:$NG$3,0)),0)</f>
        <v>1000</v>
      </c>
    </row>
    <row r="1213" spans="1:6" x14ac:dyDescent="0.25">
      <c r="A1213" s="30">
        <f>'Прайс-лист на год'!$E$3+ROUNDDOWN((ROW()-2)/25,0)</f>
        <v>43878</v>
      </c>
      <c r="B1213">
        <f t="shared" ref="B1213:E1213" si="1187">B1188</f>
        <v>1</v>
      </c>
      <c r="C1213" t="str">
        <f t="shared" si="1187"/>
        <v>A3</v>
      </c>
      <c r="D1213" t="str">
        <f t="shared" si="1187"/>
        <v>сыр полутвердый</v>
      </c>
      <c r="E1213" t="str">
        <f t="shared" si="1187"/>
        <v>A3|сыр полутвердый</v>
      </c>
      <c r="F1213">
        <f>IFERROR(INDEX('Прайс-лист на год'!$E$4:$NG$28,MATCH(prices_model!E1213,'Прайс-лист на год'!$D$4:$D$28,0),MATCH(prices_model!A1213,'Прайс-лист на год'!$E$3:$NG$3,0)),0)</f>
        <v>600</v>
      </c>
    </row>
    <row r="1214" spans="1:6" x14ac:dyDescent="0.25">
      <c r="A1214" s="30">
        <f>'Прайс-лист на год'!$E$3+ROUNDDOWN((ROW()-2)/25,0)</f>
        <v>43878</v>
      </c>
      <c r="B1214">
        <f t="shared" ref="B1214:E1214" si="1188">B1189</f>
        <v>1</v>
      </c>
      <c r="C1214" t="str">
        <f t="shared" si="1188"/>
        <v>A3</v>
      </c>
      <c r="D1214" t="str">
        <f t="shared" si="1188"/>
        <v>сыр мягкий</v>
      </c>
      <c r="E1214" t="str">
        <f t="shared" si="1188"/>
        <v>A3|сыр мягкий</v>
      </c>
      <c r="F1214">
        <f>IFERROR(INDEX('Прайс-лист на год'!$E$4:$NG$28,MATCH(prices_model!E1214,'Прайс-лист на год'!$D$4:$D$28,0),MATCH(prices_model!A1214,'Прайс-лист на год'!$E$3:$NG$3,0)),0)</f>
        <v>500</v>
      </c>
    </row>
    <row r="1215" spans="1:6" x14ac:dyDescent="0.25">
      <c r="A1215" s="30">
        <f>'Прайс-лист на год'!$E$3+ROUNDDOWN((ROW()-2)/25,0)</f>
        <v>43878</v>
      </c>
      <c r="B1215">
        <f t="shared" ref="B1215:E1215" si="1189">B1190</f>
        <v>1</v>
      </c>
      <c r="C1215" t="str">
        <f t="shared" si="1189"/>
        <v>A3</v>
      </c>
      <c r="D1215" t="str">
        <f t="shared" si="1189"/>
        <v>прочие сыры</v>
      </c>
      <c r="E1215" t="str">
        <f t="shared" si="1189"/>
        <v>A3|прочие сыры</v>
      </c>
      <c r="F1215">
        <f>IFERROR(INDEX('Прайс-лист на год'!$E$4:$NG$28,MATCH(prices_model!E1215,'Прайс-лист на год'!$D$4:$D$28,0),MATCH(prices_model!A1215,'Прайс-лист на год'!$E$3:$NG$3,0)),0)</f>
        <v>700</v>
      </c>
    </row>
    <row r="1216" spans="1:6" x14ac:dyDescent="0.25">
      <c r="A1216" s="30">
        <f>'Прайс-лист на год'!$E$3+ROUNDDOWN((ROW()-2)/25,0)</f>
        <v>43878</v>
      </c>
      <c r="B1216">
        <f t="shared" ref="B1216:E1216" si="1190">B1191</f>
        <v>1</v>
      </c>
      <c r="C1216" t="str">
        <f t="shared" si="1190"/>
        <v>A3</v>
      </c>
      <c r="D1216" t="str">
        <f t="shared" si="1190"/>
        <v>продукты сырные</v>
      </c>
      <c r="E1216" t="str">
        <f t="shared" si="1190"/>
        <v>A3|продукты сырные</v>
      </c>
      <c r="F1216">
        <f>IFERROR(INDEX('Прайс-лист на год'!$E$4:$NG$28,MATCH(prices_model!E1216,'Прайс-лист на год'!$D$4:$D$28,0),MATCH(prices_model!A1216,'Прайс-лист на год'!$E$3:$NG$3,0)),0)</f>
        <v>400</v>
      </c>
    </row>
    <row r="1217" spans="1:6" x14ac:dyDescent="0.25">
      <c r="A1217" s="30">
        <f>'Прайс-лист на год'!$E$3+ROUNDDOWN((ROW()-2)/25,0)</f>
        <v>43878</v>
      </c>
      <c r="B1217">
        <f t="shared" ref="B1217:E1217" si="1191">B1192</f>
        <v>1</v>
      </c>
      <c r="C1217" t="str">
        <f t="shared" si="1191"/>
        <v>A4</v>
      </c>
      <c r="D1217" t="str">
        <f t="shared" si="1191"/>
        <v>сыр твердый</v>
      </c>
      <c r="E1217" t="str">
        <f t="shared" si="1191"/>
        <v>A4|сыр твердый</v>
      </c>
      <c r="F1217">
        <f>IFERROR(INDEX('Прайс-лист на год'!$E$4:$NG$28,MATCH(prices_model!E1217,'Прайс-лист на год'!$D$4:$D$28,0),MATCH(prices_model!A1217,'Прайс-лист на год'!$E$3:$NG$3,0)),0)</f>
        <v>893</v>
      </c>
    </row>
    <row r="1218" spans="1:6" x14ac:dyDescent="0.25">
      <c r="A1218" s="30">
        <f>'Прайс-лист на год'!$E$3+ROUNDDOWN((ROW()-2)/25,0)</f>
        <v>43878</v>
      </c>
      <c r="B1218">
        <f t="shared" ref="B1218:E1218" si="1192">B1193</f>
        <v>1</v>
      </c>
      <c r="C1218" t="str">
        <f t="shared" si="1192"/>
        <v>A4</v>
      </c>
      <c r="D1218" t="str">
        <f t="shared" si="1192"/>
        <v>сыр полутвердый</v>
      </c>
      <c r="E1218" t="str">
        <f t="shared" si="1192"/>
        <v>A4|сыр полутвердый</v>
      </c>
      <c r="F1218">
        <f>IFERROR(INDEX('Прайс-лист на год'!$E$4:$NG$28,MATCH(prices_model!E1218,'Прайс-лист на год'!$D$4:$D$28,0),MATCH(prices_model!A1218,'Прайс-лист на год'!$E$3:$NG$3,0)),0)</f>
        <v>662</v>
      </c>
    </row>
    <row r="1219" spans="1:6" x14ac:dyDescent="0.25">
      <c r="A1219" s="30">
        <f>'Прайс-лист на год'!$E$3+ROUNDDOWN((ROW()-2)/25,0)</f>
        <v>43878</v>
      </c>
      <c r="B1219">
        <f t="shared" ref="B1219:E1219" si="1193">B1194</f>
        <v>1</v>
      </c>
      <c r="C1219" t="str">
        <f t="shared" si="1193"/>
        <v>A4</v>
      </c>
      <c r="D1219" t="str">
        <f t="shared" si="1193"/>
        <v>сыр мягкий</v>
      </c>
      <c r="E1219" t="str">
        <f t="shared" si="1193"/>
        <v>A4|сыр мягкий</v>
      </c>
      <c r="F1219">
        <f>IFERROR(INDEX('Прайс-лист на год'!$E$4:$NG$28,MATCH(prices_model!E1219,'Прайс-лист на год'!$D$4:$D$28,0),MATCH(prices_model!A1219,'Прайс-лист на год'!$E$3:$NG$3,0)),0)</f>
        <v>446</v>
      </c>
    </row>
    <row r="1220" spans="1:6" x14ac:dyDescent="0.25">
      <c r="A1220" s="30">
        <f>'Прайс-лист на год'!$E$3+ROUNDDOWN((ROW()-2)/25,0)</f>
        <v>43878</v>
      </c>
      <c r="B1220">
        <f t="shared" ref="B1220:E1220" si="1194">B1195</f>
        <v>1</v>
      </c>
      <c r="C1220" t="str">
        <f t="shared" si="1194"/>
        <v>A4</v>
      </c>
      <c r="D1220" t="str">
        <f t="shared" si="1194"/>
        <v>прочие сыры</v>
      </c>
      <c r="E1220" t="str">
        <f t="shared" si="1194"/>
        <v>A4|прочие сыры</v>
      </c>
      <c r="F1220">
        <f>IFERROR(INDEX('Прайс-лист на год'!$E$4:$NG$28,MATCH(prices_model!E1220,'Прайс-лист на год'!$D$4:$D$28,0),MATCH(prices_model!A1220,'Прайс-лист на год'!$E$3:$NG$3,0)),0)</f>
        <v>847</v>
      </c>
    </row>
    <row r="1221" spans="1:6" x14ac:dyDescent="0.25">
      <c r="A1221" s="30">
        <f>'Прайс-лист на год'!$E$3+ROUNDDOWN((ROW()-2)/25,0)</f>
        <v>43878</v>
      </c>
      <c r="B1221">
        <f t="shared" ref="B1221:E1221" si="1195">B1196</f>
        <v>1</v>
      </c>
      <c r="C1221" t="str">
        <f t="shared" si="1195"/>
        <v>A4</v>
      </c>
      <c r="D1221" t="str">
        <f t="shared" si="1195"/>
        <v>продукты сырные</v>
      </c>
      <c r="E1221" t="str">
        <f t="shared" si="1195"/>
        <v>A4|продукты сырные</v>
      </c>
      <c r="F1221">
        <f>IFERROR(INDEX('Прайс-лист на год'!$E$4:$NG$28,MATCH(prices_model!E1221,'Прайс-лист на год'!$D$4:$D$28,0),MATCH(prices_model!A1221,'Прайс-лист на год'!$E$3:$NG$3,0)),0)</f>
        <v>340</v>
      </c>
    </row>
    <row r="1222" spans="1:6" x14ac:dyDescent="0.25">
      <c r="A1222" s="30">
        <f>'Прайс-лист на год'!$E$3+ROUNDDOWN((ROW()-2)/25,0)</f>
        <v>43878</v>
      </c>
      <c r="B1222">
        <f t="shared" ref="B1222:E1222" si="1196">B1197</f>
        <v>1</v>
      </c>
      <c r="C1222" t="str">
        <f t="shared" si="1196"/>
        <v>A5</v>
      </c>
      <c r="D1222" t="str">
        <f t="shared" si="1196"/>
        <v>сыр твердый</v>
      </c>
      <c r="E1222" t="str">
        <f t="shared" si="1196"/>
        <v>A5|сыр твердый</v>
      </c>
      <c r="F1222">
        <f>IFERROR(INDEX('Прайс-лист на год'!$E$4:$NG$28,MATCH(prices_model!E1222,'Прайс-лист на год'!$D$4:$D$28,0),MATCH(prices_model!A1222,'Прайс-лист на год'!$E$3:$NG$3,0)),0)</f>
        <v>1036</v>
      </c>
    </row>
    <row r="1223" spans="1:6" x14ac:dyDescent="0.25">
      <c r="A1223" s="30">
        <f>'Прайс-лист на год'!$E$3+ROUNDDOWN((ROW()-2)/25,0)</f>
        <v>43878</v>
      </c>
      <c r="B1223">
        <f t="shared" ref="B1223:E1223" si="1197">B1198</f>
        <v>1</v>
      </c>
      <c r="C1223" t="str">
        <f t="shared" si="1197"/>
        <v>A5</v>
      </c>
      <c r="D1223" t="str">
        <f t="shared" si="1197"/>
        <v>сыр полутвердый</v>
      </c>
      <c r="E1223" t="str">
        <f t="shared" si="1197"/>
        <v>A5|сыр полутвердый</v>
      </c>
      <c r="F1223">
        <f>IFERROR(INDEX('Прайс-лист на год'!$E$4:$NG$28,MATCH(prices_model!E1223,'Прайс-лист на год'!$D$4:$D$28,0),MATCH(prices_model!A1223,'Прайс-лист на год'!$E$3:$NG$3,0)),0)</f>
        <v>621</v>
      </c>
    </row>
    <row r="1224" spans="1:6" x14ac:dyDescent="0.25">
      <c r="A1224" s="30">
        <f>'Прайс-лист на год'!$E$3+ROUNDDOWN((ROW()-2)/25,0)</f>
        <v>43878</v>
      </c>
      <c r="B1224">
        <f t="shared" ref="B1224:E1224" si="1198">B1199</f>
        <v>1</v>
      </c>
      <c r="C1224" t="str">
        <f t="shared" si="1198"/>
        <v>A5</v>
      </c>
      <c r="D1224" t="str">
        <f t="shared" si="1198"/>
        <v>сыр мягкий</v>
      </c>
      <c r="E1224" t="str">
        <f t="shared" si="1198"/>
        <v>A5|сыр мягкий</v>
      </c>
      <c r="F1224">
        <f>IFERROR(INDEX('Прайс-лист на год'!$E$4:$NG$28,MATCH(prices_model!E1224,'Прайс-лист на год'!$D$4:$D$28,0),MATCH(prices_model!A1224,'Прайс-лист на год'!$E$3:$NG$3,0)),0)</f>
        <v>518</v>
      </c>
    </row>
    <row r="1225" spans="1:6" x14ac:dyDescent="0.25">
      <c r="A1225" s="30">
        <f>'Прайс-лист на год'!$E$3+ROUNDDOWN((ROW()-2)/25,0)</f>
        <v>43878</v>
      </c>
      <c r="B1225">
        <f t="shared" ref="B1225:E1225" si="1199">B1200</f>
        <v>1</v>
      </c>
      <c r="C1225" t="str">
        <f t="shared" si="1199"/>
        <v>A5</v>
      </c>
      <c r="D1225" t="str">
        <f t="shared" si="1199"/>
        <v>прочие сыры</v>
      </c>
      <c r="E1225" t="str">
        <f t="shared" si="1199"/>
        <v>A5|прочие сыры</v>
      </c>
      <c r="F1225">
        <f>IFERROR(INDEX('Прайс-лист на год'!$E$4:$NG$28,MATCH(prices_model!E1225,'Прайс-лист на год'!$D$4:$D$28,0),MATCH(prices_model!A1225,'Прайс-лист на год'!$E$3:$NG$3,0)),0)</f>
        <v>725</v>
      </c>
    </row>
    <row r="1226" spans="1:6" x14ac:dyDescent="0.25">
      <c r="A1226" s="30">
        <f>'Прайс-лист на год'!$E$3+ROUNDDOWN((ROW()-2)/25,0)</f>
        <v>43878</v>
      </c>
      <c r="B1226">
        <f t="shared" ref="B1226:E1226" si="1200">B1201</f>
        <v>1</v>
      </c>
      <c r="C1226" t="str">
        <f t="shared" si="1200"/>
        <v>A5</v>
      </c>
      <c r="D1226" t="str">
        <f t="shared" si="1200"/>
        <v>продукты сырные</v>
      </c>
      <c r="E1226" t="str">
        <f t="shared" si="1200"/>
        <v>A5|продукты сырные</v>
      </c>
      <c r="F1226">
        <f>IFERROR(INDEX('Прайс-лист на год'!$E$4:$NG$28,MATCH(prices_model!E1226,'Прайс-лист на год'!$D$4:$D$28,0),MATCH(prices_model!A1226,'Прайс-лист на год'!$E$3:$NG$3,0)),0)</f>
        <v>414</v>
      </c>
    </row>
    <row r="1227" spans="1:6" x14ac:dyDescent="0.25">
      <c r="A1227" s="30">
        <f>'Прайс-лист на год'!$E$3+ROUNDDOWN((ROW()-2)/25,0)</f>
        <v>43879</v>
      </c>
      <c r="B1227">
        <f t="shared" ref="B1227:E1227" si="1201">B1202</f>
        <v>1</v>
      </c>
      <c r="C1227" t="str">
        <f t="shared" si="1201"/>
        <v>A1</v>
      </c>
      <c r="D1227" t="str">
        <f t="shared" si="1201"/>
        <v>сыр твердый</v>
      </c>
      <c r="E1227" t="str">
        <f t="shared" si="1201"/>
        <v>A1|сыр твердый</v>
      </c>
      <c r="F1227">
        <f>IFERROR(INDEX('Прайс-лист на год'!$E$4:$NG$28,MATCH(prices_model!E1227,'Прайс-лист на год'!$D$4:$D$28,0),MATCH(prices_model!A1227,'Прайс-лист на год'!$E$3:$NG$3,0)),0)</f>
        <v>1000</v>
      </c>
    </row>
    <row r="1228" spans="1:6" x14ac:dyDescent="0.25">
      <c r="A1228" s="30">
        <f>'Прайс-лист на год'!$E$3+ROUNDDOWN((ROW()-2)/25,0)</f>
        <v>43879</v>
      </c>
      <c r="B1228">
        <f t="shared" ref="B1228:E1228" si="1202">B1203</f>
        <v>1</v>
      </c>
      <c r="C1228" t="str">
        <f t="shared" si="1202"/>
        <v>A1</v>
      </c>
      <c r="D1228" t="str">
        <f t="shared" si="1202"/>
        <v>сыр полутвердый</v>
      </c>
      <c r="E1228" t="str">
        <f t="shared" si="1202"/>
        <v>A1|сыр полутвердый</v>
      </c>
      <c r="F1228">
        <f>IFERROR(INDEX('Прайс-лист на год'!$E$4:$NG$28,MATCH(prices_model!E1228,'Прайс-лист на год'!$D$4:$D$28,0),MATCH(prices_model!A1228,'Прайс-лист на год'!$E$3:$NG$3,0)),0)</f>
        <v>600</v>
      </c>
    </row>
    <row r="1229" spans="1:6" x14ac:dyDescent="0.25">
      <c r="A1229" s="30">
        <f>'Прайс-лист на год'!$E$3+ROUNDDOWN((ROW()-2)/25,0)</f>
        <v>43879</v>
      </c>
      <c r="B1229">
        <f t="shared" ref="B1229:E1229" si="1203">B1204</f>
        <v>1</v>
      </c>
      <c r="C1229" t="str">
        <f t="shared" si="1203"/>
        <v>A1</v>
      </c>
      <c r="D1229" t="str">
        <f t="shared" si="1203"/>
        <v>сыр мягкий</v>
      </c>
      <c r="E1229" t="str">
        <f t="shared" si="1203"/>
        <v>A1|сыр мягкий</v>
      </c>
      <c r="F1229">
        <f>IFERROR(INDEX('Прайс-лист на год'!$E$4:$NG$28,MATCH(prices_model!E1229,'Прайс-лист на год'!$D$4:$D$28,0),MATCH(prices_model!A1229,'Прайс-лист на год'!$E$3:$NG$3,0)),0)</f>
        <v>500</v>
      </c>
    </row>
    <row r="1230" spans="1:6" x14ac:dyDescent="0.25">
      <c r="A1230" s="30">
        <f>'Прайс-лист на год'!$E$3+ROUNDDOWN((ROW()-2)/25,0)</f>
        <v>43879</v>
      </c>
      <c r="B1230">
        <f t="shared" ref="B1230:E1230" si="1204">B1205</f>
        <v>1</v>
      </c>
      <c r="C1230" t="str">
        <f t="shared" si="1204"/>
        <v>A1</v>
      </c>
      <c r="D1230" t="str">
        <f t="shared" si="1204"/>
        <v>прочие сыры</v>
      </c>
      <c r="E1230" t="str">
        <f t="shared" si="1204"/>
        <v>A1|прочие сыры</v>
      </c>
      <c r="F1230">
        <f>IFERROR(INDEX('Прайс-лист на год'!$E$4:$NG$28,MATCH(prices_model!E1230,'Прайс-лист на год'!$D$4:$D$28,0),MATCH(prices_model!A1230,'Прайс-лист на год'!$E$3:$NG$3,0)),0)</f>
        <v>700</v>
      </c>
    </row>
    <row r="1231" spans="1:6" x14ac:dyDescent="0.25">
      <c r="A1231" s="30">
        <f>'Прайс-лист на год'!$E$3+ROUNDDOWN((ROW()-2)/25,0)</f>
        <v>43879</v>
      </c>
      <c r="B1231">
        <f t="shared" ref="B1231:E1231" si="1205">B1206</f>
        <v>1</v>
      </c>
      <c r="C1231" t="str">
        <f t="shared" si="1205"/>
        <v>A1</v>
      </c>
      <c r="D1231" t="str">
        <f t="shared" si="1205"/>
        <v>продукты сырные</v>
      </c>
      <c r="E1231" t="str">
        <f t="shared" si="1205"/>
        <v>A1|продукты сырные</v>
      </c>
      <c r="F1231">
        <f>IFERROR(INDEX('Прайс-лист на год'!$E$4:$NG$28,MATCH(prices_model!E1231,'Прайс-лист на год'!$D$4:$D$28,0),MATCH(prices_model!A1231,'Прайс-лист на год'!$E$3:$NG$3,0)),0)</f>
        <v>400</v>
      </c>
    </row>
    <row r="1232" spans="1:6" x14ac:dyDescent="0.25">
      <c r="A1232" s="30">
        <f>'Прайс-лист на год'!$E$3+ROUNDDOWN((ROW()-2)/25,0)</f>
        <v>43879</v>
      </c>
      <c r="B1232">
        <f t="shared" ref="B1232:E1232" si="1206">B1207</f>
        <v>1</v>
      </c>
      <c r="C1232" t="str">
        <f t="shared" si="1206"/>
        <v>A2</v>
      </c>
      <c r="D1232" t="str">
        <f t="shared" si="1206"/>
        <v>сыр твердый</v>
      </c>
      <c r="E1232" t="str">
        <f t="shared" si="1206"/>
        <v>A2|сыр твердый</v>
      </c>
      <c r="F1232">
        <f>IFERROR(INDEX('Прайс-лист на год'!$E$4:$NG$28,MATCH(prices_model!E1232,'Прайс-лист на год'!$D$4:$D$28,0),MATCH(prices_model!A1232,'Прайс-лист на год'!$E$3:$NG$3,0)),0)</f>
        <v>1050</v>
      </c>
    </row>
    <row r="1233" spans="1:6" x14ac:dyDescent="0.25">
      <c r="A1233" s="30">
        <f>'Прайс-лист на год'!$E$3+ROUNDDOWN((ROW()-2)/25,0)</f>
        <v>43879</v>
      </c>
      <c r="B1233">
        <f t="shared" ref="B1233:E1233" si="1207">B1208</f>
        <v>1</v>
      </c>
      <c r="C1233" t="str">
        <f t="shared" si="1207"/>
        <v>A2</v>
      </c>
      <c r="D1233" t="str">
        <f t="shared" si="1207"/>
        <v>сыр полутвердый</v>
      </c>
      <c r="E1233" t="str">
        <f t="shared" si="1207"/>
        <v>A2|сыр полутвердый</v>
      </c>
      <c r="F1233">
        <f>IFERROR(INDEX('Прайс-лист на год'!$E$4:$NG$28,MATCH(prices_model!E1233,'Прайс-лист на год'!$D$4:$D$28,0),MATCH(prices_model!A1233,'Прайс-лист на год'!$E$3:$NG$3,0)),0)</f>
        <v>630</v>
      </c>
    </row>
    <row r="1234" spans="1:6" x14ac:dyDescent="0.25">
      <c r="A1234" s="30">
        <f>'Прайс-лист на год'!$E$3+ROUNDDOWN((ROW()-2)/25,0)</f>
        <v>43879</v>
      </c>
      <c r="B1234">
        <f t="shared" ref="B1234:E1234" si="1208">B1209</f>
        <v>1</v>
      </c>
      <c r="C1234" t="str">
        <f t="shared" si="1208"/>
        <v>A2</v>
      </c>
      <c r="D1234" t="str">
        <f t="shared" si="1208"/>
        <v>сыр мягкий</v>
      </c>
      <c r="E1234" t="str">
        <f t="shared" si="1208"/>
        <v>A2|сыр мягкий</v>
      </c>
      <c r="F1234">
        <f>IFERROR(INDEX('Прайс-лист на год'!$E$4:$NG$28,MATCH(prices_model!E1234,'Прайс-лист на год'!$D$4:$D$28,0),MATCH(prices_model!A1234,'Прайс-лист на год'!$E$3:$NG$3,0)),0)</f>
        <v>525</v>
      </c>
    </row>
    <row r="1235" spans="1:6" x14ac:dyDescent="0.25">
      <c r="A1235" s="30">
        <f>'Прайс-лист на год'!$E$3+ROUNDDOWN((ROW()-2)/25,0)</f>
        <v>43879</v>
      </c>
      <c r="B1235">
        <f t="shared" ref="B1235:E1235" si="1209">B1210</f>
        <v>1</v>
      </c>
      <c r="C1235" t="str">
        <f t="shared" si="1209"/>
        <v>A2</v>
      </c>
      <c r="D1235" t="str">
        <f t="shared" si="1209"/>
        <v>прочие сыры</v>
      </c>
      <c r="E1235" t="str">
        <f t="shared" si="1209"/>
        <v>A2|прочие сыры</v>
      </c>
      <c r="F1235">
        <f>IFERROR(INDEX('Прайс-лист на год'!$E$4:$NG$28,MATCH(prices_model!E1235,'Прайс-лист на год'!$D$4:$D$28,0),MATCH(prices_model!A1235,'Прайс-лист на год'!$E$3:$NG$3,0)),0)</f>
        <v>735</v>
      </c>
    </row>
    <row r="1236" spans="1:6" x14ac:dyDescent="0.25">
      <c r="A1236" s="30">
        <f>'Прайс-лист на год'!$E$3+ROUNDDOWN((ROW()-2)/25,0)</f>
        <v>43879</v>
      </c>
      <c r="B1236">
        <f t="shared" ref="B1236:E1236" si="1210">B1211</f>
        <v>1</v>
      </c>
      <c r="C1236" t="str">
        <f t="shared" si="1210"/>
        <v>A2</v>
      </c>
      <c r="D1236" t="str">
        <f t="shared" si="1210"/>
        <v>продукты сырные</v>
      </c>
      <c r="E1236" t="str">
        <f t="shared" si="1210"/>
        <v>A2|продукты сырные</v>
      </c>
      <c r="F1236">
        <f>IFERROR(INDEX('Прайс-лист на год'!$E$4:$NG$28,MATCH(prices_model!E1236,'Прайс-лист на год'!$D$4:$D$28,0),MATCH(prices_model!A1236,'Прайс-лист на год'!$E$3:$NG$3,0)),0)</f>
        <v>420</v>
      </c>
    </row>
    <row r="1237" spans="1:6" x14ac:dyDescent="0.25">
      <c r="A1237" s="30">
        <f>'Прайс-лист на год'!$E$3+ROUNDDOWN((ROW()-2)/25,0)</f>
        <v>43879</v>
      </c>
      <c r="B1237">
        <f t="shared" ref="B1237:E1237" si="1211">B1212</f>
        <v>1</v>
      </c>
      <c r="C1237" t="str">
        <f t="shared" si="1211"/>
        <v>A3</v>
      </c>
      <c r="D1237" t="str">
        <f t="shared" si="1211"/>
        <v>сыр твердый</v>
      </c>
      <c r="E1237" t="str">
        <f t="shared" si="1211"/>
        <v>A3|сыр твердый</v>
      </c>
      <c r="F1237">
        <f>IFERROR(INDEX('Прайс-лист на год'!$E$4:$NG$28,MATCH(prices_model!E1237,'Прайс-лист на год'!$D$4:$D$28,0),MATCH(prices_model!A1237,'Прайс-лист на год'!$E$3:$NG$3,0)),0)</f>
        <v>1000</v>
      </c>
    </row>
    <row r="1238" spans="1:6" x14ac:dyDescent="0.25">
      <c r="A1238" s="30">
        <f>'Прайс-лист на год'!$E$3+ROUNDDOWN((ROW()-2)/25,0)</f>
        <v>43879</v>
      </c>
      <c r="B1238">
        <f t="shared" ref="B1238:E1238" si="1212">B1213</f>
        <v>1</v>
      </c>
      <c r="C1238" t="str">
        <f t="shared" si="1212"/>
        <v>A3</v>
      </c>
      <c r="D1238" t="str">
        <f t="shared" si="1212"/>
        <v>сыр полутвердый</v>
      </c>
      <c r="E1238" t="str">
        <f t="shared" si="1212"/>
        <v>A3|сыр полутвердый</v>
      </c>
      <c r="F1238">
        <f>IFERROR(INDEX('Прайс-лист на год'!$E$4:$NG$28,MATCH(prices_model!E1238,'Прайс-лист на год'!$D$4:$D$28,0),MATCH(prices_model!A1238,'Прайс-лист на год'!$E$3:$NG$3,0)),0)</f>
        <v>600</v>
      </c>
    </row>
    <row r="1239" spans="1:6" x14ac:dyDescent="0.25">
      <c r="A1239" s="30">
        <f>'Прайс-лист на год'!$E$3+ROUNDDOWN((ROW()-2)/25,0)</f>
        <v>43879</v>
      </c>
      <c r="B1239">
        <f t="shared" ref="B1239:E1239" si="1213">B1214</f>
        <v>1</v>
      </c>
      <c r="C1239" t="str">
        <f t="shared" si="1213"/>
        <v>A3</v>
      </c>
      <c r="D1239" t="str">
        <f t="shared" si="1213"/>
        <v>сыр мягкий</v>
      </c>
      <c r="E1239" t="str">
        <f t="shared" si="1213"/>
        <v>A3|сыр мягкий</v>
      </c>
      <c r="F1239">
        <f>IFERROR(INDEX('Прайс-лист на год'!$E$4:$NG$28,MATCH(prices_model!E1239,'Прайс-лист на год'!$D$4:$D$28,0),MATCH(prices_model!A1239,'Прайс-лист на год'!$E$3:$NG$3,0)),0)</f>
        <v>500</v>
      </c>
    </row>
    <row r="1240" spans="1:6" x14ac:dyDescent="0.25">
      <c r="A1240" s="30">
        <f>'Прайс-лист на год'!$E$3+ROUNDDOWN((ROW()-2)/25,0)</f>
        <v>43879</v>
      </c>
      <c r="B1240">
        <f t="shared" ref="B1240:E1240" si="1214">B1215</f>
        <v>1</v>
      </c>
      <c r="C1240" t="str">
        <f t="shared" si="1214"/>
        <v>A3</v>
      </c>
      <c r="D1240" t="str">
        <f t="shared" si="1214"/>
        <v>прочие сыры</v>
      </c>
      <c r="E1240" t="str">
        <f t="shared" si="1214"/>
        <v>A3|прочие сыры</v>
      </c>
      <c r="F1240">
        <f>IFERROR(INDEX('Прайс-лист на год'!$E$4:$NG$28,MATCH(prices_model!E1240,'Прайс-лист на год'!$D$4:$D$28,0),MATCH(prices_model!A1240,'Прайс-лист на год'!$E$3:$NG$3,0)),0)</f>
        <v>700</v>
      </c>
    </row>
    <row r="1241" spans="1:6" x14ac:dyDescent="0.25">
      <c r="A1241" s="30">
        <f>'Прайс-лист на год'!$E$3+ROUNDDOWN((ROW()-2)/25,0)</f>
        <v>43879</v>
      </c>
      <c r="B1241">
        <f t="shared" ref="B1241:E1241" si="1215">B1216</f>
        <v>1</v>
      </c>
      <c r="C1241" t="str">
        <f t="shared" si="1215"/>
        <v>A3</v>
      </c>
      <c r="D1241" t="str">
        <f t="shared" si="1215"/>
        <v>продукты сырные</v>
      </c>
      <c r="E1241" t="str">
        <f t="shared" si="1215"/>
        <v>A3|продукты сырные</v>
      </c>
      <c r="F1241">
        <f>IFERROR(INDEX('Прайс-лист на год'!$E$4:$NG$28,MATCH(prices_model!E1241,'Прайс-лист на год'!$D$4:$D$28,0),MATCH(prices_model!A1241,'Прайс-лист на год'!$E$3:$NG$3,0)),0)</f>
        <v>400</v>
      </c>
    </row>
    <row r="1242" spans="1:6" x14ac:dyDescent="0.25">
      <c r="A1242" s="30">
        <f>'Прайс-лист на год'!$E$3+ROUNDDOWN((ROW()-2)/25,0)</f>
        <v>43879</v>
      </c>
      <c r="B1242">
        <f t="shared" ref="B1242:E1242" si="1216">B1217</f>
        <v>1</v>
      </c>
      <c r="C1242" t="str">
        <f t="shared" si="1216"/>
        <v>A4</v>
      </c>
      <c r="D1242" t="str">
        <f t="shared" si="1216"/>
        <v>сыр твердый</v>
      </c>
      <c r="E1242" t="str">
        <f t="shared" si="1216"/>
        <v>A4|сыр твердый</v>
      </c>
      <c r="F1242">
        <f>IFERROR(INDEX('Прайс-лист на год'!$E$4:$NG$28,MATCH(prices_model!E1242,'Прайс-лист на год'!$D$4:$D$28,0),MATCH(prices_model!A1242,'Прайс-лист на год'!$E$3:$NG$3,0)),0)</f>
        <v>893</v>
      </c>
    </row>
    <row r="1243" spans="1:6" x14ac:dyDescent="0.25">
      <c r="A1243" s="30">
        <f>'Прайс-лист на год'!$E$3+ROUNDDOWN((ROW()-2)/25,0)</f>
        <v>43879</v>
      </c>
      <c r="B1243">
        <f t="shared" ref="B1243:E1243" si="1217">B1218</f>
        <v>1</v>
      </c>
      <c r="C1243" t="str">
        <f t="shared" si="1217"/>
        <v>A4</v>
      </c>
      <c r="D1243" t="str">
        <f t="shared" si="1217"/>
        <v>сыр полутвердый</v>
      </c>
      <c r="E1243" t="str">
        <f t="shared" si="1217"/>
        <v>A4|сыр полутвердый</v>
      </c>
      <c r="F1243">
        <f>IFERROR(INDEX('Прайс-лист на год'!$E$4:$NG$28,MATCH(prices_model!E1243,'Прайс-лист на год'!$D$4:$D$28,0),MATCH(prices_model!A1243,'Прайс-лист на год'!$E$3:$NG$3,0)),0)</f>
        <v>662</v>
      </c>
    </row>
    <row r="1244" spans="1:6" x14ac:dyDescent="0.25">
      <c r="A1244" s="30">
        <f>'Прайс-лист на год'!$E$3+ROUNDDOWN((ROW()-2)/25,0)</f>
        <v>43879</v>
      </c>
      <c r="B1244">
        <f t="shared" ref="B1244:E1244" si="1218">B1219</f>
        <v>1</v>
      </c>
      <c r="C1244" t="str">
        <f t="shared" si="1218"/>
        <v>A4</v>
      </c>
      <c r="D1244" t="str">
        <f t="shared" si="1218"/>
        <v>сыр мягкий</v>
      </c>
      <c r="E1244" t="str">
        <f t="shared" si="1218"/>
        <v>A4|сыр мягкий</v>
      </c>
      <c r="F1244">
        <f>IFERROR(INDEX('Прайс-лист на год'!$E$4:$NG$28,MATCH(prices_model!E1244,'Прайс-лист на год'!$D$4:$D$28,0),MATCH(prices_model!A1244,'Прайс-лист на год'!$E$3:$NG$3,0)),0)</f>
        <v>446</v>
      </c>
    </row>
    <row r="1245" spans="1:6" x14ac:dyDescent="0.25">
      <c r="A1245" s="30">
        <f>'Прайс-лист на год'!$E$3+ROUNDDOWN((ROW()-2)/25,0)</f>
        <v>43879</v>
      </c>
      <c r="B1245">
        <f t="shared" ref="B1245:E1245" si="1219">B1220</f>
        <v>1</v>
      </c>
      <c r="C1245" t="str">
        <f t="shared" si="1219"/>
        <v>A4</v>
      </c>
      <c r="D1245" t="str">
        <f t="shared" si="1219"/>
        <v>прочие сыры</v>
      </c>
      <c r="E1245" t="str">
        <f t="shared" si="1219"/>
        <v>A4|прочие сыры</v>
      </c>
      <c r="F1245">
        <f>IFERROR(INDEX('Прайс-лист на год'!$E$4:$NG$28,MATCH(prices_model!E1245,'Прайс-лист на год'!$D$4:$D$28,0),MATCH(prices_model!A1245,'Прайс-лист на год'!$E$3:$NG$3,0)),0)</f>
        <v>847</v>
      </c>
    </row>
    <row r="1246" spans="1:6" x14ac:dyDescent="0.25">
      <c r="A1246" s="30">
        <f>'Прайс-лист на год'!$E$3+ROUNDDOWN((ROW()-2)/25,0)</f>
        <v>43879</v>
      </c>
      <c r="B1246">
        <f t="shared" ref="B1246:E1246" si="1220">B1221</f>
        <v>1</v>
      </c>
      <c r="C1246" t="str">
        <f t="shared" si="1220"/>
        <v>A4</v>
      </c>
      <c r="D1246" t="str">
        <f t="shared" si="1220"/>
        <v>продукты сырные</v>
      </c>
      <c r="E1246" t="str">
        <f t="shared" si="1220"/>
        <v>A4|продукты сырные</v>
      </c>
      <c r="F1246">
        <f>IFERROR(INDEX('Прайс-лист на год'!$E$4:$NG$28,MATCH(prices_model!E1246,'Прайс-лист на год'!$D$4:$D$28,0),MATCH(prices_model!A1246,'Прайс-лист на год'!$E$3:$NG$3,0)),0)</f>
        <v>340</v>
      </c>
    </row>
    <row r="1247" spans="1:6" x14ac:dyDescent="0.25">
      <c r="A1247" s="30">
        <f>'Прайс-лист на год'!$E$3+ROUNDDOWN((ROW()-2)/25,0)</f>
        <v>43879</v>
      </c>
      <c r="B1247">
        <f t="shared" ref="B1247:E1247" si="1221">B1222</f>
        <v>1</v>
      </c>
      <c r="C1247" t="str">
        <f t="shared" si="1221"/>
        <v>A5</v>
      </c>
      <c r="D1247" t="str">
        <f t="shared" si="1221"/>
        <v>сыр твердый</v>
      </c>
      <c r="E1247" t="str">
        <f t="shared" si="1221"/>
        <v>A5|сыр твердый</v>
      </c>
      <c r="F1247">
        <f>IFERROR(INDEX('Прайс-лист на год'!$E$4:$NG$28,MATCH(prices_model!E1247,'Прайс-лист на год'!$D$4:$D$28,0),MATCH(prices_model!A1247,'Прайс-лист на год'!$E$3:$NG$3,0)),0)</f>
        <v>1036</v>
      </c>
    </row>
    <row r="1248" spans="1:6" x14ac:dyDescent="0.25">
      <c r="A1248" s="30">
        <f>'Прайс-лист на год'!$E$3+ROUNDDOWN((ROW()-2)/25,0)</f>
        <v>43879</v>
      </c>
      <c r="B1248">
        <f t="shared" ref="B1248:E1248" si="1222">B1223</f>
        <v>1</v>
      </c>
      <c r="C1248" t="str">
        <f t="shared" si="1222"/>
        <v>A5</v>
      </c>
      <c r="D1248" t="str">
        <f t="shared" si="1222"/>
        <v>сыр полутвердый</v>
      </c>
      <c r="E1248" t="str">
        <f t="shared" si="1222"/>
        <v>A5|сыр полутвердый</v>
      </c>
      <c r="F1248">
        <f>IFERROR(INDEX('Прайс-лист на год'!$E$4:$NG$28,MATCH(prices_model!E1248,'Прайс-лист на год'!$D$4:$D$28,0),MATCH(prices_model!A1248,'Прайс-лист на год'!$E$3:$NG$3,0)),0)</f>
        <v>621</v>
      </c>
    </row>
    <row r="1249" spans="1:6" x14ac:dyDescent="0.25">
      <c r="A1249" s="30">
        <f>'Прайс-лист на год'!$E$3+ROUNDDOWN((ROW()-2)/25,0)</f>
        <v>43879</v>
      </c>
      <c r="B1249">
        <f t="shared" ref="B1249:E1249" si="1223">B1224</f>
        <v>1</v>
      </c>
      <c r="C1249" t="str">
        <f t="shared" si="1223"/>
        <v>A5</v>
      </c>
      <c r="D1249" t="str">
        <f t="shared" si="1223"/>
        <v>сыр мягкий</v>
      </c>
      <c r="E1249" t="str">
        <f t="shared" si="1223"/>
        <v>A5|сыр мягкий</v>
      </c>
      <c r="F1249">
        <f>IFERROR(INDEX('Прайс-лист на год'!$E$4:$NG$28,MATCH(prices_model!E1249,'Прайс-лист на год'!$D$4:$D$28,0),MATCH(prices_model!A1249,'Прайс-лист на год'!$E$3:$NG$3,0)),0)</f>
        <v>518</v>
      </c>
    </row>
    <row r="1250" spans="1:6" x14ac:dyDescent="0.25">
      <c r="A1250" s="30">
        <f>'Прайс-лист на год'!$E$3+ROUNDDOWN((ROW()-2)/25,0)</f>
        <v>43879</v>
      </c>
      <c r="B1250">
        <f t="shared" ref="B1250:E1250" si="1224">B1225</f>
        <v>1</v>
      </c>
      <c r="C1250" t="str">
        <f t="shared" si="1224"/>
        <v>A5</v>
      </c>
      <c r="D1250" t="str">
        <f t="shared" si="1224"/>
        <v>прочие сыры</v>
      </c>
      <c r="E1250" t="str">
        <f t="shared" si="1224"/>
        <v>A5|прочие сыры</v>
      </c>
      <c r="F1250">
        <f>IFERROR(INDEX('Прайс-лист на год'!$E$4:$NG$28,MATCH(prices_model!E1250,'Прайс-лист на год'!$D$4:$D$28,0),MATCH(prices_model!A1250,'Прайс-лист на год'!$E$3:$NG$3,0)),0)</f>
        <v>725</v>
      </c>
    </row>
    <row r="1251" spans="1:6" x14ac:dyDescent="0.25">
      <c r="A1251" s="30">
        <f>'Прайс-лист на год'!$E$3+ROUNDDOWN((ROW()-2)/25,0)</f>
        <v>43879</v>
      </c>
      <c r="B1251">
        <f t="shared" ref="B1251:E1251" si="1225">B1226</f>
        <v>1</v>
      </c>
      <c r="C1251" t="str">
        <f t="shared" si="1225"/>
        <v>A5</v>
      </c>
      <c r="D1251" t="str">
        <f t="shared" si="1225"/>
        <v>продукты сырные</v>
      </c>
      <c r="E1251" t="str">
        <f t="shared" si="1225"/>
        <v>A5|продукты сырные</v>
      </c>
      <c r="F1251">
        <f>IFERROR(INDEX('Прайс-лист на год'!$E$4:$NG$28,MATCH(prices_model!E1251,'Прайс-лист на год'!$D$4:$D$28,0),MATCH(prices_model!A1251,'Прайс-лист на год'!$E$3:$NG$3,0)),0)</f>
        <v>414</v>
      </c>
    </row>
    <row r="1252" spans="1:6" x14ac:dyDescent="0.25">
      <c r="A1252" s="30">
        <f>'Прайс-лист на год'!$E$3+ROUNDDOWN((ROW()-2)/25,0)</f>
        <v>43880</v>
      </c>
      <c r="B1252">
        <f t="shared" ref="B1252:E1252" si="1226">B1227</f>
        <v>1</v>
      </c>
      <c r="C1252" t="str">
        <f t="shared" si="1226"/>
        <v>A1</v>
      </c>
      <c r="D1252" t="str">
        <f t="shared" si="1226"/>
        <v>сыр твердый</v>
      </c>
      <c r="E1252" t="str">
        <f t="shared" si="1226"/>
        <v>A1|сыр твердый</v>
      </c>
      <c r="F1252">
        <f>IFERROR(INDEX('Прайс-лист на год'!$E$4:$NG$28,MATCH(prices_model!E1252,'Прайс-лист на год'!$D$4:$D$28,0),MATCH(prices_model!A1252,'Прайс-лист на год'!$E$3:$NG$3,0)),0)</f>
        <v>1000</v>
      </c>
    </row>
    <row r="1253" spans="1:6" x14ac:dyDescent="0.25">
      <c r="A1253" s="30">
        <f>'Прайс-лист на год'!$E$3+ROUNDDOWN((ROW()-2)/25,0)</f>
        <v>43880</v>
      </c>
      <c r="B1253">
        <f t="shared" ref="B1253:E1253" si="1227">B1228</f>
        <v>1</v>
      </c>
      <c r="C1253" t="str">
        <f t="shared" si="1227"/>
        <v>A1</v>
      </c>
      <c r="D1253" t="str">
        <f t="shared" si="1227"/>
        <v>сыр полутвердый</v>
      </c>
      <c r="E1253" t="str">
        <f t="shared" si="1227"/>
        <v>A1|сыр полутвердый</v>
      </c>
      <c r="F1253">
        <f>IFERROR(INDEX('Прайс-лист на год'!$E$4:$NG$28,MATCH(prices_model!E1253,'Прайс-лист на год'!$D$4:$D$28,0),MATCH(prices_model!A1253,'Прайс-лист на год'!$E$3:$NG$3,0)),0)</f>
        <v>600</v>
      </c>
    </row>
    <row r="1254" spans="1:6" x14ac:dyDescent="0.25">
      <c r="A1254" s="30">
        <f>'Прайс-лист на год'!$E$3+ROUNDDOWN((ROW()-2)/25,0)</f>
        <v>43880</v>
      </c>
      <c r="B1254">
        <f t="shared" ref="B1254:E1254" si="1228">B1229</f>
        <v>1</v>
      </c>
      <c r="C1254" t="str">
        <f t="shared" si="1228"/>
        <v>A1</v>
      </c>
      <c r="D1254" t="str">
        <f t="shared" si="1228"/>
        <v>сыр мягкий</v>
      </c>
      <c r="E1254" t="str">
        <f t="shared" si="1228"/>
        <v>A1|сыр мягкий</v>
      </c>
      <c r="F1254">
        <f>IFERROR(INDEX('Прайс-лист на год'!$E$4:$NG$28,MATCH(prices_model!E1254,'Прайс-лист на год'!$D$4:$D$28,0),MATCH(prices_model!A1254,'Прайс-лист на год'!$E$3:$NG$3,0)),0)</f>
        <v>500</v>
      </c>
    </row>
    <row r="1255" spans="1:6" x14ac:dyDescent="0.25">
      <c r="A1255" s="30">
        <f>'Прайс-лист на год'!$E$3+ROUNDDOWN((ROW()-2)/25,0)</f>
        <v>43880</v>
      </c>
      <c r="B1255">
        <f t="shared" ref="B1255:E1255" si="1229">B1230</f>
        <v>1</v>
      </c>
      <c r="C1255" t="str">
        <f t="shared" si="1229"/>
        <v>A1</v>
      </c>
      <c r="D1255" t="str">
        <f t="shared" si="1229"/>
        <v>прочие сыры</v>
      </c>
      <c r="E1255" t="str">
        <f t="shared" si="1229"/>
        <v>A1|прочие сыры</v>
      </c>
      <c r="F1255">
        <f>IFERROR(INDEX('Прайс-лист на год'!$E$4:$NG$28,MATCH(prices_model!E1255,'Прайс-лист на год'!$D$4:$D$28,0),MATCH(prices_model!A1255,'Прайс-лист на год'!$E$3:$NG$3,0)),0)</f>
        <v>700</v>
      </c>
    </row>
    <row r="1256" spans="1:6" x14ac:dyDescent="0.25">
      <c r="A1256" s="30">
        <f>'Прайс-лист на год'!$E$3+ROUNDDOWN((ROW()-2)/25,0)</f>
        <v>43880</v>
      </c>
      <c r="B1256">
        <f t="shared" ref="B1256:E1256" si="1230">B1231</f>
        <v>1</v>
      </c>
      <c r="C1256" t="str">
        <f t="shared" si="1230"/>
        <v>A1</v>
      </c>
      <c r="D1256" t="str">
        <f t="shared" si="1230"/>
        <v>продукты сырные</v>
      </c>
      <c r="E1256" t="str">
        <f t="shared" si="1230"/>
        <v>A1|продукты сырные</v>
      </c>
      <c r="F1256">
        <f>IFERROR(INDEX('Прайс-лист на год'!$E$4:$NG$28,MATCH(prices_model!E1256,'Прайс-лист на год'!$D$4:$D$28,0),MATCH(prices_model!A1256,'Прайс-лист на год'!$E$3:$NG$3,0)),0)</f>
        <v>400</v>
      </c>
    </row>
    <row r="1257" spans="1:6" x14ac:dyDescent="0.25">
      <c r="A1257" s="30">
        <f>'Прайс-лист на год'!$E$3+ROUNDDOWN((ROW()-2)/25,0)</f>
        <v>43880</v>
      </c>
      <c r="B1257">
        <f t="shared" ref="B1257:E1257" si="1231">B1232</f>
        <v>1</v>
      </c>
      <c r="C1257" t="str">
        <f t="shared" si="1231"/>
        <v>A2</v>
      </c>
      <c r="D1257" t="str">
        <f t="shared" si="1231"/>
        <v>сыр твердый</v>
      </c>
      <c r="E1257" t="str">
        <f t="shared" si="1231"/>
        <v>A2|сыр твердый</v>
      </c>
      <c r="F1257">
        <f>IFERROR(INDEX('Прайс-лист на год'!$E$4:$NG$28,MATCH(prices_model!E1257,'Прайс-лист на год'!$D$4:$D$28,0),MATCH(prices_model!A1257,'Прайс-лист на год'!$E$3:$NG$3,0)),0)</f>
        <v>1050</v>
      </c>
    </row>
    <row r="1258" spans="1:6" x14ac:dyDescent="0.25">
      <c r="A1258" s="30">
        <f>'Прайс-лист на год'!$E$3+ROUNDDOWN((ROW()-2)/25,0)</f>
        <v>43880</v>
      </c>
      <c r="B1258">
        <f t="shared" ref="B1258:E1258" si="1232">B1233</f>
        <v>1</v>
      </c>
      <c r="C1258" t="str">
        <f t="shared" si="1232"/>
        <v>A2</v>
      </c>
      <c r="D1258" t="str">
        <f t="shared" si="1232"/>
        <v>сыр полутвердый</v>
      </c>
      <c r="E1258" t="str">
        <f t="shared" si="1232"/>
        <v>A2|сыр полутвердый</v>
      </c>
      <c r="F1258">
        <f>IFERROR(INDEX('Прайс-лист на год'!$E$4:$NG$28,MATCH(prices_model!E1258,'Прайс-лист на год'!$D$4:$D$28,0),MATCH(prices_model!A1258,'Прайс-лист на год'!$E$3:$NG$3,0)),0)</f>
        <v>630</v>
      </c>
    </row>
    <row r="1259" spans="1:6" x14ac:dyDescent="0.25">
      <c r="A1259" s="30">
        <f>'Прайс-лист на год'!$E$3+ROUNDDOWN((ROW()-2)/25,0)</f>
        <v>43880</v>
      </c>
      <c r="B1259">
        <f t="shared" ref="B1259:E1259" si="1233">B1234</f>
        <v>1</v>
      </c>
      <c r="C1259" t="str">
        <f t="shared" si="1233"/>
        <v>A2</v>
      </c>
      <c r="D1259" t="str">
        <f t="shared" si="1233"/>
        <v>сыр мягкий</v>
      </c>
      <c r="E1259" t="str">
        <f t="shared" si="1233"/>
        <v>A2|сыр мягкий</v>
      </c>
      <c r="F1259">
        <f>IFERROR(INDEX('Прайс-лист на год'!$E$4:$NG$28,MATCH(prices_model!E1259,'Прайс-лист на год'!$D$4:$D$28,0),MATCH(prices_model!A1259,'Прайс-лист на год'!$E$3:$NG$3,0)),0)</f>
        <v>525</v>
      </c>
    </row>
    <row r="1260" spans="1:6" x14ac:dyDescent="0.25">
      <c r="A1260" s="30">
        <f>'Прайс-лист на год'!$E$3+ROUNDDOWN((ROW()-2)/25,0)</f>
        <v>43880</v>
      </c>
      <c r="B1260">
        <f t="shared" ref="B1260:E1260" si="1234">B1235</f>
        <v>1</v>
      </c>
      <c r="C1260" t="str">
        <f t="shared" si="1234"/>
        <v>A2</v>
      </c>
      <c r="D1260" t="str">
        <f t="shared" si="1234"/>
        <v>прочие сыры</v>
      </c>
      <c r="E1260" t="str">
        <f t="shared" si="1234"/>
        <v>A2|прочие сыры</v>
      </c>
      <c r="F1260">
        <f>IFERROR(INDEX('Прайс-лист на год'!$E$4:$NG$28,MATCH(prices_model!E1260,'Прайс-лист на год'!$D$4:$D$28,0),MATCH(prices_model!A1260,'Прайс-лист на год'!$E$3:$NG$3,0)),0)</f>
        <v>735</v>
      </c>
    </row>
    <row r="1261" spans="1:6" x14ac:dyDescent="0.25">
      <c r="A1261" s="30">
        <f>'Прайс-лист на год'!$E$3+ROUNDDOWN((ROW()-2)/25,0)</f>
        <v>43880</v>
      </c>
      <c r="B1261">
        <f t="shared" ref="B1261:E1261" si="1235">B1236</f>
        <v>1</v>
      </c>
      <c r="C1261" t="str">
        <f t="shared" si="1235"/>
        <v>A2</v>
      </c>
      <c r="D1261" t="str">
        <f t="shared" si="1235"/>
        <v>продукты сырные</v>
      </c>
      <c r="E1261" t="str">
        <f t="shared" si="1235"/>
        <v>A2|продукты сырные</v>
      </c>
      <c r="F1261">
        <f>IFERROR(INDEX('Прайс-лист на год'!$E$4:$NG$28,MATCH(prices_model!E1261,'Прайс-лист на год'!$D$4:$D$28,0),MATCH(prices_model!A1261,'Прайс-лист на год'!$E$3:$NG$3,0)),0)</f>
        <v>420</v>
      </c>
    </row>
    <row r="1262" spans="1:6" x14ac:dyDescent="0.25">
      <c r="A1262" s="30">
        <f>'Прайс-лист на год'!$E$3+ROUNDDOWN((ROW()-2)/25,0)</f>
        <v>43880</v>
      </c>
      <c r="B1262">
        <f t="shared" ref="B1262:E1262" si="1236">B1237</f>
        <v>1</v>
      </c>
      <c r="C1262" t="str">
        <f t="shared" si="1236"/>
        <v>A3</v>
      </c>
      <c r="D1262" t="str">
        <f t="shared" si="1236"/>
        <v>сыр твердый</v>
      </c>
      <c r="E1262" t="str">
        <f t="shared" si="1236"/>
        <v>A3|сыр твердый</v>
      </c>
      <c r="F1262">
        <f>IFERROR(INDEX('Прайс-лист на год'!$E$4:$NG$28,MATCH(prices_model!E1262,'Прайс-лист на год'!$D$4:$D$28,0),MATCH(prices_model!A1262,'Прайс-лист на год'!$E$3:$NG$3,0)),0)</f>
        <v>1000</v>
      </c>
    </row>
    <row r="1263" spans="1:6" x14ac:dyDescent="0.25">
      <c r="A1263" s="30">
        <f>'Прайс-лист на год'!$E$3+ROUNDDOWN((ROW()-2)/25,0)</f>
        <v>43880</v>
      </c>
      <c r="B1263">
        <f t="shared" ref="B1263:E1263" si="1237">B1238</f>
        <v>1</v>
      </c>
      <c r="C1263" t="str">
        <f t="shared" si="1237"/>
        <v>A3</v>
      </c>
      <c r="D1263" t="str">
        <f t="shared" si="1237"/>
        <v>сыр полутвердый</v>
      </c>
      <c r="E1263" t="str">
        <f t="shared" si="1237"/>
        <v>A3|сыр полутвердый</v>
      </c>
      <c r="F1263">
        <f>IFERROR(INDEX('Прайс-лист на год'!$E$4:$NG$28,MATCH(prices_model!E1263,'Прайс-лист на год'!$D$4:$D$28,0),MATCH(prices_model!A1263,'Прайс-лист на год'!$E$3:$NG$3,0)),0)</f>
        <v>600</v>
      </c>
    </row>
    <row r="1264" spans="1:6" x14ac:dyDescent="0.25">
      <c r="A1264" s="30">
        <f>'Прайс-лист на год'!$E$3+ROUNDDOWN((ROW()-2)/25,0)</f>
        <v>43880</v>
      </c>
      <c r="B1264">
        <f t="shared" ref="B1264:E1264" si="1238">B1239</f>
        <v>1</v>
      </c>
      <c r="C1264" t="str">
        <f t="shared" si="1238"/>
        <v>A3</v>
      </c>
      <c r="D1264" t="str">
        <f t="shared" si="1238"/>
        <v>сыр мягкий</v>
      </c>
      <c r="E1264" t="str">
        <f t="shared" si="1238"/>
        <v>A3|сыр мягкий</v>
      </c>
      <c r="F1264">
        <f>IFERROR(INDEX('Прайс-лист на год'!$E$4:$NG$28,MATCH(prices_model!E1264,'Прайс-лист на год'!$D$4:$D$28,0),MATCH(prices_model!A1264,'Прайс-лист на год'!$E$3:$NG$3,0)),0)</f>
        <v>500</v>
      </c>
    </row>
    <row r="1265" spans="1:6" x14ac:dyDescent="0.25">
      <c r="A1265" s="30">
        <f>'Прайс-лист на год'!$E$3+ROUNDDOWN((ROW()-2)/25,0)</f>
        <v>43880</v>
      </c>
      <c r="B1265">
        <f t="shared" ref="B1265:E1265" si="1239">B1240</f>
        <v>1</v>
      </c>
      <c r="C1265" t="str">
        <f t="shared" si="1239"/>
        <v>A3</v>
      </c>
      <c r="D1265" t="str">
        <f t="shared" si="1239"/>
        <v>прочие сыры</v>
      </c>
      <c r="E1265" t="str">
        <f t="shared" si="1239"/>
        <v>A3|прочие сыры</v>
      </c>
      <c r="F1265">
        <f>IFERROR(INDEX('Прайс-лист на год'!$E$4:$NG$28,MATCH(prices_model!E1265,'Прайс-лист на год'!$D$4:$D$28,0),MATCH(prices_model!A1265,'Прайс-лист на год'!$E$3:$NG$3,0)),0)</f>
        <v>700</v>
      </c>
    </row>
    <row r="1266" spans="1:6" x14ac:dyDescent="0.25">
      <c r="A1266" s="30">
        <f>'Прайс-лист на год'!$E$3+ROUNDDOWN((ROW()-2)/25,0)</f>
        <v>43880</v>
      </c>
      <c r="B1266">
        <f t="shared" ref="B1266:E1266" si="1240">B1241</f>
        <v>1</v>
      </c>
      <c r="C1266" t="str">
        <f t="shared" si="1240"/>
        <v>A3</v>
      </c>
      <c r="D1266" t="str">
        <f t="shared" si="1240"/>
        <v>продукты сырные</v>
      </c>
      <c r="E1266" t="str">
        <f t="shared" si="1240"/>
        <v>A3|продукты сырные</v>
      </c>
      <c r="F1266">
        <f>IFERROR(INDEX('Прайс-лист на год'!$E$4:$NG$28,MATCH(prices_model!E1266,'Прайс-лист на год'!$D$4:$D$28,0),MATCH(prices_model!A1266,'Прайс-лист на год'!$E$3:$NG$3,0)),0)</f>
        <v>400</v>
      </c>
    </row>
    <row r="1267" spans="1:6" x14ac:dyDescent="0.25">
      <c r="A1267" s="30">
        <f>'Прайс-лист на год'!$E$3+ROUNDDOWN((ROW()-2)/25,0)</f>
        <v>43880</v>
      </c>
      <c r="B1267">
        <f t="shared" ref="B1267:E1267" si="1241">B1242</f>
        <v>1</v>
      </c>
      <c r="C1267" t="str">
        <f t="shared" si="1241"/>
        <v>A4</v>
      </c>
      <c r="D1267" t="str">
        <f t="shared" si="1241"/>
        <v>сыр твердый</v>
      </c>
      <c r="E1267" t="str">
        <f t="shared" si="1241"/>
        <v>A4|сыр твердый</v>
      </c>
      <c r="F1267">
        <f>IFERROR(INDEX('Прайс-лист на год'!$E$4:$NG$28,MATCH(prices_model!E1267,'Прайс-лист на год'!$D$4:$D$28,0),MATCH(prices_model!A1267,'Прайс-лист на год'!$E$3:$NG$3,0)),0)</f>
        <v>893</v>
      </c>
    </row>
    <row r="1268" spans="1:6" x14ac:dyDescent="0.25">
      <c r="A1268" s="30">
        <f>'Прайс-лист на год'!$E$3+ROUNDDOWN((ROW()-2)/25,0)</f>
        <v>43880</v>
      </c>
      <c r="B1268">
        <f t="shared" ref="B1268:E1268" si="1242">B1243</f>
        <v>1</v>
      </c>
      <c r="C1268" t="str">
        <f t="shared" si="1242"/>
        <v>A4</v>
      </c>
      <c r="D1268" t="str">
        <f t="shared" si="1242"/>
        <v>сыр полутвердый</v>
      </c>
      <c r="E1268" t="str">
        <f t="shared" si="1242"/>
        <v>A4|сыр полутвердый</v>
      </c>
      <c r="F1268">
        <f>IFERROR(INDEX('Прайс-лист на год'!$E$4:$NG$28,MATCH(prices_model!E1268,'Прайс-лист на год'!$D$4:$D$28,0),MATCH(prices_model!A1268,'Прайс-лист на год'!$E$3:$NG$3,0)),0)</f>
        <v>662</v>
      </c>
    </row>
    <row r="1269" spans="1:6" x14ac:dyDescent="0.25">
      <c r="A1269" s="30">
        <f>'Прайс-лист на год'!$E$3+ROUNDDOWN((ROW()-2)/25,0)</f>
        <v>43880</v>
      </c>
      <c r="B1269">
        <f t="shared" ref="B1269:E1269" si="1243">B1244</f>
        <v>1</v>
      </c>
      <c r="C1269" t="str">
        <f t="shared" si="1243"/>
        <v>A4</v>
      </c>
      <c r="D1269" t="str">
        <f t="shared" si="1243"/>
        <v>сыр мягкий</v>
      </c>
      <c r="E1269" t="str">
        <f t="shared" si="1243"/>
        <v>A4|сыр мягкий</v>
      </c>
      <c r="F1269">
        <f>IFERROR(INDEX('Прайс-лист на год'!$E$4:$NG$28,MATCH(prices_model!E1269,'Прайс-лист на год'!$D$4:$D$28,0),MATCH(prices_model!A1269,'Прайс-лист на год'!$E$3:$NG$3,0)),0)</f>
        <v>446</v>
      </c>
    </row>
    <row r="1270" spans="1:6" x14ac:dyDescent="0.25">
      <c r="A1270" s="30">
        <f>'Прайс-лист на год'!$E$3+ROUNDDOWN((ROW()-2)/25,0)</f>
        <v>43880</v>
      </c>
      <c r="B1270">
        <f t="shared" ref="B1270:E1270" si="1244">B1245</f>
        <v>1</v>
      </c>
      <c r="C1270" t="str">
        <f t="shared" si="1244"/>
        <v>A4</v>
      </c>
      <c r="D1270" t="str">
        <f t="shared" si="1244"/>
        <v>прочие сыры</v>
      </c>
      <c r="E1270" t="str">
        <f t="shared" si="1244"/>
        <v>A4|прочие сыры</v>
      </c>
      <c r="F1270">
        <f>IFERROR(INDEX('Прайс-лист на год'!$E$4:$NG$28,MATCH(prices_model!E1270,'Прайс-лист на год'!$D$4:$D$28,0),MATCH(prices_model!A1270,'Прайс-лист на год'!$E$3:$NG$3,0)),0)</f>
        <v>847</v>
      </c>
    </row>
    <row r="1271" spans="1:6" x14ac:dyDescent="0.25">
      <c r="A1271" s="30">
        <f>'Прайс-лист на год'!$E$3+ROUNDDOWN((ROW()-2)/25,0)</f>
        <v>43880</v>
      </c>
      <c r="B1271">
        <f t="shared" ref="B1271:E1271" si="1245">B1246</f>
        <v>1</v>
      </c>
      <c r="C1271" t="str">
        <f t="shared" si="1245"/>
        <v>A4</v>
      </c>
      <c r="D1271" t="str">
        <f t="shared" si="1245"/>
        <v>продукты сырные</v>
      </c>
      <c r="E1271" t="str">
        <f t="shared" si="1245"/>
        <v>A4|продукты сырные</v>
      </c>
      <c r="F1271">
        <f>IFERROR(INDEX('Прайс-лист на год'!$E$4:$NG$28,MATCH(prices_model!E1271,'Прайс-лист на год'!$D$4:$D$28,0),MATCH(prices_model!A1271,'Прайс-лист на год'!$E$3:$NG$3,0)),0)</f>
        <v>340</v>
      </c>
    </row>
    <row r="1272" spans="1:6" x14ac:dyDescent="0.25">
      <c r="A1272" s="30">
        <f>'Прайс-лист на год'!$E$3+ROUNDDOWN((ROW()-2)/25,0)</f>
        <v>43880</v>
      </c>
      <c r="B1272">
        <f t="shared" ref="B1272:E1272" si="1246">B1247</f>
        <v>1</v>
      </c>
      <c r="C1272" t="str">
        <f t="shared" si="1246"/>
        <v>A5</v>
      </c>
      <c r="D1272" t="str">
        <f t="shared" si="1246"/>
        <v>сыр твердый</v>
      </c>
      <c r="E1272" t="str">
        <f t="shared" si="1246"/>
        <v>A5|сыр твердый</v>
      </c>
      <c r="F1272">
        <f>IFERROR(INDEX('Прайс-лист на год'!$E$4:$NG$28,MATCH(prices_model!E1272,'Прайс-лист на год'!$D$4:$D$28,0),MATCH(prices_model!A1272,'Прайс-лист на год'!$E$3:$NG$3,0)),0)</f>
        <v>1036</v>
      </c>
    </row>
    <row r="1273" spans="1:6" x14ac:dyDescent="0.25">
      <c r="A1273" s="30">
        <f>'Прайс-лист на год'!$E$3+ROUNDDOWN((ROW()-2)/25,0)</f>
        <v>43880</v>
      </c>
      <c r="B1273">
        <f t="shared" ref="B1273:E1273" si="1247">B1248</f>
        <v>1</v>
      </c>
      <c r="C1273" t="str">
        <f t="shared" si="1247"/>
        <v>A5</v>
      </c>
      <c r="D1273" t="str">
        <f t="shared" si="1247"/>
        <v>сыр полутвердый</v>
      </c>
      <c r="E1273" t="str">
        <f t="shared" si="1247"/>
        <v>A5|сыр полутвердый</v>
      </c>
      <c r="F1273">
        <f>IFERROR(INDEX('Прайс-лист на год'!$E$4:$NG$28,MATCH(prices_model!E1273,'Прайс-лист на год'!$D$4:$D$28,0),MATCH(prices_model!A1273,'Прайс-лист на год'!$E$3:$NG$3,0)),0)</f>
        <v>621</v>
      </c>
    </row>
    <row r="1274" spans="1:6" x14ac:dyDescent="0.25">
      <c r="A1274" s="30">
        <f>'Прайс-лист на год'!$E$3+ROUNDDOWN((ROW()-2)/25,0)</f>
        <v>43880</v>
      </c>
      <c r="B1274">
        <f t="shared" ref="B1274:E1274" si="1248">B1249</f>
        <v>1</v>
      </c>
      <c r="C1274" t="str">
        <f t="shared" si="1248"/>
        <v>A5</v>
      </c>
      <c r="D1274" t="str">
        <f t="shared" si="1248"/>
        <v>сыр мягкий</v>
      </c>
      <c r="E1274" t="str">
        <f t="shared" si="1248"/>
        <v>A5|сыр мягкий</v>
      </c>
      <c r="F1274">
        <f>IFERROR(INDEX('Прайс-лист на год'!$E$4:$NG$28,MATCH(prices_model!E1274,'Прайс-лист на год'!$D$4:$D$28,0),MATCH(prices_model!A1274,'Прайс-лист на год'!$E$3:$NG$3,0)),0)</f>
        <v>518</v>
      </c>
    </row>
    <row r="1275" spans="1:6" x14ac:dyDescent="0.25">
      <c r="A1275" s="30">
        <f>'Прайс-лист на год'!$E$3+ROUNDDOWN((ROW()-2)/25,0)</f>
        <v>43880</v>
      </c>
      <c r="B1275">
        <f t="shared" ref="B1275:E1275" si="1249">B1250</f>
        <v>1</v>
      </c>
      <c r="C1275" t="str">
        <f t="shared" si="1249"/>
        <v>A5</v>
      </c>
      <c r="D1275" t="str">
        <f t="shared" si="1249"/>
        <v>прочие сыры</v>
      </c>
      <c r="E1275" t="str">
        <f t="shared" si="1249"/>
        <v>A5|прочие сыры</v>
      </c>
      <c r="F1275">
        <f>IFERROR(INDEX('Прайс-лист на год'!$E$4:$NG$28,MATCH(prices_model!E1275,'Прайс-лист на год'!$D$4:$D$28,0),MATCH(prices_model!A1275,'Прайс-лист на год'!$E$3:$NG$3,0)),0)</f>
        <v>725</v>
      </c>
    </row>
    <row r="1276" spans="1:6" x14ac:dyDescent="0.25">
      <c r="A1276" s="30">
        <f>'Прайс-лист на год'!$E$3+ROUNDDOWN((ROW()-2)/25,0)</f>
        <v>43880</v>
      </c>
      <c r="B1276">
        <f t="shared" ref="B1276:E1276" si="1250">B1251</f>
        <v>1</v>
      </c>
      <c r="C1276" t="str">
        <f t="shared" si="1250"/>
        <v>A5</v>
      </c>
      <c r="D1276" t="str">
        <f t="shared" si="1250"/>
        <v>продукты сырные</v>
      </c>
      <c r="E1276" t="str">
        <f t="shared" si="1250"/>
        <v>A5|продукты сырные</v>
      </c>
      <c r="F1276">
        <f>IFERROR(INDEX('Прайс-лист на год'!$E$4:$NG$28,MATCH(prices_model!E1276,'Прайс-лист на год'!$D$4:$D$28,0),MATCH(prices_model!A1276,'Прайс-лист на год'!$E$3:$NG$3,0)),0)</f>
        <v>414</v>
      </c>
    </row>
    <row r="1277" spans="1:6" x14ac:dyDescent="0.25">
      <c r="A1277" s="30">
        <f>'Прайс-лист на год'!$E$3+ROUNDDOWN((ROW()-2)/25,0)</f>
        <v>43881</v>
      </c>
      <c r="B1277">
        <f t="shared" ref="B1277:E1277" si="1251">B1252</f>
        <v>1</v>
      </c>
      <c r="C1277" t="str">
        <f t="shared" si="1251"/>
        <v>A1</v>
      </c>
      <c r="D1277" t="str">
        <f t="shared" si="1251"/>
        <v>сыр твердый</v>
      </c>
      <c r="E1277" t="str">
        <f t="shared" si="1251"/>
        <v>A1|сыр твердый</v>
      </c>
      <c r="F1277">
        <f>IFERROR(INDEX('Прайс-лист на год'!$E$4:$NG$28,MATCH(prices_model!E1277,'Прайс-лист на год'!$D$4:$D$28,0),MATCH(prices_model!A1277,'Прайс-лист на год'!$E$3:$NG$3,0)),0)</f>
        <v>1000</v>
      </c>
    </row>
    <row r="1278" spans="1:6" x14ac:dyDescent="0.25">
      <c r="A1278" s="30">
        <f>'Прайс-лист на год'!$E$3+ROUNDDOWN((ROW()-2)/25,0)</f>
        <v>43881</v>
      </c>
      <c r="B1278">
        <f t="shared" ref="B1278:E1278" si="1252">B1253</f>
        <v>1</v>
      </c>
      <c r="C1278" t="str">
        <f t="shared" si="1252"/>
        <v>A1</v>
      </c>
      <c r="D1278" t="str">
        <f t="shared" si="1252"/>
        <v>сыр полутвердый</v>
      </c>
      <c r="E1278" t="str">
        <f t="shared" si="1252"/>
        <v>A1|сыр полутвердый</v>
      </c>
      <c r="F1278">
        <f>IFERROR(INDEX('Прайс-лист на год'!$E$4:$NG$28,MATCH(prices_model!E1278,'Прайс-лист на год'!$D$4:$D$28,0),MATCH(prices_model!A1278,'Прайс-лист на год'!$E$3:$NG$3,0)),0)</f>
        <v>600</v>
      </c>
    </row>
    <row r="1279" spans="1:6" x14ac:dyDescent="0.25">
      <c r="A1279" s="30">
        <f>'Прайс-лист на год'!$E$3+ROUNDDOWN((ROW()-2)/25,0)</f>
        <v>43881</v>
      </c>
      <c r="B1279">
        <f t="shared" ref="B1279:E1279" si="1253">B1254</f>
        <v>1</v>
      </c>
      <c r="C1279" t="str">
        <f t="shared" si="1253"/>
        <v>A1</v>
      </c>
      <c r="D1279" t="str">
        <f t="shared" si="1253"/>
        <v>сыр мягкий</v>
      </c>
      <c r="E1279" t="str">
        <f t="shared" si="1253"/>
        <v>A1|сыр мягкий</v>
      </c>
      <c r="F1279">
        <f>IFERROR(INDEX('Прайс-лист на год'!$E$4:$NG$28,MATCH(prices_model!E1279,'Прайс-лист на год'!$D$4:$D$28,0),MATCH(prices_model!A1279,'Прайс-лист на год'!$E$3:$NG$3,0)),0)</f>
        <v>500</v>
      </c>
    </row>
    <row r="1280" spans="1:6" x14ac:dyDescent="0.25">
      <c r="A1280" s="30">
        <f>'Прайс-лист на год'!$E$3+ROUNDDOWN((ROW()-2)/25,0)</f>
        <v>43881</v>
      </c>
      <c r="B1280">
        <f t="shared" ref="B1280:E1280" si="1254">B1255</f>
        <v>1</v>
      </c>
      <c r="C1280" t="str">
        <f t="shared" si="1254"/>
        <v>A1</v>
      </c>
      <c r="D1280" t="str">
        <f t="shared" si="1254"/>
        <v>прочие сыры</v>
      </c>
      <c r="E1280" t="str">
        <f t="shared" si="1254"/>
        <v>A1|прочие сыры</v>
      </c>
      <c r="F1280">
        <f>IFERROR(INDEX('Прайс-лист на год'!$E$4:$NG$28,MATCH(prices_model!E1280,'Прайс-лист на год'!$D$4:$D$28,0),MATCH(prices_model!A1280,'Прайс-лист на год'!$E$3:$NG$3,0)),0)</f>
        <v>700</v>
      </c>
    </row>
    <row r="1281" spans="1:6" x14ac:dyDescent="0.25">
      <c r="A1281" s="30">
        <f>'Прайс-лист на год'!$E$3+ROUNDDOWN((ROW()-2)/25,0)</f>
        <v>43881</v>
      </c>
      <c r="B1281">
        <f t="shared" ref="B1281:E1281" si="1255">B1256</f>
        <v>1</v>
      </c>
      <c r="C1281" t="str">
        <f t="shared" si="1255"/>
        <v>A1</v>
      </c>
      <c r="D1281" t="str">
        <f t="shared" si="1255"/>
        <v>продукты сырные</v>
      </c>
      <c r="E1281" t="str">
        <f t="shared" si="1255"/>
        <v>A1|продукты сырные</v>
      </c>
      <c r="F1281">
        <f>IFERROR(INDEX('Прайс-лист на год'!$E$4:$NG$28,MATCH(prices_model!E1281,'Прайс-лист на год'!$D$4:$D$28,0),MATCH(prices_model!A1281,'Прайс-лист на год'!$E$3:$NG$3,0)),0)</f>
        <v>400</v>
      </c>
    </row>
    <row r="1282" spans="1:6" x14ac:dyDescent="0.25">
      <c r="A1282" s="30">
        <f>'Прайс-лист на год'!$E$3+ROUNDDOWN((ROW()-2)/25,0)</f>
        <v>43881</v>
      </c>
      <c r="B1282">
        <f t="shared" ref="B1282:E1282" si="1256">B1257</f>
        <v>1</v>
      </c>
      <c r="C1282" t="str">
        <f t="shared" si="1256"/>
        <v>A2</v>
      </c>
      <c r="D1282" t="str">
        <f t="shared" si="1256"/>
        <v>сыр твердый</v>
      </c>
      <c r="E1282" t="str">
        <f t="shared" si="1256"/>
        <v>A2|сыр твердый</v>
      </c>
      <c r="F1282">
        <f>IFERROR(INDEX('Прайс-лист на год'!$E$4:$NG$28,MATCH(prices_model!E1282,'Прайс-лист на год'!$D$4:$D$28,0),MATCH(prices_model!A1282,'Прайс-лист на год'!$E$3:$NG$3,0)),0)</f>
        <v>1050</v>
      </c>
    </row>
    <row r="1283" spans="1:6" x14ac:dyDescent="0.25">
      <c r="A1283" s="30">
        <f>'Прайс-лист на год'!$E$3+ROUNDDOWN((ROW()-2)/25,0)</f>
        <v>43881</v>
      </c>
      <c r="B1283">
        <f t="shared" ref="B1283:E1283" si="1257">B1258</f>
        <v>1</v>
      </c>
      <c r="C1283" t="str">
        <f t="shared" si="1257"/>
        <v>A2</v>
      </c>
      <c r="D1283" t="str">
        <f t="shared" si="1257"/>
        <v>сыр полутвердый</v>
      </c>
      <c r="E1283" t="str">
        <f t="shared" si="1257"/>
        <v>A2|сыр полутвердый</v>
      </c>
      <c r="F1283">
        <f>IFERROR(INDEX('Прайс-лист на год'!$E$4:$NG$28,MATCH(prices_model!E1283,'Прайс-лист на год'!$D$4:$D$28,0),MATCH(prices_model!A1283,'Прайс-лист на год'!$E$3:$NG$3,0)),0)</f>
        <v>630</v>
      </c>
    </row>
    <row r="1284" spans="1:6" x14ac:dyDescent="0.25">
      <c r="A1284" s="30">
        <f>'Прайс-лист на год'!$E$3+ROUNDDOWN((ROW()-2)/25,0)</f>
        <v>43881</v>
      </c>
      <c r="B1284">
        <f t="shared" ref="B1284:E1284" si="1258">B1259</f>
        <v>1</v>
      </c>
      <c r="C1284" t="str">
        <f t="shared" si="1258"/>
        <v>A2</v>
      </c>
      <c r="D1284" t="str">
        <f t="shared" si="1258"/>
        <v>сыр мягкий</v>
      </c>
      <c r="E1284" t="str">
        <f t="shared" si="1258"/>
        <v>A2|сыр мягкий</v>
      </c>
      <c r="F1284">
        <f>IFERROR(INDEX('Прайс-лист на год'!$E$4:$NG$28,MATCH(prices_model!E1284,'Прайс-лист на год'!$D$4:$D$28,0),MATCH(prices_model!A1284,'Прайс-лист на год'!$E$3:$NG$3,0)),0)</f>
        <v>525</v>
      </c>
    </row>
    <row r="1285" spans="1:6" x14ac:dyDescent="0.25">
      <c r="A1285" s="30">
        <f>'Прайс-лист на год'!$E$3+ROUNDDOWN((ROW()-2)/25,0)</f>
        <v>43881</v>
      </c>
      <c r="B1285">
        <f t="shared" ref="B1285:E1285" si="1259">B1260</f>
        <v>1</v>
      </c>
      <c r="C1285" t="str">
        <f t="shared" si="1259"/>
        <v>A2</v>
      </c>
      <c r="D1285" t="str">
        <f t="shared" si="1259"/>
        <v>прочие сыры</v>
      </c>
      <c r="E1285" t="str">
        <f t="shared" si="1259"/>
        <v>A2|прочие сыры</v>
      </c>
      <c r="F1285">
        <f>IFERROR(INDEX('Прайс-лист на год'!$E$4:$NG$28,MATCH(prices_model!E1285,'Прайс-лист на год'!$D$4:$D$28,0),MATCH(prices_model!A1285,'Прайс-лист на год'!$E$3:$NG$3,0)),0)</f>
        <v>735</v>
      </c>
    </row>
    <row r="1286" spans="1:6" x14ac:dyDescent="0.25">
      <c r="A1286" s="30">
        <f>'Прайс-лист на год'!$E$3+ROUNDDOWN((ROW()-2)/25,0)</f>
        <v>43881</v>
      </c>
      <c r="B1286">
        <f t="shared" ref="B1286:E1286" si="1260">B1261</f>
        <v>1</v>
      </c>
      <c r="C1286" t="str">
        <f t="shared" si="1260"/>
        <v>A2</v>
      </c>
      <c r="D1286" t="str">
        <f t="shared" si="1260"/>
        <v>продукты сырные</v>
      </c>
      <c r="E1286" t="str">
        <f t="shared" si="1260"/>
        <v>A2|продукты сырные</v>
      </c>
      <c r="F1286">
        <f>IFERROR(INDEX('Прайс-лист на год'!$E$4:$NG$28,MATCH(prices_model!E1286,'Прайс-лист на год'!$D$4:$D$28,0),MATCH(prices_model!A1286,'Прайс-лист на год'!$E$3:$NG$3,0)),0)</f>
        <v>420</v>
      </c>
    </row>
    <row r="1287" spans="1:6" x14ac:dyDescent="0.25">
      <c r="A1287" s="30">
        <f>'Прайс-лист на год'!$E$3+ROUNDDOWN((ROW()-2)/25,0)</f>
        <v>43881</v>
      </c>
      <c r="B1287">
        <f t="shared" ref="B1287:E1287" si="1261">B1262</f>
        <v>1</v>
      </c>
      <c r="C1287" t="str">
        <f t="shared" si="1261"/>
        <v>A3</v>
      </c>
      <c r="D1287" t="str">
        <f t="shared" si="1261"/>
        <v>сыр твердый</v>
      </c>
      <c r="E1287" t="str">
        <f t="shared" si="1261"/>
        <v>A3|сыр твердый</v>
      </c>
      <c r="F1287">
        <f>IFERROR(INDEX('Прайс-лист на год'!$E$4:$NG$28,MATCH(prices_model!E1287,'Прайс-лист на год'!$D$4:$D$28,0),MATCH(prices_model!A1287,'Прайс-лист на год'!$E$3:$NG$3,0)),0)</f>
        <v>1000</v>
      </c>
    </row>
    <row r="1288" spans="1:6" x14ac:dyDescent="0.25">
      <c r="A1288" s="30">
        <f>'Прайс-лист на год'!$E$3+ROUNDDOWN((ROW()-2)/25,0)</f>
        <v>43881</v>
      </c>
      <c r="B1288">
        <f t="shared" ref="B1288:E1288" si="1262">B1263</f>
        <v>1</v>
      </c>
      <c r="C1288" t="str">
        <f t="shared" si="1262"/>
        <v>A3</v>
      </c>
      <c r="D1288" t="str">
        <f t="shared" si="1262"/>
        <v>сыр полутвердый</v>
      </c>
      <c r="E1288" t="str">
        <f t="shared" si="1262"/>
        <v>A3|сыр полутвердый</v>
      </c>
      <c r="F1288">
        <f>IFERROR(INDEX('Прайс-лист на год'!$E$4:$NG$28,MATCH(prices_model!E1288,'Прайс-лист на год'!$D$4:$D$28,0),MATCH(prices_model!A1288,'Прайс-лист на год'!$E$3:$NG$3,0)),0)</f>
        <v>600</v>
      </c>
    </row>
    <row r="1289" spans="1:6" x14ac:dyDescent="0.25">
      <c r="A1289" s="30">
        <f>'Прайс-лист на год'!$E$3+ROUNDDOWN((ROW()-2)/25,0)</f>
        <v>43881</v>
      </c>
      <c r="B1289">
        <f t="shared" ref="B1289:E1289" si="1263">B1264</f>
        <v>1</v>
      </c>
      <c r="C1289" t="str">
        <f t="shared" si="1263"/>
        <v>A3</v>
      </c>
      <c r="D1289" t="str">
        <f t="shared" si="1263"/>
        <v>сыр мягкий</v>
      </c>
      <c r="E1289" t="str">
        <f t="shared" si="1263"/>
        <v>A3|сыр мягкий</v>
      </c>
      <c r="F1289">
        <f>IFERROR(INDEX('Прайс-лист на год'!$E$4:$NG$28,MATCH(prices_model!E1289,'Прайс-лист на год'!$D$4:$D$28,0),MATCH(prices_model!A1289,'Прайс-лист на год'!$E$3:$NG$3,0)),0)</f>
        <v>500</v>
      </c>
    </row>
    <row r="1290" spans="1:6" x14ac:dyDescent="0.25">
      <c r="A1290" s="30">
        <f>'Прайс-лист на год'!$E$3+ROUNDDOWN((ROW()-2)/25,0)</f>
        <v>43881</v>
      </c>
      <c r="B1290">
        <f t="shared" ref="B1290:E1290" si="1264">B1265</f>
        <v>1</v>
      </c>
      <c r="C1290" t="str">
        <f t="shared" si="1264"/>
        <v>A3</v>
      </c>
      <c r="D1290" t="str">
        <f t="shared" si="1264"/>
        <v>прочие сыры</v>
      </c>
      <c r="E1290" t="str">
        <f t="shared" si="1264"/>
        <v>A3|прочие сыры</v>
      </c>
      <c r="F1290">
        <f>IFERROR(INDEX('Прайс-лист на год'!$E$4:$NG$28,MATCH(prices_model!E1290,'Прайс-лист на год'!$D$4:$D$28,0),MATCH(prices_model!A1290,'Прайс-лист на год'!$E$3:$NG$3,0)),0)</f>
        <v>700</v>
      </c>
    </row>
    <row r="1291" spans="1:6" x14ac:dyDescent="0.25">
      <c r="A1291" s="30">
        <f>'Прайс-лист на год'!$E$3+ROUNDDOWN((ROW()-2)/25,0)</f>
        <v>43881</v>
      </c>
      <c r="B1291">
        <f t="shared" ref="B1291:E1291" si="1265">B1266</f>
        <v>1</v>
      </c>
      <c r="C1291" t="str">
        <f t="shared" si="1265"/>
        <v>A3</v>
      </c>
      <c r="D1291" t="str">
        <f t="shared" si="1265"/>
        <v>продукты сырные</v>
      </c>
      <c r="E1291" t="str">
        <f t="shared" si="1265"/>
        <v>A3|продукты сырные</v>
      </c>
      <c r="F1291">
        <f>IFERROR(INDEX('Прайс-лист на год'!$E$4:$NG$28,MATCH(prices_model!E1291,'Прайс-лист на год'!$D$4:$D$28,0),MATCH(prices_model!A1291,'Прайс-лист на год'!$E$3:$NG$3,0)),0)</f>
        <v>400</v>
      </c>
    </row>
    <row r="1292" spans="1:6" x14ac:dyDescent="0.25">
      <c r="A1292" s="30">
        <f>'Прайс-лист на год'!$E$3+ROUNDDOWN((ROW()-2)/25,0)</f>
        <v>43881</v>
      </c>
      <c r="B1292">
        <f t="shared" ref="B1292:E1292" si="1266">B1267</f>
        <v>1</v>
      </c>
      <c r="C1292" t="str">
        <f t="shared" si="1266"/>
        <v>A4</v>
      </c>
      <c r="D1292" t="str">
        <f t="shared" si="1266"/>
        <v>сыр твердый</v>
      </c>
      <c r="E1292" t="str">
        <f t="shared" si="1266"/>
        <v>A4|сыр твердый</v>
      </c>
      <c r="F1292">
        <f>IFERROR(INDEX('Прайс-лист на год'!$E$4:$NG$28,MATCH(prices_model!E1292,'Прайс-лист на год'!$D$4:$D$28,0),MATCH(prices_model!A1292,'Прайс-лист на год'!$E$3:$NG$3,0)),0)</f>
        <v>893</v>
      </c>
    </row>
    <row r="1293" spans="1:6" x14ac:dyDescent="0.25">
      <c r="A1293" s="30">
        <f>'Прайс-лист на год'!$E$3+ROUNDDOWN((ROW()-2)/25,0)</f>
        <v>43881</v>
      </c>
      <c r="B1293">
        <f t="shared" ref="B1293:E1293" si="1267">B1268</f>
        <v>1</v>
      </c>
      <c r="C1293" t="str">
        <f t="shared" si="1267"/>
        <v>A4</v>
      </c>
      <c r="D1293" t="str">
        <f t="shared" si="1267"/>
        <v>сыр полутвердый</v>
      </c>
      <c r="E1293" t="str">
        <f t="shared" si="1267"/>
        <v>A4|сыр полутвердый</v>
      </c>
      <c r="F1293">
        <f>IFERROR(INDEX('Прайс-лист на год'!$E$4:$NG$28,MATCH(prices_model!E1293,'Прайс-лист на год'!$D$4:$D$28,0),MATCH(prices_model!A1293,'Прайс-лист на год'!$E$3:$NG$3,0)),0)</f>
        <v>662</v>
      </c>
    </row>
    <row r="1294" spans="1:6" x14ac:dyDescent="0.25">
      <c r="A1294" s="30">
        <f>'Прайс-лист на год'!$E$3+ROUNDDOWN((ROW()-2)/25,0)</f>
        <v>43881</v>
      </c>
      <c r="B1294">
        <f t="shared" ref="B1294:E1294" si="1268">B1269</f>
        <v>1</v>
      </c>
      <c r="C1294" t="str">
        <f t="shared" si="1268"/>
        <v>A4</v>
      </c>
      <c r="D1294" t="str">
        <f t="shared" si="1268"/>
        <v>сыр мягкий</v>
      </c>
      <c r="E1294" t="str">
        <f t="shared" si="1268"/>
        <v>A4|сыр мягкий</v>
      </c>
      <c r="F1294">
        <f>IFERROR(INDEX('Прайс-лист на год'!$E$4:$NG$28,MATCH(prices_model!E1294,'Прайс-лист на год'!$D$4:$D$28,0),MATCH(prices_model!A1294,'Прайс-лист на год'!$E$3:$NG$3,0)),0)</f>
        <v>446</v>
      </c>
    </row>
    <row r="1295" spans="1:6" x14ac:dyDescent="0.25">
      <c r="A1295" s="30">
        <f>'Прайс-лист на год'!$E$3+ROUNDDOWN((ROW()-2)/25,0)</f>
        <v>43881</v>
      </c>
      <c r="B1295">
        <f t="shared" ref="B1295:E1295" si="1269">B1270</f>
        <v>1</v>
      </c>
      <c r="C1295" t="str">
        <f t="shared" si="1269"/>
        <v>A4</v>
      </c>
      <c r="D1295" t="str">
        <f t="shared" si="1269"/>
        <v>прочие сыры</v>
      </c>
      <c r="E1295" t="str">
        <f t="shared" si="1269"/>
        <v>A4|прочие сыры</v>
      </c>
      <c r="F1295">
        <f>IFERROR(INDEX('Прайс-лист на год'!$E$4:$NG$28,MATCH(prices_model!E1295,'Прайс-лист на год'!$D$4:$D$28,0),MATCH(prices_model!A1295,'Прайс-лист на год'!$E$3:$NG$3,0)),0)</f>
        <v>847</v>
      </c>
    </row>
    <row r="1296" spans="1:6" x14ac:dyDescent="0.25">
      <c r="A1296" s="30">
        <f>'Прайс-лист на год'!$E$3+ROUNDDOWN((ROW()-2)/25,0)</f>
        <v>43881</v>
      </c>
      <c r="B1296">
        <f t="shared" ref="B1296:E1296" si="1270">B1271</f>
        <v>1</v>
      </c>
      <c r="C1296" t="str">
        <f t="shared" si="1270"/>
        <v>A4</v>
      </c>
      <c r="D1296" t="str">
        <f t="shared" si="1270"/>
        <v>продукты сырные</v>
      </c>
      <c r="E1296" t="str">
        <f t="shared" si="1270"/>
        <v>A4|продукты сырные</v>
      </c>
      <c r="F1296">
        <f>IFERROR(INDEX('Прайс-лист на год'!$E$4:$NG$28,MATCH(prices_model!E1296,'Прайс-лист на год'!$D$4:$D$28,0),MATCH(prices_model!A1296,'Прайс-лист на год'!$E$3:$NG$3,0)),0)</f>
        <v>340</v>
      </c>
    </row>
    <row r="1297" spans="1:6" x14ac:dyDescent="0.25">
      <c r="A1297" s="30">
        <f>'Прайс-лист на год'!$E$3+ROUNDDOWN((ROW()-2)/25,0)</f>
        <v>43881</v>
      </c>
      <c r="B1297">
        <f t="shared" ref="B1297:E1297" si="1271">B1272</f>
        <v>1</v>
      </c>
      <c r="C1297" t="str">
        <f t="shared" si="1271"/>
        <v>A5</v>
      </c>
      <c r="D1297" t="str">
        <f t="shared" si="1271"/>
        <v>сыр твердый</v>
      </c>
      <c r="E1297" t="str">
        <f t="shared" si="1271"/>
        <v>A5|сыр твердый</v>
      </c>
      <c r="F1297">
        <f>IFERROR(INDEX('Прайс-лист на год'!$E$4:$NG$28,MATCH(prices_model!E1297,'Прайс-лист на год'!$D$4:$D$28,0),MATCH(prices_model!A1297,'Прайс-лист на год'!$E$3:$NG$3,0)),0)</f>
        <v>1036</v>
      </c>
    </row>
    <row r="1298" spans="1:6" x14ac:dyDescent="0.25">
      <c r="A1298" s="30">
        <f>'Прайс-лист на год'!$E$3+ROUNDDOWN((ROW()-2)/25,0)</f>
        <v>43881</v>
      </c>
      <c r="B1298">
        <f t="shared" ref="B1298:E1298" si="1272">B1273</f>
        <v>1</v>
      </c>
      <c r="C1298" t="str">
        <f t="shared" si="1272"/>
        <v>A5</v>
      </c>
      <c r="D1298" t="str">
        <f t="shared" si="1272"/>
        <v>сыр полутвердый</v>
      </c>
      <c r="E1298" t="str">
        <f t="shared" si="1272"/>
        <v>A5|сыр полутвердый</v>
      </c>
      <c r="F1298">
        <f>IFERROR(INDEX('Прайс-лист на год'!$E$4:$NG$28,MATCH(prices_model!E1298,'Прайс-лист на год'!$D$4:$D$28,0),MATCH(prices_model!A1298,'Прайс-лист на год'!$E$3:$NG$3,0)),0)</f>
        <v>621</v>
      </c>
    </row>
    <row r="1299" spans="1:6" x14ac:dyDescent="0.25">
      <c r="A1299" s="30">
        <f>'Прайс-лист на год'!$E$3+ROUNDDOWN((ROW()-2)/25,0)</f>
        <v>43881</v>
      </c>
      <c r="B1299">
        <f t="shared" ref="B1299:E1299" si="1273">B1274</f>
        <v>1</v>
      </c>
      <c r="C1299" t="str">
        <f t="shared" si="1273"/>
        <v>A5</v>
      </c>
      <c r="D1299" t="str">
        <f t="shared" si="1273"/>
        <v>сыр мягкий</v>
      </c>
      <c r="E1299" t="str">
        <f t="shared" si="1273"/>
        <v>A5|сыр мягкий</v>
      </c>
      <c r="F1299">
        <f>IFERROR(INDEX('Прайс-лист на год'!$E$4:$NG$28,MATCH(prices_model!E1299,'Прайс-лист на год'!$D$4:$D$28,0),MATCH(prices_model!A1299,'Прайс-лист на год'!$E$3:$NG$3,0)),0)</f>
        <v>518</v>
      </c>
    </row>
    <row r="1300" spans="1:6" x14ac:dyDescent="0.25">
      <c r="A1300" s="30">
        <f>'Прайс-лист на год'!$E$3+ROUNDDOWN((ROW()-2)/25,0)</f>
        <v>43881</v>
      </c>
      <c r="B1300">
        <f t="shared" ref="B1300:E1300" si="1274">B1275</f>
        <v>1</v>
      </c>
      <c r="C1300" t="str">
        <f t="shared" si="1274"/>
        <v>A5</v>
      </c>
      <c r="D1300" t="str">
        <f t="shared" si="1274"/>
        <v>прочие сыры</v>
      </c>
      <c r="E1300" t="str">
        <f t="shared" si="1274"/>
        <v>A5|прочие сыры</v>
      </c>
      <c r="F1300">
        <f>IFERROR(INDEX('Прайс-лист на год'!$E$4:$NG$28,MATCH(prices_model!E1300,'Прайс-лист на год'!$D$4:$D$28,0),MATCH(prices_model!A1300,'Прайс-лист на год'!$E$3:$NG$3,0)),0)</f>
        <v>725</v>
      </c>
    </row>
    <row r="1301" spans="1:6" x14ac:dyDescent="0.25">
      <c r="A1301" s="30">
        <f>'Прайс-лист на год'!$E$3+ROUNDDOWN((ROW()-2)/25,0)</f>
        <v>43881</v>
      </c>
      <c r="B1301">
        <f t="shared" ref="B1301:E1301" si="1275">B1276</f>
        <v>1</v>
      </c>
      <c r="C1301" t="str">
        <f t="shared" si="1275"/>
        <v>A5</v>
      </c>
      <c r="D1301" t="str">
        <f t="shared" si="1275"/>
        <v>продукты сырные</v>
      </c>
      <c r="E1301" t="str">
        <f t="shared" si="1275"/>
        <v>A5|продукты сырные</v>
      </c>
      <c r="F1301">
        <f>IFERROR(INDEX('Прайс-лист на год'!$E$4:$NG$28,MATCH(prices_model!E1301,'Прайс-лист на год'!$D$4:$D$28,0),MATCH(prices_model!A1301,'Прайс-лист на год'!$E$3:$NG$3,0)),0)</f>
        <v>414</v>
      </c>
    </row>
    <row r="1302" spans="1:6" x14ac:dyDescent="0.25">
      <c r="A1302" s="30">
        <f>'Прайс-лист на год'!$E$3+ROUNDDOWN((ROW()-2)/25,0)</f>
        <v>43882</v>
      </c>
      <c r="B1302">
        <f t="shared" ref="B1302:E1302" si="1276">B1277</f>
        <v>1</v>
      </c>
      <c r="C1302" t="str">
        <f t="shared" si="1276"/>
        <v>A1</v>
      </c>
      <c r="D1302" t="str">
        <f t="shared" si="1276"/>
        <v>сыр твердый</v>
      </c>
      <c r="E1302" t="str">
        <f t="shared" si="1276"/>
        <v>A1|сыр твердый</v>
      </c>
      <c r="F1302">
        <f>IFERROR(INDEX('Прайс-лист на год'!$E$4:$NG$28,MATCH(prices_model!E1302,'Прайс-лист на год'!$D$4:$D$28,0),MATCH(prices_model!A1302,'Прайс-лист на год'!$E$3:$NG$3,0)),0)</f>
        <v>1000</v>
      </c>
    </row>
    <row r="1303" spans="1:6" x14ac:dyDescent="0.25">
      <c r="A1303" s="30">
        <f>'Прайс-лист на год'!$E$3+ROUNDDOWN((ROW()-2)/25,0)</f>
        <v>43882</v>
      </c>
      <c r="B1303">
        <f t="shared" ref="B1303:E1303" si="1277">B1278</f>
        <v>1</v>
      </c>
      <c r="C1303" t="str">
        <f t="shared" si="1277"/>
        <v>A1</v>
      </c>
      <c r="D1303" t="str">
        <f t="shared" si="1277"/>
        <v>сыр полутвердый</v>
      </c>
      <c r="E1303" t="str">
        <f t="shared" si="1277"/>
        <v>A1|сыр полутвердый</v>
      </c>
      <c r="F1303">
        <f>IFERROR(INDEX('Прайс-лист на год'!$E$4:$NG$28,MATCH(prices_model!E1303,'Прайс-лист на год'!$D$4:$D$28,0),MATCH(prices_model!A1303,'Прайс-лист на год'!$E$3:$NG$3,0)),0)</f>
        <v>600</v>
      </c>
    </row>
    <row r="1304" spans="1:6" x14ac:dyDescent="0.25">
      <c r="A1304" s="30">
        <f>'Прайс-лист на год'!$E$3+ROUNDDOWN((ROW()-2)/25,0)</f>
        <v>43882</v>
      </c>
      <c r="B1304">
        <f t="shared" ref="B1304:E1304" si="1278">B1279</f>
        <v>1</v>
      </c>
      <c r="C1304" t="str">
        <f t="shared" si="1278"/>
        <v>A1</v>
      </c>
      <c r="D1304" t="str">
        <f t="shared" si="1278"/>
        <v>сыр мягкий</v>
      </c>
      <c r="E1304" t="str">
        <f t="shared" si="1278"/>
        <v>A1|сыр мягкий</v>
      </c>
      <c r="F1304">
        <f>IFERROR(INDEX('Прайс-лист на год'!$E$4:$NG$28,MATCH(prices_model!E1304,'Прайс-лист на год'!$D$4:$D$28,0),MATCH(prices_model!A1304,'Прайс-лист на год'!$E$3:$NG$3,0)),0)</f>
        <v>500</v>
      </c>
    </row>
    <row r="1305" spans="1:6" x14ac:dyDescent="0.25">
      <c r="A1305" s="30">
        <f>'Прайс-лист на год'!$E$3+ROUNDDOWN((ROW()-2)/25,0)</f>
        <v>43882</v>
      </c>
      <c r="B1305">
        <f t="shared" ref="B1305:E1305" si="1279">B1280</f>
        <v>1</v>
      </c>
      <c r="C1305" t="str">
        <f t="shared" si="1279"/>
        <v>A1</v>
      </c>
      <c r="D1305" t="str">
        <f t="shared" si="1279"/>
        <v>прочие сыры</v>
      </c>
      <c r="E1305" t="str">
        <f t="shared" si="1279"/>
        <v>A1|прочие сыры</v>
      </c>
      <c r="F1305">
        <f>IFERROR(INDEX('Прайс-лист на год'!$E$4:$NG$28,MATCH(prices_model!E1305,'Прайс-лист на год'!$D$4:$D$28,0),MATCH(prices_model!A1305,'Прайс-лист на год'!$E$3:$NG$3,0)),0)</f>
        <v>700</v>
      </c>
    </row>
    <row r="1306" spans="1:6" x14ac:dyDescent="0.25">
      <c r="A1306" s="30">
        <f>'Прайс-лист на год'!$E$3+ROUNDDOWN((ROW()-2)/25,0)</f>
        <v>43882</v>
      </c>
      <c r="B1306">
        <f t="shared" ref="B1306:E1306" si="1280">B1281</f>
        <v>1</v>
      </c>
      <c r="C1306" t="str">
        <f t="shared" si="1280"/>
        <v>A1</v>
      </c>
      <c r="D1306" t="str">
        <f t="shared" si="1280"/>
        <v>продукты сырные</v>
      </c>
      <c r="E1306" t="str">
        <f t="shared" si="1280"/>
        <v>A1|продукты сырные</v>
      </c>
      <c r="F1306">
        <f>IFERROR(INDEX('Прайс-лист на год'!$E$4:$NG$28,MATCH(prices_model!E1306,'Прайс-лист на год'!$D$4:$D$28,0),MATCH(prices_model!A1306,'Прайс-лист на год'!$E$3:$NG$3,0)),0)</f>
        <v>400</v>
      </c>
    </row>
    <row r="1307" spans="1:6" x14ac:dyDescent="0.25">
      <c r="A1307" s="30">
        <f>'Прайс-лист на год'!$E$3+ROUNDDOWN((ROW()-2)/25,0)</f>
        <v>43882</v>
      </c>
      <c r="B1307">
        <f t="shared" ref="B1307:E1307" si="1281">B1282</f>
        <v>1</v>
      </c>
      <c r="C1307" t="str">
        <f t="shared" si="1281"/>
        <v>A2</v>
      </c>
      <c r="D1307" t="str">
        <f t="shared" si="1281"/>
        <v>сыр твердый</v>
      </c>
      <c r="E1307" t="str">
        <f t="shared" si="1281"/>
        <v>A2|сыр твердый</v>
      </c>
      <c r="F1307">
        <f>IFERROR(INDEX('Прайс-лист на год'!$E$4:$NG$28,MATCH(prices_model!E1307,'Прайс-лист на год'!$D$4:$D$28,0),MATCH(prices_model!A1307,'Прайс-лист на год'!$E$3:$NG$3,0)),0)</f>
        <v>1050</v>
      </c>
    </row>
    <row r="1308" spans="1:6" x14ac:dyDescent="0.25">
      <c r="A1308" s="30">
        <f>'Прайс-лист на год'!$E$3+ROUNDDOWN((ROW()-2)/25,0)</f>
        <v>43882</v>
      </c>
      <c r="B1308">
        <f t="shared" ref="B1308:E1308" si="1282">B1283</f>
        <v>1</v>
      </c>
      <c r="C1308" t="str">
        <f t="shared" si="1282"/>
        <v>A2</v>
      </c>
      <c r="D1308" t="str">
        <f t="shared" si="1282"/>
        <v>сыр полутвердый</v>
      </c>
      <c r="E1308" t="str">
        <f t="shared" si="1282"/>
        <v>A2|сыр полутвердый</v>
      </c>
      <c r="F1308">
        <f>IFERROR(INDEX('Прайс-лист на год'!$E$4:$NG$28,MATCH(prices_model!E1308,'Прайс-лист на год'!$D$4:$D$28,0),MATCH(prices_model!A1308,'Прайс-лист на год'!$E$3:$NG$3,0)),0)</f>
        <v>630</v>
      </c>
    </row>
    <row r="1309" spans="1:6" x14ac:dyDescent="0.25">
      <c r="A1309" s="30">
        <f>'Прайс-лист на год'!$E$3+ROUNDDOWN((ROW()-2)/25,0)</f>
        <v>43882</v>
      </c>
      <c r="B1309">
        <f t="shared" ref="B1309:E1309" si="1283">B1284</f>
        <v>1</v>
      </c>
      <c r="C1309" t="str">
        <f t="shared" si="1283"/>
        <v>A2</v>
      </c>
      <c r="D1309" t="str">
        <f t="shared" si="1283"/>
        <v>сыр мягкий</v>
      </c>
      <c r="E1309" t="str">
        <f t="shared" si="1283"/>
        <v>A2|сыр мягкий</v>
      </c>
      <c r="F1309">
        <f>IFERROR(INDEX('Прайс-лист на год'!$E$4:$NG$28,MATCH(prices_model!E1309,'Прайс-лист на год'!$D$4:$D$28,0),MATCH(prices_model!A1309,'Прайс-лист на год'!$E$3:$NG$3,0)),0)</f>
        <v>525</v>
      </c>
    </row>
    <row r="1310" spans="1:6" x14ac:dyDescent="0.25">
      <c r="A1310" s="30">
        <f>'Прайс-лист на год'!$E$3+ROUNDDOWN((ROW()-2)/25,0)</f>
        <v>43882</v>
      </c>
      <c r="B1310">
        <f t="shared" ref="B1310:E1310" si="1284">B1285</f>
        <v>1</v>
      </c>
      <c r="C1310" t="str">
        <f t="shared" si="1284"/>
        <v>A2</v>
      </c>
      <c r="D1310" t="str">
        <f t="shared" si="1284"/>
        <v>прочие сыры</v>
      </c>
      <c r="E1310" t="str">
        <f t="shared" si="1284"/>
        <v>A2|прочие сыры</v>
      </c>
      <c r="F1310">
        <f>IFERROR(INDEX('Прайс-лист на год'!$E$4:$NG$28,MATCH(prices_model!E1310,'Прайс-лист на год'!$D$4:$D$28,0),MATCH(prices_model!A1310,'Прайс-лист на год'!$E$3:$NG$3,0)),0)</f>
        <v>735</v>
      </c>
    </row>
    <row r="1311" spans="1:6" x14ac:dyDescent="0.25">
      <c r="A1311" s="30">
        <f>'Прайс-лист на год'!$E$3+ROUNDDOWN((ROW()-2)/25,0)</f>
        <v>43882</v>
      </c>
      <c r="B1311">
        <f t="shared" ref="B1311:E1311" si="1285">B1286</f>
        <v>1</v>
      </c>
      <c r="C1311" t="str">
        <f t="shared" si="1285"/>
        <v>A2</v>
      </c>
      <c r="D1311" t="str">
        <f t="shared" si="1285"/>
        <v>продукты сырные</v>
      </c>
      <c r="E1311" t="str">
        <f t="shared" si="1285"/>
        <v>A2|продукты сырные</v>
      </c>
      <c r="F1311">
        <f>IFERROR(INDEX('Прайс-лист на год'!$E$4:$NG$28,MATCH(prices_model!E1311,'Прайс-лист на год'!$D$4:$D$28,0),MATCH(prices_model!A1311,'Прайс-лист на год'!$E$3:$NG$3,0)),0)</f>
        <v>420</v>
      </c>
    </row>
    <row r="1312" spans="1:6" x14ac:dyDescent="0.25">
      <c r="A1312" s="30">
        <f>'Прайс-лист на год'!$E$3+ROUNDDOWN((ROW()-2)/25,0)</f>
        <v>43882</v>
      </c>
      <c r="B1312">
        <f t="shared" ref="B1312:E1312" si="1286">B1287</f>
        <v>1</v>
      </c>
      <c r="C1312" t="str">
        <f t="shared" si="1286"/>
        <v>A3</v>
      </c>
      <c r="D1312" t="str">
        <f t="shared" si="1286"/>
        <v>сыр твердый</v>
      </c>
      <c r="E1312" t="str">
        <f t="shared" si="1286"/>
        <v>A3|сыр твердый</v>
      </c>
      <c r="F1312">
        <f>IFERROR(INDEX('Прайс-лист на год'!$E$4:$NG$28,MATCH(prices_model!E1312,'Прайс-лист на год'!$D$4:$D$28,0),MATCH(prices_model!A1312,'Прайс-лист на год'!$E$3:$NG$3,0)),0)</f>
        <v>1000</v>
      </c>
    </row>
    <row r="1313" spans="1:6" x14ac:dyDescent="0.25">
      <c r="A1313" s="30">
        <f>'Прайс-лист на год'!$E$3+ROUNDDOWN((ROW()-2)/25,0)</f>
        <v>43882</v>
      </c>
      <c r="B1313">
        <f t="shared" ref="B1313:E1313" si="1287">B1288</f>
        <v>1</v>
      </c>
      <c r="C1313" t="str">
        <f t="shared" si="1287"/>
        <v>A3</v>
      </c>
      <c r="D1313" t="str">
        <f t="shared" si="1287"/>
        <v>сыр полутвердый</v>
      </c>
      <c r="E1313" t="str">
        <f t="shared" si="1287"/>
        <v>A3|сыр полутвердый</v>
      </c>
      <c r="F1313">
        <f>IFERROR(INDEX('Прайс-лист на год'!$E$4:$NG$28,MATCH(prices_model!E1313,'Прайс-лист на год'!$D$4:$D$28,0),MATCH(prices_model!A1313,'Прайс-лист на год'!$E$3:$NG$3,0)),0)</f>
        <v>600</v>
      </c>
    </row>
    <row r="1314" spans="1:6" x14ac:dyDescent="0.25">
      <c r="A1314" s="30">
        <f>'Прайс-лист на год'!$E$3+ROUNDDOWN((ROW()-2)/25,0)</f>
        <v>43882</v>
      </c>
      <c r="B1314">
        <f t="shared" ref="B1314:E1314" si="1288">B1289</f>
        <v>1</v>
      </c>
      <c r="C1314" t="str">
        <f t="shared" si="1288"/>
        <v>A3</v>
      </c>
      <c r="D1314" t="str">
        <f t="shared" si="1288"/>
        <v>сыр мягкий</v>
      </c>
      <c r="E1314" t="str">
        <f t="shared" si="1288"/>
        <v>A3|сыр мягкий</v>
      </c>
      <c r="F1314">
        <f>IFERROR(INDEX('Прайс-лист на год'!$E$4:$NG$28,MATCH(prices_model!E1314,'Прайс-лист на год'!$D$4:$D$28,0),MATCH(prices_model!A1314,'Прайс-лист на год'!$E$3:$NG$3,0)),0)</f>
        <v>500</v>
      </c>
    </row>
    <row r="1315" spans="1:6" x14ac:dyDescent="0.25">
      <c r="A1315" s="30">
        <f>'Прайс-лист на год'!$E$3+ROUNDDOWN((ROW()-2)/25,0)</f>
        <v>43882</v>
      </c>
      <c r="B1315">
        <f t="shared" ref="B1315:E1315" si="1289">B1290</f>
        <v>1</v>
      </c>
      <c r="C1315" t="str">
        <f t="shared" si="1289"/>
        <v>A3</v>
      </c>
      <c r="D1315" t="str">
        <f t="shared" si="1289"/>
        <v>прочие сыры</v>
      </c>
      <c r="E1315" t="str">
        <f t="shared" si="1289"/>
        <v>A3|прочие сыры</v>
      </c>
      <c r="F1315">
        <f>IFERROR(INDEX('Прайс-лист на год'!$E$4:$NG$28,MATCH(prices_model!E1315,'Прайс-лист на год'!$D$4:$D$28,0),MATCH(prices_model!A1315,'Прайс-лист на год'!$E$3:$NG$3,0)),0)</f>
        <v>700</v>
      </c>
    </row>
    <row r="1316" spans="1:6" x14ac:dyDescent="0.25">
      <c r="A1316" s="30">
        <f>'Прайс-лист на год'!$E$3+ROUNDDOWN((ROW()-2)/25,0)</f>
        <v>43882</v>
      </c>
      <c r="B1316">
        <f t="shared" ref="B1316:E1316" si="1290">B1291</f>
        <v>1</v>
      </c>
      <c r="C1316" t="str">
        <f t="shared" si="1290"/>
        <v>A3</v>
      </c>
      <c r="D1316" t="str">
        <f t="shared" si="1290"/>
        <v>продукты сырные</v>
      </c>
      <c r="E1316" t="str">
        <f t="shared" si="1290"/>
        <v>A3|продукты сырные</v>
      </c>
      <c r="F1316">
        <f>IFERROR(INDEX('Прайс-лист на год'!$E$4:$NG$28,MATCH(prices_model!E1316,'Прайс-лист на год'!$D$4:$D$28,0),MATCH(prices_model!A1316,'Прайс-лист на год'!$E$3:$NG$3,0)),0)</f>
        <v>400</v>
      </c>
    </row>
    <row r="1317" spans="1:6" x14ac:dyDescent="0.25">
      <c r="A1317" s="30">
        <f>'Прайс-лист на год'!$E$3+ROUNDDOWN((ROW()-2)/25,0)</f>
        <v>43882</v>
      </c>
      <c r="B1317">
        <f t="shared" ref="B1317:E1317" si="1291">B1292</f>
        <v>1</v>
      </c>
      <c r="C1317" t="str">
        <f t="shared" si="1291"/>
        <v>A4</v>
      </c>
      <c r="D1317" t="str">
        <f t="shared" si="1291"/>
        <v>сыр твердый</v>
      </c>
      <c r="E1317" t="str">
        <f t="shared" si="1291"/>
        <v>A4|сыр твердый</v>
      </c>
      <c r="F1317">
        <f>IFERROR(INDEX('Прайс-лист на год'!$E$4:$NG$28,MATCH(prices_model!E1317,'Прайс-лист на год'!$D$4:$D$28,0),MATCH(prices_model!A1317,'Прайс-лист на год'!$E$3:$NG$3,0)),0)</f>
        <v>893</v>
      </c>
    </row>
    <row r="1318" spans="1:6" x14ac:dyDescent="0.25">
      <c r="A1318" s="30">
        <f>'Прайс-лист на год'!$E$3+ROUNDDOWN((ROW()-2)/25,0)</f>
        <v>43882</v>
      </c>
      <c r="B1318">
        <f t="shared" ref="B1318:E1318" si="1292">B1293</f>
        <v>1</v>
      </c>
      <c r="C1318" t="str">
        <f t="shared" si="1292"/>
        <v>A4</v>
      </c>
      <c r="D1318" t="str">
        <f t="shared" si="1292"/>
        <v>сыр полутвердый</v>
      </c>
      <c r="E1318" t="str">
        <f t="shared" si="1292"/>
        <v>A4|сыр полутвердый</v>
      </c>
      <c r="F1318">
        <f>IFERROR(INDEX('Прайс-лист на год'!$E$4:$NG$28,MATCH(prices_model!E1318,'Прайс-лист на год'!$D$4:$D$28,0),MATCH(prices_model!A1318,'Прайс-лист на год'!$E$3:$NG$3,0)),0)</f>
        <v>662</v>
      </c>
    </row>
    <row r="1319" spans="1:6" x14ac:dyDescent="0.25">
      <c r="A1319" s="30">
        <f>'Прайс-лист на год'!$E$3+ROUNDDOWN((ROW()-2)/25,0)</f>
        <v>43882</v>
      </c>
      <c r="B1319">
        <f t="shared" ref="B1319:E1319" si="1293">B1294</f>
        <v>1</v>
      </c>
      <c r="C1319" t="str">
        <f t="shared" si="1293"/>
        <v>A4</v>
      </c>
      <c r="D1319" t="str">
        <f t="shared" si="1293"/>
        <v>сыр мягкий</v>
      </c>
      <c r="E1319" t="str">
        <f t="shared" si="1293"/>
        <v>A4|сыр мягкий</v>
      </c>
      <c r="F1319">
        <f>IFERROR(INDEX('Прайс-лист на год'!$E$4:$NG$28,MATCH(prices_model!E1319,'Прайс-лист на год'!$D$4:$D$28,0),MATCH(prices_model!A1319,'Прайс-лист на год'!$E$3:$NG$3,0)),0)</f>
        <v>446</v>
      </c>
    </row>
    <row r="1320" spans="1:6" x14ac:dyDescent="0.25">
      <c r="A1320" s="30">
        <f>'Прайс-лист на год'!$E$3+ROUNDDOWN((ROW()-2)/25,0)</f>
        <v>43882</v>
      </c>
      <c r="B1320">
        <f t="shared" ref="B1320:E1320" si="1294">B1295</f>
        <v>1</v>
      </c>
      <c r="C1320" t="str">
        <f t="shared" si="1294"/>
        <v>A4</v>
      </c>
      <c r="D1320" t="str">
        <f t="shared" si="1294"/>
        <v>прочие сыры</v>
      </c>
      <c r="E1320" t="str">
        <f t="shared" si="1294"/>
        <v>A4|прочие сыры</v>
      </c>
      <c r="F1320">
        <f>IFERROR(INDEX('Прайс-лист на год'!$E$4:$NG$28,MATCH(prices_model!E1320,'Прайс-лист на год'!$D$4:$D$28,0),MATCH(prices_model!A1320,'Прайс-лист на год'!$E$3:$NG$3,0)),0)</f>
        <v>847</v>
      </c>
    </row>
    <row r="1321" spans="1:6" x14ac:dyDescent="0.25">
      <c r="A1321" s="30">
        <f>'Прайс-лист на год'!$E$3+ROUNDDOWN((ROW()-2)/25,0)</f>
        <v>43882</v>
      </c>
      <c r="B1321">
        <f t="shared" ref="B1321:E1321" si="1295">B1296</f>
        <v>1</v>
      </c>
      <c r="C1321" t="str">
        <f t="shared" si="1295"/>
        <v>A4</v>
      </c>
      <c r="D1321" t="str">
        <f t="shared" si="1295"/>
        <v>продукты сырные</v>
      </c>
      <c r="E1321" t="str">
        <f t="shared" si="1295"/>
        <v>A4|продукты сырные</v>
      </c>
      <c r="F1321">
        <f>IFERROR(INDEX('Прайс-лист на год'!$E$4:$NG$28,MATCH(prices_model!E1321,'Прайс-лист на год'!$D$4:$D$28,0),MATCH(prices_model!A1321,'Прайс-лист на год'!$E$3:$NG$3,0)),0)</f>
        <v>340</v>
      </c>
    </row>
    <row r="1322" spans="1:6" x14ac:dyDescent="0.25">
      <c r="A1322" s="30">
        <f>'Прайс-лист на год'!$E$3+ROUNDDOWN((ROW()-2)/25,0)</f>
        <v>43882</v>
      </c>
      <c r="B1322">
        <f t="shared" ref="B1322:E1322" si="1296">B1297</f>
        <v>1</v>
      </c>
      <c r="C1322" t="str">
        <f t="shared" si="1296"/>
        <v>A5</v>
      </c>
      <c r="D1322" t="str">
        <f t="shared" si="1296"/>
        <v>сыр твердый</v>
      </c>
      <c r="E1322" t="str">
        <f t="shared" si="1296"/>
        <v>A5|сыр твердый</v>
      </c>
      <c r="F1322">
        <f>IFERROR(INDEX('Прайс-лист на год'!$E$4:$NG$28,MATCH(prices_model!E1322,'Прайс-лист на год'!$D$4:$D$28,0),MATCH(prices_model!A1322,'Прайс-лист на год'!$E$3:$NG$3,0)),0)</f>
        <v>1036</v>
      </c>
    </row>
    <row r="1323" spans="1:6" x14ac:dyDescent="0.25">
      <c r="A1323" s="30">
        <f>'Прайс-лист на год'!$E$3+ROUNDDOWN((ROW()-2)/25,0)</f>
        <v>43882</v>
      </c>
      <c r="B1323">
        <f t="shared" ref="B1323:E1323" si="1297">B1298</f>
        <v>1</v>
      </c>
      <c r="C1323" t="str">
        <f t="shared" si="1297"/>
        <v>A5</v>
      </c>
      <c r="D1323" t="str">
        <f t="shared" si="1297"/>
        <v>сыр полутвердый</v>
      </c>
      <c r="E1323" t="str">
        <f t="shared" si="1297"/>
        <v>A5|сыр полутвердый</v>
      </c>
      <c r="F1323">
        <f>IFERROR(INDEX('Прайс-лист на год'!$E$4:$NG$28,MATCH(prices_model!E1323,'Прайс-лист на год'!$D$4:$D$28,0),MATCH(prices_model!A1323,'Прайс-лист на год'!$E$3:$NG$3,0)),0)</f>
        <v>621</v>
      </c>
    </row>
    <row r="1324" spans="1:6" x14ac:dyDescent="0.25">
      <c r="A1324" s="30">
        <f>'Прайс-лист на год'!$E$3+ROUNDDOWN((ROW()-2)/25,0)</f>
        <v>43882</v>
      </c>
      <c r="B1324">
        <f t="shared" ref="B1324:E1324" si="1298">B1299</f>
        <v>1</v>
      </c>
      <c r="C1324" t="str">
        <f t="shared" si="1298"/>
        <v>A5</v>
      </c>
      <c r="D1324" t="str">
        <f t="shared" si="1298"/>
        <v>сыр мягкий</v>
      </c>
      <c r="E1324" t="str">
        <f t="shared" si="1298"/>
        <v>A5|сыр мягкий</v>
      </c>
      <c r="F1324">
        <f>IFERROR(INDEX('Прайс-лист на год'!$E$4:$NG$28,MATCH(prices_model!E1324,'Прайс-лист на год'!$D$4:$D$28,0),MATCH(prices_model!A1324,'Прайс-лист на год'!$E$3:$NG$3,0)),0)</f>
        <v>518</v>
      </c>
    </row>
    <row r="1325" spans="1:6" x14ac:dyDescent="0.25">
      <c r="A1325" s="30">
        <f>'Прайс-лист на год'!$E$3+ROUNDDOWN((ROW()-2)/25,0)</f>
        <v>43882</v>
      </c>
      <c r="B1325">
        <f t="shared" ref="B1325:E1325" si="1299">B1300</f>
        <v>1</v>
      </c>
      <c r="C1325" t="str">
        <f t="shared" si="1299"/>
        <v>A5</v>
      </c>
      <c r="D1325" t="str">
        <f t="shared" si="1299"/>
        <v>прочие сыры</v>
      </c>
      <c r="E1325" t="str">
        <f t="shared" si="1299"/>
        <v>A5|прочие сыры</v>
      </c>
      <c r="F1325">
        <f>IFERROR(INDEX('Прайс-лист на год'!$E$4:$NG$28,MATCH(prices_model!E1325,'Прайс-лист на год'!$D$4:$D$28,0),MATCH(prices_model!A1325,'Прайс-лист на год'!$E$3:$NG$3,0)),0)</f>
        <v>725</v>
      </c>
    </row>
    <row r="1326" spans="1:6" x14ac:dyDescent="0.25">
      <c r="A1326" s="30">
        <f>'Прайс-лист на год'!$E$3+ROUNDDOWN((ROW()-2)/25,0)</f>
        <v>43882</v>
      </c>
      <c r="B1326">
        <f t="shared" ref="B1326:E1326" si="1300">B1301</f>
        <v>1</v>
      </c>
      <c r="C1326" t="str">
        <f t="shared" si="1300"/>
        <v>A5</v>
      </c>
      <c r="D1326" t="str">
        <f t="shared" si="1300"/>
        <v>продукты сырные</v>
      </c>
      <c r="E1326" t="str">
        <f t="shared" si="1300"/>
        <v>A5|продукты сырные</v>
      </c>
      <c r="F1326">
        <f>IFERROR(INDEX('Прайс-лист на год'!$E$4:$NG$28,MATCH(prices_model!E1326,'Прайс-лист на год'!$D$4:$D$28,0),MATCH(prices_model!A1326,'Прайс-лист на год'!$E$3:$NG$3,0)),0)</f>
        <v>414</v>
      </c>
    </row>
    <row r="1327" spans="1:6" x14ac:dyDescent="0.25">
      <c r="A1327" s="30">
        <f>'Прайс-лист на год'!$E$3+ROUNDDOWN((ROW()-2)/25,0)</f>
        <v>43883</v>
      </c>
      <c r="B1327">
        <f t="shared" ref="B1327:E1327" si="1301">B1302</f>
        <v>1</v>
      </c>
      <c r="C1327" t="str">
        <f t="shared" si="1301"/>
        <v>A1</v>
      </c>
      <c r="D1327" t="str">
        <f t="shared" si="1301"/>
        <v>сыр твердый</v>
      </c>
      <c r="E1327" t="str">
        <f t="shared" si="1301"/>
        <v>A1|сыр твердый</v>
      </c>
      <c r="F1327">
        <f>IFERROR(INDEX('Прайс-лист на год'!$E$4:$NG$28,MATCH(prices_model!E1327,'Прайс-лист на год'!$D$4:$D$28,0),MATCH(prices_model!A1327,'Прайс-лист на год'!$E$3:$NG$3,0)),0)</f>
        <v>1000</v>
      </c>
    </row>
    <row r="1328" spans="1:6" x14ac:dyDescent="0.25">
      <c r="A1328" s="30">
        <f>'Прайс-лист на год'!$E$3+ROUNDDOWN((ROW()-2)/25,0)</f>
        <v>43883</v>
      </c>
      <c r="B1328">
        <f t="shared" ref="B1328:E1328" si="1302">B1303</f>
        <v>1</v>
      </c>
      <c r="C1328" t="str">
        <f t="shared" si="1302"/>
        <v>A1</v>
      </c>
      <c r="D1328" t="str">
        <f t="shared" si="1302"/>
        <v>сыр полутвердый</v>
      </c>
      <c r="E1328" t="str">
        <f t="shared" si="1302"/>
        <v>A1|сыр полутвердый</v>
      </c>
      <c r="F1328">
        <f>IFERROR(INDEX('Прайс-лист на год'!$E$4:$NG$28,MATCH(prices_model!E1328,'Прайс-лист на год'!$D$4:$D$28,0),MATCH(prices_model!A1328,'Прайс-лист на год'!$E$3:$NG$3,0)),0)</f>
        <v>600</v>
      </c>
    </row>
    <row r="1329" spans="1:6" x14ac:dyDescent="0.25">
      <c r="A1329" s="30">
        <f>'Прайс-лист на год'!$E$3+ROUNDDOWN((ROW()-2)/25,0)</f>
        <v>43883</v>
      </c>
      <c r="B1329">
        <f t="shared" ref="B1329:E1329" si="1303">B1304</f>
        <v>1</v>
      </c>
      <c r="C1329" t="str">
        <f t="shared" si="1303"/>
        <v>A1</v>
      </c>
      <c r="D1329" t="str">
        <f t="shared" si="1303"/>
        <v>сыр мягкий</v>
      </c>
      <c r="E1329" t="str">
        <f t="shared" si="1303"/>
        <v>A1|сыр мягкий</v>
      </c>
      <c r="F1329">
        <f>IFERROR(INDEX('Прайс-лист на год'!$E$4:$NG$28,MATCH(prices_model!E1329,'Прайс-лист на год'!$D$4:$D$28,0),MATCH(prices_model!A1329,'Прайс-лист на год'!$E$3:$NG$3,0)),0)</f>
        <v>500</v>
      </c>
    </row>
    <row r="1330" spans="1:6" x14ac:dyDescent="0.25">
      <c r="A1330" s="30">
        <f>'Прайс-лист на год'!$E$3+ROUNDDOWN((ROW()-2)/25,0)</f>
        <v>43883</v>
      </c>
      <c r="B1330">
        <f t="shared" ref="B1330:E1330" si="1304">B1305</f>
        <v>1</v>
      </c>
      <c r="C1330" t="str">
        <f t="shared" si="1304"/>
        <v>A1</v>
      </c>
      <c r="D1330" t="str">
        <f t="shared" si="1304"/>
        <v>прочие сыры</v>
      </c>
      <c r="E1330" t="str">
        <f t="shared" si="1304"/>
        <v>A1|прочие сыры</v>
      </c>
      <c r="F1330">
        <f>IFERROR(INDEX('Прайс-лист на год'!$E$4:$NG$28,MATCH(prices_model!E1330,'Прайс-лист на год'!$D$4:$D$28,0),MATCH(prices_model!A1330,'Прайс-лист на год'!$E$3:$NG$3,0)),0)</f>
        <v>700</v>
      </c>
    </row>
    <row r="1331" spans="1:6" x14ac:dyDescent="0.25">
      <c r="A1331" s="30">
        <f>'Прайс-лист на год'!$E$3+ROUNDDOWN((ROW()-2)/25,0)</f>
        <v>43883</v>
      </c>
      <c r="B1331">
        <f t="shared" ref="B1331:E1331" si="1305">B1306</f>
        <v>1</v>
      </c>
      <c r="C1331" t="str">
        <f t="shared" si="1305"/>
        <v>A1</v>
      </c>
      <c r="D1331" t="str">
        <f t="shared" si="1305"/>
        <v>продукты сырные</v>
      </c>
      <c r="E1331" t="str">
        <f t="shared" si="1305"/>
        <v>A1|продукты сырные</v>
      </c>
      <c r="F1331">
        <f>IFERROR(INDEX('Прайс-лист на год'!$E$4:$NG$28,MATCH(prices_model!E1331,'Прайс-лист на год'!$D$4:$D$28,0),MATCH(prices_model!A1331,'Прайс-лист на год'!$E$3:$NG$3,0)),0)</f>
        <v>400</v>
      </c>
    </row>
    <row r="1332" spans="1:6" x14ac:dyDescent="0.25">
      <c r="A1332" s="30">
        <f>'Прайс-лист на год'!$E$3+ROUNDDOWN((ROW()-2)/25,0)</f>
        <v>43883</v>
      </c>
      <c r="B1332">
        <f t="shared" ref="B1332:E1332" si="1306">B1307</f>
        <v>1</v>
      </c>
      <c r="C1332" t="str">
        <f t="shared" si="1306"/>
        <v>A2</v>
      </c>
      <c r="D1332" t="str">
        <f t="shared" si="1306"/>
        <v>сыр твердый</v>
      </c>
      <c r="E1332" t="str">
        <f t="shared" si="1306"/>
        <v>A2|сыр твердый</v>
      </c>
      <c r="F1332">
        <f>IFERROR(INDEX('Прайс-лист на год'!$E$4:$NG$28,MATCH(prices_model!E1332,'Прайс-лист на год'!$D$4:$D$28,0),MATCH(prices_model!A1332,'Прайс-лист на год'!$E$3:$NG$3,0)),0)</f>
        <v>1050</v>
      </c>
    </row>
    <row r="1333" spans="1:6" x14ac:dyDescent="0.25">
      <c r="A1333" s="30">
        <f>'Прайс-лист на год'!$E$3+ROUNDDOWN((ROW()-2)/25,0)</f>
        <v>43883</v>
      </c>
      <c r="B1333">
        <f t="shared" ref="B1333:E1333" si="1307">B1308</f>
        <v>1</v>
      </c>
      <c r="C1333" t="str">
        <f t="shared" si="1307"/>
        <v>A2</v>
      </c>
      <c r="D1333" t="str">
        <f t="shared" si="1307"/>
        <v>сыр полутвердый</v>
      </c>
      <c r="E1333" t="str">
        <f t="shared" si="1307"/>
        <v>A2|сыр полутвердый</v>
      </c>
      <c r="F1333">
        <f>IFERROR(INDEX('Прайс-лист на год'!$E$4:$NG$28,MATCH(prices_model!E1333,'Прайс-лист на год'!$D$4:$D$28,0),MATCH(prices_model!A1333,'Прайс-лист на год'!$E$3:$NG$3,0)),0)</f>
        <v>630</v>
      </c>
    </row>
    <row r="1334" spans="1:6" x14ac:dyDescent="0.25">
      <c r="A1334" s="30">
        <f>'Прайс-лист на год'!$E$3+ROUNDDOWN((ROW()-2)/25,0)</f>
        <v>43883</v>
      </c>
      <c r="B1334">
        <f t="shared" ref="B1334:E1334" si="1308">B1309</f>
        <v>1</v>
      </c>
      <c r="C1334" t="str">
        <f t="shared" si="1308"/>
        <v>A2</v>
      </c>
      <c r="D1334" t="str">
        <f t="shared" si="1308"/>
        <v>сыр мягкий</v>
      </c>
      <c r="E1334" t="str">
        <f t="shared" si="1308"/>
        <v>A2|сыр мягкий</v>
      </c>
      <c r="F1334">
        <f>IFERROR(INDEX('Прайс-лист на год'!$E$4:$NG$28,MATCH(prices_model!E1334,'Прайс-лист на год'!$D$4:$D$28,0),MATCH(prices_model!A1334,'Прайс-лист на год'!$E$3:$NG$3,0)),0)</f>
        <v>525</v>
      </c>
    </row>
    <row r="1335" spans="1:6" x14ac:dyDescent="0.25">
      <c r="A1335" s="30">
        <f>'Прайс-лист на год'!$E$3+ROUNDDOWN((ROW()-2)/25,0)</f>
        <v>43883</v>
      </c>
      <c r="B1335">
        <f t="shared" ref="B1335:E1335" si="1309">B1310</f>
        <v>1</v>
      </c>
      <c r="C1335" t="str">
        <f t="shared" si="1309"/>
        <v>A2</v>
      </c>
      <c r="D1335" t="str">
        <f t="shared" si="1309"/>
        <v>прочие сыры</v>
      </c>
      <c r="E1335" t="str">
        <f t="shared" si="1309"/>
        <v>A2|прочие сыры</v>
      </c>
      <c r="F1335">
        <f>IFERROR(INDEX('Прайс-лист на год'!$E$4:$NG$28,MATCH(prices_model!E1335,'Прайс-лист на год'!$D$4:$D$28,0),MATCH(prices_model!A1335,'Прайс-лист на год'!$E$3:$NG$3,0)),0)</f>
        <v>735</v>
      </c>
    </row>
    <row r="1336" spans="1:6" x14ac:dyDescent="0.25">
      <c r="A1336" s="30">
        <f>'Прайс-лист на год'!$E$3+ROUNDDOWN((ROW()-2)/25,0)</f>
        <v>43883</v>
      </c>
      <c r="B1336">
        <f t="shared" ref="B1336:E1336" si="1310">B1311</f>
        <v>1</v>
      </c>
      <c r="C1336" t="str">
        <f t="shared" si="1310"/>
        <v>A2</v>
      </c>
      <c r="D1336" t="str">
        <f t="shared" si="1310"/>
        <v>продукты сырные</v>
      </c>
      <c r="E1336" t="str">
        <f t="shared" si="1310"/>
        <v>A2|продукты сырные</v>
      </c>
      <c r="F1336">
        <f>IFERROR(INDEX('Прайс-лист на год'!$E$4:$NG$28,MATCH(prices_model!E1336,'Прайс-лист на год'!$D$4:$D$28,0),MATCH(prices_model!A1336,'Прайс-лист на год'!$E$3:$NG$3,0)),0)</f>
        <v>420</v>
      </c>
    </row>
    <row r="1337" spans="1:6" x14ac:dyDescent="0.25">
      <c r="A1337" s="30">
        <f>'Прайс-лист на год'!$E$3+ROUNDDOWN((ROW()-2)/25,0)</f>
        <v>43883</v>
      </c>
      <c r="B1337">
        <f t="shared" ref="B1337:E1337" si="1311">B1312</f>
        <v>1</v>
      </c>
      <c r="C1337" t="str">
        <f t="shared" si="1311"/>
        <v>A3</v>
      </c>
      <c r="D1337" t="str">
        <f t="shared" si="1311"/>
        <v>сыр твердый</v>
      </c>
      <c r="E1337" t="str">
        <f t="shared" si="1311"/>
        <v>A3|сыр твердый</v>
      </c>
      <c r="F1337">
        <f>IFERROR(INDEX('Прайс-лист на год'!$E$4:$NG$28,MATCH(prices_model!E1337,'Прайс-лист на год'!$D$4:$D$28,0),MATCH(prices_model!A1337,'Прайс-лист на год'!$E$3:$NG$3,0)),0)</f>
        <v>1000</v>
      </c>
    </row>
    <row r="1338" spans="1:6" x14ac:dyDescent="0.25">
      <c r="A1338" s="30">
        <f>'Прайс-лист на год'!$E$3+ROUNDDOWN((ROW()-2)/25,0)</f>
        <v>43883</v>
      </c>
      <c r="B1338">
        <f t="shared" ref="B1338:E1338" si="1312">B1313</f>
        <v>1</v>
      </c>
      <c r="C1338" t="str">
        <f t="shared" si="1312"/>
        <v>A3</v>
      </c>
      <c r="D1338" t="str">
        <f t="shared" si="1312"/>
        <v>сыр полутвердый</v>
      </c>
      <c r="E1338" t="str">
        <f t="shared" si="1312"/>
        <v>A3|сыр полутвердый</v>
      </c>
      <c r="F1338">
        <f>IFERROR(INDEX('Прайс-лист на год'!$E$4:$NG$28,MATCH(prices_model!E1338,'Прайс-лист на год'!$D$4:$D$28,0),MATCH(prices_model!A1338,'Прайс-лист на год'!$E$3:$NG$3,0)),0)</f>
        <v>600</v>
      </c>
    </row>
    <row r="1339" spans="1:6" x14ac:dyDescent="0.25">
      <c r="A1339" s="30">
        <f>'Прайс-лист на год'!$E$3+ROUNDDOWN((ROW()-2)/25,0)</f>
        <v>43883</v>
      </c>
      <c r="B1339">
        <f t="shared" ref="B1339:E1339" si="1313">B1314</f>
        <v>1</v>
      </c>
      <c r="C1339" t="str">
        <f t="shared" si="1313"/>
        <v>A3</v>
      </c>
      <c r="D1339" t="str">
        <f t="shared" si="1313"/>
        <v>сыр мягкий</v>
      </c>
      <c r="E1339" t="str">
        <f t="shared" si="1313"/>
        <v>A3|сыр мягкий</v>
      </c>
      <c r="F1339">
        <f>IFERROR(INDEX('Прайс-лист на год'!$E$4:$NG$28,MATCH(prices_model!E1339,'Прайс-лист на год'!$D$4:$D$28,0),MATCH(prices_model!A1339,'Прайс-лист на год'!$E$3:$NG$3,0)),0)</f>
        <v>500</v>
      </c>
    </row>
    <row r="1340" spans="1:6" x14ac:dyDescent="0.25">
      <c r="A1340" s="30">
        <f>'Прайс-лист на год'!$E$3+ROUNDDOWN((ROW()-2)/25,0)</f>
        <v>43883</v>
      </c>
      <c r="B1340">
        <f t="shared" ref="B1340:E1340" si="1314">B1315</f>
        <v>1</v>
      </c>
      <c r="C1340" t="str">
        <f t="shared" si="1314"/>
        <v>A3</v>
      </c>
      <c r="D1340" t="str">
        <f t="shared" si="1314"/>
        <v>прочие сыры</v>
      </c>
      <c r="E1340" t="str">
        <f t="shared" si="1314"/>
        <v>A3|прочие сыры</v>
      </c>
      <c r="F1340">
        <f>IFERROR(INDEX('Прайс-лист на год'!$E$4:$NG$28,MATCH(prices_model!E1340,'Прайс-лист на год'!$D$4:$D$28,0),MATCH(prices_model!A1340,'Прайс-лист на год'!$E$3:$NG$3,0)),0)</f>
        <v>700</v>
      </c>
    </row>
    <row r="1341" spans="1:6" x14ac:dyDescent="0.25">
      <c r="A1341" s="30">
        <f>'Прайс-лист на год'!$E$3+ROUNDDOWN((ROW()-2)/25,0)</f>
        <v>43883</v>
      </c>
      <c r="B1341">
        <f t="shared" ref="B1341:E1341" si="1315">B1316</f>
        <v>1</v>
      </c>
      <c r="C1341" t="str">
        <f t="shared" si="1315"/>
        <v>A3</v>
      </c>
      <c r="D1341" t="str">
        <f t="shared" si="1315"/>
        <v>продукты сырные</v>
      </c>
      <c r="E1341" t="str">
        <f t="shared" si="1315"/>
        <v>A3|продукты сырные</v>
      </c>
      <c r="F1341">
        <f>IFERROR(INDEX('Прайс-лист на год'!$E$4:$NG$28,MATCH(prices_model!E1341,'Прайс-лист на год'!$D$4:$D$28,0),MATCH(prices_model!A1341,'Прайс-лист на год'!$E$3:$NG$3,0)),0)</f>
        <v>400</v>
      </c>
    </row>
    <row r="1342" spans="1:6" x14ac:dyDescent="0.25">
      <c r="A1342" s="30">
        <f>'Прайс-лист на год'!$E$3+ROUNDDOWN((ROW()-2)/25,0)</f>
        <v>43883</v>
      </c>
      <c r="B1342">
        <f t="shared" ref="B1342:E1342" si="1316">B1317</f>
        <v>1</v>
      </c>
      <c r="C1342" t="str">
        <f t="shared" si="1316"/>
        <v>A4</v>
      </c>
      <c r="D1342" t="str">
        <f t="shared" si="1316"/>
        <v>сыр твердый</v>
      </c>
      <c r="E1342" t="str">
        <f t="shared" si="1316"/>
        <v>A4|сыр твердый</v>
      </c>
      <c r="F1342">
        <f>IFERROR(INDEX('Прайс-лист на год'!$E$4:$NG$28,MATCH(prices_model!E1342,'Прайс-лист на год'!$D$4:$D$28,0),MATCH(prices_model!A1342,'Прайс-лист на год'!$E$3:$NG$3,0)),0)</f>
        <v>893</v>
      </c>
    </row>
    <row r="1343" spans="1:6" x14ac:dyDescent="0.25">
      <c r="A1343" s="30">
        <f>'Прайс-лист на год'!$E$3+ROUNDDOWN((ROW()-2)/25,0)</f>
        <v>43883</v>
      </c>
      <c r="B1343">
        <f t="shared" ref="B1343:E1343" si="1317">B1318</f>
        <v>1</v>
      </c>
      <c r="C1343" t="str">
        <f t="shared" si="1317"/>
        <v>A4</v>
      </c>
      <c r="D1343" t="str">
        <f t="shared" si="1317"/>
        <v>сыр полутвердый</v>
      </c>
      <c r="E1343" t="str">
        <f t="shared" si="1317"/>
        <v>A4|сыр полутвердый</v>
      </c>
      <c r="F1343">
        <f>IFERROR(INDEX('Прайс-лист на год'!$E$4:$NG$28,MATCH(prices_model!E1343,'Прайс-лист на год'!$D$4:$D$28,0),MATCH(prices_model!A1343,'Прайс-лист на год'!$E$3:$NG$3,0)),0)</f>
        <v>662</v>
      </c>
    </row>
    <row r="1344" spans="1:6" x14ac:dyDescent="0.25">
      <c r="A1344" s="30">
        <f>'Прайс-лист на год'!$E$3+ROUNDDOWN((ROW()-2)/25,0)</f>
        <v>43883</v>
      </c>
      <c r="B1344">
        <f t="shared" ref="B1344:E1344" si="1318">B1319</f>
        <v>1</v>
      </c>
      <c r="C1344" t="str">
        <f t="shared" si="1318"/>
        <v>A4</v>
      </c>
      <c r="D1344" t="str">
        <f t="shared" si="1318"/>
        <v>сыр мягкий</v>
      </c>
      <c r="E1344" t="str">
        <f t="shared" si="1318"/>
        <v>A4|сыр мягкий</v>
      </c>
      <c r="F1344">
        <f>IFERROR(INDEX('Прайс-лист на год'!$E$4:$NG$28,MATCH(prices_model!E1344,'Прайс-лист на год'!$D$4:$D$28,0),MATCH(prices_model!A1344,'Прайс-лист на год'!$E$3:$NG$3,0)),0)</f>
        <v>446</v>
      </c>
    </row>
    <row r="1345" spans="1:6" x14ac:dyDescent="0.25">
      <c r="A1345" s="30">
        <f>'Прайс-лист на год'!$E$3+ROUNDDOWN((ROW()-2)/25,0)</f>
        <v>43883</v>
      </c>
      <c r="B1345">
        <f t="shared" ref="B1345:E1345" si="1319">B1320</f>
        <v>1</v>
      </c>
      <c r="C1345" t="str">
        <f t="shared" si="1319"/>
        <v>A4</v>
      </c>
      <c r="D1345" t="str">
        <f t="shared" si="1319"/>
        <v>прочие сыры</v>
      </c>
      <c r="E1345" t="str">
        <f t="shared" si="1319"/>
        <v>A4|прочие сыры</v>
      </c>
      <c r="F1345">
        <f>IFERROR(INDEX('Прайс-лист на год'!$E$4:$NG$28,MATCH(prices_model!E1345,'Прайс-лист на год'!$D$4:$D$28,0),MATCH(prices_model!A1345,'Прайс-лист на год'!$E$3:$NG$3,0)),0)</f>
        <v>847</v>
      </c>
    </row>
    <row r="1346" spans="1:6" x14ac:dyDescent="0.25">
      <c r="A1346" s="30">
        <f>'Прайс-лист на год'!$E$3+ROUNDDOWN((ROW()-2)/25,0)</f>
        <v>43883</v>
      </c>
      <c r="B1346">
        <f t="shared" ref="B1346:E1346" si="1320">B1321</f>
        <v>1</v>
      </c>
      <c r="C1346" t="str">
        <f t="shared" si="1320"/>
        <v>A4</v>
      </c>
      <c r="D1346" t="str">
        <f t="shared" si="1320"/>
        <v>продукты сырные</v>
      </c>
      <c r="E1346" t="str">
        <f t="shared" si="1320"/>
        <v>A4|продукты сырные</v>
      </c>
      <c r="F1346">
        <f>IFERROR(INDEX('Прайс-лист на год'!$E$4:$NG$28,MATCH(prices_model!E1346,'Прайс-лист на год'!$D$4:$D$28,0),MATCH(prices_model!A1346,'Прайс-лист на год'!$E$3:$NG$3,0)),0)</f>
        <v>340</v>
      </c>
    </row>
    <row r="1347" spans="1:6" x14ac:dyDescent="0.25">
      <c r="A1347" s="30">
        <f>'Прайс-лист на год'!$E$3+ROUNDDOWN((ROW()-2)/25,0)</f>
        <v>43883</v>
      </c>
      <c r="B1347">
        <f t="shared" ref="B1347:E1347" si="1321">B1322</f>
        <v>1</v>
      </c>
      <c r="C1347" t="str">
        <f t="shared" si="1321"/>
        <v>A5</v>
      </c>
      <c r="D1347" t="str">
        <f t="shared" si="1321"/>
        <v>сыр твердый</v>
      </c>
      <c r="E1347" t="str">
        <f t="shared" si="1321"/>
        <v>A5|сыр твердый</v>
      </c>
      <c r="F1347">
        <f>IFERROR(INDEX('Прайс-лист на год'!$E$4:$NG$28,MATCH(prices_model!E1347,'Прайс-лист на год'!$D$4:$D$28,0),MATCH(prices_model!A1347,'Прайс-лист на год'!$E$3:$NG$3,0)),0)</f>
        <v>1036</v>
      </c>
    </row>
    <row r="1348" spans="1:6" x14ac:dyDescent="0.25">
      <c r="A1348" s="30">
        <f>'Прайс-лист на год'!$E$3+ROUNDDOWN((ROW()-2)/25,0)</f>
        <v>43883</v>
      </c>
      <c r="B1348">
        <f t="shared" ref="B1348:E1348" si="1322">B1323</f>
        <v>1</v>
      </c>
      <c r="C1348" t="str">
        <f t="shared" si="1322"/>
        <v>A5</v>
      </c>
      <c r="D1348" t="str">
        <f t="shared" si="1322"/>
        <v>сыр полутвердый</v>
      </c>
      <c r="E1348" t="str">
        <f t="shared" si="1322"/>
        <v>A5|сыр полутвердый</v>
      </c>
      <c r="F1348">
        <f>IFERROR(INDEX('Прайс-лист на год'!$E$4:$NG$28,MATCH(prices_model!E1348,'Прайс-лист на год'!$D$4:$D$28,0),MATCH(prices_model!A1348,'Прайс-лист на год'!$E$3:$NG$3,0)),0)</f>
        <v>621</v>
      </c>
    </row>
    <row r="1349" spans="1:6" x14ac:dyDescent="0.25">
      <c r="A1349" s="30">
        <f>'Прайс-лист на год'!$E$3+ROUNDDOWN((ROW()-2)/25,0)</f>
        <v>43883</v>
      </c>
      <c r="B1349">
        <f t="shared" ref="B1349:E1349" si="1323">B1324</f>
        <v>1</v>
      </c>
      <c r="C1349" t="str">
        <f t="shared" si="1323"/>
        <v>A5</v>
      </c>
      <c r="D1349" t="str">
        <f t="shared" si="1323"/>
        <v>сыр мягкий</v>
      </c>
      <c r="E1349" t="str">
        <f t="shared" si="1323"/>
        <v>A5|сыр мягкий</v>
      </c>
      <c r="F1349">
        <f>IFERROR(INDEX('Прайс-лист на год'!$E$4:$NG$28,MATCH(prices_model!E1349,'Прайс-лист на год'!$D$4:$D$28,0),MATCH(prices_model!A1349,'Прайс-лист на год'!$E$3:$NG$3,0)),0)</f>
        <v>518</v>
      </c>
    </row>
    <row r="1350" spans="1:6" x14ac:dyDescent="0.25">
      <c r="A1350" s="30">
        <f>'Прайс-лист на год'!$E$3+ROUNDDOWN((ROW()-2)/25,0)</f>
        <v>43883</v>
      </c>
      <c r="B1350">
        <f t="shared" ref="B1350:E1350" si="1324">B1325</f>
        <v>1</v>
      </c>
      <c r="C1350" t="str">
        <f t="shared" si="1324"/>
        <v>A5</v>
      </c>
      <c r="D1350" t="str">
        <f t="shared" si="1324"/>
        <v>прочие сыры</v>
      </c>
      <c r="E1350" t="str">
        <f t="shared" si="1324"/>
        <v>A5|прочие сыры</v>
      </c>
      <c r="F1350">
        <f>IFERROR(INDEX('Прайс-лист на год'!$E$4:$NG$28,MATCH(prices_model!E1350,'Прайс-лист на год'!$D$4:$D$28,0),MATCH(prices_model!A1350,'Прайс-лист на год'!$E$3:$NG$3,0)),0)</f>
        <v>725</v>
      </c>
    </row>
    <row r="1351" spans="1:6" x14ac:dyDescent="0.25">
      <c r="A1351" s="30">
        <f>'Прайс-лист на год'!$E$3+ROUNDDOWN((ROW()-2)/25,0)</f>
        <v>43883</v>
      </c>
      <c r="B1351">
        <f t="shared" ref="B1351:E1351" si="1325">B1326</f>
        <v>1</v>
      </c>
      <c r="C1351" t="str">
        <f t="shared" si="1325"/>
        <v>A5</v>
      </c>
      <c r="D1351" t="str">
        <f t="shared" si="1325"/>
        <v>продукты сырные</v>
      </c>
      <c r="E1351" t="str">
        <f t="shared" si="1325"/>
        <v>A5|продукты сырные</v>
      </c>
      <c r="F1351">
        <f>IFERROR(INDEX('Прайс-лист на год'!$E$4:$NG$28,MATCH(prices_model!E1351,'Прайс-лист на год'!$D$4:$D$28,0),MATCH(prices_model!A1351,'Прайс-лист на год'!$E$3:$NG$3,0)),0)</f>
        <v>414</v>
      </c>
    </row>
    <row r="1352" spans="1:6" x14ac:dyDescent="0.25">
      <c r="A1352" s="30">
        <f>'Прайс-лист на год'!$E$3+ROUNDDOWN((ROW()-2)/25,0)</f>
        <v>43884</v>
      </c>
      <c r="B1352">
        <f t="shared" ref="B1352:E1352" si="1326">B1327</f>
        <v>1</v>
      </c>
      <c r="C1352" t="str">
        <f t="shared" si="1326"/>
        <v>A1</v>
      </c>
      <c r="D1352" t="str">
        <f t="shared" si="1326"/>
        <v>сыр твердый</v>
      </c>
      <c r="E1352" t="str">
        <f t="shared" si="1326"/>
        <v>A1|сыр твердый</v>
      </c>
      <c r="F1352">
        <f>IFERROR(INDEX('Прайс-лист на год'!$E$4:$NG$28,MATCH(prices_model!E1352,'Прайс-лист на год'!$D$4:$D$28,0),MATCH(prices_model!A1352,'Прайс-лист на год'!$E$3:$NG$3,0)),0)</f>
        <v>1000</v>
      </c>
    </row>
    <row r="1353" spans="1:6" x14ac:dyDescent="0.25">
      <c r="A1353" s="30">
        <f>'Прайс-лист на год'!$E$3+ROUNDDOWN((ROW()-2)/25,0)</f>
        <v>43884</v>
      </c>
      <c r="B1353">
        <f t="shared" ref="B1353:E1353" si="1327">B1328</f>
        <v>1</v>
      </c>
      <c r="C1353" t="str">
        <f t="shared" si="1327"/>
        <v>A1</v>
      </c>
      <c r="D1353" t="str">
        <f t="shared" si="1327"/>
        <v>сыр полутвердый</v>
      </c>
      <c r="E1353" t="str">
        <f t="shared" si="1327"/>
        <v>A1|сыр полутвердый</v>
      </c>
      <c r="F1353">
        <f>IFERROR(INDEX('Прайс-лист на год'!$E$4:$NG$28,MATCH(prices_model!E1353,'Прайс-лист на год'!$D$4:$D$28,0),MATCH(prices_model!A1353,'Прайс-лист на год'!$E$3:$NG$3,0)),0)</f>
        <v>600</v>
      </c>
    </row>
    <row r="1354" spans="1:6" x14ac:dyDescent="0.25">
      <c r="A1354" s="30">
        <f>'Прайс-лист на год'!$E$3+ROUNDDOWN((ROW()-2)/25,0)</f>
        <v>43884</v>
      </c>
      <c r="B1354">
        <f t="shared" ref="B1354:E1354" si="1328">B1329</f>
        <v>1</v>
      </c>
      <c r="C1354" t="str">
        <f t="shared" si="1328"/>
        <v>A1</v>
      </c>
      <c r="D1354" t="str">
        <f t="shared" si="1328"/>
        <v>сыр мягкий</v>
      </c>
      <c r="E1354" t="str">
        <f t="shared" si="1328"/>
        <v>A1|сыр мягкий</v>
      </c>
      <c r="F1354">
        <f>IFERROR(INDEX('Прайс-лист на год'!$E$4:$NG$28,MATCH(prices_model!E1354,'Прайс-лист на год'!$D$4:$D$28,0),MATCH(prices_model!A1354,'Прайс-лист на год'!$E$3:$NG$3,0)),0)</f>
        <v>500</v>
      </c>
    </row>
    <row r="1355" spans="1:6" x14ac:dyDescent="0.25">
      <c r="A1355" s="30">
        <f>'Прайс-лист на год'!$E$3+ROUNDDOWN((ROW()-2)/25,0)</f>
        <v>43884</v>
      </c>
      <c r="B1355">
        <f t="shared" ref="B1355:E1355" si="1329">B1330</f>
        <v>1</v>
      </c>
      <c r="C1355" t="str">
        <f t="shared" si="1329"/>
        <v>A1</v>
      </c>
      <c r="D1355" t="str">
        <f t="shared" si="1329"/>
        <v>прочие сыры</v>
      </c>
      <c r="E1355" t="str">
        <f t="shared" si="1329"/>
        <v>A1|прочие сыры</v>
      </c>
      <c r="F1355">
        <f>IFERROR(INDEX('Прайс-лист на год'!$E$4:$NG$28,MATCH(prices_model!E1355,'Прайс-лист на год'!$D$4:$D$28,0),MATCH(prices_model!A1355,'Прайс-лист на год'!$E$3:$NG$3,0)),0)</f>
        <v>700</v>
      </c>
    </row>
    <row r="1356" spans="1:6" x14ac:dyDescent="0.25">
      <c r="A1356" s="30">
        <f>'Прайс-лист на год'!$E$3+ROUNDDOWN((ROW()-2)/25,0)</f>
        <v>43884</v>
      </c>
      <c r="B1356">
        <f t="shared" ref="B1356:E1356" si="1330">B1331</f>
        <v>1</v>
      </c>
      <c r="C1356" t="str">
        <f t="shared" si="1330"/>
        <v>A1</v>
      </c>
      <c r="D1356" t="str">
        <f t="shared" si="1330"/>
        <v>продукты сырные</v>
      </c>
      <c r="E1356" t="str">
        <f t="shared" si="1330"/>
        <v>A1|продукты сырные</v>
      </c>
      <c r="F1356">
        <f>IFERROR(INDEX('Прайс-лист на год'!$E$4:$NG$28,MATCH(prices_model!E1356,'Прайс-лист на год'!$D$4:$D$28,0),MATCH(prices_model!A1356,'Прайс-лист на год'!$E$3:$NG$3,0)),0)</f>
        <v>400</v>
      </c>
    </row>
    <row r="1357" spans="1:6" x14ac:dyDescent="0.25">
      <c r="A1357" s="30">
        <f>'Прайс-лист на год'!$E$3+ROUNDDOWN((ROW()-2)/25,0)</f>
        <v>43884</v>
      </c>
      <c r="B1357">
        <f t="shared" ref="B1357:E1357" si="1331">B1332</f>
        <v>1</v>
      </c>
      <c r="C1357" t="str">
        <f t="shared" si="1331"/>
        <v>A2</v>
      </c>
      <c r="D1357" t="str">
        <f t="shared" si="1331"/>
        <v>сыр твердый</v>
      </c>
      <c r="E1357" t="str">
        <f t="shared" si="1331"/>
        <v>A2|сыр твердый</v>
      </c>
      <c r="F1357">
        <f>IFERROR(INDEX('Прайс-лист на год'!$E$4:$NG$28,MATCH(prices_model!E1357,'Прайс-лист на год'!$D$4:$D$28,0),MATCH(prices_model!A1357,'Прайс-лист на год'!$E$3:$NG$3,0)),0)</f>
        <v>1050</v>
      </c>
    </row>
    <row r="1358" spans="1:6" x14ac:dyDescent="0.25">
      <c r="A1358" s="30">
        <f>'Прайс-лист на год'!$E$3+ROUNDDOWN((ROW()-2)/25,0)</f>
        <v>43884</v>
      </c>
      <c r="B1358">
        <f t="shared" ref="B1358:E1358" si="1332">B1333</f>
        <v>1</v>
      </c>
      <c r="C1358" t="str">
        <f t="shared" si="1332"/>
        <v>A2</v>
      </c>
      <c r="D1358" t="str">
        <f t="shared" si="1332"/>
        <v>сыр полутвердый</v>
      </c>
      <c r="E1358" t="str">
        <f t="shared" si="1332"/>
        <v>A2|сыр полутвердый</v>
      </c>
      <c r="F1358">
        <f>IFERROR(INDEX('Прайс-лист на год'!$E$4:$NG$28,MATCH(prices_model!E1358,'Прайс-лист на год'!$D$4:$D$28,0),MATCH(prices_model!A1358,'Прайс-лист на год'!$E$3:$NG$3,0)),0)</f>
        <v>630</v>
      </c>
    </row>
    <row r="1359" spans="1:6" x14ac:dyDescent="0.25">
      <c r="A1359" s="30">
        <f>'Прайс-лист на год'!$E$3+ROUNDDOWN((ROW()-2)/25,0)</f>
        <v>43884</v>
      </c>
      <c r="B1359">
        <f t="shared" ref="B1359:E1359" si="1333">B1334</f>
        <v>1</v>
      </c>
      <c r="C1359" t="str">
        <f t="shared" si="1333"/>
        <v>A2</v>
      </c>
      <c r="D1359" t="str">
        <f t="shared" si="1333"/>
        <v>сыр мягкий</v>
      </c>
      <c r="E1359" t="str">
        <f t="shared" si="1333"/>
        <v>A2|сыр мягкий</v>
      </c>
      <c r="F1359">
        <f>IFERROR(INDEX('Прайс-лист на год'!$E$4:$NG$28,MATCH(prices_model!E1359,'Прайс-лист на год'!$D$4:$D$28,0),MATCH(prices_model!A1359,'Прайс-лист на год'!$E$3:$NG$3,0)),0)</f>
        <v>525</v>
      </c>
    </row>
    <row r="1360" spans="1:6" x14ac:dyDescent="0.25">
      <c r="A1360" s="30">
        <f>'Прайс-лист на год'!$E$3+ROUNDDOWN((ROW()-2)/25,0)</f>
        <v>43884</v>
      </c>
      <c r="B1360">
        <f t="shared" ref="B1360:E1360" si="1334">B1335</f>
        <v>1</v>
      </c>
      <c r="C1360" t="str">
        <f t="shared" si="1334"/>
        <v>A2</v>
      </c>
      <c r="D1360" t="str">
        <f t="shared" si="1334"/>
        <v>прочие сыры</v>
      </c>
      <c r="E1360" t="str">
        <f t="shared" si="1334"/>
        <v>A2|прочие сыры</v>
      </c>
      <c r="F1360">
        <f>IFERROR(INDEX('Прайс-лист на год'!$E$4:$NG$28,MATCH(prices_model!E1360,'Прайс-лист на год'!$D$4:$D$28,0),MATCH(prices_model!A1360,'Прайс-лист на год'!$E$3:$NG$3,0)),0)</f>
        <v>735</v>
      </c>
    </row>
    <row r="1361" spans="1:6" x14ac:dyDescent="0.25">
      <c r="A1361" s="30">
        <f>'Прайс-лист на год'!$E$3+ROUNDDOWN((ROW()-2)/25,0)</f>
        <v>43884</v>
      </c>
      <c r="B1361">
        <f t="shared" ref="B1361:E1361" si="1335">B1336</f>
        <v>1</v>
      </c>
      <c r="C1361" t="str">
        <f t="shared" si="1335"/>
        <v>A2</v>
      </c>
      <c r="D1361" t="str">
        <f t="shared" si="1335"/>
        <v>продукты сырные</v>
      </c>
      <c r="E1361" t="str">
        <f t="shared" si="1335"/>
        <v>A2|продукты сырные</v>
      </c>
      <c r="F1361">
        <f>IFERROR(INDEX('Прайс-лист на год'!$E$4:$NG$28,MATCH(prices_model!E1361,'Прайс-лист на год'!$D$4:$D$28,0),MATCH(prices_model!A1361,'Прайс-лист на год'!$E$3:$NG$3,0)),0)</f>
        <v>420</v>
      </c>
    </row>
    <row r="1362" spans="1:6" x14ac:dyDescent="0.25">
      <c r="A1362" s="30">
        <f>'Прайс-лист на год'!$E$3+ROUNDDOWN((ROW()-2)/25,0)</f>
        <v>43884</v>
      </c>
      <c r="B1362">
        <f t="shared" ref="B1362:E1362" si="1336">B1337</f>
        <v>1</v>
      </c>
      <c r="C1362" t="str">
        <f t="shared" si="1336"/>
        <v>A3</v>
      </c>
      <c r="D1362" t="str">
        <f t="shared" si="1336"/>
        <v>сыр твердый</v>
      </c>
      <c r="E1362" t="str">
        <f t="shared" si="1336"/>
        <v>A3|сыр твердый</v>
      </c>
      <c r="F1362">
        <f>IFERROR(INDEX('Прайс-лист на год'!$E$4:$NG$28,MATCH(prices_model!E1362,'Прайс-лист на год'!$D$4:$D$28,0),MATCH(prices_model!A1362,'Прайс-лист на год'!$E$3:$NG$3,0)),0)</f>
        <v>1000</v>
      </c>
    </row>
    <row r="1363" spans="1:6" x14ac:dyDescent="0.25">
      <c r="A1363" s="30">
        <f>'Прайс-лист на год'!$E$3+ROUNDDOWN((ROW()-2)/25,0)</f>
        <v>43884</v>
      </c>
      <c r="B1363">
        <f t="shared" ref="B1363:E1363" si="1337">B1338</f>
        <v>1</v>
      </c>
      <c r="C1363" t="str">
        <f t="shared" si="1337"/>
        <v>A3</v>
      </c>
      <c r="D1363" t="str">
        <f t="shared" si="1337"/>
        <v>сыр полутвердый</v>
      </c>
      <c r="E1363" t="str">
        <f t="shared" si="1337"/>
        <v>A3|сыр полутвердый</v>
      </c>
      <c r="F1363">
        <f>IFERROR(INDEX('Прайс-лист на год'!$E$4:$NG$28,MATCH(prices_model!E1363,'Прайс-лист на год'!$D$4:$D$28,0),MATCH(prices_model!A1363,'Прайс-лист на год'!$E$3:$NG$3,0)),0)</f>
        <v>600</v>
      </c>
    </row>
    <row r="1364" spans="1:6" x14ac:dyDescent="0.25">
      <c r="A1364" s="30">
        <f>'Прайс-лист на год'!$E$3+ROUNDDOWN((ROW()-2)/25,0)</f>
        <v>43884</v>
      </c>
      <c r="B1364">
        <f t="shared" ref="B1364:E1364" si="1338">B1339</f>
        <v>1</v>
      </c>
      <c r="C1364" t="str">
        <f t="shared" si="1338"/>
        <v>A3</v>
      </c>
      <c r="D1364" t="str">
        <f t="shared" si="1338"/>
        <v>сыр мягкий</v>
      </c>
      <c r="E1364" t="str">
        <f t="shared" si="1338"/>
        <v>A3|сыр мягкий</v>
      </c>
      <c r="F1364">
        <f>IFERROR(INDEX('Прайс-лист на год'!$E$4:$NG$28,MATCH(prices_model!E1364,'Прайс-лист на год'!$D$4:$D$28,0),MATCH(prices_model!A1364,'Прайс-лист на год'!$E$3:$NG$3,0)),0)</f>
        <v>500</v>
      </c>
    </row>
    <row r="1365" spans="1:6" x14ac:dyDescent="0.25">
      <c r="A1365" s="30">
        <f>'Прайс-лист на год'!$E$3+ROUNDDOWN((ROW()-2)/25,0)</f>
        <v>43884</v>
      </c>
      <c r="B1365">
        <f t="shared" ref="B1365:E1365" si="1339">B1340</f>
        <v>1</v>
      </c>
      <c r="C1365" t="str">
        <f t="shared" si="1339"/>
        <v>A3</v>
      </c>
      <c r="D1365" t="str">
        <f t="shared" si="1339"/>
        <v>прочие сыры</v>
      </c>
      <c r="E1365" t="str">
        <f t="shared" si="1339"/>
        <v>A3|прочие сыры</v>
      </c>
      <c r="F1365">
        <f>IFERROR(INDEX('Прайс-лист на год'!$E$4:$NG$28,MATCH(prices_model!E1365,'Прайс-лист на год'!$D$4:$D$28,0),MATCH(prices_model!A1365,'Прайс-лист на год'!$E$3:$NG$3,0)),0)</f>
        <v>700</v>
      </c>
    </row>
    <row r="1366" spans="1:6" x14ac:dyDescent="0.25">
      <c r="A1366" s="30">
        <f>'Прайс-лист на год'!$E$3+ROUNDDOWN((ROW()-2)/25,0)</f>
        <v>43884</v>
      </c>
      <c r="B1366">
        <f t="shared" ref="B1366:E1366" si="1340">B1341</f>
        <v>1</v>
      </c>
      <c r="C1366" t="str">
        <f t="shared" si="1340"/>
        <v>A3</v>
      </c>
      <c r="D1366" t="str">
        <f t="shared" si="1340"/>
        <v>продукты сырные</v>
      </c>
      <c r="E1366" t="str">
        <f t="shared" si="1340"/>
        <v>A3|продукты сырные</v>
      </c>
      <c r="F1366">
        <f>IFERROR(INDEX('Прайс-лист на год'!$E$4:$NG$28,MATCH(prices_model!E1366,'Прайс-лист на год'!$D$4:$D$28,0),MATCH(prices_model!A1366,'Прайс-лист на год'!$E$3:$NG$3,0)),0)</f>
        <v>400</v>
      </c>
    </row>
    <row r="1367" spans="1:6" x14ac:dyDescent="0.25">
      <c r="A1367" s="30">
        <f>'Прайс-лист на год'!$E$3+ROUNDDOWN((ROW()-2)/25,0)</f>
        <v>43884</v>
      </c>
      <c r="B1367">
        <f t="shared" ref="B1367:E1367" si="1341">B1342</f>
        <v>1</v>
      </c>
      <c r="C1367" t="str">
        <f t="shared" si="1341"/>
        <v>A4</v>
      </c>
      <c r="D1367" t="str">
        <f t="shared" si="1341"/>
        <v>сыр твердый</v>
      </c>
      <c r="E1367" t="str">
        <f t="shared" si="1341"/>
        <v>A4|сыр твердый</v>
      </c>
      <c r="F1367">
        <f>IFERROR(INDEX('Прайс-лист на год'!$E$4:$NG$28,MATCH(prices_model!E1367,'Прайс-лист на год'!$D$4:$D$28,0),MATCH(prices_model!A1367,'Прайс-лист на год'!$E$3:$NG$3,0)),0)</f>
        <v>893</v>
      </c>
    </row>
    <row r="1368" spans="1:6" x14ac:dyDescent="0.25">
      <c r="A1368" s="30">
        <f>'Прайс-лист на год'!$E$3+ROUNDDOWN((ROW()-2)/25,0)</f>
        <v>43884</v>
      </c>
      <c r="B1368">
        <f t="shared" ref="B1368:E1368" si="1342">B1343</f>
        <v>1</v>
      </c>
      <c r="C1368" t="str">
        <f t="shared" si="1342"/>
        <v>A4</v>
      </c>
      <c r="D1368" t="str">
        <f t="shared" si="1342"/>
        <v>сыр полутвердый</v>
      </c>
      <c r="E1368" t="str">
        <f t="shared" si="1342"/>
        <v>A4|сыр полутвердый</v>
      </c>
      <c r="F1368">
        <f>IFERROR(INDEX('Прайс-лист на год'!$E$4:$NG$28,MATCH(prices_model!E1368,'Прайс-лист на год'!$D$4:$D$28,0),MATCH(prices_model!A1368,'Прайс-лист на год'!$E$3:$NG$3,0)),0)</f>
        <v>662</v>
      </c>
    </row>
    <row r="1369" spans="1:6" x14ac:dyDescent="0.25">
      <c r="A1369" s="30">
        <f>'Прайс-лист на год'!$E$3+ROUNDDOWN((ROW()-2)/25,0)</f>
        <v>43884</v>
      </c>
      <c r="B1369">
        <f t="shared" ref="B1369:E1369" si="1343">B1344</f>
        <v>1</v>
      </c>
      <c r="C1369" t="str">
        <f t="shared" si="1343"/>
        <v>A4</v>
      </c>
      <c r="D1369" t="str">
        <f t="shared" si="1343"/>
        <v>сыр мягкий</v>
      </c>
      <c r="E1369" t="str">
        <f t="shared" si="1343"/>
        <v>A4|сыр мягкий</v>
      </c>
      <c r="F1369">
        <f>IFERROR(INDEX('Прайс-лист на год'!$E$4:$NG$28,MATCH(prices_model!E1369,'Прайс-лист на год'!$D$4:$D$28,0),MATCH(prices_model!A1369,'Прайс-лист на год'!$E$3:$NG$3,0)),0)</f>
        <v>446</v>
      </c>
    </row>
    <row r="1370" spans="1:6" x14ac:dyDescent="0.25">
      <c r="A1370" s="30">
        <f>'Прайс-лист на год'!$E$3+ROUNDDOWN((ROW()-2)/25,0)</f>
        <v>43884</v>
      </c>
      <c r="B1370">
        <f t="shared" ref="B1370:E1370" si="1344">B1345</f>
        <v>1</v>
      </c>
      <c r="C1370" t="str">
        <f t="shared" si="1344"/>
        <v>A4</v>
      </c>
      <c r="D1370" t="str">
        <f t="shared" si="1344"/>
        <v>прочие сыры</v>
      </c>
      <c r="E1370" t="str">
        <f t="shared" si="1344"/>
        <v>A4|прочие сыры</v>
      </c>
      <c r="F1370">
        <f>IFERROR(INDEX('Прайс-лист на год'!$E$4:$NG$28,MATCH(prices_model!E1370,'Прайс-лист на год'!$D$4:$D$28,0),MATCH(prices_model!A1370,'Прайс-лист на год'!$E$3:$NG$3,0)),0)</f>
        <v>847</v>
      </c>
    </row>
    <row r="1371" spans="1:6" x14ac:dyDescent="0.25">
      <c r="A1371" s="30">
        <f>'Прайс-лист на год'!$E$3+ROUNDDOWN((ROW()-2)/25,0)</f>
        <v>43884</v>
      </c>
      <c r="B1371">
        <f t="shared" ref="B1371:E1371" si="1345">B1346</f>
        <v>1</v>
      </c>
      <c r="C1371" t="str">
        <f t="shared" si="1345"/>
        <v>A4</v>
      </c>
      <c r="D1371" t="str">
        <f t="shared" si="1345"/>
        <v>продукты сырные</v>
      </c>
      <c r="E1371" t="str">
        <f t="shared" si="1345"/>
        <v>A4|продукты сырные</v>
      </c>
      <c r="F1371">
        <f>IFERROR(INDEX('Прайс-лист на год'!$E$4:$NG$28,MATCH(prices_model!E1371,'Прайс-лист на год'!$D$4:$D$28,0),MATCH(prices_model!A1371,'Прайс-лист на год'!$E$3:$NG$3,0)),0)</f>
        <v>340</v>
      </c>
    </row>
    <row r="1372" spans="1:6" x14ac:dyDescent="0.25">
      <c r="A1372" s="30">
        <f>'Прайс-лист на год'!$E$3+ROUNDDOWN((ROW()-2)/25,0)</f>
        <v>43884</v>
      </c>
      <c r="B1372">
        <f t="shared" ref="B1372:E1372" si="1346">B1347</f>
        <v>1</v>
      </c>
      <c r="C1372" t="str">
        <f t="shared" si="1346"/>
        <v>A5</v>
      </c>
      <c r="D1372" t="str">
        <f t="shared" si="1346"/>
        <v>сыр твердый</v>
      </c>
      <c r="E1372" t="str">
        <f t="shared" si="1346"/>
        <v>A5|сыр твердый</v>
      </c>
      <c r="F1372">
        <f>IFERROR(INDEX('Прайс-лист на год'!$E$4:$NG$28,MATCH(prices_model!E1372,'Прайс-лист на год'!$D$4:$D$28,0),MATCH(prices_model!A1372,'Прайс-лист на год'!$E$3:$NG$3,0)),0)</f>
        <v>1036</v>
      </c>
    </row>
    <row r="1373" spans="1:6" x14ac:dyDescent="0.25">
      <c r="A1373" s="30">
        <f>'Прайс-лист на год'!$E$3+ROUNDDOWN((ROW()-2)/25,0)</f>
        <v>43884</v>
      </c>
      <c r="B1373">
        <f t="shared" ref="B1373:E1373" si="1347">B1348</f>
        <v>1</v>
      </c>
      <c r="C1373" t="str">
        <f t="shared" si="1347"/>
        <v>A5</v>
      </c>
      <c r="D1373" t="str">
        <f t="shared" si="1347"/>
        <v>сыр полутвердый</v>
      </c>
      <c r="E1373" t="str">
        <f t="shared" si="1347"/>
        <v>A5|сыр полутвердый</v>
      </c>
      <c r="F1373">
        <f>IFERROR(INDEX('Прайс-лист на год'!$E$4:$NG$28,MATCH(prices_model!E1373,'Прайс-лист на год'!$D$4:$D$28,0),MATCH(prices_model!A1373,'Прайс-лист на год'!$E$3:$NG$3,0)),0)</f>
        <v>621</v>
      </c>
    </row>
    <row r="1374" spans="1:6" x14ac:dyDescent="0.25">
      <c r="A1374" s="30">
        <f>'Прайс-лист на год'!$E$3+ROUNDDOWN((ROW()-2)/25,0)</f>
        <v>43884</v>
      </c>
      <c r="B1374">
        <f t="shared" ref="B1374:E1374" si="1348">B1349</f>
        <v>1</v>
      </c>
      <c r="C1374" t="str">
        <f t="shared" si="1348"/>
        <v>A5</v>
      </c>
      <c r="D1374" t="str">
        <f t="shared" si="1348"/>
        <v>сыр мягкий</v>
      </c>
      <c r="E1374" t="str">
        <f t="shared" si="1348"/>
        <v>A5|сыр мягкий</v>
      </c>
      <c r="F1374">
        <f>IFERROR(INDEX('Прайс-лист на год'!$E$4:$NG$28,MATCH(prices_model!E1374,'Прайс-лист на год'!$D$4:$D$28,0),MATCH(prices_model!A1374,'Прайс-лист на год'!$E$3:$NG$3,0)),0)</f>
        <v>518</v>
      </c>
    </row>
    <row r="1375" spans="1:6" x14ac:dyDescent="0.25">
      <c r="A1375" s="30">
        <f>'Прайс-лист на год'!$E$3+ROUNDDOWN((ROW()-2)/25,0)</f>
        <v>43884</v>
      </c>
      <c r="B1375">
        <f t="shared" ref="B1375:E1375" si="1349">B1350</f>
        <v>1</v>
      </c>
      <c r="C1375" t="str">
        <f t="shared" si="1349"/>
        <v>A5</v>
      </c>
      <c r="D1375" t="str">
        <f t="shared" si="1349"/>
        <v>прочие сыры</v>
      </c>
      <c r="E1375" t="str">
        <f t="shared" si="1349"/>
        <v>A5|прочие сыры</v>
      </c>
      <c r="F1375">
        <f>IFERROR(INDEX('Прайс-лист на год'!$E$4:$NG$28,MATCH(prices_model!E1375,'Прайс-лист на год'!$D$4:$D$28,0),MATCH(prices_model!A1375,'Прайс-лист на год'!$E$3:$NG$3,0)),0)</f>
        <v>725</v>
      </c>
    </row>
    <row r="1376" spans="1:6" x14ac:dyDescent="0.25">
      <c r="A1376" s="30">
        <f>'Прайс-лист на год'!$E$3+ROUNDDOWN((ROW()-2)/25,0)</f>
        <v>43884</v>
      </c>
      <c r="B1376">
        <f t="shared" ref="B1376:E1376" si="1350">B1351</f>
        <v>1</v>
      </c>
      <c r="C1376" t="str">
        <f t="shared" si="1350"/>
        <v>A5</v>
      </c>
      <c r="D1376" t="str">
        <f t="shared" si="1350"/>
        <v>продукты сырные</v>
      </c>
      <c r="E1376" t="str">
        <f t="shared" si="1350"/>
        <v>A5|продукты сырные</v>
      </c>
      <c r="F1376">
        <f>IFERROR(INDEX('Прайс-лист на год'!$E$4:$NG$28,MATCH(prices_model!E1376,'Прайс-лист на год'!$D$4:$D$28,0),MATCH(prices_model!A1376,'Прайс-лист на год'!$E$3:$NG$3,0)),0)</f>
        <v>414</v>
      </c>
    </row>
    <row r="1377" spans="1:6" x14ac:dyDescent="0.25">
      <c r="A1377" s="30">
        <f>'Прайс-лист на год'!$E$3+ROUNDDOWN((ROW()-2)/25,0)</f>
        <v>43885</v>
      </c>
      <c r="B1377">
        <f t="shared" ref="B1377:E1377" si="1351">B1352</f>
        <v>1</v>
      </c>
      <c r="C1377" t="str">
        <f t="shared" si="1351"/>
        <v>A1</v>
      </c>
      <c r="D1377" t="str">
        <f t="shared" si="1351"/>
        <v>сыр твердый</v>
      </c>
      <c r="E1377" t="str">
        <f t="shared" si="1351"/>
        <v>A1|сыр твердый</v>
      </c>
      <c r="F1377">
        <f>IFERROR(INDEX('Прайс-лист на год'!$E$4:$NG$28,MATCH(prices_model!E1377,'Прайс-лист на год'!$D$4:$D$28,0),MATCH(prices_model!A1377,'Прайс-лист на год'!$E$3:$NG$3,0)),0)</f>
        <v>950</v>
      </c>
    </row>
    <row r="1378" spans="1:6" x14ac:dyDescent="0.25">
      <c r="A1378" s="30">
        <f>'Прайс-лист на год'!$E$3+ROUNDDOWN((ROW()-2)/25,0)</f>
        <v>43885</v>
      </c>
      <c r="B1378">
        <f t="shared" ref="B1378:E1378" si="1352">B1353</f>
        <v>1</v>
      </c>
      <c r="C1378" t="str">
        <f t="shared" si="1352"/>
        <v>A1</v>
      </c>
      <c r="D1378" t="str">
        <f t="shared" si="1352"/>
        <v>сыр полутвердый</v>
      </c>
      <c r="E1378" t="str">
        <f t="shared" si="1352"/>
        <v>A1|сыр полутвердый</v>
      </c>
      <c r="F1378">
        <f>IFERROR(INDEX('Прайс-лист на год'!$E$4:$NG$28,MATCH(prices_model!E1378,'Прайс-лист на год'!$D$4:$D$28,0),MATCH(prices_model!A1378,'Прайс-лист на год'!$E$3:$NG$3,0)),0)</f>
        <v>570</v>
      </c>
    </row>
    <row r="1379" spans="1:6" x14ac:dyDescent="0.25">
      <c r="A1379" s="30">
        <f>'Прайс-лист на год'!$E$3+ROUNDDOWN((ROW()-2)/25,0)</f>
        <v>43885</v>
      </c>
      <c r="B1379">
        <f t="shared" ref="B1379:E1379" si="1353">B1354</f>
        <v>1</v>
      </c>
      <c r="C1379" t="str">
        <f t="shared" si="1353"/>
        <v>A1</v>
      </c>
      <c r="D1379" t="str">
        <f t="shared" si="1353"/>
        <v>сыр мягкий</v>
      </c>
      <c r="E1379" t="str">
        <f t="shared" si="1353"/>
        <v>A1|сыр мягкий</v>
      </c>
      <c r="F1379">
        <f>IFERROR(INDEX('Прайс-лист на год'!$E$4:$NG$28,MATCH(prices_model!E1379,'Прайс-лист на год'!$D$4:$D$28,0),MATCH(prices_model!A1379,'Прайс-лист на год'!$E$3:$NG$3,0)),0)</f>
        <v>475</v>
      </c>
    </row>
    <row r="1380" spans="1:6" x14ac:dyDescent="0.25">
      <c r="A1380" s="30">
        <f>'Прайс-лист на год'!$E$3+ROUNDDOWN((ROW()-2)/25,0)</f>
        <v>43885</v>
      </c>
      <c r="B1380">
        <f t="shared" ref="B1380:E1380" si="1354">B1355</f>
        <v>1</v>
      </c>
      <c r="C1380" t="str">
        <f t="shared" si="1354"/>
        <v>A1</v>
      </c>
      <c r="D1380" t="str">
        <f t="shared" si="1354"/>
        <v>прочие сыры</v>
      </c>
      <c r="E1380" t="str">
        <f t="shared" si="1354"/>
        <v>A1|прочие сыры</v>
      </c>
      <c r="F1380">
        <f>IFERROR(INDEX('Прайс-лист на год'!$E$4:$NG$28,MATCH(prices_model!E1380,'Прайс-лист на год'!$D$4:$D$28,0),MATCH(prices_model!A1380,'Прайс-лист на год'!$E$3:$NG$3,0)),0)</f>
        <v>665</v>
      </c>
    </row>
    <row r="1381" spans="1:6" x14ac:dyDescent="0.25">
      <c r="A1381" s="30">
        <f>'Прайс-лист на год'!$E$3+ROUNDDOWN((ROW()-2)/25,0)</f>
        <v>43885</v>
      </c>
      <c r="B1381">
        <f t="shared" ref="B1381:E1381" si="1355">B1356</f>
        <v>1</v>
      </c>
      <c r="C1381" t="str">
        <f t="shared" si="1355"/>
        <v>A1</v>
      </c>
      <c r="D1381" t="str">
        <f t="shared" si="1355"/>
        <v>продукты сырные</v>
      </c>
      <c r="E1381" t="str">
        <f t="shared" si="1355"/>
        <v>A1|продукты сырные</v>
      </c>
      <c r="F1381">
        <f>IFERROR(INDEX('Прайс-лист на год'!$E$4:$NG$28,MATCH(prices_model!E1381,'Прайс-лист на год'!$D$4:$D$28,0),MATCH(prices_model!A1381,'Прайс-лист на год'!$E$3:$NG$3,0)),0)</f>
        <v>380</v>
      </c>
    </row>
    <row r="1382" spans="1:6" x14ac:dyDescent="0.25">
      <c r="A1382" s="30">
        <f>'Прайс-лист на год'!$E$3+ROUNDDOWN((ROW()-2)/25,0)</f>
        <v>43885</v>
      </c>
      <c r="B1382">
        <f t="shared" ref="B1382:E1382" si="1356">B1357</f>
        <v>1</v>
      </c>
      <c r="C1382" t="str">
        <f t="shared" si="1356"/>
        <v>A2</v>
      </c>
      <c r="D1382" t="str">
        <f t="shared" si="1356"/>
        <v>сыр твердый</v>
      </c>
      <c r="E1382" t="str">
        <f t="shared" si="1356"/>
        <v>A2|сыр твердый</v>
      </c>
      <c r="F1382">
        <f>IFERROR(INDEX('Прайс-лист на год'!$E$4:$NG$28,MATCH(prices_model!E1382,'Прайс-лист на год'!$D$4:$D$28,0),MATCH(prices_model!A1382,'Прайс-лист на год'!$E$3:$NG$3,0)),0)</f>
        <v>900</v>
      </c>
    </row>
    <row r="1383" spans="1:6" x14ac:dyDescent="0.25">
      <c r="A1383" s="30">
        <f>'Прайс-лист на год'!$E$3+ROUNDDOWN((ROW()-2)/25,0)</f>
        <v>43885</v>
      </c>
      <c r="B1383">
        <f t="shared" ref="B1383:E1383" si="1357">B1358</f>
        <v>1</v>
      </c>
      <c r="C1383" t="str">
        <f t="shared" si="1357"/>
        <v>A2</v>
      </c>
      <c r="D1383" t="str">
        <f t="shared" si="1357"/>
        <v>сыр полутвердый</v>
      </c>
      <c r="E1383" t="str">
        <f t="shared" si="1357"/>
        <v>A2|сыр полутвердый</v>
      </c>
      <c r="F1383">
        <f>IFERROR(INDEX('Прайс-лист на год'!$E$4:$NG$28,MATCH(prices_model!E1383,'Прайс-лист на год'!$D$4:$D$28,0),MATCH(prices_model!A1383,'Прайс-лист на год'!$E$3:$NG$3,0)),0)</f>
        <v>540</v>
      </c>
    </row>
    <row r="1384" spans="1:6" x14ac:dyDescent="0.25">
      <c r="A1384" s="30">
        <f>'Прайс-лист на год'!$E$3+ROUNDDOWN((ROW()-2)/25,0)</f>
        <v>43885</v>
      </c>
      <c r="B1384">
        <f t="shared" ref="B1384:E1384" si="1358">B1359</f>
        <v>1</v>
      </c>
      <c r="C1384" t="str">
        <f t="shared" si="1358"/>
        <v>A2</v>
      </c>
      <c r="D1384" t="str">
        <f t="shared" si="1358"/>
        <v>сыр мягкий</v>
      </c>
      <c r="E1384" t="str">
        <f t="shared" si="1358"/>
        <v>A2|сыр мягкий</v>
      </c>
      <c r="F1384">
        <f>IFERROR(INDEX('Прайс-лист на год'!$E$4:$NG$28,MATCH(prices_model!E1384,'Прайс-лист на год'!$D$4:$D$28,0),MATCH(prices_model!A1384,'Прайс-лист на год'!$E$3:$NG$3,0)),0)</f>
        <v>450</v>
      </c>
    </row>
    <row r="1385" spans="1:6" x14ac:dyDescent="0.25">
      <c r="A1385" s="30">
        <f>'Прайс-лист на год'!$E$3+ROUNDDOWN((ROW()-2)/25,0)</f>
        <v>43885</v>
      </c>
      <c r="B1385">
        <f t="shared" ref="B1385:E1385" si="1359">B1360</f>
        <v>1</v>
      </c>
      <c r="C1385" t="str">
        <f t="shared" si="1359"/>
        <v>A2</v>
      </c>
      <c r="D1385" t="str">
        <f t="shared" si="1359"/>
        <v>прочие сыры</v>
      </c>
      <c r="E1385" t="str">
        <f t="shared" si="1359"/>
        <v>A2|прочие сыры</v>
      </c>
      <c r="F1385">
        <f>IFERROR(INDEX('Прайс-лист на год'!$E$4:$NG$28,MATCH(prices_model!E1385,'Прайс-лист на год'!$D$4:$D$28,0),MATCH(prices_model!A1385,'Прайс-лист на год'!$E$3:$NG$3,0)),0)</f>
        <v>630</v>
      </c>
    </row>
    <row r="1386" spans="1:6" x14ac:dyDescent="0.25">
      <c r="A1386" s="30">
        <f>'Прайс-лист на год'!$E$3+ROUNDDOWN((ROW()-2)/25,0)</f>
        <v>43885</v>
      </c>
      <c r="B1386">
        <f t="shared" ref="B1386:E1386" si="1360">B1361</f>
        <v>1</v>
      </c>
      <c r="C1386" t="str">
        <f t="shared" si="1360"/>
        <v>A2</v>
      </c>
      <c r="D1386" t="str">
        <f t="shared" si="1360"/>
        <v>продукты сырные</v>
      </c>
      <c r="E1386" t="str">
        <f t="shared" si="1360"/>
        <v>A2|продукты сырные</v>
      </c>
      <c r="F1386">
        <f>IFERROR(INDEX('Прайс-лист на год'!$E$4:$NG$28,MATCH(prices_model!E1386,'Прайс-лист на год'!$D$4:$D$28,0),MATCH(prices_model!A1386,'Прайс-лист на год'!$E$3:$NG$3,0)),0)</f>
        <v>360</v>
      </c>
    </row>
    <row r="1387" spans="1:6" x14ac:dyDescent="0.25">
      <c r="A1387" s="30">
        <f>'Прайс-лист на год'!$E$3+ROUNDDOWN((ROW()-2)/25,0)</f>
        <v>43885</v>
      </c>
      <c r="B1387">
        <f t="shared" ref="B1387:E1387" si="1361">B1362</f>
        <v>1</v>
      </c>
      <c r="C1387" t="str">
        <f t="shared" si="1361"/>
        <v>A3</v>
      </c>
      <c r="D1387" t="str">
        <f t="shared" si="1361"/>
        <v>сыр твердый</v>
      </c>
      <c r="E1387" t="str">
        <f t="shared" si="1361"/>
        <v>A3|сыр твердый</v>
      </c>
      <c r="F1387">
        <f>IFERROR(INDEX('Прайс-лист на год'!$E$4:$NG$28,MATCH(prices_model!E1387,'Прайс-лист на год'!$D$4:$D$28,0),MATCH(prices_model!A1387,'Прайс-лист на год'!$E$3:$NG$3,0)),0)</f>
        <v>1100</v>
      </c>
    </row>
    <row r="1388" spans="1:6" x14ac:dyDescent="0.25">
      <c r="A1388" s="30">
        <f>'Прайс-лист на год'!$E$3+ROUNDDOWN((ROW()-2)/25,0)</f>
        <v>43885</v>
      </c>
      <c r="B1388">
        <f t="shared" ref="B1388:E1388" si="1362">B1363</f>
        <v>1</v>
      </c>
      <c r="C1388" t="str">
        <f t="shared" si="1362"/>
        <v>A3</v>
      </c>
      <c r="D1388" t="str">
        <f t="shared" si="1362"/>
        <v>сыр полутвердый</v>
      </c>
      <c r="E1388" t="str">
        <f t="shared" si="1362"/>
        <v>A3|сыр полутвердый</v>
      </c>
      <c r="F1388">
        <f>IFERROR(INDEX('Прайс-лист на год'!$E$4:$NG$28,MATCH(prices_model!E1388,'Прайс-лист на год'!$D$4:$D$28,0),MATCH(prices_model!A1388,'Прайс-лист на год'!$E$3:$NG$3,0)),0)</f>
        <v>660</v>
      </c>
    </row>
    <row r="1389" spans="1:6" x14ac:dyDescent="0.25">
      <c r="A1389" s="30">
        <f>'Прайс-лист на год'!$E$3+ROUNDDOWN((ROW()-2)/25,0)</f>
        <v>43885</v>
      </c>
      <c r="B1389">
        <f t="shared" ref="B1389:E1389" si="1363">B1364</f>
        <v>1</v>
      </c>
      <c r="C1389" t="str">
        <f t="shared" si="1363"/>
        <v>A3</v>
      </c>
      <c r="D1389" t="str">
        <f t="shared" si="1363"/>
        <v>сыр мягкий</v>
      </c>
      <c r="E1389" t="str">
        <f t="shared" si="1363"/>
        <v>A3|сыр мягкий</v>
      </c>
      <c r="F1389">
        <f>IFERROR(INDEX('Прайс-лист на год'!$E$4:$NG$28,MATCH(prices_model!E1389,'Прайс-лист на год'!$D$4:$D$28,0),MATCH(prices_model!A1389,'Прайс-лист на год'!$E$3:$NG$3,0)),0)</f>
        <v>550</v>
      </c>
    </row>
    <row r="1390" spans="1:6" x14ac:dyDescent="0.25">
      <c r="A1390" s="30">
        <f>'Прайс-лист на год'!$E$3+ROUNDDOWN((ROW()-2)/25,0)</f>
        <v>43885</v>
      </c>
      <c r="B1390">
        <f t="shared" ref="B1390:E1390" si="1364">B1365</f>
        <v>1</v>
      </c>
      <c r="C1390" t="str">
        <f t="shared" si="1364"/>
        <v>A3</v>
      </c>
      <c r="D1390" t="str">
        <f t="shared" si="1364"/>
        <v>прочие сыры</v>
      </c>
      <c r="E1390" t="str">
        <f t="shared" si="1364"/>
        <v>A3|прочие сыры</v>
      </c>
      <c r="F1390">
        <f>IFERROR(INDEX('Прайс-лист на год'!$E$4:$NG$28,MATCH(prices_model!E1390,'Прайс-лист на год'!$D$4:$D$28,0),MATCH(prices_model!A1390,'Прайс-лист на год'!$E$3:$NG$3,0)),0)</f>
        <v>770</v>
      </c>
    </row>
    <row r="1391" spans="1:6" x14ac:dyDescent="0.25">
      <c r="A1391" s="30">
        <f>'Прайс-лист на год'!$E$3+ROUNDDOWN((ROW()-2)/25,0)</f>
        <v>43885</v>
      </c>
      <c r="B1391">
        <f t="shared" ref="B1391:E1391" si="1365">B1366</f>
        <v>1</v>
      </c>
      <c r="C1391" t="str">
        <f t="shared" si="1365"/>
        <v>A3</v>
      </c>
      <c r="D1391" t="str">
        <f t="shared" si="1365"/>
        <v>продукты сырные</v>
      </c>
      <c r="E1391" t="str">
        <f t="shared" si="1365"/>
        <v>A3|продукты сырные</v>
      </c>
      <c r="F1391">
        <f>IFERROR(INDEX('Прайс-лист на год'!$E$4:$NG$28,MATCH(prices_model!E1391,'Прайс-лист на год'!$D$4:$D$28,0),MATCH(prices_model!A1391,'Прайс-лист на год'!$E$3:$NG$3,0)),0)</f>
        <v>440</v>
      </c>
    </row>
    <row r="1392" spans="1:6" x14ac:dyDescent="0.25">
      <c r="A1392" s="30">
        <f>'Прайс-лист на год'!$E$3+ROUNDDOWN((ROW()-2)/25,0)</f>
        <v>43885</v>
      </c>
      <c r="B1392">
        <f t="shared" ref="B1392:E1392" si="1366">B1367</f>
        <v>1</v>
      </c>
      <c r="C1392" t="str">
        <f t="shared" si="1366"/>
        <v>A4</v>
      </c>
      <c r="D1392" t="str">
        <f t="shared" si="1366"/>
        <v>сыр твердый</v>
      </c>
      <c r="E1392" t="str">
        <f t="shared" si="1366"/>
        <v>A4|сыр твердый</v>
      </c>
      <c r="F1392">
        <f>IFERROR(INDEX('Прайс-лист на год'!$E$4:$NG$28,MATCH(prices_model!E1392,'Прайс-лист на год'!$D$4:$D$28,0),MATCH(prices_model!A1392,'Прайс-лист на год'!$E$3:$NG$3,0)),0)</f>
        <v>1103</v>
      </c>
    </row>
    <row r="1393" spans="1:6" x14ac:dyDescent="0.25">
      <c r="A1393" s="30">
        <f>'Прайс-лист на год'!$E$3+ROUNDDOWN((ROW()-2)/25,0)</f>
        <v>43885</v>
      </c>
      <c r="B1393">
        <f t="shared" ref="B1393:E1393" si="1367">B1368</f>
        <v>1</v>
      </c>
      <c r="C1393" t="str">
        <f t="shared" si="1367"/>
        <v>A4</v>
      </c>
      <c r="D1393" t="str">
        <f t="shared" si="1367"/>
        <v>сыр полутвердый</v>
      </c>
      <c r="E1393" t="str">
        <f t="shared" si="1367"/>
        <v>A4|сыр полутвердый</v>
      </c>
      <c r="F1393">
        <f>IFERROR(INDEX('Прайс-лист на год'!$E$4:$NG$28,MATCH(prices_model!E1393,'Прайс-лист на год'!$D$4:$D$28,0),MATCH(prices_model!A1393,'Прайс-лист на год'!$E$3:$NG$3,0)),0)</f>
        <v>536</v>
      </c>
    </row>
    <row r="1394" spans="1:6" x14ac:dyDescent="0.25">
      <c r="A1394" s="30">
        <f>'Прайс-лист на год'!$E$3+ROUNDDOWN((ROW()-2)/25,0)</f>
        <v>43885</v>
      </c>
      <c r="B1394">
        <f t="shared" ref="B1394:E1394" si="1368">B1369</f>
        <v>1</v>
      </c>
      <c r="C1394" t="str">
        <f t="shared" si="1368"/>
        <v>A4</v>
      </c>
      <c r="D1394" t="str">
        <f t="shared" si="1368"/>
        <v>сыр мягкий</v>
      </c>
      <c r="E1394" t="str">
        <f t="shared" si="1368"/>
        <v>A4|сыр мягкий</v>
      </c>
      <c r="F1394">
        <f>IFERROR(INDEX('Прайс-лист на год'!$E$4:$NG$28,MATCH(prices_model!E1394,'Прайс-лист на год'!$D$4:$D$28,0),MATCH(prices_model!A1394,'Прайс-лист на год'!$E$3:$NG$3,0)),0)</f>
        <v>551</v>
      </c>
    </row>
    <row r="1395" spans="1:6" x14ac:dyDescent="0.25">
      <c r="A1395" s="30">
        <f>'Прайс-лист на год'!$E$3+ROUNDDOWN((ROW()-2)/25,0)</f>
        <v>43885</v>
      </c>
      <c r="B1395">
        <f t="shared" ref="B1395:E1395" si="1369">B1370</f>
        <v>1</v>
      </c>
      <c r="C1395" t="str">
        <f t="shared" si="1369"/>
        <v>A4</v>
      </c>
      <c r="D1395" t="str">
        <f t="shared" si="1369"/>
        <v>прочие сыры</v>
      </c>
      <c r="E1395" t="str">
        <f t="shared" si="1369"/>
        <v>A4|прочие сыры</v>
      </c>
      <c r="F1395">
        <f>IFERROR(INDEX('Прайс-лист на год'!$E$4:$NG$28,MATCH(prices_model!E1395,'Прайс-лист на год'!$D$4:$D$28,0),MATCH(prices_model!A1395,'Прайс-лист на год'!$E$3:$NG$3,0)),0)</f>
        <v>847</v>
      </c>
    </row>
    <row r="1396" spans="1:6" x14ac:dyDescent="0.25">
      <c r="A1396" s="30">
        <f>'Прайс-лист на год'!$E$3+ROUNDDOWN((ROW()-2)/25,0)</f>
        <v>43885</v>
      </c>
      <c r="B1396">
        <f t="shared" ref="B1396:E1396" si="1370">B1371</f>
        <v>1</v>
      </c>
      <c r="C1396" t="str">
        <f t="shared" si="1370"/>
        <v>A4</v>
      </c>
      <c r="D1396" t="str">
        <f t="shared" si="1370"/>
        <v>продукты сырные</v>
      </c>
      <c r="E1396" t="str">
        <f t="shared" si="1370"/>
        <v>A4|продукты сырные</v>
      </c>
      <c r="F1396">
        <f>IFERROR(INDEX('Прайс-лист на год'!$E$4:$NG$28,MATCH(prices_model!E1396,'Прайс-лист на год'!$D$4:$D$28,0),MATCH(prices_model!A1396,'Прайс-лист на год'!$E$3:$NG$3,0)),0)</f>
        <v>340</v>
      </c>
    </row>
    <row r="1397" spans="1:6" x14ac:dyDescent="0.25">
      <c r="A1397" s="30">
        <f>'Прайс-лист на год'!$E$3+ROUNDDOWN((ROW()-2)/25,0)</f>
        <v>43885</v>
      </c>
      <c r="B1397">
        <f t="shared" ref="B1397:E1397" si="1371">B1372</f>
        <v>1</v>
      </c>
      <c r="C1397" t="str">
        <f t="shared" si="1371"/>
        <v>A5</v>
      </c>
      <c r="D1397" t="str">
        <f t="shared" si="1371"/>
        <v>сыр твердый</v>
      </c>
      <c r="E1397" t="str">
        <f t="shared" si="1371"/>
        <v>A5|сыр твердый</v>
      </c>
      <c r="F1397">
        <f>IFERROR(INDEX('Прайс-лист на год'!$E$4:$NG$28,MATCH(prices_model!E1397,'Прайс-лист на год'!$D$4:$D$28,0),MATCH(prices_model!A1397,'Прайс-лист на год'!$E$3:$NG$3,0)),0)</f>
        <v>1041</v>
      </c>
    </row>
    <row r="1398" spans="1:6" x14ac:dyDescent="0.25">
      <c r="A1398" s="30">
        <f>'Прайс-лист на год'!$E$3+ROUNDDOWN((ROW()-2)/25,0)</f>
        <v>43885</v>
      </c>
      <c r="B1398">
        <f t="shared" ref="B1398:E1398" si="1372">B1373</f>
        <v>1</v>
      </c>
      <c r="C1398" t="str">
        <f t="shared" si="1372"/>
        <v>A5</v>
      </c>
      <c r="D1398" t="str">
        <f t="shared" si="1372"/>
        <v>сыр полутвердый</v>
      </c>
      <c r="E1398" t="str">
        <f t="shared" si="1372"/>
        <v>A5|сыр полутвердый</v>
      </c>
      <c r="F1398">
        <f>IFERROR(INDEX('Прайс-лист на год'!$E$4:$NG$28,MATCH(prices_model!E1398,'Прайс-лист на год'!$D$4:$D$28,0),MATCH(prices_model!A1398,'Прайс-лист на год'!$E$3:$NG$3,0)),0)</f>
        <v>624</v>
      </c>
    </row>
    <row r="1399" spans="1:6" x14ac:dyDescent="0.25">
      <c r="A1399" s="30">
        <f>'Прайс-лист на год'!$E$3+ROUNDDOWN((ROW()-2)/25,0)</f>
        <v>43885</v>
      </c>
      <c r="B1399">
        <f t="shared" ref="B1399:E1399" si="1373">B1374</f>
        <v>1</v>
      </c>
      <c r="C1399" t="str">
        <f t="shared" si="1373"/>
        <v>A5</v>
      </c>
      <c r="D1399" t="str">
        <f t="shared" si="1373"/>
        <v>сыр мягкий</v>
      </c>
      <c r="E1399" t="str">
        <f t="shared" si="1373"/>
        <v>A5|сыр мягкий</v>
      </c>
      <c r="F1399">
        <f>IFERROR(INDEX('Прайс-лист на год'!$E$4:$NG$28,MATCH(prices_model!E1399,'Прайс-лист на год'!$D$4:$D$28,0),MATCH(prices_model!A1399,'Прайс-лист на год'!$E$3:$NG$3,0)),0)</f>
        <v>520</v>
      </c>
    </row>
    <row r="1400" spans="1:6" x14ac:dyDescent="0.25">
      <c r="A1400" s="30">
        <f>'Прайс-лист на год'!$E$3+ROUNDDOWN((ROW()-2)/25,0)</f>
        <v>43885</v>
      </c>
      <c r="B1400">
        <f t="shared" ref="B1400:E1400" si="1374">B1375</f>
        <v>1</v>
      </c>
      <c r="C1400" t="str">
        <f t="shared" si="1374"/>
        <v>A5</v>
      </c>
      <c r="D1400" t="str">
        <f t="shared" si="1374"/>
        <v>прочие сыры</v>
      </c>
      <c r="E1400" t="str">
        <f t="shared" si="1374"/>
        <v>A5|прочие сыры</v>
      </c>
      <c r="F1400">
        <f>IFERROR(INDEX('Прайс-лист на год'!$E$4:$NG$28,MATCH(prices_model!E1400,'Прайс-лист на год'!$D$4:$D$28,0),MATCH(prices_model!A1400,'Прайс-лист на год'!$E$3:$NG$3,0)),0)</f>
        <v>728</v>
      </c>
    </row>
    <row r="1401" spans="1:6" x14ac:dyDescent="0.25">
      <c r="A1401" s="30">
        <f>'Прайс-лист на год'!$E$3+ROUNDDOWN((ROW()-2)/25,0)</f>
        <v>43885</v>
      </c>
      <c r="B1401">
        <f t="shared" ref="B1401:E1401" si="1375">B1376</f>
        <v>1</v>
      </c>
      <c r="C1401" t="str">
        <f t="shared" si="1375"/>
        <v>A5</v>
      </c>
      <c r="D1401" t="str">
        <f t="shared" si="1375"/>
        <v>продукты сырные</v>
      </c>
      <c r="E1401" t="str">
        <f t="shared" si="1375"/>
        <v>A5|продукты сырные</v>
      </c>
      <c r="F1401">
        <f>IFERROR(INDEX('Прайс-лист на год'!$E$4:$NG$28,MATCH(prices_model!E1401,'Прайс-лист на год'!$D$4:$D$28,0),MATCH(prices_model!A1401,'Прайс-лист на год'!$E$3:$NG$3,0)),0)</f>
        <v>416</v>
      </c>
    </row>
    <row r="1402" spans="1:6" x14ac:dyDescent="0.25">
      <c r="A1402" s="30">
        <f>'Прайс-лист на год'!$E$3+ROUNDDOWN((ROW()-2)/25,0)</f>
        <v>43886</v>
      </c>
      <c r="B1402">
        <f t="shared" ref="B1402:E1402" si="1376">B1377</f>
        <v>1</v>
      </c>
      <c r="C1402" t="str">
        <f t="shared" si="1376"/>
        <v>A1</v>
      </c>
      <c r="D1402" t="str">
        <f t="shared" si="1376"/>
        <v>сыр твердый</v>
      </c>
      <c r="E1402" t="str">
        <f t="shared" si="1376"/>
        <v>A1|сыр твердый</v>
      </c>
      <c r="F1402">
        <f>IFERROR(INDEX('Прайс-лист на год'!$E$4:$NG$28,MATCH(prices_model!E1402,'Прайс-лист на год'!$D$4:$D$28,0),MATCH(prices_model!A1402,'Прайс-лист на год'!$E$3:$NG$3,0)),0)</f>
        <v>950</v>
      </c>
    </row>
    <row r="1403" spans="1:6" x14ac:dyDescent="0.25">
      <c r="A1403" s="30">
        <f>'Прайс-лист на год'!$E$3+ROUNDDOWN((ROW()-2)/25,0)</f>
        <v>43886</v>
      </c>
      <c r="B1403">
        <f t="shared" ref="B1403:E1403" si="1377">B1378</f>
        <v>1</v>
      </c>
      <c r="C1403" t="str">
        <f t="shared" si="1377"/>
        <v>A1</v>
      </c>
      <c r="D1403" t="str">
        <f t="shared" si="1377"/>
        <v>сыр полутвердый</v>
      </c>
      <c r="E1403" t="str">
        <f t="shared" si="1377"/>
        <v>A1|сыр полутвердый</v>
      </c>
      <c r="F1403">
        <f>IFERROR(INDEX('Прайс-лист на год'!$E$4:$NG$28,MATCH(prices_model!E1403,'Прайс-лист на год'!$D$4:$D$28,0),MATCH(prices_model!A1403,'Прайс-лист на год'!$E$3:$NG$3,0)),0)</f>
        <v>570</v>
      </c>
    </row>
    <row r="1404" spans="1:6" x14ac:dyDescent="0.25">
      <c r="A1404" s="30">
        <f>'Прайс-лист на год'!$E$3+ROUNDDOWN((ROW()-2)/25,0)</f>
        <v>43886</v>
      </c>
      <c r="B1404">
        <f t="shared" ref="B1404:E1404" si="1378">B1379</f>
        <v>1</v>
      </c>
      <c r="C1404" t="str">
        <f t="shared" si="1378"/>
        <v>A1</v>
      </c>
      <c r="D1404" t="str">
        <f t="shared" si="1378"/>
        <v>сыр мягкий</v>
      </c>
      <c r="E1404" t="str">
        <f t="shared" si="1378"/>
        <v>A1|сыр мягкий</v>
      </c>
      <c r="F1404">
        <f>IFERROR(INDEX('Прайс-лист на год'!$E$4:$NG$28,MATCH(prices_model!E1404,'Прайс-лист на год'!$D$4:$D$28,0),MATCH(prices_model!A1404,'Прайс-лист на год'!$E$3:$NG$3,0)),0)</f>
        <v>475</v>
      </c>
    </row>
    <row r="1405" spans="1:6" x14ac:dyDescent="0.25">
      <c r="A1405" s="30">
        <f>'Прайс-лист на год'!$E$3+ROUNDDOWN((ROW()-2)/25,0)</f>
        <v>43886</v>
      </c>
      <c r="B1405">
        <f t="shared" ref="B1405:E1405" si="1379">B1380</f>
        <v>1</v>
      </c>
      <c r="C1405" t="str">
        <f t="shared" si="1379"/>
        <v>A1</v>
      </c>
      <c r="D1405" t="str">
        <f t="shared" si="1379"/>
        <v>прочие сыры</v>
      </c>
      <c r="E1405" t="str">
        <f t="shared" si="1379"/>
        <v>A1|прочие сыры</v>
      </c>
      <c r="F1405">
        <f>IFERROR(INDEX('Прайс-лист на год'!$E$4:$NG$28,MATCH(prices_model!E1405,'Прайс-лист на год'!$D$4:$D$28,0),MATCH(prices_model!A1405,'Прайс-лист на год'!$E$3:$NG$3,0)),0)</f>
        <v>665</v>
      </c>
    </row>
    <row r="1406" spans="1:6" x14ac:dyDescent="0.25">
      <c r="A1406" s="30">
        <f>'Прайс-лист на год'!$E$3+ROUNDDOWN((ROW()-2)/25,0)</f>
        <v>43886</v>
      </c>
      <c r="B1406">
        <f t="shared" ref="B1406:E1406" si="1380">B1381</f>
        <v>1</v>
      </c>
      <c r="C1406" t="str">
        <f t="shared" si="1380"/>
        <v>A1</v>
      </c>
      <c r="D1406" t="str">
        <f t="shared" si="1380"/>
        <v>продукты сырные</v>
      </c>
      <c r="E1406" t="str">
        <f t="shared" si="1380"/>
        <v>A1|продукты сырные</v>
      </c>
      <c r="F1406">
        <f>IFERROR(INDEX('Прайс-лист на год'!$E$4:$NG$28,MATCH(prices_model!E1406,'Прайс-лист на год'!$D$4:$D$28,0),MATCH(prices_model!A1406,'Прайс-лист на год'!$E$3:$NG$3,0)),0)</f>
        <v>380</v>
      </c>
    </row>
    <row r="1407" spans="1:6" x14ac:dyDescent="0.25">
      <c r="A1407" s="30">
        <f>'Прайс-лист на год'!$E$3+ROUNDDOWN((ROW()-2)/25,0)</f>
        <v>43886</v>
      </c>
      <c r="B1407">
        <f t="shared" ref="B1407:E1407" si="1381">B1382</f>
        <v>1</v>
      </c>
      <c r="C1407" t="str">
        <f t="shared" si="1381"/>
        <v>A2</v>
      </c>
      <c r="D1407" t="str">
        <f t="shared" si="1381"/>
        <v>сыр твердый</v>
      </c>
      <c r="E1407" t="str">
        <f t="shared" si="1381"/>
        <v>A2|сыр твердый</v>
      </c>
      <c r="F1407">
        <f>IFERROR(INDEX('Прайс-лист на год'!$E$4:$NG$28,MATCH(prices_model!E1407,'Прайс-лист на год'!$D$4:$D$28,0),MATCH(prices_model!A1407,'Прайс-лист на год'!$E$3:$NG$3,0)),0)</f>
        <v>900</v>
      </c>
    </row>
    <row r="1408" spans="1:6" x14ac:dyDescent="0.25">
      <c r="A1408" s="30">
        <f>'Прайс-лист на год'!$E$3+ROUNDDOWN((ROW()-2)/25,0)</f>
        <v>43886</v>
      </c>
      <c r="B1408">
        <f t="shared" ref="B1408:E1408" si="1382">B1383</f>
        <v>1</v>
      </c>
      <c r="C1408" t="str">
        <f t="shared" si="1382"/>
        <v>A2</v>
      </c>
      <c r="D1408" t="str">
        <f t="shared" si="1382"/>
        <v>сыр полутвердый</v>
      </c>
      <c r="E1408" t="str">
        <f t="shared" si="1382"/>
        <v>A2|сыр полутвердый</v>
      </c>
      <c r="F1408">
        <f>IFERROR(INDEX('Прайс-лист на год'!$E$4:$NG$28,MATCH(prices_model!E1408,'Прайс-лист на год'!$D$4:$D$28,0),MATCH(prices_model!A1408,'Прайс-лист на год'!$E$3:$NG$3,0)),0)</f>
        <v>540</v>
      </c>
    </row>
    <row r="1409" spans="1:6" x14ac:dyDescent="0.25">
      <c r="A1409" s="30">
        <f>'Прайс-лист на год'!$E$3+ROUNDDOWN((ROW()-2)/25,0)</f>
        <v>43886</v>
      </c>
      <c r="B1409">
        <f t="shared" ref="B1409:E1409" si="1383">B1384</f>
        <v>1</v>
      </c>
      <c r="C1409" t="str">
        <f t="shared" si="1383"/>
        <v>A2</v>
      </c>
      <c r="D1409" t="str">
        <f t="shared" si="1383"/>
        <v>сыр мягкий</v>
      </c>
      <c r="E1409" t="str">
        <f t="shared" si="1383"/>
        <v>A2|сыр мягкий</v>
      </c>
      <c r="F1409">
        <f>IFERROR(INDEX('Прайс-лист на год'!$E$4:$NG$28,MATCH(prices_model!E1409,'Прайс-лист на год'!$D$4:$D$28,0),MATCH(prices_model!A1409,'Прайс-лист на год'!$E$3:$NG$3,0)),0)</f>
        <v>450</v>
      </c>
    </row>
    <row r="1410" spans="1:6" x14ac:dyDescent="0.25">
      <c r="A1410" s="30">
        <f>'Прайс-лист на год'!$E$3+ROUNDDOWN((ROW()-2)/25,0)</f>
        <v>43886</v>
      </c>
      <c r="B1410">
        <f t="shared" ref="B1410:E1410" si="1384">B1385</f>
        <v>1</v>
      </c>
      <c r="C1410" t="str">
        <f t="shared" si="1384"/>
        <v>A2</v>
      </c>
      <c r="D1410" t="str">
        <f t="shared" si="1384"/>
        <v>прочие сыры</v>
      </c>
      <c r="E1410" t="str">
        <f t="shared" si="1384"/>
        <v>A2|прочие сыры</v>
      </c>
      <c r="F1410">
        <f>IFERROR(INDEX('Прайс-лист на год'!$E$4:$NG$28,MATCH(prices_model!E1410,'Прайс-лист на год'!$D$4:$D$28,0),MATCH(prices_model!A1410,'Прайс-лист на год'!$E$3:$NG$3,0)),0)</f>
        <v>630</v>
      </c>
    </row>
    <row r="1411" spans="1:6" x14ac:dyDescent="0.25">
      <c r="A1411" s="30">
        <f>'Прайс-лист на год'!$E$3+ROUNDDOWN((ROW()-2)/25,0)</f>
        <v>43886</v>
      </c>
      <c r="B1411">
        <f t="shared" ref="B1411:E1411" si="1385">B1386</f>
        <v>1</v>
      </c>
      <c r="C1411" t="str">
        <f t="shared" si="1385"/>
        <v>A2</v>
      </c>
      <c r="D1411" t="str">
        <f t="shared" si="1385"/>
        <v>продукты сырные</v>
      </c>
      <c r="E1411" t="str">
        <f t="shared" si="1385"/>
        <v>A2|продукты сырные</v>
      </c>
      <c r="F1411">
        <f>IFERROR(INDEX('Прайс-лист на год'!$E$4:$NG$28,MATCH(prices_model!E1411,'Прайс-лист на год'!$D$4:$D$28,0),MATCH(prices_model!A1411,'Прайс-лист на год'!$E$3:$NG$3,0)),0)</f>
        <v>360</v>
      </c>
    </row>
    <row r="1412" spans="1:6" x14ac:dyDescent="0.25">
      <c r="A1412" s="30">
        <f>'Прайс-лист на год'!$E$3+ROUNDDOWN((ROW()-2)/25,0)</f>
        <v>43886</v>
      </c>
      <c r="B1412">
        <f t="shared" ref="B1412:E1412" si="1386">B1387</f>
        <v>1</v>
      </c>
      <c r="C1412" t="str">
        <f t="shared" si="1386"/>
        <v>A3</v>
      </c>
      <c r="D1412" t="str">
        <f t="shared" si="1386"/>
        <v>сыр твердый</v>
      </c>
      <c r="E1412" t="str">
        <f t="shared" si="1386"/>
        <v>A3|сыр твердый</v>
      </c>
      <c r="F1412">
        <f>IFERROR(INDEX('Прайс-лист на год'!$E$4:$NG$28,MATCH(prices_model!E1412,'Прайс-лист на год'!$D$4:$D$28,0),MATCH(prices_model!A1412,'Прайс-лист на год'!$E$3:$NG$3,0)),0)</f>
        <v>1100</v>
      </c>
    </row>
    <row r="1413" spans="1:6" x14ac:dyDescent="0.25">
      <c r="A1413" s="30">
        <f>'Прайс-лист на год'!$E$3+ROUNDDOWN((ROW()-2)/25,0)</f>
        <v>43886</v>
      </c>
      <c r="B1413">
        <f t="shared" ref="B1413:E1413" si="1387">B1388</f>
        <v>1</v>
      </c>
      <c r="C1413" t="str">
        <f t="shared" si="1387"/>
        <v>A3</v>
      </c>
      <c r="D1413" t="str">
        <f t="shared" si="1387"/>
        <v>сыр полутвердый</v>
      </c>
      <c r="E1413" t="str">
        <f t="shared" si="1387"/>
        <v>A3|сыр полутвердый</v>
      </c>
      <c r="F1413">
        <f>IFERROR(INDEX('Прайс-лист на год'!$E$4:$NG$28,MATCH(prices_model!E1413,'Прайс-лист на год'!$D$4:$D$28,0),MATCH(prices_model!A1413,'Прайс-лист на год'!$E$3:$NG$3,0)),0)</f>
        <v>660</v>
      </c>
    </row>
    <row r="1414" spans="1:6" x14ac:dyDescent="0.25">
      <c r="A1414" s="30">
        <f>'Прайс-лист на год'!$E$3+ROUNDDOWN((ROW()-2)/25,0)</f>
        <v>43886</v>
      </c>
      <c r="B1414">
        <f t="shared" ref="B1414:E1414" si="1388">B1389</f>
        <v>1</v>
      </c>
      <c r="C1414" t="str">
        <f t="shared" si="1388"/>
        <v>A3</v>
      </c>
      <c r="D1414" t="str">
        <f t="shared" si="1388"/>
        <v>сыр мягкий</v>
      </c>
      <c r="E1414" t="str">
        <f t="shared" si="1388"/>
        <v>A3|сыр мягкий</v>
      </c>
      <c r="F1414">
        <f>IFERROR(INDEX('Прайс-лист на год'!$E$4:$NG$28,MATCH(prices_model!E1414,'Прайс-лист на год'!$D$4:$D$28,0),MATCH(prices_model!A1414,'Прайс-лист на год'!$E$3:$NG$3,0)),0)</f>
        <v>550</v>
      </c>
    </row>
    <row r="1415" spans="1:6" x14ac:dyDescent="0.25">
      <c r="A1415" s="30">
        <f>'Прайс-лист на год'!$E$3+ROUNDDOWN((ROW()-2)/25,0)</f>
        <v>43886</v>
      </c>
      <c r="B1415">
        <f t="shared" ref="B1415:E1415" si="1389">B1390</f>
        <v>1</v>
      </c>
      <c r="C1415" t="str">
        <f t="shared" si="1389"/>
        <v>A3</v>
      </c>
      <c r="D1415" t="str">
        <f t="shared" si="1389"/>
        <v>прочие сыры</v>
      </c>
      <c r="E1415" t="str">
        <f t="shared" si="1389"/>
        <v>A3|прочие сыры</v>
      </c>
      <c r="F1415">
        <f>IFERROR(INDEX('Прайс-лист на год'!$E$4:$NG$28,MATCH(prices_model!E1415,'Прайс-лист на год'!$D$4:$D$28,0),MATCH(prices_model!A1415,'Прайс-лист на год'!$E$3:$NG$3,0)),0)</f>
        <v>770</v>
      </c>
    </row>
    <row r="1416" spans="1:6" x14ac:dyDescent="0.25">
      <c r="A1416" s="30">
        <f>'Прайс-лист на год'!$E$3+ROUNDDOWN((ROW()-2)/25,0)</f>
        <v>43886</v>
      </c>
      <c r="B1416">
        <f t="shared" ref="B1416:E1416" si="1390">B1391</f>
        <v>1</v>
      </c>
      <c r="C1416" t="str">
        <f t="shared" si="1390"/>
        <v>A3</v>
      </c>
      <c r="D1416" t="str">
        <f t="shared" si="1390"/>
        <v>продукты сырные</v>
      </c>
      <c r="E1416" t="str">
        <f t="shared" si="1390"/>
        <v>A3|продукты сырные</v>
      </c>
      <c r="F1416">
        <f>IFERROR(INDEX('Прайс-лист на год'!$E$4:$NG$28,MATCH(prices_model!E1416,'Прайс-лист на год'!$D$4:$D$28,0),MATCH(prices_model!A1416,'Прайс-лист на год'!$E$3:$NG$3,0)),0)</f>
        <v>440</v>
      </c>
    </row>
    <row r="1417" spans="1:6" x14ac:dyDescent="0.25">
      <c r="A1417" s="30">
        <f>'Прайс-лист на год'!$E$3+ROUNDDOWN((ROW()-2)/25,0)</f>
        <v>43886</v>
      </c>
      <c r="B1417">
        <f t="shared" ref="B1417:E1417" si="1391">B1392</f>
        <v>1</v>
      </c>
      <c r="C1417" t="str">
        <f t="shared" si="1391"/>
        <v>A4</v>
      </c>
      <c r="D1417" t="str">
        <f t="shared" si="1391"/>
        <v>сыр твердый</v>
      </c>
      <c r="E1417" t="str">
        <f t="shared" si="1391"/>
        <v>A4|сыр твердый</v>
      </c>
      <c r="F1417">
        <f>IFERROR(INDEX('Прайс-лист на год'!$E$4:$NG$28,MATCH(prices_model!E1417,'Прайс-лист на год'!$D$4:$D$28,0),MATCH(prices_model!A1417,'Прайс-лист на год'!$E$3:$NG$3,0)),0)</f>
        <v>1103</v>
      </c>
    </row>
    <row r="1418" spans="1:6" x14ac:dyDescent="0.25">
      <c r="A1418" s="30">
        <f>'Прайс-лист на год'!$E$3+ROUNDDOWN((ROW()-2)/25,0)</f>
        <v>43886</v>
      </c>
      <c r="B1418">
        <f t="shared" ref="B1418:E1418" si="1392">B1393</f>
        <v>1</v>
      </c>
      <c r="C1418" t="str">
        <f t="shared" si="1392"/>
        <v>A4</v>
      </c>
      <c r="D1418" t="str">
        <f t="shared" si="1392"/>
        <v>сыр полутвердый</v>
      </c>
      <c r="E1418" t="str">
        <f t="shared" si="1392"/>
        <v>A4|сыр полутвердый</v>
      </c>
      <c r="F1418">
        <f>IFERROR(INDEX('Прайс-лист на год'!$E$4:$NG$28,MATCH(prices_model!E1418,'Прайс-лист на год'!$D$4:$D$28,0),MATCH(prices_model!A1418,'Прайс-лист на год'!$E$3:$NG$3,0)),0)</f>
        <v>536</v>
      </c>
    </row>
    <row r="1419" spans="1:6" x14ac:dyDescent="0.25">
      <c r="A1419" s="30">
        <f>'Прайс-лист на год'!$E$3+ROUNDDOWN((ROW()-2)/25,0)</f>
        <v>43886</v>
      </c>
      <c r="B1419">
        <f t="shared" ref="B1419:E1419" si="1393">B1394</f>
        <v>1</v>
      </c>
      <c r="C1419" t="str">
        <f t="shared" si="1393"/>
        <v>A4</v>
      </c>
      <c r="D1419" t="str">
        <f t="shared" si="1393"/>
        <v>сыр мягкий</v>
      </c>
      <c r="E1419" t="str">
        <f t="shared" si="1393"/>
        <v>A4|сыр мягкий</v>
      </c>
      <c r="F1419">
        <f>IFERROR(INDEX('Прайс-лист на год'!$E$4:$NG$28,MATCH(prices_model!E1419,'Прайс-лист на год'!$D$4:$D$28,0),MATCH(prices_model!A1419,'Прайс-лист на год'!$E$3:$NG$3,0)),0)</f>
        <v>551</v>
      </c>
    </row>
    <row r="1420" spans="1:6" x14ac:dyDescent="0.25">
      <c r="A1420" s="30">
        <f>'Прайс-лист на год'!$E$3+ROUNDDOWN((ROW()-2)/25,0)</f>
        <v>43886</v>
      </c>
      <c r="B1420">
        <f t="shared" ref="B1420:E1420" si="1394">B1395</f>
        <v>1</v>
      </c>
      <c r="C1420" t="str">
        <f t="shared" si="1394"/>
        <v>A4</v>
      </c>
      <c r="D1420" t="str">
        <f t="shared" si="1394"/>
        <v>прочие сыры</v>
      </c>
      <c r="E1420" t="str">
        <f t="shared" si="1394"/>
        <v>A4|прочие сыры</v>
      </c>
      <c r="F1420">
        <f>IFERROR(INDEX('Прайс-лист на год'!$E$4:$NG$28,MATCH(prices_model!E1420,'Прайс-лист на год'!$D$4:$D$28,0),MATCH(prices_model!A1420,'Прайс-лист на год'!$E$3:$NG$3,0)),0)</f>
        <v>847</v>
      </c>
    </row>
    <row r="1421" spans="1:6" x14ac:dyDescent="0.25">
      <c r="A1421" s="30">
        <f>'Прайс-лист на год'!$E$3+ROUNDDOWN((ROW()-2)/25,0)</f>
        <v>43886</v>
      </c>
      <c r="B1421">
        <f t="shared" ref="B1421:E1421" si="1395">B1396</f>
        <v>1</v>
      </c>
      <c r="C1421" t="str">
        <f t="shared" si="1395"/>
        <v>A4</v>
      </c>
      <c r="D1421" t="str">
        <f t="shared" si="1395"/>
        <v>продукты сырные</v>
      </c>
      <c r="E1421" t="str">
        <f t="shared" si="1395"/>
        <v>A4|продукты сырные</v>
      </c>
      <c r="F1421">
        <f>IFERROR(INDEX('Прайс-лист на год'!$E$4:$NG$28,MATCH(prices_model!E1421,'Прайс-лист на год'!$D$4:$D$28,0),MATCH(prices_model!A1421,'Прайс-лист на год'!$E$3:$NG$3,0)),0)</f>
        <v>340</v>
      </c>
    </row>
    <row r="1422" spans="1:6" x14ac:dyDescent="0.25">
      <c r="A1422" s="30">
        <f>'Прайс-лист на год'!$E$3+ROUNDDOWN((ROW()-2)/25,0)</f>
        <v>43886</v>
      </c>
      <c r="B1422">
        <f t="shared" ref="B1422:E1422" si="1396">B1397</f>
        <v>1</v>
      </c>
      <c r="C1422" t="str">
        <f t="shared" si="1396"/>
        <v>A5</v>
      </c>
      <c r="D1422" t="str">
        <f t="shared" si="1396"/>
        <v>сыр твердый</v>
      </c>
      <c r="E1422" t="str">
        <f t="shared" si="1396"/>
        <v>A5|сыр твердый</v>
      </c>
      <c r="F1422">
        <f>IFERROR(INDEX('Прайс-лист на год'!$E$4:$NG$28,MATCH(prices_model!E1422,'Прайс-лист на год'!$D$4:$D$28,0),MATCH(prices_model!A1422,'Прайс-лист на год'!$E$3:$NG$3,0)),0)</f>
        <v>1041</v>
      </c>
    </row>
    <row r="1423" spans="1:6" x14ac:dyDescent="0.25">
      <c r="A1423" s="30">
        <f>'Прайс-лист на год'!$E$3+ROUNDDOWN((ROW()-2)/25,0)</f>
        <v>43886</v>
      </c>
      <c r="B1423">
        <f t="shared" ref="B1423:E1423" si="1397">B1398</f>
        <v>1</v>
      </c>
      <c r="C1423" t="str">
        <f t="shared" si="1397"/>
        <v>A5</v>
      </c>
      <c r="D1423" t="str">
        <f t="shared" si="1397"/>
        <v>сыр полутвердый</v>
      </c>
      <c r="E1423" t="str">
        <f t="shared" si="1397"/>
        <v>A5|сыр полутвердый</v>
      </c>
      <c r="F1423">
        <f>IFERROR(INDEX('Прайс-лист на год'!$E$4:$NG$28,MATCH(prices_model!E1423,'Прайс-лист на год'!$D$4:$D$28,0),MATCH(prices_model!A1423,'Прайс-лист на год'!$E$3:$NG$3,0)),0)</f>
        <v>624</v>
      </c>
    </row>
    <row r="1424" spans="1:6" x14ac:dyDescent="0.25">
      <c r="A1424" s="30">
        <f>'Прайс-лист на год'!$E$3+ROUNDDOWN((ROW()-2)/25,0)</f>
        <v>43886</v>
      </c>
      <c r="B1424">
        <f t="shared" ref="B1424:E1424" si="1398">B1399</f>
        <v>1</v>
      </c>
      <c r="C1424" t="str">
        <f t="shared" si="1398"/>
        <v>A5</v>
      </c>
      <c r="D1424" t="str">
        <f t="shared" si="1398"/>
        <v>сыр мягкий</v>
      </c>
      <c r="E1424" t="str">
        <f t="shared" si="1398"/>
        <v>A5|сыр мягкий</v>
      </c>
      <c r="F1424">
        <f>IFERROR(INDEX('Прайс-лист на год'!$E$4:$NG$28,MATCH(prices_model!E1424,'Прайс-лист на год'!$D$4:$D$28,0),MATCH(prices_model!A1424,'Прайс-лист на год'!$E$3:$NG$3,0)),0)</f>
        <v>520</v>
      </c>
    </row>
    <row r="1425" spans="1:6" x14ac:dyDescent="0.25">
      <c r="A1425" s="30">
        <f>'Прайс-лист на год'!$E$3+ROUNDDOWN((ROW()-2)/25,0)</f>
        <v>43886</v>
      </c>
      <c r="B1425">
        <f t="shared" ref="B1425:E1425" si="1399">B1400</f>
        <v>1</v>
      </c>
      <c r="C1425" t="str">
        <f t="shared" si="1399"/>
        <v>A5</v>
      </c>
      <c r="D1425" t="str">
        <f t="shared" si="1399"/>
        <v>прочие сыры</v>
      </c>
      <c r="E1425" t="str">
        <f t="shared" si="1399"/>
        <v>A5|прочие сыры</v>
      </c>
      <c r="F1425">
        <f>IFERROR(INDEX('Прайс-лист на год'!$E$4:$NG$28,MATCH(prices_model!E1425,'Прайс-лист на год'!$D$4:$D$28,0),MATCH(prices_model!A1425,'Прайс-лист на год'!$E$3:$NG$3,0)),0)</f>
        <v>728</v>
      </c>
    </row>
    <row r="1426" spans="1:6" x14ac:dyDescent="0.25">
      <c r="A1426" s="30">
        <f>'Прайс-лист на год'!$E$3+ROUNDDOWN((ROW()-2)/25,0)</f>
        <v>43886</v>
      </c>
      <c r="B1426">
        <f t="shared" ref="B1426:E1426" si="1400">B1401</f>
        <v>1</v>
      </c>
      <c r="C1426" t="str">
        <f t="shared" si="1400"/>
        <v>A5</v>
      </c>
      <c r="D1426" t="str">
        <f t="shared" si="1400"/>
        <v>продукты сырные</v>
      </c>
      <c r="E1426" t="str">
        <f t="shared" si="1400"/>
        <v>A5|продукты сырные</v>
      </c>
      <c r="F1426">
        <f>IFERROR(INDEX('Прайс-лист на год'!$E$4:$NG$28,MATCH(prices_model!E1426,'Прайс-лист на год'!$D$4:$D$28,0),MATCH(prices_model!A1426,'Прайс-лист на год'!$E$3:$NG$3,0)),0)</f>
        <v>416</v>
      </c>
    </row>
    <row r="1427" spans="1:6" x14ac:dyDescent="0.25">
      <c r="A1427" s="30">
        <f>'Прайс-лист на год'!$E$3+ROUNDDOWN((ROW()-2)/25,0)</f>
        <v>43887</v>
      </c>
      <c r="B1427">
        <f t="shared" ref="B1427:E1427" si="1401">B1402</f>
        <v>1</v>
      </c>
      <c r="C1427" t="str">
        <f t="shared" si="1401"/>
        <v>A1</v>
      </c>
      <c r="D1427" t="str">
        <f t="shared" si="1401"/>
        <v>сыр твердый</v>
      </c>
      <c r="E1427" t="str">
        <f t="shared" si="1401"/>
        <v>A1|сыр твердый</v>
      </c>
      <c r="F1427">
        <f>IFERROR(INDEX('Прайс-лист на год'!$E$4:$NG$28,MATCH(prices_model!E1427,'Прайс-лист на год'!$D$4:$D$28,0),MATCH(prices_model!A1427,'Прайс-лист на год'!$E$3:$NG$3,0)),0)</f>
        <v>950</v>
      </c>
    </row>
    <row r="1428" spans="1:6" x14ac:dyDescent="0.25">
      <c r="A1428" s="30">
        <f>'Прайс-лист на год'!$E$3+ROUNDDOWN((ROW()-2)/25,0)</f>
        <v>43887</v>
      </c>
      <c r="B1428">
        <f t="shared" ref="B1428:E1428" si="1402">B1403</f>
        <v>1</v>
      </c>
      <c r="C1428" t="str">
        <f t="shared" si="1402"/>
        <v>A1</v>
      </c>
      <c r="D1428" t="str">
        <f t="shared" si="1402"/>
        <v>сыр полутвердый</v>
      </c>
      <c r="E1428" t="str">
        <f t="shared" si="1402"/>
        <v>A1|сыр полутвердый</v>
      </c>
      <c r="F1428">
        <f>IFERROR(INDEX('Прайс-лист на год'!$E$4:$NG$28,MATCH(prices_model!E1428,'Прайс-лист на год'!$D$4:$D$28,0),MATCH(prices_model!A1428,'Прайс-лист на год'!$E$3:$NG$3,0)),0)</f>
        <v>570</v>
      </c>
    </row>
    <row r="1429" spans="1:6" x14ac:dyDescent="0.25">
      <c r="A1429" s="30">
        <f>'Прайс-лист на год'!$E$3+ROUNDDOWN((ROW()-2)/25,0)</f>
        <v>43887</v>
      </c>
      <c r="B1429">
        <f t="shared" ref="B1429:E1429" si="1403">B1404</f>
        <v>1</v>
      </c>
      <c r="C1429" t="str">
        <f t="shared" si="1403"/>
        <v>A1</v>
      </c>
      <c r="D1429" t="str">
        <f t="shared" si="1403"/>
        <v>сыр мягкий</v>
      </c>
      <c r="E1429" t="str">
        <f t="shared" si="1403"/>
        <v>A1|сыр мягкий</v>
      </c>
      <c r="F1429">
        <f>IFERROR(INDEX('Прайс-лист на год'!$E$4:$NG$28,MATCH(prices_model!E1429,'Прайс-лист на год'!$D$4:$D$28,0),MATCH(prices_model!A1429,'Прайс-лист на год'!$E$3:$NG$3,0)),0)</f>
        <v>475</v>
      </c>
    </row>
    <row r="1430" spans="1:6" x14ac:dyDescent="0.25">
      <c r="A1430" s="30">
        <f>'Прайс-лист на год'!$E$3+ROUNDDOWN((ROW()-2)/25,0)</f>
        <v>43887</v>
      </c>
      <c r="B1430">
        <f t="shared" ref="B1430:E1430" si="1404">B1405</f>
        <v>1</v>
      </c>
      <c r="C1430" t="str">
        <f t="shared" si="1404"/>
        <v>A1</v>
      </c>
      <c r="D1430" t="str">
        <f t="shared" si="1404"/>
        <v>прочие сыры</v>
      </c>
      <c r="E1430" t="str">
        <f t="shared" si="1404"/>
        <v>A1|прочие сыры</v>
      </c>
      <c r="F1430">
        <f>IFERROR(INDEX('Прайс-лист на год'!$E$4:$NG$28,MATCH(prices_model!E1430,'Прайс-лист на год'!$D$4:$D$28,0),MATCH(prices_model!A1430,'Прайс-лист на год'!$E$3:$NG$3,0)),0)</f>
        <v>665</v>
      </c>
    </row>
    <row r="1431" spans="1:6" x14ac:dyDescent="0.25">
      <c r="A1431" s="30">
        <f>'Прайс-лист на год'!$E$3+ROUNDDOWN((ROW()-2)/25,0)</f>
        <v>43887</v>
      </c>
      <c r="B1431">
        <f t="shared" ref="B1431:E1431" si="1405">B1406</f>
        <v>1</v>
      </c>
      <c r="C1431" t="str">
        <f t="shared" si="1405"/>
        <v>A1</v>
      </c>
      <c r="D1431" t="str">
        <f t="shared" si="1405"/>
        <v>продукты сырные</v>
      </c>
      <c r="E1431" t="str">
        <f t="shared" si="1405"/>
        <v>A1|продукты сырные</v>
      </c>
      <c r="F1431">
        <f>IFERROR(INDEX('Прайс-лист на год'!$E$4:$NG$28,MATCH(prices_model!E1431,'Прайс-лист на год'!$D$4:$D$28,0),MATCH(prices_model!A1431,'Прайс-лист на год'!$E$3:$NG$3,0)),0)</f>
        <v>380</v>
      </c>
    </row>
    <row r="1432" spans="1:6" x14ac:dyDescent="0.25">
      <c r="A1432" s="30">
        <f>'Прайс-лист на год'!$E$3+ROUNDDOWN((ROW()-2)/25,0)</f>
        <v>43887</v>
      </c>
      <c r="B1432">
        <f t="shared" ref="B1432:E1432" si="1406">B1407</f>
        <v>1</v>
      </c>
      <c r="C1432" t="str">
        <f t="shared" si="1406"/>
        <v>A2</v>
      </c>
      <c r="D1432" t="str">
        <f t="shared" si="1406"/>
        <v>сыр твердый</v>
      </c>
      <c r="E1432" t="str">
        <f t="shared" si="1406"/>
        <v>A2|сыр твердый</v>
      </c>
      <c r="F1432">
        <f>IFERROR(INDEX('Прайс-лист на год'!$E$4:$NG$28,MATCH(prices_model!E1432,'Прайс-лист на год'!$D$4:$D$28,0),MATCH(prices_model!A1432,'Прайс-лист на год'!$E$3:$NG$3,0)),0)</f>
        <v>900</v>
      </c>
    </row>
    <row r="1433" spans="1:6" x14ac:dyDescent="0.25">
      <c r="A1433" s="30">
        <f>'Прайс-лист на год'!$E$3+ROUNDDOWN((ROW()-2)/25,0)</f>
        <v>43887</v>
      </c>
      <c r="B1433">
        <f t="shared" ref="B1433:E1433" si="1407">B1408</f>
        <v>1</v>
      </c>
      <c r="C1433" t="str">
        <f t="shared" si="1407"/>
        <v>A2</v>
      </c>
      <c r="D1433" t="str">
        <f t="shared" si="1407"/>
        <v>сыр полутвердый</v>
      </c>
      <c r="E1433" t="str">
        <f t="shared" si="1407"/>
        <v>A2|сыр полутвердый</v>
      </c>
      <c r="F1433">
        <f>IFERROR(INDEX('Прайс-лист на год'!$E$4:$NG$28,MATCH(prices_model!E1433,'Прайс-лист на год'!$D$4:$D$28,0),MATCH(prices_model!A1433,'Прайс-лист на год'!$E$3:$NG$3,0)),0)</f>
        <v>540</v>
      </c>
    </row>
    <row r="1434" spans="1:6" x14ac:dyDescent="0.25">
      <c r="A1434" s="30">
        <f>'Прайс-лист на год'!$E$3+ROUNDDOWN((ROW()-2)/25,0)</f>
        <v>43887</v>
      </c>
      <c r="B1434">
        <f t="shared" ref="B1434:E1434" si="1408">B1409</f>
        <v>1</v>
      </c>
      <c r="C1434" t="str">
        <f t="shared" si="1408"/>
        <v>A2</v>
      </c>
      <c r="D1434" t="str">
        <f t="shared" si="1408"/>
        <v>сыр мягкий</v>
      </c>
      <c r="E1434" t="str">
        <f t="shared" si="1408"/>
        <v>A2|сыр мягкий</v>
      </c>
      <c r="F1434">
        <f>IFERROR(INDEX('Прайс-лист на год'!$E$4:$NG$28,MATCH(prices_model!E1434,'Прайс-лист на год'!$D$4:$D$28,0),MATCH(prices_model!A1434,'Прайс-лист на год'!$E$3:$NG$3,0)),0)</f>
        <v>450</v>
      </c>
    </row>
    <row r="1435" spans="1:6" x14ac:dyDescent="0.25">
      <c r="A1435" s="30">
        <f>'Прайс-лист на год'!$E$3+ROUNDDOWN((ROW()-2)/25,0)</f>
        <v>43887</v>
      </c>
      <c r="B1435">
        <f t="shared" ref="B1435:E1435" si="1409">B1410</f>
        <v>1</v>
      </c>
      <c r="C1435" t="str">
        <f t="shared" si="1409"/>
        <v>A2</v>
      </c>
      <c r="D1435" t="str">
        <f t="shared" si="1409"/>
        <v>прочие сыры</v>
      </c>
      <c r="E1435" t="str">
        <f t="shared" si="1409"/>
        <v>A2|прочие сыры</v>
      </c>
      <c r="F1435">
        <f>IFERROR(INDEX('Прайс-лист на год'!$E$4:$NG$28,MATCH(prices_model!E1435,'Прайс-лист на год'!$D$4:$D$28,0),MATCH(prices_model!A1435,'Прайс-лист на год'!$E$3:$NG$3,0)),0)</f>
        <v>630</v>
      </c>
    </row>
    <row r="1436" spans="1:6" x14ac:dyDescent="0.25">
      <c r="A1436" s="30">
        <f>'Прайс-лист на год'!$E$3+ROUNDDOWN((ROW()-2)/25,0)</f>
        <v>43887</v>
      </c>
      <c r="B1436">
        <f t="shared" ref="B1436:E1436" si="1410">B1411</f>
        <v>1</v>
      </c>
      <c r="C1436" t="str">
        <f t="shared" si="1410"/>
        <v>A2</v>
      </c>
      <c r="D1436" t="str">
        <f t="shared" si="1410"/>
        <v>продукты сырные</v>
      </c>
      <c r="E1436" t="str">
        <f t="shared" si="1410"/>
        <v>A2|продукты сырные</v>
      </c>
      <c r="F1436">
        <f>IFERROR(INDEX('Прайс-лист на год'!$E$4:$NG$28,MATCH(prices_model!E1436,'Прайс-лист на год'!$D$4:$D$28,0),MATCH(prices_model!A1436,'Прайс-лист на год'!$E$3:$NG$3,0)),0)</f>
        <v>360</v>
      </c>
    </row>
    <row r="1437" spans="1:6" x14ac:dyDescent="0.25">
      <c r="A1437" s="30">
        <f>'Прайс-лист на год'!$E$3+ROUNDDOWN((ROW()-2)/25,0)</f>
        <v>43887</v>
      </c>
      <c r="B1437">
        <f t="shared" ref="B1437:E1437" si="1411">B1412</f>
        <v>1</v>
      </c>
      <c r="C1437" t="str">
        <f t="shared" si="1411"/>
        <v>A3</v>
      </c>
      <c r="D1437" t="str">
        <f t="shared" si="1411"/>
        <v>сыр твердый</v>
      </c>
      <c r="E1437" t="str">
        <f t="shared" si="1411"/>
        <v>A3|сыр твердый</v>
      </c>
      <c r="F1437">
        <f>IFERROR(INDEX('Прайс-лист на год'!$E$4:$NG$28,MATCH(prices_model!E1437,'Прайс-лист на год'!$D$4:$D$28,0),MATCH(prices_model!A1437,'Прайс-лист на год'!$E$3:$NG$3,0)),0)</f>
        <v>1100</v>
      </c>
    </row>
    <row r="1438" spans="1:6" x14ac:dyDescent="0.25">
      <c r="A1438" s="30">
        <f>'Прайс-лист на год'!$E$3+ROUNDDOWN((ROW()-2)/25,0)</f>
        <v>43887</v>
      </c>
      <c r="B1438">
        <f t="shared" ref="B1438:E1438" si="1412">B1413</f>
        <v>1</v>
      </c>
      <c r="C1438" t="str">
        <f t="shared" si="1412"/>
        <v>A3</v>
      </c>
      <c r="D1438" t="str">
        <f t="shared" si="1412"/>
        <v>сыр полутвердый</v>
      </c>
      <c r="E1438" t="str">
        <f t="shared" si="1412"/>
        <v>A3|сыр полутвердый</v>
      </c>
      <c r="F1438">
        <f>IFERROR(INDEX('Прайс-лист на год'!$E$4:$NG$28,MATCH(prices_model!E1438,'Прайс-лист на год'!$D$4:$D$28,0),MATCH(prices_model!A1438,'Прайс-лист на год'!$E$3:$NG$3,0)),0)</f>
        <v>660</v>
      </c>
    </row>
    <row r="1439" spans="1:6" x14ac:dyDescent="0.25">
      <c r="A1439" s="30">
        <f>'Прайс-лист на год'!$E$3+ROUNDDOWN((ROW()-2)/25,0)</f>
        <v>43887</v>
      </c>
      <c r="B1439">
        <f t="shared" ref="B1439:E1439" si="1413">B1414</f>
        <v>1</v>
      </c>
      <c r="C1439" t="str">
        <f t="shared" si="1413"/>
        <v>A3</v>
      </c>
      <c r="D1439" t="str">
        <f t="shared" si="1413"/>
        <v>сыр мягкий</v>
      </c>
      <c r="E1439" t="str">
        <f t="shared" si="1413"/>
        <v>A3|сыр мягкий</v>
      </c>
      <c r="F1439">
        <f>IFERROR(INDEX('Прайс-лист на год'!$E$4:$NG$28,MATCH(prices_model!E1439,'Прайс-лист на год'!$D$4:$D$28,0),MATCH(prices_model!A1439,'Прайс-лист на год'!$E$3:$NG$3,0)),0)</f>
        <v>550</v>
      </c>
    </row>
    <row r="1440" spans="1:6" x14ac:dyDescent="0.25">
      <c r="A1440" s="30">
        <f>'Прайс-лист на год'!$E$3+ROUNDDOWN((ROW()-2)/25,0)</f>
        <v>43887</v>
      </c>
      <c r="B1440">
        <f t="shared" ref="B1440:E1440" si="1414">B1415</f>
        <v>1</v>
      </c>
      <c r="C1440" t="str">
        <f t="shared" si="1414"/>
        <v>A3</v>
      </c>
      <c r="D1440" t="str">
        <f t="shared" si="1414"/>
        <v>прочие сыры</v>
      </c>
      <c r="E1440" t="str">
        <f t="shared" si="1414"/>
        <v>A3|прочие сыры</v>
      </c>
      <c r="F1440">
        <f>IFERROR(INDEX('Прайс-лист на год'!$E$4:$NG$28,MATCH(prices_model!E1440,'Прайс-лист на год'!$D$4:$D$28,0),MATCH(prices_model!A1440,'Прайс-лист на год'!$E$3:$NG$3,0)),0)</f>
        <v>770</v>
      </c>
    </row>
    <row r="1441" spans="1:6" x14ac:dyDescent="0.25">
      <c r="A1441" s="30">
        <f>'Прайс-лист на год'!$E$3+ROUNDDOWN((ROW()-2)/25,0)</f>
        <v>43887</v>
      </c>
      <c r="B1441">
        <f t="shared" ref="B1441:E1441" si="1415">B1416</f>
        <v>1</v>
      </c>
      <c r="C1441" t="str">
        <f t="shared" si="1415"/>
        <v>A3</v>
      </c>
      <c r="D1441" t="str">
        <f t="shared" si="1415"/>
        <v>продукты сырные</v>
      </c>
      <c r="E1441" t="str">
        <f t="shared" si="1415"/>
        <v>A3|продукты сырные</v>
      </c>
      <c r="F1441">
        <f>IFERROR(INDEX('Прайс-лист на год'!$E$4:$NG$28,MATCH(prices_model!E1441,'Прайс-лист на год'!$D$4:$D$28,0),MATCH(prices_model!A1441,'Прайс-лист на год'!$E$3:$NG$3,0)),0)</f>
        <v>440</v>
      </c>
    </row>
    <row r="1442" spans="1:6" x14ac:dyDescent="0.25">
      <c r="A1442" s="30">
        <f>'Прайс-лист на год'!$E$3+ROUNDDOWN((ROW()-2)/25,0)</f>
        <v>43887</v>
      </c>
      <c r="B1442">
        <f t="shared" ref="B1442:E1442" si="1416">B1417</f>
        <v>1</v>
      </c>
      <c r="C1442" t="str">
        <f t="shared" si="1416"/>
        <v>A4</v>
      </c>
      <c r="D1442" t="str">
        <f t="shared" si="1416"/>
        <v>сыр твердый</v>
      </c>
      <c r="E1442" t="str">
        <f t="shared" si="1416"/>
        <v>A4|сыр твердый</v>
      </c>
      <c r="F1442">
        <f>IFERROR(INDEX('Прайс-лист на год'!$E$4:$NG$28,MATCH(prices_model!E1442,'Прайс-лист на год'!$D$4:$D$28,0),MATCH(prices_model!A1442,'Прайс-лист на год'!$E$3:$NG$3,0)),0)</f>
        <v>1103</v>
      </c>
    </row>
    <row r="1443" spans="1:6" x14ac:dyDescent="0.25">
      <c r="A1443" s="30">
        <f>'Прайс-лист на год'!$E$3+ROUNDDOWN((ROW()-2)/25,0)</f>
        <v>43887</v>
      </c>
      <c r="B1443">
        <f t="shared" ref="B1443:E1443" si="1417">B1418</f>
        <v>1</v>
      </c>
      <c r="C1443" t="str">
        <f t="shared" si="1417"/>
        <v>A4</v>
      </c>
      <c r="D1443" t="str">
        <f t="shared" si="1417"/>
        <v>сыр полутвердый</v>
      </c>
      <c r="E1443" t="str">
        <f t="shared" si="1417"/>
        <v>A4|сыр полутвердый</v>
      </c>
      <c r="F1443">
        <f>IFERROR(INDEX('Прайс-лист на год'!$E$4:$NG$28,MATCH(prices_model!E1443,'Прайс-лист на год'!$D$4:$D$28,0),MATCH(prices_model!A1443,'Прайс-лист на год'!$E$3:$NG$3,0)),0)</f>
        <v>536</v>
      </c>
    </row>
    <row r="1444" spans="1:6" x14ac:dyDescent="0.25">
      <c r="A1444" s="30">
        <f>'Прайс-лист на год'!$E$3+ROUNDDOWN((ROW()-2)/25,0)</f>
        <v>43887</v>
      </c>
      <c r="B1444">
        <f t="shared" ref="B1444:E1444" si="1418">B1419</f>
        <v>1</v>
      </c>
      <c r="C1444" t="str">
        <f t="shared" si="1418"/>
        <v>A4</v>
      </c>
      <c r="D1444" t="str">
        <f t="shared" si="1418"/>
        <v>сыр мягкий</v>
      </c>
      <c r="E1444" t="str">
        <f t="shared" si="1418"/>
        <v>A4|сыр мягкий</v>
      </c>
      <c r="F1444">
        <f>IFERROR(INDEX('Прайс-лист на год'!$E$4:$NG$28,MATCH(prices_model!E1444,'Прайс-лист на год'!$D$4:$D$28,0),MATCH(prices_model!A1444,'Прайс-лист на год'!$E$3:$NG$3,0)),0)</f>
        <v>551</v>
      </c>
    </row>
    <row r="1445" spans="1:6" x14ac:dyDescent="0.25">
      <c r="A1445" s="30">
        <f>'Прайс-лист на год'!$E$3+ROUNDDOWN((ROW()-2)/25,0)</f>
        <v>43887</v>
      </c>
      <c r="B1445">
        <f t="shared" ref="B1445:E1445" si="1419">B1420</f>
        <v>1</v>
      </c>
      <c r="C1445" t="str">
        <f t="shared" si="1419"/>
        <v>A4</v>
      </c>
      <c r="D1445" t="str">
        <f t="shared" si="1419"/>
        <v>прочие сыры</v>
      </c>
      <c r="E1445" t="str">
        <f t="shared" si="1419"/>
        <v>A4|прочие сыры</v>
      </c>
      <c r="F1445">
        <f>IFERROR(INDEX('Прайс-лист на год'!$E$4:$NG$28,MATCH(prices_model!E1445,'Прайс-лист на год'!$D$4:$D$28,0),MATCH(prices_model!A1445,'Прайс-лист на год'!$E$3:$NG$3,0)),0)</f>
        <v>847</v>
      </c>
    </row>
    <row r="1446" spans="1:6" x14ac:dyDescent="0.25">
      <c r="A1446" s="30">
        <f>'Прайс-лист на год'!$E$3+ROUNDDOWN((ROW()-2)/25,0)</f>
        <v>43887</v>
      </c>
      <c r="B1446">
        <f t="shared" ref="B1446:E1446" si="1420">B1421</f>
        <v>1</v>
      </c>
      <c r="C1446" t="str">
        <f t="shared" si="1420"/>
        <v>A4</v>
      </c>
      <c r="D1446" t="str">
        <f t="shared" si="1420"/>
        <v>продукты сырные</v>
      </c>
      <c r="E1446" t="str">
        <f t="shared" si="1420"/>
        <v>A4|продукты сырные</v>
      </c>
      <c r="F1446">
        <f>IFERROR(INDEX('Прайс-лист на год'!$E$4:$NG$28,MATCH(prices_model!E1446,'Прайс-лист на год'!$D$4:$D$28,0),MATCH(prices_model!A1446,'Прайс-лист на год'!$E$3:$NG$3,0)),0)</f>
        <v>340</v>
      </c>
    </row>
    <row r="1447" spans="1:6" x14ac:dyDescent="0.25">
      <c r="A1447" s="30">
        <f>'Прайс-лист на год'!$E$3+ROUNDDOWN((ROW()-2)/25,0)</f>
        <v>43887</v>
      </c>
      <c r="B1447">
        <f t="shared" ref="B1447:E1447" si="1421">B1422</f>
        <v>1</v>
      </c>
      <c r="C1447" t="str">
        <f t="shared" si="1421"/>
        <v>A5</v>
      </c>
      <c r="D1447" t="str">
        <f t="shared" si="1421"/>
        <v>сыр твердый</v>
      </c>
      <c r="E1447" t="str">
        <f t="shared" si="1421"/>
        <v>A5|сыр твердый</v>
      </c>
      <c r="F1447">
        <f>IFERROR(INDEX('Прайс-лист на год'!$E$4:$NG$28,MATCH(prices_model!E1447,'Прайс-лист на год'!$D$4:$D$28,0),MATCH(prices_model!A1447,'Прайс-лист на год'!$E$3:$NG$3,0)),0)</f>
        <v>1041</v>
      </c>
    </row>
    <row r="1448" spans="1:6" x14ac:dyDescent="0.25">
      <c r="A1448" s="30">
        <f>'Прайс-лист на год'!$E$3+ROUNDDOWN((ROW()-2)/25,0)</f>
        <v>43887</v>
      </c>
      <c r="B1448">
        <f t="shared" ref="B1448:E1448" si="1422">B1423</f>
        <v>1</v>
      </c>
      <c r="C1448" t="str">
        <f t="shared" si="1422"/>
        <v>A5</v>
      </c>
      <c r="D1448" t="str">
        <f t="shared" si="1422"/>
        <v>сыр полутвердый</v>
      </c>
      <c r="E1448" t="str">
        <f t="shared" si="1422"/>
        <v>A5|сыр полутвердый</v>
      </c>
      <c r="F1448">
        <f>IFERROR(INDEX('Прайс-лист на год'!$E$4:$NG$28,MATCH(prices_model!E1448,'Прайс-лист на год'!$D$4:$D$28,0),MATCH(prices_model!A1448,'Прайс-лист на год'!$E$3:$NG$3,0)),0)</f>
        <v>624</v>
      </c>
    </row>
    <row r="1449" spans="1:6" x14ac:dyDescent="0.25">
      <c r="A1449" s="30">
        <f>'Прайс-лист на год'!$E$3+ROUNDDOWN((ROW()-2)/25,0)</f>
        <v>43887</v>
      </c>
      <c r="B1449">
        <f t="shared" ref="B1449:E1449" si="1423">B1424</f>
        <v>1</v>
      </c>
      <c r="C1449" t="str">
        <f t="shared" si="1423"/>
        <v>A5</v>
      </c>
      <c r="D1449" t="str">
        <f t="shared" si="1423"/>
        <v>сыр мягкий</v>
      </c>
      <c r="E1449" t="str">
        <f t="shared" si="1423"/>
        <v>A5|сыр мягкий</v>
      </c>
      <c r="F1449">
        <f>IFERROR(INDEX('Прайс-лист на год'!$E$4:$NG$28,MATCH(prices_model!E1449,'Прайс-лист на год'!$D$4:$D$28,0),MATCH(prices_model!A1449,'Прайс-лист на год'!$E$3:$NG$3,0)),0)</f>
        <v>520</v>
      </c>
    </row>
    <row r="1450" spans="1:6" x14ac:dyDescent="0.25">
      <c r="A1450" s="30">
        <f>'Прайс-лист на год'!$E$3+ROUNDDOWN((ROW()-2)/25,0)</f>
        <v>43887</v>
      </c>
      <c r="B1450">
        <f t="shared" ref="B1450:E1450" si="1424">B1425</f>
        <v>1</v>
      </c>
      <c r="C1450" t="str">
        <f t="shared" si="1424"/>
        <v>A5</v>
      </c>
      <c r="D1450" t="str">
        <f t="shared" si="1424"/>
        <v>прочие сыры</v>
      </c>
      <c r="E1450" t="str">
        <f t="shared" si="1424"/>
        <v>A5|прочие сыры</v>
      </c>
      <c r="F1450">
        <f>IFERROR(INDEX('Прайс-лист на год'!$E$4:$NG$28,MATCH(prices_model!E1450,'Прайс-лист на год'!$D$4:$D$28,0),MATCH(prices_model!A1450,'Прайс-лист на год'!$E$3:$NG$3,0)),0)</f>
        <v>728</v>
      </c>
    </row>
    <row r="1451" spans="1:6" x14ac:dyDescent="0.25">
      <c r="A1451" s="30">
        <f>'Прайс-лист на год'!$E$3+ROUNDDOWN((ROW()-2)/25,0)</f>
        <v>43887</v>
      </c>
      <c r="B1451">
        <f t="shared" ref="B1451:E1451" si="1425">B1426</f>
        <v>1</v>
      </c>
      <c r="C1451" t="str">
        <f t="shared" si="1425"/>
        <v>A5</v>
      </c>
      <c r="D1451" t="str">
        <f t="shared" si="1425"/>
        <v>продукты сырные</v>
      </c>
      <c r="E1451" t="str">
        <f t="shared" si="1425"/>
        <v>A5|продукты сырные</v>
      </c>
      <c r="F1451">
        <f>IFERROR(INDEX('Прайс-лист на год'!$E$4:$NG$28,MATCH(prices_model!E1451,'Прайс-лист на год'!$D$4:$D$28,0),MATCH(prices_model!A1451,'Прайс-лист на год'!$E$3:$NG$3,0)),0)</f>
        <v>416</v>
      </c>
    </row>
    <row r="1452" spans="1:6" x14ac:dyDescent="0.25">
      <c r="A1452" s="30">
        <f>'Прайс-лист на год'!$E$3+ROUNDDOWN((ROW()-2)/25,0)</f>
        <v>43888</v>
      </c>
      <c r="B1452">
        <f t="shared" ref="B1452:E1452" si="1426">B1427</f>
        <v>1</v>
      </c>
      <c r="C1452" t="str">
        <f t="shared" si="1426"/>
        <v>A1</v>
      </c>
      <c r="D1452" t="str">
        <f t="shared" si="1426"/>
        <v>сыр твердый</v>
      </c>
      <c r="E1452" t="str">
        <f t="shared" si="1426"/>
        <v>A1|сыр твердый</v>
      </c>
      <c r="F1452">
        <f>IFERROR(INDEX('Прайс-лист на год'!$E$4:$NG$28,MATCH(prices_model!E1452,'Прайс-лист на год'!$D$4:$D$28,0),MATCH(prices_model!A1452,'Прайс-лист на год'!$E$3:$NG$3,0)),0)</f>
        <v>950</v>
      </c>
    </row>
    <row r="1453" spans="1:6" x14ac:dyDescent="0.25">
      <c r="A1453" s="30">
        <f>'Прайс-лист на год'!$E$3+ROUNDDOWN((ROW()-2)/25,0)</f>
        <v>43888</v>
      </c>
      <c r="B1453">
        <f t="shared" ref="B1453:E1453" si="1427">B1428</f>
        <v>1</v>
      </c>
      <c r="C1453" t="str">
        <f t="shared" si="1427"/>
        <v>A1</v>
      </c>
      <c r="D1453" t="str">
        <f t="shared" si="1427"/>
        <v>сыр полутвердый</v>
      </c>
      <c r="E1453" t="str">
        <f t="shared" si="1427"/>
        <v>A1|сыр полутвердый</v>
      </c>
      <c r="F1453">
        <f>IFERROR(INDEX('Прайс-лист на год'!$E$4:$NG$28,MATCH(prices_model!E1453,'Прайс-лист на год'!$D$4:$D$28,0),MATCH(prices_model!A1453,'Прайс-лист на год'!$E$3:$NG$3,0)),0)</f>
        <v>570</v>
      </c>
    </row>
    <row r="1454" spans="1:6" x14ac:dyDescent="0.25">
      <c r="A1454" s="30">
        <f>'Прайс-лист на год'!$E$3+ROUNDDOWN((ROW()-2)/25,0)</f>
        <v>43888</v>
      </c>
      <c r="B1454">
        <f t="shared" ref="B1454:E1454" si="1428">B1429</f>
        <v>1</v>
      </c>
      <c r="C1454" t="str">
        <f t="shared" si="1428"/>
        <v>A1</v>
      </c>
      <c r="D1454" t="str">
        <f t="shared" si="1428"/>
        <v>сыр мягкий</v>
      </c>
      <c r="E1454" t="str">
        <f t="shared" si="1428"/>
        <v>A1|сыр мягкий</v>
      </c>
      <c r="F1454">
        <f>IFERROR(INDEX('Прайс-лист на год'!$E$4:$NG$28,MATCH(prices_model!E1454,'Прайс-лист на год'!$D$4:$D$28,0),MATCH(prices_model!A1454,'Прайс-лист на год'!$E$3:$NG$3,0)),0)</f>
        <v>475</v>
      </c>
    </row>
    <row r="1455" spans="1:6" x14ac:dyDescent="0.25">
      <c r="A1455" s="30">
        <f>'Прайс-лист на год'!$E$3+ROUNDDOWN((ROW()-2)/25,0)</f>
        <v>43888</v>
      </c>
      <c r="B1455">
        <f t="shared" ref="B1455:E1455" si="1429">B1430</f>
        <v>1</v>
      </c>
      <c r="C1455" t="str">
        <f t="shared" si="1429"/>
        <v>A1</v>
      </c>
      <c r="D1455" t="str">
        <f t="shared" si="1429"/>
        <v>прочие сыры</v>
      </c>
      <c r="E1455" t="str">
        <f t="shared" si="1429"/>
        <v>A1|прочие сыры</v>
      </c>
      <c r="F1455">
        <f>IFERROR(INDEX('Прайс-лист на год'!$E$4:$NG$28,MATCH(prices_model!E1455,'Прайс-лист на год'!$D$4:$D$28,0),MATCH(prices_model!A1455,'Прайс-лист на год'!$E$3:$NG$3,0)),0)</f>
        <v>665</v>
      </c>
    </row>
    <row r="1456" spans="1:6" x14ac:dyDescent="0.25">
      <c r="A1456" s="30">
        <f>'Прайс-лист на год'!$E$3+ROUNDDOWN((ROW()-2)/25,0)</f>
        <v>43888</v>
      </c>
      <c r="B1456">
        <f t="shared" ref="B1456:E1456" si="1430">B1431</f>
        <v>1</v>
      </c>
      <c r="C1456" t="str">
        <f t="shared" si="1430"/>
        <v>A1</v>
      </c>
      <c r="D1456" t="str">
        <f t="shared" si="1430"/>
        <v>продукты сырные</v>
      </c>
      <c r="E1456" t="str">
        <f t="shared" si="1430"/>
        <v>A1|продукты сырные</v>
      </c>
      <c r="F1456">
        <f>IFERROR(INDEX('Прайс-лист на год'!$E$4:$NG$28,MATCH(prices_model!E1456,'Прайс-лист на год'!$D$4:$D$28,0),MATCH(prices_model!A1456,'Прайс-лист на год'!$E$3:$NG$3,0)),0)</f>
        <v>380</v>
      </c>
    </row>
    <row r="1457" spans="1:6" x14ac:dyDescent="0.25">
      <c r="A1457" s="30">
        <f>'Прайс-лист на год'!$E$3+ROUNDDOWN((ROW()-2)/25,0)</f>
        <v>43888</v>
      </c>
      <c r="B1457">
        <f t="shared" ref="B1457:E1457" si="1431">B1432</f>
        <v>1</v>
      </c>
      <c r="C1457" t="str">
        <f t="shared" si="1431"/>
        <v>A2</v>
      </c>
      <c r="D1457" t="str">
        <f t="shared" si="1431"/>
        <v>сыр твердый</v>
      </c>
      <c r="E1457" t="str">
        <f t="shared" si="1431"/>
        <v>A2|сыр твердый</v>
      </c>
      <c r="F1457">
        <f>IFERROR(INDEX('Прайс-лист на год'!$E$4:$NG$28,MATCH(prices_model!E1457,'Прайс-лист на год'!$D$4:$D$28,0),MATCH(prices_model!A1457,'Прайс-лист на год'!$E$3:$NG$3,0)),0)</f>
        <v>900</v>
      </c>
    </row>
    <row r="1458" spans="1:6" x14ac:dyDescent="0.25">
      <c r="A1458" s="30">
        <f>'Прайс-лист на год'!$E$3+ROUNDDOWN((ROW()-2)/25,0)</f>
        <v>43888</v>
      </c>
      <c r="B1458">
        <f t="shared" ref="B1458:E1458" si="1432">B1433</f>
        <v>1</v>
      </c>
      <c r="C1458" t="str">
        <f t="shared" si="1432"/>
        <v>A2</v>
      </c>
      <c r="D1458" t="str">
        <f t="shared" si="1432"/>
        <v>сыр полутвердый</v>
      </c>
      <c r="E1458" t="str">
        <f t="shared" si="1432"/>
        <v>A2|сыр полутвердый</v>
      </c>
      <c r="F1458">
        <f>IFERROR(INDEX('Прайс-лист на год'!$E$4:$NG$28,MATCH(prices_model!E1458,'Прайс-лист на год'!$D$4:$D$28,0),MATCH(prices_model!A1458,'Прайс-лист на год'!$E$3:$NG$3,0)),0)</f>
        <v>540</v>
      </c>
    </row>
    <row r="1459" spans="1:6" x14ac:dyDescent="0.25">
      <c r="A1459" s="30">
        <f>'Прайс-лист на год'!$E$3+ROUNDDOWN((ROW()-2)/25,0)</f>
        <v>43888</v>
      </c>
      <c r="B1459">
        <f t="shared" ref="B1459:E1459" si="1433">B1434</f>
        <v>1</v>
      </c>
      <c r="C1459" t="str">
        <f t="shared" si="1433"/>
        <v>A2</v>
      </c>
      <c r="D1459" t="str">
        <f t="shared" si="1433"/>
        <v>сыр мягкий</v>
      </c>
      <c r="E1459" t="str">
        <f t="shared" si="1433"/>
        <v>A2|сыр мягкий</v>
      </c>
      <c r="F1459">
        <f>IFERROR(INDEX('Прайс-лист на год'!$E$4:$NG$28,MATCH(prices_model!E1459,'Прайс-лист на год'!$D$4:$D$28,0),MATCH(prices_model!A1459,'Прайс-лист на год'!$E$3:$NG$3,0)),0)</f>
        <v>450</v>
      </c>
    </row>
    <row r="1460" spans="1:6" x14ac:dyDescent="0.25">
      <c r="A1460" s="30">
        <f>'Прайс-лист на год'!$E$3+ROUNDDOWN((ROW()-2)/25,0)</f>
        <v>43888</v>
      </c>
      <c r="B1460">
        <f t="shared" ref="B1460:E1460" si="1434">B1435</f>
        <v>1</v>
      </c>
      <c r="C1460" t="str">
        <f t="shared" si="1434"/>
        <v>A2</v>
      </c>
      <c r="D1460" t="str">
        <f t="shared" si="1434"/>
        <v>прочие сыры</v>
      </c>
      <c r="E1460" t="str">
        <f t="shared" si="1434"/>
        <v>A2|прочие сыры</v>
      </c>
      <c r="F1460">
        <f>IFERROR(INDEX('Прайс-лист на год'!$E$4:$NG$28,MATCH(prices_model!E1460,'Прайс-лист на год'!$D$4:$D$28,0),MATCH(prices_model!A1460,'Прайс-лист на год'!$E$3:$NG$3,0)),0)</f>
        <v>630</v>
      </c>
    </row>
    <row r="1461" spans="1:6" x14ac:dyDescent="0.25">
      <c r="A1461" s="30">
        <f>'Прайс-лист на год'!$E$3+ROUNDDOWN((ROW()-2)/25,0)</f>
        <v>43888</v>
      </c>
      <c r="B1461">
        <f t="shared" ref="B1461:E1461" si="1435">B1436</f>
        <v>1</v>
      </c>
      <c r="C1461" t="str">
        <f t="shared" si="1435"/>
        <v>A2</v>
      </c>
      <c r="D1461" t="str">
        <f t="shared" si="1435"/>
        <v>продукты сырные</v>
      </c>
      <c r="E1461" t="str">
        <f t="shared" si="1435"/>
        <v>A2|продукты сырные</v>
      </c>
      <c r="F1461">
        <f>IFERROR(INDEX('Прайс-лист на год'!$E$4:$NG$28,MATCH(prices_model!E1461,'Прайс-лист на год'!$D$4:$D$28,0),MATCH(prices_model!A1461,'Прайс-лист на год'!$E$3:$NG$3,0)),0)</f>
        <v>360</v>
      </c>
    </row>
    <row r="1462" spans="1:6" x14ac:dyDescent="0.25">
      <c r="A1462" s="30">
        <f>'Прайс-лист на год'!$E$3+ROUNDDOWN((ROW()-2)/25,0)</f>
        <v>43888</v>
      </c>
      <c r="B1462">
        <f t="shared" ref="B1462:E1462" si="1436">B1437</f>
        <v>1</v>
      </c>
      <c r="C1462" t="str">
        <f t="shared" si="1436"/>
        <v>A3</v>
      </c>
      <c r="D1462" t="str">
        <f t="shared" si="1436"/>
        <v>сыр твердый</v>
      </c>
      <c r="E1462" t="str">
        <f t="shared" si="1436"/>
        <v>A3|сыр твердый</v>
      </c>
      <c r="F1462">
        <f>IFERROR(INDEX('Прайс-лист на год'!$E$4:$NG$28,MATCH(prices_model!E1462,'Прайс-лист на год'!$D$4:$D$28,0),MATCH(prices_model!A1462,'Прайс-лист на год'!$E$3:$NG$3,0)),0)</f>
        <v>1100</v>
      </c>
    </row>
    <row r="1463" spans="1:6" x14ac:dyDescent="0.25">
      <c r="A1463" s="30">
        <f>'Прайс-лист на год'!$E$3+ROUNDDOWN((ROW()-2)/25,0)</f>
        <v>43888</v>
      </c>
      <c r="B1463">
        <f t="shared" ref="B1463:E1463" si="1437">B1438</f>
        <v>1</v>
      </c>
      <c r="C1463" t="str">
        <f t="shared" si="1437"/>
        <v>A3</v>
      </c>
      <c r="D1463" t="str">
        <f t="shared" si="1437"/>
        <v>сыр полутвердый</v>
      </c>
      <c r="E1463" t="str">
        <f t="shared" si="1437"/>
        <v>A3|сыр полутвердый</v>
      </c>
      <c r="F1463">
        <f>IFERROR(INDEX('Прайс-лист на год'!$E$4:$NG$28,MATCH(prices_model!E1463,'Прайс-лист на год'!$D$4:$D$28,0),MATCH(prices_model!A1463,'Прайс-лист на год'!$E$3:$NG$3,0)),0)</f>
        <v>660</v>
      </c>
    </row>
    <row r="1464" spans="1:6" x14ac:dyDescent="0.25">
      <c r="A1464" s="30">
        <f>'Прайс-лист на год'!$E$3+ROUNDDOWN((ROW()-2)/25,0)</f>
        <v>43888</v>
      </c>
      <c r="B1464">
        <f t="shared" ref="B1464:E1464" si="1438">B1439</f>
        <v>1</v>
      </c>
      <c r="C1464" t="str">
        <f t="shared" si="1438"/>
        <v>A3</v>
      </c>
      <c r="D1464" t="str">
        <f t="shared" si="1438"/>
        <v>сыр мягкий</v>
      </c>
      <c r="E1464" t="str">
        <f t="shared" si="1438"/>
        <v>A3|сыр мягкий</v>
      </c>
      <c r="F1464">
        <f>IFERROR(INDEX('Прайс-лист на год'!$E$4:$NG$28,MATCH(prices_model!E1464,'Прайс-лист на год'!$D$4:$D$28,0),MATCH(prices_model!A1464,'Прайс-лист на год'!$E$3:$NG$3,0)),0)</f>
        <v>550</v>
      </c>
    </row>
    <row r="1465" spans="1:6" x14ac:dyDescent="0.25">
      <c r="A1465" s="30">
        <f>'Прайс-лист на год'!$E$3+ROUNDDOWN((ROW()-2)/25,0)</f>
        <v>43888</v>
      </c>
      <c r="B1465">
        <f t="shared" ref="B1465:E1465" si="1439">B1440</f>
        <v>1</v>
      </c>
      <c r="C1465" t="str">
        <f t="shared" si="1439"/>
        <v>A3</v>
      </c>
      <c r="D1465" t="str">
        <f t="shared" si="1439"/>
        <v>прочие сыры</v>
      </c>
      <c r="E1465" t="str">
        <f t="shared" si="1439"/>
        <v>A3|прочие сыры</v>
      </c>
      <c r="F1465">
        <f>IFERROR(INDEX('Прайс-лист на год'!$E$4:$NG$28,MATCH(prices_model!E1465,'Прайс-лист на год'!$D$4:$D$28,0),MATCH(prices_model!A1465,'Прайс-лист на год'!$E$3:$NG$3,0)),0)</f>
        <v>770</v>
      </c>
    </row>
    <row r="1466" spans="1:6" x14ac:dyDescent="0.25">
      <c r="A1466" s="30">
        <f>'Прайс-лист на год'!$E$3+ROUNDDOWN((ROW()-2)/25,0)</f>
        <v>43888</v>
      </c>
      <c r="B1466">
        <f t="shared" ref="B1466:E1466" si="1440">B1441</f>
        <v>1</v>
      </c>
      <c r="C1466" t="str">
        <f t="shared" si="1440"/>
        <v>A3</v>
      </c>
      <c r="D1466" t="str">
        <f t="shared" si="1440"/>
        <v>продукты сырные</v>
      </c>
      <c r="E1466" t="str">
        <f t="shared" si="1440"/>
        <v>A3|продукты сырные</v>
      </c>
      <c r="F1466">
        <f>IFERROR(INDEX('Прайс-лист на год'!$E$4:$NG$28,MATCH(prices_model!E1466,'Прайс-лист на год'!$D$4:$D$28,0),MATCH(prices_model!A1466,'Прайс-лист на год'!$E$3:$NG$3,0)),0)</f>
        <v>440</v>
      </c>
    </row>
    <row r="1467" spans="1:6" x14ac:dyDescent="0.25">
      <c r="A1467" s="30">
        <f>'Прайс-лист на год'!$E$3+ROUNDDOWN((ROW()-2)/25,0)</f>
        <v>43888</v>
      </c>
      <c r="B1467">
        <f t="shared" ref="B1467:E1467" si="1441">B1442</f>
        <v>1</v>
      </c>
      <c r="C1467" t="str">
        <f t="shared" si="1441"/>
        <v>A4</v>
      </c>
      <c r="D1467" t="str">
        <f t="shared" si="1441"/>
        <v>сыр твердый</v>
      </c>
      <c r="E1467" t="str">
        <f t="shared" si="1441"/>
        <v>A4|сыр твердый</v>
      </c>
      <c r="F1467">
        <f>IFERROR(INDEX('Прайс-лист на год'!$E$4:$NG$28,MATCH(prices_model!E1467,'Прайс-лист на год'!$D$4:$D$28,0),MATCH(prices_model!A1467,'Прайс-лист на год'!$E$3:$NG$3,0)),0)</f>
        <v>1103</v>
      </c>
    </row>
    <row r="1468" spans="1:6" x14ac:dyDescent="0.25">
      <c r="A1468" s="30">
        <f>'Прайс-лист на год'!$E$3+ROUNDDOWN((ROW()-2)/25,0)</f>
        <v>43888</v>
      </c>
      <c r="B1468">
        <f t="shared" ref="B1468:E1468" si="1442">B1443</f>
        <v>1</v>
      </c>
      <c r="C1468" t="str">
        <f t="shared" si="1442"/>
        <v>A4</v>
      </c>
      <c r="D1468" t="str">
        <f t="shared" si="1442"/>
        <v>сыр полутвердый</v>
      </c>
      <c r="E1468" t="str">
        <f t="shared" si="1442"/>
        <v>A4|сыр полутвердый</v>
      </c>
      <c r="F1468">
        <f>IFERROR(INDEX('Прайс-лист на год'!$E$4:$NG$28,MATCH(prices_model!E1468,'Прайс-лист на год'!$D$4:$D$28,0),MATCH(prices_model!A1468,'Прайс-лист на год'!$E$3:$NG$3,0)),0)</f>
        <v>536</v>
      </c>
    </row>
    <row r="1469" spans="1:6" x14ac:dyDescent="0.25">
      <c r="A1469" s="30">
        <f>'Прайс-лист на год'!$E$3+ROUNDDOWN((ROW()-2)/25,0)</f>
        <v>43888</v>
      </c>
      <c r="B1469">
        <f t="shared" ref="B1469:E1469" si="1443">B1444</f>
        <v>1</v>
      </c>
      <c r="C1469" t="str">
        <f t="shared" si="1443"/>
        <v>A4</v>
      </c>
      <c r="D1469" t="str">
        <f t="shared" si="1443"/>
        <v>сыр мягкий</v>
      </c>
      <c r="E1469" t="str">
        <f t="shared" si="1443"/>
        <v>A4|сыр мягкий</v>
      </c>
      <c r="F1469">
        <f>IFERROR(INDEX('Прайс-лист на год'!$E$4:$NG$28,MATCH(prices_model!E1469,'Прайс-лист на год'!$D$4:$D$28,0),MATCH(prices_model!A1469,'Прайс-лист на год'!$E$3:$NG$3,0)),0)</f>
        <v>551</v>
      </c>
    </row>
    <row r="1470" spans="1:6" x14ac:dyDescent="0.25">
      <c r="A1470" s="30">
        <f>'Прайс-лист на год'!$E$3+ROUNDDOWN((ROW()-2)/25,0)</f>
        <v>43888</v>
      </c>
      <c r="B1470">
        <f t="shared" ref="B1470:E1470" si="1444">B1445</f>
        <v>1</v>
      </c>
      <c r="C1470" t="str">
        <f t="shared" si="1444"/>
        <v>A4</v>
      </c>
      <c r="D1470" t="str">
        <f t="shared" si="1444"/>
        <v>прочие сыры</v>
      </c>
      <c r="E1470" t="str">
        <f t="shared" si="1444"/>
        <v>A4|прочие сыры</v>
      </c>
      <c r="F1470">
        <f>IFERROR(INDEX('Прайс-лист на год'!$E$4:$NG$28,MATCH(prices_model!E1470,'Прайс-лист на год'!$D$4:$D$28,0),MATCH(prices_model!A1470,'Прайс-лист на год'!$E$3:$NG$3,0)),0)</f>
        <v>847</v>
      </c>
    </row>
    <row r="1471" spans="1:6" x14ac:dyDescent="0.25">
      <c r="A1471" s="30">
        <f>'Прайс-лист на год'!$E$3+ROUNDDOWN((ROW()-2)/25,0)</f>
        <v>43888</v>
      </c>
      <c r="B1471">
        <f t="shared" ref="B1471:E1471" si="1445">B1446</f>
        <v>1</v>
      </c>
      <c r="C1471" t="str">
        <f t="shared" si="1445"/>
        <v>A4</v>
      </c>
      <c r="D1471" t="str">
        <f t="shared" si="1445"/>
        <v>продукты сырные</v>
      </c>
      <c r="E1471" t="str">
        <f t="shared" si="1445"/>
        <v>A4|продукты сырные</v>
      </c>
      <c r="F1471">
        <f>IFERROR(INDEX('Прайс-лист на год'!$E$4:$NG$28,MATCH(prices_model!E1471,'Прайс-лист на год'!$D$4:$D$28,0),MATCH(prices_model!A1471,'Прайс-лист на год'!$E$3:$NG$3,0)),0)</f>
        <v>340</v>
      </c>
    </row>
    <row r="1472" spans="1:6" x14ac:dyDescent="0.25">
      <c r="A1472" s="30">
        <f>'Прайс-лист на год'!$E$3+ROUNDDOWN((ROW()-2)/25,0)</f>
        <v>43888</v>
      </c>
      <c r="B1472">
        <f t="shared" ref="B1472:E1472" si="1446">B1447</f>
        <v>1</v>
      </c>
      <c r="C1472" t="str">
        <f t="shared" si="1446"/>
        <v>A5</v>
      </c>
      <c r="D1472" t="str">
        <f t="shared" si="1446"/>
        <v>сыр твердый</v>
      </c>
      <c r="E1472" t="str">
        <f t="shared" si="1446"/>
        <v>A5|сыр твердый</v>
      </c>
      <c r="F1472">
        <f>IFERROR(INDEX('Прайс-лист на год'!$E$4:$NG$28,MATCH(prices_model!E1472,'Прайс-лист на год'!$D$4:$D$28,0),MATCH(prices_model!A1472,'Прайс-лист на год'!$E$3:$NG$3,0)),0)</f>
        <v>1041</v>
      </c>
    </row>
    <row r="1473" spans="1:6" x14ac:dyDescent="0.25">
      <c r="A1473" s="30">
        <f>'Прайс-лист на год'!$E$3+ROUNDDOWN((ROW()-2)/25,0)</f>
        <v>43888</v>
      </c>
      <c r="B1473">
        <f t="shared" ref="B1473:E1473" si="1447">B1448</f>
        <v>1</v>
      </c>
      <c r="C1473" t="str">
        <f t="shared" si="1447"/>
        <v>A5</v>
      </c>
      <c r="D1473" t="str">
        <f t="shared" si="1447"/>
        <v>сыр полутвердый</v>
      </c>
      <c r="E1473" t="str">
        <f t="shared" si="1447"/>
        <v>A5|сыр полутвердый</v>
      </c>
      <c r="F1473">
        <f>IFERROR(INDEX('Прайс-лист на год'!$E$4:$NG$28,MATCH(prices_model!E1473,'Прайс-лист на год'!$D$4:$D$28,0),MATCH(prices_model!A1473,'Прайс-лист на год'!$E$3:$NG$3,0)),0)</f>
        <v>624</v>
      </c>
    </row>
    <row r="1474" spans="1:6" x14ac:dyDescent="0.25">
      <c r="A1474" s="30">
        <f>'Прайс-лист на год'!$E$3+ROUNDDOWN((ROW()-2)/25,0)</f>
        <v>43888</v>
      </c>
      <c r="B1474">
        <f t="shared" ref="B1474:E1474" si="1448">B1449</f>
        <v>1</v>
      </c>
      <c r="C1474" t="str">
        <f t="shared" si="1448"/>
        <v>A5</v>
      </c>
      <c r="D1474" t="str">
        <f t="shared" si="1448"/>
        <v>сыр мягкий</v>
      </c>
      <c r="E1474" t="str">
        <f t="shared" si="1448"/>
        <v>A5|сыр мягкий</v>
      </c>
      <c r="F1474">
        <f>IFERROR(INDEX('Прайс-лист на год'!$E$4:$NG$28,MATCH(prices_model!E1474,'Прайс-лист на год'!$D$4:$D$28,0),MATCH(prices_model!A1474,'Прайс-лист на год'!$E$3:$NG$3,0)),0)</f>
        <v>520</v>
      </c>
    </row>
    <row r="1475" spans="1:6" x14ac:dyDescent="0.25">
      <c r="A1475" s="30">
        <f>'Прайс-лист на год'!$E$3+ROUNDDOWN((ROW()-2)/25,0)</f>
        <v>43888</v>
      </c>
      <c r="B1475">
        <f t="shared" ref="B1475:E1475" si="1449">B1450</f>
        <v>1</v>
      </c>
      <c r="C1475" t="str">
        <f t="shared" si="1449"/>
        <v>A5</v>
      </c>
      <c r="D1475" t="str">
        <f t="shared" si="1449"/>
        <v>прочие сыры</v>
      </c>
      <c r="E1475" t="str">
        <f t="shared" si="1449"/>
        <v>A5|прочие сыры</v>
      </c>
      <c r="F1475">
        <f>IFERROR(INDEX('Прайс-лист на год'!$E$4:$NG$28,MATCH(prices_model!E1475,'Прайс-лист на год'!$D$4:$D$28,0),MATCH(prices_model!A1475,'Прайс-лист на год'!$E$3:$NG$3,0)),0)</f>
        <v>728</v>
      </c>
    </row>
    <row r="1476" spans="1:6" x14ac:dyDescent="0.25">
      <c r="A1476" s="30">
        <f>'Прайс-лист на год'!$E$3+ROUNDDOWN((ROW()-2)/25,0)</f>
        <v>43888</v>
      </c>
      <c r="B1476">
        <f t="shared" ref="B1476:E1476" si="1450">B1451</f>
        <v>1</v>
      </c>
      <c r="C1476" t="str">
        <f t="shared" si="1450"/>
        <v>A5</v>
      </c>
      <c r="D1476" t="str">
        <f t="shared" si="1450"/>
        <v>продукты сырные</v>
      </c>
      <c r="E1476" t="str">
        <f t="shared" si="1450"/>
        <v>A5|продукты сырные</v>
      </c>
      <c r="F1476">
        <f>IFERROR(INDEX('Прайс-лист на год'!$E$4:$NG$28,MATCH(prices_model!E1476,'Прайс-лист на год'!$D$4:$D$28,0),MATCH(prices_model!A1476,'Прайс-лист на год'!$E$3:$NG$3,0)),0)</f>
        <v>416</v>
      </c>
    </row>
    <row r="1477" spans="1:6" x14ac:dyDescent="0.25">
      <c r="A1477" s="30">
        <f>'Прайс-лист на год'!$E$3+ROUNDDOWN((ROW()-2)/25,0)</f>
        <v>43889</v>
      </c>
      <c r="B1477">
        <f t="shared" ref="B1477:E1477" si="1451">B1452</f>
        <v>1</v>
      </c>
      <c r="C1477" t="str">
        <f t="shared" si="1451"/>
        <v>A1</v>
      </c>
      <c r="D1477" t="str">
        <f t="shared" si="1451"/>
        <v>сыр твердый</v>
      </c>
      <c r="E1477" t="str">
        <f t="shared" si="1451"/>
        <v>A1|сыр твердый</v>
      </c>
      <c r="F1477">
        <f>IFERROR(INDEX('Прайс-лист на год'!$E$4:$NG$28,MATCH(prices_model!E1477,'Прайс-лист на год'!$D$4:$D$28,0),MATCH(prices_model!A1477,'Прайс-лист на год'!$E$3:$NG$3,0)),0)</f>
        <v>950</v>
      </c>
    </row>
    <row r="1478" spans="1:6" x14ac:dyDescent="0.25">
      <c r="A1478" s="30">
        <f>'Прайс-лист на год'!$E$3+ROUNDDOWN((ROW()-2)/25,0)</f>
        <v>43889</v>
      </c>
      <c r="B1478">
        <f t="shared" ref="B1478:E1478" si="1452">B1453</f>
        <v>1</v>
      </c>
      <c r="C1478" t="str">
        <f t="shared" si="1452"/>
        <v>A1</v>
      </c>
      <c r="D1478" t="str">
        <f t="shared" si="1452"/>
        <v>сыр полутвердый</v>
      </c>
      <c r="E1478" t="str">
        <f t="shared" si="1452"/>
        <v>A1|сыр полутвердый</v>
      </c>
      <c r="F1478">
        <f>IFERROR(INDEX('Прайс-лист на год'!$E$4:$NG$28,MATCH(prices_model!E1478,'Прайс-лист на год'!$D$4:$D$28,0),MATCH(prices_model!A1478,'Прайс-лист на год'!$E$3:$NG$3,0)),0)</f>
        <v>570</v>
      </c>
    </row>
    <row r="1479" spans="1:6" x14ac:dyDescent="0.25">
      <c r="A1479" s="30">
        <f>'Прайс-лист на год'!$E$3+ROUNDDOWN((ROW()-2)/25,0)</f>
        <v>43889</v>
      </c>
      <c r="B1479">
        <f t="shared" ref="B1479:E1479" si="1453">B1454</f>
        <v>1</v>
      </c>
      <c r="C1479" t="str">
        <f t="shared" si="1453"/>
        <v>A1</v>
      </c>
      <c r="D1479" t="str">
        <f t="shared" si="1453"/>
        <v>сыр мягкий</v>
      </c>
      <c r="E1479" t="str">
        <f t="shared" si="1453"/>
        <v>A1|сыр мягкий</v>
      </c>
      <c r="F1479">
        <f>IFERROR(INDEX('Прайс-лист на год'!$E$4:$NG$28,MATCH(prices_model!E1479,'Прайс-лист на год'!$D$4:$D$28,0),MATCH(prices_model!A1479,'Прайс-лист на год'!$E$3:$NG$3,0)),0)</f>
        <v>475</v>
      </c>
    </row>
    <row r="1480" spans="1:6" x14ac:dyDescent="0.25">
      <c r="A1480" s="30">
        <f>'Прайс-лист на год'!$E$3+ROUNDDOWN((ROW()-2)/25,0)</f>
        <v>43889</v>
      </c>
      <c r="B1480">
        <f t="shared" ref="B1480:E1480" si="1454">B1455</f>
        <v>1</v>
      </c>
      <c r="C1480" t="str">
        <f t="shared" si="1454"/>
        <v>A1</v>
      </c>
      <c r="D1480" t="str">
        <f t="shared" si="1454"/>
        <v>прочие сыры</v>
      </c>
      <c r="E1480" t="str">
        <f t="shared" si="1454"/>
        <v>A1|прочие сыры</v>
      </c>
      <c r="F1480">
        <f>IFERROR(INDEX('Прайс-лист на год'!$E$4:$NG$28,MATCH(prices_model!E1480,'Прайс-лист на год'!$D$4:$D$28,0),MATCH(prices_model!A1480,'Прайс-лист на год'!$E$3:$NG$3,0)),0)</f>
        <v>665</v>
      </c>
    </row>
    <row r="1481" spans="1:6" x14ac:dyDescent="0.25">
      <c r="A1481" s="30">
        <f>'Прайс-лист на год'!$E$3+ROUNDDOWN((ROW()-2)/25,0)</f>
        <v>43889</v>
      </c>
      <c r="B1481">
        <f t="shared" ref="B1481:E1481" si="1455">B1456</f>
        <v>1</v>
      </c>
      <c r="C1481" t="str">
        <f t="shared" si="1455"/>
        <v>A1</v>
      </c>
      <c r="D1481" t="str">
        <f t="shared" si="1455"/>
        <v>продукты сырные</v>
      </c>
      <c r="E1481" t="str">
        <f t="shared" si="1455"/>
        <v>A1|продукты сырные</v>
      </c>
      <c r="F1481">
        <f>IFERROR(INDEX('Прайс-лист на год'!$E$4:$NG$28,MATCH(prices_model!E1481,'Прайс-лист на год'!$D$4:$D$28,0),MATCH(prices_model!A1481,'Прайс-лист на год'!$E$3:$NG$3,0)),0)</f>
        <v>380</v>
      </c>
    </row>
    <row r="1482" spans="1:6" x14ac:dyDescent="0.25">
      <c r="A1482" s="30">
        <f>'Прайс-лист на год'!$E$3+ROUNDDOWN((ROW()-2)/25,0)</f>
        <v>43889</v>
      </c>
      <c r="B1482">
        <f t="shared" ref="B1482:E1482" si="1456">B1457</f>
        <v>1</v>
      </c>
      <c r="C1482" t="str">
        <f t="shared" si="1456"/>
        <v>A2</v>
      </c>
      <c r="D1482" t="str">
        <f t="shared" si="1456"/>
        <v>сыр твердый</v>
      </c>
      <c r="E1482" t="str">
        <f t="shared" si="1456"/>
        <v>A2|сыр твердый</v>
      </c>
      <c r="F1482">
        <f>IFERROR(INDEX('Прайс-лист на год'!$E$4:$NG$28,MATCH(prices_model!E1482,'Прайс-лист на год'!$D$4:$D$28,0),MATCH(prices_model!A1482,'Прайс-лист на год'!$E$3:$NG$3,0)),0)</f>
        <v>900</v>
      </c>
    </row>
    <row r="1483" spans="1:6" x14ac:dyDescent="0.25">
      <c r="A1483" s="30">
        <f>'Прайс-лист на год'!$E$3+ROUNDDOWN((ROW()-2)/25,0)</f>
        <v>43889</v>
      </c>
      <c r="B1483">
        <f t="shared" ref="B1483:E1483" si="1457">B1458</f>
        <v>1</v>
      </c>
      <c r="C1483" t="str">
        <f t="shared" si="1457"/>
        <v>A2</v>
      </c>
      <c r="D1483" t="str">
        <f t="shared" si="1457"/>
        <v>сыр полутвердый</v>
      </c>
      <c r="E1483" t="str">
        <f t="shared" si="1457"/>
        <v>A2|сыр полутвердый</v>
      </c>
      <c r="F1483">
        <f>IFERROR(INDEX('Прайс-лист на год'!$E$4:$NG$28,MATCH(prices_model!E1483,'Прайс-лист на год'!$D$4:$D$28,0),MATCH(prices_model!A1483,'Прайс-лист на год'!$E$3:$NG$3,0)),0)</f>
        <v>540</v>
      </c>
    </row>
    <row r="1484" spans="1:6" x14ac:dyDescent="0.25">
      <c r="A1484" s="30">
        <f>'Прайс-лист на год'!$E$3+ROUNDDOWN((ROW()-2)/25,0)</f>
        <v>43889</v>
      </c>
      <c r="B1484">
        <f t="shared" ref="B1484:E1484" si="1458">B1459</f>
        <v>1</v>
      </c>
      <c r="C1484" t="str">
        <f t="shared" si="1458"/>
        <v>A2</v>
      </c>
      <c r="D1484" t="str">
        <f t="shared" si="1458"/>
        <v>сыр мягкий</v>
      </c>
      <c r="E1484" t="str">
        <f t="shared" si="1458"/>
        <v>A2|сыр мягкий</v>
      </c>
      <c r="F1484">
        <f>IFERROR(INDEX('Прайс-лист на год'!$E$4:$NG$28,MATCH(prices_model!E1484,'Прайс-лист на год'!$D$4:$D$28,0),MATCH(prices_model!A1484,'Прайс-лист на год'!$E$3:$NG$3,0)),0)</f>
        <v>450</v>
      </c>
    </row>
    <row r="1485" spans="1:6" x14ac:dyDescent="0.25">
      <c r="A1485" s="30">
        <f>'Прайс-лист на год'!$E$3+ROUNDDOWN((ROW()-2)/25,0)</f>
        <v>43889</v>
      </c>
      <c r="B1485">
        <f t="shared" ref="B1485:E1485" si="1459">B1460</f>
        <v>1</v>
      </c>
      <c r="C1485" t="str">
        <f t="shared" si="1459"/>
        <v>A2</v>
      </c>
      <c r="D1485" t="str">
        <f t="shared" si="1459"/>
        <v>прочие сыры</v>
      </c>
      <c r="E1485" t="str">
        <f t="shared" si="1459"/>
        <v>A2|прочие сыры</v>
      </c>
      <c r="F1485">
        <f>IFERROR(INDEX('Прайс-лист на год'!$E$4:$NG$28,MATCH(prices_model!E1485,'Прайс-лист на год'!$D$4:$D$28,0),MATCH(prices_model!A1485,'Прайс-лист на год'!$E$3:$NG$3,0)),0)</f>
        <v>630</v>
      </c>
    </row>
    <row r="1486" spans="1:6" x14ac:dyDescent="0.25">
      <c r="A1486" s="30">
        <f>'Прайс-лист на год'!$E$3+ROUNDDOWN((ROW()-2)/25,0)</f>
        <v>43889</v>
      </c>
      <c r="B1486">
        <f t="shared" ref="B1486:E1486" si="1460">B1461</f>
        <v>1</v>
      </c>
      <c r="C1486" t="str">
        <f t="shared" si="1460"/>
        <v>A2</v>
      </c>
      <c r="D1486" t="str">
        <f t="shared" si="1460"/>
        <v>продукты сырные</v>
      </c>
      <c r="E1486" t="str">
        <f t="shared" si="1460"/>
        <v>A2|продукты сырные</v>
      </c>
      <c r="F1486">
        <f>IFERROR(INDEX('Прайс-лист на год'!$E$4:$NG$28,MATCH(prices_model!E1486,'Прайс-лист на год'!$D$4:$D$28,0),MATCH(prices_model!A1486,'Прайс-лист на год'!$E$3:$NG$3,0)),0)</f>
        <v>360</v>
      </c>
    </row>
    <row r="1487" spans="1:6" x14ac:dyDescent="0.25">
      <c r="A1487" s="30">
        <f>'Прайс-лист на год'!$E$3+ROUNDDOWN((ROW()-2)/25,0)</f>
        <v>43889</v>
      </c>
      <c r="B1487">
        <f t="shared" ref="B1487:E1487" si="1461">B1462</f>
        <v>1</v>
      </c>
      <c r="C1487" t="str">
        <f t="shared" si="1461"/>
        <v>A3</v>
      </c>
      <c r="D1487" t="str">
        <f t="shared" si="1461"/>
        <v>сыр твердый</v>
      </c>
      <c r="E1487" t="str">
        <f t="shared" si="1461"/>
        <v>A3|сыр твердый</v>
      </c>
      <c r="F1487">
        <f>IFERROR(INDEX('Прайс-лист на год'!$E$4:$NG$28,MATCH(prices_model!E1487,'Прайс-лист на год'!$D$4:$D$28,0),MATCH(prices_model!A1487,'Прайс-лист на год'!$E$3:$NG$3,0)),0)</f>
        <v>1100</v>
      </c>
    </row>
    <row r="1488" spans="1:6" x14ac:dyDescent="0.25">
      <c r="A1488" s="30">
        <f>'Прайс-лист на год'!$E$3+ROUNDDOWN((ROW()-2)/25,0)</f>
        <v>43889</v>
      </c>
      <c r="B1488">
        <f t="shared" ref="B1488:E1488" si="1462">B1463</f>
        <v>1</v>
      </c>
      <c r="C1488" t="str">
        <f t="shared" si="1462"/>
        <v>A3</v>
      </c>
      <c r="D1488" t="str">
        <f t="shared" si="1462"/>
        <v>сыр полутвердый</v>
      </c>
      <c r="E1488" t="str">
        <f t="shared" si="1462"/>
        <v>A3|сыр полутвердый</v>
      </c>
      <c r="F1488">
        <f>IFERROR(INDEX('Прайс-лист на год'!$E$4:$NG$28,MATCH(prices_model!E1488,'Прайс-лист на год'!$D$4:$D$28,0),MATCH(prices_model!A1488,'Прайс-лист на год'!$E$3:$NG$3,0)),0)</f>
        <v>660</v>
      </c>
    </row>
    <row r="1489" spans="1:6" x14ac:dyDescent="0.25">
      <c r="A1489" s="30">
        <f>'Прайс-лист на год'!$E$3+ROUNDDOWN((ROW()-2)/25,0)</f>
        <v>43889</v>
      </c>
      <c r="B1489">
        <f t="shared" ref="B1489:E1489" si="1463">B1464</f>
        <v>1</v>
      </c>
      <c r="C1489" t="str">
        <f t="shared" si="1463"/>
        <v>A3</v>
      </c>
      <c r="D1489" t="str">
        <f t="shared" si="1463"/>
        <v>сыр мягкий</v>
      </c>
      <c r="E1489" t="str">
        <f t="shared" si="1463"/>
        <v>A3|сыр мягкий</v>
      </c>
      <c r="F1489">
        <f>IFERROR(INDEX('Прайс-лист на год'!$E$4:$NG$28,MATCH(prices_model!E1489,'Прайс-лист на год'!$D$4:$D$28,0),MATCH(prices_model!A1489,'Прайс-лист на год'!$E$3:$NG$3,0)),0)</f>
        <v>550</v>
      </c>
    </row>
    <row r="1490" spans="1:6" x14ac:dyDescent="0.25">
      <c r="A1490" s="30">
        <f>'Прайс-лист на год'!$E$3+ROUNDDOWN((ROW()-2)/25,0)</f>
        <v>43889</v>
      </c>
      <c r="B1490">
        <f t="shared" ref="B1490:E1490" si="1464">B1465</f>
        <v>1</v>
      </c>
      <c r="C1490" t="str">
        <f t="shared" si="1464"/>
        <v>A3</v>
      </c>
      <c r="D1490" t="str">
        <f t="shared" si="1464"/>
        <v>прочие сыры</v>
      </c>
      <c r="E1490" t="str">
        <f t="shared" si="1464"/>
        <v>A3|прочие сыры</v>
      </c>
      <c r="F1490">
        <f>IFERROR(INDEX('Прайс-лист на год'!$E$4:$NG$28,MATCH(prices_model!E1490,'Прайс-лист на год'!$D$4:$D$28,0),MATCH(prices_model!A1490,'Прайс-лист на год'!$E$3:$NG$3,0)),0)</f>
        <v>770</v>
      </c>
    </row>
    <row r="1491" spans="1:6" x14ac:dyDescent="0.25">
      <c r="A1491" s="30">
        <f>'Прайс-лист на год'!$E$3+ROUNDDOWN((ROW()-2)/25,0)</f>
        <v>43889</v>
      </c>
      <c r="B1491">
        <f t="shared" ref="B1491:E1491" si="1465">B1466</f>
        <v>1</v>
      </c>
      <c r="C1491" t="str">
        <f t="shared" si="1465"/>
        <v>A3</v>
      </c>
      <c r="D1491" t="str">
        <f t="shared" si="1465"/>
        <v>продукты сырные</v>
      </c>
      <c r="E1491" t="str">
        <f t="shared" si="1465"/>
        <v>A3|продукты сырные</v>
      </c>
      <c r="F1491">
        <f>IFERROR(INDEX('Прайс-лист на год'!$E$4:$NG$28,MATCH(prices_model!E1491,'Прайс-лист на год'!$D$4:$D$28,0),MATCH(prices_model!A1491,'Прайс-лист на год'!$E$3:$NG$3,0)),0)</f>
        <v>440</v>
      </c>
    </row>
    <row r="1492" spans="1:6" x14ac:dyDescent="0.25">
      <c r="A1492" s="30">
        <f>'Прайс-лист на год'!$E$3+ROUNDDOWN((ROW()-2)/25,0)</f>
        <v>43889</v>
      </c>
      <c r="B1492">
        <f t="shared" ref="B1492:E1492" si="1466">B1467</f>
        <v>1</v>
      </c>
      <c r="C1492" t="str">
        <f t="shared" si="1466"/>
        <v>A4</v>
      </c>
      <c r="D1492" t="str">
        <f t="shared" si="1466"/>
        <v>сыр твердый</v>
      </c>
      <c r="E1492" t="str">
        <f t="shared" si="1466"/>
        <v>A4|сыр твердый</v>
      </c>
      <c r="F1492">
        <f>IFERROR(INDEX('Прайс-лист на год'!$E$4:$NG$28,MATCH(prices_model!E1492,'Прайс-лист на год'!$D$4:$D$28,0),MATCH(prices_model!A1492,'Прайс-лист на год'!$E$3:$NG$3,0)),0)</f>
        <v>1103</v>
      </c>
    </row>
    <row r="1493" spans="1:6" x14ac:dyDescent="0.25">
      <c r="A1493" s="30">
        <f>'Прайс-лист на год'!$E$3+ROUNDDOWN((ROW()-2)/25,0)</f>
        <v>43889</v>
      </c>
      <c r="B1493">
        <f t="shared" ref="B1493:E1493" si="1467">B1468</f>
        <v>1</v>
      </c>
      <c r="C1493" t="str">
        <f t="shared" si="1467"/>
        <v>A4</v>
      </c>
      <c r="D1493" t="str">
        <f t="shared" si="1467"/>
        <v>сыр полутвердый</v>
      </c>
      <c r="E1493" t="str">
        <f t="shared" si="1467"/>
        <v>A4|сыр полутвердый</v>
      </c>
      <c r="F1493">
        <f>IFERROR(INDEX('Прайс-лист на год'!$E$4:$NG$28,MATCH(prices_model!E1493,'Прайс-лист на год'!$D$4:$D$28,0),MATCH(prices_model!A1493,'Прайс-лист на год'!$E$3:$NG$3,0)),0)</f>
        <v>536</v>
      </c>
    </row>
    <row r="1494" spans="1:6" x14ac:dyDescent="0.25">
      <c r="A1494" s="30">
        <f>'Прайс-лист на год'!$E$3+ROUNDDOWN((ROW()-2)/25,0)</f>
        <v>43889</v>
      </c>
      <c r="B1494">
        <f t="shared" ref="B1494:E1494" si="1468">B1469</f>
        <v>1</v>
      </c>
      <c r="C1494" t="str">
        <f t="shared" si="1468"/>
        <v>A4</v>
      </c>
      <c r="D1494" t="str">
        <f t="shared" si="1468"/>
        <v>сыр мягкий</v>
      </c>
      <c r="E1494" t="str">
        <f t="shared" si="1468"/>
        <v>A4|сыр мягкий</v>
      </c>
      <c r="F1494">
        <f>IFERROR(INDEX('Прайс-лист на год'!$E$4:$NG$28,MATCH(prices_model!E1494,'Прайс-лист на год'!$D$4:$D$28,0),MATCH(prices_model!A1494,'Прайс-лист на год'!$E$3:$NG$3,0)),0)</f>
        <v>551</v>
      </c>
    </row>
    <row r="1495" spans="1:6" x14ac:dyDescent="0.25">
      <c r="A1495" s="30">
        <f>'Прайс-лист на год'!$E$3+ROUNDDOWN((ROW()-2)/25,0)</f>
        <v>43889</v>
      </c>
      <c r="B1495">
        <f t="shared" ref="B1495:E1495" si="1469">B1470</f>
        <v>1</v>
      </c>
      <c r="C1495" t="str">
        <f t="shared" si="1469"/>
        <v>A4</v>
      </c>
      <c r="D1495" t="str">
        <f t="shared" si="1469"/>
        <v>прочие сыры</v>
      </c>
      <c r="E1495" t="str">
        <f t="shared" si="1469"/>
        <v>A4|прочие сыры</v>
      </c>
      <c r="F1495">
        <f>IFERROR(INDEX('Прайс-лист на год'!$E$4:$NG$28,MATCH(prices_model!E1495,'Прайс-лист на год'!$D$4:$D$28,0),MATCH(prices_model!A1495,'Прайс-лист на год'!$E$3:$NG$3,0)),0)</f>
        <v>847</v>
      </c>
    </row>
    <row r="1496" spans="1:6" x14ac:dyDescent="0.25">
      <c r="A1496" s="30">
        <f>'Прайс-лист на год'!$E$3+ROUNDDOWN((ROW()-2)/25,0)</f>
        <v>43889</v>
      </c>
      <c r="B1496">
        <f t="shared" ref="B1496:E1496" si="1470">B1471</f>
        <v>1</v>
      </c>
      <c r="C1496" t="str">
        <f t="shared" si="1470"/>
        <v>A4</v>
      </c>
      <c r="D1496" t="str">
        <f t="shared" si="1470"/>
        <v>продукты сырные</v>
      </c>
      <c r="E1496" t="str">
        <f t="shared" si="1470"/>
        <v>A4|продукты сырные</v>
      </c>
      <c r="F1496">
        <f>IFERROR(INDEX('Прайс-лист на год'!$E$4:$NG$28,MATCH(prices_model!E1496,'Прайс-лист на год'!$D$4:$D$28,0),MATCH(prices_model!A1496,'Прайс-лист на год'!$E$3:$NG$3,0)),0)</f>
        <v>340</v>
      </c>
    </row>
    <row r="1497" spans="1:6" x14ac:dyDescent="0.25">
      <c r="A1497" s="30">
        <f>'Прайс-лист на год'!$E$3+ROUNDDOWN((ROW()-2)/25,0)</f>
        <v>43889</v>
      </c>
      <c r="B1497">
        <f t="shared" ref="B1497:E1497" si="1471">B1472</f>
        <v>1</v>
      </c>
      <c r="C1497" t="str">
        <f t="shared" si="1471"/>
        <v>A5</v>
      </c>
      <c r="D1497" t="str">
        <f t="shared" si="1471"/>
        <v>сыр твердый</v>
      </c>
      <c r="E1497" t="str">
        <f t="shared" si="1471"/>
        <v>A5|сыр твердый</v>
      </c>
      <c r="F1497">
        <f>IFERROR(INDEX('Прайс-лист на год'!$E$4:$NG$28,MATCH(prices_model!E1497,'Прайс-лист на год'!$D$4:$D$28,0),MATCH(prices_model!A1497,'Прайс-лист на год'!$E$3:$NG$3,0)),0)</f>
        <v>1041</v>
      </c>
    </row>
    <row r="1498" spans="1:6" x14ac:dyDescent="0.25">
      <c r="A1498" s="30">
        <f>'Прайс-лист на год'!$E$3+ROUNDDOWN((ROW()-2)/25,0)</f>
        <v>43889</v>
      </c>
      <c r="B1498">
        <f t="shared" ref="B1498:E1498" si="1472">B1473</f>
        <v>1</v>
      </c>
      <c r="C1498" t="str">
        <f t="shared" si="1472"/>
        <v>A5</v>
      </c>
      <c r="D1498" t="str">
        <f t="shared" si="1472"/>
        <v>сыр полутвердый</v>
      </c>
      <c r="E1498" t="str">
        <f t="shared" si="1472"/>
        <v>A5|сыр полутвердый</v>
      </c>
      <c r="F1498">
        <f>IFERROR(INDEX('Прайс-лист на год'!$E$4:$NG$28,MATCH(prices_model!E1498,'Прайс-лист на год'!$D$4:$D$28,0),MATCH(prices_model!A1498,'Прайс-лист на год'!$E$3:$NG$3,0)),0)</f>
        <v>624</v>
      </c>
    </row>
    <row r="1499" spans="1:6" x14ac:dyDescent="0.25">
      <c r="A1499" s="30">
        <f>'Прайс-лист на год'!$E$3+ROUNDDOWN((ROW()-2)/25,0)</f>
        <v>43889</v>
      </c>
      <c r="B1499">
        <f t="shared" ref="B1499:E1499" si="1473">B1474</f>
        <v>1</v>
      </c>
      <c r="C1499" t="str">
        <f t="shared" si="1473"/>
        <v>A5</v>
      </c>
      <c r="D1499" t="str">
        <f t="shared" si="1473"/>
        <v>сыр мягкий</v>
      </c>
      <c r="E1499" t="str">
        <f t="shared" si="1473"/>
        <v>A5|сыр мягкий</v>
      </c>
      <c r="F1499">
        <f>IFERROR(INDEX('Прайс-лист на год'!$E$4:$NG$28,MATCH(prices_model!E1499,'Прайс-лист на год'!$D$4:$D$28,0),MATCH(prices_model!A1499,'Прайс-лист на год'!$E$3:$NG$3,0)),0)</f>
        <v>520</v>
      </c>
    </row>
    <row r="1500" spans="1:6" x14ac:dyDescent="0.25">
      <c r="A1500" s="30">
        <f>'Прайс-лист на год'!$E$3+ROUNDDOWN((ROW()-2)/25,0)</f>
        <v>43889</v>
      </c>
      <c r="B1500">
        <f t="shared" ref="B1500:E1500" si="1474">B1475</f>
        <v>1</v>
      </c>
      <c r="C1500" t="str">
        <f t="shared" si="1474"/>
        <v>A5</v>
      </c>
      <c r="D1500" t="str">
        <f t="shared" si="1474"/>
        <v>прочие сыры</v>
      </c>
      <c r="E1500" t="str">
        <f t="shared" si="1474"/>
        <v>A5|прочие сыры</v>
      </c>
      <c r="F1500">
        <f>IFERROR(INDEX('Прайс-лист на год'!$E$4:$NG$28,MATCH(prices_model!E1500,'Прайс-лист на год'!$D$4:$D$28,0),MATCH(prices_model!A1500,'Прайс-лист на год'!$E$3:$NG$3,0)),0)</f>
        <v>728</v>
      </c>
    </row>
    <row r="1501" spans="1:6" x14ac:dyDescent="0.25">
      <c r="A1501" s="30">
        <f>'Прайс-лист на год'!$E$3+ROUNDDOWN((ROW()-2)/25,0)</f>
        <v>43889</v>
      </c>
      <c r="B1501">
        <f t="shared" ref="B1501:E1501" si="1475">B1476</f>
        <v>1</v>
      </c>
      <c r="C1501" t="str">
        <f t="shared" si="1475"/>
        <v>A5</v>
      </c>
      <c r="D1501" t="str">
        <f t="shared" si="1475"/>
        <v>продукты сырные</v>
      </c>
      <c r="E1501" t="str">
        <f t="shared" si="1475"/>
        <v>A5|продукты сырные</v>
      </c>
      <c r="F1501">
        <f>IFERROR(INDEX('Прайс-лист на год'!$E$4:$NG$28,MATCH(prices_model!E1501,'Прайс-лист на год'!$D$4:$D$28,0),MATCH(prices_model!A1501,'Прайс-лист на год'!$E$3:$NG$3,0)),0)</f>
        <v>416</v>
      </c>
    </row>
    <row r="1502" spans="1:6" x14ac:dyDescent="0.25">
      <c r="A1502" s="30">
        <f>'Прайс-лист на год'!$E$3+ROUNDDOWN((ROW()-2)/25,0)</f>
        <v>43890</v>
      </c>
      <c r="B1502">
        <f t="shared" ref="B1502:E1502" si="1476">B1477</f>
        <v>1</v>
      </c>
      <c r="C1502" t="str">
        <f t="shared" si="1476"/>
        <v>A1</v>
      </c>
      <c r="D1502" t="str">
        <f t="shared" si="1476"/>
        <v>сыр твердый</v>
      </c>
      <c r="E1502" t="str">
        <f t="shared" si="1476"/>
        <v>A1|сыр твердый</v>
      </c>
      <c r="F1502">
        <f>IFERROR(INDEX('Прайс-лист на год'!$E$4:$NG$28,MATCH(prices_model!E1502,'Прайс-лист на год'!$D$4:$D$28,0),MATCH(prices_model!A1502,'Прайс-лист на год'!$E$3:$NG$3,0)),0)</f>
        <v>950</v>
      </c>
    </row>
    <row r="1503" spans="1:6" x14ac:dyDescent="0.25">
      <c r="A1503" s="30">
        <f>'Прайс-лист на год'!$E$3+ROUNDDOWN((ROW()-2)/25,0)</f>
        <v>43890</v>
      </c>
      <c r="B1503">
        <f t="shared" ref="B1503:E1503" si="1477">B1478</f>
        <v>1</v>
      </c>
      <c r="C1503" t="str">
        <f t="shared" si="1477"/>
        <v>A1</v>
      </c>
      <c r="D1503" t="str">
        <f t="shared" si="1477"/>
        <v>сыр полутвердый</v>
      </c>
      <c r="E1503" t="str">
        <f t="shared" si="1477"/>
        <v>A1|сыр полутвердый</v>
      </c>
      <c r="F1503">
        <f>IFERROR(INDEX('Прайс-лист на год'!$E$4:$NG$28,MATCH(prices_model!E1503,'Прайс-лист на год'!$D$4:$D$28,0),MATCH(prices_model!A1503,'Прайс-лист на год'!$E$3:$NG$3,0)),0)</f>
        <v>570</v>
      </c>
    </row>
    <row r="1504" spans="1:6" x14ac:dyDescent="0.25">
      <c r="A1504" s="30">
        <f>'Прайс-лист на год'!$E$3+ROUNDDOWN((ROW()-2)/25,0)</f>
        <v>43890</v>
      </c>
      <c r="B1504">
        <f t="shared" ref="B1504:E1504" si="1478">B1479</f>
        <v>1</v>
      </c>
      <c r="C1504" t="str">
        <f t="shared" si="1478"/>
        <v>A1</v>
      </c>
      <c r="D1504" t="str">
        <f t="shared" si="1478"/>
        <v>сыр мягкий</v>
      </c>
      <c r="E1504" t="str">
        <f t="shared" si="1478"/>
        <v>A1|сыр мягкий</v>
      </c>
      <c r="F1504">
        <f>IFERROR(INDEX('Прайс-лист на год'!$E$4:$NG$28,MATCH(prices_model!E1504,'Прайс-лист на год'!$D$4:$D$28,0),MATCH(prices_model!A1504,'Прайс-лист на год'!$E$3:$NG$3,0)),0)</f>
        <v>475</v>
      </c>
    </row>
    <row r="1505" spans="1:6" x14ac:dyDescent="0.25">
      <c r="A1505" s="30">
        <f>'Прайс-лист на год'!$E$3+ROUNDDOWN((ROW()-2)/25,0)</f>
        <v>43890</v>
      </c>
      <c r="B1505">
        <f t="shared" ref="B1505:E1505" si="1479">B1480</f>
        <v>1</v>
      </c>
      <c r="C1505" t="str">
        <f t="shared" si="1479"/>
        <v>A1</v>
      </c>
      <c r="D1505" t="str">
        <f t="shared" si="1479"/>
        <v>прочие сыры</v>
      </c>
      <c r="E1505" t="str">
        <f t="shared" si="1479"/>
        <v>A1|прочие сыры</v>
      </c>
      <c r="F1505">
        <f>IFERROR(INDEX('Прайс-лист на год'!$E$4:$NG$28,MATCH(prices_model!E1505,'Прайс-лист на год'!$D$4:$D$28,0),MATCH(prices_model!A1505,'Прайс-лист на год'!$E$3:$NG$3,0)),0)</f>
        <v>665</v>
      </c>
    </row>
    <row r="1506" spans="1:6" x14ac:dyDescent="0.25">
      <c r="A1506" s="30">
        <f>'Прайс-лист на год'!$E$3+ROUNDDOWN((ROW()-2)/25,0)</f>
        <v>43890</v>
      </c>
      <c r="B1506">
        <f t="shared" ref="B1506:E1506" si="1480">B1481</f>
        <v>1</v>
      </c>
      <c r="C1506" t="str">
        <f t="shared" si="1480"/>
        <v>A1</v>
      </c>
      <c r="D1506" t="str">
        <f t="shared" si="1480"/>
        <v>продукты сырные</v>
      </c>
      <c r="E1506" t="str">
        <f t="shared" si="1480"/>
        <v>A1|продукты сырные</v>
      </c>
      <c r="F1506">
        <f>IFERROR(INDEX('Прайс-лист на год'!$E$4:$NG$28,MATCH(prices_model!E1506,'Прайс-лист на год'!$D$4:$D$28,0),MATCH(prices_model!A1506,'Прайс-лист на год'!$E$3:$NG$3,0)),0)</f>
        <v>380</v>
      </c>
    </row>
    <row r="1507" spans="1:6" x14ac:dyDescent="0.25">
      <c r="A1507" s="30">
        <f>'Прайс-лист на год'!$E$3+ROUNDDOWN((ROW()-2)/25,0)</f>
        <v>43890</v>
      </c>
      <c r="B1507">
        <f t="shared" ref="B1507:E1507" si="1481">B1482</f>
        <v>1</v>
      </c>
      <c r="C1507" t="str">
        <f t="shared" si="1481"/>
        <v>A2</v>
      </c>
      <c r="D1507" t="str">
        <f t="shared" si="1481"/>
        <v>сыр твердый</v>
      </c>
      <c r="E1507" t="str">
        <f t="shared" si="1481"/>
        <v>A2|сыр твердый</v>
      </c>
      <c r="F1507">
        <f>IFERROR(INDEX('Прайс-лист на год'!$E$4:$NG$28,MATCH(prices_model!E1507,'Прайс-лист на год'!$D$4:$D$28,0),MATCH(prices_model!A1507,'Прайс-лист на год'!$E$3:$NG$3,0)),0)</f>
        <v>900</v>
      </c>
    </row>
    <row r="1508" spans="1:6" x14ac:dyDescent="0.25">
      <c r="A1508" s="30">
        <f>'Прайс-лист на год'!$E$3+ROUNDDOWN((ROW()-2)/25,0)</f>
        <v>43890</v>
      </c>
      <c r="B1508">
        <f t="shared" ref="B1508:E1508" si="1482">B1483</f>
        <v>1</v>
      </c>
      <c r="C1508" t="str">
        <f t="shared" si="1482"/>
        <v>A2</v>
      </c>
      <c r="D1508" t="str">
        <f t="shared" si="1482"/>
        <v>сыр полутвердый</v>
      </c>
      <c r="E1508" t="str">
        <f t="shared" si="1482"/>
        <v>A2|сыр полутвердый</v>
      </c>
      <c r="F1508">
        <f>IFERROR(INDEX('Прайс-лист на год'!$E$4:$NG$28,MATCH(prices_model!E1508,'Прайс-лист на год'!$D$4:$D$28,0),MATCH(prices_model!A1508,'Прайс-лист на год'!$E$3:$NG$3,0)),0)</f>
        <v>540</v>
      </c>
    </row>
    <row r="1509" spans="1:6" x14ac:dyDescent="0.25">
      <c r="A1509" s="30">
        <f>'Прайс-лист на год'!$E$3+ROUNDDOWN((ROW()-2)/25,0)</f>
        <v>43890</v>
      </c>
      <c r="B1509">
        <f t="shared" ref="B1509:E1509" si="1483">B1484</f>
        <v>1</v>
      </c>
      <c r="C1509" t="str">
        <f t="shared" si="1483"/>
        <v>A2</v>
      </c>
      <c r="D1509" t="str">
        <f t="shared" si="1483"/>
        <v>сыр мягкий</v>
      </c>
      <c r="E1509" t="str">
        <f t="shared" si="1483"/>
        <v>A2|сыр мягкий</v>
      </c>
      <c r="F1509">
        <f>IFERROR(INDEX('Прайс-лист на год'!$E$4:$NG$28,MATCH(prices_model!E1509,'Прайс-лист на год'!$D$4:$D$28,0),MATCH(prices_model!A1509,'Прайс-лист на год'!$E$3:$NG$3,0)),0)</f>
        <v>450</v>
      </c>
    </row>
    <row r="1510" spans="1:6" x14ac:dyDescent="0.25">
      <c r="A1510" s="30">
        <f>'Прайс-лист на год'!$E$3+ROUNDDOWN((ROW()-2)/25,0)</f>
        <v>43890</v>
      </c>
      <c r="B1510">
        <f t="shared" ref="B1510:E1510" si="1484">B1485</f>
        <v>1</v>
      </c>
      <c r="C1510" t="str">
        <f t="shared" si="1484"/>
        <v>A2</v>
      </c>
      <c r="D1510" t="str">
        <f t="shared" si="1484"/>
        <v>прочие сыры</v>
      </c>
      <c r="E1510" t="str">
        <f t="shared" si="1484"/>
        <v>A2|прочие сыры</v>
      </c>
      <c r="F1510">
        <f>IFERROR(INDEX('Прайс-лист на год'!$E$4:$NG$28,MATCH(prices_model!E1510,'Прайс-лист на год'!$D$4:$D$28,0),MATCH(prices_model!A1510,'Прайс-лист на год'!$E$3:$NG$3,0)),0)</f>
        <v>630</v>
      </c>
    </row>
    <row r="1511" spans="1:6" x14ac:dyDescent="0.25">
      <c r="A1511" s="30">
        <f>'Прайс-лист на год'!$E$3+ROUNDDOWN((ROW()-2)/25,0)</f>
        <v>43890</v>
      </c>
      <c r="B1511">
        <f t="shared" ref="B1511:E1511" si="1485">B1486</f>
        <v>1</v>
      </c>
      <c r="C1511" t="str">
        <f t="shared" si="1485"/>
        <v>A2</v>
      </c>
      <c r="D1511" t="str">
        <f t="shared" si="1485"/>
        <v>продукты сырные</v>
      </c>
      <c r="E1511" t="str">
        <f t="shared" si="1485"/>
        <v>A2|продукты сырные</v>
      </c>
      <c r="F1511">
        <f>IFERROR(INDEX('Прайс-лист на год'!$E$4:$NG$28,MATCH(prices_model!E1511,'Прайс-лист на год'!$D$4:$D$28,0),MATCH(prices_model!A1511,'Прайс-лист на год'!$E$3:$NG$3,0)),0)</f>
        <v>360</v>
      </c>
    </row>
    <row r="1512" spans="1:6" x14ac:dyDescent="0.25">
      <c r="A1512" s="30">
        <f>'Прайс-лист на год'!$E$3+ROUNDDOWN((ROW()-2)/25,0)</f>
        <v>43890</v>
      </c>
      <c r="B1512">
        <f t="shared" ref="B1512:E1512" si="1486">B1487</f>
        <v>1</v>
      </c>
      <c r="C1512" t="str">
        <f t="shared" si="1486"/>
        <v>A3</v>
      </c>
      <c r="D1512" t="str">
        <f t="shared" si="1486"/>
        <v>сыр твердый</v>
      </c>
      <c r="E1512" t="str">
        <f t="shared" si="1486"/>
        <v>A3|сыр твердый</v>
      </c>
      <c r="F1512">
        <f>IFERROR(INDEX('Прайс-лист на год'!$E$4:$NG$28,MATCH(prices_model!E1512,'Прайс-лист на год'!$D$4:$D$28,0),MATCH(prices_model!A1512,'Прайс-лист на год'!$E$3:$NG$3,0)),0)</f>
        <v>1100</v>
      </c>
    </row>
    <row r="1513" spans="1:6" x14ac:dyDescent="0.25">
      <c r="A1513" s="30">
        <f>'Прайс-лист на год'!$E$3+ROUNDDOWN((ROW()-2)/25,0)</f>
        <v>43890</v>
      </c>
      <c r="B1513">
        <f t="shared" ref="B1513:E1513" si="1487">B1488</f>
        <v>1</v>
      </c>
      <c r="C1513" t="str">
        <f t="shared" si="1487"/>
        <v>A3</v>
      </c>
      <c r="D1513" t="str">
        <f t="shared" si="1487"/>
        <v>сыр полутвердый</v>
      </c>
      <c r="E1513" t="str">
        <f t="shared" si="1487"/>
        <v>A3|сыр полутвердый</v>
      </c>
      <c r="F1513">
        <f>IFERROR(INDEX('Прайс-лист на год'!$E$4:$NG$28,MATCH(prices_model!E1513,'Прайс-лист на год'!$D$4:$D$28,0),MATCH(prices_model!A1513,'Прайс-лист на год'!$E$3:$NG$3,0)),0)</f>
        <v>660</v>
      </c>
    </row>
    <row r="1514" spans="1:6" x14ac:dyDescent="0.25">
      <c r="A1514" s="30">
        <f>'Прайс-лист на год'!$E$3+ROUNDDOWN((ROW()-2)/25,0)</f>
        <v>43890</v>
      </c>
      <c r="B1514">
        <f t="shared" ref="B1514:E1514" si="1488">B1489</f>
        <v>1</v>
      </c>
      <c r="C1514" t="str">
        <f t="shared" si="1488"/>
        <v>A3</v>
      </c>
      <c r="D1514" t="str">
        <f t="shared" si="1488"/>
        <v>сыр мягкий</v>
      </c>
      <c r="E1514" t="str">
        <f t="shared" si="1488"/>
        <v>A3|сыр мягкий</v>
      </c>
      <c r="F1514">
        <f>IFERROR(INDEX('Прайс-лист на год'!$E$4:$NG$28,MATCH(prices_model!E1514,'Прайс-лист на год'!$D$4:$D$28,0),MATCH(prices_model!A1514,'Прайс-лист на год'!$E$3:$NG$3,0)),0)</f>
        <v>550</v>
      </c>
    </row>
    <row r="1515" spans="1:6" x14ac:dyDescent="0.25">
      <c r="A1515" s="30">
        <f>'Прайс-лист на год'!$E$3+ROUNDDOWN((ROW()-2)/25,0)</f>
        <v>43890</v>
      </c>
      <c r="B1515">
        <f t="shared" ref="B1515:E1515" si="1489">B1490</f>
        <v>1</v>
      </c>
      <c r="C1515" t="str">
        <f t="shared" si="1489"/>
        <v>A3</v>
      </c>
      <c r="D1515" t="str">
        <f t="shared" si="1489"/>
        <v>прочие сыры</v>
      </c>
      <c r="E1515" t="str">
        <f t="shared" si="1489"/>
        <v>A3|прочие сыры</v>
      </c>
      <c r="F1515">
        <f>IFERROR(INDEX('Прайс-лист на год'!$E$4:$NG$28,MATCH(prices_model!E1515,'Прайс-лист на год'!$D$4:$D$28,0),MATCH(prices_model!A1515,'Прайс-лист на год'!$E$3:$NG$3,0)),0)</f>
        <v>770</v>
      </c>
    </row>
    <row r="1516" spans="1:6" x14ac:dyDescent="0.25">
      <c r="A1516" s="30">
        <f>'Прайс-лист на год'!$E$3+ROUNDDOWN((ROW()-2)/25,0)</f>
        <v>43890</v>
      </c>
      <c r="B1516">
        <f t="shared" ref="B1516:E1516" si="1490">B1491</f>
        <v>1</v>
      </c>
      <c r="C1516" t="str">
        <f t="shared" si="1490"/>
        <v>A3</v>
      </c>
      <c r="D1516" t="str">
        <f t="shared" si="1490"/>
        <v>продукты сырные</v>
      </c>
      <c r="E1516" t="str">
        <f t="shared" si="1490"/>
        <v>A3|продукты сырные</v>
      </c>
      <c r="F1516">
        <f>IFERROR(INDEX('Прайс-лист на год'!$E$4:$NG$28,MATCH(prices_model!E1516,'Прайс-лист на год'!$D$4:$D$28,0),MATCH(prices_model!A1516,'Прайс-лист на год'!$E$3:$NG$3,0)),0)</f>
        <v>440</v>
      </c>
    </row>
    <row r="1517" spans="1:6" x14ac:dyDescent="0.25">
      <c r="A1517" s="30">
        <f>'Прайс-лист на год'!$E$3+ROUNDDOWN((ROW()-2)/25,0)</f>
        <v>43890</v>
      </c>
      <c r="B1517">
        <f t="shared" ref="B1517:E1517" si="1491">B1492</f>
        <v>1</v>
      </c>
      <c r="C1517" t="str">
        <f t="shared" si="1491"/>
        <v>A4</v>
      </c>
      <c r="D1517" t="str">
        <f t="shared" si="1491"/>
        <v>сыр твердый</v>
      </c>
      <c r="E1517" t="str">
        <f t="shared" si="1491"/>
        <v>A4|сыр твердый</v>
      </c>
      <c r="F1517">
        <f>IFERROR(INDEX('Прайс-лист на год'!$E$4:$NG$28,MATCH(prices_model!E1517,'Прайс-лист на год'!$D$4:$D$28,0),MATCH(prices_model!A1517,'Прайс-лист на год'!$E$3:$NG$3,0)),0)</f>
        <v>1103</v>
      </c>
    </row>
    <row r="1518" spans="1:6" x14ac:dyDescent="0.25">
      <c r="A1518" s="30">
        <f>'Прайс-лист на год'!$E$3+ROUNDDOWN((ROW()-2)/25,0)</f>
        <v>43890</v>
      </c>
      <c r="B1518">
        <f t="shared" ref="B1518:E1518" si="1492">B1493</f>
        <v>1</v>
      </c>
      <c r="C1518" t="str">
        <f t="shared" si="1492"/>
        <v>A4</v>
      </c>
      <c r="D1518" t="str">
        <f t="shared" si="1492"/>
        <v>сыр полутвердый</v>
      </c>
      <c r="E1518" t="str">
        <f t="shared" si="1492"/>
        <v>A4|сыр полутвердый</v>
      </c>
      <c r="F1518">
        <f>IFERROR(INDEX('Прайс-лист на год'!$E$4:$NG$28,MATCH(prices_model!E1518,'Прайс-лист на год'!$D$4:$D$28,0),MATCH(prices_model!A1518,'Прайс-лист на год'!$E$3:$NG$3,0)),0)</f>
        <v>536</v>
      </c>
    </row>
    <row r="1519" spans="1:6" x14ac:dyDescent="0.25">
      <c r="A1519" s="30">
        <f>'Прайс-лист на год'!$E$3+ROUNDDOWN((ROW()-2)/25,0)</f>
        <v>43890</v>
      </c>
      <c r="B1519">
        <f t="shared" ref="B1519:E1519" si="1493">B1494</f>
        <v>1</v>
      </c>
      <c r="C1519" t="str">
        <f t="shared" si="1493"/>
        <v>A4</v>
      </c>
      <c r="D1519" t="str">
        <f t="shared" si="1493"/>
        <v>сыр мягкий</v>
      </c>
      <c r="E1519" t="str">
        <f t="shared" si="1493"/>
        <v>A4|сыр мягкий</v>
      </c>
      <c r="F1519">
        <f>IFERROR(INDEX('Прайс-лист на год'!$E$4:$NG$28,MATCH(prices_model!E1519,'Прайс-лист на год'!$D$4:$D$28,0),MATCH(prices_model!A1519,'Прайс-лист на год'!$E$3:$NG$3,0)),0)</f>
        <v>551</v>
      </c>
    </row>
    <row r="1520" spans="1:6" x14ac:dyDescent="0.25">
      <c r="A1520" s="30">
        <f>'Прайс-лист на год'!$E$3+ROUNDDOWN((ROW()-2)/25,0)</f>
        <v>43890</v>
      </c>
      <c r="B1520">
        <f t="shared" ref="B1520:E1520" si="1494">B1495</f>
        <v>1</v>
      </c>
      <c r="C1520" t="str">
        <f t="shared" si="1494"/>
        <v>A4</v>
      </c>
      <c r="D1520" t="str">
        <f t="shared" si="1494"/>
        <v>прочие сыры</v>
      </c>
      <c r="E1520" t="str">
        <f t="shared" si="1494"/>
        <v>A4|прочие сыры</v>
      </c>
      <c r="F1520">
        <f>IFERROR(INDEX('Прайс-лист на год'!$E$4:$NG$28,MATCH(prices_model!E1520,'Прайс-лист на год'!$D$4:$D$28,0),MATCH(prices_model!A1520,'Прайс-лист на год'!$E$3:$NG$3,0)),0)</f>
        <v>847</v>
      </c>
    </row>
    <row r="1521" spans="1:6" x14ac:dyDescent="0.25">
      <c r="A1521" s="30">
        <f>'Прайс-лист на год'!$E$3+ROUNDDOWN((ROW()-2)/25,0)</f>
        <v>43890</v>
      </c>
      <c r="B1521">
        <f t="shared" ref="B1521:E1521" si="1495">B1496</f>
        <v>1</v>
      </c>
      <c r="C1521" t="str">
        <f t="shared" si="1495"/>
        <v>A4</v>
      </c>
      <c r="D1521" t="str">
        <f t="shared" si="1495"/>
        <v>продукты сырные</v>
      </c>
      <c r="E1521" t="str">
        <f t="shared" si="1495"/>
        <v>A4|продукты сырные</v>
      </c>
      <c r="F1521">
        <f>IFERROR(INDEX('Прайс-лист на год'!$E$4:$NG$28,MATCH(prices_model!E1521,'Прайс-лист на год'!$D$4:$D$28,0),MATCH(prices_model!A1521,'Прайс-лист на год'!$E$3:$NG$3,0)),0)</f>
        <v>340</v>
      </c>
    </row>
    <row r="1522" spans="1:6" x14ac:dyDescent="0.25">
      <c r="A1522" s="30">
        <f>'Прайс-лист на год'!$E$3+ROUNDDOWN((ROW()-2)/25,0)</f>
        <v>43890</v>
      </c>
      <c r="B1522">
        <f t="shared" ref="B1522:E1522" si="1496">B1497</f>
        <v>1</v>
      </c>
      <c r="C1522" t="str">
        <f t="shared" si="1496"/>
        <v>A5</v>
      </c>
      <c r="D1522" t="str">
        <f t="shared" si="1496"/>
        <v>сыр твердый</v>
      </c>
      <c r="E1522" t="str">
        <f t="shared" si="1496"/>
        <v>A5|сыр твердый</v>
      </c>
      <c r="F1522">
        <f>IFERROR(INDEX('Прайс-лист на год'!$E$4:$NG$28,MATCH(prices_model!E1522,'Прайс-лист на год'!$D$4:$D$28,0),MATCH(prices_model!A1522,'Прайс-лист на год'!$E$3:$NG$3,0)),0)</f>
        <v>1041</v>
      </c>
    </row>
    <row r="1523" spans="1:6" x14ac:dyDescent="0.25">
      <c r="A1523" s="30">
        <f>'Прайс-лист на год'!$E$3+ROUNDDOWN((ROW()-2)/25,0)</f>
        <v>43890</v>
      </c>
      <c r="B1523">
        <f t="shared" ref="B1523:E1523" si="1497">B1498</f>
        <v>1</v>
      </c>
      <c r="C1523" t="str">
        <f t="shared" si="1497"/>
        <v>A5</v>
      </c>
      <c r="D1523" t="str">
        <f t="shared" si="1497"/>
        <v>сыр полутвердый</v>
      </c>
      <c r="E1523" t="str">
        <f t="shared" si="1497"/>
        <v>A5|сыр полутвердый</v>
      </c>
      <c r="F1523">
        <f>IFERROR(INDEX('Прайс-лист на год'!$E$4:$NG$28,MATCH(prices_model!E1523,'Прайс-лист на год'!$D$4:$D$28,0),MATCH(prices_model!A1523,'Прайс-лист на год'!$E$3:$NG$3,0)),0)</f>
        <v>624</v>
      </c>
    </row>
    <row r="1524" spans="1:6" x14ac:dyDescent="0.25">
      <c r="A1524" s="30">
        <f>'Прайс-лист на год'!$E$3+ROUNDDOWN((ROW()-2)/25,0)</f>
        <v>43890</v>
      </c>
      <c r="B1524">
        <f t="shared" ref="B1524:E1524" si="1498">B1499</f>
        <v>1</v>
      </c>
      <c r="C1524" t="str">
        <f t="shared" si="1498"/>
        <v>A5</v>
      </c>
      <c r="D1524" t="str">
        <f t="shared" si="1498"/>
        <v>сыр мягкий</v>
      </c>
      <c r="E1524" t="str">
        <f t="shared" si="1498"/>
        <v>A5|сыр мягкий</v>
      </c>
      <c r="F1524">
        <f>IFERROR(INDEX('Прайс-лист на год'!$E$4:$NG$28,MATCH(prices_model!E1524,'Прайс-лист на год'!$D$4:$D$28,0),MATCH(prices_model!A1524,'Прайс-лист на год'!$E$3:$NG$3,0)),0)</f>
        <v>520</v>
      </c>
    </row>
    <row r="1525" spans="1:6" x14ac:dyDescent="0.25">
      <c r="A1525" s="30">
        <f>'Прайс-лист на год'!$E$3+ROUNDDOWN((ROW()-2)/25,0)</f>
        <v>43890</v>
      </c>
      <c r="B1525">
        <f t="shared" ref="B1525:E1525" si="1499">B1500</f>
        <v>1</v>
      </c>
      <c r="C1525" t="str">
        <f t="shared" si="1499"/>
        <v>A5</v>
      </c>
      <c r="D1525" t="str">
        <f t="shared" si="1499"/>
        <v>прочие сыры</v>
      </c>
      <c r="E1525" t="str">
        <f t="shared" si="1499"/>
        <v>A5|прочие сыры</v>
      </c>
      <c r="F1525">
        <f>IFERROR(INDEX('Прайс-лист на год'!$E$4:$NG$28,MATCH(prices_model!E1525,'Прайс-лист на год'!$D$4:$D$28,0),MATCH(prices_model!A1525,'Прайс-лист на год'!$E$3:$NG$3,0)),0)</f>
        <v>728</v>
      </c>
    </row>
    <row r="1526" spans="1:6" x14ac:dyDescent="0.25">
      <c r="A1526" s="30">
        <f>'Прайс-лист на год'!$E$3+ROUNDDOWN((ROW()-2)/25,0)</f>
        <v>43890</v>
      </c>
      <c r="B1526">
        <f t="shared" ref="B1526:E1526" si="1500">B1501</f>
        <v>1</v>
      </c>
      <c r="C1526" t="str">
        <f t="shared" si="1500"/>
        <v>A5</v>
      </c>
      <c r="D1526" t="str">
        <f t="shared" si="1500"/>
        <v>продукты сырные</v>
      </c>
      <c r="E1526" t="str">
        <f t="shared" si="1500"/>
        <v>A5|продукты сырные</v>
      </c>
      <c r="F1526">
        <f>IFERROR(INDEX('Прайс-лист на год'!$E$4:$NG$28,MATCH(prices_model!E1526,'Прайс-лист на год'!$D$4:$D$28,0),MATCH(prices_model!A1526,'Прайс-лист на год'!$E$3:$NG$3,0)),0)</f>
        <v>416</v>
      </c>
    </row>
    <row r="1527" spans="1:6" x14ac:dyDescent="0.25">
      <c r="A1527" s="30">
        <f>'Прайс-лист на год'!$E$3+ROUNDDOWN((ROW()-2)/25,0)</f>
        <v>43891</v>
      </c>
      <c r="B1527">
        <f t="shared" ref="B1527:E1527" si="1501">B1502</f>
        <v>1</v>
      </c>
      <c r="C1527" t="str">
        <f t="shared" si="1501"/>
        <v>A1</v>
      </c>
      <c r="D1527" t="str">
        <f t="shared" si="1501"/>
        <v>сыр твердый</v>
      </c>
      <c r="E1527" t="str">
        <f t="shared" si="1501"/>
        <v>A1|сыр твердый</v>
      </c>
      <c r="F1527">
        <f>IFERROR(INDEX('Прайс-лист на год'!$E$4:$NG$28,MATCH(prices_model!E1527,'Прайс-лист на год'!$D$4:$D$28,0),MATCH(prices_model!A1527,'Прайс-лист на год'!$E$3:$NG$3,0)),0)</f>
        <v>950</v>
      </c>
    </row>
    <row r="1528" spans="1:6" x14ac:dyDescent="0.25">
      <c r="A1528" s="30">
        <f>'Прайс-лист на год'!$E$3+ROUNDDOWN((ROW()-2)/25,0)</f>
        <v>43891</v>
      </c>
      <c r="B1528">
        <f t="shared" ref="B1528:E1528" si="1502">B1503</f>
        <v>1</v>
      </c>
      <c r="C1528" t="str">
        <f t="shared" si="1502"/>
        <v>A1</v>
      </c>
      <c r="D1528" t="str">
        <f t="shared" si="1502"/>
        <v>сыр полутвердый</v>
      </c>
      <c r="E1528" t="str">
        <f t="shared" si="1502"/>
        <v>A1|сыр полутвердый</v>
      </c>
      <c r="F1528">
        <f>IFERROR(INDEX('Прайс-лист на год'!$E$4:$NG$28,MATCH(prices_model!E1528,'Прайс-лист на год'!$D$4:$D$28,0),MATCH(prices_model!A1528,'Прайс-лист на год'!$E$3:$NG$3,0)),0)</f>
        <v>570</v>
      </c>
    </row>
    <row r="1529" spans="1:6" x14ac:dyDescent="0.25">
      <c r="A1529" s="30">
        <f>'Прайс-лист на год'!$E$3+ROUNDDOWN((ROW()-2)/25,0)</f>
        <v>43891</v>
      </c>
      <c r="B1529">
        <f t="shared" ref="B1529:E1529" si="1503">B1504</f>
        <v>1</v>
      </c>
      <c r="C1529" t="str">
        <f t="shared" si="1503"/>
        <v>A1</v>
      </c>
      <c r="D1529" t="str">
        <f t="shared" si="1503"/>
        <v>сыр мягкий</v>
      </c>
      <c r="E1529" t="str">
        <f t="shared" si="1503"/>
        <v>A1|сыр мягкий</v>
      </c>
      <c r="F1529">
        <f>IFERROR(INDEX('Прайс-лист на год'!$E$4:$NG$28,MATCH(prices_model!E1529,'Прайс-лист на год'!$D$4:$D$28,0),MATCH(prices_model!A1529,'Прайс-лист на год'!$E$3:$NG$3,0)),0)</f>
        <v>475</v>
      </c>
    </row>
    <row r="1530" spans="1:6" x14ac:dyDescent="0.25">
      <c r="A1530" s="30">
        <f>'Прайс-лист на год'!$E$3+ROUNDDOWN((ROW()-2)/25,0)</f>
        <v>43891</v>
      </c>
      <c r="B1530">
        <f t="shared" ref="B1530:E1530" si="1504">B1505</f>
        <v>1</v>
      </c>
      <c r="C1530" t="str">
        <f t="shared" si="1504"/>
        <v>A1</v>
      </c>
      <c r="D1530" t="str">
        <f t="shared" si="1504"/>
        <v>прочие сыры</v>
      </c>
      <c r="E1530" t="str">
        <f t="shared" si="1504"/>
        <v>A1|прочие сыры</v>
      </c>
      <c r="F1530">
        <f>IFERROR(INDEX('Прайс-лист на год'!$E$4:$NG$28,MATCH(prices_model!E1530,'Прайс-лист на год'!$D$4:$D$28,0),MATCH(prices_model!A1530,'Прайс-лист на год'!$E$3:$NG$3,0)),0)</f>
        <v>665</v>
      </c>
    </row>
    <row r="1531" spans="1:6" x14ac:dyDescent="0.25">
      <c r="A1531" s="30">
        <f>'Прайс-лист на год'!$E$3+ROUNDDOWN((ROW()-2)/25,0)</f>
        <v>43891</v>
      </c>
      <c r="B1531">
        <f t="shared" ref="B1531:E1531" si="1505">B1506</f>
        <v>1</v>
      </c>
      <c r="C1531" t="str">
        <f t="shared" si="1505"/>
        <v>A1</v>
      </c>
      <c r="D1531" t="str">
        <f t="shared" si="1505"/>
        <v>продукты сырные</v>
      </c>
      <c r="E1531" t="str">
        <f t="shared" si="1505"/>
        <v>A1|продукты сырные</v>
      </c>
      <c r="F1531">
        <f>IFERROR(INDEX('Прайс-лист на год'!$E$4:$NG$28,MATCH(prices_model!E1531,'Прайс-лист на год'!$D$4:$D$28,0),MATCH(prices_model!A1531,'Прайс-лист на год'!$E$3:$NG$3,0)),0)</f>
        <v>380</v>
      </c>
    </row>
    <row r="1532" spans="1:6" x14ac:dyDescent="0.25">
      <c r="A1532" s="30">
        <f>'Прайс-лист на год'!$E$3+ROUNDDOWN((ROW()-2)/25,0)</f>
        <v>43891</v>
      </c>
      <c r="B1532">
        <f t="shared" ref="B1532:E1532" si="1506">B1507</f>
        <v>1</v>
      </c>
      <c r="C1532" t="str">
        <f t="shared" si="1506"/>
        <v>A2</v>
      </c>
      <c r="D1532" t="str">
        <f t="shared" si="1506"/>
        <v>сыр твердый</v>
      </c>
      <c r="E1532" t="str">
        <f t="shared" si="1506"/>
        <v>A2|сыр твердый</v>
      </c>
      <c r="F1532">
        <f>IFERROR(INDEX('Прайс-лист на год'!$E$4:$NG$28,MATCH(prices_model!E1532,'Прайс-лист на год'!$D$4:$D$28,0),MATCH(prices_model!A1532,'Прайс-лист на год'!$E$3:$NG$3,0)),0)</f>
        <v>900</v>
      </c>
    </row>
    <row r="1533" spans="1:6" x14ac:dyDescent="0.25">
      <c r="A1533" s="30">
        <f>'Прайс-лист на год'!$E$3+ROUNDDOWN((ROW()-2)/25,0)</f>
        <v>43891</v>
      </c>
      <c r="B1533">
        <f t="shared" ref="B1533:E1533" si="1507">B1508</f>
        <v>1</v>
      </c>
      <c r="C1533" t="str">
        <f t="shared" si="1507"/>
        <v>A2</v>
      </c>
      <c r="D1533" t="str">
        <f t="shared" si="1507"/>
        <v>сыр полутвердый</v>
      </c>
      <c r="E1533" t="str">
        <f t="shared" si="1507"/>
        <v>A2|сыр полутвердый</v>
      </c>
      <c r="F1533">
        <f>IFERROR(INDEX('Прайс-лист на год'!$E$4:$NG$28,MATCH(prices_model!E1533,'Прайс-лист на год'!$D$4:$D$28,0),MATCH(prices_model!A1533,'Прайс-лист на год'!$E$3:$NG$3,0)),0)</f>
        <v>540</v>
      </c>
    </row>
    <row r="1534" spans="1:6" x14ac:dyDescent="0.25">
      <c r="A1534" s="30">
        <f>'Прайс-лист на год'!$E$3+ROUNDDOWN((ROW()-2)/25,0)</f>
        <v>43891</v>
      </c>
      <c r="B1534">
        <f t="shared" ref="B1534:E1534" si="1508">B1509</f>
        <v>1</v>
      </c>
      <c r="C1534" t="str">
        <f t="shared" si="1508"/>
        <v>A2</v>
      </c>
      <c r="D1534" t="str">
        <f t="shared" si="1508"/>
        <v>сыр мягкий</v>
      </c>
      <c r="E1534" t="str">
        <f t="shared" si="1508"/>
        <v>A2|сыр мягкий</v>
      </c>
      <c r="F1534">
        <f>IFERROR(INDEX('Прайс-лист на год'!$E$4:$NG$28,MATCH(prices_model!E1534,'Прайс-лист на год'!$D$4:$D$28,0),MATCH(prices_model!A1534,'Прайс-лист на год'!$E$3:$NG$3,0)),0)</f>
        <v>450</v>
      </c>
    </row>
    <row r="1535" spans="1:6" x14ac:dyDescent="0.25">
      <c r="A1535" s="30">
        <f>'Прайс-лист на год'!$E$3+ROUNDDOWN((ROW()-2)/25,0)</f>
        <v>43891</v>
      </c>
      <c r="B1535">
        <f t="shared" ref="B1535:E1535" si="1509">B1510</f>
        <v>1</v>
      </c>
      <c r="C1535" t="str">
        <f t="shared" si="1509"/>
        <v>A2</v>
      </c>
      <c r="D1535" t="str">
        <f t="shared" si="1509"/>
        <v>прочие сыры</v>
      </c>
      <c r="E1535" t="str">
        <f t="shared" si="1509"/>
        <v>A2|прочие сыры</v>
      </c>
      <c r="F1535">
        <f>IFERROR(INDEX('Прайс-лист на год'!$E$4:$NG$28,MATCH(prices_model!E1535,'Прайс-лист на год'!$D$4:$D$28,0),MATCH(prices_model!A1535,'Прайс-лист на год'!$E$3:$NG$3,0)),0)</f>
        <v>630</v>
      </c>
    </row>
    <row r="1536" spans="1:6" x14ac:dyDescent="0.25">
      <c r="A1536" s="30">
        <f>'Прайс-лист на год'!$E$3+ROUNDDOWN((ROW()-2)/25,0)</f>
        <v>43891</v>
      </c>
      <c r="B1536">
        <f t="shared" ref="B1536:E1536" si="1510">B1511</f>
        <v>1</v>
      </c>
      <c r="C1536" t="str">
        <f t="shared" si="1510"/>
        <v>A2</v>
      </c>
      <c r="D1536" t="str">
        <f t="shared" si="1510"/>
        <v>продукты сырные</v>
      </c>
      <c r="E1536" t="str">
        <f t="shared" si="1510"/>
        <v>A2|продукты сырные</v>
      </c>
      <c r="F1536">
        <f>IFERROR(INDEX('Прайс-лист на год'!$E$4:$NG$28,MATCH(prices_model!E1536,'Прайс-лист на год'!$D$4:$D$28,0),MATCH(prices_model!A1536,'Прайс-лист на год'!$E$3:$NG$3,0)),0)</f>
        <v>360</v>
      </c>
    </row>
    <row r="1537" spans="1:6" x14ac:dyDescent="0.25">
      <c r="A1537" s="30">
        <f>'Прайс-лист на год'!$E$3+ROUNDDOWN((ROW()-2)/25,0)</f>
        <v>43891</v>
      </c>
      <c r="B1537">
        <f t="shared" ref="B1537:E1537" si="1511">B1512</f>
        <v>1</v>
      </c>
      <c r="C1537" t="str">
        <f t="shared" si="1511"/>
        <v>A3</v>
      </c>
      <c r="D1537" t="str">
        <f t="shared" si="1511"/>
        <v>сыр твердый</v>
      </c>
      <c r="E1537" t="str">
        <f t="shared" si="1511"/>
        <v>A3|сыр твердый</v>
      </c>
      <c r="F1537">
        <f>IFERROR(INDEX('Прайс-лист на год'!$E$4:$NG$28,MATCH(prices_model!E1537,'Прайс-лист на год'!$D$4:$D$28,0),MATCH(prices_model!A1537,'Прайс-лист на год'!$E$3:$NG$3,0)),0)</f>
        <v>1100</v>
      </c>
    </row>
    <row r="1538" spans="1:6" x14ac:dyDescent="0.25">
      <c r="A1538" s="30">
        <f>'Прайс-лист на год'!$E$3+ROUNDDOWN((ROW()-2)/25,0)</f>
        <v>43891</v>
      </c>
      <c r="B1538">
        <f t="shared" ref="B1538:E1538" si="1512">B1513</f>
        <v>1</v>
      </c>
      <c r="C1538" t="str">
        <f t="shared" si="1512"/>
        <v>A3</v>
      </c>
      <c r="D1538" t="str">
        <f t="shared" si="1512"/>
        <v>сыр полутвердый</v>
      </c>
      <c r="E1538" t="str">
        <f t="shared" si="1512"/>
        <v>A3|сыр полутвердый</v>
      </c>
      <c r="F1538">
        <f>IFERROR(INDEX('Прайс-лист на год'!$E$4:$NG$28,MATCH(prices_model!E1538,'Прайс-лист на год'!$D$4:$D$28,0),MATCH(prices_model!A1538,'Прайс-лист на год'!$E$3:$NG$3,0)),0)</f>
        <v>660</v>
      </c>
    </row>
    <row r="1539" spans="1:6" x14ac:dyDescent="0.25">
      <c r="A1539" s="30">
        <f>'Прайс-лист на год'!$E$3+ROUNDDOWN((ROW()-2)/25,0)</f>
        <v>43891</v>
      </c>
      <c r="B1539">
        <f t="shared" ref="B1539:E1539" si="1513">B1514</f>
        <v>1</v>
      </c>
      <c r="C1539" t="str">
        <f t="shared" si="1513"/>
        <v>A3</v>
      </c>
      <c r="D1539" t="str">
        <f t="shared" si="1513"/>
        <v>сыр мягкий</v>
      </c>
      <c r="E1539" t="str">
        <f t="shared" si="1513"/>
        <v>A3|сыр мягкий</v>
      </c>
      <c r="F1539">
        <f>IFERROR(INDEX('Прайс-лист на год'!$E$4:$NG$28,MATCH(prices_model!E1539,'Прайс-лист на год'!$D$4:$D$28,0),MATCH(prices_model!A1539,'Прайс-лист на год'!$E$3:$NG$3,0)),0)</f>
        <v>550</v>
      </c>
    </row>
    <row r="1540" spans="1:6" x14ac:dyDescent="0.25">
      <c r="A1540" s="30">
        <f>'Прайс-лист на год'!$E$3+ROUNDDOWN((ROW()-2)/25,0)</f>
        <v>43891</v>
      </c>
      <c r="B1540">
        <f t="shared" ref="B1540:E1540" si="1514">B1515</f>
        <v>1</v>
      </c>
      <c r="C1540" t="str">
        <f t="shared" si="1514"/>
        <v>A3</v>
      </c>
      <c r="D1540" t="str">
        <f t="shared" si="1514"/>
        <v>прочие сыры</v>
      </c>
      <c r="E1540" t="str">
        <f t="shared" si="1514"/>
        <v>A3|прочие сыры</v>
      </c>
      <c r="F1540">
        <f>IFERROR(INDEX('Прайс-лист на год'!$E$4:$NG$28,MATCH(prices_model!E1540,'Прайс-лист на год'!$D$4:$D$28,0),MATCH(prices_model!A1540,'Прайс-лист на год'!$E$3:$NG$3,0)),0)</f>
        <v>770</v>
      </c>
    </row>
    <row r="1541" spans="1:6" x14ac:dyDescent="0.25">
      <c r="A1541" s="30">
        <f>'Прайс-лист на год'!$E$3+ROUNDDOWN((ROW()-2)/25,0)</f>
        <v>43891</v>
      </c>
      <c r="B1541">
        <f t="shared" ref="B1541:E1541" si="1515">B1516</f>
        <v>1</v>
      </c>
      <c r="C1541" t="str">
        <f t="shared" si="1515"/>
        <v>A3</v>
      </c>
      <c r="D1541" t="str">
        <f t="shared" si="1515"/>
        <v>продукты сырные</v>
      </c>
      <c r="E1541" t="str">
        <f t="shared" si="1515"/>
        <v>A3|продукты сырные</v>
      </c>
      <c r="F1541">
        <f>IFERROR(INDEX('Прайс-лист на год'!$E$4:$NG$28,MATCH(prices_model!E1541,'Прайс-лист на год'!$D$4:$D$28,0),MATCH(prices_model!A1541,'Прайс-лист на год'!$E$3:$NG$3,0)),0)</f>
        <v>440</v>
      </c>
    </row>
    <row r="1542" spans="1:6" x14ac:dyDescent="0.25">
      <c r="A1542" s="30">
        <f>'Прайс-лист на год'!$E$3+ROUNDDOWN((ROW()-2)/25,0)</f>
        <v>43891</v>
      </c>
      <c r="B1542">
        <f t="shared" ref="B1542:E1542" si="1516">B1517</f>
        <v>1</v>
      </c>
      <c r="C1542" t="str">
        <f t="shared" si="1516"/>
        <v>A4</v>
      </c>
      <c r="D1542" t="str">
        <f t="shared" si="1516"/>
        <v>сыр твердый</v>
      </c>
      <c r="E1542" t="str">
        <f t="shared" si="1516"/>
        <v>A4|сыр твердый</v>
      </c>
      <c r="F1542">
        <f>IFERROR(INDEX('Прайс-лист на год'!$E$4:$NG$28,MATCH(prices_model!E1542,'Прайс-лист на год'!$D$4:$D$28,0),MATCH(prices_model!A1542,'Прайс-лист на год'!$E$3:$NG$3,0)),0)</f>
        <v>1103</v>
      </c>
    </row>
    <row r="1543" spans="1:6" x14ac:dyDescent="0.25">
      <c r="A1543" s="30">
        <f>'Прайс-лист на год'!$E$3+ROUNDDOWN((ROW()-2)/25,0)</f>
        <v>43891</v>
      </c>
      <c r="B1543">
        <f t="shared" ref="B1543:E1543" si="1517">B1518</f>
        <v>1</v>
      </c>
      <c r="C1543" t="str">
        <f t="shared" si="1517"/>
        <v>A4</v>
      </c>
      <c r="D1543" t="str">
        <f t="shared" si="1517"/>
        <v>сыр полутвердый</v>
      </c>
      <c r="E1543" t="str">
        <f t="shared" si="1517"/>
        <v>A4|сыр полутвердый</v>
      </c>
      <c r="F1543">
        <f>IFERROR(INDEX('Прайс-лист на год'!$E$4:$NG$28,MATCH(prices_model!E1543,'Прайс-лист на год'!$D$4:$D$28,0),MATCH(prices_model!A1543,'Прайс-лист на год'!$E$3:$NG$3,0)),0)</f>
        <v>536</v>
      </c>
    </row>
    <row r="1544" spans="1:6" x14ac:dyDescent="0.25">
      <c r="A1544" s="30">
        <f>'Прайс-лист на год'!$E$3+ROUNDDOWN((ROW()-2)/25,0)</f>
        <v>43891</v>
      </c>
      <c r="B1544">
        <f t="shared" ref="B1544:E1544" si="1518">B1519</f>
        <v>1</v>
      </c>
      <c r="C1544" t="str">
        <f t="shared" si="1518"/>
        <v>A4</v>
      </c>
      <c r="D1544" t="str">
        <f t="shared" si="1518"/>
        <v>сыр мягкий</v>
      </c>
      <c r="E1544" t="str">
        <f t="shared" si="1518"/>
        <v>A4|сыр мягкий</v>
      </c>
      <c r="F1544">
        <f>IFERROR(INDEX('Прайс-лист на год'!$E$4:$NG$28,MATCH(prices_model!E1544,'Прайс-лист на год'!$D$4:$D$28,0),MATCH(prices_model!A1544,'Прайс-лист на год'!$E$3:$NG$3,0)),0)</f>
        <v>551</v>
      </c>
    </row>
    <row r="1545" spans="1:6" x14ac:dyDescent="0.25">
      <c r="A1545" s="30">
        <f>'Прайс-лист на год'!$E$3+ROUNDDOWN((ROW()-2)/25,0)</f>
        <v>43891</v>
      </c>
      <c r="B1545">
        <f t="shared" ref="B1545:E1545" si="1519">B1520</f>
        <v>1</v>
      </c>
      <c r="C1545" t="str">
        <f t="shared" si="1519"/>
        <v>A4</v>
      </c>
      <c r="D1545" t="str">
        <f t="shared" si="1519"/>
        <v>прочие сыры</v>
      </c>
      <c r="E1545" t="str">
        <f t="shared" si="1519"/>
        <v>A4|прочие сыры</v>
      </c>
      <c r="F1545">
        <f>IFERROR(INDEX('Прайс-лист на год'!$E$4:$NG$28,MATCH(prices_model!E1545,'Прайс-лист на год'!$D$4:$D$28,0),MATCH(prices_model!A1545,'Прайс-лист на год'!$E$3:$NG$3,0)),0)</f>
        <v>847</v>
      </c>
    </row>
    <row r="1546" spans="1:6" x14ac:dyDescent="0.25">
      <c r="A1546" s="30">
        <f>'Прайс-лист на год'!$E$3+ROUNDDOWN((ROW()-2)/25,0)</f>
        <v>43891</v>
      </c>
      <c r="B1546">
        <f t="shared" ref="B1546:E1546" si="1520">B1521</f>
        <v>1</v>
      </c>
      <c r="C1546" t="str">
        <f t="shared" si="1520"/>
        <v>A4</v>
      </c>
      <c r="D1546" t="str">
        <f t="shared" si="1520"/>
        <v>продукты сырные</v>
      </c>
      <c r="E1546" t="str">
        <f t="shared" si="1520"/>
        <v>A4|продукты сырные</v>
      </c>
      <c r="F1546">
        <f>IFERROR(INDEX('Прайс-лист на год'!$E$4:$NG$28,MATCH(prices_model!E1546,'Прайс-лист на год'!$D$4:$D$28,0),MATCH(prices_model!A1546,'Прайс-лист на год'!$E$3:$NG$3,0)),0)</f>
        <v>340</v>
      </c>
    </row>
    <row r="1547" spans="1:6" x14ac:dyDescent="0.25">
      <c r="A1547" s="30">
        <f>'Прайс-лист на год'!$E$3+ROUNDDOWN((ROW()-2)/25,0)</f>
        <v>43891</v>
      </c>
      <c r="B1547">
        <f t="shared" ref="B1547:E1547" si="1521">B1522</f>
        <v>1</v>
      </c>
      <c r="C1547" t="str">
        <f t="shared" si="1521"/>
        <v>A5</v>
      </c>
      <c r="D1547" t="str">
        <f t="shared" si="1521"/>
        <v>сыр твердый</v>
      </c>
      <c r="E1547" t="str">
        <f t="shared" si="1521"/>
        <v>A5|сыр твердый</v>
      </c>
      <c r="F1547">
        <f>IFERROR(INDEX('Прайс-лист на год'!$E$4:$NG$28,MATCH(prices_model!E1547,'Прайс-лист на год'!$D$4:$D$28,0),MATCH(prices_model!A1547,'Прайс-лист на год'!$E$3:$NG$3,0)),0)</f>
        <v>1041</v>
      </c>
    </row>
    <row r="1548" spans="1:6" x14ac:dyDescent="0.25">
      <c r="A1548" s="30">
        <f>'Прайс-лист на год'!$E$3+ROUNDDOWN((ROW()-2)/25,0)</f>
        <v>43891</v>
      </c>
      <c r="B1548">
        <f t="shared" ref="B1548:E1548" si="1522">B1523</f>
        <v>1</v>
      </c>
      <c r="C1548" t="str">
        <f t="shared" si="1522"/>
        <v>A5</v>
      </c>
      <c r="D1548" t="str">
        <f t="shared" si="1522"/>
        <v>сыр полутвердый</v>
      </c>
      <c r="E1548" t="str">
        <f t="shared" si="1522"/>
        <v>A5|сыр полутвердый</v>
      </c>
      <c r="F1548">
        <f>IFERROR(INDEX('Прайс-лист на год'!$E$4:$NG$28,MATCH(prices_model!E1548,'Прайс-лист на год'!$D$4:$D$28,0),MATCH(prices_model!A1548,'Прайс-лист на год'!$E$3:$NG$3,0)),0)</f>
        <v>624</v>
      </c>
    </row>
    <row r="1549" spans="1:6" x14ac:dyDescent="0.25">
      <c r="A1549" s="30">
        <f>'Прайс-лист на год'!$E$3+ROUNDDOWN((ROW()-2)/25,0)</f>
        <v>43891</v>
      </c>
      <c r="B1549">
        <f t="shared" ref="B1549:E1549" si="1523">B1524</f>
        <v>1</v>
      </c>
      <c r="C1549" t="str">
        <f t="shared" si="1523"/>
        <v>A5</v>
      </c>
      <c r="D1549" t="str">
        <f t="shared" si="1523"/>
        <v>сыр мягкий</v>
      </c>
      <c r="E1549" t="str">
        <f t="shared" si="1523"/>
        <v>A5|сыр мягкий</v>
      </c>
      <c r="F1549">
        <f>IFERROR(INDEX('Прайс-лист на год'!$E$4:$NG$28,MATCH(prices_model!E1549,'Прайс-лист на год'!$D$4:$D$28,0),MATCH(prices_model!A1549,'Прайс-лист на год'!$E$3:$NG$3,0)),0)</f>
        <v>520</v>
      </c>
    </row>
    <row r="1550" spans="1:6" x14ac:dyDescent="0.25">
      <c r="A1550" s="30">
        <f>'Прайс-лист на год'!$E$3+ROUNDDOWN((ROW()-2)/25,0)</f>
        <v>43891</v>
      </c>
      <c r="B1550">
        <f t="shared" ref="B1550:E1550" si="1524">B1525</f>
        <v>1</v>
      </c>
      <c r="C1550" t="str">
        <f t="shared" si="1524"/>
        <v>A5</v>
      </c>
      <c r="D1550" t="str">
        <f t="shared" si="1524"/>
        <v>прочие сыры</v>
      </c>
      <c r="E1550" t="str">
        <f t="shared" si="1524"/>
        <v>A5|прочие сыры</v>
      </c>
      <c r="F1550">
        <f>IFERROR(INDEX('Прайс-лист на год'!$E$4:$NG$28,MATCH(prices_model!E1550,'Прайс-лист на год'!$D$4:$D$28,0),MATCH(prices_model!A1550,'Прайс-лист на год'!$E$3:$NG$3,0)),0)</f>
        <v>728</v>
      </c>
    </row>
    <row r="1551" spans="1:6" x14ac:dyDescent="0.25">
      <c r="A1551" s="30">
        <f>'Прайс-лист на год'!$E$3+ROUNDDOWN((ROW()-2)/25,0)</f>
        <v>43891</v>
      </c>
      <c r="B1551">
        <f t="shared" ref="B1551:E1551" si="1525">B1526</f>
        <v>1</v>
      </c>
      <c r="C1551" t="str">
        <f t="shared" si="1525"/>
        <v>A5</v>
      </c>
      <c r="D1551" t="str">
        <f t="shared" si="1525"/>
        <v>продукты сырные</v>
      </c>
      <c r="E1551" t="str">
        <f t="shared" si="1525"/>
        <v>A5|продукты сырные</v>
      </c>
      <c r="F1551">
        <f>IFERROR(INDEX('Прайс-лист на год'!$E$4:$NG$28,MATCH(prices_model!E1551,'Прайс-лист на год'!$D$4:$D$28,0),MATCH(prices_model!A1551,'Прайс-лист на год'!$E$3:$NG$3,0)),0)</f>
        <v>416</v>
      </c>
    </row>
    <row r="1552" spans="1:6" x14ac:dyDescent="0.25">
      <c r="A1552" s="30">
        <f>'Прайс-лист на год'!$E$3+ROUNDDOWN((ROW()-2)/25,0)</f>
        <v>43892</v>
      </c>
      <c r="B1552">
        <f t="shared" ref="B1552:E1552" si="1526">B1527</f>
        <v>1</v>
      </c>
      <c r="C1552" t="str">
        <f t="shared" si="1526"/>
        <v>A1</v>
      </c>
      <c r="D1552" t="str">
        <f t="shared" si="1526"/>
        <v>сыр твердый</v>
      </c>
      <c r="E1552" t="str">
        <f t="shared" si="1526"/>
        <v>A1|сыр твердый</v>
      </c>
      <c r="F1552">
        <f>IFERROR(INDEX('Прайс-лист на год'!$E$4:$NG$28,MATCH(prices_model!E1552,'Прайс-лист на год'!$D$4:$D$28,0),MATCH(prices_model!A1552,'Прайс-лист на год'!$E$3:$NG$3,0)),0)</f>
        <v>1000</v>
      </c>
    </row>
    <row r="1553" spans="1:6" x14ac:dyDescent="0.25">
      <c r="A1553" s="30">
        <f>'Прайс-лист на год'!$E$3+ROUNDDOWN((ROW()-2)/25,0)</f>
        <v>43892</v>
      </c>
      <c r="B1553">
        <f t="shared" ref="B1553:E1553" si="1527">B1528</f>
        <v>1</v>
      </c>
      <c r="C1553" t="str">
        <f t="shared" si="1527"/>
        <v>A1</v>
      </c>
      <c r="D1553" t="str">
        <f t="shared" si="1527"/>
        <v>сыр полутвердый</v>
      </c>
      <c r="E1553" t="str">
        <f t="shared" si="1527"/>
        <v>A1|сыр полутвердый</v>
      </c>
      <c r="F1553">
        <f>IFERROR(INDEX('Прайс-лист на год'!$E$4:$NG$28,MATCH(prices_model!E1553,'Прайс-лист на год'!$D$4:$D$28,0),MATCH(prices_model!A1553,'Прайс-лист на год'!$E$3:$NG$3,0)),0)</f>
        <v>600</v>
      </c>
    </row>
    <row r="1554" spans="1:6" x14ac:dyDescent="0.25">
      <c r="A1554" s="30">
        <f>'Прайс-лист на год'!$E$3+ROUNDDOWN((ROW()-2)/25,0)</f>
        <v>43892</v>
      </c>
      <c r="B1554">
        <f t="shared" ref="B1554:E1554" si="1528">B1529</f>
        <v>1</v>
      </c>
      <c r="C1554" t="str">
        <f t="shared" si="1528"/>
        <v>A1</v>
      </c>
      <c r="D1554" t="str">
        <f t="shared" si="1528"/>
        <v>сыр мягкий</v>
      </c>
      <c r="E1554" t="str">
        <f t="shared" si="1528"/>
        <v>A1|сыр мягкий</v>
      </c>
      <c r="F1554">
        <f>IFERROR(INDEX('Прайс-лист на год'!$E$4:$NG$28,MATCH(prices_model!E1554,'Прайс-лист на год'!$D$4:$D$28,0),MATCH(prices_model!A1554,'Прайс-лист на год'!$E$3:$NG$3,0)),0)</f>
        <v>500</v>
      </c>
    </row>
    <row r="1555" spans="1:6" x14ac:dyDescent="0.25">
      <c r="A1555" s="30">
        <f>'Прайс-лист на год'!$E$3+ROUNDDOWN((ROW()-2)/25,0)</f>
        <v>43892</v>
      </c>
      <c r="B1555">
        <f t="shared" ref="B1555:E1555" si="1529">B1530</f>
        <v>1</v>
      </c>
      <c r="C1555" t="str">
        <f t="shared" si="1529"/>
        <v>A1</v>
      </c>
      <c r="D1555" t="str">
        <f t="shared" si="1529"/>
        <v>прочие сыры</v>
      </c>
      <c r="E1555" t="str">
        <f t="shared" si="1529"/>
        <v>A1|прочие сыры</v>
      </c>
      <c r="F1555">
        <f>IFERROR(INDEX('Прайс-лист на год'!$E$4:$NG$28,MATCH(prices_model!E1555,'Прайс-лист на год'!$D$4:$D$28,0),MATCH(prices_model!A1555,'Прайс-лист на год'!$E$3:$NG$3,0)),0)</f>
        <v>700</v>
      </c>
    </row>
    <row r="1556" spans="1:6" x14ac:dyDescent="0.25">
      <c r="A1556" s="30">
        <f>'Прайс-лист на год'!$E$3+ROUNDDOWN((ROW()-2)/25,0)</f>
        <v>43892</v>
      </c>
      <c r="B1556">
        <f t="shared" ref="B1556:E1556" si="1530">B1531</f>
        <v>1</v>
      </c>
      <c r="C1556" t="str">
        <f t="shared" si="1530"/>
        <v>A1</v>
      </c>
      <c r="D1556" t="str">
        <f t="shared" si="1530"/>
        <v>продукты сырные</v>
      </c>
      <c r="E1556" t="str">
        <f t="shared" si="1530"/>
        <v>A1|продукты сырные</v>
      </c>
      <c r="F1556">
        <f>IFERROR(INDEX('Прайс-лист на год'!$E$4:$NG$28,MATCH(prices_model!E1556,'Прайс-лист на год'!$D$4:$D$28,0),MATCH(prices_model!A1556,'Прайс-лист на год'!$E$3:$NG$3,0)),0)</f>
        <v>400</v>
      </c>
    </row>
    <row r="1557" spans="1:6" x14ac:dyDescent="0.25">
      <c r="A1557" s="30">
        <f>'Прайс-лист на год'!$E$3+ROUNDDOWN((ROW()-2)/25,0)</f>
        <v>43892</v>
      </c>
      <c r="B1557">
        <f t="shared" ref="B1557:E1557" si="1531">B1532</f>
        <v>1</v>
      </c>
      <c r="C1557" t="str">
        <f t="shared" si="1531"/>
        <v>A2</v>
      </c>
      <c r="D1557" t="str">
        <f t="shared" si="1531"/>
        <v>сыр твердый</v>
      </c>
      <c r="E1557" t="str">
        <f t="shared" si="1531"/>
        <v>A2|сыр твердый</v>
      </c>
      <c r="F1557">
        <f>IFERROR(INDEX('Прайс-лист на год'!$E$4:$NG$28,MATCH(prices_model!E1557,'Прайс-лист на год'!$D$4:$D$28,0),MATCH(prices_model!A1557,'Прайс-лист на год'!$E$3:$NG$3,0)),0)</f>
        <v>1050</v>
      </c>
    </row>
    <row r="1558" spans="1:6" x14ac:dyDescent="0.25">
      <c r="A1558" s="30">
        <f>'Прайс-лист на год'!$E$3+ROUNDDOWN((ROW()-2)/25,0)</f>
        <v>43892</v>
      </c>
      <c r="B1558">
        <f t="shared" ref="B1558:E1558" si="1532">B1533</f>
        <v>1</v>
      </c>
      <c r="C1558" t="str">
        <f t="shared" si="1532"/>
        <v>A2</v>
      </c>
      <c r="D1558" t="str">
        <f t="shared" si="1532"/>
        <v>сыр полутвердый</v>
      </c>
      <c r="E1558" t="str">
        <f t="shared" si="1532"/>
        <v>A2|сыр полутвердый</v>
      </c>
      <c r="F1558">
        <f>IFERROR(INDEX('Прайс-лист на год'!$E$4:$NG$28,MATCH(prices_model!E1558,'Прайс-лист на год'!$D$4:$D$28,0),MATCH(prices_model!A1558,'Прайс-лист на год'!$E$3:$NG$3,0)),0)</f>
        <v>630</v>
      </c>
    </row>
    <row r="1559" spans="1:6" x14ac:dyDescent="0.25">
      <c r="A1559" s="30">
        <f>'Прайс-лист на год'!$E$3+ROUNDDOWN((ROW()-2)/25,0)</f>
        <v>43892</v>
      </c>
      <c r="B1559">
        <f t="shared" ref="B1559:E1559" si="1533">B1534</f>
        <v>1</v>
      </c>
      <c r="C1559" t="str">
        <f t="shared" si="1533"/>
        <v>A2</v>
      </c>
      <c r="D1559" t="str">
        <f t="shared" si="1533"/>
        <v>сыр мягкий</v>
      </c>
      <c r="E1559" t="str">
        <f t="shared" si="1533"/>
        <v>A2|сыр мягкий</v>
      </c>
      <c r="F1559">
        <f>IFERROR(INDEX('Прайс-лист на год'!$E$4:$NG$28,MATCH(prices_model!E1559,'Прайс-лист на год'!$D$4:$D$28,0),MATCH(prices_model!A1559,'Прайс-лист на год'!$E$3:$NG$3,0)),0)</f>
        <v>525</v>
      </c>
    </row>
    <row r="1560" spans="1:6" x14ac:dyDescent="0.25">
      <c r="A1560" s="30">
        <f>'Прайс-лист на год'!$E$3+ROUNDDOWN((ROW()-2)/25,0)</f>
        <v>43892</v>
      </c>
      <c r="B1560">
        <f t="shared" ref="B1560:E1560" si="1534">B1535</f>
        <v>1</v>
      </c>
      <c r="C1560" t="str">
        <f t="shared" si="1534"/>
        <v>A2</v>
      </c>
      <c r="D1560" t="str">
        <f t="shared" si="1534"/>
        <v>прочие сыры</v>
      </c>
      <c r="E1560" t="str">
        <f t="shared" si="1534"/>
        <v>A2|прочие сыры</v>
      </c>
      <c r="F1560">
        <f>IFERROR(INDEX('Прайс-лист на год'!$E$4:$NG$28,MATCH(prices_model!E1560,'Прайс-лист на год'!$D$4:$D$28,0),MATCH(prices_model!A1560,'Прайс-лист на год'!$E$3:$NG$3,0)),0)</f>
        <v>735</v>
      </c>
    </row>
    <row r="1561" spans="1:6" x14ac:dyDescent="0.25">
      <c r="A1561" s="30">
        <f>'Прайс-лист на год'!$E$3+ROUNDDOWN((ROW()-2)/25,0)</f>
        <v>43892</v>
      </c>
      <c r="B1561">
        <f t="shared" ref="B1561:E1561" si="1535">B1536</f>
        <v>1</v>
      </c>
      <c r="C1561" t="str">
        <f t="shared" si="1535"/>
        <v>A2</v>
      </c>
      <c r="D1561" t="str">
        <f t="shared" si="1535"/>
        <v>продукты сырные</v>
      </c>
      <c r="E1561" t="str">
        <f t="shared" si="1535"/>
        <v>A2|продукты сырные</v>
      </c>
      <c r="F1561">
        <f>IFERROR(INDEX('Прайс-лист на год'!$E$4:$NG$28,MATCH(prices_model!E1561,'Прайс-лист на год'!$D$4:$D$28,0),MATCH(prices_model!A1561,'Прайс-лист на год'!$E$3:$NG$3,0)),0)</f>
        <v>420</v>
      </c>
    </row>
    <row r="1562" spans="1:6" x14ac:dyDescent="0.25">
      <c r="A1562" s="30">
        <f>'Прайс-лист на год'!$E$3+ROUNDDOWN((ROW()-2)/25,0)</f>
        <v>43892</v>
      </c>
      <c r="B1562">
        <f t="shared" ref="B1562:E1562" si="1536">B1537</f>
        <v>1</v>
      </c>
      <c r="C1562" t="str">
        <f t="shared" si="1536"/>
        <v>A3</v>
      </c>
      <c r="D1562" t="str">
        <f t="shared" si="1536"/>
        <v>сыр твердый</v>
      </c>
      <c r="E1562" t="str">
        <f t="shared" si="1536"/>
        <v>A3|сыр твердый</v>
      </c>
      <c r="F1562">
        <f>IFERROR(INDEX('Прайс-лист на год'!$E$4:$NG$28,MATCH(prices_model!E1562,'Прайс-лист на год'!$D$4:$D$28,0),MATCH(prices_model!A1562,'Прайс-лист на год'!$E$3:$NG$3,0)),0)</f>
        <v>1000</v>
      </c>
    </row>
    <row r="1563" spans="1:6" x14ac:dyDescent="0.25">
      <c r="A1563" s="30">
        <f>'Прайс-лист на год'!$E$3+ROUNDDOWN((ROW()-2)/25,0)</f>
        <v>43892</v>
      </c>
      <c r="B1563">
        <f t="shared" ref="B1563:E1563" si="1537">B1538</f>
        <v>1</v>
      </c>
      <c r="C1563" t="str">
        <f t="shared" si="1537"/>
        <v>A3</v>
      </c>
      <c r="D1563" t="str">
        <f t="shared" si="1537"/>
        <v>сыр полутвердый</v>
      </c>
      <c r="E1563" t="str">
        <f t="shared" si="1537"/>
        <v>A3|сыр полутвердый</v>
      </c>
      <c r="F1563">
        <f>IFERROR(INDEX('Прайс-лист на год'!$E$4:$NG$28,MATCH(prices_model!E1563,'Прайс-лист на год'!$D$4:$D$28,0),MATCH(prices_model!A1563,'Прайс-лист на год'!$E$3:$NG$3,0)),0)</f>
        <v>600</v>
      </c>
    </row>
    <row r="1564" spans="1:6" x14ac:dyDescent="0.25">
      <c r="A1564" s="30">
        <f>'Прайс-лист на год'!$E$3+ROUNDDOWN((ROW()-2)/25,0)</f>
        <v>43892</v>
      </c>
      <c r="B1564">
        <f t="shared" ref="B1564:E1564" si="1538">B1539</f>
        <v>1</v>
      </c>
      <c r="C1564" t="str">
        <f t="shared" si="1538"/>
        <v>A3</v>
      </c>
      <c r="D1564" t="str">
        <f t="shared" si="1538"/>
        <v>сыр мягкий</v>
      </c>
      <c r="E1564" t="str">
        <f t="shared" si="1538"/>
        <v>A3|сыр мягкий</v>
      </c>
      <c r="F1564">
        <f>IFERROR(INDEX('Прайс-лист на год'!$E$4:$NG$28,MATCH(prices_model!E1564,'Прайс-лист на год'!$D$4:$D$28,0),MATCH(prices_model!A1564,'Прайс-лист на год'!$E$3:$NG$3,0)),0)</f>
        <v>500</v>
      </c>
    </row>
    <row r="1565" spans="1:6" x14ac:dyDescent="0.25">
      <c r="A1565" s="30">
        <f>'Прайс-лист на год'!$E$3+ROUNDDOWN((ROW()-2)/25,0)</f>
        <v>43892</v>
      </c>
      <c r="B1565">
        <f t="shared" ref="B1565:E1565" si="1539">B1540</f>
        <v>1</v>
      </c>
      <c r="C1565" t="str">
        <f t="shared" si="1539"/>
        <v>A3</v>
      </c>
      <c r="D1565" t="str">
        <f t="shared" si="1539"/>
        <v>прочие сыры</v>
      </c>
      <c r="E1565" t="str">
        <f t="shared" si="1539"/>
        <v>A3|прочие сыры</v>
      </c>
      <c r="F1565">
        <f>IFERROR(INDEX('Прайс-лист на год'!$E$4:$NG$28,MATCH(prices_model!E1565,'Прайс-лист на год'!$D$4:$D$28,0),MATCH(prices_model!A1565,'Прайс-лист на год'!$E$3:$NG$3,0)),0)</f>
        <v>700</v>
      </c>
    </row>
    <row r="1566" spans="1:6" x14ac:dyDescent="0.25">
      <c r="A1566" s="30">
        <f>'Прайс-лист на год'!$E$3+ROUNDDOWN((ROW()-2)/25,0)</f>
        <v>43892</v>
      </c>
      <c r="B1566">
        <f t="shared" ref="B1566:E1566" si="1540">B1541</f>
        <v>1</v>
      </c>
      <c r="C1566" t="str">
        <f t="shared" si="1540"/>
        <v>A3</v>
      </c>
      <c r="D1566" t="str">
        <f t="shared" si="1540"/>
        <v>продукты сырные</v>
      </c>
      <c r="E1566" t="str">
        <f t="shared" si="1540"/>
        <v>A3|продукты сырные</v>
      </c>
      <c r="F1566">
        <f>IFERROR(INDEX('Прайс-лист на год'!$E$4:$NG$28,MATCH(prices_model!E1566,'Прайс-лист на год'!$D$4:$D$28,0),MATCH(prices_model!A1566,'Прайс-лист на год'!$E$3:$NG$3,0)),0)</f>
        <v>400</v>
      </c>
    </row>
    <row r="1567" spans="1:6" x14ac:dyDescent="0.25">
      <c r="A1567" s="30">
        <f>'Прайс-лист на год'!$E$3+ROUNDDOWN((ROW()-2)/25,0)</f>
        <v>43892</v>
      </c>
      <c r="B1567">
        <f t="shared" ref="B1567:E1567" si="1541">B1542</f>
        <v>1</v>
      </c>
      <c r="C1567" t="str">
        <f t="shared" si="1541"/>
        <v>A4</v>
      </c>
      <c r="D1567" t="str">
        <f t="shared" si="1541"/>
        <v>сыр твердый</v>
      </c>
      <c r="E1567" t="str">
        <f t="shared" si="1541"/>
        <v>A4|сыр твердый</v>
      </c>
      <c r="F1567">
        <f>IFERROR(INDEX('Прайс-лист на год'!$E$4:$NG$28,MATCH(prices_model!E1567,'Прайс-лист на год'!$D$4:$D$28,0),MATCH(prices_model!A1567,'Прайс-лист на год'!$E$3:$NG$3,0)),0)</f>
        <v>893</v>
      </c>
    </row>
    <row r="1568" spans="1:6" x14ac:dyDescent="0.25">
      <c r="A1568" s="30">
        <f>'Прайс-лист на год'!$E$3+ROUNDDOWN((ROW()-2)/25,0)</f>
        <v>43892</v>
      </c>
      <c r="B1568">
        <f t="shared" ref="B1568:E1568" si="1542">B1543</f>
        <v>1</v>
      </c>
      <c r="C1568" t="str">
        <f t="shared" si="1542"/>
        <v>A4</v>
      </c>
      <c r="D1568" t="str">
        <f t="shared" si="1542"/>
        <v>сыр полутвердый</v>
      </c>
      <c r="E1568" t="str">
        <f t="shared" si="1542"/>
        <v>A4|сыр полутвердый</v>
      </c>
      <c r="F1568">
        <f>IFERROR(INDEX('Прайс-лист на год'!$E$4:$NG$28,MATCH(prices_model!E1568,'Прайс-лист на год'!$D$4:$D$28,0),MATCH(prices_model!A1568,'Прайс-лист на год'!$E$3:$NG$3,0)),0)</f>
        <v>662</v>
      </c>
    </row>
    <row r="1569" spans="1:6" x14ac:dyDescent="0.25">
      <c r="A1569" s="30">
        <f>'Прайс-лист на год'!$E$3+ROUNDDOWN((ROW()-2)/25,0)</f>
        <v>43892</v>
      </c>
      <c r="B1569">
        <f t="shared" ref="B1569:E1569" si="1543">B1544</f>
        <v>1</v>
      </c>
      <c r="C1569" t="str">
        <f t="shared" si="1543"/>
        <v>A4</v>
      </c>
      <c r="D1569" t="str">
        <f t="shared" si="1543"/>
        <v>сыр мягкий</v>
      </c>
      <c r="E1569" t="str">
        <f t="shared" si="1543"/>
        <v>A4|сыр мягкий</v>
      </c>
      <c r="F1569">
        <f>IFERROR(INDEX('Прайс-лист на год'!$E$4:$NG$28,MATCH(prices_model!E1569,'Прайс-лист на год'!$D$4:$D$28,0),MATCH(prices_model!A1569,'Прайс-лист на год'!$E$3:$NG$3,0)),0)</f>
        <v>551</v>
      </c>
    </row>
    <row r="1570" spans="1:6" x14ac:dyDescent="0.25">
      <c r="A1570" s="30">
        <f>'Прайс-лист на год'!$E$3+ROUNDDOWN((ROW()-2)/25,0)</f>
        <v>43892</v>
      </c>
      <c r="B1570">
        <f t="shared" ref="B1570:E1570" si="1544">B1545</f>
        <v>1</v>
      </c>
      <c r="C1570" t="str">
        <f t="shared" si="1544"/>
        <v>A4</v>
      </c>
      <c r="D1570" t="str">
        <f t="shared" si="1544"/>
        <v>прочие сыры</v>
      </c>
      <c r="E1570" t="str">
        <f t="shared" si="1544"/>
        <v>A4|прочие сыры</v>
      </c>
      <c r="F1570">
        <f>IFERROR(INDEX('Прайс-лист на год'!$E$4:$NG$28,MATCH(prices_model!E1570,'Прайс-лист на год'!$D$4:$D$28,0),MATCH(prices_model!A1570,'Прайс-лист на год'!$E$3:$NG$3,0)),0)</f>
        <v>732</v>
      </c>
    </row>
    <row r="1571" spans="1:6" x14ac:dyDescent="0.25">
      <c r="A1571" s="30">
        <f>'Прайс-лист на год'!$E$3+ROUNDDOWN((ROW()-2)/25,0)</f>
        <v>43892</v>
      </c>
      <c r="B1571">
        <f t="shared" ref="B1571:E1571" si="1545">B1546</f>
        <v>1</v>
      </c>
      <c r="C1571" t="str">
        <f t="shared" si="1545"/>
        <v>A4</v>
      </c>
      <c r="D1571" t="str">
        <f t="shared" si="1545"/>
        <v>продукты сырные</v>
      </c>
      <c r="E1571" t="str">
        <f t="shared" si="1545"/>
        <v>A4|продукты сырные</v>
      </c>
      <c r="F1571">
        <f>IFERROR(INDEX('Прайс-лист на год'!$E$4:$NG$28,MATCH(prices_model!E1571,'Прайс-лист на год'!$D$4:$D$28,0),MATCH(prices_model!A1571,'Прайс-лист на год'!$E$3:$NG$3,0)),0)</f>
        <v>340</v>
      </c>
    </row>
    <row r="1572" spans="1:6" x14ac:dyDescent="0.25">
      <c r="A1572" s="30">
        <f>'Прайс-лист на год'!$E$3+ROUNDDOWN((ROW()-2)/25,0)</f>
        <v>43892</v>
      </c>
      <c r="B1572">
        <f t="shared" ref="B1572:E1572" si="1546">B1547</f>
        <v>1</v>
      </c>
      <c r="C1572" t="str">
        <f t="shared" si="1546"/>
        <v>A5</v>
      </c>
      <c r="D1572" t="str">
        <f t="shared" si="1546"/>
        <v>сыр твердый</v>
      </c>
      <c r="E1572" t="str">
        <f t="shared" si="1546"/>
        <v>A5|сыр твердый</v>
      </c>
      <c r="F1572">
        <f>IFERROR(INDEX('Прайс-лист на год'!$E$4:$NG$28,MATCH(prices_model!E1572,'Прайс-лист на год'!$D$4:$D$28,0),MATCH(prices_model!A1572,'Прайс-лист на год'!$E$3:$NG$3,0)),0)</f>
        <v>1045</v>
      </c>
    </row>
    <row r="1573" spans="1:6" x14ac:dyDescent="0.25">
      <c r="A1573" s="30">
        <f>'Прайс-лист на год'!$E$3+ROUNDDOWN((ROW()-2)/25,0)</f>
        <v>43892</v>
      </c>
      <c r="B1573">
        <f t="shared" ref="B1573:E1573" si="1547">B1548</f>
        <v>1</v>
      </c>
      <c r="C1573" t="str">
        <f t="shared" si="1547"/>
        <v>A5</v>
      </c>
      <c r="D1573" t="str">
        <f t="shared" si="1547"/>
        <v>сыр полутвердый</v>
      </c>
      <c r="E1573" t="str">
        <f t="shared" si="1547"/>
        <v>A5|сыр полутвердый</v>
      </c>
      <c r="F1573">
        <f>IFERROR(INDEX('Прайс-лист на год'!$E$4:$NG$28,MATCH(prices_model!E1573,'Прайс-лист на год'!$D$4:$D$28,0),MATCH(prices_model!A1573,'Прайс-лист на год'!$E$3:$NG$3,0)),0)</f>
        <v>627</v>
      </c>
    </row>
    <row r="1574" spans="1:6" x14ac:dyDescent="0.25">
      <c r="A1574" s="30">
        <f>'Прайс-лист на год'!$E$3+ROUNDDOWN((ROW()-2)/25,0)</f>
        <v>43892</v>
      </c>
      <c r="B1574">
        <f t="shared" ref="B1574:E1574" si="1548">B1549</f>
        <v>1</v>
      </c>
      <c r="C1574" t="str">
        <f t="shared" si="1548"/>
        <v>A5</v>
      </c>
      <c r="D1574" t="str">
        <f t="shared" si="1548"/>
        <v>сыр мягкий</v>
      </c>
      <c r="E1574" t="str">
        <f t="shared" si="1548"/>
        <v>A5|сыр мягкий</v>
      </c>
      <c r="F1574">
        <f>IFERROR(INDEX('Прайс-лист на год'!$E$4:$NG$28,MATCH(prices_model!E1574,'Прайс-лист на год'!$D$4:$D$28,0),MATCH(prices_model!A1574,'Прайс-лист на год'!$E$3:$NG$3,0)),0)</f>
        <v>523</v>
      </c>
    </row>
    <row r="1575" spans="1:6" x14ac:dyDescent="0.25">
      <c r="A1575" s="30">
        <f>'Прайс-лист на год'!$E$3+ROUNDDOWN((ROW()-2)/25,0)</f>
        <v>43892</v>
      </c>
      <c r="B1575">
        <f t="shared" ref="B1575:E1575" si="1549">B1550</f>
        <v>1</v>
      </c>
      <c r="C1575" t="str">
        <f t="shared" si="1549"/>
        <v>A5</v>
      </c>
      <c r="D1575" t="str">
        <f t="shared" si="1549"/>
        <v>прочие сыры</v>
      </c>
      <c r="E1575" t="str">
        <f t="shared" si="1549"/>
        <v>A5|прочие сыры</v>
      </c>
      <c r="F1575">
        <f>IFERROR(INDEX('Прайс-лист на год'!$E$4:$NG$28,MATCH(prices_model!E1575,'Прайс-лист на год'!$D$4:$D$28,0),MATCH(prices_model!A1575,'Прайс-лист на год'!$E$3:$NG$3,0)),0)</f>
        <v>732</v>
      </c>
    </row>
    <row r="1576" spans="1:6" x14ac:dyDescent="0.25">
      <c r="A1576" s="30">
        <f>'Прайс-лист на год'!$E$3+ROUNDDOWN((ROW()-2)/25,0)</f>
        <v>43892</v>
      </c>
      <c r="B1576">
        <f t="shared" ref="B1576:E1576" si="1550">B1551</f>
        <v>1</v>
      </c>
      <c r="C1576" t="str">
        <f t="shared" si="1550"/>
        <v>A5</v>
      </c>
      <c r="D1576" t="str">
        <f t="shared" si="1550"/>
        <v>продукты сырные</v>
      </c>
      <c r="E1576" t="str">
        <f t="shared" si="1550"/>
        <v>A5|продукты сырные</v>
      </c>
      <c r="F1576">
        <f>IFERROR(INDEX('Прайс-лист на год'!$E$4:$NG$28,MATCH(prices_model!E1576,'Прайс-лист на год'!$D$4:$D$28,0),MATCH(prices_model!A1576,'Прайс-лист на год'!$E$3:$NG$3,0)),0)</f>
        <v>418</v>
      </c>
    </row>
    <row r="1577" spans="1:6" x14ac:dyDescent="0.25">
      <c r="A1577" s="30">
        <f>'Прайс-лист на год'!$E$3+ROUNDDOWN((ROW()-2)/25,0)</f>
        <v>43893</v>
      </c>
      <c r="B1577">
        <f t="shared" ref="B1577:E1577" si="1551">B1552</f>
        <v>1</v>
      </c>
      <c r="C1577" t="str">
        <f t="shared" si="1551"/>
        <v>A1</v>
      </c>
      <c r="D1577" t="str">
        <f t="shared" si="1551"/>
        <v>сыр твердый</v>
      </c>
      <c r="E1577" t="str">
        <f t="shared" si="1551"/>
        <v>A1|сыр твердый</v>
      </c>
      <c r="F1577">
        <f>IFERROR(INDEX('Прайс-лист на год'!$E$4:$NG$28,MATCH(prices_model!E1577,'Прайс-лист на год'!$D$4:$D$28,0),MATCH(prices_model!A1577,'Прайс-лист на год'!$E$3:$NG$3,0)),0)</f>
        <v>1000</v>
      </c>
    </row>
    <row r="1578" spans="1:6" x14ac:dyDescent="0.25">
      <c r="A1578" s="30">
        <f>'Прайс-лист на год'!$E$3+ROUNDDOWN((ROW()-2)/25,0)</f>
        <v>43893</v>
      </c>
      <c r="B1578">
        <f t="shared" ref="B1578:E1578" si="1552">B1553</f>
        <v>1</v>
      </c>
      <c r="C1578" t="str">
        <f t="shared" si="1552"/>
        <v>A1</v>
      </c>
      <c r="D1578" t="str">
        <f t="shared" si="1552"/>
        <v>сыр полутвердый</v>
      </c>
      <c r="E1578" t="str">
        <f t="shared" si="1552"/>
        <v>A1|сыр полутвердый</v>
      </c>
      <c r="F1578">
        <f>IFERROR(INDEX('Прайс-лист на год'!$E$4:$NG$28,MATCH(prices_model!E1578,'Прайс-лист на год'!$D$4:$D$28,0),MATCH(prices_model!A1578,'Прайс-лист на год'!$E$3:$NG$3,0)),0)</f>
        <v>600</v>
      </c>
    </row>
    <row r="1579" spans="1:6" x14ac:dyDescent="0.25">
      <c r="A1579" s="30">
        <f>'Прайс-лист на год'!$E$3+ROUNDDOWN((ROW()-2)/25,0)</f>
        <v>43893</v>
      </c>
      <c r="B1579">
        <f t="shared" ref="B1579:E1579" si="1553">B1554</f>
        <v>1</v>
      </c>
      <c r="C1579" t="str">
        <f t="shared" si="1553"/>
        <v>A1</v>
      </c>
      <c r="D1579" t="str">
        <f t="shared" si="1553"/>
        <v>сыр мягкий</v>
      </c>
      <c r="E1579" t="str">
        <f t="shared" si="1553"/>
        <v>A1|сыр мягкий</v>
      </c>
      <c r="F1579">
        <f>IFERROR(INDEX('Прайс-лист на год'!$E$4:$NG$28,MATCH(prices_model!E1579,'Прайс-лист на год'!$D$4:$D$28,0),MATCH(prices_model!A1579,'Прайс-лист на год'!$E$3:$NG$3,0)),0)</f>
        <v>500</v>
      </c>
    </row>
    <row r="1580" spans="1:6" x14ac:dyDescent="0.25">
      <c r="A1580" s="30">
        <f>'Прайс-лист на год'!$E$3+ROUNDDOWN((ROW()-2)/25,0)</f>
        <v>43893</v>
      </c>
      <c r="B1580">
        <f t="shared" ref="B1580:E1580" si="1554">B1555</f>
        <v>1</v>
      </c>
      <c r="C1580" t="str">
        <f t="shared" si="1554"/>
        <v>A1</v>
      </c>
      <c r="D1580" t="str">
        <f t="shared" si="1554"/>
        <v>прочие сыры</v>
      </c>
      <c r="E1580" t="str">
        <f t="shared" si="1554"/>
        <v>A1|прочие сыры</v>
      </c>
      <c r="F1580">
        <f>IFERROR(INDEX('Прайс-лист на год'!$E$4:$NG$28,MATCH(prices_model!E1580,'Прайс-лист на год'!$D$4:$D$28,0),MATCH(prices_model!A1580,'Прайс-лист на год'!$E$3:$NG$3,0)),0)</f>
        <v>700</v>
      </c>
    </row>
    <row r="1581" spans="1:6" x14ac:dyDescent="0.25">
      <c r="A1581" s="30">
        <f>'Прайс-лист на год'!$E$3+ROUNDDOWN((ROW()-2)/25,0)</f>
        <v>43893</v>
      </c>
      <c r="B1581">
        <f t="shared" ref="B1581:E1581" si="1555">B1556</f>
        <v>1</v>
      </c>
      <c r="C1581" t="str">
        <f t="shared" si="1555"/>
        <v>A1</v>
      </c>
      <c r="D1581" t="str">
        <f t="shared" si="1555"/>
        <v>продукты сырные</v>
      </c>
      <c r="E1581" t="str">
        <f t="shared" si="1555"/>
        <v>A1|продукты сырные</v>
      </c>
      <c r="F1581">
        <f>IFERROR(INDEX('Прайс-лист на год'!$E$4:$NG$28,MATCH(prices_model!E1581,'Прайс-лист на год'!$D$4:$D$28,0),MATCH(prices_model!A1581,'Прайс-лист на год'!$E$3:$NG$3,0)),0)</f>
        <v>400</v>
      </c>
    </row>
    <row r="1582" spans="1:6" x14ac:dyDescent="0.25">
      <c r="A1582" s="30">
        <f>'Прайс-лист на год'!$E$3+ROUNDDOWN((ROW()-2)/25,0)</f>
        <v>43893</v>
      </c>
      <c r="B1582">
        <f t="shared" ref="B1582:E1582" si="1556">B1557</f>
        <v>1</v>
      </c>
      <c r="C1582" t="str">
        <f t="shared" si="1556"/>
        <v>A2</v>
      </c>
      <c r="D1582" t="str">
        <f t="shared" si="1556"/>
        <v>сыр твердый</v>
      </c>
      <c r="E1582" t="str">
        <f t="shared" si="1556"/>
        <v>A2|сыр твердый</v>
      </c>
      <c r="F1582">
        <f>IFERROR(INDEX('Прайс-лист на год'!$E$4:$NG$28,MATCH(prices_model!E1582,'Прайс-лист на год'!$D$4:$D$28,0),MATCH(prices_model!A1582,'Прайс-лист на год'!$E$3:$NG$3,0)),0)</f>
        <v>1050</v>
      </c>
    </row>
    <row r="1583" spans="1:6" x14ac:dyDescent="0.25">
      <c r="A1583" s="30">
        <f>'Прайс-лист на год'!$E$3+ROUNDDOWN((ROW()-2)/25,0)</f>
        <v>43893</v>
      </c>
      <c r="B1583">
        <f t="shared" ref="B1583:E1583" si="1557">B1558</f>
        <v>1</v>
      </c>
      <c r="C1583" t="str">
        <f t="shared" si="1557"/>
        <v>A2</v>
      </c>
      <c r="D1583" t="str">
        <f t="shared" si="1557"/>
        <v>сыр полутвердый</v>
      </c>
      <c r="E1583" t="str">
        <f t="shared" si="1557"/>
        <v>A2|сыр полутвердый</v>
      </c>
      <c r="F1583">
        <f>IFERROR(INDEX('Прайс-лист на год'!$E$4:$NG$28,MATCH(prices_model!E1583,'Прайс-лист на год'!$D$4:$D$28,0),MATCH(prices_model!A1583,'Прайс-лист на год'!$E$3:$NG$3,0)),0)</f>
        <v>630</v>
      </c>
    </row>
    <row r="1584" spans="1:6" x14ac:dyDescent="0.25">
      <c r="A1584" s="30">
        <f>'Прайс-лист на год'!$E$3+ROUNDDOWN((ROW()-2)/25,0)</f>
        <v>43893</v>
      </c>
      <c r="B1584">
        <f t="shared" ref="B1584:E1584" si="1558">B1559</f>
        <v>1</v>
      </c>
      <c r="C1584" t="str">
        <f t="shared" si="1558"/>
        <v>A2</v>
      </c>
      <c r="D1584" t="str">
        <f t="shared" si="1558"/>
        <v>сыр мягкий</v>
      </c>
      <c r="E1584" t="str">
        <f t="shared" si="1558"/>
        <v>A2|сыр мягкий</v>
      </c>
      <c r="F1584">
        <f>IFERROR(INDEX('Прайс-лист на год'!$E$4:$NG$28,MATCH(prices_model!E1584,'Прайс-лист на год'!$D$4:$D$28,0),MATCH(prices_model!A1584,'Прайс-лист на год'!$E$3:$NG$3,0)),0)</f>
        <v>525</v>
      </c>
    </row>
    <row r="1585" spans="1:6" x14ac:dyDescent="0.25">
      <c r="A1585" s="30">
        <f>'Прайс-лист на год'!$E$3+ROUNDDOWN((ROW()-2)/25,0)</f>
        <v>43893</v>
      </c>
      <c r="B1585">
        <f t="shared" ref="B1585:E1585" si="1559">B1560</f>
        <v>1</v>
      </c>
      <c r="C1585" t="str">
        <f t="shared" si="1559"/>
        <v>A2</v>
      </c>
      <c r="D1585" t="str">
        <f t="shared" si="1559"/>
        <v>прочие сыры</v>
      </c>
      <c r="E1585" t="str">
        <f t="shared" si="1559"/>
        <v>A2|прочие сыры</v>
      </c>
      <c r="F1585">
        <f>IFERROR(INDEX('Прайс-лист на год'!$E$4:$NG$28,MATCH(prices_model!E1585,'Прайс-лист на год'!$D$4:$D$28,0),MATCH(prices_model!A1585,'Прайс-лист на год'!$E$3:$NG$3,0)),0)</f>
        <v>735</v>
      </c>
    </row>
    <row r="1586" spans="1:6" x14ac:dyDescent="0.25">
      <c r="A1586" s="30">
        <f>'Прайс-лист на год'!$E$3+ROUNDDOWN((ROW()-2)/25,0)</f>
        <v>43893</v>
      </c>
      <c r="B1586">
        <f t="shared" ref="B1586:E1586" si="1560">B1561</f>
        <v>1</v>
      </c>
      <c r="C1586" t="str">
        <f t="shared" si="1560"/>
        <v>A2</v>
      </c>
      <c r="D1586" t="str">
        <f t="shared" si="1560"/>
        <v>продукты сырные</v>
      </c>
      <c r="E1586" t="str">
        <f t="shared" si="1560"/>
        <v>A2|продукты сырные</v>
      </c>
      <c r="F1586">
        <f>IFERROR(INDEX('Прайс-лист на год'!$E$4:$NG$28,MATCH(prices_model!E1586,'Прайс-лист на год'!$D$4:$D$28,0),MATCH(prices_model!A1586,'Прайс-лист на год'!$E$3:$NG$3,0)),0)</f>
        <v>420</v>
      </c>
    </row>
    <row r="1587" spans="1:6" x14ac:dyDescent="0.25">
      <c r="A1587" s="30">
        <f>'Прайс-лист на год'!$E$3+ROUNDDOWN((ROW()-2)/25,0)</f>
        <v>43893</v>
      </c>
      <c r="B1587">
        <f t="shared" ref="B1587:E1587" si="1561">B1562</f>
        <v>1</v>
      </c>
      <c r="C1587" t="str">
        <f t="shared" si="1561"/>
        <v>A3</v>
      </c>
      <c r="D1587" t="str">
        <f t="shared" si="1561"/>
        <v>сыр твердый</v>
      </c>
      <c r="E1587" t="str">
        <f t="shared" si="1561"/>
        <v>A3|сыр твердый</v>
      </c>
      <c r="F1587">
        <f>IFERROR(INDEX('Прайс-лист на год'!$E$4:$NG$28,MATCH(prices_model!E1587,'Прайс-лист на год'!$D$4:$D$28,0),MATCH(prices_model!A1587,'Прайс-лист на год'!$E$3:$NG$3,0)),0)</f>
        <v>1000</v>
      </c>
    </row>
    <row r="1588" spans="1:6" x14ac:dyDescent="0.25">
      <c r="A1588" s="30">
        <f>'Прайс-лист на год'!$E$3+ROUNDDOWN((ROW()-2)/25,0)</f>
        <v>43893</v>
      </c>
      <c r="B1588">
        <f t="shared" ref="B1588:E1588" si="1562">B1563</f>
        <v>1</v>
      </c>
      <c r="C1588" t="str">
        <f t="shared" si="1562"/>
        <v>A3</v>
      </c>
      <c r="D1588" t="str">
        <f t="shared" si="1562"/>
        <v>сыр полутвердый</v>
      </c>
      <c r="E1588" t="str">
        <f t="shared" si="1562"/>
        <v>A3|сыр полутвердый</v>
      </c>
      <c r="F1588">
        <f>IFERROR(INDEX('Прайс-лист на год'!$E$4:$NG$28,MATCH(prices_model!E1588,'Прайс-лист на год'!$D$4:$D$28,0),MATCH(prices_model!A1588,'Прайс-лист на год'!$E$3:$NG$3,0)),0)</f>
        <v>600</v>
      </c>
    </row>
    <row r="1589" spans="1:6" x14ac:dyDescent="0.25">
      <c r="A1589" s="30">
        <f>'Прайс-лист на год'!$E$3+ROUNDDOWN((ROW()-2)/25,0)</f>
        <v>43893</v>
      </c>
      <c r="B1589">
        <f t="shared" ref="B1589:E1589" si="1563">B1564</f>
        <v>1</v>
      </c>
      <c r="C1589" t="str">
        <f t="shared" si="1563"/>
        <v>A3</v>
      </c>
      <c r="D1589" t="str">
        <f t="shared" si="1563"/>
        <v>сыр мягкий</v>
      </c>
      <c r="E1589" t="str">
        <f t="shared" si="1563"/>
        <v>A3|сыр мягкий</v>
      </c>
      <c r="F1589">
        <f>IFERROR(INDEX('Прайс-лист на год'!$E$4:$NG$28,MATCH(prices_model!E1589,'Прайс-лист на год'!$D$4:$D$28,0),MATCH(prices_model!A1589,'Прайс-лист на год'!$E$3:$NG$3,0)),0)</f>
        <v>500</v>
      </c>
    </row>
    <row r="1590" spans="1:6" x14ac:dyDescent="0.25">
      <c r="A1590" s="30">
        <f>'Прайс-лист на год'!$E$3+ROUNDDOWN((ROW()-2)/25,0)</f>
        <v>43893</v>
      </c>
      <c r="B1590">
        <f t="shared" ref="B1590:E1590" si="1564">B1565</f>
        <v>1</v>
      </c>
      <c r="C1590" t="str">
        <f t="shared" si="1564"/>
        <v>A3</v>
      </c>
      <c r="D1590" t="str">
        <f t="shared" si="1564"/>
        <v>прочие сыры</v>
      </c>
      <c r="E1590" t="str">
        <f t="shared" si="1564"/>
        <v>A3|прочие сыры</v>
      </c>
      <c r="F1590">
        <f>IFERROR(INDEX('Прайс-лист на год'!$E$4:$NG$28,MATCH(prices_model!E1590,'Прайс-лист на год'!$D$4:$D$28,0),MATCH(prices_model!A1590,'Прайс-лист на год'!$E$3:$NG$3,0)),0)</f>
        <v>700</v>
      </c>
    </row>
    <row r="1591" spans="1:6" x14ac:dyDescent="0.25">
      <c r="A1591" s="30">
        <f>'Прайс-лист на год'!$E$3+ROUNDDOWN((ROW()-2)/25,0)</f>
        <v>43893</v>
      </c>
      <c r="B1591">
        <f t="shared" ref="B1591:E1591" si="1565">B1566</f>
        <v>1</v>
      </c>
      <c r="C1591" t="str">
        <f t="shared" si="1565"/>
        <v>A3</v>
      </c>
      <c r="D1591" t="str">
        <f t="shared" si="1565"/>
        <v>продукты сырные</v>
      </c>
      <c r="E1591" t="str">
        <f t="shared" si="1565"/>
        <v>A3|продукты сырные</v>
      </c>
      <c r="F1591">
        <f>IFERROR(INDEX('Прайс-лист на год'!$E$4:$NG$28,MATCH(prices_model!E1591,'Прайс-лист на год'!$D$4:$D$28,0),MATCH(prices_model!A1591,'Прайс-лист на год'!$E$3:$NG$3,0)),0)</f>
        <v>400</v>
      </c>
    </row>
    <row r="1592" spans="1:6" x14ac:dyDescent="0.25">
      <c r="A1592" s="30">
        <f>'Прайс-лист на год'!$E$3+ROUNDDOWN((ROW()-2)/25,0)</f>
        <v>43893</v>
      </c>
      <c r="B1592">
        <f t="shared" ref="B1592:E1592" si="1566">B1567</f>
        <v>1</v>
      </c>
      <c r="C1592" t="str">
        <f t="shared" si="1566"/>
        <v>A4</v>
      </c>
      <c r="D1592" t="str">
        <f t="shared" si="1566"/>
        <v>сыр твердый</v>
      </c>
      <c r="E1592" t="str">
        <f t="shared" si="1566"/>
        <v>A4|сыр твердый</v>
      </c>
      <c r="F1592">
        <f>IFERROR(INDEX('Прайс-лист на год'!$E$4:$NG$28,MATCH(prices_model!E1592,'Прайс-лист на год'!$D$4:$D$28,0),MATCH(prices_model!A1592,'Прайс-лист на год'!$E$3:$NG$3,0)),0)</f>
        <v>893</v>
      </c>
    </row>
    <row r="1593" spans="1:6" x14ac:dyDescent="0.25">
      <c r="A1593" s="30">
        <f>'Прайс-лист на год'!$E$3+ROUNDDOWN((ROW()-2)/25,0)</f>
        <v>43893</v>
      </c>
      <c r="B1593">
        <f t="shared" ref="B1593:E1593" si="1567">B1568</f>
        <v>1</v>
      </c>
      <c r="C1593" t="str">
        <f t="shared" si="1567"/>
        <v>A4</v>
      </c>
      <c r="D1593" t="str">
        <f t="shared" si="1567"/>
        <v>сыр полутвердый</v>
      </c>
      <c r="E1593" t="str">
        <f t="shared" si="1567"/>
        <v>A4|сыр полутвердый</v>
      </c>
      <c r="F1593">
        <f>IFERROR(INDEX('Прайс-лист на год'!$E$4:$NG$28,MATCH(prices_model!E1593,'Прайс-лист на год'!$D$4:$D$28,0),MATCH(prices_model!A1593,'Прайс-лист на год'!$E$3:$NG$3,0)),0)</f>
        <v>662</v>
      </c>
    </row>
    <row r="1594" spans="1:6" x14ac:dyDescent="0.25">
      <c r="A1594" s="30">
        <f>'Прайс-лист на год'!$E$3+ROUNDDOWN((ROW()-2)/25,0)</f>
        <v>43893</v>
      </c>
      <c r="B1594">
        <f t="shared" ref="B1594:E1594" si="1568">B1569</f>
        <v>1</v>
      </c>
      <c r="C1594" t="str">
        <f t="shared" si="1568"/>
        <v>A4</v>
      </c>
      <c r="D1594" t="str">
        <f t="shared" si="1568"/>
        <v>сыр мягкий</v>
      </c>
      <c r="E1594" t="str">
        <f t="shared" si="1568"/>
        <v>A4|сыр мягкий</v>
      </c>
      <c r="F1594">
        <f>IFERROR(INDEX('Прайс-лист на год'!$E$4:$NG$28,MATCH(prices_model!E1594,'Прайс-лист на год'!$D$4:$D$28,0),MATCH(prices_model!A1594,'Прайс-лист на год'!$E$3:$NG$3,0)),0)</f>
        <v>551</v>
      </c>
    </row>
    <row r="1595" spans="1:6" x14ac:dyDescent="0.25">
      <c r="A1595" s="30">
        <f>'Прайс-лист на год'!$E$3+ROUNDDOWN((ROW()-2)/25,0)</f>
        <v>43893</v>
      </c>
      <c r="B1595">
        <f t="shared" ref="B1595:E1595" si="1569">B1570</f>
        <v>1</v>
      </c>
      <c r="C1595" t="str">
        <f t="shared" si="1569"/>
        <v>A4</v>
      </c>
      <c r="D1595" t="str">
        <f t="shared" si="1569"/>
        <v>прочие сыры</v>
      </c>
      <c r="E1595" t="str">
        <f t="shared" si="1569"/>
        <v>A4|прочие сыры</v>
      </c>
      <c r="F1595">
        <f>IFERROR(INDEX('Прайс-лист на год'!$E$4:$NG$28,MATCH(prices_model!E1595,'Прайс-лист на год'!$D$4:$D$28,0),MATCH(prices_model!A1595,'Прайс-лист на год'!$E$3:$NG$3,0)),0)</f>
        <v>732</v>
      </c>
    </row>
    <row r="1596" spans="1:6" x14ac:dyDescent="0.25">
      <c r="A1596" s="30">
        <f>'Прайс-лист на год'!$E$3+ROUNDDOWN((ROW()-2)/25,0)</f>
        <v>43893</v>
      </c>
      <c r="B1596">
        <f t="shared" ref="B1596:E1596" si="1570">B1571</f>
        <v>1</v>
      </c>
      <c r="C1596" t="str">
        <f t="shared" si="1570"/>
        <v>A4</v>
      </c>
      <c r="D1596" t="str">
        <f t="shared" si="1570"/>
        <v>продукты сырные</v>
      </c>
      <c r="E1596" t="str">
        <f t="shared" si="1570"/>
        <v>A4|продукты сырные</v>
      </c>
      <c r="F1596">
        <f>IFERROR(INDEX('Прайс-лист на год'!$E$4:$NG$28,MATCH(prices_model!E1596,'Прайс-лист на год'!$D$4:$D$28,0),MATCH(prices_model!A1596,'Прайс-лист на год'!$E$3:$NG$3,0)),0)</f>
        <v>340</v>
      </c>
    </row>
    <row r="1597" spans="1:6" x14ac:dyDescent="0.25">
      <c r="A1597" s="30">
        <f>'Прайс-лист на год'!$E$3+ROUNDDOWN((ROW()-2)/25,0)</f>
        <v>43893</v>
      </c>
      <c r="B1597">
        <f t="shared" ref="B1597:E1597" si="1571">B1572</f>
        <v>1</v>
      </c>
      <c r="C1597" t="str">
        <f t="shared" si="1571"/>
        <v>A5</v>
      </c>
      <c r="D1597" t="str">
        <f t="shared" si="1571"/>
        <v>сыр твердый</v>
      </c>
      <c r="E1597" t="str">
        <f t="shared" si="1571"/>
        <v>A5|сыр твердый</v>
      </c>
      <c r="F1597">
        <f>IFERROR(INDEX('Прайс-лист на год'!$E$4:$NG$28,MATCH(prices_model!E1597,'Прайс-лист на год'!$D$4:$D$28,0),MATCH(prices_model!A1597,'Прайс-лист на год'!$E$3:$NG$3,0)),0)</f>
        <v>1045</v>
      </c>
    </row>
    <row r="1598" spans="1:6" x14ac:dyDescent="0.25">
      <c r="A1598" s="30">
        <f>'Прайс-лист на год'!$E$3+ROUNDDOWN((ROW()-2)/25,0)</f>
        <v>43893</v>
      </c>
      <c r="B1598">
        <f t="shared" ref="B1598:E1598" si="1572">B1573</f>
        <v>1</v>
      </c>
      <c r="C1598" t="str">
        <f t="shared" si="1572"/>
        <v>A5</v>
      </c>
      <c r="D1598" t="str">
        <f t="shared" si="1572"/>
        <v>сыр полутвердый</v>
      </c>
      <c r="E1598" t="str">
        <f t="shared" si="1572"/>
        <v>A5|сыр полутвердый</v>
      </c>
      <c r="F1598">
        <f>IFERROR(INDEX('Прайс-лист на год'!$E$4:$NG$28,MATCH(prices_model!E1598,'Прайс-лист на год'!$D$4:$D$28,0),MATCH(prices_model!A1598,'Прайс-лист на год'!$E$3:$NG$3,0)),0)</f>
        <v>627</v>
      </c>
    </row>
    <row r="1599" spans="1:6" x14ac:dyDescent="0.25">
      <c r="A1599" s="30">
        <f>'Прайс-лист на год'!$E$3+ROUNDDOWN((ROW()-2)/25,0)</f>
        <v>43893</v>
      </c>
      <c r="B1599">
        <f t="shared" ref="B1599:E1599" si="1573">B1574</f>
        <v>1</v>
      </c>
      <c r="C1599" t="str">
        <f t="shared" si="1573"/>
        <v>A5</v>
      </c>
      <c r="D1599" t="str">
        <f t="shared" si="1573"/>
        <v>сыр мягкий</v>
      </c>
      <c r="E1599" t="str">
        <f t="shared" si="1573"/>
        <v>A5|сыр мягкий</v>
      </c>
      <c r="F1599">
        <f>IFERROR(INDEX('Прайс-лист на год'!$E$4:$NG$28,MATCH(prices_model!E1599,'Прайс-лист на год'!$D$4:$D$28,0),MATCH(prices_model!A1599,'Прайс-лист на год'!$E$3:$NG$3,0)),0)</f>
        <v>523</v>
      </c>
    </row>
    <row r="1600" spans="1:6" x14ac:dyDescent="0.25">
      <c r="A1600" s="30">
        <f>'Прайс-лист на год'!$E$3+ROUNDDOWN((ROW()-2)/25,0)</f>
        <v>43893</v>
      </c>
      <c r="B1600">
        <f t="shared" ref="B1600:E1600" si="1574">B1575</f>
        <v>1</v>
      </c>
      <c r="C1600" t="str">
        <f t="shared" si="1574"/>
        <v>A5</v>
      </c>
      <c r="D1600" t="str">
        <f t="shared" si="1574"/>
        <v>прочие сыры</v>
      </c>
      <c r="E1600" t="str">
        <f t="shared" si="1574"/>
        <v>A5|прочие сыры</v>
      </c>
      <c r="F1600">
        <f>IFERROR(INDEX('Прайс-лист на год'!$E$4:$NG$28,MATCH(prices_model!E1600,'Прайс-лист на год'!$D$4:$D$28,0),MATCH(prices_model!A1600,'Прайс-лист на год'!$E$3:$NG$3,0)),0)</f>
        <v>732</v>
      </c>
    </row>
    <row r="1601" spans="1:6" x14ac:dyDescent="0.25">
      <c r="A1601" s="30">
        <f>'Прайс-лист на год'!$E$3+ROUNDDOWN((ROW()-2)/25,0)</f>
        <v>43893</v>
      </c>
      <c r="B1601">
        <f t="shared" ref="B1601:E1601" si="1575">B1576</f>
        <v>1</v>
      </c>
      <c r="C1601" t="str">
        <f t="shared" si="1575"/>
        <v>A5</v>
      </c>
      <c r="D1601" t="str">
        <f t="shared" si="1575"/>
        <v>продукты сырные</v>
      </c>
      <c r="E1601" t="str">
        <f t="shared" si="1575"/>
        <v>A5|продукты сырные</v>
      </c>
      <c r="F1601">
        <f>IFERROR(INDEX('Прайс-лист на год'!$E$4:$NG$28,MATCH(prices_model!E1601,'Прайс-лист на год'!$D$4:$D$28,0),MATCH(prices_model!A1601,'Прайс-лист на год'!$E$3:$NG$3,0)),0)</f>
        <v>418</v>
      </c>
    </row>
    <row r="1602" spans="1:6" x14ac:dyDescent="0.25">
      <c r="A1602" s="30">
        <f>'Прайс-лист на год'!$E$3+ROUNDDOWN((ROW()-2)/25,0)</f>
        <v>43894</v>
      </c>
      <c r="B1602">
        <f t="shared" ref="B1602:E1602" si="1576">B1577</f>
        <v>1</v>
      </c>
      <c r="C1602" t="str">
        <f t="shared" si="1576"/>
        <v>A1</v>
      </c>
      <c r="D1602" t="str">
        <f t="shared" si="1576"/>
        <v>сыр твердый</v>
      </c>
      <c r="E1602" t="str">
        <f t="shared" si="1576"/>
        <v>A1|сыр твердый</v>
      </c>
      <c r="F1602">
        <f>IFERROR(INDEX('Прайс-лист на год'!$E$4:$NG$28,MATCH(prices_model!E1602,'Прайс-лист на год'!$D$4:$D$28,0),MATCH(prices_model!A1602,'Прайс-лист на год'!$E$3:$NG$3,0)),0)</f>
        <v>1000</v>
      </c>
    </row>
    <row r="1603" spans="1:6" x14ac:dyDescent="0.25">
      <c r="A1603" s="30">
        <f>'Прайс-лист на год'!$E$3+ROUNDDOWN((ROW()-2)/25,0)</f>
        <v>43894</v>
      </c>
      <c r="B1603">
        <f t="shared" ref="B1603:E1603" si="1577">B1578</f>
        <v>1</v>
      </c>
      <c r="C1603" t="str">
        <f t="shared" si="1577"/>
        <v>A1</v>
      </c>
      <c r="D1603" t="str">
        <f t="shared" si="1577"/>
        <v>сыр полутвердый</v>
      </c>
      <c r="E1603" t="str">
        <f t="shared" si="1577"/>
        <v>A1|сыр полутвердый</v>
      </c>
      <c r="F1603">
        <f>IFERROR(INDEX('Прайс-лист на год'!$E$4:$NG$28,MATCH(prices_model!E1603,'Прайс-лист на год'!$D$4:$D$28,0),MATCH(prices_model!A1603,'Прайс-лист на год'!$E$3:$NG$3,0)),0)</f>
        <v>600</v>
      </c>
    </row>
    <row r="1604" spans="1:6" x14ac:dyDescent="0.25">
      <c r="A1604" s="30">
        <f>'Прайс-лист на год'!$E$3+ROUNDDOWN((ROW()-2)/25,0)</f>
        <v>43894</v>
      </c>
      <c r="B1604">
        <f t="shared" ref="B1604:E1604" si="1578">B1579</f>
        <v>1</v>
      </c>
      <c r="C1604" t="str">
        <f t="shared" si="1578"/>
        <v>A1</v>
      </c>
      <c r="D1604" t="str">
        <f t="shared" si="1578"/>
        <v>сыр мягкий</v>
      </c>
      <c r="E1604" t="str">
        <f t="shared" si="1578"/>
        <v>A1|сыр мягкий</v>
      </c>
      <c r="F1604">
        <f>IFERROR(INDEX('Прайс-лист на год'!$E$4:$NG$28,MATCH(prices_model!E1604,'Прайс-лист на год'!$D$4:$D$28,0),MATCH(prices_model!A1604,'Прайс-лист на год'!$E$3:$NG$3,0)),0)</f>
        <v>500</v>
      </c>
    </row>
    <row r="1605" spans="1:6" x14ac:dyDescent="0.25">
      <c r="A1605" s="30">
        <f>'Прайс-лист на год'!$E$3+ROUNDDOWN((ROW()-2)/25,0)</f>
        <v>43894</v>
      </c>
      <c r="B1605">
        <f t="shared" ref="B1605:E1605" si="1579">B1580</f>
        <v>1</v>
      </c>
      <c r="C1605" t="str">
        <f t="shared" si="1579"/>
        <v>A1</v>
      </c>
      <c r="D1605" t="str">
        <f t="shared" si="1579"/>
        <v>прочие сыры</v>
      </c>
      <c r="E1605" t="str">
        <f t="shared" si="1579"/>
        <v>A1|прочие сыры</v>
      </c>
      <c r="F1605">
        <f>IFERROR(INDEX('Прайс-лист на год'!$E$4:$NG$28,MATCH(prices_model!E1605,'Прайс-лист на год'!$D$4:$D$28,0),MATCH(prices_model!A1605,'Прайс-лист на год'!$E$3:$NG$3,0)),0)</f>
        <v>700</v>
      </c>
    </row>
    <row r="1606" spans="1:6" x14ac:dyDescent="0.25">
      <c r="A1606" s="30">
        <f>'Прайс-лист на год'!$E$3+ROUNDDOWN((ROW()-2)/25,0)</f>
        <v>43894</v>
      </c>
      <c r="B1606">
        <f t="shared" ref="B1606:E1606" si="1580">B1581</f>
        <v>1</v>
      </c>
      <c r="C1606" t="str">
        <f t="shared" si="1580"/>
        <v>A1</v>
      </c>
      <c r="D1606" t="str">
        <f t="shared" si="1580"/>
        <v>продукты сырные</v>
      </c>
      <c r="E1606" t="str">
        <f t="shared" si="1580"/>
        <v>A1|продукты сырные</v>
      </c>
      <c r="F1606">
        <f>IFERROR(INDEX('Прайс-лист на год'!$E$4:$NG$28,MATCH(prices_model!E1606,'Прайс-лист на год'!$D$4:$D$28,0),MATCH(prices_model!A1606,'Прайс-лист на год'!$E$3:$NG$3,0)),0)</f>
        <v>400</v>
      </c>
    </row>
    <row r="1607" spans="1:6" x14ac:dyDescent="0.25">
      <c r="A1607" s="30">
        <f>'Прайс-лист на год'!$E$3+ROUNDDOWN((ROW()-2)/25,0)</f>
        <v>43894</v>
      </c>
      <c r="B1607">
        <f t="shared" ref="B1607:E1607" si="1581">B1582</f>
        <v>1</v>
      </c>
      <c r="C1607" t="str">
        <f t="shared" si="1581"/>
        <v>A2</v>
      </c>
      <c r="D1607" t="str">
        <f t="shared" si="1581"/>
        <v>сыр твердый</v>
      </c>
      <c r="E1607" t="str">
        <f t="shared" si="1581"/>
        <v>A2|сыр твердый</v>
      </c>
      <c r="F1607">
        <f>IFERROR(INDEX('Прайс-лист на год'!$E$4:$NG$28,MATCH(prices_model!E1607,'Прайс-лист на год'!$D$4:$D$28,0),MATCH(prices_model!A1607,'Прайс-лист на год'!$E$3:$NG$3,0)),0)</f>
        <v>1050</v>
      </c>
    </row>
    <row r="1608" spans="1:6" x14ac:dyDescent="0.25">
      <c r="A1608" s="30">
        <f>'Прайс-лист на год'!$E$3+ROUNDDOWN((ROW()-2)/25,0)</f>
        <v>43894</v>
      </c>
      <c r="B1608">
        <f t="shared" ref="B1608:E1608" si="1582">B1583</f>
        <v>1</v>
      </c>
      <c r="C1608" t="str">
        <f t="shared" si="1582"/>
        <v>A2</v>
      </c>
      <c r="D1608" t="str">
        <f t="shared" si="1582"/>
        <v>сыр полутвердый</v>
      </c>
      <c r="E1608" t="str">
        <f t="shared" si="1582"/>
        <v>A2|сыр полутвердый</v>
      </c>
      <c r="F1608">
        <f>IFERROR(INDEX('Прайс-лист на год'!$E$4:$NG$28,MATCH(prices_model!E1608,'Прайс-лист на год'!$D$4:$D$28,0),MATCH(prices_model!A1608,'Прайс-лист на год'!$E$3:$NG$3,0)),0)</f>
        <v>630</v>
      </c>
    </row>
    <row r="1609" spans="1:6" x14ac:dyDescent="0.25">
      <c r="A1609" s="30">
        <f>'Прайс-лист на год'!$E$3+ROUNDDOWN((ROW()-2)/25,0)</f>
        <v>43894</v>
      </c>
      <c r="B1609">
        <f t="shared" ref="B1609:E1609" si="1583">B1584</f>
        <v>1</v>
      </c>
      <c r="C1609" t="str">
        <f t="shared" si="1583"/>
        <v>A2</v>
      </c>
      <c r="D1609" t="str">
        <f t="shared" si="1583"/>
        <v>сыр мягкий</v>
      </c>
      <c r="E1609" t="str">
        <f t="shared" si="1583"/>
        <v>A2|сыр мягкий</v>
      </c>
      <c r="F1609">
        <f>IFERROR(INDEX('Прайс-лист на год'!$E$4:$NG$28,MATCH(prices_model!E1609,'Прайс-лист на год'!$D$4:$D$28,0),MATCH(prices_model!A1609,'Прайс-лист на год'!$E$3:$NG$3,0)),0)</f>
        <v>525</v>
      </c>
    </row>
    <row r="1610" spans="1:6" x14ac:dyDescent="0.25">
      <c r="A1610" s="30">
        <f>'Прайс-лист на год'!$E$3+ROUNDDOWN((ROW()-2)/25,0)</f>
        <v>43894</v>
      </c>
      <c r="B1610">
        <f t="shared" ref="B1610:E1610" si="1584">B1585</f>
        <v>1</v>
      </c>
      <c r="C1610" t="str">
        <f t="shared" si="1584"/>
        <v>A2</v>
      </c>
      <c r="D1610" t="str">
        <f t="shared" si="1584"/>
        <v>прочие сыры</v>
      </c>
      <c r="E1610" t="str">
        <f t="shared" si="1584"/>
        <v>A2|прочие сыры</v>
      </c>
      <c r="F1610">
        <f>IFERROR(INDEX('Прайс-лист на год'!$E$4:$NG$28,MATCH(prices_model!E1610,'Прайс-лист на год'!$D$4:$D$28,0),MATCH(prices_model!A1610,'Прайс-лист на год'!$E$3:$NG$3,0)),0)</f>
        <v>735</v>
      </c>
    </row>
    <row r="1611" spans="1:6" x14ac:dyDescent="0.25">
      <c r="A1611" s="30">
        <f>'Прайс-лист на год'!$E$3+ROUNDDOWN((ROW()-2)/25,0)</f>
        <v>43894</v>
      </c>
      <c r="B1611">
        <f t="shared" ref="B1611:E1611" si="1585">B1586</f>
        <v>1</v>
      </c>
      <c r="C1611" t="str">
        <f t="shared" si="1585"/>
        <v>A2</v>
      </c>
      <c r="D1611" t="str">
        <f t="shared" si="1585"/>
        <v>продукты сырные</v>
      </c>
      <c r="E1611" t="str">
        <f t="shared" si="1585"/>
        <v>A2|продукты сырные</v>
      </c>
      <c r="F1611">
        <f>IFERROR(INDEX('Прайс-лист на год'!$E$4:$NG$28,MATCH(prices_model!E1611,'Прайс-лист на год'!$D$4:$D$28,0),MATCH(prices_model!A1611,'Прайс-лист на год'!$E$3:$NG$3,0)),0)</f>
        <v>420</v>
      </c>
    </row>
    <row r="1612" spans="1:6" x14ac:dyDescent="0.25">
      <c r="A1612" s="30">
        <f>'Прайс-лист на год'!$E$3+ROUNDDOWN((ROW()-2)/25,0)</f>
        <v>43894</v>
      </c>
      <c r="B1612">
        <f t="shared" ref="B1612:E1612" si="1586">B1587</f>
        <v>1</v>
      </c>
      <c r="C1612" t="str">
        <f t="shared" si="1586"/>
        <v>A3</v>
      </c>
      <c r="D1612" t="str">
        <f t="shared" si="1586"/>
        <v>сыр твердый</v>
      </c>
      <c r="E1612" t="str">
        <f t="shared" si="1586"/>
        <v>A3|сыр твердый</v>
      </c>
      <c r="F1612">
        <f>IFERROR(INDEX('Прайс-лист на год'!$E$4:$NG$28,MATCH(prices_model!E1612,'Прайс-лист на год'!$D$4:$D$28,0),MATCH(prices_model!A1612,'Прайс-лист на год'!$E$3:$NG$3,0)),0)</f>
        <v>1000</v>
      </c>
    </row>
    <row r="1613" spans="1:6" x14ac:dyDescent="0.25">
      <c r="A1613" s="30">
        <f>'Прайс-лист на год'!$E$3+ROUNDDOWN((ROW()-2)/25,0)</f>
        <v>43894</v>
      </c>
      <c r="B1613">
        <f t="shared" ref="B1613:E1613" si="1587">B1588</f>
        <v>1</v>
      </c>
      <c r="C1613" t="str">
        <f t="shared" si="1587"/>
        <v>A3</v>
      </c>
      <c r="D1613" t="str">
        <f t="shared" si="1587"/>
        <v>сыр полутвердый</v>
      </c>
      <c r="E1613" t="str">
        <f t="shared" si="1587"/>
        <v>A3|сыр полутвердый</v>
      </c>
      <c r="F1613">
        <f>IFERROR(INDEX('Прайс-лист на год'!$E$4:$NG$28,MATCH(prices_model!E1613,'Прайс-лист на год'!$D$4:$D$28,0),MATCH(prices_model!A1613,'Прайс-лист на год'!$E$3:$NG$3,0)),0)</f>
        <v>600</v>
      </c>
    </row>
    <row r="1614" spans="1:6" x14ac:dyDescent="0.25">
      <c r="A1614" s="30">
        <f>'Прайс-лист на год'!$E$3+ROUNDDOWN((ROW()-2)/25,0)</f>
        <v>43894</v>
      </c>
      <c r="B1614">
        <f t="shared" ref="B1614:E1614" si="1588">B1589</f>
        <v>1</v>
      </c>
      <c r="C1614" t="str">
        <f t="shared" si="1588"/>
        <v>A3</v>
      </c>
      <c r="D1614" t="str">
        <f t="shared" si="1588"/>
        <v>сыр мягкий</v>
      </c>
      <c r="E1614" t="str">
        <f t="shared" si="1588"/>
        <v>A3|сыр мягкий</v>
      </c>
      <c r="F1614">
        <f>IFERROR(INDEX('Прайс-лист на год'!$E$4:$NG$28,MATCH(prices_model!E1614,'Прайс-лист на год'!$D$4:$D$28,0),MATCH(prices_model!A1614,'Прайс-лист на год'!$E$3:$NG$3,0)),0)</f>
        <v>500</v>
      </c>
    </row>
    <row r="1615" spans="1:6" x14ac:dyDescent="0.25">
      <c r="A1615" s="30">
        <f>'Прайс-лист на год'!$E$3+ROUNDDOWN((ROW()-2)/25,0)</f>
        <v>43894</v>
      </c>
      <c r="B1615">
        <f t="shared" ref="B1615:E1615" si="1589">B1590</f>
        <v>1</v>
      </c>
      <c r="C1615" t="str">
        <f t="shared" si="1589"/>
        <v>A3</v>
      </c>
      <c r="D1615" t="str">
        <f t="shared" si="1589"/>
        <v>прочие сыры</v>
      </c>
      <c r="E1615" t="str">
        <f t="shared" si="1589"/>
        <v>A3|прочие сыры</v>
      </c>
      <c r="F1615">
        <f>IFERROR(INDEX('Прайс-лист на год'!$E$4:$NG$28,MATCH(prices_model!E1615,'Прайс-лист на год'!$D$4:$D$28,0),MATCH(prices_model!A1615,'Прайс-лист на год'!$E$3:$NG$3,0)),0)</f>
        <v>700</v>
      </c>
    </row>
    <row r="1616" spans="1:6" x14ac:dyDescent="0.25">
      <c r="A1616" s="30">
        <f>'Прайс-лист на год'!$E$3+ROUNDDOWN((ROW()-2)/25,0)</f>
        <v>43894</v>
      </c>
      <c r="B1616">
        <f t="shared" ref="B1616:E1616" si="1590">B1591</f>
        <v>1</v>
      </c>
      <c r="C1616" t="str">
        <f t="shared" si="1590"/>
        <v>A3</v>
      </c>
      <c r="D1616" t="str">
        <f t="shared" si="1590"/>
        <v>продукты сырные</v>
      </c>
      <c r="E1616" t="str">
        <f t="shared" si="1590"/>
        <v>A3|продукты сырные</v>
      </c>
      <c r="F1616">
        <f>IFERROR(INDEX('Прайс-лист на год'!$E$4:$NG$28,MATCH(prices_model!E1616,'Прайс-лист на год'!$D$4:$D$28,0),MATCH(prices_model!A1616,'Прайс-лист на год'!$E$3:$NG$3,0)),0)</f>
        <v>400</v>
      </c>
    </row>
    <row r="1617" spans="1:6" x14ac:dyDescent="0.25">
      <c r="A1617" s="30">
        <f>'Прайс-лист на год'!$E$3+ROUNDDOWN((ROW()-2)/25,0)</f>
        <v>43894</v>
      </c>
      <c r="B1617">
        <f t="shared" ref="B1617:E1617" si="1591">B1592</f>
        <v>1</v>
      </c>
      <c r="C1617" t="str">
        <f t="shared" si="1591"/>
        <v>A4</v>
      </c>
      <c r="D1617" t="str">
        <f t="shared" si="1591"/>
        <v>сыр твердый</v>
      </c>
      <c r="E1617" t="str">
        <f t="shared" si="1591"/>
        <v>A4|сыр твердый</v>
      </c>
      <c r="F1617">
        <f>IFERROR(INDEX('Прайс-лист на год'!$E$4:$NG$28,MATCH(prices_model!E1617,'Прайс-лист на год'!$D$4:$D$28,0),MATCH(prices_model!A1617,'Прайс-лист на год'!$E$3:$NG$3,0)),0)</f>
        <v>893</v>
      </c>
    </row>
    <row r="1618" spans="1:6" x14ac:dyDescent="0.25">
      <c r="A1618" s="30">
        <f>'Прайс-лист на год'!$E$3+ROUNDDOWN((ROW()-2)/25,0)</f>
        <v>43894</v>
      </c>
      <c r="B1618">
        <f t="shared" ref="B1618:E1618" si="1592">B1593</f>
        <v>1</v>
      </c>
      <c r="C1618" t="str">
        <f t="shared" si="1592"/>
        <v>A4</v>
      </c>
      <c r="D1618" t="str">
        <f t="shared" si="1592"/>
        <v>сыр полутвердый</v>
      </c>
      <c r="E1618" t="str">
        <f t="shared" si="1592"/>
        <v>A4|сыр полутвердый</v>
      </c>
      <c r="F1618">
        <f>IFERROR(INDEX('Прайс-лист на год'!$E$4:$NG$28,MATCH(prices_model!E1618,'Прайс-лист на год'!$D$4:$D$28,0),MATCH(prices_model!A1618,'Прайс-лист на год'!$E$3:$NG$3,0)),0)</f>
        <v>662</v>
      </c>
    </row>
    <row r="1619" spans="1:6" x14ac:dyDescent="0.25">
      <c r="A1619" s="30">
        <f>'Прайс-лист на год'!$E$3+ROUNDDOWN((ROW()-2)/25,0)</f>
        <v>43894</v>
      </c>
      <c r="B1619">
        <f t="shared" ref="B1619:E1619" si="1593">B1594</f>
        <v>1</v>
      </c>
      <c r="C1619" t="str">
        <f t="shared" si="1593"/>
        <v>A4</v>
      </c>
      <c r="D1619" t="str">
        <f t="shared" si="1593"/>
        <v>сыр мягкий</v>
      </c>
      <c r="E1619" t="str">
        <f t="shared" si="1593"/>
        <v>A4|сыр мягкий</v>
      </c>
      <c r="F1619">
        <f>IFERROR(INDEX('Прайс-лист на год'!$E$4:$NG$28,MATCH(prices_model!E1619,'Прайс-лист на год'!$D$4:$D$28,0),MATCH(prices_model!A1619,'Прайс-лист на год'!$E$3:$NG$3,0)),0)</f>
        <v>551</v>
      </c>
    </row>
    <row r="1620" spans="1:6" x14ac:dyDescent="0.25">
      <c r="A1620" s="30">
        <f>'Прайс-лист на год'!$E$3+ROUNDDOWN((ROW()-2)/25,0)</f>
        <v>43894</v>
      </c>
      <c r="B1620">
        <f t="shared" ref="B1620:E1620" si="1594">B1595</f>
        <v>1</v>
      </c>
      <c r="C1620" t="str">
        <f t="shared" si="1594"/>
        <v>A4</v>
      </c>
      <c r="D1620" t="str">
        <f t="shared" si="1594"/>
        <v>прочие сыры</v>
      </c>
      <c r="E1620" t="str">
        <f t="shared" si="1594"/>
        <v>A4|прочие сыры</v>
      </c>
      <c r="F1620">
        <f>IFERROR(INDEX('Прайс-лист на год'!$E$4:$NG$28,MATCH(prices_model!E1620,'Прайс-лист на год'!$D$4:$D$28,0),MATCH(prices_model!A1620,'Прайс-лист на год'!$E$3:$NG$3,0)),0)</f>
        <v>732</v>
      </c>
    </row>
    <row r="1621" spans="1:6" x14ac:dyDescent="0.25">
      <c r="A1621" s="30">
        <f>'Прайс-лист на год'!$E$3+ROUNDDOWN((ROW()-2)/25,0)</f>
        <v>43894</v>
      </c>
      <c r="B1621">
        <f t="shared" ref="B1621:E1621" si="1595">B1596</f>
        <v>1</v>
      </c>
      <c r="C1621" t="str">
        <f t="shared" si="1595"/>
        <v>A4</v>
      </c>
      <c r="D1621" t="str">
        <f t="shared" si="1595"/>
        <v>продукты сырные</v>
      </c>
      <c r="E1621" t="str">
        <f t="shared" si="1595"/>
        <v>A4|продукты сырные</v>
      </c>
      <c r="F1621">
        <f>IFERROR(INDEX('Прайс-лист на год'!$E$4:$NG$28,MATCH(prices_model!E1621,'Прайс-лист на год'!$D$4:$D$28,0),MATCH(prices_model!A1621,'Прайс-лист на год'!$E$3:$NG$3,0)),0)</f>
        <v>340</v>
      </c>
    </row>
    <row r="1622" spans="1:6" x14ac:dyDescent="0.25">
      <c r="A1622" s="30">
        <f>'Прайс-лист на год'!$E$3+ROUNDDOWN((ROW()-2)/25,0)</f>
        <v>43894</v>
      </c>
      <c r="B1622">
        <f t="shared" ref="B1622:E1622" si="1596">B1597</f>
        <v>1</v>
      </c>
      <c r="C1622" t="str">
        <f t="shared" si="1596"/>
        <v>A5</v>
      </c>
      <c r="D1622" t="str">
        <f t="shared" si="1596"/>
        <v>сыр твердый</v>
      </c>
      <c r="E1622" t="str">
        <f t="shared" si="1596"/>
        <v>A5|сыр твердый</v>
      </c>
      <c r="F1622">
        <f>IFERROR(INDEX('Прайс-лист на год'!$E$4:$NG$28,MATCH(prices_model!E1622,'Прайс-лист на год'!$D$4:$D$28,0),MATCH(prices_model!A1622,'Прайс-лист на год'!$E$3:$NG$3,0)),0)</f>
        <v>1045</v>
      </c>
    </row>
    <row r="1623" spans="1:6" x14ac:dyDescent="0.25">
      <c r="A1623" s="30">
        <f>'Прайс-лист на год'!$E$3+ROUNDDOWN((ROW()-2)/25,0)</f>
        <v>43894</v>
      </c>
      <c r="B1623">
        <f t="shared" ref="B1623:E1623" si="1597">B1598</f>
        <v>1</v>
      </c>
      <c r="C1623" t="str">
        <f t="shared" si="1597"/>
        <v>A5</v>
      </c>
      <c r="D1623" t="str">
        <f t="shared" si="1597"/>
        <v>сыр полутвердый</v>
      </c>
      <c r="E1623" t="str">
        <f t="shared" si="1597"/>
        <v>A5|сыр полутвердый</v>
      </c>
      <c r="F1623">
        <f>IFERROR(INDEX('Прайс-лист на год'!$E$4:$NG$28,MATCH(prices_model!E1623,'Прайс-лист на год'!$D$4:$D$28,0),MATCH(prices_model!A1623,'Прайс-лист на год'!$E$3:$NG$3,0)),0)</f>
        <v>627</v>
      </c>
    </row>
    <row r="1624" spans="1:6" x14ac:dyDescent="0.25">
      <c r="A1624" s="30">
        <f>'Прайс-лист на год'!$E$3+ROUNDDOWN((ROW()-2)/25,0)</f>
        <v>43894</v>
      </c>
      <c r="B1624">
        <f t="shared" ref="B1624:E1624" si="1598">B1599</f>
        <v>1</v>
      </c>
      <c r="C1624" t="str">
        <f t="shared" si="1598"/>
        <v>A5</v>
      </c>
      <c r="D1624" t="str">
        <f t="shared" si="1598"/>
        <v>сыр мягкий</v>
      </c>
      <c r="E1624" t="str">
        <f t="shared" si="1598"/>
        <v>A5|сыр мягкий</v>
      </c>
      <c r="F1624">
        <f>IFERROR(INDEX('Прайс-лист на год'!$E$4:$NG$28,MATCH(prices_model!E1624,'Прайс-лист на год'!$D$4:$D$28,0),MATCH(prices_model!A1624,'Прайс-лист на год'!$E$3:$NG$3,0)),0)</f>
        <v>523</v>
      </c>
    </row>
    <row r="1625" spans="1:6" x14ac:dyDescent="0.25">
      <c r="A1625" s="30">
        <f>'Прайс-лист на год'!$E$3+ROUNDDOWN((ROW()-2)/25,0)</f>
        <v>43894</v>
      </c>
      <c r="B1625">
        <f t="shared" ref="B1625:E1625" si="1599">B1600</f>
        <v>1</v>
      </c>
      <c r="C1625" t="str">
        <f t="shared" si="1599"/>
        <v>A5</v>
      </c>
      <c r="D1625" t="str">
        <f t="shared" si="1599"/>
        <v>прочие сыры</v>
      </c>
      <c r="E1625" t="str">
        <f t="shared" si="1599"/>
        <v>A5|прочие сыры</v>
      </c>
      <c r="F1625">
        <f>IFERROR(INDEX('Прайс-лист на год'!$E$4:$NG$28,MATCH(prices_model!E1625,'Прайс-лист на год'!$D$4:$D$28,0),MATCH(prices_model!A1625,'Прайс-лист на год'!$E$3:$NG$3,0)),0)</f>
        <v>732</v>
      </c>
    </row>
    <row r="1626" spans="1:6" x14ac:dyDescent="0.25">
      <c r="A1626" s="30">
        <f>'Прайс-лист на год'!$E$3+ROUNDDOWN((ROW()-2)/25,0)</f>
        <v>43894</v>
      </c>
      <c r="B1626">
        <f t="shared" ref="B1626:E1626" si="1600">B1601</f>
        <v>1</v>
      </c>
      <c r="C1626" t="str">
        <f t="shared" si="1600"/>
        <v>A5</v>
      </c>
      <c r="D1626" t="str">
        <f t="shared" si="1600"/>
        <v>продукты сырные</v>
      </c>
      <c r="E1626" t="str">
        <f t="shared" si="1600"/>
        <v>A5|продукты сырные</v>
      </c>
      <c r="F1626">
        <f>IFERROR(INDEX('Прайс-лист на год'!$E$4:$NG$28,MATCH(prices_model!E1626,'Прайс-лист на год'!$D$4:$D$28,0),MATCH(prices_model!A1626,'Прайс-лист на год'!$E$3:$NG$3,0)),0)</f>
        <v>418</v>
      </c>
    </row>
    <row r="1627" spans="1:6" x14ac:dyDescent="0.25">
      <c r="A1627" s="30">
        <f>'Прайс-лист на год'!$E$3+ROUNDDOWN((ROW()-2)/25,0)</f>
        <v>43895</v>
      </c>
      <c r="B1627">
        <f t="shared" ref="B1627:E1627" si="1601">B1602</f>
        <v>1</v>
      </c>
      <c r="C1627" t="str">
        <f t="shared" si="1601"/>
        <v>A1</v>
      </c>
      <c r="D1627" t="str">
        <f t="shared" si="1601"/>
        <v>сыр твердый</v>
      </c>
      <c r="E1627" t="str">
        <f t="shared" si="1601"/>
        <v>A1|сыр твердый</v>
      </c>
      <c r="F1627">
        <f>IFERROR(INDEX('Прайс-лист на год'!$E$4:$NG$28,MATCH(prices_model!E1627,'Прайс-лист на год'!$D$4:$D$28,0),MATCH(prices_model!A1627,'Прайс-лист на год'!$E$3:$NG$3,0)),0)</f>
        <v>1000</v>
      </c>
    </row>
    <row r="1628" spans="1:6" x14ac:dyDescent="0.25">
      <c r="A1628" s="30">
        <f>'Прайс-лист на год'!$E$3+ROUNDDOWN((ROW()-2)/25,0)</f>
        <v>43895</v>
      </c>
      <c r="B1628">
        <f t="shared" ref="B1628:E1628" si="1602">B1603</f>
        <v>1</v>
      </c>
      <c r="C1628" t="str">
        <f t="shared" si="1602"/>
        <v>A1</v>
      </c>
      <c r="D1628" t="str">
        <f t="shared" si="1602"/>
        <v>сыр полутвердый</v>
      </c>
      <c r="E1628" t="str">
        <f t="shared" si="1602"/>
        <v>A1|сыр полутвердый</v>
      </c>
      <c r="F1628">
        <f>IFERROR(INDEX('Прайс-лист на год'!$E$4:$NG$28,MATCH(prices_model!E1628,'Прайс-лист на год'!$D$4:$D$28,0),MATCH(prices_model!A1628,'Прайс-лист на год'!$E$3:$NG$3,0)),0)</f>
        <v>600</v>
      </c>
    </row>
    <row r="1629" spans="1:6" x14ac:dyDescent="0.25">
      <c r="A1629" s="30">
        <f>'Прайс-лист на год'!$E$3+ROUNDDOWN((ROW()-2)/25,0)</f>
        <v>43895</v>
      </c>
      <c r="B1629">
        <f t="shared" ref="B1629:E1629" si="1603">B1604</f>
        <v>1</v>
      </c>
      <c r="C1629" t="str">
        <f t="shared" si="1603"/>
        <v>A1</v>
      </c>
      <c r="D1629" t="str">
        <f t="shared" si="1603"/>
        <v>сыр мягкий</v>
      </c>
      <c r="E1629" t="str">
        <f t="shared" si="1603"/>
        <v>A1|сыр мягкий</v>
      </c>
      <c r="F1629">
        <f>IFERROR(INDEX('Прайс-лист на год'!$E$4:$NG$28,MATCH(prices_model!E1629,'Прайс-лист на год'!$D$4:$D$28,0),MATCH(prices_model!A1629,'Прайс-лист на год'!$E$3:$NG$3,0)),0)</f>
        <v>500</v>
      </c>
    </row>
    <row r="1630" spans="1:6" x14ac:dyDescent="0.25">
      <c r="A1630" s="30">
        <f>'Прайс-лист на год'!$E$3+ROUNDDOWN((ROW()-2)/25,0)</f>
        <v>43895</v>
      </c>
      <c r="B1630">
        <f t="shared" ref="B1630:E1630" si="1604">B1605</f>
        <v>1</v>
      </c>
      <c r="C1630" t="str">
        <f t="shared" si="1604"/>
        <v>A1</v>
      </c>
      <c r="D1630" t="str">
        <f t="shared" si="1604"/>
        <v>прочие сыры</v>
      </c>
      <c r="E1630" t="str">
        <f t="shared" si="1604"/>
        <v>A1|прочие сыры</v>
      </c>
      <c r="F1630">
        <f>IFERROR(INDEX('Прайс-лист на год'!$E$4:$NG$28,MATCH(prices_model!E1630,'Прайс-лист на год'!$D$4:$D$28,0),MATCH(prices_model!A1630,'Прайс-лист на год'!$E$3:$NG$3,0)),0)</f>
        <v>700</v>
      </c>
    </row>
    <row r="1631" spans="1:6" x14ac:dyDescent="0.25">
      <c r="A1631" s="30">
        <f>'Прайс-лист на год'!$E$3+ROUNDDOWN((ROW()-2)/25,0)</f>
        <v>43895</v>
      </c>
      <c r="B1631">
        <f t="shared" ref="B1631:E1631" si="1605">B1606</f>
        <v>1</v>
      </c>
      <c r="C1631" t="str">
        <f t="shared" si="1605"/>
        <v>A1</v>
      </c>
      <c r="D1631" t="str">
        <f t="shared" si="1605"/>
        <v>продукты сырные</v>
      </c>
      <c r="E1631" t="str">
        <f t="shared" si="1605"/>
        <v>A1|продукты сырные</v>
      </c>
      <c r="F1631">
        <f>IFERROR(INDEX('Прайс-лист на год'!$E$4:$NG$28,MATCH(prices_model!E1631,'Прайс-лист на год'!$D$4:$D$28,0),MATCH(prices_model!A1631,'Прайс-лист на год'!$E$3:$NG$3,0)),0)</f>
        <v>400</v>
      </c>
    </row>
    <row r="1632" spans="1:6" x14ac:dyDescent="0.25">
      <c r="A1632" s="30">
        <f>'Прайс-лист на год'!$E$3+ROUNDDOWN((ROW()-2)/25,0)</f>
        <v>43895</v>
      </c>
      <c r="B1632">
        <f t="shared" ref="B1632:E1632" si="1606">B1607</f>
        <v>1</v>
      </c>
      <c r="C1632" t="str">
        <f t="shared" si="1606"/>
        <v>A2</v>
      </c>
      <c r="D1632" t="str">
        <f t="shared" si="1606"/>
        <v>сыр твердый</v>
      </c>
      <c r="E1632" t="str">
        <f t="shared" si="1606"/>
        <v>A2|сыр твердый</v>
      </c>
      <c r="F1632">
        <f>IFERROR(INDEX('Прайс-лист на год'!$E$4:$NG$28,MATCH(prices_model!E1632,'Прайс-лист на год'!$D$4:$D$28,0),MATCH(prices_model!A1632,'Прайс-лист на год'!$E$3:$NG$3,0)),0)</f>
        <v>1050</v>
      </c>
    </row>
    <row r="1633" spans="1:6" x14ac:dyDescent="0.25">
      <c r="A1633" s="30">
        <f>'Прайс-лист на год'!$E$3+ROUNDDOWN((ROW()-2)/25,0)</f>
        <v>43895</v>
      </c>
      <c r="B1633">
        <f t="shared" ref="B1633:E1633" si="1607">B1608</f>
        <v>1</v>
      </c>
      <c r="C1633" t="str">
        <f t="shared" si="1607"/>
        <v>A2</v>
      </c>
      <c r="D1633" t="str">
        <f t="shared" si="1607"/>
        <v>сыр полутвердый</v>
      </c>
      <c r="E1633" t="str">
        <f t="shared" si="1607"/>
        <v>A2|сыр полутвердый</v>
      </c>
      <c r="F1633">
        <f>IFERROR(INDEX('Прайс-лист на год'!$E$4:$NG$28,MATCH(prices_model!E1633,'Прайс-лист на год'!$D$4:$D$28,0),MATCH(prices_model!A1633,'Прайс-лист на год'!$E$3:$NG$3,0)),0)</f>
        <v>630</v>
      </c>
    </row>
    <row r="1634" spans="1:6" x14ac:dyDescent="0.25">
      <c r="A1634" s="30">
        <f>'Прайс-лист на год'!$E$3+ROUNDDOWN((ROW()-2)/25,0)</f>
        <v>43895</v>
      </c>
      <c r="B1634">
        <f t="shared" ref="B1634:E1634" si="1608">B1609</f>
        <v>1</v>
      </c>
      <c r="C1634" t="str">
        <f t="shared" si="1608"/>
        <v>A2</v>
      </c>
      <c r="D1634" t="str">
        <f t="shared" si="1608"/>
        <v>сыр мягкий</v>
      </c>
      <c r="E1634" t="str">
        <f t="shared" si="1608"/>
        <v>A2|сыр мягкий</v>
      </c>
      <c r="F1634">
        <f>IFERROR(INDEX('Прайс-лист на год'!$E$4:$NG$28,MATCH(prices_model!E1634,'Прайс-лист на год'!$D$4:$D$28,0),MATCH(prices_model!A1634,'Прайс-лист на год'!$E$3:$NG$3,0)),0)</f>
        <v>525</v>
      </c>
    </row>
    <row r="1635" spans="1:6" x14ac:dyDescent="0.25">
      <c r="A1635" s="30">
        <f>'Прайс-лист на год'!$E$3+ROUNDDOWN((ROW()-2)/25,0)</f>
        <v>43895</v>
      </c>
      <c r="B1635">
        <f t="shared" ref="B1635:E1635" si="1609">B1610</f>
        <v>1</v>
      </c>
      <c r="C1635" t="str">
        <f t="shared" si="1609"/>
        <v>A2</v>
      </c>
      <c r="D1635" t="str">
        <f t="shared" si="1609"/>
        <v>прочие сыры</v>
      </c>
      <c r="E1635" t="str">
        <f t="shared" si="1609"/>
        <v>A2|прочие сыры</v>
      </c>
      <c r="F1635">
        <f>IFERROR(INDEX('Прайс-лист на год'!$E$4:$NG$28,MATCH(prices_model!E1635,'Прайс-лист на год'!$D$4:$D$28,0),MATCH(prices_model!A1635,'Прайс-лист на год'!$E$3:$NG$3,0)),0)</f>
        <v>735</v>
      </c>
    </row>
    <row r="1636" spans="1:6" x14ac:dyDescent="0.25">
      <c r="A1636" s="30">
        <f>'Прайс-лист на год'!$E$3+ROUNDDOWN((ROW()-2)/25,0)</f>
        <v>43895</v>
      </c>
      <c r="B1636">
        <f t="shared" ref="B1636:E1636" si="1610">B1611</f>
        <v>1</v>
      </c>
      <c r="C1636" t="str">
        <f t="shared" si="1610"/>
        <v>A2</v>
      </c>
      <c r="D1636" t="str">
        <f t="shared" si="1610"/>
        <v>продукты сырные</v>
      </c>
      <c r="E1636" t="str">
        <f t="shared" si="1610"/>
        <v>A2|продукты сырные</v>
      </c>
      <c r="F1636">
        <f>IFERROR(INDEX('Прайс-лист на год'!$E$4:$NG$28,MATCH(prices_model!E1636,'Прайс-лист на год'!$D$4:$D$28,0),MATCH(prices_model!A1636,'Прайс-лист на год'!$E$3:$NG$3,0)),0)</f>
        <v>420</v>
      </c>
    </row>
    <row r="1637" spans="1:6" x14ac:dyDescent="0.25">
      <c r="A1637" s="30">
        <f>'Прайс-лист на год'!$E$3+ROUNDDOWN((ROW()-2)/25,0)</f>
        <v>43895</v>
      </c>
      <c r="B1637">
        <f t="shared" ref="B1637:E1637" si="1611">B1612</f>
        <v>1</v>
      </c>
      <c r="C1637" t="str">
        <f t="shared" si="1611"/>
        <v>A3</v>
      </c>
      <c r="D1637" t="str">
        <f t="shared" si="1611"/>
        <v>сыр твердый</v>
      </c>
      <c r="E1637" t="str">
        <f t="shared" si="1611"/>
        <v>A3|сыр твердый</v>
      </c>
      <c r="F1637">
        <f>IFERROR(INDEX('Прайс-лист на год'!$E$4:$NG$28,MATCH(prices_model!E1637,'Прайс-лист на год'!$D$4:$D$28,0),MATCH(prices_model!A1637,'Прайс-лист на год'!$E$3:$NG$3,0)),0)</f>
        <v>1000</v>
      </c>
    </row>
    <row r="1638" spans="1:6" x14ac:dyDescent="0.25">
      <c r="A1638" s="30">
        <f>'Прайс-лист на год'!$E$3+ROUNDDOWN((ROW()-2)/25,0)</f>
        <v>43895</v>
      </c>
      <c r="B1638">
        <f t="shared" ref="B1638:E1638" si="1612">B1613</f>
        <v>1</v>
      </c>
      <c r="C1638" t="str">
        <f t="shared" si="1612"/>
        <v>A3</v>
      </c>
      <c r="D1638" t="str">
        <f t="shared" si="1612"/>
        <v>сыр полутвердый</v>
      </c>
      <c r="E1638" t="str">
        <f t="shared" si="1612"/>
        <v>A3|сыр полутвердый</v>
      </c>
      <c r="F1638">
        <f>IFERROR(INDEX('Прайс-лист на год'!$E$4:$NG$28,MATCH(prices_model!E1638,'Прайс-лист на год'!$D$4:$D$28,0),MATCH(prices_model!A1638,'Прайс-лист на год'!$E$3:$NG$3,0)),0)</f>
        <v>600</v>
      </c>
    </row>
    <row r="1639" spans="1:6" x14ac:dyDescent="0.25">
      <c r="A1639" s="30">
        <f>'Прайс-лист на год'!$E$3+ROUNDDOWN((ROW()-2)/25,0)</f>
        <v>43895</v>
      </c>
      <c r="B1639">
        <f t="shared" ref="B1639:E1639" si="1613">B1614</f>
        <v>1</v>
      </c>
      <c r="C1639" t="str">
        <f t="shared" si="1613"/>
        <v>A3</v>
      </c>
      <c r="D1639" t="str">
        <f t="shared" si="1613"/>
        <v>сыр мягкий</v>
      </c>
      <c r="E1639" t="str">
        <f t="shared" si="1613"/>
        <v>A3|сыр мягкий</v>
      </c>
      <c r="F1639">
        <f>IFERROR(INDEX('Прайс-лист на год'!$E$4:$NG$28,MATCH(prices_model!E1639,'Прайс-лист на год'!$D$4:$D$28,0),MATCH(prices_model!A1639,'Прайс-лист на год'!$E$3:$NG$3,0)),0)</f>
        <v>500</v>
      </c>
    </row>
    <row r="1640" spans="1:6" x14ac:dyDescent="0.25">
      <c r="A1640" s="30">
        <f>'Прайс-лист на год'!$E$3+ROUNDDOWN((ROW()-2)/25,0)</f>
        <v>43895</v>
      </c>
      <c r="B1640">
        <f t="shared" ref="B1640:E1640" si="1614">B1615</f>
        <v>1</v>
      </c>
      <c r="C1640" t="str">
        <f t="shared" si="1614"/>
        <v>A3</v>
      </c>
      <c r="D1640" t="str">
        <f t="shared" si="1614"/>
        <v>прочие сыры</v>
      </c>
      <c r="E1640" t="str">
        <f t="shared" si="1614"/>
        <v>A3|прочие сыры</v>
      </c>
      <c r="F1640">
        <f>IFERROR(INDEX('Прайс-лист на год'!$E$4:$NG$28,MATCH(prices_model!E1640,'Прайс-лист на год'!$D$4:$D$28,0),MATCH(prices_model!A1640,'Прайс-лист на год'!$E$3:$NG$3,0)),0)</f>
        <v>700</v>
      </c>
    </row>
    <row r="1641" spans="1:6" x14ac:dyDescent="0.25">
      <c r="A1641" s="30">
        <f>'Прайс-лист на год'!$E$3+ROUNDDOWN((ROW()-2)/25,0)</f>
        <v>43895</v>
      </c>
      <c r="B1641">
        <f t="shared" ref="B1641:E1641" si="1615">B1616</f>
        <v>1</v>
      </c>
      <c r="C1641" t="str">
        <f t="shared" si="1615"/>
        <v>A3</v>
      </c>
      <c r="D1641" t="str">
        <f t="shared" si="1615"/>
        <v>продукты сырные</v>
      </c>
      <c r="E1641" t="str">
        <f t="shared" si="1615"/>
        <v>A3|продукты сырные</v>
      </c>
      <c r="F1641">
        <f>IFERROR(INDEX('Прайс-лист на год'!$E$4:$NG$28,MATCH(prices_model!E1641,'Прайс-лист на год'!$D$4:$D$28,0),MATCH(prices_model!A1641,'Прайс-лист на год'!$E$3:$NG$3,0)),0)</f>
        <v>400</v>
      </c>
    </row>
    <row r="1642" spans="1:6" x14ac:dyDescent="0.25">
      <c r="A1642" s="30">
        <f>'Прайс-лист на год'!$E$3+ROUNDDOWN((ROW()-2)/25,0)</f>
        <v>43895</v>
      </c>
      <c r="B1642">
        <f t="shared" ref="B1642:E1642" si="1616">B1617</f>
        <v>1</v>
      </c>
      <c r="C1642" t="str">
        <f t="shared" si="1616"/>
        <v>A4</v>
      </c>
      <c r="D1642" t="str">
        <f t="shared" si="1616"/>
        <v>сыр твердый</v>
      </c>
      <c r="E1642" t="str">
        <f t="shared" si="1616"/>
        <v>A4|сыр твердый</v>
      </c>
      <c r="F1642">
        <f>IFERROR(INDEX('Прайс-лист на год'!$E$4:$NG$28,MATCH(prices_model!E1642,'Прайс-лист на год'!$D$4:$D$28,0),MATCH(prices_model!A1642,'Прайс-лист на год'!$E$3:$NG$3,0)),0)</f>
        <v>893</v>
      </c>
    </row>
    <row r="1643" spans="1:6" x14ac:dyDescent="0.25">
      <c r="A1643" s="30">
        <f>'Прайс-лист на год'!$E$3+ROUNDDOWN((ROW()-2)/25,0)</f>
        <v>43895</v>
      </c>
      <c r="B1643">
        <f t="shared" ref="B1643:E1643" si="1617">B1618</f>
        <v>1</v>
      </c>
      <c r="C1643" t="str">
        <f t="shared" si="1617"/>
        <v>A4</v>
      </c>
      <c r="D1643" t="str">
        <f t="shared" si="1617"/>
        <v>сыр полутвердый</v>
      </c>
      <c r="E1643" t="str">
        <f t="shared" si="1617"/>
        <v>A4|сыр полутвердый</v>
      </c>
      <c r="F1643">
        <f>IFERROR(INDEX('Прайс-лист на год'!$E$4:$NG$28,MATCH(prices_model!E1643,'Прайс-лист на год'!$D$4:$D$28,0),MATCH(prices_model!A1643,'Прайс-лист на год'!$E$3:$NG$3,0)),0)</f>
        <v>662</v>
      </c>
    </row>
    <row r="1644" spans="1:6" x14ac:dyDescent="0.25">
      <c r="A1644" s="30">
        <f>'Прайс-лист на год'!$E$3+ROUNDDOWN((ROW()-2)/25,0)</f>
        <v>43895</v>
      </c>
      <c r="B1644">
        <f t="shared" ref="B1644:E1644" si="1618">B1619</f>
        <v>1</v>
      </c>
      <c r="C1644" t="str">
        <f t="shared" si="1618"/>
        <v>A4</v>
      </c>
      <c r="D1644" t="str">
        <f t="shared" si="1618"/>
        <v>сыр мягкий</v>
      </c>
      <c r="E1644" t="str">
        <f t="shared" si="1618"/>
        <v>A4|сыр мягкий</v>
      </c>
      <c r="F1644">
        <f>IFERROR(INDEX('Прайс-лист на год'!$E$4:$NG$28,MATCH(prices_model!E1644,'Прайс-лист на год'!$D$4:$D$28,0),MATCH(prices_model!A1644,'Прайс-лист на год'!$E$3:$NG$3,0)),0)</f>
        <v>551</v>
      </c>
    </row>
    <row r="1645" spans="1:6" x14ac:dyDescent="0.25">
      <c r="A1645" s="30">
        <f>'Прайс-лист на год'!$E$3+ROUNDDOWN((ROW()-2)/25,0)</f>
        <v>43895</v>
      </c>
      <c r="B1645">
        <f t="shared" ref="B1645:E1645" si="1619">B1620</f>
        <v>1</v>
      </c>
      <c r="C1645" t="str">
        <f t="shared" si="1619"/>
        <v>A4</v>
      </c>
      <c r="D1645" t="str">
        <f t="shared" si="1619"/>
        <v>прочие сыры</v>
      </c>
      <c r="E1645" t="str">
        <f t="shared" si="1619"/>
        <v>A4|прочие сыры</v>
      </c>
      <c r="F1645">
        <f>IFERROR(INDEX('Прайс-лист на год'!$E$4:$NG$28,MATCH(prices_model!E1645,'Прайс-лист на год'!$D$4:$D$28,0),MATCH(prices_model!A1645,'Прайс-лист на год'!$E$3:$NG$3,0)),0)</f>
        <v>732</v>
      </c>
    </row>
    <row r="1646" spans="1:6" x14ac:dyDescent="0.25">
      <c r="A1646" s="30">
        <f>'Прайс-лист на год'!$E$3+ROUNDDOWN((ROW()-2)/25,0)</f>
        <v>43895</v>
      </c>
      <c r="B1646">
        <f t="shared" ref="B1646:E1646" si="1620">B1621</f>
        <v>1</v>
      </c>
      <c r="C1646" t="str">
        <f t="shared" si="1620"/>
        <v>A4</v>
      </c>
      <c r="D1646" t="str">
        <f t="shared" si="1620"/>
        <v>продукты сырные</v>
      </c>
      <c r="E1646" t="str">
        <f t="shared" si="1620"/>
        <v>A4|продукты сырные</v>
      </c>
      <c r="F1646">
        <f>IFERROR(INDEX('Прайс-лист на год'!$E$4:$NG$28,MATCH(prices_model!E1646,'Прайс-лист на год'!$D$4:$D$28,0),MATCH(prices_model!A1646,'Прайс-лист на год'!$E$3:$NG$3,0)),0)</f>
        <v>340</v>
      </c>
    </row>
    <row r="1647" spans="1:6" x14ac:dyDescent="0.25">
      <c r="A1647" s="30">
        <f>'Прайс-лист на год'!$E$3+ROUNDDOWN((ROW()-2)/25,0)</f>
        <v>43895</v>
      </c>
      <c r="B1647">
        <f t="shared" ref="B1647:E1647" si="1621">B1622</f>
        <v>1</v>
      </c>
      <c r="C1647" t="str">
        <f t="shared" si="1621"/>
        <v>A5</v>
      </c>
      <c r="D1647" t="str">
        <f t="shared" si="1621"/>
        <v>сыр твердый</v>
      </c>
      <c r="E1647" t="str">
        <f t="shared" si="1621"/>
        <v>A5|сыр твердый</v>
      </c>
      <c r="F1647">
        <f>IFERROR(INDEX('Прайс-лист на год'!$E$4:$NG$28,MATCH(prices_model!E1647,'Прайс-лист на год'!$D$4:$D$28,0),MATCH(prices_model!A1647,'Прайс-лист на год'!$E$3:$NG$3,0)),0)</f>
        <v>1045</v>
      </c>
    </row>
    <row r="1648" spans="1:6" x14ac:dyDescent="0.25">
      <c r="A1648" s="30">
        <f>'Прайс-лист на год'!$E$3+ROUNDDOWN((ROW()-2)/25,0)</f>
        <v>43895</v>
      </c>
      <c r="B1648">
        <f t="shared" ref="B1648:E1648" si="1622">B1623</f>
        <v>1</v>
      </c>
      <c r="C1648" t="str">
        <f t="shared" si="1622"/>
        <v>A5</v>
      </c>
      <c r="D1648" t="str">
        <f t="shared" si="1622"/>
        <v>сыр полутвердый</v>
      </c>
      <c r="E1648" t="str">
        <f t="shared" si="1622"/>
        <v>A5|сыр полутвердый</v>
      </c>
      <c r="F1648">
        <f>IFERROR(INDEX('Прайс-лист на год'!$E$4:$NG$28,MATCH(prices_model!E1648,'Прайс-лист на год'!$D$4:$D$28,0),MATCH(prices_model!A1648,'Прайс-лист на год'!$E$3:$NG$3,0)),0)</f>
        <v>627</v>
      </c>
    </row>
    <row r="1649" spans="1:6" x14ac:dyDescent="0.25">
      <c r="A1649" s="30">
        <f>'Прайс-лист на год'!$E$3+ROUNDDOWN((ROW()-2)/25,0)</f>
        <v>43895</v>
      </c>
      <c r="B1649">
        <f t="shared" ref="B1649:E1649" si="1623">B1624</f>
        <v>1</v>
      </c>
      <c r="C1649" t="str">
        <f t="shared" si="1623"/>
        <v>A5</v>
      </c>
      <c r="D1649" t="str">
        <f t="shared" si="1623"/>
        <v>сыр мягкий</v>
      </c>
      <c r="E1649" t="str">
        <f t="shared" si="1623"/>
        <v>A5|сыр мягкий</v>
      </c>
      <c r="F1649">
        <f>IFERROR(INDEX('Прайс-лист на год'!$E$4:$NG$28,MATCH(prices_model!E1649,'Прайс-лист на год'!$D$4:$D$28,0),MATCH(prices_model!A1649,'Прайс-лист на год'!$E$3:$NG$3,0)),0)</f>
        <v>523</v>
      </c>
    </row>
    <row r="1650" spans="1:6" x14ac:dyDescent="0.25">
      <c r="A1650" s="30">
        <f>'Прайс-лист на год'!$E$3+ROUNDDOWN((ROW()-2)/25,0)</f>
        <v>43895</v>
      </c>
      <c r="B1650">
        <f t="shared" ref="B1650:E1650" si="1624">B1625</f>
        <v>1</v>
      </c>
      <c r="C1650" t="str">
        <f t="shared" si="1624"/>
        <v>A5</v>
      </c>
      <c r="D1650" t="str">
        <f t="shared" si="1624"/>
        <v>прочие сыры</v>
      </c>
      <c r="E1650" t="str">
        <f t="shared" si="1624"/>
        <v>A5|прочие сыры</v>
      </c>
      <c r="F1650">
        <f>IFERROR(INDEX('Прайс-лист на год'!$E$4:$NG$28,MATCH(prices_model!E1650,'Прайс-лист на год'!$D$4:$D$28,0),MATCH(prices_model!A1650,'Прайс-лист на год'!$E$3:$NG$3,0)),0)</f>
        <v>732</v>
      </c>
    </row>
    <row r="1651" spans="1:6" x14ac:dyDescent="0.25">
      <c r="A1651" s="30">
        <f>'Прайс-лист на год'!$E$3+ROUNDDOWN((ROW()-2)/25,0)</f>
        <v>43895</v>
      </c>
      <c r="B1651">
        <f t="shared" ref="B1651:E1651" si="1625">B1626</f>
        <v>1</v>
      </c>
      <c r="C1651" t="str">
        <f t="shared" si="1625"/>
        <v>A5</v>
      </c>
      <c r="D1651" t="str">
        <f t="shared" si="1625"/>
        <v>продукты сырные</v>
      </c>
      <c r="E1651" t="str">
        <f t="shared" si="1625"/>
        <v>A5|продукты сырные</v>
      </c>
      <c r="F1651">
        <f>IFERROR(INDEX('Прайс-лист на год'!$E$4:$NG$28,MATCH(prices_model!E1651,'Прайс-лист на год'!$D$4:$D$28,0),MATCH(prices_model!A1651,'Прайс-лист на год'!$E$3:$NG$3,0)),0)</f>
        <v>418</v>
      </c>
    </row>
    <row r="1652" spans="1:6" x14ac:dyDescent="0.25">
      <c r="A1652" s="30">
        <f>'Прайс-лист на год'!$E$3+ROUNDDOWN((ROW()-2)/25,0)</f>
        <v>43896</v>
      </c>
      <c r="B1652">
        <f t="shared" ref="B1652:E1652" si="1626">B1627</f>
        <v>1</v>
      </c>
      <c r="C1652" t="str">
        <f t="shared" si="1626"/>
        <v>A1</v>
      </c>
      <c r="D1652" t="str">
        <f t="shared" si="1626"/>
        <v>сыр твердый</v>
      </c>
      <c r="E1652" t="str">
        <f t="shared" si="1626"/>
        <v>A1|сыр твердый</v>
      </c>
      <c r="F1652">
        <f>IFERROR(INDEX('Прайс-лист на год'!$E$4:$NG$28,MATCH(prices_model!E1652,'Прайс-лист на год'!$D$4:$D$28,0),MATCH(prices_model!A1652,'Прайс-лист на год'!$E$3:$NG$3,0)),0)</f>
        <v>1000</v>
      </c>
    </row>
    <row r="1653" spans="1:6" x14ac:dyDescent="0.25">
      <c r="A1653" s="30">
        <f>'Прайс-лист на год'!$E$3+ROUNDDOWN((ROW()-2)/25,0)</f>
        <v>43896</v>
      </c>
      <c r="B1653">
        <f t="shared" ref="B1653:E1653" si="1627">B1628</f>
        <v>1</v>
      </c>
      <c r="C1653" t="str">
        <f t="shared" si="1627"/>
        <v>A1</v>
      </c>
      <c r="D1653" t="str">
        <f t="shared" si="1627"/>
        <v>сыр полутвердый</v>
      </c>
      <c r="E1653" t="str">
        <f t="shared" si="1627"/>
        <v>A1|сыр полутвердый</v>
      </c>
      <c r="F1653">
        <f>IFERROR(INDEX('Прайс-лист на год'!$E$4:$NG$28,MATCH(prices_model!E1653,'Прайс-лист на год'!$D$4:$D$28,0),MATCH(prices_model!A1653,'Прайс-лист на год'!$E$3:$NG$3,0)),0)</f>
        <v>600</v>
      </c>
    </row>
    <row r="1654" spans="1:6" x14ac:dyDescent="0.25">
      <c r="A1654" s="30">
        <f>'Прайс-лист на год'!$E$3+ROUNDDOWN((ROW()-2)/25,0)</f>
        <v>43896</v>
      </c>
      <c r="B1654">
        <f t="shared" ref="B1654:E1654" si="1628">B1629</f>
        <v>1</v>
      </c>
      <c r="C1654" t="str">
        <f t="shared" si="1628"/>
        <v>A1</v>
      </c>
      <c r="D1654" t="str">
        <f t="shared" si="1628"/>
        <v>сыр мягкий</v>
      </c>
      <c r="E1654" t="str">
        <f t="shared" si="1628"/>
        <v>A1|сыр мягкий</v>
      </c>
      <c r="F1654">
        <f>IFERROR(INDEX('Прайс-лист на год'!$E$4:$NG$28,MATCH(prices_model!E1654,'Прайс-лист на год'!$D$4:$D$28,0),MATCH(prices_model!A1654,'Прайс-лист на год'!$E$3:$NG$3,0)),0)</f>
        <v>500</v>
      </c>
    </row>
    <row r="1655" spans="1:6" x14ac:dyDescent="0.25">
      <c r="A1655" s="30">
        <f>'Прайс-лист на год'!$E$3+ROUNDDOWN((ROW()-2)/25,0)</f>
        <v>43896</v>
      </c>
      <c r="B1655">
        <f t="shared" ref="B1655:E1655" si="1629">B1630</f>
        <v>1</v>
      </c>
      <c r="C1655" t="str">
        <f t="shared" si="1629"/>
        <v>A1</v>
      </c>
      <c r="D1655" t="str">
        <f t="shared" si="1629"/>
        <v>прочие сыры</v>
      </c>
      <c r="E1655" t="str">
        <f t="shared" si="1629"/>
        <v>A1|прочие сыры</v>
      </c>
      <c r="F1655">
        <f>IFERROR(INDEX('Прайс-лист на год'!$E$4:$NG$28,MATCH(prices_model!E1655,'Прайс-лист на год'!$D$4:$D$28,0),MATCH(prices_model!A1655,'Прайс-лист на год'!$E$3:$NG$3,0)),0)</f>
        <v>700</v>
      </c>
    </row>
    <row r="1656" spans="1:6" x14ac:dyDescent="0.25">
      <c r="A1656" s="30">
        <f>'Прайс-лист на год'!$E$3+ROUNDDOWN((ROW()-2)/25,0)</f>
        <v>43896</v>
      </c>
      <c r="B1656">
        <f t="shared" ref="B1656:E1656" si="1630">B1631</f>
        <v>1</v>
      </c>
      <c r="C1656" t="str">
        <f t="shared" si="1630"/>
        <v>A1</v>
      </c>
      <c r="D1656" t="str">
        <f t="shared" si="1630"/>
        <v>продукты сырные</v>
      </c>
      <c r="E1656" t="str">
        <f t="shared" si="1630"/>
        <v>A1|продукты сырные</v>
      </c>
      <c r="F1656">
        <f>IFERROR(INDEX('Прайс-лист на год'!$E$4:$NG$28,MATCH(prices_model!E1656,'Прайс-лист на год'!$D$4:$D$28,0),MATCH(prices_model!A1656,'Прайс-лист на год'!$E$3:$NG$3,0)),0)</f>
        <v>400</v>
      </c>
    </row>
    <row r="1657" spans="1:6" x14ac:dyDescent="0.25">
      <c r="A1657" s="30">
        <f>'Прайс-лист на год'!$E$3+ROUNDDOWN((ROW()-2)/25,0)</f>
        <v>43896</v>
      </c>
      <c r="B1657">
        <f t="shared" ref="B1657:E1657" si="1631">B1632</f>
        <v>1</v>
      </c>
      <c r="C1657" t="str">
        <f t="shared" si="1631"/>
        <v>A2</v>
      </c>
      <c r="D1657" t="str">
        <f t="shared" si="1631"/>
        <v>сыр твердый</v>
      </c>
      <c r="E1657" t="str">
        <f t="shared" si="1631"/>
        <v>A2|сыр твердый</v>
      </c>
      <c r="F1657">
        <f>IFERROR(INDEX('Прайс-лист на год'!$E$4:$NG$28,MATCH(prices_model!E1657,'Прайс-лист на год'!$D$4:$D$28,0),MATCH(prices_model!A1657,'Прайс-лист на год'!$E$3:$NG$3,0)),0)</f>
        <v>1050</v>
      </c>
    </row>
    <row r="1658" spans="1:6" x14ac:dyDescent="0.25">
      <c r="A1658" s="30">
        <f>'Прайс-лист на год'!$E$3+ROUNDDOWN((ROW()-2)/25,0)</f>
        <v>43896</v>
      </c>
      <c r="B1658">
        <f t="shared" ref="B1658:E1658" si="1632">B1633</f>
        <v>1</v>
      </c>
      <c r="C1658" t="str">
        <f t="shared" si="1632"/>
        <v>A2</v>
      </c>
      <c r="D1658" t="str">
        <f t="shared" si="1632"/>
        <v>сыр полутвердый</v>
      </c>
      <c r="E1658" t="str">
        <f t="shared" si="1632"/>
        <v>A2|сыр полутвердый</v>
      </c>
      <c r="F1658">
        <f>IFERROR(INDEX('Прайс-лист на год'!$E$4:$NG$28,MATCH(prices_model!E1658,'Прайс-лист на год'!$D$4:$D$28,0),MATCH(prices_model!A1658,'Прайс-лист на год'!$E$3:$NG$3,0)),0)</f>
        <v>630</v>
      </c>
    </row>
    <row r="1659" spans="1:6" x14ac:dyDescent="0.25">
      <c r="A1659" s="30">
        <f>'Прайс-лист на год'!$E$3+ROUNDDOWN((ROW()-2)/25,0)</f>
        <v>43896</v>
      </c>
      <c r="B1659">
        <f t="shared" ref="B1659:E1659" si="1633">B1634</f>
        <v>1</v>
      </c>
      <c r="C1659" t="str">
        <f t="shared" si="1633"/>
        <v>A2</v>
      </c>
      <c r="D1659" t="str">
        <f t="shared" si="1633"/>
        <v>сыр мягкий</v>
      </c>
      <c r="E1659" t="str">
        <f t="shared" si="1633"/>
        <v>A2|сыр мягкий</v>
      </c>
      <c r="F1659">
        <f>IFERROR(INDEX('Прайс-лист на год'!$E$4:$NG$28,MATCH(prices_model!E1659,'Прайс-лист на год'!$D$4:$D$28,0),MATCH(prices_model!A1659,'Прайс-лист на год'!$E$3:$NG$3,0)),0)</f>
        <v>525</v>
      </c>
    </row>
    <row r="1660" spans="1:6" x14ac:dyDescent="0.25">
      <c r="A1660" s="30">
        <f>'Прайс-лист на год'!$E$3+ROUNDDOWN((ROW()-2)/25,0)</f>
        <v>43896</v>
      </c>
      <c r="B1660">
        <f t="shared" ref="B1660:E1660" si="1634">B1635</f>
        <v>1</v>
      </c>
      <c r="C1660" t="str">
        <f t="shared" si="1634"/>
        <v>A2</v>
      </c>
      <c r="D1660" t="str">
        <f t="shared" si="1634"/>
        <v>прочие сыры</v>
      </c>
      <c r="E1660" t="str">
        <f t="shared" si="1634"/>
        <v>A2|прочие сыры</v>
      </c>
      <c r="F1660">
        <f>IFERROR(INDEX('Прайс-лист на год'!$E$4:$NG$28,MATCH(prices_model!E1660,'Прайс-лист на год'!$D$4:$D$28,0),MATCH(prices_model!A1660,'Прайс-лист на год'!$E$3:$NG$3,0)),0)</f>
        <v>735</v>
      </c>
    </row>
    <row r="1661" spans="1:6" x14ac:dyDescent="0.25">
      <c r="A1661" s="30">
        <f>'Прайс-лист на год'!$E$3+ROUNDDOWN((ROW()-2)/25,0)</f>
        <v>43896</v>
      </c>
      <c r="B1661">
        <f t="shared" ref="B1661:E1661" si="1635">B1636</f>
        <v>1</v>
      </c>
      <c r="C1661" t="str">
        <f t="shared" si="1635"/>
        <v>A2</v>
      </c>
      <c r="D1661" t="str">
        <f t="shared" si="1635"/>
        <v>продукты сырные</v>
      </c>
      <c r="E1661" t="str">
        <f t="shared" si="1635"/>
        <v>A2|продукты сырные</v>
      </c>
      <c r="F1661">
        <f>IFERROR(INDEX('Прайс-лист на год'!$E$4:$NG$28,MATCH(prices_model!E1661,'Прайс-лист на год'!$D$4:$D$28,0),MATCH(prices_model!A1661,'Прайс-лист на год'!$E$3:$NG$3,0)),0)</f>
        <v>420</v>
      </c>
    </row>
    <row r="1662" spans="1:6" x14ac:dyDescent="0.25">
      <c r="A1662" s="30">
        <f>'Прайс-лист на год'!$E$3+ROUNDDOWN((ROW()-2)/25,0)</f>
        <v>43896</v>
      </c>
      <c r="B1662">
        <f t="shared" ref="B1662:E1662" si="1636">B1637</f>
        <v>1</v>
      </c>
      <c r="C1662" t="str">
        <f t="shared" si="1636"/>
        <v>A3</v>
      </c>
      <c r="D1662" t="str">
        <f t="shared" si="1636"/>
        <v>сыр твердый</v>
      </c>
      <c r="E1662" t="str">
        <f t="shared" si="1636"/>
        <v>A3|сыр твердый</v>
      </c>
      <c r="F1662">
        <f>IFERROR(INDEX('Прайс-лист на год'!$E$4:$NG$28,MATCH(prices_model!E1662,'Прайс-лист на год'!$D$4:$D$28,0),MATCH(prices_model!A1662,'Прайс-лист на год'!$E$3:$NG$3,0)),0)</f>
        <v>1000</v>
      </c>
    </row>
    <row r="1663" spans="1:6" x14ac:dyDescent="0.25">
      <c r="A1663" s="30">
        <f>'Прайс-лист на год'!$E$3+ROUNDDOWN((ROW()-2)/25,0)</f>
        <v>43896</v>
      </c>
      <c r="B1663">
        <f t="shared" ref="B1663:E1663" si="1637">B1638</f>
        <v>1</v>
      </c>
      <c r="C1663" t="str">
        <f t="shared" si="1637"/>
        <v>A3</v>
      </c>
      <c r="D1663" t="str">
        <f t="shared" si="1637"/>
        <v>сыр полутвердый</v>
      </c>
      <c r="E1663" t="str">
        <f t="shared" si="1637"/>
        <v>A3|сыр полутвердый</v>
      </c>
      <c r="F1663">
        <f>IFERROR(INDEX('Прайс-лист на год'!$E$4:$NG$28,MATCH(prices_model!E1663,'Прайс-лист на год'!$D$4:$D$28,0),MATCH(prices_model!A1663,'Прайс-лист на год'!$E$3:$NG$3,0)),0)</f>
        <v>600</v>
      </c>
    </row>
    <row r="1664" spans="1:6" x14ac:dyDescent="0.25">
      <c r="A1664" s="30">
        <f>'Прайс-лист на год'!$E$3+ROUNDDOWN((ROW()-2)/25,0)</f>
        <v>43896</v>
      </c>
      <c r="B1664">
        <f t="shared" ref="B1664:E1664" si="1638">B1639</f>
        <v>1</v>
      </c>
      <c r="C1664" t="str">
        <f t="shared" si="1638"/>
        <v>A3</v>
      </c>
      <c r="D1664" t="str">
        <f t="shared" si="1638"/>
        <v>сыр мягкий</v>
      </c>
      <c r="E1664" t="str">
        <f t="shared" si="1638"/>
        <v>A3|сыр мягкий</v>
      </c>
      <c r="F1664">
        <f>IFERROR(INDEX('Прайс-лист на год'!$E$4:$NG$28,MATCH(prices_model!E1664,'Прайс-лист на год'!$D$4:$D$28,0),MATCH(prices_model!A1664,'Прайс-лист на год'!$E$3:$NG$3,0)),0)</f>
        <v>500</v>
      </c>
    </row>
    <row r="1665" spans="1:6" x14ac:dyDescent="0.25">
      <c r="A1665" s="30">
        <f>'Прайс-лист на год'!$E$3+ROUNDDOWN((ROW()-2)/25,0)</f>
        <v>43896</v>
      </c>
      <c r="B1665">
        <f t="shared" ref="B1665:E1665" si="1639">B1640</f>
        <v>1</v>
      </c>
      <c r="C1665" t="str">
        <f t="shared" si="1639"/>
        <v>A3</v>
      </c>
      <c r="D1665" t="str">
        <f t="shared" si="1639"/>
        <v>прочие сыры</v>
      </c>
      <c r="E1665" t="str">
        <f t="shared" si="1639"/>
        <v>A3|прочие сыры</v>
      </c>
      <c r="F1665">
        <f>IFERROR(INDEX('Прайс-лист на год'!$E$4:$NG$28,MATCH(prices_model!E1665,'Прайс-лист на год'!$D$4:$D$28,0),MATCH(prices_model!A1665,'Прайс-лист на год'!$E$3:$NG$3,0)),0)</f>
        <v>700</v>
      </c>
    </row>
    <row r="1666" spans="1:6" x14ac:dyDescent="0.25">
      <c r="A1666" s="30">
        <f>'Прайс-лист на год'!$E$3+ROUNDDOWN((ROW()-2)/25,0)</f>
        <v>43896</v>
      </c>
      <c r="B1666">
        <f t="shared" ref="B1666:E1666" si="1640">B1641</f>
        <v>1</v>
      </c>
      <c r="C1666" t="str">
        <f t="shared" si="1640"/>
        <v>A3</v>
      </c>
      <c r="D1666" t="str">
        <f t="shared" si="1640"/>
        <v>продукты сырные</v>
      </c>
      <c r="E1666" t="str">
        <f t="shared" si="1640"/>
        <v>A3|продукты сырные</v>
      </c>
      <c r="F1666">
        <f>IFERROR(INDEX('Прайс-лист на год'!$E$4:$NG$28,MATCH(prices_model!E1666,'Прайс-лист на год'!$D$4:$D$28,0),MATCH(prices_model!A1666,'Прайс-лист на год'!$E$3:$NG$3,0)),0)</f>
        <v>400</v>
      </c>
    </row>
    <row r="1667" spans="1:6" x14ac:dyDescent="0.25">
      <c r="A1667" s="30">
        <f>'Прайс-лист на год'!$E$3+ROUNDDOWN((ROW()-2)/25,0)</f>
        <v>43896</v>
      </c>
      <c r="B1667">
        <f t="shared" ref="B1667:E1667" si="1641">B1642</f>
        <v>1</v>
      </c>
      <c r="C1667" t="str">
        <f t="shared" si="1641"/>
        <v>A4</v>
      </c>
      <c r="D1667" t="str">
        <f t="shared" si="1641"/>
        <v>сыр твердый</v>
      </c>
      <c r="E1667" t="str">
        <f t="shared" si="1641"/>
        <v>A4|сыр твердый</v>
      </c>
      <c r="F1667">
        <f>IFERROR(INDEX('Прайс-лист на год'!$E$4:$NG$28,MATCH(prices_model!E1667,'Прайс-лист на год'!$D$4:$D$28,0),MATCH(prices_model!A1667,'Прайс-лист на год'!$E$3:$NG$3,0)),0)</f>
        <v>893</v>
      </c>
    </row>
    <row r="1668" spans="1:6" x14ac:dyDescent="0.25">
      <c r="A1668" s="30">
        <f>'Прайс-лист на год'!$E$3+ROUNDDOWN((ROW()-2)/25,0)</f>
        <v>43896</v>
      </c>
      <c r="B1668">
        <f t="shared" ref="B1668:E1668" si="1642">B1643</f>
        <v>1</v>
      </c>
      <c r="C1668" t="str">
        <f t="shared" si="1642"/>
        <v>A4</v>
      </c>
      <c r="D1668" t="str">
        <f t="shared" si="1642"/>
        <v>сыр полутвердый</v>
      </c>
      <c r="E1668" t="str">
        <f t="shared" si="1642"/>
        <v>A4|сыр полутвердый</v>
      </c>
      <c r="F1668">
        <f>IFERROR(INDEX('Прайс-лист на год'!$E$4:$NG$28,MATCH(prices_model!E1668,'Прайс-лист на год'!$D$4:$D$28,0),MATCH(prices_model!A1668,'Прайс-лист на год'!$E$3:$NG$3,0)),0)</f>
        <v>662</v>
      </c>
    </row>
    <row r="1669" spans="1:6" x14ac:dyDescent="0.25">
      <c r="A1669" s="30">
        <f>'Прайс-лист на год'!$E$3+ROUNDDOWN((ROW()-2)/25,0)</f>
        <v>43896</v>
      </c>
      <c r="B1669">
        <f t="shared" ref="B1669:E1669" si="1643">B1644</f>
        <v>1</v>
      </c>
      <c r="C1669" t="str">
        <f t="shared" si="1643"/>
        <v>A4</v>
      </c>
      <c r="D1669" t="str">
        <f t="shared" si="1643"/>
        <v>сыр мягкий</v>
      </c>
      <c r="E1669" t="str">
        <f t="shared" si="1643"/>
        <v>A4|сыр мягкий</v>
      </c>
      <c r="F1669">
        <f>IFERROR(INDEX('Прайс-лист на год'!$E$4:$NG$28,MATCH(prices_model!E1669,'Прайс-лист на год'!$D$4:$D$28,0),MATCH(prices_model!A1669,'Прайс-лист на год'!$E$3:$NG$3,0)),0)</f>
        <v>551</v>
      </c>
    </row>
    <row r="1670" spans="1:6" x14ac:dyDescent="0.25">
      <c r="A1670" s="30">
        <f>'Прайс-лист на год'!$E$3+ROUNDDOWN((ROW()-2)/25,0)</f>
        <v>43896</v>
      </c>
      <c r="B1670">
        <f t="shared" ref="B1670:E1670" si="1644">B1645</f>
        <v>1</v>
      </c>
      <c r="C1670" t="str">
        <f t="shared" si="1644"/>
        <v>A4</v>
      </c>
      <c r="D1670" t="str">
        <f t="shared" si="1644"/>
        <v>прочие сыры</v>
      </c>
      <c r="E1670" t="str">
        <f t="shared" si="1644"/>
        <v>A4|прочие сыры</v>
      </c>
      <c r="F1670">
        <f>IFERROR(INDEX('Прайс-лист на год'!$E$4:$NG$28,MATCH(prices_model!E1670,'Прайс-лист на год'!$D$4:$D$28,0),MATCH(prices_model!A1670,'Прайс-лист на год'!$E$3:$NG$3,0)),0)</f>
        <v>732</v>
      </c>
    </row>
    <row r="1671" spans="1:6" x14ac:dyDescent="0.25">
      <c r="A1671" s="30">
        <f>'Прайс-лист на год'!$E$3+ROUNDDOWN((ROW()-2)/25,0)</f>
        <v>43896</v>
      </c>
      <c r="B1671">
        <f t="shared" ref="B1671:E1671" si="1645">B1646</f>
        <v>1</v>
      </c>
      <c r="C1671" t="str">
        <f t="shared" si="1645"/>
        <v>A4</v>
      </c>
      <c r="D1671" t="str">
        <f t="shared" si="1645"/>
        <v>продукты сырные</v>
      </c>
      <c r="E1671" t="str">
        <f t="shared" si="1645"/>
        <v>A4|продукты сырные</v>
      </c>
      <c r="F1671">
        <f>IFERROR(INDEX('Прайс-лист на год'!$E$4:$NG$28,MATCH(prices_model!E1671,'Прайс-лист на год'!$D$4:$D$28,0),MATCH(prices_model!A1671,'Прайс-лист на год'!$E$3:$NG$3,0)),0)</f>
        <v>340</v>
      </c>
    </row>
    <row r="1672" spans="1:6" x14ac:dyDescent="0.25">
      <c r="A1672" s="30">
        <f>'Прайс-лист на год'!$E$3+ROUNDDOWN((ROW()-2)/25,0)</f>
        <v>43896</v>
      </c>
      <c r="B1672">
        <f t="shared" ref="B1672:E1672" si="1646">B1647</f>
        <v>1</v>
      </c>
      <c r="C1672" t="str">
        <f t="shared" si="1646"/>
        <v>A5</v>
      </c>
      <c r="D1672" t="str">
        <f t="shared" si="1646"/>
        <v>сыр твердый</v>
      </c>
      <c r="E1672" t="str">
        <f t="shared" si="1646"/>
        <v>A5|сыр твердый</v>
      </c>
      <c r="F1672">
        <f>IFERROR(INDEX('Прайс-лист на год'!$E$4:$NG$28,MATCH(prices_model!E1672,'Прайс-лист на год'!$D$4:$D$28,0),MATCH(prices_model!A1672,'Прайс-лист на год'!$E$3:$NG$3,0)),0)</f>
        <v>1045</v>
      </c>
    </row>
    <row r="1673" spans="1:6" x14ac:dyDescent="0.25">
      <c r="A1673" s="30">
        <f>'Прайс-лист на год'!$E$3+ROUNDDOWN((ROW()-2)/25,0)</f>
        <v>43896</v>
      </c>
      <c r="B1673">
        <f t="shared" ref="B1673:E1673" si="1647">B1648</f>
        <v>1</v>
      </c>
      <c r="C1673" t="str">
        <f t="shared" si="1647"/>
        <v>A5</v>
      </c>
      <c r="D1673" t="str">
        <f t="shared" si="1647"/>
        <v>сыр полутвердый</v>
      </c>
      <c r="E1673" t="str">
        <f t="shared" si="1647"/>
        <v>A5|сыр полутвердый</v>
      </c>
      <c r="F1673">
        <f>IFERROR(INDEX('Прайс-лист на год'!$E$4:$NG$28,MATCH(prices_model!E1673,'Прайс-лист на год'!$D$4:$D$28,0),MATCH(prices_model!A1673,'Прайс-лист на год'!$E$3:$NG$3,0)),0)</f>
        <v>627</v>
      </c>
    </row>
    <row r="1674" spans="1:6" x14ac:dyDescent="0.25">
      <c r="A1674" s="30">
        <f>'Прайс-лист на год'!$E$3+ROUNDDOWN((ROW()-2)/25,0)</f>
        <v>43896</v>
      </c>
      <c r="B1674">
        <f t="shared" ref="B1674:E1674" si="1648">B1649</f>
        <v>1</v>
      </c>
      <c r="C1674" t="str">
        <f t="shared" si="1648"/>
        <v>A5</v>
      </c>
      <c r="D1674" t="str">
        <f t="shared" si="1648"/>
        <v>сыр мягкий</v>
      </c>
      <c r="E1674" t="str">
        <f t="shared" si="1648"/>
        <v>A5|сыр мягкий</v>
      </c>
      <c r="F1674">
        <f>IFERROR(INDEX('Прайс-лист на год'!$E$4:$NG$28,MATCH(prices_model!E1674,'Прайс-лист на год'!$D$4:$D$28,0),MATCH(prices_model!A1674,'Прайс-лист на год'!$E$3:$NG$3,0)),0)</f>
        <v>523</v>
      </c>
    </row>
    <row r="1675" spans="1:6" x14ac:dyDescent="0.25">
      <c r="A1675" s="30">
        <f>'Прайс-лист на год'!$E$3+ROUNDDOWN((ROW()-2)/25,0)</f>
        <v>43896</v>
      </c>
      <c r="B1675">
        <f t="shared" ref="B1675:E1675" si="1649">B1650</f>
        <v>1</v>
      </c>
      <c r="C1675" t="str">
        <f t="shared" si="1649"/>
        <v>A5</v>
      </c>
      <c r="D1675" t="str">
        <f t="shared" si="1649"/>
        <v>прочие сыры</v>
      </c>
      <c r="E1675" t="str">
        <f t="shared" si="1649"/>
        <v>A5|прочие сыры</v>
      </c>
      <c r="F1675">
        <f>IFERROR(INDEX('Прайс-лист на год'!$E$4:$NG$28,MATCH(prices_model!E1675,'Прайс-лист на год'!$D$4:$D$28,0),MATCH(prices_model!A1675,'Прайс-лист на год'!$E$3:$NG$3,0)),0)</f>
        <v>732</v>
      </c>
    </row>
    <row r="1676" spans="1:6" x14ac:dyDescent="0.25">
      <c r="A1676" s="30">
        <f>'Прайс-лист на год'!$E$3+ROUNDDOWN((ROW()-2)/25,0)</f>
        <v>43896</v>
      </c>
      <c r="B1676">
        <f t="shared" ref="B1676:E1676" si="1650">B1651</f>
        <v>1</v>
      </c>
      <c r="C1676" t="str">
        <f t="shared" si="1650"/>
        <v>A5</v>
      </c>
      <c r="D1676" t="str">
        <f t="shared" si="1650"/>
        <v>продукты сырные</v>
      </c>
      <c r="E1676" t="str">
        <f t="shared" si="1650"/>
        <v>A5|продукты сырные</v>
      </c>
      <c r="F1676">
        <f>IFERROR(INDEX('Прайс-лист на год'!$E$4:$NG$28,MATCH(prices_model!E1676,'Прайс-лист на год'!$D$4:$D$28,0),MATCH(prices_model!A1676,'Прайс-лист на год'!$E$3:$NG$3,0)),0)</f>
        <v>418</v>
      </c>
    </row>
    <row r="1677" spans="1:6" x14ac:dyDescent="0.25">
      <c r="A1677" s="30">
        <f>'Прайс-лист на год'!$E$3+ROUNDDOWN((ROW()-2)/25,0)</f>
        <v>43897</v>
      </c>
      <c r="B1677">
        <f t="shared" ref="B1677:E1677" si="1651">B1652</f>
        <v>1</v>
      </c>
      <c r="C1677" t="str">
        <f t="shared" si="1651"/>
        <v>A1</v>
      </c>
      <c r="D1677" t="str">
        <f t="shared" si="1651"/>
        <v>сыр твердый</v>
      </c>
      <c r="E1677" t="str">
        <f t="shared" si="1651"/>
        <v>A1|сыр твердый</v>
      </c>
      <c r="F1677">
        <f>IFERROR(INDEX('Прайс-лист на год'!$E$4:$NG$28,MATCH(prices_model!E1677,'Прайс-лист на год'!$D$4:$D$28,0),MATCH(prices_model!A1677,'Прайс-лист на год'!$E$3:$NG$3,0)),0)</f>
        <v>1000</v>
      </c>
    </row>
    <row r="1678" spans="1:6" x14ac:dyDescent="0.25">
      <c r="A1678" s="30">
        <f>'Прайс-лист на год'!$E$3+ROUNDDOWN((ROW()-2)/25,0)</f>
        <v>43897</v>
      </c>
      <c r="B1678">
        <f t="shared" ref="B1678:E1678" si="1652">B1653</f>
        <v>1</v>
      </c>
      <c r="C1678" t="str">
        <f t="shared" si="1652"/>
        <v>A1</v>
      </c>
      <c r="D1678" t="str">
        <f t="shared" si="1652"/>
        <v>сыр полутвердый</v>
      </c>
      <c r="E1678" t="str">
        <f t="shared" si="1652"/>
        <v>A1|сыр полутвердый</v>
      </c>
      <c r="F1678">
        <f>IFERROR(INDEX('Прайс-лист на год'!$E$4:$NG$28,MATCH(prices_model!E1678,'Прайс-лист на год'!$D$4:$D$28,0),MATCH(prices_model!A1678,'Прайс-лист на год'!$E$3:$NG$3,0)),0)</f>
        <v>600</v>
      </c>
    </row>
    <row r="1679" spans="1:6" x14ac:dyDescent="0.25">
      <c r="A1679" s="30">
        <f>'Прайс-лист на год'!$E$3+ROUNDDOWN((ROW()-2)/25,0)</f>
        <v>43897</v>
      </c>
      <c r="B1679">
        <f t="shared" ref="B1679:E1679" si="1653">B1654</f>
        <v>1</v>
      </c>
      <c r="C1679" t="str">
        <f t="shared" si="1653"/>
        <v>A1</v>
      </c>
      <c r="D1679" t="str">
        <f t="shared" si="1653"/>
        <v>сыр мягкий</v>
      </c>
      <c r="E1679" t="str">
        <f t="shared" si="1653"/>
        <v>A1|сыр мягкий</v>
      </c>
      <c r="F1679">
        <f>IFERROR(INDEX('Прайс-лист на год'!$E$4:$NG$28,MATCH(prices_model!E1679,'Прайс-лист на год'!$D$4:$D$28,0),MATCH(prices_model!A1679,'Прайс-лист на год'!$E$3:$NG$3,0)),0)</f>
        <v>500</v>
      </c>
    </row>
    <row r="1680" spans="1:6" x14ac:dyDescent="0.25">
      <c r="A1680" s="30">
        <f>'Прайс-лист на год'!$E$3+ROUNDDOWN((ROW()-2)/25,0)</f>
        <v>43897</v>
      </c>
      <c r="B1680">
        <f t="shared" ref="B1680:E1680" si="1654">B1655</f>
        <v>1</v>
      </c>
      <c r="C1680" t="str">
        <f t="shared" si="1654"/>
        <v>A1</v>
      </c>
      <c r="D1680" t="str">
        <f t="shared" si="1654"/>
        <v>прочие сыры</v>
      </c>
      <c r="E1680" t="str">
        <f t="shared" si="1654"/>
        <v>A1|прочие сыры</v>
      </c>
      <c r="F1680">
        <f>IFERROR(INDEX('Прайс-лист на год'!$E$4:$NG$28,MATCH(prices_model!E1680,'Прайс-лист на год'!$D$4:$D$28,0),MATCH(prices_model!A1680,'Прайс-лист на год'!$E$3:$NG$3,0)),0)</f>
        <v>700</v>
      </c>
    </row>
    <row r="1681" spans="1:6" x14ac:dyDescent="0.25">
      <c r="A1681" s="30">
        <f>'Прайс-лист на год'!$E$3+ROUNDDOWN((ROW()-2)/25,0)</f>
        <v>43897</v>
      </c>
      <c r="B1681">
        <f t="shared" ref="B1681:E1681" si="1655">B1656</f>
        <v>1</v>
      </c>
      <c r="C1681" t="str">
        <f t="shared" si="1655"/>
        <v>A1</v>
      </c>
      <c r="D1681" t="str">
        <f t="shared" si="1655"/>
        <v>продукты сырные</v>
      </c>
      <c r="E1681" t="str">
        <f t="shared" si="1655"/>
        <v>A1|продукты сырные</v>
      </c>
      <c r="F1681">
        <f>IFERROR(INDEX('Прайс-лист на год'!$E$4:$NG$28,MATCH(prices_model!E1681,'Прайс-лист на год'!$D$4:$D$28,0),MATCH(prices_model!A1681,'Прайс-лист на год'!$E$3:$NG$3,0)),0)</f>
        <v>400</v>
      </c>
    </row>
    <row r="1682" spans="1:6" x14ac:dyDescent="0.25">
      <c r="A1682" s="30">
        <f>'Прайс-лист на год'!$E$3+ROUNDDOWN((ROW()-2)/25,0)</f>
        <v>43897</v>
      </c>
      <c r="B1682">
        <f t="shared" ref="B1682:E1682" si="1656">B1657</f>
        <v>1</v>
      </c>
      <c r="C1682" t="str">
        <f t="shared" si="1656"/>
        <v>A2</v>
      </c>
      <c r="D1682" t="str">
        <f t="shared" si="1656"/>
        <v>сыр твердый</v>
      </c>
      <c r="E1682" t="str">
        <f t="shared" si="1656"/>
        <v>A2|сыр твердый</v>
      </c>
      <c r="F1682">
        <f>IFERROR(INDEX('Прайс-лист на год'!$E$4:$NG$28,MATCH(prices_model!E1682,'Прайс-лист на год'!$D$4:$D$28,0),MATCH(prices_model!A1682,'Прайс-лист на год'!$E$3:$NG$3,0)),0)</f>
        <v>1050</v>
      </c>
    </row>
    <row r="1683" spans="1:6" x14ac:dyDescent="0.25">
      <c r="A1683" s="30">
        <f>'Прайс-лист на год'!$E$3+ROUNDDOWN((ROW()-2)/25,0)</f>
        <v>43897</v>
      </c>
      <c r="B1683">
        <f t="shared" ref="B1683:E1683" si="1657">B1658</f>
        <v>1</v>
      </c>
      <c r="C1683" t="str">
        <f t="shared" si="1657"/>
        <v>A2</v>
      </c>
      <c r="D1683" t="str">
        <f t="shared" si="1657"/>
        <v>сыр полутвердый</v>
      </c>
      <c r="E1683" t="str">
        <f t="shared" si="1657"/>
        <v>A2|сыр полутвердый</v>
      </c>
      <c r="F1683">
        <f>IFERROR(INDEX('Прайс-лист на год'!$E$4:$NG$28,MATCH(prices_model!E1683,'Прайс-лист на год'!$D$4:$D$28,0),MATCH(prices_model!A1683,'Прайс-лист на год'!$E$3:$NG$3,0)),0)</f>
        <v>630</v>
      </c>
    </row>
    <row r="1684" spans="1:6" x14ac:dyDescent="0.25">
      <c r="A1684" s="30">
        <f>'Прайс-лист на год'!$E$3+ROUNDDOWN((ROW()-2)/25,0)</f>
        <v>43897</v>
      </c>
      <c r="B1684">
        <f t="shared" ref="B1684:E1684" si="1658">B1659</f>
        <v>1</v>
      </c>
      <c r="C1684" t="str">
        <f t="shared" si="1658"/>
        <v>A2</v>
      </c>
      <c r="D1684" t="str">
        <f t="shared" si="1658"/>
        <v>сыр мягкий</v>
      </c>
      <c r="E1684" t="str">
        <f t="shared" si="1658"/>
        <v>A2|сыр мягкий</v>
      </c>
      <c r="F1684">
        <f>IFERROR(INDEX('Прайс-лист на год'!$E$4:$NG$28,MATCH(prices_model!E1684,'Прайс-лист на год'!$D$4:$D$28,0),MATCH(prices_model!A1684,'Прайс-лист на год'!$E$3:$NG$3,0)),0)</f>
        <v>525</v>
      </c>
    </row>
    <row r="1685" spans="1:6" x14ac:dyDescent="0.25">
      <c r="A1685" s="30">
        <f>'Прайс-лист на год'!$E$3+ROUNDDOWN((ROW()-2)/25,0)</f>
        <v>43897</v>
      </c>
      <c r="B1685">
        <f t="shared" ref="B1685:E1685" si="1659">B1660</f>
        <v>1</v>
      </c>
      <c r="C1685" t="str">
        <f t="shared" si="1659"/>
        <v>A2</v>
      </c>
      <c r="D1685" t="str">
        <f t="shared" si="1659"/>
        <v>прочие сыры</v>
      </c>
      <c r="E1685" t="str">
        <f t="shared" si="1659"/>
        <v>A2|прочие сыры</v>
      </c>
      <c r="F1685">
        <f>IFERROR(INDEX('Прайс-лист на год'!$E$4:$NG$28,MATCH(prices_model!E1685,'Прайс-лист на год'!$D$4:$D$28,0),MATCH(prices_model!A1685,'Прайс-лист на год'!$E$3:$NG$3,0)),0)</f>
        <v>735</v>
      </c>
    </row>
    <row r="1686" spans="1:6" x14ac:dyDescent="0.25">
      <c r="A1686" s="30">
        <f>'Прайс-лист на год'!$E$3+ROUNDDOWN((ROW()-2)/25,0)</f>
        <v>43897</v>
      </c>
      <c r="B1686">
        <f t="shared" ref="B1686:E1686" si="1660">B1661</f>
        <v>1</v>
      </c>
      <c r="C1686" t="str">
        <f t="shared" si="1660"/>
        <v>A2</v>
      </c>
      <c r="D1686" t="str">
        <f t="shared" si="1660"/>
        <v>продукты сырные</v>
      </c>
      <c r="E1686" t="str">
        <f t="shared" si="1660"/>
        <v>A2|продукты сырные</v>
      </c>
      <c r="F1686">
        <f>IFERROR(INDEX('Прайс-лист на год'!$E$4:$NG$28,MATCH(prices_model!E1686,'Прайс-лист на год'!$D$4:$D$28,0),MATCH(prices_model!A1686,'Прайс-лист на год'!$E$3:$NG$3,0)),0)</f>
        <v>420</v>
      </c>
    </row>
    <row r="1687" spans="1:6" x14ac:dyDescent="0.25">
      <c r="A1687" s="30">
        <f>'Прайс-лист на год'!$E$3+ROUNDDOWN((ROW()-2)/25,0)</f>
        <v>43897</v>
      </c>
      <c r="B1687">
        <f t="shared" ref="B1687:E1687" si="1661">B1662</f>
        <v>1</v>
      </c>
      <c r="C1687" t="str">
        <f t="shared" si="1661"/>
        <v>A3</v>
      </c>
      <c r="D1687" t="str">
        <f t="shared" si="1661"/>
        <v>сыр твердый</v>
      </c>
      <c r="E1687" t="str">
        <f t="shared" si="1661"/>
        <v>A3|сыр твердый</v>
      </c>
      <c r="F1687">
        <f>IFERROR(INDEX('Прайс-лист на год'!$E$4:$NG$28,MATCH(prices_model!E1687,'Прайс-лист на год'!$D$4:$D$28,0),MATCH(prices_model!A1687,'Прайс-лист на год'!$E$3:$NG$3,0)),0)</f>
        <v>1000</v>
      </c>
    </row>
    <row r="1688" spans="1:6" x14ac:dyDescent="0.25">
      <c r="A1688" s="30">
        <f>'Прайс-лист на год'!$E$3+ROUNDDOWN((ROW()-2)/25,0)</f>
        <v>43897</v>
      </c>
      <c r="B1688">
        <f t="shared" ref="B1688:E1688" si="1662">B1663</f>
        <v>1</v>
      </c>
      <c r="C1688" t="str">
        <f t="shared" si="1662"/>
        <v>A3</v>
      </c>
      <c r="D1688" t="str">
        <f t="shared" si="1662"/>
        <v>сыр полутвердый</v>
      </c>
      <c r="E1688" t="str">
        <f t="shared" si="1662"/>
        <v>A3|сыр полутвердый</v>
      </c>
      <c r="F1688">
        <f>IFERROR(INDEX('Прайс-лист на год'!$E$4:$NG$28,MATCH(prices_model!E1688,'Прайс-лист на год'!$D$4:$D$28,0),MATCH(prices_model!A1688,'Прайс-лист на год'!$E$3:$NG$3,0)),0)</f>
        <v>600</v>
      </c>
    </row>
    <row r="1689" spans="1:6" x14ac:dyDescent="0.25">
      <c r="A1689" s="30">
        <f>'Прайс-лист на год'!$E$3+ROUNDDOWN((ROW()-2)/25,0)</f>
        <v>43897</v>
      </c>
      <c r="B1689">
        <f t="shared" ref="B1689:E1689" si="1663">B1664</f>
        <v>1</v>
      </c>
      <c r="C1689" t="str">
        <f t="shared" si="1663"/>
        <v>A3</v>
      </c>
      <c r="D1689" t="str">
        <f t="shared" si="1663"/>
        <v>сыр мягкий</v>
      </c>
      <c r="E1689" t="str">
        <f t="shared" si="1663"/>
        <v>A3|сыр мягкий</v>
      </c>
      <c r="F1689">
        <f>IFERROR(INDEX('Прайс-лист на год'!$E$4:$NG$28,MATCH(prices_model!E1689,'Прайс-лист на год'!$D$4:$D$28,0),MATCH(prices_model!A1689,'Прайс-лист на год'!$E$3:$NG$3,0)),0)</f>
        <v>500</v>
      </c>
    </row>
    <row r="1690" spans="1:6" x14ac:dyDescent="0.25">
      <c r="A1690" s="30">
        <f>'Прайс-лист на год'!$E$3+ROUNDDOWN((ROW()-2)/25,0)</f>
        <v>43897</v>
      </c>
      <c r="B1690">
        <f t="shared" ref="B1690:E1690" si="1664">B1665</f>
        <v>1</v>
      </c>
      <c r="C1690" t="str">
        <f t="shared" si="1664"/>
        <v>A3</v>
      </c>
      <c r="D1690" t="str">
        <f t="shared" si="1664"/>
        <v>прочие сыры</v>
      </c>
      <c r="E1690" t="str">
        <f t="shared" si="1664"/>
        <v>A3|прочие сыры</v>
      </c>
      <c r="F1690">
        <f>IFERROR(INDEX('Прайс-лист на год'!$E$4:$NG$28,MATCH(prices_model!E1690,'Прайс-лист на год'!$D$4:$D$28,0),MATCH(prices_model!A1690,'Прайс-лист на год'!$E$3:$NG$3,0)),0)</f>
        <v>700</v>
      </c>
    </row>
    <row r="1691" spans="1:6" x14ac:dyDescent="0.25">
      <c r="A1691" s="30">
        <f>'Прайс-лист на год'!$E$3+ROUNDDOWN((ROW()-2)/25,0)</f>
        <v>43897</v>
      </c>
      <c r="B1691">
        <f t="shared" ref="B1691:E1691" si="1665">B1666</f>
        <v>1</v>
      </c>
      <c r="C1691" t="str">
        <f t="shared" si="1665"/>
        <v>A3</v>
      </c>
      <c r="D1691" t="str">
        <f t="shared" si="1665"/>
        <v>продукты сырные</v>
      </c>
      <c r="E1691" t="str">
        <f t="shared" si="1665"/>
        <v>A3|продукты сырные</v>
      </c>
      <c r="F1691">
        <f>IFERROR(INDEX('Прайс-лист на год'!$E$4:$NG$28,MATCH(prices_model!E1691,'Прайс-лист на год'!$D$4:$D$28,0),MATCH(prices_model!A1691,'Прайс-лист на год'!$E$3:$NG$3,0)),0)</f>
        <v>400</v>
      </c>
    </row>
    <row r="1692" spans="1:6" x14ac:dyDescent="0.25">
      <c r="A1692" s="30">
        <f>'Прайс-лист на год'!$E$3+ROUNDDOWN((ROW()-2)/25,0)</f>
        <v>43897</v>
      </c>
      <c r="B1692">
        <f t="shared" ref="B1692:E1692" si="1666">B1667</f>
        <v>1</v>
      </c>
      <c r="C1692" t="str">
        <f t="shared" si="1666"/>
        <v>A4</v>
      </c>
      <c r="D1692" t="str">
        <f t="shared" si="1666"/>
        <v>сыр твердый</v>
      </c>
      <c r="E1692" t="str">
        <f t="shared" si="1666"/>
        <v>A4|сыр твердый</v>
      </c>
      <c r="F1692">
        <f>IFERROR(INDEX('Прайс-лист на год'!$E$4:$NG$28,MATCH(prices_model!E1692,'Прайс-лист на год'!$D$4:$D$28,0),MATCH(prices_model!A1692,'Прайс-лист на год'!$E$3:$NG$3,0)),0)</f>
        <v>893</v>
      </c>
    </row>
    <row r="1693" spans="1:6" x14ac:dyDescent="0.25">
      <c r="A1693" s="30">
        <f>'Прайс-лист на год'!$E$3+ROUNDDOWN((ROW()-2)/25,0)</f>
        <v>43897</v>
      </c>
      <c r="B1693">
        <f t="shared" ref="B1693:E1693" si="1667">B1668</f>
        <v>1</v>
      </c>
      <c r="C1693" t="str">
        <f t="shared" si="1667"/>
        <v>A4</v>
      </c>
      <c r="D1693" t="str">
        <f t="shared" si="1667"/>
        <v>сыр полутвердый</v>
      </c>
      <c r="E1693" t="str">
        <f t="shared" si="1667"/>
        <v>A4|сыр полутвердый</v>
      </c>
      <c r="F1693">
        <f>IFERROR(INDEX('Прайс-лист на год'!$E$4:$NG$28,MATCH(prices_model!E1693,'Прайс-лист на год'!$D$4:$D$28,0),MATCH(prices_model!A1693,'Прайс-лист на год'!$E$3:$NG$3,0)),0)</f>
        <v>662</v>
      </c>
    </row>
    <row r="1694" spans="1:6" x14ac:dyDescent="0.25">
      <c r="A1694" s="30">
        <f>'Прайс-лист на год'!$E$3+ROUNDDOWN((ROW()-2)/25,0)</f>
        <v>43897</v>
      </c>
      <c r="B1694">
        <f t="shared" ref="B1694:E1694" si="1668">B1669</f>
        <v>1</v>
      </c>
      <c r="C1694" t="str">
        <f t="shared" si="1668"/>
        <v>A4</v>
      </c>
      <c r="D1694" t="str">
        <f t="shared" si="1668"/>
        <v>сыр мягкий</v>
      </c>
      <c r="E1694" t="str">
        <f t="shared" si="1668"/>
        <v>A4|сыр мягкий</v>
      </c>
      <c r="F1694">
        <f>IFERROR(INDEX('Прайс-лист на год'!$E$4:$NG$28,MATCH(prices_model!E1694,'Прайс-лист на год'!$D$4:$D$28,0),MATCH(prices_model!A1694,'Прайс-лист на год'!$E$3:$NG$3,0)),0)</f>
        <v>551</v>
      </c>
    </row>
    <row r="1695" spans="1:6" x14ac:dyDescent="0.25">
      <c r="A1695" s="30">
        <f>'Прайс-лист на год'!$E$3+ROUNDDOWN((ROW()-2)/25,0)</f>
        <v>43897</v>
      </c>
      <c r="B1695">
        <f t="shared" ref="B1695:E1695" si="1669">B1670</f>
        <v>1</v>
      </c>
      <c r="C1695" t="str">
        <f t="shared" si="1669"/>
        <v>A4</v>
      </c>
      <c r="D1695" t="str">
        <f t="shared" si="1669"/>
        <v>прочие сыры</v>
      </c>
      <c r="E1695" t="str">
        <f t="shared" si="1669"/>
        <v>A4|прочие сыры</v>
      </c>
      <c r="F1695">
        <f>IFERROR(INDEX('Прайс-лист на год'!$E$4:$NG$28,MATCH(prices_model!E1695,'Прайс-лист на год'!$D$4:$D$28,0),MATCH(prices_model!A1695,'Прайс-лист на год'!$E$3:$NG$3,0)),0)</f>
        <v>732</v>
      </c>
    </row>
    <row r="1696" spans="1:6" x14ac:dyDescent="0.25">
      <c r="A1696" s="30">
        <f>'Прайс-лист на год'!$E$3+ROUNDDOWN((ROW()-2)/25,0)</f>
        <v>43897</v>
      </c>
      <c r="B1696">
        <f t="shared" ref="B1696:E1696" si="1670">B1671</f>
        <v>1</v>
      </c>
      <c r="C1696" t="str">
        <f t="shared" si="1670"/>
        <v>A4</v>
      </c>
      <c r="D1696" t="str">
        <f t="shared" si="1670"/>
        <v>продукты сырные</v>
      </c>
      <c r="E1696" t="str">
        <f t="shared" si="1670"/>
        <v>A4|продукты сырные</v>
      </c>
      <c r="F1696">
        <f>IFERROR(INDEX('Прайс-лист на год'!$E$4:$NG$28,MATCH(prices_model!E1696,'Прайс-лист на год'!$D$4:$D$28,0),MATCH(prices_model!A1696,'Прайс-лист на год'!$E$3:$NG$3,0)),0)</f>
        <v>340</v>
      </c>
    </row>
    <row r="1697" spans="1:6" x14ac:dyDescent="0.25">
      <c r="A1697" s="30">
        <f>'Прайс-лист на год'!$E$3+ROUNDDOWN((ROW()-2)/25,0)</f>
        <v>43897</v>
      </c>
      <c r="B1697">
        <f t="shared" ref="B1697:E1697" si="1671">B1672</f>
        <v>1</v>
      </c>
      <c r="C1697" t="str">
        <f t="shared" si="1671"/>
        <v>A5</v>
      </c>
      <c r="D1697" t="str">
        <f t="shared" si="1671"/>
        <v>сыр твердый</v>
      </c>
      <c r="E1697" t="str">
        <f t="shared" si="1671"/>
        <v>A5|сыр твердый</v>
      </c>
      <c r="F1697">
        <f>IFERROR(INDEX('Прайс-лист на год'!$E$4:$NG$28,MATCH(prices_model!E1697,'Прайс-лист на год'!$D$4:$D$28,0),MATCH(prices_model!A1697,'Прайс-лист на год'!$E$3:$NG$3,0)),0)</f>
        <v>1045</v>
      </c>
    </row>
    <row r="1698" spans="1:6" x14ac:dyDescent="0.25">
      <c r="A1698" s="30">
        <f>'Прайс-лист на год'!$E$3+ROUNDDOWN((ROW()-2)/25,0)</f>
        <v>43897</v>
      </c>
      <c r="B1698">
        <f t="shared" ref="B1698:E1698" si="1672">B1673</f>
        <v>1</v>
      </c>
      <c r="C1698" t="str">
        <f t="shared" si="1672"/>
        <v>A5</v>
      </c>
      <c r="D1698" t="str">
        <f t="shared" si="1672"/>
        <v>сыр полутвердый</v>
      </c>
      <c r="E1698" t="str">
        <f t="shared" si="1672"/>
        <v>A5|сыр полутвердый</v>
      </c>
      <c r="F1698">
        <f>IFERROR(INDEX('Прайс-лист на год'!$E$4:$NG$28,MATCH(prices_model!E1698,'Прайс-лист на год'!$D$4:$D$28,0),MATCH(prices_model!A1698,'Прайс-лист на год'!$E$3:$NG$3,0)),0)</f>
        <v>627</v>
      </c>
    </row>
    <row r="1699" spans="1:6" x14ac:dyDescent="0.25">
      <c r="A1699" s="30">
        <f>'Прайс-лист на год'!$E$3+ROUNDDOWN((ROW()-2)/25,0)</f>
        <v>43897</v>
      </c>
      <c r="B1699">
        <f t="shared" ref="B1699:E1699" si="1673">B1674</f>
        <v>1</v>
      </c>
      <c r="C1699" t="str">
        <f t="shared" si="1673"/>
        <v>A5</v>
      </c>
      <c r="D1699" t="str">
        <f t="shared" si="1673"/>
        <v>сыр мягкий</v>
      </c>
      <c r="E1699" t="str">
        <f t="shared" si="1673"/>
        <v>A5|сыр мягкий</v>
      </c>
      <c r="F1699">
        <f>IFERROR(INDEX('Прайс-лист на год'!$E$4:$NG$28,MATCH(prices_model!E1699,'Прайс-лист на год'!$D$4:$D$28,0),MATCH(prices_model!A1699,'Прайс-лист на год'!$E$3:$NG$3,0)),0)</f>
        <v>523</v>
      </c>
    </row>
    <row r="1700" spans="1:6" x14ac:dyDescent="0.25">
      <c r="A1700" s="30">
        <f>'Прайс-лист на год'!$E$3+ROUNDDOWN((ROW()-2)/25,0)</f>
        <v>43897</v>
      </c>
      <c r="B1700">
        <f t="shared" ref="B1700:E1700" si="1674">B1675</f>
        <v>1</v>
      </c>
      <c r="C1700" t="str">
        <f t="shared" si="1674"/>
        <v>A5</v>
      </c>
      <c r="D1700" t="str">
        <f t="shared" si="1674"/>
        <v>прочие сыры</v>
      </c>
      <c r="E1700" t="str">
        <f t="shared" si="1674"/>
        <v>A5|прочие сыры</v>
      </c>
      <c r="F1700">
        <f>IFERROR(INDEX('Прайс-лист на год'!$E$4:$NG$28,MATCH(prices_model!E1700,'Прайс-лист на год'!$D$4:$D$28,0),MATCH(prices_model!A1700,'Прайс-лист на год'!$E$3:$NG$3,0)),0)</f>
        <v>732</v>
      </c>
    </row>
    <row r="1701" spans="1:6" x14ac:dyDescent="0.25">
      <c r="A1701" s="30">
        <f>'Прайс-лист на год'!$E$3+ROUNDDOWN((ROW()-2)/25,0)</f>
        <v>43897</v>
      </c>
      <c r="B1701">
        <f t="shared" ref="B1701:E1701" si="1675">B1676</f>
        <v>1</v>
      </c>
      <c r="C1701" t="str">
        <f t="shared" si="1675"/>
        <v>A5</v>
      </c>
      <c r="D1701" t="str">
        <f t="shared" si="1675"/>
        <v>продукты сырные</v>
      </c>
      <c r="E1701" t="str">
        <f t="shared" si="1675"/>
        <v>A5|продукты сырные</v>
      </c>
      <c r="F1701">
        <f>IFERROR(INDEX('Прайс-лист на год'!$E$4:$NG$28,MATCH(prices_model!E1701,'Прайс-лист на год'!$D$4:$D$28,0),MATCH(prices_model!A1701,'Прайс-лист на год'!$E$3:$NG$3,0)),0)</f>
        <v>418</v>
      </c>
    </row>
    <row r="1702" spans="1:6" x14ac:dyDescent="0.25">
      <c r="A1702" s="30">
        <f>'Прайс-лист на год'!$E$3+ROUNDDOWN((ROW()-2)/25,0)</f>
        <v>43898</v>
      </c>
      <c r="B1702">
        <f t="shared" ref="B1702:E1702" si="1676">B1677</f>
        <v>1</v>
      </c>
      <c r="C1702" t="str">
        <f t="shared" si="1676"/>
        <v>A1</v>
      </c>
      <c r="D1702" t="str">
        <f t="shared" si="1676"/>
        <v>сыр твердый</v>
      </c>
      <c r="E1702" t="str">
        <f t="shared" si="1676"/>
        <v>A1|сыр твердый</v>
      </c>
      <c r="F1702">
        <f>IFERROR(INDEX('Прайс-лист на год'!$E$4:$NG$28,MATCH(prices_model!E1702,'Прайс-лист на год'!$D$4:$D$28,0),MATCH(prices_model!A1702,'Прайс-лист на год'!$E$3:$NG$3,0)),0)</f>
        <v>1000</v>
      </c>
    </row>
    <row r="1703" spans="1:6" x14ac:dyDescent="0.25">
      <c r="A1703" s="30">
        <f>'Прайс-лист на год'!$E$3+ROUNDDOWN((ROW()-2)/25,0)</f>
        <v>43898</v>
      </c>
      <c r="B1703">
        <f t="shared" ref="B1703:E1703" si="1677">B1678</f>
        <v>1</v>
      </c>
      <c r="C1703" t="str">
        <f t="shared" si="1677"/>
        <v>A1</v>
      </c>
      <c r="D1703" t="str">
        <f t="shared" si="1677"/>
        <v>сыр полутвердый</v>
      </c>
      <c r="E1703" t="str">
        <f t="shared" si="1677"/>
        <v>A1|сыр полутвердый</v>
      </c>
      <c r="F1703">
        <f>IFERROR(INDEX('Прайс-лист на год'!$E$4:$NG$28,MATCH(prices_model!E1703,'Прайс-лист на год'!$D$4:$D$28,0),MATCH(prices_model!A1703,'Прайс-лист на год'!$E$3:$NG$3,0)),0)</f>
        <v>600</v>
      </c>
    </row>
    <row r="1704" spans="1:6" x14ac:dyDescent="0.25">
      <c r="A1704" s="30">
        <f>'Прайс-лист на год'!$E$3+ROUNDDOWN((ROW()-2)/25,0)</f>
        <v>43898</v>
      </c>
      <c r="B1704">
        <f t="shared" ref="B1704:E1704" si="1678">B1679</f>
        <v>1</v>
      </c>
      <c r="C1704" t="str">
        <f t="shared" si="1678"/>
        <v>A1</v>
      </c>
      <c r="D1704" t="str">
        <f t="shared" si="1678"/>
        <v>сыр мягкий</v>
      </c>
      <c r="E1704" t="str">
        <f t="shared" si="1678"/>
        <v>A1|сыр мягкий</v>
      </c>
      <c r="F1704">
        <f>IFERROR(INDEX('Прайс-лист на год'!$E$4:$NG$28,MATCH(prices_model!E1704,'Прайс-лист на год'!$D$4:$D$28,0),MATCH(prices_model!A1704,'Прайс-лист на год'!$E$3:$NG$3,0)),0)</f>
        <v>500</v>
      </c>
    </row>
    <row r="1705" spans="1:6" x14ac:dyDescent="0.25">
      <c r="A1705" s="30">
        <f>'Прайс-лист на год'!$E$3+ROUNDDOWN((ROW()-2)/25,0)</f>
        <v>43898</v>
      </c>
      <c r="B1705">
        <f t="shared" ref="B1705:E1705" si="1679">B1680</f>
        <v>1</v>
      </c>
      <c r="C1705" t="str">
        <f t="shared" si="1679"/>
        <v>A1</v>
      </c>
      <c r="D1705" t="str">
        <f t="shared" si="1679"/>
        <v>прочие сыры</v>
      </c>
      <c r="E1705" t="str">
        <f t="shared" si="1679"/>
        <v>A1|прочие сыры</v>
      </c>
      <c r="F1705">
        <f>IFERROR(INDEX('Прайс-лист на год'!$E$4:$NG$28,MATCH(prices_model!E1705,'Прайс-лист на год'!$D$4:$D$28,0),MATCH(prices_model!A1705,'Прайс-лист на год'!$E$3:$NG$3,0)),0)</f>
        <v>700</v>
      </c>
    </row>
    <row r="1706" spans="1:6" x14ac:dyDescent="0.25">
      <c r="A1706" s="30">
        <f>'Прайс-лист на год'!$E$3+ROUNDDOWN((ROW()-2)/25,0)</f>
        <v>43898</v>
      </c>
      <c r="B1706">
        <f t="shared" ref="B1706:E1706" si="1680">B1681</f>
        <v>1</v>
      </c>
      <c r="C1706" t="str">
        <f t="shared" si="1680"/>
        <v>A1</v>
      </c>
      <c r="D1706" t="str">
        <f t="shared" si="1680"/>
        <v>продукты сырные</v>
      </c>
      <c r="E1706" t="str">
        <f t="shared" si="1680"/>
        <v>A1|продукты сырные</v>
      </c>
      <c r="F1706">
        <f>IFERROR(INDEX('Прайс-лист на год'!$E$4:$NG$28,MATCH(prices_model!E1706,'Прайс-лист на год'!$D$4:$D$28,0),MATCH(prices_model!A1706,'Прайс-лист на год'!$E$3:$NG$3,0)),0)</f>
        <v>400</v>
      </c>
    </row>
    <row r="1707" spans="1:6" x14ac:dyDescent="0.25">
      <c r="A1707" s="30">
        <f>'Прайс-лист на год'!$E$3+ROUNDDOWN((ROW()-2)/25,0)</f>
        <v>43898</v>
      </c>
      <c r="B1707">
        <f t="shared" ref="B1707:E1707" si="1681">B1682</f>
        <v>1</v>
      </c>
      <c r="C1707" t="str">
        <f t="shared" si="1681"/>
        <v>A2</v>
      </c>
      <c r="D1707" t="str">
        <f t="shared" si="1681"/>
        <v>сыр твердый</v>
      </c>
      <c r="E1707" t="str">
        <f t="shared" si="1681"/>
        <v>A2|сыр твердый</v>
      </c>
      <c r="F1707">
        <f>IFERROR(INDEX('Прайс-лист на год'!$E$4:$NG$28,MATCH(prices_model!E1707,'Прайс-лист на год'!$D$4:$D$28,0),MATCH(prices_model!A1707,'Прайс-лист на год'!$E$3:$NG$3,0)),0)</f>
        <v>1050</v>
      </c>
    </row>
    <row r="1708" spans="1:6" x14ac:dyDescent="0.25">
      <c r="A1708" s="30">
        <f>'Прайс-лист на год'!$E$3+ROUNDDOWN((ROW()-2)/25,0)</f>
        <v>43898</v>
      </c>
      <c r="B1708">
        <f t="shared" ref="B1708:E1708" si="1682">B1683</f>
        <v>1</v>
      </c>
      <c r="C1708" t="str">
        <f t="shared" si="1682"/>
        <v>A2</v>
      </c>
      <c r="D1708" t="str">
        <f t="shared" si="1682"/>
        <v>сыр полутвердый</v>
      </c>
      <c r="E1708" t="str">
        <f t="shared" si="1682"/>
        <v>A2|сыр полутвердый</v>
      </c>
      <c r="F1708">
        <f>IFERROR(INDEX('Прайс-лист на год'!$E$4:$NG$28,MATCH(prices_model!E1708,'Прайс-лист на год'!$D$4:$D$28,0),MATCH(prices_model!A1708,'Прайс-лист на год'!$E$3:$NG$3,0)),0)</f>
        <v>630</v>
      </c>
    </row>
    <row r="1709" spans="1:6" x14ac:dyDescent="0.25">
      <c r="A1709" s="30">
        <f>'Прайс-лист на год'!$E$3+ROUNDDOWN((ROW()-2)/25,0)</f>
        <v>43898</v>
      </c>
      <c r="B1709">
        <f t="shared" ref="B1709:E1709" si="1683">B1684</f>
        <v>1</v>
      </c>
      <c r="C1709" t="str">
        <f t="shared" si="1683"/>
        <v>A2</v>
      </c>
      <c r="D1709" t="str">
        <f t="shared" si="1683"/>
        <v>сыр мягкий</v>
      </c>
      <c r="E1709" t="str">
        <f t="shared" si="1683"/>
        <v>A2|сыр мягкий</v>
      </c>
      <c r="F1709">
        <f>IFERROR(INDEX('Прайс-лист на год'!$E$4:$NG$28,MATCH(prices_model!E1709,'Прайс-лист на год'!$D$4:$D$28,0),MATCH(prices_model!A1709,'Прайс-лист на год'!$E$3:$NG$3,0)),0)</f>
        <v>525</v>
      </c>
    </row>
    <row r="1710" spans="1:6" x14ac:dyDescent="0.25">
      <c r="A1710" s="30">
        <f>'Прайс-лист на год'!$E$3+ROUNDDOWN((ROW()-2)/25,0)</f>
        <v>43898</v>
      </c>
      <c r="B1710">
        <f t="shared" ref="B1710:E1710" si="1684">B1685</f>
        <v>1</v>
      </c>
      <c r="C1710" t="str">
        <f t="shared" si="1684"/>
        <v>A2</v>
      </c>
      <c r="D1710" t="str">
        <f t="shared" si="1684"/>
        <v>прочие сыры</v>
      </c>
      <c r="E1710" t="str">
        <f t="shared" si="1684"/>
        <v>A2|прочие сыры</v>
      </c>
      <c r="F1710">
        <f>IFERROR(INDEX('Прайс-лист на год'!$E$4:$NG$28,MATCH(prices_model!E1710,'Прайс-лист на год'!$D$4:$D$28,0),MATCH(prices_model!A1710,'Прайс-лист на год'!$E$3:$NG$3,0)),0)</f>
        <v>735</v>
      </c>
    </row>
    <row r="1711" spans="1:6" x14ac:dyDescent="0.25">
      <c r="A1711" s="30">
        <f>'Прайс-лист на год'!$E$3+ROUNDDOWN((ROW()-2)/25,0)</f>
        <v>43898</v>
      </c>
      <c r="B1711">
        <f t="shared" ref="B1711:E1711" si="1685">B1686</f>
        <v>1</v>
      </c>
      <c r="C1711" t="str">
        <f t="shared" si="1685"/>
        <v>A2</v>
      </c>
      <c r="D1711" t="str">
        <f t="shared" si="1685"/>
        <v>продукты сырные</v>
      </c>
      <c r="E1711" t="str">
        <f t="shared" si="1685"/>
        <v>A2|продукты сырные</v>
      </c>
      <c r="F1711">
        <f>IFERROR(INDEX('Прайс-лист на год'!$E$4:$NG$28,MATCH(prices_model!E1711,'Прайс-лист на год'!$D$4:$D$28,0),MATCH(prices_model!A1711,'Прайс-лист на год'!$E$3:$NG$3,0)),0)</f>
        <v>420</v>
      </c>
    </row>
    <row r="1712" spans="1:6" x14ac:dyDescent="0.25">
      <c r="A1712" s="30">
        <f>'Прайс-лист на год'!$E$3+ROUNDDOWN((ROW()-2)/25,0)</f>
        <v>43898</v>
      </c>
      <c r="B1712">
        <f t="shared" ref="B1712:E1712" si="1686">B1687</f>
        <v>1</v>
      </c>
      <c r="C1712" t="str">
        <f t="shared" si="1686"/>
        <v>A3</v>
      </c>
      <c r="D1712" t="str">
        <f t="shared" si="1686"/>
        <v>сыр твердый</v>
      </c>
      <c r="E1712" t="str">
        <f t="shared" si="1686"/>
        <v>A3|сыр твердый</v>
      </c>
      <c r="F1712">
        <f>IFERROR(INDEX('Прайс-лист на год'!$E$4:$NG$28,MATCH(prices_model!E1712,'Прайс-лист на год'!$D$4:$D$28,0),MATCH(prices_model!A1712,'Прайс-лист на год'!$E$3:$NG$3,0)),0)</f>
        <v>1000</v>
      </c>
    </row>
    <row r="1713" spans="1:6" x14ac:dyDescent="0.25">
      <c r="A1713" s="30">
        <f>'Прайс-лист на год'!$E$3+ROUNDDOWN((ROW()-2)/25,0)</f>
        <v>43898</v>
      </c>
      <c r="B1713">
        <f t="shared" ref="B1713:E1713" si="1687">B1688</f>
        <v>1</v>
      </c>
      <c r="C1713" t="str">
        <f t="shared" si="1687"/>
        <v>A3</v>
      </c>
      <c r="D1713" t="str">
        <f t="shared" si="1687"/>
        <v>сыр полутвердый</v>
      </c>
      <c r="E1713" t="str">
        <f t="shared" si="1687"/>
        <v>A3|сыр полутвердый</v>
      </c>
      <c r="F1713">
        <f>IFERROR(INDEX('Прайс-лист на год'!$E$4:$NG$28,MATCH(prices_model!E1713,'Прайс-лист на год'!$D$4:$D$28,0),MATCH(prices_model!A1713,'Прайс-лист на год'!$E$3:$NG$3,0)),0)</f>
        <v>600</v>
      </c>
    </row>
    <row r="1714" spans="1:6" x14ac:dyDescent="0.25">
      <c r="A1714" s="30">
        <f>'Прайс-лист на год'!$E$3+ROUNDDOWN((ROW()-2)/25,0)</f>
        <v>43898</v>
      </c>
      <c r="B1714">
        <f t="shared" ref="B1714:E1714" si="1688">B1689</f>
        <v>1</v>
      </c>
      <c r="C1714" t="str">
        <f t="shared" si="1688"/>
        <v>A3</v>
      </c>
      <c r="D1714" t="str">
        <f t="shared" si="1688"/>
        <v>сыр мягкий</v>
      </c>
      <c r="E1714" t="str">
        <f t="shared" si="1688"/>
        <v>A3|сыр мягкий</v>
      </c>
      <c r="F1714">
        <f>IFERROR(INDEX('Прайс-лист на год'!$E$4:$NG$28,MATCH(prices_model!E1714,'Прайс-лист на год'!$D$4:$D$28,0),MATCH(prices_model!A1714,'Прайс-лист на год'!$E$3:$NG$3,0)),0)</f>
        <v>500</v>
      </c>
    </row>
    <row r="1715" spans="1:6" x14ac:dyDescent="0.25">
      <c r="A1715" s="30">
        <f>'Прайс-лист на год'!$E$3+ROUNDDOWN((ROW()-2)/25,0)</f>
        <v>43898</v>
      </c>
      <c r="B1715">
        <f t="shared" ref="B1715:E1715" si="1689">B1690</f>
        <v>1</v>
      </c>
      <c r="C1715" t="str">
        <f t="shared" si="1689"/>
        <v>A3</v>
      </c>
      <c r="D1715" t="str">
        <f t="shared" si="1689"/>
        <v>прочие сыры</v>
      </c>
      <c r="E1715" t="str">
        <f t="shared" si="1689"/>
        <v>A3|прочие сыры</v>
      </c>
      <c r="F1715">
        <f>IFERROR(INDEX('Прайс-лист на год'!$E$4:$NG$28,MATCH(prices_model!E1715,'Прайс-лист на год'!$D$4:$D$28,0),MATCH(prices_model!A1715,'Прайс-лист на год'!$E$3:$NG$3,0)),0)</f>
        <v>700</v>
      </c>
    </row>
    <row r="1716" spans="1:6" x14ac:dyDescent="0.25">
      <c r="A1716" s="30">
        <f>'Прайс-лист на год'!$E$3+ROUNDDOWN((ROW()-2)/25,0)</f>
        <v>43898</v>
      </c>
      <c r="B1716">
        <f t="shared" ref="B1716:E1716" si="1690">B1691</f>
        <v>1</v>
      </c>
      <c r="C1716" t="str">
        <f t="shared" si="1690"/>
        <v>A3</v>
      </c>
      <c r="D1716" t="str">
        <f t="shared" si="1690"/>
        <v>продукты сырные</v>
      </c>
      <c r="E1716" t="str">
        <f t="shared" si="1690"/>
        <v>A3|продукты сырные</v>
      </c>
      <c r="F1716">
        <f>IFERROR(INDEX('Прайс-лист на год'!$E$4:$NG$28,MATCH(prices_model!E1716,'Прайс-лист на год'!$D$4:$D$28,0),MATCH(prices_model!A1716,'Прайс-лист на год'!$E$3:$NG$3,0)),0)</f>
        <v>400</v>
      </c>
    </row>
    <row r="1717" spans="1:6" x14ac:dyDescent="0.25">
      <c r="A1717" s="30">
        <f>'Прайс-лист на год'!$E$3+ROUNDDOWN((ROW()-2)/25,0)</f>
        <v>43898</v>
      </c>
      <c r="B1717">
        <f t="shared" ref="B1717:E1717" si="1691">B1692</f>
        <v>1</v>
      </c>
      <c r="C1717" t="str">
        <f t="shared" si="1691"/>
        <v>A4</v>
      </c>
      <c r="D1717" t="str">
        <f t="shared" si="1691"/>
        <v>сыр твердый</v>
      </c>
      <c r="E1717" t="str">
        <f t="shared" si="1691"/>
        <v>A4|сыр твердый</v>
      </c>
      <c r="F1717">
        <f>IFERROR(INDEX('Прайс-лист на год'!$E$4:$NG$28,MATCH(prices_model!E1717,'Прайс-лист на год'!$D$4:$D$28,0),MATCH(prices_model!A1717,'Прайс-лист на год'!$E$3:$NG$3,0)),0)</f>
        <v>893</v>
      </c>
    </row>
    <row r="1718" spans="1:6" x14ac:dyDescent="0.25">
      <c r="A1718" s="30">
        <f>'Прайс-лист на год'!$E$3+ROUNDDOWN((ROW()-2)/25,0)</f>
        <v>43898</v>
      </c>
      <c r="B1718">
        <f t="shared" ref="B1718:E1718" si="1692">B1693</f>
        <v>1</v>
      </c>
      <c r="C1718" t="str">
        <f t="shared" si="1692"/>
        <v>A4</v>
      </c>
      <c r="D1718" t="str">
        <f t="shared" si="1692"/>
        <v>сыр полутвердый</v>
      </c>
      <c r="E1718" t="str">
        <f t="shared" si="1692"/>
        <v>A4|сыр полутвердый</v>
      </c>
      <c r="F1718">
        <f>IFERROR(INDEX('Прайс-лист на год'!$E$4:$NG$28,MATCH(prices_model!E1718,'Прайс-лист на год'!$D$4:$D$28,0),MATCH(prices_model!A1718,'Прайс-лист на год'!$E$3:$NG$3,0)),0)</f>
        <v>662</v>
      </c>
    </row>
    <row r="1719" spans="1:6" x14ac:dyDescent="0.25">
      <c r="A1719" s="30">
        <f>'Прайс-лист на год'!$E$3+ROUNDDOWN((ROW()-2)/25,0)</f>
        <v>43898</v>
      </c>
      <c r="B1719">
        <f t="shared" ref="B1719:E1719" si="1693">B1694</f>
        <v>1</v>
      </c>
      <c r="C1719" t="str">
        <f t="shared" si="1693"/>
        <v>A4</v>
      </c>
      <c r="D1719" t="str">
        <f t="shared" si="1693"/>
        <v>сыр мягкий</v>
      </c>
      <c r="E1719" t="str">
        <f t="shared" si="1693"/>
        <v>A4|сыр мягкий</v>
      </c>
      <c r="F1719">
        <f>IFERROR(INDEX('Прайс-лист на год'!$E$4:$NG$28,MATCH(prices_model!E1719,'Прайс-лист на год'!$D$4:$D$28,0),MATCH(prices_model!A1719,'Прайс-лист на год'!$E$3:$NG$3,0)),0)</f>
        <v>551</v>
      </c>
    </row>
    <row r="1720" spans="1:6" x14ac:dyDescent="0.25">
      <c r="A1720" s="30">
        <f>'Прайс-лист на год'!$E$3+ROUNDDOWN((ROW()-2)/25,0)</f>
        <v>43898</v>
      </c>
      <c r="B1720">
        <f t="shared" ref="B1720:E1720" si="1694">B1695</f>
        <v>1</v>
      </c>
      <c r="C1720" t="str">
        <f t="shared" si="1694"/>
        <v>A4</v>
      </c>
      <c r="D1720" t="str">
        <f t="shared" si="1694"/>
        <v>прочие сыры</v>
      </c>
      <c r="E1720" t="str">
        <f t="shared" si="1694"/>
        <v>A4|прочие сыры</v>
      </c>
      <c r="F1720">
        <f>IFERROR(INDEX('Прайс-лист на год'!$E$4:$NG$28,MATCH(prices_model!E1720,'Прайс-лист на год'!$D$4:$D$28,0),MATCH(prices_model!A1720,'Прайс-лист на год'!$E$3:$NG$3,0)),0)</f>
        <v>732</v>
      </c>
    </row>
    <row r="1721" spans="1:6" x14ac:dyDescent="0.25">
      <c r="A1721" s="30">
        <f>'Прайс-лист на год'!$E$3+ROUNDDOWN((ROW()-2)/25,0)</f>
        <v>43898</v>
      </c>
      <c r="B1721">
        <f t="shared" ref="B1721:E1721" si="1695">B1696</f>
        <v>1</v>
      </c>
      <c r="C1721" t="str">
        <f t="shared" si="1695"/>
        <v>A4</v>
      </c>
      <c r="D1721" t="str">
        <f t="shared" si="1695"/>
        <v>продукты сырные</v>
      </c>
      <c r="E1721" t="str">
        <f t="shared" si="1695"/>
        <v>A4|продукты сырные</v>
      </c>
      <c r="F1721">
        <f>IFERROR(INDEX('Прайс-лист на год'!$E$4:$NG$28,MATCH(prices_model!E1721,'Прайс-лист на год'!$D$4:$D$28,0),MATCH(prices_model!A1721,'Прайс-лист на год'!$E$3:$NG$3,0)),0)</f>
        <v>340</v>
      </c>
    </row>
    <row r="1722" spans="1:6" x14ac:dyDescent="0.25">
      <c r="A1722" s="30">
        <f>'Прайс-лист на год'!$E$3+ROUNDDOWN((ROW()-2)/25,0)</f>
        <v>43898</v>
      </c>
      <c r="B1722">
        <f t="shared" ref="B1722:E1722" si="1696">B1697</f>
        <v>1</v>
      </c>
      <c r="C1722" t="str">
        <f t="shared" si="1696"/>
        <v>A5</v>
      </c>
      <c r="D1722" t="str">
        <f t="shared" si="1696"/>
        <v>сыр твердый</v>
      </c>
      <c r="E1722" t="str">
        <f t="shared" si="1696"/>
        <v>A5|сыр твердый</v>
      </c>
      <c r="F1722">
        <f>IFERROR(INDEX('Прайс-лист на год'!$E$4:$NG$28,MATCH(prices_model!E1722,'Прайс-лист на год'!$D$4:$D$28,0),MATCH(prices_model!A1722,'Прайс-лист на год'!$E$3:$NG$3,0)),0)</f>
        <v>1045</v>
      </c>
    </row>
    <row r="1723" spans="1:6" x14ac:dyDescent="0.25">
      <c r="A1723" s="30">
        <f>'Прайс-лист на год'!$E$3+ROUNDDOWN((ROW()-2)/25,0)</f>
        <v>43898</v>
      </c>
      <c r="B1723">
        <f t="shared" ref="B1723:E1723" si="1697">B1698</f>
        <v>1</v>
      </c>
      <c r="C1723" t="str">
        <f t="shared" si="1697"/>
        <v>A5</v>
      </c>
      <c r="D1723" t="str">
        <f t="shared" si="1697"/>
        <v>сыр полутвердый</v>
      </c>
      <c r="E1723" t="str">
        <f t="shared" si="1697"/>
        <v>A5|сыр полутвердый</v>
      </c>
      <c r="F1723">
        <f>IFERROR(INDEX('Прайс-лист на год'!$E$4:$NG$28,MATCH(prices_model!E1723,'Прайс-лист на год'!$D$4:$D$28,0),MATCH(prices_model!A1723,'Прайс-лист на год'!$E$3:$NG$3,0)),0)</f>
        <v>627</v>
      </c>
    </row>
    <row r="1724" spans="1:6" x14ac:dyDescent="0.25">
      <c r="A1724" s="30">
        <f>'Прайс-лист на год'!$E$3+ROUNDDOWN((ROW()-2)/25,0)</f>
        <v>43898</v>
      </c>
      <c r="B1724">
        <f t="shared" ref="B1724:E1724" si="1698">B1699</f>
        <v>1</v>
      </c>
      <c r="C1724" t="str">
        <f t="shared" si="1698"/>
        <v>A5</v>
      </c>
      <c r="D1724" t="str">
        <f t="shared" si="1698"/>
        <v>сыр мягкий</v>
      </c>
      <c r="E1724" t="str">
        <f t="shared" si="1698"/>
        <v>A5|сыр мягкий</v>
      </c>
      <c r="F1724">
        <f>IFERROR(INDEX('Прайс-лист на год'!$E$4:$NG$28,MATCH(prices_model!E1724,'Прайс-лист на год'!$D$4:$D$28,0),MATCH(prices_model!A1724,'Прайс-лист на год'!$E$3:$NG$3,0)),0)</f>
        <v>523</v>
      </c>
    </row>
    <row r="1725" spans="1:6" x14ac:dyDescent="0.25">
      <c r="A1725" s="30">
        <f>'Прайс-лист на год'!$E$3+ROUNDDOWN((ROW()-2)/25,0)</f>
        <v>43898</v>
      </c>
      <c r="B1725">
        <f t="shared" ref="B1725:E1725" si="1699">B1700</f>
        <v>1</v>
      </c>
      <c r="C1725" t="str">
        <f t="shared" si="1699"/>
        <v>A5</v>
      </c>
      <c r="D1725" t="str">
        <f t="shared" si="1699"/>
        <v>прочие сыры</v>
      </c>
      <c r="E1725" t="str">
        <f t="shared" si="1699"/>
        <v>A5|прочие сыры</v>
      </c>
      <c r="F1725">
        <f>IFERROR(INDEX('Прайс-лист на год'!$E$4:$NG$28,MATCH(prices_model!E1725,'Прайс-лист на год'!$D$4:$D$28,0),MATCH(prices_model!A1725,'Прайс-лист на год'!$E$3:$NG$3,0)),0)</f>
        <v>732</v>
      </c>
    </row>
    <row r="1726" spans="1:6" x14ac:dyDescent="0.25">
      <c r="A1726" s="30">
        <f>'Прайс-лист на год'!$E$3+ROUNDDOWN((ROW()-2)/25,0)</f>
        <v>43898</v>
      </c>
      <c r="B1726">
        <f t="shared" ref="B1726:E1726" si="1700">B1701</f>
        <v>1</v>
      </c>
      <c r="C1726" t="str">
        <f t="shared" si="1700"/>
        <v>A5</v>
      </c>
      <c r="D1726" t="str">
        <f t="shared" si="1700"/>
        <v>продукты сырные</v>
      </c>
      <c r="E1726" t="str">
        <f t="shared" si="1700"/>
        <v>A5|продукты сырные</v>
      </c>
      <c r="F1726">
        <f>IFERROR(INDEX('Прайс-лист на год'!$E$4:$NG$28,MATCH(prices_model!E1726,'Прайс-лист на год'!$D$4:$D$28,0),MATCH(prices_model!A1726,'Прайс-лист на год'!$E$3:$NG$3,0)),0)</f>
        <v>418</v>
      </c>
    </row>
    <row r="1727" spans="1:6" x14ac:dyDescent="0.25">
      <c r="A1727" s="30">
        <f>'Прайс-лист на год'!$E$3+ROUNDDOWN((ROW()-2)/25,0)</f>
        <v>43899</v>
      </c>
      <c r="B1727">
        <f t="shared" ref="B1727:E1727" si="1701">B1702</f>
        <v>1</v>
      </c>
      <c r="C1727" t="str">
        <f t="shared" si="1701"/>
        <v>A1</v>
      </c>
      <c r="D1727" t="str">
        <f t="shared" si="1701"/>
        <v>сыр твердый</v>
      </c>
      <c r="E1727" t="str">
        <f t="shared" si="1701"/>
        <v>A1|сыр твердый</v>
      </c>
      <c r="F1727">
        <f>IFERROR(INDEX('Прайс-лист на год'!$E$4:$NG$28,MATCH(prices_model!E1727,'Прайс-лист на год'!$D$4:$D$28,0),MATCH(prices_model!A1727,'Прайс-лист на год'!$E$3:$NG$3,0)),0)</f>
        <v>1000</v>
      </c>
    </row>
    <row r="1728" spans="1:6" x14ac:dyDescent="0.25">
      <c r="A1728" s="30">
        <f>'Прайс-лист на год'!$E$3+ROUNDDOWN((ROW()-2)/25,0)</f>
        <v>43899</v>
      </c>
      <c r="B1728">
        <f t="shared" ref="B1728:E1728" si="1702">B1703</f>
        <v>1</v>
      </c>
      <c r="C1728" t="str">
        <f t="shared" si="1702"/>
        <v>A1</v>
      </c>
      <c r="D1728" t="str">
        <f t="shared" si="1702"/>
        <v>сыр полутвердый</v>
      </c>
      <c r="E1728" t="str">
        <f t="shared" si="1702"/>
        <v>A1|сыр полутвердый</v>
      </c>
      <c r="F1728">
        <f>IFERROR(INDEX('Прайс-лист на год'!$E$4:$NG$28,MATCH(prices_model!E1728,'Прайс-лист на год'!$D$4:$D$28,0),MATCH(prices_model!A1728,'Прайс-лист на год'!$E$3:$NG$3,0)),0)</f>
        <v>600</v>
      </c>
    </row>
    <row r="1729" spans="1:6" x14ac:dyDescent="0.25">
      <c r="A1729" s="30">
        <f>'Прайс-лист на год'!$E$3+ROUNDDOWN((ROW()-2)/25,0)</f>
        <v>43899</v>
      </c>
      <c r="B1729">
        <f t="shared" ref="B1729:E1729" si="1703">B1704</f>
        <v>1</v>
      </c>
      <c r="C1729" t="str">
        <f t="shared" si="1703"/>
        <v>A1</v>
      </c>
      <c r="D1729" t="str">
        <f t="shared" si="1703"/>
        <v>сыр мягкий</v>
      </c>
      <c r="E1729" t="str">
        <f t="shared" si="1703"/>
        <v>A1|сыр мягкий</v>
      </c>
      <c r="F1729">
        <f>IFERROR(INDEX('Прайс-лист на год'!$E$4:$NG$28,MATCH(prices_model!E1729,'Прайс-лист на год'!$D$4:$D$28,0),MATCH(prices_model!A1729,'Прайс-лист на год'!$E$3:$NG$3,0)),0)</f>
        <v>500</v>
      </c>
    </row>
    <row r="1730" spans="1:6" x14ac:dyDescent="0.25">
      <c r="A1730" s="30">
        <f>'Прайс-лист на год'!$E$3+ROUNDDOWN((ROW()-2)/25,0)</f>
        <v>43899</v>
      </c>
      <c r="B1730">
        <f t="shared" ref="B1730:E1730" si="1704">B1705</f>
        <v>1</v>
      </c>
      <c r="C1730" t="str">
        <f t="shared" si="1704"/>
        <v>A1</v>
      </c>
      <c r="D1730" t="str">
        <f t="shared" si="1704"/>
        <v>прочие сыры</v>
      </c>
      <c r="E1730" t="str">
        <f t="shared" si="1704"/>
        <v>A1|прочие сыры</v>
      </c>
      <c r="F1730">
        <f>IFERROR(INDEX('Прайс-лист на год'!$E$4:$NG$28,MATCH(prices_model!E1730,'Прайс-лист на год'!$D$4:$D$28,0),MATCH(prices_model!A1730,'Прайс-лист на год'!$E$3:$NG$3,0)),0)</f>
        <v>700</v>
      </c>
    </row>
    <row r="1731" spans="1:6" x14ac:dyDescent="0.25">
      <c r="A1731" s="30">
        <f>'Прайс-лист на год'!$E$3+ROUNDDOWN((ROW()-2)/25,0)</f>
        <v>43899</v>
      </c>
      <c r="B1731">
        <f t="shared" ref="B1731:E1731" si="1705">B1706</f>
        <v>1</v>
      </c>
      <c r="C1731" t="str">
        <f t="shared" si="1705"/>
        <v>A1</v>
      </c>
      <c r="D1731" t="str">
        <f t="shared" si="1705"/>
        <v>продукты сырные</v>
      </c>
      <c r="E1731" t="str">
        <f t="shared" si="1705"/>
        <v>A1|продукты сырные</v>
      </c>
      <c r="F1731">
        <f>IFERROR(INDEX('Прайс-лист на год'!$E$4:$NG$28,MATCH(prices_model!E1731,'Прайс-лист на год'!$D$4:$D$28,0),MATCH(prices_model!A1731,'Прайс-лист на год'!$E$3:$NG$3,0)),0)</f>
        <v>400</v>
      </c>
    </row>
    <row r="1732" spans="1:6" x14ac:dyDescent="0.25">
      <c r="A1732" s="30">
        <f>'Прайс-лист на год'!$E$3+ROUNDDOWN((ROW()-2)/25,0)</f>
        <v>43899</v>
      </c>
      <c r="B1732">
        <f t="shared" ref="B1732:E1732" si="1706">B1707</f>
        <v>1</v>
      </c>
      <c r="C1732" t="str">
        <f t="shared" si="1706"/>
        <v>A2</v>
      </c>
      <c r="D1732" t="str">
        <f t="shared" si="1706"/>
        <v>сыр твердый</v>
      </c>
      <c r="E1732" t="str">
        <f t="shared" si="1706"/>
        <v>A2|сыр твердый</v>
      </c>
      <c r="F1732">
        <f>IFERROR(INDEX('Прайс-лист на год'!$E$4:$NG$28,MATCH(prices_model!E1732,'Прайс-лист на год'!$D$4:$D$28,0),MATCH(prices_model!A1732,'Прайс-лист на год'!$E$3:$NG$3,0)),0)</f>
        <v>1050</v>
      </c>
    </row>
    <row r="1733" spans="1:6" x14ac:dyDescent="0.25">
      <c r="A1733" s="30">
        <f>'Прайс-лист на год'!$E$3+ROUNDDOWN((ROW()-2)/25,0)</f>
        <v>43899</v>
      </c>
      <c r="B1733">
        <f t="shared" ref="B1733:E1733" si="1707">B1708</f>
        <v>1</v>
      </c>
      <c r="C1733" t="str">
        <f t="shared" si="1707"/>
        <v>A2</v>
      </c>
      <c r="D1733" t="str">
        <f t="shared" si="1707"/>
        <v>сыр полутвердый</v>
      </c>
      <c r="E1733" t="str">
        <f t="shared" si="1707"/>
        <v>A2|сыр полутвердый</v>
      </c>
      <c r="F1733">
        <f>IFERROR(INDEX('Прайс-лист на год'!$E$4:$NG$28,MATCH(prices_model!E1733,'Прайс-лист на год'!$D$4:$D$28,0),MATCH(prices_model!A1733,'Прайс-лист на год'!$E$3:$NG$3,0)),0)</f>
        <v>630</v>
      </c>
    </row>
    <row r="1734" spans="1:6" x14ac:dyDescent="0.25">
      <c r="A1734" s="30">
        <f>'Прайс-лист на год'!$E$3+ROUNDDOWN((ROW()-2)/25,0)</f>
        <v>43899</v>
      </c>
      <c r="B1734">
        <f t="shared" ref="B1734:E1734" si="1708">B1709</f>
        <v>1</v>
      </c>
      <c r="C1734" t="str">
        <f t="shared" si="1708"/>
        <v>A2</v>
      </c>
      <c r="D1734" t="str">
        <f t="shared" si="1708"/>
        <v>сыр мягкий</v>
      </c>
      <c r="E1734" t="str">
        <f t="shared" si="1708"/>
        <v>A2|сыр мягкий</v>
      </c>
      <c r="F1734">
        <f>IFERROR(INDEX('Прайс-лист на год'!$E$4:$NG$28,MATCH(prices_model!E1734,'Прайс-лист на год'!$D$4:$D$28,0),MATCH(prices_model!A1734,'Прайс-лист на год'!$E$3:$NG$3,0)),0)</f>
        <v>525</v>
      </c>
    </row>
    <row r="1735" spans="1:6" x14ac:dyDescent="0.25">
      <c r="A1735" s="30">
        <f>'Прайс-лист на год'!$E$3+ROUNDDOWN((ROW()-2)/25,0)</f>
        <v>43899</v>
      </c>
      <c r="B1735">
        <f t="shared" ref="B1735:E1735" si="1709">B1710</f>
        <v>1</v>
      </c>
      <c r="C1735" t="str">
        <f t="shared" si="1709"/>
        <v>A2</v>
      </c>
      <c r="D1735" t="str">
        <f t="shared" si="1709"/>
        <v>прочие сыры</v>
      </c>
      <c r="E1735" t="str">
        <f t="shared" si="1709"/>
        <v>A2|прочие сыры</v>
      </c>
      <c r="F1735">
        <f>IFERROR(INDEX('Прайс-лист на год'!$E$4:$NG$28,MATCH(prices_model!E1735,'Прайс-лист на год'!$D$4:$D$28,0),MATCH(prices_model!A1735,'Прайс-лист на год'!$E$3:$NG$3,0)),0)</f>
        <v>735</v>
      </c>
    </row>
    <row r="1736" spans="1:6" x14ac:dyDescent="0.25">
      <c r="A1736" s="30">
        <f>'Прайс-лист на год'!$E$3+ROUNDDOWN((ROW()-2)/25,0)</f>
        <v>43899</v>
      </c>
      <c r="B1736">
        <f t="shared" ref="B1736:E1736" si="1710">B1711</f>
        <v>1</v>
      </c>
      <c r="C1736" t="str">
        <f t="shared" si="1710"/>
        <v>A2</v>
      </c>
      <c r="D1736" t="str">
        <f t="shared" si="1710"/>
        <v>продукты сырные</v>
      </c>
      <c r="E1736" t="str">
        <f t="shared" si="1710"/>
        <v>A2|продукты сырные</v>
      </c>
      <c r="F1736">
        <f>IFERROR(INDEX('Прайс-лист на год'!$E$4:$NG$28,MATCH(prices_model!E1736,'Прайс-лист на год'!$D$4:$D$28,0),MATCH(prices_model!A1736,'Прайс-лист на год'!$E$3:$NG$3,0)),0)</f>
        <v>420</v>
      </c>
    </row>
    <row r="1737" spans="1:6" x14ac:dyDescent="0.25">
      <c r="A1737" s="30">
        <f>'Прайс-лист на год'!$E$3+ROUNDDOWN((ROW()-2)/25,0)</f>
        <v>43899</v>
      </c>
      <c r="B1737">
        <f t="shared" ref="B1737:E1737" si="1711">B1712</f>
        <v>1</v>
      </c>
      <c r="C1737" t="str">
        <f t="shared" si="1711"/>
        <v>A3</v>
      </c>
      <c r="D1737" t="str">
        <f t="shared" si="1711"/>
        <v>сыр твердый</v>
      </c>
      <c r="E1737" t="str">
        <f t="shared" si="1711"/>
        <v>A3|сыр твердый</v>
      </c>
      <c r="F1737">
        <f>IFERROR(INDEX('Прайс-лист на год'!$E$4:$NG$28,MATCH(prices_model!E1737,'Прайс-лист на год'!$D$4:$D$28,0),MATCH(prices_model!A1737,'Прайс-лист на год'!$E$3:$NG$3,0)),0)</f>
        <v>1100</v>
      </c>
    </row>
    <row r="1738" spans="1:6" x14ac:dyDescent="0.25">
      <c r="A1738" s="30">
        <f>'Прайс-лист на год'!$E$3+ROUNDDOWN((ROW()-2)/25,0)</f>
        <v>43899</v>
      </c>
      <c r="B1738">
        <f t="shared" ref="B1738:E1738" si="1712">B1713</f>
        <v>1</v>
      </c>
      <c r="C1738" t="str">
        <f t="shared" si="1712"/>
        <v>A3</v>
      </c>
      <c r="D1738" t="str">
        <f t="shared" si="1712"/>
        <v>сыр полутвердый</v>
      </c>
      <c r="E1738" t="str">
        <f t="shared" si="1712"/>
        <v>A3|сыр полутвердый</v>
      </c>
      <c r="F1738">
        <f>IFERROR(INDEX('Прайс-лист на год'!$E$4:$NG$28,MATCH(prices_model!E1738,'Прайс-лист на год'!$D$4:$D$28,0),MATCH(prices_model!A1738,'Прайс-лист на год'!$E$3:$NG$3,0)),0)</f>
        <v>660</v>
      </c>
    </row>
    <row r="1739" spans="1:6" x14ac:dyDescent="0.25">
      <c r="A1739" s="30">
        <f>'Прайс-лист на год'!$E$3+ROUNDDOWN((ROW()-2)/25,0)</f>
        <v>43899</v>
      </c>
      <c r="B1739">
        <f t="shared" ref="B1739:E1739" si="1713">B1714</f>
        <v>1</v>
      </c>
      <c r="C1739" t="str">
        <f t="shared" si="1713"/>
        <v>A3</v>
      </c>
      <c r="D1739" t="str">
        <f t="shared" si="1713"/>
        <v>сыр мягкий</v>
      </c>
      <c r="E1739" t="str">
        <f t="shared" si="1713"/>
        <v>A3|сыр мягкий</v>
      </c>
      <c r="F1739">
        <f>IFERROR(INDEX('Прайс-лист на год'!$E$4:$NG$28,MATCH(prices_model!E1739,'Прайс-лист на год'!$D$4:$D$28,0),MATCH(prices_model!A1739,'Прайс-лист на год'!$E$3:$NG$3,0)),0)</f>
        <v>550</v>
      </c>
    </row>
    <row r="1740" spans="1:6" x14ac:dyDescent="0.25">
      <c r="A1740" s="30">
        <f>'Прайс-лист на год'!$E$3+ROUNDDOWN((ROW()-2)/25,0)</f>
        <v>43899</v>
      </c>
      <c r="B1740">
        <f t="shared" ref="B1740:E1740" si="1714">B1715</f>
        <v>1</v>
      </c>
      <c r="C1740" t="str">
        <f t="shared" si="1714"/>
        <v>A3</v>
      </c>
      <c r="D1740" t="str">
        <f t="shared" si="1714"/>
        <v>прочие сыры</v>
      </c>
      <c r="E1740" t="str">
        <f t="shared" si="1714"/>
        <v>A3|прочие сыры</v>
      </c>
      <c r="F1740">
        <f>IFERROR(INDEX('Прайс-лист на год'!$E$4:$NG$28,MATCH(prices_model!E1740,'Прайс-лист на год'!$D$4:$D$28,0),MATCH(prices_model!A1740,'Прайс-лист на год'!$E$3:$NG$3,0)),0)</f>
        <v>770</v>
      </c>
    </row>
    <row r="1741" spans="1:6" x14ac:dyDescent="0.25">
      <c r="A1741" s="30">
        <f>'Прайс-лист на год'!$E$3+ROUNDDOWN((ROW()-2)/25,0)</f>
        <v>43899</v>
      </c>
      <c r="B1741">
        <f t="shared" ref="B1741:E1741" si="1715">B1716</f>
        <v>1</v>
      </c>
      <c r="C1741" t="str">
        <f t="shared" si="1715"/>
        <v>A3</v>
      </c>
      <c r="D1741" t="str">
        <f t="shared" si="1715"/>
        <v>продукты сырные</v>
      </c>
      <c r="E1741" t="str">
        <f t="shared" si="1715"/>
        <v>A3|продукты сырные</v>
      </c>
      <c r="F1741">
        <f>IFERROR(INDEX('Прайс-лист на год'!$E$4:$NG$28,MATCH(prices_model!E1741,'Прайс-лист на год'!$D$4:$D$28,0),MATCH(prices_model!A1741,'Прайс-лист на год'!$E$3:$NG$3,0)),0)</f>
        <v>440</v>
      </c>
    </row>
    <row r="1742" spans="1:6" x14ac:dyDescent="0.25">
      <c r="A1742" s="30">
        <f>'Прайс-лист на год'!$E$3+ROUNDDOWN((ROW()-2)/25,0)</f>
        <v>43899</v>
      </c>
      <c r="B1742">
        <f t="shared" ref="B1742:E1742" si="1716">B1717</f>
        <v>1</v>
      </c>
      <c r="C1742" t="str">
        <f t="shared" si="1716"/>
        <v>A4</v>
      </c>
      <c r="D1742" t="str">
        <f t="shared" si="1716"/>
        <v>сыр твердый</v>
      </c>
      <c r="E1742" t="str">
        <f t="shared" si="1716"/>
        <v>A4|сыр твердый</v>
      </c>
      <c r="F1742">
        <f>IFERROR(INDEX('Прайс-лист на год'!$E$4:$NG$28,MATCH(prices_model!E1742,'Прайс-лист на год'!$D$4:$D$28,0),MATCH(prices_model!A1742,'Прайс-лист на год'!$E$3:$NG$3,0)),0)</f>
        <v>1103</v>
      </c>
    </row>
    <row r="1743" spans="1:6" x14ac:dyDescent="0.25">
      <c r="A1743" s="30">
        <f>'Прайс-лист на год'!$E$3+ROUNDDOWN((ROW()-2)/25,0)</f>
        <v>43899</v>
      </c>
      <c r="B1743">
        <f t="shared" ref="B1743:E1743" si="1717">B1718</f>
        <v>1</v>
      </c>
      <c r="C1743" t="str">
        <f t="shared" si="1717"/>
        <v>A4</v>
      </c>
      <c r="D1743" t="str">
        <f t="shared" si="1717"/>
        <v>сыр полутвердый</v>
      </c>
      <c r="E1743" t="str">
        <f t="shared" si="1717"/>
        <v>A4|сыр полутвердый</v>
      </c>
      <c r="F1743">
        <f>IFERROR(INDEX('Прайс-лист на год'!$E$4:$NG$28,MATCH(prices_model!E1743,'Прайс-лист на год'!$D$4:$D$28,0),MATCH(prices_model!A1743,'Прайс-лист на год'!$E$3:$NG$3,0)),0)</f>
        <v>662</v>
      </c>
    </row>
    <row r="1744" spans="1:6" x14ac:dyDescent="0.25">
      <c r="A1744" s="30">
        <f>'Прайс-лист на год'!$E$3+ROUNDDOWN((ROW()-2)/25,0)</f>
        <v>43899</v>
      </c>
      <c r="B1744">
        <f t="shared" ref="B1744:E1744" si="1718">B1719</f>
        <v>1</v>
      </c>
      <c r="C1744" t="str">
        <f t="shared" si="1718"/>
        <v>A4</v>
      </c>
      <c r="D1744" t="str">
        <f t="shared" si="1718"/>
        <v>сыр мягкий</v>
      </c>
      <c r="E1744" t="str">
        <f t="shared" si="1718"/>
        <v>A4|сыр мягкий</v>
      </c>
      <c r="F1744">
        <f>IFERROR(INDEX('Прайс-лист на год'!$E$4:$NG$28,MATCH(prices_model!E1744,'Прайс-лист на год'!$D$4:$D$28,0),MATCH(prices_model!A1744,'Прайс-лист на год'!$E$3:$NG$3,0)),0)</f>
        <v>551</v>
      </c>
    </row>
    <row r="1745" spans="1:6" x14ac:dyDescent="0.25">
      <c r="A1745" s="30">
        <f>'Прайс-лист на год'!$E$3+ROUNDDOWN((ROW()-2)/25,0)</f>
        <v>43899</v>
      </c>
      <c r="B1745">
        <f t="shared" ref="B1745:E1745" si="1719">B1720</f>
        <v>1</v>
      </c>
      <c r="C1745" t="str">
        <f t="shared" si="1719"/>
        <v>A4</v>
      </c>
      <c r="D1745" t="str">
        <f t="shared" si="1719"/>
        <v>прочие сыры</v>
      </c>
      <c r="E1745" t="str">
        <f t="shared" si="1719"/>
        <v>A4|прочие сыры</v>
      </c>
      <c r="F1745">
        <f>IFERROR(INDEX('Прайс-лист на год'!$E$4:$NG$28,MATCH(prices_model!E1745,'Прайс-лист на год'!$D$4:$D$28,0),MATCH(prices_model!A1745,'Прайс-лист на год'!$E$3:$NG$3,0)),0)</f>
        <v>847</v>
      </c>
    </row>
    <row r="1746" spans="1:6" x14ac:dyDescent="0.25">
      <c r="A1746" s="30">
        <f>'Прайс-лист на год'!$E$3+ROUNDDOWN((ROW()-2)/25,0)</f>
        <v>43899</v>
      </c>
      <c r="B1746">
        <f t="shared" ref="B1746:E1746" si="1720">B1721</f>
        <v>1</v>
      </c>
      <c r="C1746" t="str">
        <f t="shared" si="1720"/>
        <v>A4</v>
      </c>
      <c r="D1746" t="str">
        <f t="shared" si="1720"/>
        <v>продукты сырные</v>
      </c>
      <c r="E1746" t="str">
        <f t="shared" si="1720"/>
        <v>A4|продукты сырные</v>
      </c>
      <c r="F1746">
        <f>IFERROR(INDEX('Прайс-лист на год'!$E$4:$NG$28,MATCH(prices_model!E1746,'Прайс-лист на год'!$D$4:$D$28,0),MATCH(prices_model!A1746,'Прайс-лист на год'!$E$3:$NG$3,0)),0)</f>
        <v>340</v>
      </c>
    </row>
    <row r="1747" spans="1:6" x14ac:dyDescent="0.25">
      <c r="A1747" s="30">
        <f>'Прайс-лист на год'!$E$3+ROUNDDOWN((ROW()-2)/25,0)</f>
        <v>43899</v>
      </c>
      <c r="B1747">
        <f t="shared" ref="B1747:E1747" si="1721">B1722</f>
        <v>1</v>
      </c>
      <c r="C1747" t="str">
        <f t="shared" si="1721"/>
        <v>A5</v>
      </c>
      <c r="D1747" t="str">
        <f t="shared" si="1721"/>
        <v>сыр твердый</v>
      </c>
      <c r="E1747" t="str">
        <f t="shared" si="1721"/>
        <v>A5|сыр твердый</v>
      </c>
      <c r="F1747">
        <f>IFERROR(INDEX('Прайс-лист на год'!$E$4:$NG$28,MATCH(prices_model!E1747,'Прайс-лист на год'!$D$4:$D$28,0),MATCH(prices_model!A1747,'Прайс-лист на год'!$E$3:$NG$3,0)),0)</f>
        <v>1049</v>
      </c>
    </row>
    <row r="1748" spans="1:6" x14ac:dyDescent="0.25">
      <c r="A1748" s="30">
        <f>'Прайс-лист на год'!$E$3+ROUNDDOWN((ROW()-2)/25,0)</f>
        <v>43899</v>
      </c>
      <c r="B1748">
        <f t="shared" ref="B1748:E1748" si="1722">B1723</f>
        <v>1</v>
      </c>
      <c r="C1748" t="str">
        <f t="shared" si="1722"/>
        <v>A5</v>
      </c>
      <c r="D1748" t="str">
        <f t="shared" si="1722"/>
        <v>сыр полутвердый</v>
      </c>
      <c r="E1748" t="str">
        <f t="shared" si="1722"/>
        <v>A5|сыр полутвердый</v>
      </c>
      <c r="F1748">
        <f>IFERROR(INDEX('Прайс-лист на год'!$E$4:$NG$28,MATCH(prices_model!E1748,'Прайс-лист на год'!$D$4:$D$28,0),MATCH(prices_model!A1748,'Прайс-лист на год'!$E$3:$NG$3,0)),0)</f>
        <v>629</v>
      </c>
    </row>
    <row r="1749" spans="1:6" x14ac:dyDescent="0.25">
      <c r="A1749" s="30">
        <f>'Прайс-лист на год'!$E$3+ROUNDDOWN((ROW()-2)/25,0)</f>
        <v>43899</v>
      </c>
      <c r="B1749">
        <f t="shared" ref="B1749:E1749" si="1723">B1724</f>
        <v>1</v>
      </c>
      <c r="C1749" t="str">
        <f t="shared" si="1723"/>
        <v>A5</v>
      </c>
      <c r="D1749" t="str">
        <f t="shared" si="1723"/>
        <v>сыр мягкий</v>
      </c>
      <c r="E1749" t="str">
        <f t="shared" si="1723"/>
        <v>A5|сыр мягкий</v>
      </c>
      <c r="F1749">
        <f>IFERROR(INDEX('Прайс-лист на год'!$E$4:$NG$28,MATCH(prices_model!E1749,'Прайс-лист на год'!$D$4:$D$28,0),MATCH(prices_model!A1749,'Прайс-лист на год'!$E$3:$NG$3,0)),0)</f>
        <v>524</v>
      </c>
    </row>
    <row r="1750" spans="1:6" x14ac:dyDescent="0.25">
      <c r="A1750" s="30">
        <f>'Прайс-лист на год'!$E$3+ROUNDDOWN((ROW()-2)/25,0)</f>
        <v>43899</v>
      </c>
      <c r="B1750">
        <f t="shared" ref="B1750:E1750" si="1724">B1725</f>
        <v>1</v>
      </c>
      <c r="C1750" t="str">
        <f t="shared" si="1724"/>
        <v>A5</v>
      </c>
      <c r="D1750" t="str">
        <f t="shared" si="1724"/>
        <v>прочие сыры</v>
      </c>
      <c r="E1750" t="str">
        <f t="shared" si="1724"/>
        <v>A5|прочие сыры</v>
      </c>
      <c r="F1750">
        <f>IFERROR(INDEX('Прайс-лист на год'!$E$4:$NG$28,MATCH(prices_model!E1750,'Прайс-лист на год'!$D$4:$D$28,0),MATCH(prices_model!A1750,'Прайс-лист на год'!$E$3:$NG$3,0)),0)</f>
        <v>734</v>
      </c>
    </row>
    <row r="1751" spans="1:6" x14ac:dyDescent="0.25">
      <c r="A1751" s="30">
        <f>'Прайс-лист на год'!$E$3+ROUNDDOWN((ROW()-2)/25,0)</f>
        <v>43899</v>
      </c>
      <c r="B1751">
        <f t="shared" ref="B1751:E1751" si="1725">B1726</f>
        <v>1</v>
      </c>
      <c r="C1751" t="str">
        <f t="shared" si="1725"/>
        <v>A5</v>
      </c>
      <c r="D1751" t="str">
        <f t="shared" si="1725"/>
        <v>продукты сырные</v>
      </c>
      <c r="E1751" t="str">
        <f t="shared" si="1725"/>
        <v>A5|продукты сырные</v>
      </c>
      <c r="F1751">
        <f>IFERROR(INDEX('Прайс-лист на год'!$E$4:$NG$28,MATCH(prices_model!E1751,'Прайс-лист на год'!$D$4:$D$28,0),MATCH(prices_model!A1751,'Прайс-лист на год'!$E$3:$NG$3,0)),0)</f>
        <v>420</v>
      </c>
    </row>
    <row r="1752" spans="1:6" x14ac:dyDescent="0.25">
      <c r="A1752" s="30">
        <f>'Прайс-лист на год'!$E$3+ROUNDDOWN((ROW()-2)/25,0)</f>
        <v>43900</v>
      </c>
      <c r="B1752">
        <f t="shared" ref="B1752:E1752" si="1726">B1727</f>
        <v>1</v>
      </c>
      <c r="C1752" t="str">
        <f t="shared" si="1726"/>
        <v>A1</v>
      </c>
      <c r="D1752" t="str">
        <f t="shared" si="1726"/>
        <v>сыр твердый</v>
      </c>
      <c r="E1752" t="str">
        <f t="shared" si="1726"/>
        <v>A1|сыр твердый</v>
      </c>
      <c r="F1752">
        <f>IFERROR(INDEX('Прайс-лист на год'!$E$4:$NG$28,MATCH(prices_model!E1752,'Прайс-лист на год'!$D$4:$D$28,0),MATCH(prices_model!A1752,'Прайс-лист на год'!$E$3:$NG$3,0)),0)</f>
        <v>1000</v>
      </c>
    </row>
    <row r="1753" spans="1:6" x14ac:dyDescent="0.25">
      <c r="A1753" s="30">
        <f>'Прайс-лист на год'!$E$3+ROUNDDOWN((ROW()-2)/25,0)</f>
        <v>43900</v>
      </c>
      <c r="B1753">
        <f t="shared" ref="B1753:E1753" si="1727">B1728</f>
        <v>1</v>
      </c>
      <c r="C1753" t="str">
        <f t="shared" si="1727"/>
        <v>A1</v>
      </c>
      <c r="D1753" t="str">
        <f t="shared" si="1727"/>
        <v>сыр полутвердый</v>
      </c>
      <c r="E1753" t="str">
        <f t="shared" si="1727"/>
        <v>A1|сыр полутвердый</v>
      </c>
      <c r="F1753">
        <f>IFERROR(INDEX('Прайс-лист на год'!$E$4:$NG$28,MATCH(prices_model!E1753,'Прайс-лист на год'!$D$4:$D$28,0),MATCH(prices_model!A1753,'Прайс-лист на год'!$E$3:$NG$3,0)),0)</f>
        <v>600</v>
      </c>
    </row>
    <row r="1754" spans="1:6" x14ac:dyDescent="0.25">
      <c r="A1754" s="30">
        <f>'Прайс-лист на год'!$E$3+ROUNDDOWN((ROW()-2)/25,0)</f>
        <v>43900</v>
      </c>
      <c r="B1754">
        <f t="shared" ref="B1754:E1754" si="1728">B1729</f>
        <v>1</v>
      </c>
      <c r="C1754" t="str">
        <f t="shared" si="1728"/>
        <v>A1</v>
      </c>
      <c r="D1754" t="str">
        <f t="shared" si="1728"/>
        <v>сыр мягкий</v>
      </c>
      <c r="E1754" t="str">
        <f t="shared" si="1728"/>
        <v>A1|сыр мягкий</v>
      </c>
      <c r="F1754">
        <f>IFERROR(INDEX('Прайс-лист на год'!$E$4:$NG$28,MATCH(prices_model!E1754,'Прайс-лист на год'!$D$4:$D$28,0),MATCH(prices_model!A1754,'Прайс-лист на год'!$E$3:$NG$3,0)),0)</f>
        <v>500</v>
      </c>
    </row>
    <row r="1755" spans="1:6" x14ac:dyDescent="0.25">
      <c r="A1755" s="30">
        <f>'Прайс-лист на год'!$E$3+ROUNDDOWN((ROW()-2)/25,0)</f>
        <v>43900</v>
      </c>
      <c r="B1755">
        <f t="shared" ref="B1755:E1755" si="1729">B1730</f>
        <v>1</v>
      </c>
      <c r="C1755" t="str">
        <f t="shared" si="1729"/>
        <v>A1</v>
      </c>
      <c r="D1755" t="str">
        <f t="shared" si="1729"/>
        <v>прочие сыры</v>
      </c>
      <c r="E1755" t="str">
        <f t="shared" si="1729"/>
        <v>A1|прочие сыры</v>
      </c>
      <c r="F1755">
        <f>IFERROR(INDEX('Прайс-лист на год'!$E$4:$NG$28,MATCH(prices_model!E1755,'Прайс-лист на год'!$D$4:$D$28,0),MATCH(prices_model!A1755,'Прайс-лист на год'!$E$3:$NG$3,0)),0)</f>
        <v>700</v>
      </c>
    </row>
    <row r="1756" spans="1:6" x14ac:dyDescent="0.25">
      <c r="A1756" s="30">
        <f>'Прайс-лист на год'!$E$3+ROUNDDOWN((ROW()-2)/25,0)</f>
        <v>43900</v>
      </c>
      <c r="B1756">
        <f t="shared" ref="B1756:E1756" si="1730">B1731</f>
        <v>1</v>
      </c>
      <c r="C1756" t="str">
        <f t="shared" si="1730"/>
        <v>A1</v>
      </c>
      <c r="D1756" t="str">
        <f t="shared" si="1730"/>
        <v>продукты сырные</v>
      </c>
      <c r="E1756" t="str">
        <f t="shared" si="1730"/>
        <v>A1|продукты сырные</v>
      </c>
      <c r="F1756">
        <f>IFERROR(INDEX('Прайс-лист на год'!$E$4:$NG$28,MATCH(prices_model!E1756,'Прайс-лист на год'!$D$4:$D$28,0),MATCH(prices_model!A1756,'Прайс-лист на год'!$E$3:$NG$3,0)),0)</f>
        <v>400</v>
      </c>
    </row>
    <row r="1757" spans="1:6" x14ac:dyDescent="0.25">
      <c r="A1757" s="30">
        <f>'Прайс-лист на год'!$E$3+ROUNDDOWN((ROW()-2)/25,0)</f>
        <v>43900</v>
      </c>
      <c r="B1757">
        <f t="shared" ref="B1757:E1757" si="1731">B1732</f>
        <v>1</v>
      </c>
      <c r="C1757" t="str">
        <f t="shared" si="1731"/>
        <v>A2</v>
      </c>
      <c r="D1757" t="str">
        <f t="shared" si="1731"/>
        <v>сыр твердый</v>
      </c>
      <c r="E1757" t="str">
        <f t="shared" si="1731"/>
        <v>A2|сыр твердый</v>
      </c>
      <c r="F1757">
        <f>IFERROR(INDEX('Прайс-лист на год'!$E$4:$NG$28,MATCH(prices_model!E1757,'Прайс-лист на год'!$D$4:$D$28,0),MATCH(prices_model!A1757,'Прайс-лист на год'!$E$3:$NG$3,0)),0)</f>
        <v>1050</v>
      </c>
    </row>
    <row r="1758" spans="1:6" x14ac:dyDescent="0.25">
      <c r="A1758" s="30">
        <f>'Прайс-лист на год'!$E$3+ROUNDDOWN((ROW()-2)/25,0)</f>
        <v>43900</v>
      </c>
      <c r="B1758">
        <f t="shared" ref="B1758:E1758" si="1732">B1733</f>
        <v>1</v>
      </c>
      <c r="C1758" t="str">
        <f t="shared" si="1732"/>
        <v>A2</v>
      </c>
      <c r="D1758" t="str">
        <f t="shared" si="1732"/>
        <v>сыр полутвердый</v>
      </c>
      <c r="E1758" t="str">
        <f t="shared" si="1732"/>
        <v>A2|сыр полутвердый</v>
      </c>
      <c r="F1758">
        <f>IFERROR(INDEX('Прайс-лист на год'!$E$4:$NG$28,MATCH(prices_model!E1758,'Прайс-лист на год'!$D$4:$D$28,0),MATCH(prices_model!A1758,'Прайс-лист на год'!$E$3:$NG$3,0)),0)</f>
        <v>630</v>
      </c>
    </row>
    <row r="1759" spans="1:6" x14ac:dyDescent="0.25">
      <c r="A1759" s="30">
        <f>'Прайс-лист на год'!$E$3+ROUNDDOWN((ROW()-2)/25,0)</f>
        <v>43900</v>
      </c>
      <c r="B1759">
        <f t="shared" ref="B1759:E1759" si="1733">B1734</f>
        <v>1</v>
      </c>
      <c r="C1759" t="str">
        <f t="shared" si="1733"/>
        <v>A2</v>
      </c>
      <c r="D1759" t="str">
        <f t="shared" si="1733"/>
        <v>сыр мягкий</v>
      </c>
      <c r="E1759" t="str">
        <f t="shared" si="1733"/>
        <v>A2|сыр мягкий</v>
      </c>
      <c r="F1759">
        <f>IFERROR(INDEX('Прайс-лист на год'!$E$4:$NG$28,MATCH(prices_model!E1759,'Прайс-лист на год'!$D$4:$D$28,0),MATCH(prices_model!A1759,'Прайс-лист на год'!$E$3:$NG$3,0)),0)</f>
        <v>525</v>
      </c>
    </row>
    <row r="1760" spans="1:6" x14ac:dyDescent="0.25">
      <c r="A1760" s="30">
        <f>'Прайс-лист на год'!$E$3+ROUNDDOWN((ROW()-2)/25,0)</f>
        <v>43900</v>
      </c>
      <c r="B1760">
        <f t="shared" ref="B1760:E1760" si="1734">B1735</f>
        <v>1</v>
      </c>
      <c r="C1760" t="str">
        <f t="shared" si="1734"/>
        <v>A2</v>
      </c>
      <c r="D1760" t="str">
        <f t="shared" si="1734"/>
        <v>прочие сыры</v>
      </c>
      <c r="E1760" t="str">
        <f t="shared" si="1734"/>
        <v>A2|прочие сыры</v>
      </c>
      <c r="F1760">
        <f>IFERROR(INDEX('Прайс-лист на год'!$E$4:$NG$28,MATCH(prices_model!E1760,'Прайс-лист на год'!$D$4:$D$28,0),MATCH(prices_model!A1760,'Прайс-лист на год'!$E$3:$NG$3,0)),0)</f>
        <v>735</v>
      </c>
    </row>
    <row r="1761" spans="1:6" x14ac:dyDescent="0.25">
      <c r="A1761" s="30">
        <f>'Прайс-лист на год'!$E$3+ROUNDDOWN((ROW()-2)/25,0)</f>
        <v>43900</v>
      </c>
      <c r="B1761">
        <f t="shared" ref="B1761:E1761" si="1735">B1736</f>
        <v>1</v>
      </c>
      <c r="C1761" t="str">
        <f t="shared" si="1735"/>
        <v>A2</v>
      </c>
      <c r="D1761" t="str">
        <f t="shared" si="1735"/>
        <v>продукты сырные</v>
      </c>
      <c r="E1761" t="str">
        <f t="shared" si="1735"/>
        <v>A2|продукты сырные</v>
      </c>
      <c r="F1761">
        <f>IFERROR(INDEX('Прайс-лист на год'!$E$4:$NG$28,MATCH(prices_model!E1761,'Прайс-лист на год'!$D$4:$D$28,0),MATCH(prices_model!A1761,'Прайс-лист на год'!$E$3:$NG$3,0)),0)</f>
        <v>420</v>
      </c>
    </row>
    <row r="1762" spans="1:6" x14ac:dyDescent="0.25">
      <c r="A1762" s="30">
        <f>'Прайс-лист на год'!$E$3+ROUNDDOWN((ROW()-2)/25,0)</f>
        <v>43900</v>
      </c>
      <c r="B1762">
        <f t="shared" ref="B1762:E1762" si="1736">B1737</f>
        <v>1</v>
      </c>
      <c r="C1762" t="str">
        <f t="shared" si="1736"/>
        <v>A3</v>
      </c>
      <c r="D1762" t="str">
        <f t="shared" si="1736"/>
        <v>сыр твердый</v>
      </c>
      <c r="E1762" t="str">
        <f t="shared" si="1736"/>
        <v>A3|сыр твердый</v>
      </c>
      <c r="F1762">
        <f>IFERROR(INDEX('Прайс-лист на год'!$E$4:$NG$28,MATCH(prices_model!E1762,'Прайс-лист на год'!$D$4:$D$28,0),MATCH(prices_model!A1762,'Прайс-лист на год'!$E$3:$NG$3,0)),0)</f>
        <v>1100</v>
      </c>
    </row>
    <row r="1763" spans="1:6" x14ac:dyDescent="0.25">
      <c r="A1763" s="30">
        <f>'Прайс-лист на год'!$E$3+ROUNDDOWN((ROW()-2)/25,0)</f>
        <v>43900</v>
      </c>
      <c r="B1763">
        <f t="shared" ref="B1763:E1763" si="1737">B1738</f>
        <v>1</v>
      </c>
      <c r="C1763" t="str">
        <f t="shared" si="1737"/>
        <v>A3</v>
      </c>
      <c r="D1763" t="str">
        <f t="shared" si="1737"/>
        <v>сыр полутвердый</v>
      </c>
      <c r="E1763" t="str">
        <f t="shared" si="1737"/>
        <v>A3|сыр полутвердый</v>
      </c>
      <c r="F1763">
        <f>IFERROR(INDEX('Прайс-лист на год'!$E$4:$NG$28,MATCH(prices_model!E1763,'Прайс-лист на год'!$D$4:$D$28,0),MATCH(prices_model!A1763,'Прайс-лист на год'!$E$3:$NG$3,0)),0)</f>
        <v>660</v>
      </c>
    </row>
    <row r="1764" spans="1:6" x14ac:dyDescent="0.25">
      <c r="A1764" s="30">
        <f>'Прайс-лист на год'!$E$3+ROUNDDOWN((ROW()-2)/25,0)</f>
        <v>43900</v>
      </c>
      <c r="B1764">
        <f t="shared" ref="B1764:E1764" si="1738">B1739</f>
        <v>1</v>
      </c>
      <c r="C1764" t="str">
        <f t="shared" si="1738"/>
        <v>A3</v>
      </c>
      <c r="D1764" t="str">
        <f t="shared" si="1738"/>
        <v>сыр мягкий</v>
      </c>
      <c r="E1764" t="str">
        <f t="shared" si="1738"/>
        <v>A3|сыр мягкий</v>
      </c>
      <c r="F1764">
        <f>IFERROR(INDEX('Прайс-лист на год'!$E$4:$NG$28,MATCH(prices_model!E1764,'Прайс-лист на год'!$D$4:$D$28,0),MATCH(prices_model!A1764,'Прайс-лист на год'!$E$3:$NG$3,0)),0)</f>
        <v>550</v>
      </c>
    </row>
    <row r="1765" spans="1:6" x14ac:dyDescent="0.25">
      <c r="A1765" s="30">
        <f>'Прайс-лист на год'!$E$3+ROUNDDOWN((ROW()-2)/25,0)</f>
        <v>43900</v>
      </c>
      <c r="B1765">
        <f t="shared" ref="B1765:E1765" si="1739">B1740</f>
        <v>1</v>
      </c>
      <c r="C1765" t="str">
        <f t="shared" si="1739"/>
        <v>A3</v>
      </c>
      <c r="D1765" t="str">
        <f t="shared" si="1739"/>
        <v>прочие сыры</v>
      </c>
      <c r="E1765" t="str">
        <f t="shared" si="1739"/>
        <v>A3|прочие сыры</v>
      </c>
      <c r="F1765">
        <f>IFERROR(INDEX('Прайс-лист на год'!$E$4:$NG$28,MATCH(prices_model!E1765,'Прайс-лист на год'!$D$4:$D$28,0),MATCH(prices_model!A1765,'Прайс-лист на год'!$E$3:$NG$3,0)),0)</f>
        <v>770</v>
      </c>
    </row>
    <row r="1766" spans="1:6" x14ac:dyDescent="0.25">
      <c r="A1766" s="30">
        <f>'Прайс-лист на год'!$E$3+ROUNDDOWN((ROW()-2)/25,0)</f>
        <v>43900</v>
      </c>
      <c r="B1766">
        <f t="shared" ref="B1766:E1766" si="1740">B1741</f>
        <v>1</v>
      </c>
      <c r="C1766" t="str">
        <f t="shared" si="1740"/>
        <v>A3</v>
      </c>
      <c r="D1766" t="str">
        <f t="shared" si="1740"/>
        <v>продукты сырные</v>
      </c>
      <c r="E1766" t="str">
        <f t="shared" si="1740"/>
        <v>A3|продукты сырные</v>
      </c>
      <c r="F1766">
        <f>IFERROR(INDEX('Прайс-лист на год'!$E$4:$NG$28,MATCH(prices_model!E1766,'Прайс-лист на год'!$D$4:$D$28,0),MATCH(prices_model!A1766,'Прайс-лист на год'!$E$3:$NG$3,0)),0)</f>
        <v>440</v>
      </c>
    </row>
    <row r="1767" spans="1:6" x14ac:dyDescent="0.25">
      <c r="A1767" s="30">
        <f>'Прайс-лист на год'!$E$3+ROUNDDOWN((ROW()-2)/25,0)</f>
        <v>43900</v>
      </c>
      <c r="B1767">
        <f t="shared" ref="B1767:E1767" si="1741">B1742</f>
        <v>1</v>
      </c>
      <c r="C1767" t="str">
        <f t="shared" si="1741"/>
        <v>A4</v>
      </c>
      <c r="D1767" t="str">
        <f t="shared" si="1741"/>
        <v>сыр твердый</v>
      </c>
      <c r="E1767" t="str">
        <f t="shared" si="1741"/>
        <v>A4|сыр твердый</v>
      </c>
      <c r="F1767">
        <f>IFERROR(INDEX('Прайс-лист на год'!$E$4:$NG$28,MATCH(prices_model!E1767,'Прайс-лист на год'!$D$4:$D$28,0),MATCH(prices_model!A1767,'Прайс-лист на год'!$E$3:$NG$3,0)),0)</f>
        <v>1103</v>
      </c>
    </row>
    <row r="1768" spans="1:6" x14ac:dyDescent="0.25">
      <c r="A1768" s="30">
        <f>'Прайс-лист на год'!$E$3+ROUNDDOWN((ROW()-2)/25,0)</f>
        <v>43900</v>
      </c>
      <c r="B1768">
        <f t="shared" ref="B1768:E1768" si="1742">B1743</f>
        <v>1</v>
      </c>
      <c r="C1768" t="str">
        <f t="shared" si="1742"/>
        <v>A4</v>
      </c>
      <c r="D1768" t="str">
        <f t="shared" si="1742"/>
        <v>сыр полутвердый</v>
      </c>
      <c r="E1768" t="str">
        <f t="shared" si="1742"/>
        <v>A4|сыр полутвердый</v>
      </c>
      <c r="F1768">
        <f>IFERROR(INDEX('Прайс-лист на год'!$E$4:$NG$28,MATCH(prices_model!E1768,'Прайс-лист на год'!$D$4:$D$28,0),MATCH(prices_model!A1768,'Прайс-лист на год'!$E$3:$NG$3,0)),0)</f>
        <v>662</v>
      </c>
    </row>
    <row r="1769" spans="1:6" x14ac:dyDescent="0.25">
      <c r="A1769" s="30">
        <f>'Прайс-лист на год'!$E$3+ROUNDDOWN((ROW()-2)/25,0)</f>
        <v>43900</v>
      </c>
      <c r="B1769">
        <f t="shared" ref="B1769:E1769" si="1743">B1744</f>
        <v>1</v>
      </c>
      <c r="C1769" t="str">
        <f t="shared" si="1743"/>
        <v>A4</v>
      </c>
      <c r="D1769" t="str">
        <f t="shared" si="1743"/>
        <v>сыр мягкий</v>
      </c>
      <c r="E1769" t="str">
        <f t="shared" si="1743"/>
        <v>A4|сыр мягкий</v>
      </c>
      <c r="F1769">
        <f>IFERROR(INDEX('Прайс-лист на год'!$E$4:$NG$28,MATCH(prices_model!E1769,'Прайс-лист на год'!$D$4:$D$28,0),MATCH(prices_model!A1769,'Прайс-лист на год'!$E$3:$NG$3,0)),0)</f>
        <v>551</v>
      </c>
    </row>
    <row r="1770" spans="1:6" x14ac:dyDescent="0.25">
      <c r="A1770" s="30">
        <f>'Прайс-лист на год'!$E$3+ROUNDDOWN((ROW()-2)/25,0)</f>
        <v>43900</v>
      </c>
      <c r="B1770">
        <f t="shared" ref="B1770:E1770" si="1744">B1745</f>
        <v>1</v>
      </c>
      <c r="C1770" t="str">
        <f t="shared" si="1744"/>
        <v>A4</v>
      </c>
      <c r="D1770" t="str">
        <f t="shared" si="1744"/>
        <v>прочие сыры</v>
      </c>
      <c r="E1770" t="str">
        <f t="shared" si="1744"/>
        <v>A4|прочие сыры</v>
      </c>
      <c r="F1770">
        <f>IFERROR(INDEX('Прайс-лист на год'!$E$4:$NG$28,MATCH(prices_model!E1770,'Прайс-лист на год'!$D$4:$D$28,0),MATCH(prices_model!A1770,'Прайс-лист на год'!$E$3:$NG$3,0)),0)</f>
        <v>847</v>
      </c>
    </row>
    <row r="1771" spans="1:6" x14ac:dyDescent="0.25">
      <c r="A1771" s="30">
        <f>'Прайс-лист на год'!$E$3+ROUNDDOWN((ROW()-2)/25,0)</f>
        <v>43900</v>
      </c>
      <c r="B1771">
        <f t="shared" ref="B1771:E1771" si="1745">B1746</f>
        <v>1</v>
      </c>
      <c r="C1771" t="str">
        <f t="shared" si="1745"/>
        <v>A4</v>
      </c>
      <c r="D1771" t="str">
        <f t="shared" si="1745"/>
        <v>продукты сырные</v>
      </c>
      <c r="E1771" t="str">
        <f t="shared" si="1745"/>
        <v>A4|продукты сырные</v>
      </c>
      <c r="F1771">
        <f>IFERROR(INDEX('Прайс-лист на год'!$E$4:$NG$28,MATCH(prices_model!E1771,'Прайс-лист на год'!$D$4:$D$28,0),MATCH(prices_model!A1771,'Прайс-лист на год'!$E$3:$NG$3,0)),0)</f>
        <v>340</v>
      </c>
    </row>
    <row r="1772" spans="1:6" x14ac:dyDescent="0.25">
      <c r="A1772" s="30">
        <f>'Прайс-лист на год'!$E$3+ROUNDDOWN((ROW()-2)/25,0)</f>
        <v>43900</v>
      </c>
      <c r="B1772">
        <f t="shared" ref="B1772:E1772" si="1746">B1747</f>
        <v>1</v>
      </c>
      <c r="C1772" t="str">
        <f t="shared" si="1746"/>
        <v>A5</v>
      </c>
      <c r="D1772" t="str">
        <f t="shared" si="1746"/>
        <v>сыр твердый</v>
      </c>
      <c r="E1772" t="str">
        <f t="shared" si="1746"/>
        <v>A5|сыр твердый</v>
      </c>
      <c r="F1772">
        <f>IFERROR(INDEX('Прайс-лист на год'!$E$4:$NG$28,MATCH(prices_model!E1772,'Прайс-лист на год'!$D$4:$D$28,0),MATCH(prices_model!A1772,'Прайс-лист на год'!$E$3:$NG$3,0)),0)</f>
        <v>1049</v>
      </c>
    </row>
    <row r="1773" spans="1:6" x14ac:dyDescent="0.25">
      <c r="A1773" s="30">
        <f>'Прайс-лист на год'!$E$3+ROUNDDOWN((ROW()-2)/25,0)</f>
        <v>43900</v>
      </c>
      <c r="B1773">
        <f t="shared" ref="B1773:E1773" si="1747">B1748</f>
        <v>1</v>
      </c>
      <c r="C1773" t="str">
        <f t="shared" si="1747"/>
        <v>A5</v>
      </c>
      <c r="D1773" t="str">
        <f t="shared" si="1747"/>
        <v>сыр полутвердый</v>
      </c>
      <c r="E1773" t="str">
        <f t="shared" si="1747"/>
        <v>A5|сыр полутвердый</v>
      </c>
      <c r="F1773">
        <f>IFERROR(INDEX('Прайс-лист на год'!$E$4:$NG$28,MATCH(prices_model!E1773,'Прайс-лист на год'!$D$4:$D$28,0),MATCH(prices_model!A1773,'Прайс-лист на год'!$E$3:$NG$3,0)),0)</f>
        <v>629</v>
      </c>
    </row>
    <row r="1774" spans="1:6" x14ac:dyDescent="0.25">
      <c r="A1774" s="30">
        <f>'Прайс-лист на год'!$E$3+ROUNDDOWN((ROW()-2)/25,0)</f>
        <v>43900</v>
      </c>
      <c r="B1774">
        <f t="shared" ref="B1774:E1774" si="1748">B1749</f>
        <v>1</v>
      </c>
      <c r="C1774" t="str">
        <f t="shared" si="1748"/>
        <v>A5</v>
      </c>
      <c r="D1774" t="str">
        <f t="shared" si="1748"/>
        <v>сыр мягкий</v>
      </c>
      <c r="E1774" t="str">
        <f t="shared" si="1748"/>
        <v>A5|сыр мягкий</v>
      </c>
      <c r="F1774">
        <f>IFERROR(INDEX('Прайс-лист на год'!$E$4:$NG$28,MATCH(prices_model!E1774,'Прайс-лист на год'!$D$4:$D$28,0),MATCH(prices_model!A1774,'Прайс-лист на год'!$E$3:$NG$3,0)),0)</f>
        <v>524</v>
      </c>
    </row>
    <row r="1775" spans="1:6" x14ac:dyDescent="0.25">
      <c r="A1775" s="30">
        <f>'Прайс-лист на год'!$E$3+ROUNDDOWN((ROW()-2)/25,0)</f>
        <v>43900</v>
      </c>
      <c r="B1775">
        <f t="shared" ref="B1775:E1775" si="1749">B1750</f>
        <v>1</v>
      </c>
      <c r="C1775" t="str">
        <f t="shared" si="1749"/>
        <v>A5</v>
      </c>
      <c r="D1775" t="str">
        <f t="shared" si="1749"/>
        <v>прочие сыры</v>
      </c>
      <c r="E1775" t="str">
        <f t="shared" si="1749"/>
        <v>A5|прочие сыры</v>
      </c>
      <c r="F1775">
        <f>IFERROR(INDEX('Прайс-лист на год'!$E$4:$NG$28,MATCH(prices_model!E1775,'Прайс-лист на год'!$D$4:$D$28,0),MATCH(prices_model!A1775,'Прайс-лист на год'!$E$3:$NG$3,0)),0)</f>
        <v>734</v>
      </c>
    </row>
    <row r="1776" spans="1:6" x14ac:dyDescent="0.25">
      <c r="A1776" s="30">
        <f>'Прайс-лист на год'!$E$3+ROUNDDOWN((ROW()-2)/25,0)</f>
        <v>43900</v>
      </c>
      <c r="B1776">
        <f t="shared" ref="B1776:E1776" si="1750">B1751</f>
        <v>1</v>
      </c>
      <c r="C1776" t="str">
        <f t="shared" si="1750"/>
        <v>A5</v>
      </c>
      <c r="D1776" t="str">
        <f t="shared" si="1750"/>
        <v>продукты сырные</v>
      </c>
      <c r="E1776" t="str">
        <f t="shared" si="1750"/>
        <v>A5|продукты сырные</v>
      </c>
      <c r="F1776">
        <f>IFERROR(INDEX('Прайс-лист на год'!$E$4:$NG$28,MATCH(prices_model!E1776,'Прайс-лист на год'!$D$4:$D$28,0),MATCH(prices_model!A1776,'Прайс-лист на год'!$E$3:$NG$3,0)),0)</f>
        <v>420</v>
      </c>
    </row>
    <row r="1777" spans="1:6" x14ac:dyDescent="0.25">
      <c r="A1777" s="30">
        <f>'Прайс-лист на год'!$E$3+ROUNDDOWN((ROW()-2)/25,0)</f>
        <v>43901</v>
      </c>
      <c r="B1777">
        <f t="shared" ref="B1777:E1777" si="1751">B1752</f>
        <v>1</v>
      </c>
      <c r="C1777" t="str">
        <f t="shared" si="1751"/>
        <v>A1</v>
      </c>
      <c r="D1777" t="str">
        <f t="shared" si="1751"/>
        <v>сыр твердый</v>
      </c>
      <c r="E1777" t="str">
        <f t="shared" si="1751"/>
        <v>A1|сыр твердый</v>
      </c>
      <c r="F1777">
        <f>IFERROR(INDEX('Прайс-лист на год'!$E$4:$NG$28,MATCH(prices_model!E1777,'Прайс-лист на год'!$D$4:$D$28,0),MATCH(prices_model!A1777,'Прайс-лист на год'!$E$3:$NG$3,0)),0)</f>
        <v>1000</v>
      </c>
    </row>
    <row r="1778" spans="1:6" x14ac:dyDescent="0.25">
      <c r="A1778" s="30">
        <f>'Прайс-лист на год'!$E$3+ROUNDDOWN((ROW()-2)/25,0)</f>
        <v>43901</v>
      </c>
      <c r="B1778">
        <f t="shared" ref="B1778:E1778" si="1752">B1753</f>
        <v>1</v>
      </c>
      <c r="C1778" t="str">
        <f t="shared" si="1752"/>
        <v>A1</v>
      </c>
      <c r="D1778" t="str">
        <f t="shared" si="1752"/>
        <v>сыр полутвердый</v>
      </c>
      <c r="E1778" t="str">
        <f t="shared" si="1752"/>
        <v>A1|сыр полутвердый</v>
      </c>
      <c r="F1778">
        <f>IFERROR(INDEX('Прайс-лист на год'!$E$4:$NG$28,MATCH(prices_model!E1778,'Прайс-лист на год'!$D$4:$D$28,0),MATCH(prices_model!A1778,'Прайс-лист на год'!$E$3:$NG$3,0)),0)</f>
        <v>600</v>
      </c>
    </row>
    <row r="1779" spans="1:6" x14ac:dyDescent="0.25">
      <c r="A1779" s="30">
        <f>'Прайс-лист на год'!$E$3+ROUNDDOWN((ROW()-2)/25,0)</f>
        <v>43901</v>
      </c>
      <c r="B1779">
        <f t="shared" ref="B1779:E1779" si="1753">B1754</f>
        <v>1</v>
      </c>
      <c r="C1779" t="str">
        <f t="shared" si="1753"/>
        <v>A1</v>
      </c>
      <c r="D1779" t="str">
        <f t="shared" si="1753"/>
        <v>сыр мягкий</v>
      </c>
      <c r="E1779" t="str">
        <f t="shared" si="1753"/>
        <v>A1|сыр мягкий</v>
      </c>
      <c r="F1779">
        <f>IFERROR(INDEX('Прайс-лист на год'!$E$4:$NG$28,MATCH(prices_model!E1779,'Прайс-лист на год'!$D$4:$D$28,0),MATCH(prices_model!A1779,'Прайс-лист на год'!$E$3:$NG$3,0)),0)</f>
        <v>500</v>
      </c>
    </row>
    <row r="1780" spans="1:6" x14ac:dyDescent="0.25">
      <c r="A1780" s="30">
        <f>'Прайс-лист на год'!$E$3+ROUNDDOWN((ROW()-2)/25,0)</f>
        <v>43901</v>
      </c>
      <c r="B1780">
        <f t="shared" ref="B1780:E1780" si="1754">B1755</f>
        <v>1</v>
      </c>
      <c r="C1780" t="str">
        <f t="shared" si="1754"/>
        <v>A1</v>
      </c>
      <c r="D1780" t="str">
        <f t="shared" si="1754"/>
        <v>прочие сыры</v>
      </c>
      <c r="E1780" t="str">
        <f t="shared" si="1754"/>
        <v>A1|прочие сыры</v>
      </c>
      <c r="F1780">
        <f>IFERROR(INDEX('Прайс-лист на год'!$E$4:$NG$28,MATCH(prices_model!E1780,'Прайс-лист на год'!$D$4:$D$28,0),MATCH(prices_model!A1780,'Прайс-лист на год'!$E$3:$NG$3,0)),0)</f>
        <v>700</v>
      </c>
    </row>
    <row r="1781" spans="1:6" x14ac:dyDescent="0.25">
      <c r="A1781" s="30">
        <f>'Прайс-лист на год'!$E$3+ROUNDDOWN((ROW()-2)/25,0)</f>
        <v>43901</v>
      </c>
      <c r="B1781">
        <f t="shared" ref="B1781:E1781" si="1755">B1756</f>
        <v>1</v>
      </c>
      <c r="C1781" t="str">
        <f t="shared" si="1755"/>
        <v>A1</v>
      </c>
      <c r="D1781" t="str">
        <f t="shared" si="1755"/>
        <v>продукты сырные</v>
      </c>
      <c r="E1781" t="str">
        <f t="shared" si="1755"/>
        <v>A1|продукты сырные</v>
      </c>
      <c r="F1781">
        <f>IFERROR(INDEX('Прайс-лист на год'!$E$4:$NG$28,MATCH(prices_model!E1781,'Прайс-лист на год'!$D$4:$D$28,0),MATCH(prices_model!A1781,'Прайс-лист на год'!$E$3:$NG$3,0)),0)</f>
        <v>400</v>
      </c>
    </row>
    <row r="1782" spans="1:6" x14ac:dyDescent="0.25">
      <c r="A1782" s="30">
        <f>'Прайс-лист на год'!$E$3+ROUNDDOWN((ROW()-2)/25,0)</f>
        <v>43901</v>
      </c>
      <c r="B1782">
        <f t="shared" ref="B1782:E1782" si="1756">B1757</f>
        <v>1</v>
      </c>
      <c r="C1782" t="str">
        <f t="shared" si="1756"/>
        <v>A2</v>
      </c>
      <c r="D1782" t="str">
        <f t="shared" si="1756"/>
        <v>сыр твердый</v>
      </c>
      <c r="E1782" t="str">
        <f t="shared" si="1756"/>
        <v>A2|сыр твердый</v>
      </c>
      <c r="F1782">
        <f>IFERROR(INDEX('Прайс-лист на год'!$E$4:$NG$28,MATCH(prices_model!E1782,'Прайс-лист на год'!$D$4:$D$28,0),MATCH(prices_model!A1782,'Прайс-лист на год'!$E$3:$NG$3,0)),0)</f>
        <v>1050</v>
      </c>
    </row>
    <row r="1783" spans="1:6" x14ac:dyDescent="0.25">
      <c r="A1783" s="30">
        <f>'Прайс-лист на год'!$E$3+ROUNDDOWN((ROW()-2)/25,0)</f>
        <v>43901</v>
      </c>
      <c r="B1783">
        <f t="shared" ref="B1783:E1783" si="1757">B1758</f>
        <v>1</v>
      </c>
      <c r="C1783" t="str">
        <f t="shared" si="1757"/>
        <v>A2</v>
      </c>
      <c r="D1783" t="str">
        <f t="shared" si="1757"/>
        <v>сыр полутвердый</v>
      </c>
      <c r="E1783" t="str">
        <f t="shared" si="1757"/>
        <v>A2|сыр полутвердый</v>
      </c>
      <c r="F1783">
        <f>IFERROR(INDEX('Прайс-лист на год'!$E$4:$NG$28,MATCH(prices_model!E1783,'Прайс-лист на год'!$D$4:$D$28,0),MATCH(prices_model!A1783,'Прайс-лист на год'!$E$3:$NG$3,0)),0)</f>
        <v>630</v>
      </c>
    </row>
    <row r="1784" spans="1:6" x14ac:dyDescent="0.25">
      <c r="A1784" s="30">
        <f>'Прайс-лист на год'!$E$3+ROUNDDOWN((ROW()-2)/25,0)</f>
        <v>43901</v>
      </c>
      <c r="B1784">
        <f t="shared" ref="B1784:E1784" si="1758">B1759</f>
        <v>1</v>
      </c>
      <c r="C1784" t="str">
        <f t="shared" si="1758"/>
        <v>A2</v>
      </c>
      <c r="D1784" t="str">
        <f t="shared" si="1758"/>
        <v>сыр мягкий</v>
      </c>
      <c r="E1784" t="str">
        <f t="shared" si="1758"/>
        <v>A2|сыр мягкий</v>
      </c>
      <c r="F1784">
        <f>IFERROR(INDEX('Прайс-лист на год'!$E$4:$NG$28,MATCH(prices_model!E1784,'Прайс-лист на год'!$D$4:$D$28,0),MATCH(prices_model!A1784,'Прайс-лист на год'!$E$3:$NG$3,0)),0)</f>
        <v>525</v>
      </c>
    </row>
    <row r="1785" spans="1:6" x14ac:dyDescent="0.25">
      <c r="A1785" s="30">
        <f>'Прайс-лист на год'!$E$3+ROUNDDOWN((ROW()-2)/25,0)</f>
        <v>43901</v>
      </c>
      <c r="B1785">
        <f t="shared" ref="B1785:E1785" si="1759">B1760</f>
        <v>1</v>
      </c>
      <c r="C1785" t="str">
        <f t="shared" si="1759"/>
        <v>A2</v>
      </c>
      <c r="D1785" t="str">
        <f t="shared" si="1759"/>
        <v>прочие сыры</v>
      </c>
      <c r="E1785" t="str">
        <f t="shared" si="1759"/>
        <v>A2|прочие сыры</v>
      </c>
      <c r="F1785">
        <f>IFERROR(INDEX('Прайс-лист на год'!$E$4:$NG$28,MATCH(prices_model!E1785,'Прайс-лист на год'!$D$4:$D$28,0),MATCH(prices_model!A1785,'Прайс-лист на год'!$E$3:$NG$3,0)),0)</f>
        <v>735</v>
      </c>
    </row>
    <row r="1786" spans="1:6" x14ac:dyDescent="0.25">
      <c r="A1786" s="30">
        <f>'Прайс-лист на год'!$E$3+ROUNDDOWN((ROW()-2)/25,0)</f>
        <v>43901</v>
      </c>
      <c r="B1786">
        <f t="shared" ref="B1786:E1786" si="1760">B1761</f>
        <v>1</v>
      </c>
      <c r="C1786" t="str">
        <f t="shared" si="1760"/>
        <v>A2</v>
      </c>
      <c r="D1786" t="str">
        <f t="shared" si="1760"/>
        <v>продукты сырные</v>
      </c>
      <c r="E1786" t="str">
        <f t="shared" si="1760"/>
        <v>A2|продукты сырные</v>
      </c>
      <c r="F1786">
        <f>IFERROR(INDEX('Прайс-лист на год'!$E$4:$NG$28,MATCH(prices_model!E1786,'Прайс-лист на год'!$D$4:$D$28,0),MATCH(prices_model!A1786,'Прайс-лист на год'!$E$3:$NG$3,0)),0)</f>
        <v>420</v>
      </c>
    </row>
    <row r="1787" spans="1:6" x14ac:dyDescent="0.25">
      <c r="A1787" s="30">
        <f>'Прайс-лист на год'!$E$3+ROUNDDOWN((ROW()-2)/25,0)</f>
        <v>43901</v>
      </c>
      <c r="B1787">
        <f t="shared" ref="B1787:E1787" si="1761">B1762</f>
        <v>1</v>
      </c>
      <c r="C1787" t="str">
        <f t="shared" si="1761"/>
        <v>A3</v>
      </c>
      <c r="D1787" t="str">
        <f t="shared" si="1761"/>
        <v>сыр твердый</v>
      </c>
      <c r="E1787" t="str">
        <f t="shared" si="1761"/>
        <v>A3|сыр твердый</v>
      </c>
      <c r="F1787">
        <f>IFERROR(INDEX('Прайс-лист на год'!$E$4:$NG$28,MATCH(prices_model!E1787,'Прайс-лист на год'!$D$4:$D$28,0),MATCH(prices_model!A1787,'Прайс-лист на год'!$E$3:$NG$3,0)),0)</f>
        <v>1100</v>
      </c>
    </row>
    <row r="1788" spans="1:6" x14ac:dyDescent="0.25">
      <c r="A1788" s="30">
        <f>'Прайс-лист на год'!$E$3+ROUNDDOWN((ROW()-2)/25,0)</f>
        <v>43901</v>
      </c>
      <c r="B1788">
        <f t="shared" ref="B1788:E1788" si="1762">B1763</f>
        <v>1</v>
      </c>
      <c r="C1788" t="str">
        <f t="shared" si="1762"/>
        <v>A3</v>
      </c>
      <c r="D1788" t="str">
        <f t="shared" si="1762"/>
        <v>сыр полутвердый</v>
      </c>
      <c r="E1788" t="str">
        <f t="shared" si="1762"/>
        <v>A3|сыр полутвердый</v>
      </c>
      <c r="F1788">
        <f>IFERROR(INDEX('Прайс-лист на год'!$E$4:$NG$28,MATCH(prices_model!E1788,'Прайс-лист на год'!$D$4:$D$28,0),MATCH(prices_model!A1788,'Прайс-лист на год'!$E$3:$NG$3,0)),0)</f>
        <v>660</v>
      </c>
    </row>
    <row r="1789" spans="1:6" x14ac:dyDescent="0.25">
      <c r="A1789" s="30">
        <f>'Прайс-лист на год'!$E$3+ROUNDDOWN((ROW()-2)/25,0)</f>
        <v>43901</v>
      </c>
      <c r="B1789">
        <f t="shared" ref="B1789:E1789" si="1763">B1764</f>
        <v>1</v>
      </c>
      <c r="C1789" t="str">
        <f t="shared" si="1763"/>
        <v>A3</v>
      </c>
      <c r="D1789" t="str">
        <f t="shared" si="1763"/>
        <v>сыр мягкий</v>
      </c>
      <c r="E1789" t="str">
        <f t="shared" si="1763"/>
        <v>A3|сыр мягкий</v>
      </c>
      <c r="F1789">
        <f>IFERROR(INDEX('Прайс-лист на год'!$E$4:$NG$28,MATCH(prices_model!E1789,'Прайс-лист на год'!$D$4:$D$28,0),MATCH(prices_model!A1789,'Прайс-лист на год'!$E$3:$NG$3,0)),0)</f>
        <v>550</v>
      </c>
    </row>
    <row r="1790" spans="1:6" x14ac:dyDescent="0.25">
      <c r="A1790" s="30">
        <f>'Прайс-лист на год'!$E$3+ROUNDDOWN((ROW()-2)/25,0)</f>
        <v>43901</v>
      </c>
      <c r="B1790">
        <f t="shared" ref="B1790:E1790" si="1764">B1765</f>
        <v>1</v>
      </c>
      <c r="C1790" t="str">
        <f t="shared" si="1764"/>
        <v>A3</v>
      </c>
      <c r="D1790" t="str">
        <f t="shared" si="1764"/>
        <v>прочие сыры</v>
      </c>
      <c r="E1790" t="str">
        <f t="shared" si="1764"/>
        <v>A3|прочие сыры</v>
      </c>
      <c r="F1790">
        <f>IFERROR(INDEX('Прайс-лист на год'!$E$4:$NG$28,MATCH(prices_model!E1790,'Прайс-лист на год'!$D$4:$D$28,0),MATCH(prices_model!A1790,'Прайс-лист на год'!$E$3:$NG$3,0)),0)</f>
        <v>770</v>
      </c>
    </row>
    <row r="1791" spans="1:6" x14ac:dyDescent="0.25">
      <c r="A1791" s="30">
        <f>'Прайс-лист на год'!$E$3+ROUNDDOWN((ROW()-2)/25,0)</f>
        <v>43901</v>
      </c>
      <c r="B1791">
        <f t="shared" ref="B1791:E1791" si="1765">B1766</f>
        <v>1</v>
      </c>
      <c r="C1791" t="str">
        <f t="shared" si="1765"/>
        <v>A3</v>
      </c>
      <c r="D1791" t="str">
        <f t="shared" si="1765"/>
        <v>продукты сырные</v>
      </c>
      <c r="E1791" t="str">
        <f t="shared" si="1765"/>
        <v>A3|продукты сырные</v>
      </c>
      <c r="F1791">
        <f>IFERROR(INDEX('Прайс-лист на год'!$E$4:$NG$28,MATCH(prices_model!E1791,'Прайс-лист на год'!$D$4:$D$28,0),MATCH(prices_model!A1791,'Прайс-лист на год'!$E$3:$NG$3,0)),0)</f>
        <v>440</v>
      </c>
    </row>
    <row r="1792" spans="1:6" x14ac:dyDescent="0.25">
      <c r="A1792" s="30">
        <f>'Прайс-лист на год'!$E$3+ROUNDDOWN((ROW()-2)/25,0)</f>
        <v>43901</v>
      </c>
      <c r="B1792">
        <f t="shared" ref="B1792:E1792" si="1766">B1767</f>
        <v>1</v>
      </c>
      <c r="C1792" t="str">
        <f t="shared" si="1766"/>
        <v>A4</v>
      </c>
      <c r="D1792" t="str">
        <f t="shared" si="1766"/>
        <v>сыр твердый</v>
      </c>
      <c r="E1792" t="str">
        <f t="shared" si="1766"/>
        <v>A4|сыр твердый</v>
      </c>
      <c r="F1792">
        <f>IFERROR(INDEX('Прайс-лист на год'!$E$4:$NG$28,MATCH(prices_model!E1792,'Прайс-лист на год'!$D$4:$D$28,0),MATCH(prices_model!A1792,'Прайс-лист на год'!$E$3:$NG$3,0)),0)</f>
        <v>1103</v>
      </c>
    </row>
    <row r="1793" spans="1:6" x14ac:dyDescent="0.25">
      <c r="A1793" s="30">
        <f>'Прайс-лист на год'!$E$3+ROUNDDOWN((ROW()-2)/25,0)</f>
        <v>43901</v>
      </c>
      <c r="B1793">
        <f t="shared" ref="B1793:E1793" si="1767">B1768</f>
        <v>1</v>
      </c>
      <c r="C1793" t="str">
        <f t="shared" si="1767"/>
        <v>A4</v>
      </c>
      <c r="D1793" t="str">
        <f t="shared" si="1767"/>
        <v>сыр полутвердый</v>
      </c>
      <c r="E1793" t="str">
        <f t="shared" si="1767"/>
        <v>A4|сыр полутвердый</v>
      </c>
      <c r="F1793">
        <f>IFERROR(INDEX('Прайс-лист на год'!$E$4:$NG$28,MATCH(prices_model!E1793,'Прайс-лист на год'!$D$4:$D$28,0),MATCH(prices_model!A1793,'Прайс-лист на год'!$E$3:$NG$3,0)),0)</f>
        <v>662</v>
      </c>
    </row>
    <row r="1794" spans="1:6" x14ac:dyDescent="0.25">
      <c r="A1794" s="30">
        <f>'Прайс-лист на год'!$E$3+ROUNDDOWN((ROW()-2)/25,0)</f>
        <v>43901</v>
      </c>
      <c r="B1794">
        <f t="shared" ref="B1794:E1794" si="1768">B1769</f>
        <v>1</v>
      </c>
      <c r="C1794" t="str">
        <f t="shared" si="1768"/>
        <v>A4</v>
      </c>
      <c r="D1794" t="str">
        <f t="shared" si="1768"/>
        <v>сыр мягкий</v>
      </c>
      <c r="E1794" t="str">
        <f t="shared" si="1768"/>
        <v>A4|сыр мягкий</v>
      </c>
      <c r="F1794">
        <f>IFERROR(INDEX('Прайс-лист на год'!$E$4:$NG$28,MATCH(prices_model!E1794,'Прайс-лист на год'!$D$4:$D$28,0),MATCH(prices_model!A1794,'Прайс-лист на год'!$E$3:$NG$3,0)),0)</f>
        <v>551</v>
      </c>
    </row>
    <row r="1795" spans="1:6" x14ac:dyDescent="0.25">
      <c r="A1795" s="30">
        <f>'Прайс-лист на год'!$E$3+ROUNDDOWN((ROW()-2)/25,0)</f>
        <v>43901</v>
      </c>
      <c r="B1795">
        <f t="shared" ref="B1795:E1795" si="1769">B1770</f>
        <v>1</v>
      </c>
      <c r="C1795" t="str">
        <f t="shared" si="1769"/>
        <v>A4</v>
      </c>
      <c r="D1795" t="str">
        <f t="shared" si="1769"/>
        <v>прочие сыры</v>
      </c>
      <c r="E1795" t="str">
        <f t="shared" si="1769"/>
        <v>A4|прочие сыры</v>
      </c>
      <c r="F1795">
        <f>IFERROR(INDEX('Прайс-лист на год'!$E$4:$NG$28,MATCH(prices_model!E1795,'Прайс-лист на год'!$D$4:$D$28,0),MATCH(prices_model!A1795,'Прайс-лист на год'!$E$3:$NG$3,0)),0)</f>
        <v>847</v>
      </c>
    </row>
    <row r="1796" spans="1:6" x14ac:dyDescent="0.25">
      <c r="A1796" s="30">
        <f>'Прайс-лист на год'!$E$3+ROUNDDOWN((ROW()-2)/25,0)</f>
        <v>43901</v>
      </c>
      <c r="B1796">
        <f t="shared" ref="B1796:E1796" si="1770">B1771</f>
        <v>1</v>
      </c>
      <c r="C1796" t="str">
        <f t="shared" si="1770"/>
        <v>A4</v>
      </c>
      <c r="D1796" t="str">
        <f t="shared" si="1770"/>
        <v>продукты сырные</v>
      </c>
      <c r="E1796" t="str">
        <f t="shared" si="1770"/>
        <v>A4|продукты сырные</v>
      </c>
      <c r="F1796">
        <f>IFERROR(INDEX('Прайс-лист на год'!$E$4:$NG$28,MATCH(prices_model!E1796,'Прайс-лист на год'!$D$4:$D$28,0),MATCH(prices_model!A1796,'Прайс-лист на год'!$E$3:$NG$3,0)),0)</f>
        <v>340</v>
      </c>
    </row>
    <row r="1797" spans="1:6" x14ac:dyDescent="0.25">
      <c r="A1797" s="30">
        <f>'Прайс-лист на год'!$E$3+ROUNDDOWN((ROW()-2)/25,0)</f>
        <v>43901</v>
      </c>
      <c r="B1797">
        <f t="shared" ref="B1797:E1797" si="1771">B1772</f>
        <v>1</v>
      </c>
      <c r="C1797" t="str">
        <f t="shared" si="1771"/>
        <v>A5</v>
      </c>
      <c r="D1797" t="str">
        <f t="shared" si="1771"/>
        <v>сыр твердый</v>
      </c>
      <c r="E1797" t="str">
        <f t="shared" si="1771"/>
        <v>A5|сыр твердый</v>
      </c>
      <c r="F1797">
        <f>IFERROR(INDEX('Прайс-лист на год'!$E$4:$NG$28,MATCH(prices_model!E1797,'Прайс-лист на год'!$D$4:$D$28,0),MATCH(prices_model!A1797,'Прайс-лист на год'!$E$3:$NG$3,0)),0)</f>
        <v>1049</v>
      </c>
    </row>
    <row r="1798" spans="1:6" x14ac:dyDescent="0.25">
      <c r="A1798" s="30">
        <f>'Прайс-лист на год'!$E$3+ROUNDDOWN((ROW()-2)/25,0)</f>
        <v>43901</v>
      </c>
      <c r="B1798">
        <f t="shared" ref="B1798:E1798" si="1772">B1773</f>
        <v>1</v>
      </c>
      <c r="C1798" t="str">
        <f t="shared" si="1772"/>
        <v>A5</v>
      </c>
      <c r="D1798" t="str">
        <f t="shared" si="1772"/>
        <v>сыр полутвердый</v>
      </c>
      <c r="E1798" t="str">
        <f t="shared" si="1772"/>
        <v>A5|сыр полутвердый</v>
      </c>
      <c r="F1798">
        <f>IFERROR(INDEX('Прайс-лист на год'!$E$4:$NG$28,MATCH(prices_model!E1798,'Прайс-лист на год'!$D$4:$D$28,0),MATCH(prices_model!A1798,'Прайс-лист на год'!$E$3:$NG$3,0)),0)</f>
        <v>629</v>
      </c>
    </row>
    <row r="1799" spans="1:6" x14ac:dyDescent="0.25">
      <c r="A1799" s="30">
        <f>'Прайс-лист на год'!$E$3+ROUNDDOWN((ROW()-2)/25,0)</f>
        <v>43901</v>
      </c>
      <c r="B1799">
        <f t="shared" ref="B1799:E1799" si="1773">B1774</f>
        <v>1</v>
      </c>
      <c r="C1799" t="str">
        <f t="shared" si="1773"/>
        <v>A5</v>
      </c>
      <c r="D1799" t="str">
        <f t="shared" si="1773"/>
        <v>сыр мягкий</v>
      </c>
      <c r="E1799" t="str">
        <f t="shared" si="1773"/>
        <v>A5|сыр мягкий</v>
      </c>
      <c r="F1799">
        <f>IFERROR(INDEX('Прайс-лист на год'!$E$4:$NG$28,MATCH(prices_model!E1799,'Прайс-лист на год'!$D$4:$D$28,0),MATCH(prices_model!A1799,'Прайс-лист на год'!$E$3:$NG$3,0)),0)</f>
        <v>524</v>
      </c>
    </row>
    <row r="1800" spans="1:6" x14ac:dyDescent="0.25">
      <c r="A1800" s="30">
        <f>'Прайс-лист на год'!$E$3+ROUNDDOWN((ROW()-2)/25,0)</f>
        <v>43901</v>
      </c>
      <c r="B1800">
        <f t="shared" ref="B1800:E1800" si="1774">B1775</f>
        <v>1</v>
      </c>
      <c r="C1800" t="str">
        <f t="shared" si="1774"/>
        <v>A5</v>
      </c>
      <c r="D1800" t="str">
        <f t="shared" si="1774"/>
        <v>прочие сыры</v>
      </c>
      <c r="E1800" t="str">
        <f t="shared" si="1774"/>
        <v>A5|прочие сыры</v>
      </c>
      <c r="F1800">
        <f>IFERROR(INDEX('Прайс-лист на год'!$E$4:$NG$28,MATCH(prices_model!E1800,'Прайс-лист на год'!$D$4:$D$28,0),MATCH(prices_model!A1800,'Прайс-лист на год'!$E$3:$NG$3,0)),0)</f>
        <v>734</v>
      </c>
    </row>
    <row r="1801" spans="1:6" x14ac:dyDescent="0.25">
      <c r="A1801" s="30">
        <f>'Прайс-лист на год'!$E$3+ROUNDDOWN((ROW()-2)/25,0)</f>
        <v>43901</v>
      </c>
      <c r="B1801">
        <f t="shared" ref="B1801:E1801" si="1775">B1776</f>
        <v>1</v>
      </c>
      <c r="C1801" t="str">
        <f t="shared" si="1775"/>
        <v>A5</v>
      </c>
      <c r="D1801" t="str">
        <f t="shared" si="1775"/>
        <v>продукты сырные</v>
      </c>
      <c r="E1801" t="str">
        <f t="shared" si="1775"/>
        <v>A5|продукты сырные</v>
      </c>
      <c r="F1801">
        <f>IFERROR(INDEX('Прайс-лист на год'!$E$4:$NG$28,MATCH(prices_model!E1801,'Прайс-лист на год'!$D$4:$D$28,0),MATCH(prices_model!A1801,'Прайс-лист на год'!$E$3:$NG$3,0)),0)</f>
        <v>420</v>
      </c>
    </row>
    <row r="1802" spans="1:6" x14ac:dyDescent="0.25">
      <c r="A1802" s="30">
        <f>'Прайс-лист на год'!$E$3+ROUNDDOWN((ROW()-2)/25,0)</f>
        <v>43902</v>
      </c>
      <c r="B1802">
        <f t="shared" ref="B1802:E1802" si="1776">B1777</f>
        <v>1</v>
      </c>
      <c r="C1802" t="str">
        <f t="shared" si="1776"/>
        <v>A1</v>
      </c>
      <c r="D1802" t="str">
        <f t="shared" si="1776"/>
        <v>сыр твердый</v>
      </c>
      <c r="E1802" t="str">
        <f t="shared" si="1776"/>
        <v>A1|сыр твердый</v>
      </c>
      <c r="F1802">
        <f>IFERROR(INDEX('Прайс-лист на год'!$E$4:$NG$28,MATCH(prices_model!E1802,'Прайс-лист на год'!$D$4:$D$28,0),MATCH(prices_model!A1802,'Прайс-лист на год'!$E$3:$NG$3,0)),0)</f>
        <v>1000</v>
      </c>
    </row>
    <row r="1803" spans="1:6" x14ac:dyDescent="0.25">
      <c r="A1803" s="30">
        <f>'Прайс-лист на год'!$E$3+ROUNDDOWN((ROW()-2)/25,0)</f>
        <v>43902</v>
      </c>
      <c r="B1803">
        <f t="shared" ref="B1803:E1803" si="1777">B1778</f>
        <v>1</v>
      </c>
      <c r="C1803" t="str">
        <f t="shared" si="1777"/>
        <v>A1</v>
      </c>
      <c r="D1803" t="str">
        <f t="shared" si="1777"/>
        <v>сыр полутвердый</v>
      </c>
      <c r="E1803" t="str">
        <f t="shared" si="1777"/>
        <v>A1|сыр полутвердый</v>
      </c>
      <c r="F1803">
        <f>IFERROR(INDEX('Прайс-лист на год'!$E$4:$NG$28,MATCH(prices_model!E1803,'Прайс-лист на год'!$D$4:$D$28,0),MATCH(prices_model!A1803,'Прайс-лист на год'!$E$3:$NG$3,0)),0)</f>
        <v>600</v>
      </c>
    </row>
    <row r="1804" spans="1:6" x14ac:dyDescent="0.25">
      <c r="A1804" s="30">
        <f>'Прайс-лист на год'!$E$3+ROUNDDOWN((ROW()-2)/25,0)</f>
        <v>43902</v>
      </c>
      <c r="B1804">
        <f t="shared" ref="B1804:E1804" si="1778">B1779</f>
        <v>1</v>
      </c>
      <c r="C1804" t="str">
        <f t="shared" si="1778"/>
        <v>A1</v>
      </c>
      <c r="D1804" t="str">
        <f t="shared" si="1778"/>
        <v>сыр мягкий</v>
      </c>
      <c r="E1804" t="str">
        <f t="shared" si="1778"/>
        <v>A1|сыр мягкий</v>
      </c>
      <c r="F1804">
        <f>IFERROR(INDEX('Прайс-лист на год'!$E$4:$NG$28,MATCH(prices_model!E1804,'Прайс-лист на год'!$D$4:$D$28,0),MATCH(prices_model!A1804,'Прайс-лист на год'!$E$3:$NG$3,0)),0)</f>
        <v>500</v>
      </c>
    </row>
    <row r="1805" spans="1:6" x14ac:dyDescent="0.25">
      <c r="A1805" s="30">
        <f>'Прайс-лист на год'!$E$3+ROUNDDOWN((ROW()-2)/25,0)</f>
        <v>43902</v>
      </c>
      <c r="B1805">
        <f t="shared" ref="B1805:E1805" si="1779">B1780</f>
        <v>1</v>
      </c>
      <c r="C1805" t="str">
        <f t="shared" si="1779"/>
        <v>A1</v>
      </c>
      <c r="D1805" t="str">
        <f t="shared" si="1779"/>
        <v>прочие сыры</v>
      </c>
      <c r="E1805" t="str">
        <f t="shared" si="1779"/>
        <v>A1|прочие сыры</v>
      </c>
      <c r="F1805">
        <f>IFERROR(INDEX('Прайс-лист на год'!$E$4:$NG$28,MATCH(prices_model!E1805,'Прайс-лист на год'!$D$4:$D$28,0),MATCH(prices_model!A1805,'Прайс-лист на год'!$E$3:$NG$3,0)),0)</f>
        <v>700</v>
      </c>
    </row>
    <row r="1806" spans="1:6" x14ac:dyDescent="0.25">
      <c r="A1806" s="30">
        <f>'Прайс-лист на год'!$E$3+ROUNDDOWN((ROW()-2)/25,0)</f>
        <v>43902</v>
      </c>
      <c r="B1806">
        <f t="shared" ref="B1806:E1806" si="1780">B1781</f>
        <v>1</v>
      </c>
      <c r="C1806" t="str">
        <f t="shared" si="1780"/>
        <v>A1</v>
      </c>
      <c r="D1806" t="str">
        <f t="shared" si="1780"/>
        <v>продукты сырные</v>
      </c>
      <c r="E1806" t="str">
        <f t="shared" si="1780"/>
        <v>A1|продукты сырные</v>
      </c>
      <c r="F1806">
        <f>IFERROR(INDEX('Прайс-лист на год'!$E$4:$NG$28,MATCH(prices_model!E1806,'Прайс-лист на год'!$D$4:$D$28,0),MATCH(prices_model!A1806,'Прайс-лист на год'!$E$3:$NG$3,0)),0)</f>
        <v>400</v>
      </c>
    </row>
    <row r="1807" spans="1:6" x14ac:dyDescent="0.25">
      <c r="A1807" s="30">
        <f>'Прайс-лист на год'!$E$3+ROUNDDOWN((ROW()-2)/25,0)</f>
        <v>43902</v>
      </c>
      <c r="B1807">
        <f t="shared" ref="B1807:E1807" si="1781">B1782</f>
        <v>1</v>
      </c>
      <c r="C1807" t="str">
        <f t="shared" si="1781"/>
        <v>A2</v>
      </c>
      <c r="D1807" t="str">
        <f t="shared" si="1781"/>
        <v>сыр твердый</v>
      </c>
      <c r="E1807" t="str">
        <f t="shared" si="1781"/>
        <v>A2|сыр твердый</v>
      </c>
      <c r="F1807">
        <f>IFERROR(INDEX('Прайс-лист на год'!$E$4:$NG$28,MATCH(prices_model!E1807,'Прайс-лист на год'!$D$4:$D$28,0),MATCH(prices_model!A1807,'Прайс-лист на год'!$E$3:$NG$3,0)),0)</f>
        <v>1050</v>
      </c>
    </row>
    <row r="1808" spans="1:6" x14ac:dyDescent="0.25">
      <c r="A1808" s="30">
        <f>'Прайс-лист на год'!$E$3+ROUNDDOWN((ROW()-2)/25,0)</f>
        <v>43902</v>
      </c>
      <c r="B1808">
        <f t="shared" ref="B1808:E1808" si="1782">B1783</f>
        <v>1</v>
      </c>
      <c r="C1808" t="str">
        <f t="shared" si="1782"/>
        <v>A2</v>
      </c>
      <c r="D1808" t="str">
        <f t="shared" si="1782"/>
        <v>сыр полутвердый</v>
      </c>
      <c r="E1808" t="str">
        <f t="shared" si="1782"/>
        <v>A2|сыр полутвердый</v>
      </c>
      <c r="F1808">
        <f>IFERROR(INDEX('Прайс-лист на год'!$E$4:$NG$28,MATCH(prices_model!E1808,'Прайс-лист на год'!$D$4:$D$28,0),MATCH(prices_model!A1808,'Прайс-лист на год'!$E$3:$NG$3,0)),0)</f>
        <v>630</v>
      </c>
    </row>
    <row r="1809" spans="1:6" x14ac:dyDescent="0.25">
      <c r="A1809" s="30">
        <f>'Прайс-лист на год'!$E$3+ROUNDDOWN((ROW()-2)/25,0)</f>
        <v>43902</v>
      </c>
      <c r="B1809">
        <f t="shared" ref="B1809:E1809" si="1783">B1784</f>
        <v>1</v>
      </c>
      <c r="C1809" t="str">
        <f t="shared" si="1783"/>
        <v>A2</v>
      </c>
      <c r="D1809" t="str">
        <f t="shared" si="1783"/>
        <v>сыр мягкий</v>
      </c>
      <c r="E1809" t="str">
        <f t="shared" si="1783"/>
        <v>A2|сыр мягкий</v>
      </c>
      <c r="F1809">
        <f>IFERROR(INDEX('Прайс-лист на год'!$E$4:$NG$28,MATCH(prices_model!E1809,'Прайс-лист на год'!$D$4:$D$28,0),MATCH(prices_model!A1809,'Прайс-лист на год'!$E$3:$NG$3,0)),0)</f>
        <v>525</v>
      </c>
    </row>
    <row r="1810" spans="1:6" x14ac:dyDescent="0.25">
      <c r="A1810" s="30">
        <f>'Прайс-лист на год'!$E$3+ROUNDDOWN((ROW()-2)/25,0)</f>
        <v>43902</v>
      </c>
      <c r="B1810">
        <f t="shared" ref="B1810:E1810" si="1784">B1785</f>
        <v>1</v>
      </c>
      <c r="C1810" t="str">
        <f t="shared" si="1784"/>
        <v>A2</v>
      </c>
      <c r="D1810" t="str">
        <f t="shared" si="1784"/>
        <v>прочие сыры</v>
      </c>
      <c r="E1810" t="str">
        <f t="shared" si="1784"/>
        <v>A2|прочие сыры</v>
      </c>
      <c r="F1810">
        <f>IFERROR(INDEX('Прайс-лист на год'!$E$4:$NG$28,MATCH(prices_model!E1810,'Прайс-лист на год'!$D$4:$D$28,0),MATCH(prices_model!A1810,'Прайс-лист на год'!$E$3:$NG$3,0)),0)</f>
        <v>735</v>
      </c>
    </row>
    <row r="1811" spans="1:6" x14ac:dyDescent="0.25">
      <c r="A1811" s="30">
        <f>'Прайс-лист на год'!$E$3+ROUNDDOWN((ROW()-2)/25,0)</f>
        <v>43902</v>
      </c>
      <c r="B1811">
        <f t="shared" ref="B1811:E1811" si="1785">B1786</f>
        <v>1</v>
      </c>
      <c r="C1811" t="str">
        <f t="shared" si="1785"/>
        <v>A2</v>
      </c>
      <c r="D1811" t="str">
        <f t="shared" si="1785"/>
        <v>продукты сырные</v>
      </c>
      <c r="E1811" t="str">
        <f t="shared" si="1785"/>
        <v>A2|продукты сырные</v>
      </c>
      <c r="F1811">
        <f>IFERROR(INDEX('Прайс-лист на год'!$E$4:$NG$28,MATCH(prices_model!E1811,'Прайс-лист на год'!$D$4:$D$28,0),MATCH(prices_model!A1811,'Прайс-лист на год'!$E$3:$NG$3,0)),0)</f>
        <v>420</v>
      </c>
    </row>
    <row r="1812" spans="1:6" x14ac:dyDescent="0.25">
      <c r="A1812" s="30">
        <f>'Прайс-лист на год'!$E$3+ROUNDDOWN((ROW()-2)/25,0)</f>
        <v>43902</v>
      </c>
      <c r="B1812">
        <f t="shared" ref="B1812:E1812" si="1786">B1787</f>
        <v>1</v>
      </c>
      <c r="C1812" t="str">
        <f t="shared" si="1786"/>
        <v>A3</v>
      </c>
      <c r="D1812" t="str">
        <f t="shared" si="1786"/>
        <v>сыр твердый</v>
      </c>
      <c r="E1812" t="str">
        <f t="shared" si="1786"/>
        <v>A3|сыр твердый</v>
      </c>
      <c r="F1812">
        <f>IFERROR(INDEX('Прайс-лист на год'!$E$4:$NG$28,MATCH(prices_model!E1812,'Прайс-лист на год'!$D$4:$D$28,0),MATCH(prices_model!A1812,'Прайс-лист на год'!$E$3:$NG$3,0)),0)</f>
        <v>1100</v>
      </c>
    </row>
    <row r="1813" spans="1:6" x14ac:dyDescent="0.25">
      <c r="A1813" s="30">
        <f>'Прайс-лист на год'!$E$3+ROUNDDOWN((ROW()-2)/25,0)</f>
        <v>43902</v>
      </c>
      <c r="B1813">
        <f t="shared" ref="B1813:E1813" si="1787">B1788</f>
        <v>1</v>
      </c>
      <c r="C1813" t="str">
        <f t="shared" si="1787"/>
        <v>A3</v>
      </c>
      <c r="D1813" t="str">
        <f t="shared" si="1787"/>
        <v>сыр полутвердый</v>
      </c>
      <c r="E1813" t="str">
        <f t="shared" si="1787"/>
        <v>A3|сыр полутвердый</v>
      </c>
      <c r="F1813">
        <f>IFERROR(INDEX('Прайс-лист на год'!$E$4:$NG$28,MATCH(prices_model!E1813,'Прайс-лист на год'!$D$4:$D$28,0),MATCH(prices_model!A1813,'Прайс-лист на год'!$E$3:$NG$3,0)),0)</f>
        <v>660</v>
      </c>
    </row>
    <row r="1814" spans="1:6" x14ac:dyDescent="0.25">
      <c r="A1814" s="30">
        <f>'Прайс-лист на год'!$E$3+ROUNDDOWN((ROW()-2)/25,0)</f>
        <v>43902</v>
      </c>
      <c r="B1814">
        <f t="shared" ref="B1814:E1814" si="1788">B1789</f>
        <v>1</v>
      </c>
      <c r="C1814" t="str">
        <f t="shared" si="1788"/>
        <v>A3</v>
      </c>
      <c r="D1814" t="str">
        <f t="shared" si="1788"/>
        <v>сыр мягкий</v>
      </c>
      <c r="E1814" t="str">
        <f t="shared" si="1788"/>
        <v>A3|сыр мягкий</v>
      </c>
      <c r="F1814">
        <f>IFERROR(INDEX('Прайс-лист на год'!$E$4:$NG$28,MATCH(prices_model!E1814,'Прайс-лист на год'!$D$4:$D$28,0),MATCH(prices_model!A1814,'Прайс-лист на год'!$E$3:$NG$3,0)),0)</f>
        <v>550</v>
      </c>
    </row>
    <row r="1815" spans="1:6" x14ac:dyDescent="0.25">
      <c r="A1815" s="30">
        <f>'Прайс-лист на год'!$E$3+ROUNDDOWN((ROW()-2)/25,0)</f>
        <v>43902</v>
      </c>
      <c r="B1815">
        <f t="shared" ref="B1815:E1815" si="1789">B1790</f>
        <v>1</v>
      </c>
      <c r="C1815" t="str">
        <f t="shared" si="1789"/>
        <v>A3</v>
      </c>
      <c r="D1815" t="str">
        <f t="shared" si="1789"/>
        <v>прочие сыры</v>
      </c>
      <c r="E1815" t="str">
        <f t="shared" si="1789"/>
        <v>A3|прочие сыры</v>
      </c>
      <c r="F1815">
        <f>IFERROR(INDEX('Прайс-лист на год'!$E$4:$NG$28,MATCH(prices_model!E1815,'Прайс-лист на год'!$D$4:$D$28,0),MATCH(prices_model!A1815,'Прайс-лист на год'!$E$3:$NG$3,0)),0)</f>
        <v>770</v>
      </c>
    </row>
    <row r="1816" spans="1:6" x14ac:dyDescent="0.25">
      <c r="A1816" s="30">
        <f>'Прайс-лист на год'!$E$3+ROUNDDOWN((ROW()-2)/25,0)</f>
        <v>43902</v>
      </c>
      <c r="B1816">
        <f t="shared" ref="B1816:E1816" si="1790">B1791</f>
        <v>1</v>
      </c>
      <c r="C1816" t="str">
        <f t="shared" si="1790"/>
        <v>A3</v>
      </c>
      <c r="D1816" t="str">
        <f t="shared" si="1790"/>
        <v>продукты сырные</v>
      </c>
      <c r="E1816" t="str">
        <f t="shared" si="1790"/>
        <v>A3|продукты сырные</v>
      </c>
      <c r="F1816">
        <f>IFERROR(INDEX('Прайс-лист на год'!$E$4:$NG$28,MATCH(prices_model!E1816,'Прайс-лист на год'!$D$4:$D$28,0),MATCH(prices_model!A1816,'Прайс-лист на год'!$E$3:$NG$3,0)),0)</f>
        <v>440</v>
      </c>
    </row>
    <row r="1817" spans="1:6" x14ac:dyDescent="0.25">
      <c r="A1817" s="30">
        <f>'Прайс-лист на год'!$E$3+ROUNDDOWN((ROW()-2)/25,0)</f>
        <v>43902</v>
      </c>
      <c r="B1817">
        <f t="shared" ref="B1817:E1817" si="1791">B1792</f>
        <v>1</v>
      </c>
      <c r="C1817" t="str">
        <f t="shared" si="1791"/>
        <v>A4</v>
      </c>
      <c r="D1817" t="str">
        <f t="shared" si="1791"/>
        <v>сыр твердый</v>
      </c>
      <c r="E1817" t="str">
        <f t="shared" si="1791"/>
        <v>A4|сыр твердый</v>
      </c>
      <c r="F1817">
        <f>IFERROR(INDEX('Прайс-лист на год'!$E$4:$NG$28,MATCH(prices_model!E1817,'Прайс-лист на год'!$D$4:$D$28,0),MATCH(prices_model!A1817,'Прайс-лист на год'!$E$3:$NG$3,0)),0)</f>
        <v>1103</v>
      </c>
    </row>
    <row r="1818" spans="1:6" x14ac:dyDescent="0.25">
      <c r="A1818" s="30">
        <f>'Прайс-лист на год'!$E$3+ROUNDDOWN((ROW()-2)/25,0)</f>
        <v>43902</v>
      </c>
      <c r="B1818">
        <f t="shared" ref="B1818:E1818" si="1792">B1793</f>
        <v>1</v>
      </c>
      <c r="C1818" t="str">
        <f t="shared" si="1792"/>
        <v>A4</v>
      </c>
      <c r="D1818" t="str">
        <f t="shared" si="1792"/>
        <v>сыр полутвердый</v>
      </c>
      <c r="E1818" t="str">
        <f t="shared" si="1792"/>
        <v>A4|сыр полутвердый</v>
      </c>
      <c r="F1818">
        <f>IFERROR(INDEX('Прайс-лист на год'!$E$4:$NG$28,MATCH(prices_model!E1818,'Прайс-лист на год'!$D$4:$D$28,0),MATCH(prices_model!A1818,'Прайс-лист на год'!$E$3:$NG$3,0)),0)</f>
        <v>662</v>
      </c>
    </row>
    <row r="1819" spans="1:6" x14ac:dyDescent="0.25">
      <c r="A1819" s="30">
        <f>'Прайс-лист на год'!$E$3+ROUNDDOWN((ROW()-2)/25,0)</f>
        <v>43902</v>
      </c>
      <c r="B1819">
        <f t="shared" ref="B1819:E1819" si="1793">B1794</f>
        <v>1</v>
      </c>
      <c r="C1819" t="str">
        <f t="shared" si="1793"/>
        <v>A4</v>
      </c>
      <c r="D1819" t="str">
        <f t="shared" si="1793"/>
        <v>сыр мягкий</v>
      </c>
      <c r="E1819" t="str">
        <f t="shared" si="1793"/>
        <v>A4|сыр мягкий</v>
      </c>
      <c r="F1819">
        <f>IFERROR(INDEX('Прайс-лист на год'!$E$4:$NG$28,MATCH(prices_model!E1819,'Прайс-лист на год'!$D$4:$D$28,0),MATCH(prices_model!A1819,'Прайс-лист на год'!$E$3:$NG$3,0)),0)</f>
        <v>551</v>
      </c>
    </row>
    <row r="1820" spans="1:6" x14ac:dyDescent="0.25">
      <c r="A1820" s="30">
        <f>'Прайс-лист на год'!$E$3+ROUNDDOWN((ROW()-2)/25,0)</f>
        <v>43902</v>
      </c>
      <c r="B1820">
        <f t="shared" ref="B1820:E1820" si="1794">B1795</f>
        <v>1</v>
      </c>
      <c r="C1820" t="str">
        <f t="shared" si="1794"/>
        <v>A4</v>
      </c>
      <c r="D1820" t="str">
        <f t="shared" si="1794"/>
        <v>прочие сыры</v>
      </c>
      <c r="E1820" t="str">
        <f t="shared" si="1794"/>
        <v>A4|прочие сыры</v>
      </c>
      <c r="F1820">
        <f>IFERROR(INDEX('Прайс-лист на год'!$E$4:$NG$28,MATCH(prices_model!E1820,'Прайс-лист на год'!$D$4:$D$28,0),MATCH(prices_model!A1820,'Прайс-лист на год'!$E$3:$NG$3,0)),0)</f>
        <v>847</v>
      </c>
    </row>
    <row r="1821" spans="1:6" x14ac:dyDescent="0.25">
      <c r="A1821" s="30">
        <f>'Прайс-лист на год'!$E$3+ROUNDDOWN((ROW()-2)/25,0)</f>
        <v>43902</v>
      </c>
      <c r="B1821">
        <f t="shared" ref="B1821:E1821" si="1795">B1796</f>
        <v>1</v>
      </c>
      <c r="C1821" t="str">
        <f t="shared" si="1795"/>
        <v>A4</v>
      </c>
      <c r="D1821" t="str">
        <f t="shared" si="1795"/>
        <v>продукты сырные</v>
      </c>
      <c r="E1821" t="str">
        <f t="shared" si="1795"/>
        <v>A4|продукты сырные</v>
      </c>
      <c r="F1821">
        <f>IFERROR(INDEX('Прайс-лист на год'!$E$4:$NG$28,MATCH(prices_model!E1821,'Прайс-лист на год'!$D$4:$D$28,0),MATCH(prices_model!A1821,'Прайс-лист на год'!$E$3:$NG$3,0)),0)</f>
        <v>340</v>
      </c>
    </row>
    <row r="1822" spans="1:6" x14ac:dyDescent="0.25">
      <c r="A1822" s="30">
        <f>'Прайс-лист на год'!$E$3+ROUNDDOWN((ROW()-2)/25,0)</f>
        <v>43902</v>
      </c>
      <c r="B1822">
        <f t="shared" ref="B1822:E1822" si="1796">B1797</f>
        <v>1</v>
      </c>
      <c r="C1822" t="str">
        <f t="shared" si="1796"/>
        <v>A5</v>
      </c>
      <c r="D1822" t="str">
        <f t="shared" si="1796"/>
        <v>сыр твердый</v>
      </c>
      <c r="E1822" t="str">
        <f t="shared" si="1796"/>
        <v>A5|сыр твердый</v>
      </c>
      <c r="F1822">
        <f>IFERROR(INDEX('Прайс-лист на год'!$E$4:$NG$28,MATCH(prices_model!E1822,'Прайс-лист на год'!$D$4:$D$28,0),MATCH(prices_model!A1822,'Прайс-лист на год'!$E$3:$NG$3,0)),0)</f>
        <v>1049</v>
      </c>
    </row>
    <row r="1823" spans="1:6" x14ac:dyDescent="0.25">
      <c r="A1823" s="30">
        <f>'Прайс-лист на год'!$E$3+ROUNDDOWN((ROW()-2)/25,0)</f>
        <v>43902</v>
      </c>
      <c r="B1823">
        <f t="shared" ref="B1823:E1823" si="1797">B1798</f>
        <v>1</v>
      </c>
      <c r="C1823" t="str">
        <f t="shared" si="1797"/>
        <v>A5</v>
      </c>
      <c r="D1823" t="str">
        <f t="shared" si="1797"/>
        <v>сыр полутвердый</v>
      </c>
      <c r="E1823" t="str">
        <f t="shared" si="1797"/>
        <v>A5|сыр полутвердый</v>
      </c>
      <c r="F1823">
        <f>IFERROR(INDEX('Прайс-лист на год'!$E$4:$NG$28,MATCH(prices_model!E1823,'Прайс-лист на год'!$D$4:$D$28,0),MATCH(prices_model!A1823,'Прайс-лист на год'!$E$3:$NG$3,0)),0)</f>
        <v>629</v>
      </c>
    </row>
    <row r="1824" spans="1:6" x14ac:dyDescent="0.25">
      <c r="A1824" s="30">
        <f>'Прайс-лист на год'!$E$3+ROUNDDOWN((ROW()-2)/25,0)</f>
        <v>43902</v>
      </c>
      <c r="B1824">
        <f t="shared" ref="B1824:E1824" si="1798">B1799</f>
        <v>1</v>
      </c>
      <c r="C1824" t="str">
        <f t="shared" si="1798"/>
        <v>A5</v>
      </c>
      <c r="D1824" t="str">
        <f t="shared" si="1798"/>
        <v>сыр мягкий</v>
      </c>
      <c r="E1824" t="str">
        <f t="shared" si="1798"/>
        <v>A5|сыр мягкий</v>
      </c>
      <c r="F1824">
        <f>IFERROR(INDEX('Прайс-лист на год'!$E$4:$NG$28,MATCH(prices_model!E1824,'Прайс-лист на год'!$D$4:$D$28,0),MATCH(prices_model!A1824,'Прайс-лист на год'!$E$3:$NG$3,0)),0)</f>
        <v>524</v>
      </c>
    </row>
    <row r="1825" spans="1:6" x14ac:dyDescent="0.25">
      <c r="A1825" s="30">
        <f>'Прайс-лист на год'!$E$3+ROUNDDOWN((ROW()-2)/25,0)</f>
        <v>43902</v>
      </c>
      <c r="B1825">
        <f t="shared" ref="B1825:E1825" si="1799">B1800</f>
        <v>1</v>
      </c>
      <c r="C1825" t="str">
        <f t="shared" si="1799"/>
        <v>A5</v>
      </c>
      <c r="D1825" t="str">
        <f t="shared" si="1799"/>
        <v>прочие сыры</v>
      </c>
      <c r="E1825" t="str">
        <f t="shared" si="1799"/>
        <v>A5|прочие сыры</v>
      </c>
      <c r="F1825">
        <f>IFERROR(INDEX('Прайс-лист на год'!$E$4:$NG$28,MATCH(prices_model!E1825,'Прайс-лист на год'!$D$4:$D$28,0),MATCH(prices_model!A1825,'Прайс-лист на год'!$E$3:$NG$3,0)),0)</f>
        <v>734</v>
      </c>
    </row>
    <row r="1826" spans="1:6" x14ac:dyDescent="0.25">
      <c r="A1826" s="30">
        <f>'Прайс-лист на год'!$E$3+ROUNDDOWN((ROW()-2)/25,0)</f>
        <v>43902</v>
      </c>
      <c r="B1826">
        <f t="shared" ref="B1826:E1826" si="1800">B1801</f>
        <v>1</v>
      </c>
      <c r="C1826" t="str">
        <f t="shared" si="1800"/>
        <v>A5</v>
      </c>
      <c r="D1826" t="str">
        <f t="shared" si="1800"/>
        <v>продукты сырные</v>
      </c>
      <c r="E1826" t="str">
        <f t="shared" si="1800"/>
        <v>A5|продукты сырные</v>
      </c>
      <c r="F1826">
        <f>IFERROR(INDEX('Прайс-лист на год'!$E$4:$NG$28,MATCH(prices_model!E1826,'Прайс-лист на год'!$D$4:$D$28,0),MATCH(prices_model!A1826,'Прайс-лист на год'!$E$3:$NG$3,0)),0)</f>
        <v>420</v>
      </c>
    </row>
    <row r="1827" spans="1:6" x14ac:dyDescent="0.25">
      <c r="A1827" s="30">
        <f>'Прайс-лист на год'!$E$3+ROUNDDOWN((ROW()-2)/25,0)</f>
        <v>43903</v>
      </c>
      <c r="B1827">
        <f t="shared" ref="B1827:E1827" si="1801">B1802</f>
        <v>1</v>
      </c>
      <c r="C1827" t="str">
        <f t="shared" si="1801"/>
        <v>A1</v>
      </c>
      <c r="D1827" t="str">
        <f t="shared" si="1801"/>
        <v>сыр твердый</v>
      </c>
      <c r="E1827" t="str">
        <f t="shared" si="1801"/>
        <v>A1|сыр твердый</v>
      </c>
      <c r="F1827">
        <f>IFERROR(INDEX('Прайс-лист на год'!$E$4:$NG$28,MATCH(prices_model!E1827,'Прайс-лист на год'!$D$4:$D$28,0),MATCH(prices_model!A1827,'Прайс-лист на год'!$E$3:$NG$3,0)),0)</f>
        <v>1000</v>
      </c>
    </row>
    <row r="1828" spans="1:6" x14ac:dyDescent="0.25">
      <c r="A1828" s="30">
        <f>'Прайс-лист на год'!$E$3+ROUNDDOWN((ROW()-2)/25,0)</f>
        <v>43903</v>
      </c>
      <c r="B1828">
        <f t="shared" ref="B1828:E1828" si="1802">B1803</f>
        <v>1</v>
      </c>
      <c r="C1828" t="str">
        <f t="shared" si="1802"/>
        <v>A1</v>
      </c>
      <c r="D1828" t="str">
        <f t="shared" si="1802"/>
        <v>сыр полутвердый</v>
      </c>
      <c r="E1828" t="str">
        <f t="shared" si="1802"/>
        <v>A1|сыр полутвердый</v>
      </c>
      <c r="F1828">
        <f>IFERROR(INDEX('Прайс-лист на год'!$E$4:$NG$28,MATCH(prices_model!E1828,'Прайс-лист на год'!$D$4:$D$28,0),MATCH(prices_model!A1828,'Прайс-лист на год'!$E$3:$NG$3,0)),0)</f>
        <v>600</v>
      </c>
    </row>
    <row r="1829" spans="1:6" x14ac:dyDescent="0.25">
      <c r="A1829" s="30">
        <f>'Прайс-лист на год'!$E$3+ROUNDDOWN((ROW()-2)/25,0)</f>
        <v>43903</v>
      </c>
      <c r="B1829">
        <f t="shared" ref="B1829:E1829" si="1803">B1804</f>
        <v>1</v>
      </c>
      <c r="C1829" t="str">
        <f t="shared" si="1803"/>
        <v>A1</v>
      </c>
      <c r="D1829" t="str">
        <f t="shared" si="1803"/>
        <v>сыр мягкий</v>
      </c>
      <c r="E1829" t="str">
        <f t="shared" si="1803"/>
        <v>A1|сыр мягкий</v>
      </c>
      <c r="F1829">
        <f>IFERROR(INDEX('Прайс-лист на год'!$E$4:$NG$28,MATCH(prices_model!E1829,'Прайс-лист на год'!$D$4:$D$28,0),MATCH(prices_model!A1829,'Прайс-лист на год'!$E$3:$NG$3,0)),0)</f>
        <v>500</v>
      </c>
    </row>
    <row r="1830" spans="1:6" x14ac:dyDescent="0.25">
      <c r="A1830" s="30">
        <f>'Прайс-лист на год'!$E$3+ROUNDDOWN((ROW()-2)/25,0)</f>
        <v>43903</v>
      </c>
      <c r="B1830">
        <f t="shared" ref="B1830:E1830" si="1804">B1805</f>
        <v>1</v>
      </c>
      <c r="C1830" t="str">
        <f t="shared" si="1804"/>
        <v>A1</v>
      </c>
      <c r="D1830" t="str">
        <f t="shared" si="1804"/>
        <v>прочие сыры</v>
      </c>
      <c r="E1830" t="str">
        <f t="shared" si="1804"/>
        <v>A1|прочие сыры</v>
      </c>
      <c r="F1830">
        <f>IFERROR(INDEX('Прайс-лист на год'!$E$4:$NG$28,MATCH(prices_model!E1830,'Прайс-лист на год'!$D$4:$D$28,0),MATCH(prices_model!A1830,'Прайс-лист на год'!$E$3:$NG$3,0)),0)</f>
        <v>700</v>
      </c>
    </row>
    <row r="1831" spans="1:6" x14ac:dyDescent="0.25">
      <c r="A1831" s="30">
        <f>'Прайс-лист на год'!$E$3+ROUNDDOWN((ROW()-2)/25,0)</f>
        <v>43903</v>
      </c>
      <c r="B1831">
        <f t="shared" ref="B1831:E1831" si="1805">B1806</f>
        <v>1</v>
      </c>
      <c r="C1831" t="str">
        <f t="shared" si="1805"/>
        <v>A1</v>
      </c>
      <c r="D1831" t="str">
        <f t="shared" si="1805"/>
        <v>продукты сырные</v>
      </c>
      <c r="E1831" t="str">
        <f t="shared" si="1805"/>
        <v>A1|продукты сырные</v>
      </c>
      <c r="F1831">
        <f>IFERROR(INDEX('Прайс-лист на год'!$E$4:$NG$28,MATCH(prices_model!E1831,'Прайс-лист на год'!$D$4:$D$28,0),MATCH(prices_model!A1831,'Прайс-лист на год'!$E$3:$NG$3,0)),0)</f>
        <v>400</v>
      </c>
    </row>
    <row r="1832" spans="1:6" x14ac:dyDescent="0.25">
      <c r="A1832" s="30">
        <f>'Прайс-лист на год'!$E$3+ROUNDDOWN((ROW()-2)/25,0)</f>
        <v>43903</v>
      </c>
      <c r="B1832">
        <f t="shared" ref="B1832:E1832" si="1806">B1807</f>
        <v>1</v>
      </c>
      <c r="C1832" t="str">
        <f t="shared" si="1806"/>
        <v>A2</v>
      </c>
      <c r="D1832" t="str">
        <f t="shared" si="1806"/>
        <v>сыр твердый</v>
      </c>
      <c r="E1832" t="str">
        <f t="shared" si="1806"/>
        <v>A2|сыр твердый</v>
      </c>
      <c r="F1832">
        <f>IFERROR(INDEX('Прайс-лист на год'!$E$4:$NG$28,MATCH(prices_model!E1832,'Прайс-лист на год'!$D$4:$D$28,0),MATCH(prices_model!A1832,'Прайс-лист на год'!$E$3:$NG$3,0)),0)</f>
        <v>1050</v>
      </c>
    </row>
    <row r="1833" spans="1:6" x14ac:dyDescent="0.25">
      <c r="A1833" s="30">
        <f>'Прайс-лист на год'!$E$3+ROUNDDOWN((ROW()-2)/25,0)</f>
        <v>43903</v>
      </c>
      <c r="B1833">
        <f t="shared" ref="B1833:E1833" si="1807">B1808</f>
        <v>1</v>
      </c>
      <c r="C1833" t="str">
        <f t="shared" si="1807"/>
        <v>A2</v>
      </c>
      <c r="D1833" t="str">
        <f t="shared" si="1807"/>
        <v>сыр полутвердый</v>
      </c>
      <c r="E1833" t="str">
        <f t="shared" si="1807"/>
        <v>A2|сыр полутвердый</v>
      </c>
      <c r="F1833">
        <f>IFERROR(INDEX('Прайс-лист на год'!$E$4:$NG$28,MATCH(prices_model!E1833,'Прайс-лист на год'!$D$4:$D$28,0),MATCH(prices_model!A1833,'Прайс-лист на год'!$E$3:$NG$3,0)),0)</f>
        <v>630</v>
      </c>
    </row>
    <row r="1834" spans="1:6" x14ac:dyDescent="0.25">
      <c r="A1834" s="30">
        <f>'Прайс-лист на год'!$E$3+ROUNDDOWN((ROW()-2)/25,0)</f>
        <v>43903</v>
      </c>
      <c r="B1834">
        <f t="shared" ref="B1834:E1834" si="1808">B1809</f>
        <v>1</v>
      </c>
      <c r="C1834" t="str">
        <f t="shared" si="1808"/>
        <v>A2</v>
      </c>
      <c r="D1834" t="str">
        <f t="shared" si="1808"/>
        <v>сыр мягкий</v>
      </c>
      <c r="E1834" t="str">
        <f t="shared" si="1808"/>
        <v>A2|сыр мягкий</v>
      </c>
      <c r="F1834">
        <f>IFERROR(INDEX('Прайс-лист на год'!$E$4:$NG$28,MATCH(prices_model!E1834,'Прайс-лист на год'!$D$4:$D$28,0),MATCH(prices_model!A1834,'Прайс-лист на год'!$E$3:$NG$3,0)),0)</f>
        <v>525</v>
      </c>
    </row>
    <row r="1835" spans="1:6" x14ac:dyDescent="0.25">
      <c r="A1835" s="30">
        <f>'Прайс-лист на год'!$E$3+ROUNDDOWN((ROW()-2)/25,0)</f>
        <v>43903</v>
      </c>
      <c r="B1835">
        <f t="shared" ref="B1835:E1835" si="1809">B1810</f>
        <v>1</v>
      </c>
      <c r="C1835" t="str">
        <f t="shared" si="1809"/>
        <v>A2</v>
      </c>
      <c r="D1835" t="str">
        <f t="shared" si="1809"/>
        <v>прочие сыры</v>
      </c>
      <c r="E1835" t="str">
        <f t="shared" si="1809"/>
        <v>A2|прочие сыры</v>
      </c>
      <c r="F1835">
        <f>IFERROR(INDEX('Прайс-лист на год'!$E$4:$NG$28,MATCH(prices_model!E1835,'Прайс-лист на год'!$D$4:$D$28,0),MATCH(prices_model!A1835,'Прайс-лист на год'!$E$3:$NG$3,0)),0)</f>
        <v>735</v>
      </c>
    </row>
    <row r="1836" spans="1:6" x14ac:dyDescent="0.25">
      <c r="A1836" s="30">
        <f>'Прайс-лист на год'!$E$3+ROUNDDOWN((ROW()-2)/25,0)</f>
        <v>43903</v>
      </c>
      <c r="B1836">
        <f t="shared" ref="B1836:E1836" si="1810">B1811</f>
        <v>1</v>
      </c>
      <c r="C1836" t="str">
        <f t="shared" si="1810"/>
        <v>A2</v>
      </c>
      <c r="D1836" t="str">
        <f t="shared" si="1810"/>
        <v>продукты сырные</v>
      </c>
      <c r="E1836" t="str">
        <f t="shared" si="1810"/>
        <v>A2|продукты сырные</v>
      </c>
      <c r="F1836">
        <f>IFERROR(INDEX('Прайс-лист на год'!$E$4:$NG$28,MATCH(prices_model!E1836,'Прайс-лист на год'!$D$4:$D$28,0),MATCH(prices_model!A1836,'Прайс-лист на год'!$E$3:$NG$3,0)),0)</f>
        <v>420</v>
      </c>
    </row>
    <row r="1837" spans="1:6" x14ac:dyDescent="0.25">
      <c r="A1837" s="30">
        <f>'Прайс-лист на год'!$E$3+ROUNDDOWN((ROW()-2)/25,0)</f>
        <v>43903</v>
      </c>
      <c r="B1837">
        <f t="shared" ref="B1837:E1837" si="1811">B1812</f>
        <v>1</v>
      </c>
      <c r="C1837" t="str">
        <f t="shared" si="1811"/>
        <v>A3</v>
      </c>
      <c r="D1837" t="str">
        <f t="shared" si="1811"/>
        <v>сыр твердый</v>
      </c>
      <c r="E1837" t="str">
        <f t="shared" si="1811"/>
        <v>A3|сыр твердый</v>
      </c>
      <c r="F1837">
        <f>IFERROR(INDEX('Прайс-лист на год'!$E$4:$NG$28,MATCH(prices_model!E1837,'Прайс-лист на год'!$D$4:$D$28,0),MATCH(prices_model!A1837,'Прайс-лист на год'!$E$3:$NG$3,0)),0)</f>
        <v>1100</v>
      </c>
    </row>
    <row r="1838" spans="1:6" x14ac:dyDescent="0.25">
      <c r="A1838" s="30">
        <f>'Прайс-лист на год'!$E$3+ROUNDDOWN((ROW()-2)/25,0)</f>
        <v>43903</v>
      </c>
      <c r="B1838">
        <f t="shared" ref="B1838:E1838" si="1812">B1813</f>
        <v>1</v>
      </c>
      <c r="C1838" t="str">
        <f t="shared" si="1812"/>
        <v>A3</v>
      </c>
      <c r="D1838" t="str">
        <f t="shared" si="1812"/>
        <v>сыр полутвердый</v>
      </c>
      <c r="E1838" t="str">
        <f t="shared" si="1812"/>
        <v>A3|сыр полутвердый</v>
      </c>
      <c r="F1838">
        <f>IFERROR(INDEX('Прайс-лист на год'!$E$4:$NG$28,MATCH(prices_model!E1838,'Прайс-лист на год'!$D$4:$D$28,0),MATCH(prices_model!A1838,'Прайс-лист на год'!$E$3:$NG$3,0)),0)</f>
        <v>660</v>
      </c>
    </row>
    <row r="1839" spans="1:6" x14ac:dyDescent="0.25">
      <c r="A1839" s="30">
        <f>'Прайс-лист на год'!$E$3+ROUNDDOWN((ROW()-2)/25,0)</f>
        <v>43903</v>
      </c>
      <c r="B1839">
        <f t="shared" ref="B1839:E1839" si="1813">B1814</f>
        <v>1</v>
      </c>
      <c r="C1839" t="str">
        <f t="shared" si="1813"/>
        <v>A3</v>
      </c>
      <c r="D1839" t="str">
        <f t="shared" si="1813"/>
        <v>сыр мягкий</v>
      </c>
      <c r="E1839" t="str">
        <f t="shared" si="1813"/>
        <v>A3|сыр мягкий</v>
      </c>
      <c r="F1839">
        <f>IFERROR(INDEX('Прайс-лист на год'!$E$4:$NG$28,MATCH(prices_model!E1839,'Прайс-лист на год'!$D$4:$D$28,0),MATCH(prices_model!A1839,'Прайс-лист на год'!$E$3:$NG$3,0)),0)</f>
        <v>550</v>
      </c>
    </row>
    <row r="1840" spans="1:6" x14ac:dyDescent="0.25">
      <c r="A1840" s="30">
        <f>'Прайс-лист на год'!$E$3+ROUNDDOWN((ROW()-2)/25,0)</f>
        <v>43903</v>
      </c>
      <c r="B1840">
        <f t="shared" ref="B1840:E1840" si="1814">B1815</f>
        <v>1</v>
      </c>
      <c r="C1840" t="str">
        <f t="shared" si="1814"/>
        <v>A3</v>
      </c>
      <c r="D1840" t="str">
        <f t="shared" si="1814"/>
        <v>прочие сыры</v>
      </c>
      <c r="E1840" t="str">
        <f t="shared" si="1814"/>
        <v>A3|прочие сыры</v>
      </c>
      <c r="F1840">
        <f>IFERROR(INDEX('Прайс-лист на год'!$E$4:$NG$28,MATCH(prices_model!E1840,'Прайс-лист на год'!$D$4:$D$28,0),MATCH(prices_model!A1840,'Прайс-лист на год'!$E$3:$NG$3,0)),0)</f>
        <v>770</v>
      </c>
    </row>
    <row r="1841" spans="1:6" x14ac:dyDescent="0.25">
      <c r="A1841" s="30">
        <f>'Прайс-лист на год'!$E$3+ROUNDDOWN((ROW()-2)/25,0)</f>
        <v>43903</v>
      </c>
      <c r="B1841">
        <f t="shared" ref="B1841:E1841" si="1815">B1816</f>
        <v>1</v>
      </c>
      <c r="C1841" t="str">
        <f t="shared" si="1815"/>
        <v>A3</v>
      </c>
      <c r="D1841" t="str">
        <f t="shared" si="1815"/>
        <v>продукты сырные</v>
      </c>
      <c r="E1841" t="str">
        <f t="shared" si="1815"/>
        <v>A3|продукты сырные</v>
      </c>
      <c r="F1841">
        <f>IFERROR(INDEX('Прайс-лист на год'!$E$4:$NG$28,MATCH(prices_model!E1841,'Прайс-лист на год'!$D$4:$D$28,0),MATCH(prices_model!A1841,'Прайс-лист на год'!$E$3:$NG$3,0)),0)</f>
        <v>440</v>
      </c>
    </row>
    <row r="1842" spans="1:6" x14ac:dyDescent="0.25">
      <c r="A1842" s="30">
        <f>'Прайс-лист на год'!$E$3+ROUNDDOWN((ROW()-2)/25,0)</f>
        <v>43903</v>
      </c>
      <c r="B1842">
        <f t="shared" ref="B1842:E1842" si="1816">B1817</f>
        <v>1</v>
      </c>
      <c r="C1842" t="str">
        <f t="shared" si="1816"/>
        <v>A4</v>
      </c>
      <c r="D1842" t="str">
        <f t="shared" si="1816"/>
        <v>сыр твердый</v>
      </c>
      <c r="E1842" t="str">
        <f t="shared" si="1816"/>
        <v>A4|сыр твердый</v>
      </c>
      <c r="F1842">
        <f>IFERROR(INDEX('Прайс-лист на год'!$E$4:$NG$28,MATCH(prices_model!E1842,'Прайс-лист на год'!$D$4:$D$28,0),MATCH(prices_model!A1842,'Прайс-лист на год'!$E$3:$NG$3,0)),0)</f>
        <v>1103</v>
      </c>
    </row>
    <row r="1843" spans="1:6" x14ac:dyDescent="0.25">
      <c r="A1843" s="30">
        <f>'Прайс-лист на год'!$E$3+ROUNDDOWN((ROW()-2)/25,0)</f>
        <v>43903</v>
      </c>
      <c r="B1843">
        <f t="shared" ref="B1843:E1843" si="1817">B1818</f>
        <v>1</v>
      </c>
      <c r="C1843" t="str">
        <f t="shared" si="1817"/>
        <v>A4</v>
      </c>
      <c r="D1843" t="str">
        <f t="shared" si="1817"/>
        <v>сыр полутвердый</v>
      </c>
      <c r="E1843" t="str">
        <f t="shared" si="1817"/>
        <v>A4|сыр полутвердый</v>
      </c>
      <c r="F1843">
        <f>IFERROR(INDEX('Прайс-лист на год'!$E$4:$NG$28,MATCH(prices_model!E1843,'Прайс-лист на год'!$D$4:$D$28,0),MATCH(prices_model!A1843,'Прайс-лист на год'!$E$3:$NG$3,0)),0)</f>
        <v>662</v>
      </c>
    </row>
    <row r="1844" spans="1:6" x14ac:dyDescent="0.25">
      <c r="A1844" s="30">
        <f>'Прайс-лист на год'!$E$3+ROUNDDOWN((ROW()-2)/25,0)</f>
        <v>43903</v>
      </c>
      <c r="B1844">
        <f t="shared" ref="B1844:E1844" si="1818">B1819</f>
        <v>1</v>
      </c>
      <c r="C1844" t="str">
        <f t="shared" si="1818"/>
        <v>A4</v>
      </c>
      <c r="D1844" t="str">
        <f t="shared" si="1818"/>
        <v>сыр мягкий</v>
      </c>
      <c r="E1844" t="str">
        <f t="shared" si="1818"/>
        <v>A4|сыр мягкий</v>
      </c>
      <c r="F1844">
        <f>IFERROR(INDEX('Прайс-лист на год'!$E$4:$NG$28,MATCH(prices_model!E1844,'Прайс-лист на год'!$D$4:$D$28,0),MATCH(prices_model!A1844,'Прайс-лист на год'!$E$3:$NG$3,0)),0)</f>
        <v>551</v>
      </c>
    </row>
    <row r="1845" spans="1:6" x14ac:dyDescent="0.25">
      <c r="A1845" s="30">
        <f>'Прайс-лист на год'!$E$3+ROUNDDOWN((ROW()-2)/25,0)</f>
        <v>43903</v>
      </c>
      <c r="B1845">
        <f t="shared" ref="B1845:E1845" si="1819">B1820</f>
        <v>1</v>
      </c>
      <c r="C1845" t="str">
        <f t="shared" si="1819"/>
        <v>A4</v>
      </c>
      <c r="D1845" t="str">
        <f t="shared" si="1819"/>
        <v>прочие сыры</v>
      </c>
      <c r="E1845" t="str">
        <f t="shared" si="1819"/>
        <v>A4|прочие сыры</v>
      </c>
      <c r="F1845">
        <f>IFERROR(INDEX('Прайс-лист на год'!$E$4:$NG$28,MATCH(prices_model!E1845,'Прайс-лист на год'!$D$4:$D$28,0),MATCH(prices_model!A1845,'Прайс-лист на год'!$E$3:$NG$3,0)),0)</f>
        <v>847</v>
      </c>
    </row>
    <row r="1846" spans="1:6" x14ac:dyDescent="0.25">
      <c r="A1846" s="30">
        <f>'Прайс-лист на год'!$E$3+ROUNDDOWN((ROW()-2)/25,0)</f>
        <v>43903</v>
      </c>
      <c r="B1846">
        <f t="shared" ref="B1846:E1846" si="1820">B1821</f>
        <v>1</v>
      </c>
      <c r="C1846" t="str">
        <f t="shared" si="1820"/>
        <v>A4</v>
      </c>
      <c r="D1846" t="str">
        <f t="shared" si="1820"/>
        <v>продукты сырные</v>
      </c>
      <c r="E1846" t="str">
        <f t="shared" si="1820"/>
        <v>A4|продукты сырные</v>
      </c>
      <c r="F1846">
        <f>IFERROR(INDEX('Прайс-лист на год'!$E$4:$NG$28,MATCH(prices_model!E1846,'Прайс-лист на год'!$D$4:$D$28,0),MATCH(prices_model!A1846,'Прайс-лист на год'!$E$3:$NG$3,0)),0)</f>
        <v>340</v>
      </c>
    </row>
    <row r="1847" spans="1:6" x14ac:dyDescent="0.25">
      <c r="A1847" s="30">
        <f>'Прайс-лист на год'!$E$3+ROUNDDOWN((ROW()-2)/25,0)</f>
        <v>43903</v>
      </c>
      <c r="B1847">
        <f t="shared" ref="B1847:E1847" si="1821">B1822</f>
        <v>1</v>
      </c>
      <c r="C1847" t="str">
        <f t="shared" si="1821"/>
        <v>A5</v>
      </c>
      <c r="D1847" t="str">
        <f t="shared" si="1821"/>
        <v>сыр твердый</v>
      </c>
      <c r="E1847" t="str">
        <f t="shared" si="1821"/>
        <v>A5|сыр твердый</v>
      </c>
      <c r="F1847">
        <f>IFERROR(INDEX('Прайс-лист на год'!$E$4:$NG$28,MATCH(prices_model!E1847,'Прайс-лист на год'!$D$4:$D$28,0),MATCH(prices_model!A1847,'Прайс-лист на год'!$E$3:$NG$3,0)),0)</f>
        <v>1049</v>
      </c>
    </row>
    <row r="1848" spans="1:6" x14ac:dyDescent="0.25">
      <c r="A1848" s="30">
        <f>'Прайс-лист на год'!$E$3+ROUNDDOWN((ROW()-2)/25,0)</f>
        <v>43903</v>
      </c>
      <c r="B1848">
        <f t="shared" ref="B1848:E1848" si="1822">B1823</f>
        <v>1</v>
      </c>
      <c r="C1848" t="str">
        <f t="shared" si="1822"/>
        <v>A5</v>
      </c>
      <c r="D1848" t="str">
        <f t="shared" si="1822"/>
        <v>сыр полутвердый</v>
      </c>
      <c r="E1848" t="str">
        <f t="shared" si="1822"/>
        <v>A5|сыр полутвердый</v>
      </c>
      <c r="F1848">
        <f>IFERROR(INDEX('Прайс-лист на год'!$E$4:$NG$28,MATCH(prices_model!E1848,'Прайс-лист на год'!$D$4:$D$28,0),MATCH(prices_model!A1848,'Прайс-лист на год'!$E$3:$NG$3,0)),0)</f>
        <v>629</v>
      </c>
    </row>
    <row r="1849" spans="1:6" x14ac:dyDescent="0.25">
      <c r="A1849" s="30">
        <f>'Прайс-лист на год'!$E$3+ROUNDDOWN((ROW()-2)/25,0)</f>
        <v>43903</v>
      </c>
      <c r="B1849">
        <f t="shared" ref="B1849:E1849" si="1823">B1824</f>
        <v>1</v>
      </c>
      <c r="C1849" t="str">
        <f t="shared" si="1823"/>
        <v>A5</v>
      </c>
      <c r="D1849" t="str">
        <f t="shared" si="1823"/>
        <v>сыр мягкий</v>
      </c>
      <c r="E1849" t="str">
        <f t="shared" si="1823"/>
        <v>A5|сыр мягкий</v>
      </c>
      <c r="F1849">
        <f>IFERROR(INDEX('Прайс-лист на год'!$E$4:$NG$28,MATCH(prices_model!E1849,'Прайс-лист на год'!$D$4:$D$28,0),MATCH(prices_model!A1849,'Прайс-лист на год'!$E$3:$NG$3,0)),0)</f>
        <v>524</v>
      </c>
    </row>
    <row r="1850" spans="1:6" x14ac:dyDescent="0.25">
      <c r="A1850" s="30">
        <f>'Прайс-лист на год'!$E$3+ROUNDDOWN((ROW()-2)/25,0)</f>
        <v>43903</v>
      </c>
      <c r="B1850">
        <f t="shared" ref="B1850:E1850" si="1824">B1825</f>
        <v>1</v>
      </c>
      <c r="C1850" t="str">
        <f t="shared" si="1824"/>
        <v>A5</v>
      </c>
      <c r="D1850" t="str">
        <f t="shared" si="1824"/>
        <v>прочие сыры</v>
      </c>
      <c r="E1850" t="str">
        <f t="shared" si="1824"/>
        <v>A5|прочие сыры</v>
      </c>
      <c r="F1850">
        <f>IFERROR(INDEX('Прайс-лист на год'!$E$4:$NG$28,MATCH(prices_model!E1850,'Прайс-лист на год'!$D$4:$D$28,0),MATCH(prices_model!A1850,'Прайс-лист на год'!$E$3:$NG$3,0)),0)</f>
        <v>734</v>
      </c>
    </row>
    <row r="1851" spans="1:6" x14ac:dyDescent="0.25">
      <c r="A1851" s="30">
        <f>'Прайс-лист на год'!$E$3+ROUNDDOWN((ROW()-2)/25,0)</f>
        <v>43903</v>
      </c>
      <c r="B1851">
        <f t="shared" ref="B1851:E1851" si="1825">B1826</f>
        <v>1</v>
      </c>
      <c r="C1851" t="str">
        <f t="shared" si="1825"/>
        <v>A5</v>
      </c>
      <c r="D1851" t="str">
        <f t="shared" si="1825"/>
        <v>продукты сырные</v>
      </c>
      <c r="E1851" t="str">
        <f t="shared" si="1825"/>
        <v>A5|продукты сырные</v>
      </c>
      <c r="F1851">
        <f>IFERROR(INDEX('Прайс-лист на год'!$E$4:$NG$28,MATCH(prices_model!E1851,'Прайс-лист на год'!$D$4:$D$28,0),MATCH(prices_model!A1851,'Прайс-лист на год'!$E$3:$NG$3,0)),0)</f>
        <v>420</v>
      </c>
    </row>
    <row r="1852" spans="1:6" x14ac:dyDescent="0.25">
      <c r="A1852" s="30">
        <f>'Прайс-лист на год'!$E$3+ROUNDDOWN((ROW()-2)/25,0)</f>
        <v>43904</v>
      </c>
      <c r="B1852">
        <f t="shared" ref="B1852:E1852" si="1826">B1827</f>
        <v>1</v>
      </c>
      <c r="C1852" t="str">
        <f t="shared" si="1826"/>
        <v>A1</v>
      </c>
      <c r="D1852" t="str">
        <f t="shared" si="1826"/>
        <v>сыр твердый</v>
      </c>
      <c r="E1852" t="str">
        <f t="shared" si="1826"/>
        <v>A1|сыр твердый</v>
      </c>
      <c r="F1852">
        <f>IFERROR(INDEX('Прайс-лист на год'!$E$4:$NG$28,MATCH(prices_model!E1852,'Прайс-лист на год'!$D$4:$D$28,0),MATCH(prices_model!A1852,'Прайс-лист на год'!$E$3:$NG$3,0)),0)</f>
        <v>1000</v>
      </c>
    </row>
    <row r="1853" spans="1:6" x14ac:dyDescent="0.25">
      <c r="A1853" s="30">
        <f>'Прайс-лист на год'!$E$3+ROUNDDOWN((ROW()-2)/25,0)</f>
        <v>43904</v>
      </c>
      <c r="B1853">
        <f t="shared" ref="B1853:E1853" si="1827">B1828</f>
        <v>1</v>
      </c>
      <c r="C1853" t="str">
        <f t="shared" si="1827"/>
        <v>A1</v>
      </c>
      <c r="D1853" t="str">
        <f t="shared" si="1827"/>
        <v>сыр полутвердый</v>
      </c>
      <c r="E1853" t="str">
        <f t="shared" si="1827"/>
        <v>A1|сыр полутвердый</v>
      </c>
      <c r="F1853">
        <f>IFERROR(INDEX('Прайс-лист на год'!$E$4:$NG$28,MATCH(prices_model!E1853,'Прайс-лист на год'!$D$4:$D$28,0),MATCH(prices_model!A1853,'Прайс-лист на год'!$E$3:$NG$3,0)),0)</f>
        <v>600</v>
      </c>
    </row>
    <row r="1854" spans="1:6" x14ac:dyDescent="0.25">
      <c r="A1854" s="30">
        <f>'Прайс-лист на год'!$E$3+ROUNDDOWN((ROW()-2)/25,0)</f>
        <v>43904</v>
      </c>
      <c r="B1854">
        <f t="shared" ref="B1854:E1854" si="1828">B1829</f>
        <v>1</v>
      </c>
      <c r="C1854" t="str">
        <f t="shared" si="1828"/>
        <v>A1</v>
      </c>
      <c r="D1854" t="str">
        <f t="shared" si="1828"/>
        <v>сыр мягкий</v>
      </c>
      <c r="E1854" t="str">
        <f t="shared" si="1828"/>
        <v>A1|сыр мягкий</v>
      </c>
      <c r="F1854">
        <f>IFERROR(INDEX('Прайс-лист на год'!$E$4:$NG$28,MATCH(prices_model!E1854,'Прайс-лист на год'!$D$4:$D$28,0),MATCH(prices_model!A1854,'Прайс-лист на год'!$E$3:$NG$3,0)),0)</f>
        <v>500</v>
      </c>
    </row>
    <row r="1855" spans="1:6" x14ac:dyDescent="0.25">
      <c r="A1855" s="30">
        <f>'Прайс-лист на год'!$E$3+ROUNDDOWN((ROW()-2)/25,0)</f>
        <v>43904</v>
      </c>
      <c r="B1855">
        <f t="shared" ref="B1855:E1855" si="1829">B1830</f>
        <v>1</v>
      </c>
      <c r="C1855" t="str">
        <f t="shared" si="1829"/>
        <v>A1</v>
      </c>
      <c r="D1855" t="str">
        <f t="shared" si="1829"/>
        <v>прочие сыры</v>
      </c>
      <c r="E1855" t="str">
        <f t="shared" si="1829"/>
        <v>A1|прочие сыры</v>
      </c>
      <c r="F1855">
        <f>IFERROR(INDEX('Прайс-лист на год'!$E$4:$NG$28,MATCH(prices_model!E1855,'Прайс-лист на год'!$D$4:$D$28,0),MATCH(prices_model!A1855,'Прайс-лист на год'!$E$3:$NG$3,0)),0)</f>
        <v>700</v>
      </c>
    </row>
    <row r="1856" spans="1:6" x14ac:dyDescent="0.25">
      <c r="A1856" s="30">
        <f>'Прайс-лист на год'!$E$3+ROUNDDOWN((ROW()-2)/25,0)</f>
        <v>43904</v>
      </c>
      <c r="B1856">
        <f t="shared" ref="B1856:E1856" si="1830">B1831</f>
        <v>1</v>
      </c>
      <c r="C1856" t="str">
        <f t="shared" si="1830"/>
        <v>A1</v>
      </c>
      <c r="D1856" t="str">
        <f t="shared" si="1830"/>
        <v>продукты сырные</v>
      </c>
      <c r="E1856" t="str">
        <f t="shared" si="1830"/>
        <v>A1|продукты сырные</v>
      </c>
      <c r="F1856">
        <f>IFERROR(INDEX('Прайс-лист на год'!$E$4:$NG$28,MATCH(prices_model!E1856,'Прайс-лист на год'!$D$4:$D$28,0),MATCH(prices_model!A1856,'Прайс-лист на год'!$E$3:$NG$3,0)),0)</f>
        <v>400</v>
      </c>
    </row>
    <row r="1857" spans="1:6" x14ac:dyDescent="0.25">
      <c r="A1857" s="30">
        <f>'Прайс-лист на год'!$E$3+ROUNDDOWN((ROW()-2)/25,0)</f>
        <v>43904</v>
      </c>
      <c r="B1857">
        <f t="shared" ref="B1857:E1857" si="1831">B1832</f>
        <v>1</v>
      </c>
      <c r="C1857" t="str">
        <f t="shared" si="1831"/>
        <v>A2</v>
      </c>
      <c r="D1857" t="str">
        <f t="shared" si="1831"/>
        <v>сыр твердый</v>
      </c>
      <c r="E1857" t="str">
        <f t="shared" si="1831"/>
        <v>A2|сыр твердый</v>
      </c>
      <c r="F1857">
        <f>IFERROR(INDEX('Прайс-лист на год'!$E$4:$NG$28,MATCH(prices_model!E1857,'Прайс-лист на год'!$D$4:$D$28,0),MATCH(prices_model!A1857,'Прайс-лист на год'!$E$3:$NG$3,0)),0)</f>
        <v>1050</v>
      </c>
    </row>
    <row r="1858" spans="1:6" x14ac:dyDescent="0.25">
      <c r="A1858" s="30">
        <f>'Прайс-лист на год'!$E$3+ROUNDDOWN((ROW()-2)/25,0)</f>
        <v>43904</v>
      </c>
      <c r="B1858">
        <f t="shared" ref="B1858:E1858" si="1832">B1833</f>
        <v>1</v>
      </c>
      <c r="C1858" t="str">
        <f t="shared" si="1832"/>
        <v>A2</v>
      </c>
      <c r="D1858" t="str">
        <f t="shared" si="1832"/>
        <v>сыр полутвердый</v>
      </c>
      <c r="E1858" t="str">
        <f t="shared" si="1832"/>
        <v>A2|сыр полутвердый</v>
      </c>
      <c r="F1858">
        <f>IFERROR(INDEX('Прайс-лист на год'!$E$4:$NG$28,MATCH(prices_model!E1858,'Прайс-лист на год'!$D$4:$D$28,0),MATCH(prices_model!A1858,'Прайс-лист на год'!$E$3:$NG$3,0)),0)</f>
        <v>630</v>
      </c>
    </row>
    <row r="1859" spans="1:6" x14ac:dyDescent="0.25">
      <c r="A1859" s="30">
        <f>'Прайс-лист на год'!$E$3+ROUNDDOWN((ROW()-2)/25,0)</f>
        <v>43904</v>
      </c>
      <c r="B1859">
        <f t="shared" ref="B1859:E1859" si="1833">B1834</f>
        <v>1</v>
      </c>
      <c r="C1859" t="str">
        <f t="shared" si="1833"/>
        <v>A2</v>
      </c>
      <c r="D1859" t="str">
        <f t="shared" si="1833"/>
        <v>сыр мягкий</v>
      </c>
      <c r="E1859" t="str">
        <f t="shared" si="1833"/>
        <v>A2|сыр мягкий</v>
      </c>
      <c r="F1859">
        <f>IFERROR(INDEX('Прайс-лист на год'!$E$4:$NG$28,MATCH(prices_model!E1859,'Прайс-лист на год'!$D$4:$D$28,0),MATCH(prices_model!A1859,'Прайс-лист на год'!$E$3:$NG$3,0)),0)</f>
        <v>525</v>
      </c>
    </row>
    <row r="1860" spans="1:6" x14ac:dyDescent="0.25">
      <c r="A1860" s="30">
        <f>'Прайс-лист на год'!$E$3+ROUNDDOWN((ROW()-2)/25,0)</f>
        <v>43904</v>
      </c>
      <c r="B1860">
        <f t="shared" ref="B1860:E1860" si="1834">B1835</f>
        <v>1</v>
      </c>
      <c r="C1860" t="str">
        <f t="shared" si="1834"/>
        <v>A2</v>
      </c>
      <c r="D1860" t="str">
        <f t="shared" si="1834"/>
        <v>прочие сыры</v>
      </c>
      <c r="E1860" t="str">
        <f t="shared" si="1834"/>
        <v>A2|прочие сыры</v>
      </c>
      <c r="F1860">
        <f>IFERROR(INDEX('Прайс-лист на год'!$E$4:$NG$28,MATCH(prices_model!E1860,'Прайс-лист на год'!$D$4:$D$28,0),MATCH(prices_model!A1860,'Прайс-лист на год'!$E$3:$NG$3,0)),0)</f>
        <v>735</v>
      </c>
    </row>
    <row r="1861" spans="1:6" x14ac:dyDescent="0.25">
      <c r="A1861" s="30">
        <f>'Прайс-лист на год'!$E$3+ROUNDDOWN((ROW()-2)/25,0)</f>
        <v>43904</v>
      </c>
      <c r="B1861">
        <f t="shared" ref="B1861:E1861" si="1835">B1836</f>
        <v>1</v>
      </c>
      <c r="C1861" t="str">
        <f t="shared" si="1835"/>
        <v>A2</v>
      </c>
      <c r="D1861" t="str">
        <f t="shared" si="1835"/>
        <v>продукты сырные</v>
      </c>
      <c r="E1861" t="str">
        <f t="shared" si="1835"/>
        <v>A2|продукты сырные</v>
      </c>
      <c r="F1861">
        <f>IFERROR(INDEX('Прайс-лист на год'!$E$4:$NG$28,MATCH(prices_model!E1861,'Прайс-лист на год'!$D$4:$D$28,0),MATCH(prices_model!A1861,'Прайс-лист на год'!$E$3:$NG$3,0)),0)</f>
        <v>420</v>
      </c>
    </row>
    <row r="1862" spans="1:6" x14ac:dyDescent="0.25">
      <c r="A1862" s="30">
        <f>'Прайс-лист на год'!$E$3+ROUNDDOWN((ROW()-2)/25,0)</f>
        <v>43904</v>
      </c>
      <c r="B1862">
        <f t="shared" ref="B1862:E1862" si="1836">B1837</f>
        <v>1</v>
      </c>
      <c r="C1862" t="str">
        <f t="shared" si="1836"/>
        <v>A3</v>
      </c>
      <c r="D1862" t="str">
        <f t="shared" si="1836"/>
        <v>сыр твердый</v>
      </c>
      <c r="E1862" t="str">
        <f t="shared" si="1836"/>
        <v>A3|сыр твердый</v>
      </c>
      <c r="F1862">
        <f>IFERROR(INDEX('Прайс-лист на год'!$E$4:$NG$28,MATCH(prices_model!E1862,'Прайс-лист на год'!$D$4:$D$28,0),MATCH(prices_model!A1862,'Прайс-лист на год'!$E$3:$NG$3,0)),0)</f>
        <v>1100</v>
      </c>
    </row>
    <row r="1863" spans="1:6" x14ac:dyDescent="0.25">
      <c r="A1863" s="30">
        <f>'Прайс-лист на год'!$E$3+ROUNDDOWN((ROW()-2)/25,0)</f>
        <v>43904</v>
      </c>
      <c r="B1863">
        <f t="shared" ref="B1863:E1863" si="1837">B1838</f>
        <v>1</v>
      </c>
      <c r="C1863" t="str">
        <f t="shared" si="1837"/>
        <v>A3</v>
      </c>
      <c r="D1863" t="str">
        <f t="shared" si="1837"/>
        <v>сыр полутвердый</v>
      </c>
      <c r="E1863" t="str">
        <f t="shared" si="1837"/>
        <v>A3|сыр полутвердый</v>
      </c>
      <c r="F1863">
        <f>IFERROR(INDEX('Прайс-лист на год'!$E$4:$NG$28,MATCH(prices_model!E1863,'Прайс-лист на год'!$D$4:$D$28,0),MATCH(prices_model!A1863,'Прайс-лист на год'!$E$3:$NG$3,0)),0)</f>
        <v>660</v>
      </c>
    </row>
    <row r="1864" spans="1:6" x14ac:dyDescent="0.25">
      <c r="A1864" s="30">
        <f>'Прайс-лист на год'!$E$3+ROUNDDOWN((ROW()-2)/25,0)</f>
        <v>43904</v>
      </c>
      <c r="B1864">
        <f t="shared" ref="B1864:E1864" si="1838">B1839</f>
        <v>1</v>
      </c>
      <c r="C1864" t="str">
        <f t="shared" si="1838"/>
        <v>A3</v>
      </c>
      <c r="D1864" t="str">
        <f t="shared" si="1838"/>
        <v>сыр мягкий</v>
      </c>
      <c r="E1864" t="str">
        <f t="shared" si="1838"/>
        <v>A3|сыр мягкий</v>
      </c>
      <c r="F1864">
        <f>IFERROR(INDEX('Прайс-лист на год'!$E$4:$NG$28,MATCH(prices_model!E1864,'Прайс-лист на год'!$D$4:$D$28,0),MATCH(prices_model!A1864,'Прайс-лист на год'!$E$3:$NG$3,0)),0)</f>
        <v>550</v>
      </c>
    </row>
    <row r="1865" spans="1:6" x14ac:dyDescent="0.25">
      <c r="A1865" s="30">
        <f>'Прайс-лист на год'!$E$3+ROUNDDOWN((ROW()-2)/25,0)</f>
        <v>43904</v>
      </c>
      <c r="B1865">
        <f t="shared" ref="B1865:E1865" si="1839">B1840</f>
        <v>1</v>
      </c>
      <c r="C1865" t="str">
        <f t="shared" si="1839"/>
        <v>A3</v>
      </c>
      <c r="D1865" t="str">
        <f t="shared" si="1839"/>
        <v>прочие сыры</v>
      </c>
      <c r="E1865" t="str">
        <f t="shared" si="1839"/>
        <v>A3|прочие сыры</v>
      </c>
      <c r="F1865">
        <f>IFERROR(INDEX('Прайс-лист на год'!$E$4:$NG$28,MATCH(prices_model!E1865,'Прайс-лист на год'!$D$4:$D$28,0),MATCH(prices_model!A1865,'Прайс-лист на год'!$E$3:$NG$3,0)),0)</f>
        <v>770</v>
      </c>
    </row>
    <row r="1866" spans="1:6" x14ac:dyDescent="0.25">
      <c r="A1866" s="30">
        <f>'Прайс-лист на год'!$E$3+ROUNDDOWN((ROW()-2)/25,0)</f>
        <v>43904</v>
      </c>
      <c r="B1866">
        <f t="shared" ref="B1866:E1866" si="1840">B1841</f>
        <v>1</v>
      </c>
      <c r="C1866" t="str">
        <f t="shared" si="1840"/>
        <v>A3</v>
      </c>
      <c r="D1866" t="str">
        <f t="shared" si="1840"/>
        <v>продукты сырные</v>
      </c>
      <c r="E1866" t="str">
        <f t="shared" si="1840"/>
        <v>A3|продукты сырные</v>
      </c>
      <c r="F1866">
        <f>IFERROR(INDEX('Прайс-лист на год'!$E$4:$NG$28,MATCH(prices_model!E1866,'Прайс-лист на год'!$D$4:$D$28,0),MATCH(prices_model!A1866,'Прайс-лист на год'!$E$3:$NG$3,0)),0)</f>
        <v>440</v>
      </c>
    </row>
    <row r="1867" spans="1:6" x14ac:dyDescent="0.25">
      <c r="A1867" s="30">
        <f>'Прайс-лист на год'!$E$3+ROUNDDOWN((ROW()-2)/25,0)</f>
        <v>43904</v>
      </c>
      <c r="B1867">
        <f t="shared" ref="B1867:E1867" si="1841">B1842</f>
        <v>1</v>
      </c>
      <c r="C1867" t="str">
        <f t="shared" si="1841"/>
        <v>A4</v>
      </c>
      <c r="D1867" t="str">
        <f t="shared" si="1841"/>
        <v>сыр твердый</v>
      </c>
      <c r="E1867" t="str">
        <f t="shared" si="1841"/>
        <v>A4|сыр твердый</v>
      </c>
      <c r="F1867">
        <f>IFERROR(INDEX('Прайс-лист на год'!$E$4:$NG$28,MATCH(prices_model!E1867,'Прайс-лист на год'!$D$4:$D$28,0),MATCH(prices_model!A1867,'Прайс-лист на год'!$E$3:$NG$3,0)),0)</f>
        <v>1103</v>
      </c>
    </row>
    <row r="1868" spans="1:6" x14ac:dyDescent="0.25">
      <c r="A1868" s="30">
        <f>'Прайс-лист на год'!$E$3+ROUNDDOWN((ROW()-2)/25,0)</f>
        <v>43904</v>
      </c>
      <c r="B1868">
        <f t="shared" ref="B1868:E1868" si="1842">B1843</f>
        <v>1</v>
      </c>
      <c r="C1868" t="str">
        <f t="shared" si="1842"/>
        <v>A4</v>
      </c>
      <c r="D1868" t="str">
        <f t="shared" si="1842"/>
        <v>сыр полутвердый</v>
      </c>
      <c r="E1868" t="str">
        <f t="shared" si="1842"/>
        <v>A4|сыр полутвердый</v>
      </c>
      <c r="F1868">
        <f>IFERROR(INDEX('Прайс-лист на год'!$E$4:$NG$28,MATCH(prices_model!E1868,'Прайс-лист на год'!$D$4:$D$28,0),MATCH(prices_model!A1868,'Прайс-лист на год'!$E$3:$NG$3,0)),0)</f>
        <v>662</v>
      </c>
    </row>
    <row r="1869" spans="1:6" x14ac:dyDescent="0.25">
      <c r="A1869" s="30">
        <f>'Прайс-лист на год'!$E$3+ROUNDDOWN((ROW()-2)/25,0)</f>
        <v>43904</v>
      </c>
      <c r="B1869">
        <f t="shared" ref="B1869:E1869" si="1843">B1844</f>
        <v>1</v>
      </c>
      <c r="C1869" t="str">
        <f t="shared" si="1843"/>
        <v>A4</v>
      </c>
      <c r="D1869" t="str">
        <f t="shared" si="1843"/>
        <v>сыр мягкий</v>
      </c>
      <c r="E1869" t="str">
        <f t="shared" si="1843"/>
        <v>A4|сыр мягкий</v>
      </c>
      <c r="F1869">
        <f>IFERROR(INDEX('Прайс-лист на год'!$E$4:$NG$28,MATCH(prices_model!E1869,'Прайс-лист на год'!$D$4:$D$28,0),MATCH(prices_model!A1869,'Прайс-лист на год'!$E$3:$NG$3,0)),0)</f>
        <v>551</v>
      </c>
    </row>
    <row r="1870" spans="1:6" x14ac:dyDescent="0.25">
      <c r="A1870" s="30">
        <f>'Прайс-лист на год'!$E$3+ROUNDDOWN((ROW()-2)/25,0)</f>
        <v>43904</v>
      </c>
      <c r="B1870">
        <f t="shared" ref="B1870:E1870" si="1844">B1845</f>
        <v>1</v>
      </c>
      <c r="C1870" t="str">
        <f t="shared" si="1844"/>
        <v>A4</v>
      </c>
      <c r="D1870" t="str">
        <f t="shared" si="1844"/>
        <v>прочие сыры</v>
      </c>
      <c r="E1870" t="str">
        <f t="shared" si="1844"/>
        <v>A4|прочие сыры</v>
      </c>
      <c r="F1870">
        <f>IFERROR(INDEX('Прайс-лист на год'!$E$4:$NG$28,MATCH(prices_model!E1870,'Прайс-лист на год'!$D$4:$D$28,0),MATCH(prices_model!A1870,'Прайс-лист на год'!$E$3:$NG$3,0)),0)</f>
        <v>847</v>
      </c>
    </row>
    <row r="1871" spans="1:6" x14ac:dyDescent="0.25">
      <c r="A1871" s="30">
        <f>'Прайс-лист на год'!$E$3+ROUNDDOWN((ROW()-2)/25,0)</f>
        <v>43904</v>
      </c>
      <c r="B1871">
        <f t="shared" ref="B1871:E1871" si="1845">B1846</f>
        <v>1</v>
      </c>
      <c r="C1871" t="str">
        <f t="shared" si="1845"/>
        <v>A4</v>
      </c>
      <c r="D1871" t="str">
        <f t="shared" si="1845"/>
        <v>продукты сырные</v>
      </c>
      <c r="E1871" t="str">
        <f t="shared" si="1845"/>
        <v>A4|продукты сырные</v>
      </c>
      <c r="F1871">
        <f>IFERROR(INDEX('Прайс-лист на год'!$E$4:$NG$28,MATCH(prices_model!E1871,'Прайс-лист на год'!$D$4:$D$28,0),MATCH(prices_model!A1871,'Прайс-лист на год'!$E$3:$NG$3,0)),0)</f>
        <v>340</v>
      </c>
    </row>
    <row r="1872" spans="1:6" x14ac:dyDescent="0.25">
      <c r="A1872" s="30">
        <f>'Прайс-лист на год'!$E$3+ROUNDDOWN((ROW()-2)/25,0)</f>
        <v>43904</v>
      </c>
      <c r="B1872">
        <f t="shared" ref="B1872:E1872" si="1846">B1847</f>
        <v>1</v>
      </c>
      <c r="C1872" t="str">
        <f t="shared" si="1846"/>
        <v>A5</v>
      </c>
      <c r="D1872" t="str">
        <f t="shared" si="1846"/>
        <v>сыр твердый</v>
      </c>
      <c r="E1872" t="str">
        <f t="shared" si="1846"/>
        <v>A5|сыр твердый</v>
      </c>
      <c r="F1872">
        <f>IFERROR(INDEX('Прайс-лист на год'!$E$4:$NG$28,MATCH(prices_model!E1872,'Прайс-лист на год'!$D$4:$D$28,0),MATCH(prices_model!A1872,'Прайс-лист на год'!$E$3:$NG$3,0)),0)</f>
        <v>1049</v>
      </c>
    </row>
    <row r="1873" spans="1:6" x14ac:dyDescent="0.25">
      <c r="A1873" s="30">
        <f>'Прайс-лист на год'!$E$3+ROUNDDOWN((ROW()-2)/25,0)</f>
        <v>43904</v>
      </c>
      <c r="B1873">
        <f t="shared" ref="B1873:E1873" si="1847">B1848</f>
        <v>1</v>
      </c>
      <c r="C1873" t="str">
        <f t="shared" si="1847"/>
        <v>A5</v>
      </c>
      <c r="D1873" t="str">
        <f t="shared" si="1847"/>
        <v>сыр полутвердый</v>
      </c>
      <c r="E1873" t="str">
        <f t="shared" si="1847"/>
        <v>A5|сыр полутвердый</v>
      </c>
      <c r="F1873">
        <f>IFERROR(INDEX('Прайс-лист на год'!$E$4:$NG$28,MATCH(prices_model!E1873,'Прайс-лист на год'!$D$4:$D$28,0),MATCH(prices_model!A1873,'Прайс-лист на год'!$E$3:$NG$3,0)),0)</f>
        <v>629</v>
      </c>
    </row>
    <row r="1874" spans="1:6" x14ac:dyDescent="0.25">
      <c r="A1874" s="30">
        <f>'Прайс-лист на год'!$E$3+ROUNDDOWN((ROW()-2)/25,0)</f>
        <v>43904</v>
      </c>
      <c r="B1874">
        <f t="shared" ref="B1874:E1874" si="1848">B1849</f>
        <v>1</v>
      </c>
      <c r="C1874" t="str">
        <f t="shared" si="1848"/>
        <v>A5</v>
      </c>
      <c r="D1874" t="str">
        <f t="shared" si="1848"/>
        <v>сыр мягкий</v>
      </c>
      <c r="E1874" t="str">
        <f t="shared" si="1848"/>
        <v>A5|сыр мягкий</v>
      </c>
      <c r="F1874">
        <f>IFERROR(INDEX('Прайс-лист на год'!$E$4:$NG$28,MATCH(prices_model!E1874,'Прайс-лист на год'!$D$4:$D$28,0),MATCH(prices_model!A1874,'Прайс-лист на год'!$E$3:$NG$3,0)),0)</f>
        <v>524</v>
      </c>
    </row>
    <row r="1875" spans="1:6" x14ac:dyDescent="0.25">
      <c r="A1875" s="30">
        <f>'Прайс-лист на год'!$E$3+ROUNDDOWN((ROW()-2)/25,0)</f>
        <v>43904</v>
      </c>
      <c r="B1875">
        <f t="shared" ref="B1875:E1875" si="1849">B1850</f>
        <v>1</v>
      </c>
      <c r="C1875" t="str">
        <f t="shared" si="1849"/>
        <v>A5</v>
      </c>
      <c r="D1875" t="str">
        <f t="shared" si="1849"/>
        <v>прочие сыры</v>
      </c>
      <c r="E1875" t="str">
        <f t="shared" si="1849"/>
        <v>A5|прочие сыры</v>
      </c>
      <c r="F1875">
        <f>IFERROR(INDEX('Прайс-лист на год'!$E$4:$NG$28,MATCH(prices_model!E1875,'Прайс-лист на год'!$D$4:$D$28,0),MATCH(prices_model!A1875,'Прайс-лист на год'!$E$3:$NG$3,0)),0)</f>
        <v>734</v>
      </c>
    </row>
    <row r="1876" spans="1:6" x14ac:dyDescent="0.25">
      <c r="A1876" s="30">
        <f>'Прайс-лист на год'!$E$3+ROUNDDOWN((ROW()-2)/25,0)</f>
        <v>43904</v>
      </c>
      <c r="B1876">
        <f t="shared" ref="B1876:E1876" si="1850">B1851</f>
        <v>1</v>
      </c>
      <c r="C1876" t="str">
        <f t="shared" si="1850"/>
        <v>A5</v>
      </c>
      <c r="D1876" t="str">
        <f t="shared" si="1850"/>
        <v>продукты сырные</v>
      </c>
      <c r="E1876" t="str">
        <f t="shared" si="1850"/>
        <v>A5|продукты сырные</v>
      </c>
      <c r="F1876">
        <f>IFERROR(INDEX('Прайс-лист на год'!$E$4:$NG$28,MATCH(prices_model!E1876,'Прайс-лист на год'!$D$4:$D$28,0),MATCH(prices_model!A1876,'Прайс-лист на год'!$E$3:$NG$3,0)),0)</f>
        <v>420</v>
      </c>
    </row>
    <row r="1877" spans="1:6" x14ac:dyDescent="0.25">
      <c r="A1877" s="30">
        <f>'Прайс-лист на год'!$E$3+ROUNDDOWN((ROW()-2)/25,0)</f>
        <v>43905</v>
      </c>
      <c r="B1877">
        <f t="shared" ref="B1877:E1877" si="1851">B1852</f>
        <v>1</v>
      </c>
      <c r="C1877" t="str">
        <f t="shared" si="1851"/>
        <v>A1</v>
      </c>
      <c r="D1877" t="str">
        <f t="shared" si="1851"/>
        <v>сыр твердый</v>
      </c>
      <c r="E1877" t="str">
        <f t="shared" si="1851"/>
        <v>A1|сыр твердый</v>
      </c>
      <c r="F1877">
        <f>IFERROR(INDEX('Прайс-лист на год'!$E$4:$NG$28,MATCH(prices_model!E1877,'Прайс-лист на год'!$D$4:$D$28,0),MATCH(prices_model!A1877,'Прайс-лист на год'!$E$3:$NG$3,0)),0)</f>
        <v>1000</v>
      </c>
    </row>
    <row r="1878" spans="1:6" x14ac:dyDescent="0.25">
      <c r="A1878" s="30">
        <f>'Прайс-лист на год'!$E$3+ROUNDDOWN((ROW()-2)/25,0)</f>
        <v>43905</v>
      </c>
      <c r="B1878">
        <f t="shared" ref="B1878:E1878" si="1852">B1853</f>
        <v>1</v>
      </c>
      <c r="C1878" t="str">
        <f t="shared" si="1852"/>
        <v>A1</v>
      </c>
      <c r="D1878" t="str">
        <f t="shared" si="1852"/>
        <v>сыр полутвердый</v>
      </c>
      <c r="E1878" t="str">
        <f t="shared" si="1852"/>
        <v>A1|сыр полутвердый</v>
      </c>
      <c r="F1878">
        <f>IFERROR(INDEX('Прайс-лист на год'!$E$4:$NG$28,MATCH(prices_model!E1878,'Прайс-лист на год'!$D$4:$D$28,0),MATCH(prices_model!A1878,'Прайс-лист на год'!$E$3:$NG$3,0)),0)</f>
        <v>600</v>
      </c>
    </row>
    <row r="1879" spans="1:6" x14ac:dyDescent="0.25">
      <c r="A1879" s="30">
        <f>'Прайс-лист на год'!$E$3+ROUNDDOWN((ROW()-2)/25,0)</f>
        <v>43905</v>
      </c>
      <c r="B1879">
        <f t="shared" ref="B1879:E1879" si="1853">B1854</f>
        <v>1</v>
      </c>
      <c r="C1879" t="str">
        <f t="shared" si="1853"/>
        <v>A1</v>
      </c>
      <c r="D1879" t="str">
        <f t="shared" si="1853"/>
        <v>сыр мягкий</v>
      </c>
      <c r="E1879" t="str">
        <f t="shared" si="1853"/>
        <v>A1|сыр мягкий</v>
      </c>
      <c r="F1879">
        <f>IFERROR(INDEX('Прайс-лист на год'!$E$4:$NG$28,MATCH(prices_model!E1879,'Прайс-лист на год'!$D$4:$D$28,0),MATCH(prices_model!A1879,'Прайс-лист на год'!$E$3:$NG$3,0)),0)</f>
        <v>500</v>
      </c>
    </row>
    <row r="1880" spans="1:6" x14ac:dyDescent="0.25">
      <c r="A1880" s="30">
        <f>'Прайс-лист на год'!$E$3+ROUNDDOWN((ROW()-2)/25,0)</f>
        <v>43905</v>
      </c>
      <c r="B1880">
        <f t="shared" ref="B1880:E1880" si="1854">B1855</f>
        <v>1</v>
      </c>
      <c r="C1880" t="str">
        <f t="shared" si="1854"/>
        <v>A1</v>
      </c>
      <c r="D1880" t="str">
        <f t="shared" si="1854"/>
        <v>прочие сыры</v>
      </c>
      <c r="E1880" t="str">
        <f t="shared" si="1854"/>
        <v>A1|прочие сыры</v>
      </c>
      <c r="F1880">
        <f>IFERROR(INDEX('Прайс-лист на год'!$E$4:$NG$28,MATCH(prices_model!E1880,'Прайс-лист на год'!$D$4:$D$28,0),MATCH(prices_model!A1880,'Прайс-лист на год'!$E$3:$NG$3,0)),0)</f>
        <v>700</v>
      </c>
    </row>
    <row r="1881" spans="1:6" x14ac:dyDescent="0.25">
      <c r="A1881" s="30">
        <f>'Прайс-лист на год'!$E$3+ROUNDDOWN((ROW()-2)/25,0)</f>
        <v>43905</v>
      </c>
      <c r="B1881">
        <f t="shared" ref="B1881:E1881" si="1855">B1856</f>
        <v>1</v>
      </c>
      <c r="C1881" t="str">
        <f t="shared" si="1855"/>
        <v>A1</v>
      </c>
      <c r="D1881" t="str">
        <f t="shared" si="1855"/>
        <v>продукты сырные</v>
      </c>
      <c r="E1881" t="str">
        <f t="shared" si="1855"/>
        <v>A1|продукты сырные</v>
      </c>
      <c r="F1881">
        <f>IFERROR(INDEX('Прайс-лист на год'!$E$4:$NG$28,MATCH(prices_model!E1881,'Прайс-лист на год'!$D$4:$D$28,0),MATCH(prices_model!A1881,'Прайс-лист на год'!$E$3:$NG$3,0)),0)</f>
        <v>400</v>
      </c>
    </row>
    <row r="1882" spans="1:6" x14ac:dyDescent="0.25">
      <c r="A1882" s="30">
        <f>'Прайс-лист на год'!$E$3+ROUNDDOWN((ROW()-2)/25,0)</f>
        <v>43905</v>
      </c>
      <c r="B1882">
        <f t="shared" ref="B1882:E1882" si="1856">B1857</f>
        <v>1</v>
      </c>
      <c r="C1882" t="str">
        <f t="shared" si="1856"/>
        <v>A2</v>
      </c>
      <c r="D1882" t="str">
        <f t="shared" si="1856"/>
        <v>сыр твердый</v>
      </c>
      <c r="E1882" t="str">
        <f t="shared" si="1856"/>
        <v>A2|сыр твердый</v>
      </c>
      <c r="F1882">
        <f>IFERROR(INDEX('Прайс-лист на год'!$E$4:$NG$28,MATCH(prices_model!E1882,'Прайс-лист на год'!$D$4:$D$28,0),MATCH(prices_model!A1882,'Прайс-лист на год'!$E$3:$NG$3,0)),0)</f>
        <v>1050</v>
      </c>
    </row>
    <row r="1883" spans="1:6" x14ac:dyDescent="0.25">
      <c r="A1883" s="30">
        <f>'Прайс-лист на год'!$E$3+ROUNDDOWN((ROW()-2)/25,0)</f>
        <v>43905</v>
      </c>
      <c r="B1883">
        <f t="shared" ref="B1883:E1883" si="1857">B1858</f>
        <v>1</v>
      </c>
      <c r="C1883" t="str">
        <f t="shared" si="1857"/>
        <v>A2</v>
      </c>
      <c r="D1883" t="str">
        <f t="shared" si="1857"/>
        <v>сыр полутвердый</v>
      </c>
      <c r="E1883" t="str">
        <f t="shared" si="1857"/>
        <v>A2|сыр полутвердый</v>
      </c>
      <c r="F1883">
        <f>IFERROR(INDEX('Прайс-лист на год'!$E$4:$NG$28,MATCH(prices_model!E1883,'Прайс-лист на год'!$D$4:$D$28,0),MATCH(prices_model!A1883,'Прайс-лист на год'!$E$3:$NG$3,0)),0)</f>
        <v>630</v>
      </c>
    </row>
    <row r="1884" spans="1:6" x14ac:dyDescent="0.25">
      <c r="A1884" s="30">
        <f>'Прайс-лист на год'!$E$3+ROUNDDOWN((ROW()-2)/25,0)</f>
        <v>43905</v>
      </c>
      <c r="B1884">
        <f t="shared" ref="B1884:E1884" si="1858">B1859</f>
        <v>1</v>
      </c>
      <c r="C1884" t="str">
        <f t="shared" si="1858"/>
        <v>A2</v>
      </c>
      <c r="D1884" t="str">
        <f t="shared" si="1858"/>
        <v>сыр мягкий</v>
      </c>
      <c r="E1884" t="str">
        <f t="shared" si="1858"/>
        <v>A2|сыр мягкий</v>
      </c>
      <c r="F1884">
        <f>IFERROR(INDEX('Прайс-лист на год'!$E$4:$NG$28,MATCH(prices_model!E1884,'Прайс-лист на год'!$D$4:$D$28,0),MATCH(prices_model!A1884,'Прайс-лист на год'!$E$3:$NG$3,0)),0)</f>
        <v>525</v>
      </c>
    </row>
    <row r="1885" spans="1:6" x14ac:dyDescent="0.25">
      <c r="A1885" s="30">
        <f>'Прайс-лист на год'!$E$3+ROUNDDOWN((ROW()-2)/25,0)</f>
        <v>43905</v>
      </c>
      <c r="B1885">
        <f t="shared" ref="B1885:E1885" si="1859">B1860</f>
        <v>1</v>
      </c>
      <c r="C1885" t="str">
        <f t="shared" si="1859"/>
        <v>A2</v>
      </c>
      <c r="D1885" t="str">
        <f t="shared" si="1859"/>
        <v>прочие сыры</v>
      </c>
      <c r="E1885" t="str">
        <f t="shared" si="1859"/>
        <v>A2|прочие сыры</v>
      </c>
      <c r="F1885">
        <f>IFERROR(INDEX('Прайс-лист на год'!$E$4:$NG$28,MATCH(prices_model!E1885,'Прайс-лист на год'!$D$4:$D$28,0),MATCH(prices_model!A1885,'Прайс-лист на год'!$E$3:$NG$3,0)),0)</f>
        <v>735</v>
      </c>
    </row>
    <row r="1886" spans="1:6" x14ac:dyDescent="0.25">
      <c r="A1886" s="30">
        <f>'Прайс-лист на год'!$E$3+ROUNDDOWN((ROW()-2)/25,0)</f>
        <v>43905</v>
      </c>
      <c r="B1886">
        <f t="shared" ref="B1886:E1886" si="1860">B1861</f>
        <v>1</v>
      </c>
      <c r="C1886" t="str">
        <f t="shared" si="1860"/>
        <v>A2</v>
      </c>
      <c r="D1886" t="str">
        <f t="shared" si="1860"/>
        <v>продукты сырные</v>
      </c>
      <c r="E1886" t="str">
        <f t="shared" si="1860"/>
        <v>A2|продукты сырные</v>
      </c>
      <c r="F1886">
        <f>IFERROR(INDEX('Прайс-лист на год'!$E$4:$NG$28,MATCH(prices_model!E1886,'Прайс-лист на год'!$D$4:$D$28,0),MATCH(prices_model!A1886,'Прайс-лист на год'!$E$3:$NG$3,0)),0)</f>
        <v>420</v>
      </c>
    </row>
    <row r="1887" spans="1:6" x14ac:dyDescent="0.25">
      <c r="A1887" s="30">
        <f>'Прайс-лист на год'!$E$3+ROUNDDOWN((ROW()-2)/25,0)</f>
        <v>43905</v>
      </c>
      <c r="B1887">
        <f t="shared" ref="B1887:E1887" si="1861">B1862</f>
        <v>1</v>
      </c>
      <c r="C1887" t="str">
        <f t="shared" si="1861"/>
        <v>A3</v>
      </c>
      <c r="D1887" t="str">
        <f t="shared" si="1861"/>
        <v>сыр твердый</v>
      </c>
      <c r="E1887" t="str">
        <f t="shared" si="1861"/>
        <v>A3|сыр твердый</v>
      </c>
      <c r="F1887">
        <f>IFERROR(INDEX('Прайс-лист на год'!$E$4:$NG$28,MATCH(prices_model!E1887,'Прайс-лист на год'!$D$4:$D$28,0),MATCH(prices_model!A1887,'Прайс-лист на год'!$E$3:$NG$3,0)),0)</f>
        <v>1100</v>
      </c>
    </row>
    <row r="1888" spans="1:6" x14ac:dyDescent="0.25">
      <c r="A1888" s="30">
        <f>'Прайс-лист на год'!$E$3+ROUNDDOWN((ROW()-2)/25,0)</f>
        <v>43905</v>
      </c>
      <c r="B1888">
        <f t="shared" ref="B1888:E1888" si="1862">B1863</f>
        <v>1</v>
      </c>
      <c r="C1888" t="str">
        <f t="shared" si="1862"/>
        <v>A3</v>
      </c>
      <c r="D1888" t="str">
        <f t="shared" si="1862"/>
        <v>сыр полутвердый</v>
      </c>
      <c r="E1888" t="str">
        <f t="shared" si="1862"/>
        <v>A3|сыр полутвердый</v>
      </c>
      <c r="F1888">
        <f>IFERROR(INDEX('Прайс-лист на год'!$E$4:$NG$28,MATCH(prices_model!E1888,'Прайс-лист на год'!$D$4:$D$28,0),MATCH(prices_model!A1888,'Прайс-лист на год'!$E$3:$NG$3,0)),0)</f>
        <v>660</v>
      </c>
    </row>
    <row r="1889" spans="1:6" x14ac:dyDescent="0.25">
      <c r="A1889" s="30">
        <f>'Прайс-лист на год'!$E$3+ROUNDDOWN((ROW()-2)/25,0)</f>
        <v>43905</v>
      </c>
      <c r="B1889">
        <f t="shared" ref="B1889:E1889" si="1863">B1864</f>
        <v>1</v>
      </c>
      <c r="C1889" t="str">
        <f t="shared" si="1863"/>
        <v>A3</v>
      </c>
      <c r="D1889" t="str">
        <f t="shared" si="1863"/>
        <v>сыр мягкий</v>
      </c>
      <c r="E1889" t="str">
        <f t="shared" si="1863"/>
        <v>A3|сыр мягкий</v>
      </c>
      <c r="F1889">
        <f>IFERROR(INDEX('Прайс-лист на год'!$E$4:$NG$28,MATCH(prices_model!E1889,'Прайс-лист на год'!$D$4:$D$28,0),MATCH(prices_model!A1889,'Прайс-лист на год'!$E$3:$NG$3,0)),0)</f>
        <v>550</v>
      </c>
    </row>
    <row r="1890" spans="1:6" x14ac:dyDescent="0.25">
      <c r="A1890" s="30">
        <f>'Прайс-лист на год'!$E$3+ROUNDDOWN((ROW()-2)/25,0)</f>
        <v>43905</v>
      </c>
      <c r="B1890">
        <f t="shared" ref="B1890:E1890" si="1864">B1865</f>
        <v>1</v>
      </c>
      <c r="C1890" t="str">
        <f t="shared" si="1864"/>
        <v>A3</v>
      </c>
      <c r="D1890" t="str">
        <f t="shared" si="1864"/>
        <v>прочие сыры</v>
      </c>
      <c r="E1890" t="str">
        <f t="shared" si="1864"/>
        <v>A3|прочие сыры</v>
      </c>
      <c r="F1890">
        <f>IFERROR(INDEX('Прайс-лист на год'!$E$4:$NG$28,MATCH(prices_model!E1890,'Прайс-лист на год'!$D$4:$D$28,0),MATCH(prices_model!A1890,'Прайс-лист на год'!$E$3:$NG$3,0)),0)</f>
        <v>770</v>
      </c>
    </row>
    <row r="1891" spans="1:6" x14ac:dyDescent="0.25">
      <c r="A1891" s="30">
        <f>'Прайс-лист на год'!$E$3+ROUNDDOWN((ROW()-2)/25,0)</f>
        <v>43905</v>
      </c>
      <c r="B1891">
        <f t="shared" ref="B1891:E1891" si="1865">B1866</f>
        <v>1</v>
      </c>
      <c r="C1891" t="str">
        <f t="shared" si="1865"/>
        <v>A3</v>
      </c>
      <c r="D1891" t="str">
        <f t="shared" si="1865"/>
        <v>продукты сырные</v>
      </c>
      <c r="E1891" t="str">
        <f t="shared" si="1865"/>
        <v>A3|продукты сырные</v>
      </c>
      <c r="F1891">
        <f>IFERROR(INDEX('Прайс-лист на год'!$E$4:$NG$28,MATCH(prices_model!E1891,'Прайс-лист на год'!$D$4:$D$28,0),MATCH(prices_model!A1891,'Прайс-лист на год'!$E$3:$NG$3,0)),0)</f>
        <v>440</v>
      </c>
    </row>
    <row r="1892" spans="1:6" x14ac:dyDescent="0.25">
      <c r="A1892" s="30">
        <f>'Прайс-лист на год'!$E$3+ROUNDDOWN((ROW()-2)/25,0)</f>
        <v>43905</v>
      </c>
      <c r="B1892">
        <f t="shared" ref="B1892:E1892" si="1866">B1867</f>
        <v>1</v>
      </c>
      <c r="C1892" t="str">
        <f t="shared" si="1866"/>
        <v>A4</v>
      </c>
      <c r="D1892" t="str">
        <f t="shared" si="1866"/>
        <v>сыр твердый</v>
      </c>
      <c r="E1892" t="str">
        <f t="shared" si="1866"/>
        <v>A4|сыр твердый</v>
      </c>
      <c r="F1892">
        <f>IFERROR(INDEX('Прайс-лист на год'!$E$4:$NG$28,MATCH(prices_model!E1892,'Прайс-лист на год'!$D$4:$D$28,0),MATCH(prices_model!A1892,'Прайс-лист на год'!$E$3:$NG$3,0)),0)</f>
        <v>1103</v>
      </c>
    </row>
    <row r="1893" spans="1:6" x14ac:dyDescent="0.25">
      <c r="A1893" s="30">
        <f>'Прайс-лист на год'!$E$3+ROUNDDOWN((ROW()-2)/25,0)</f>
        <v>43905</v>
      </c>
      <c r="B1893">
        <f t="shared" ref="B1893:E1893" si="1867">B1868</f>
        <v>1</v>
      </c>
      <c r="C1893" t="str">
        <f t="shared" si="1867"/>
        <v>A4</v>
      </c>
      <c r="D1893" t="str">
        <f t="shared" si="1867"/>
        <v>сыр полутвердый</v>
      </c>
      <c r="E1893" t="str">
        <f t="shared" si="1867"/>
        <v>A4|сыр полутвердый</v>
      </c>
      <c r="F1893">
        <f>IFERROR(INDEX('Прайс-лист на год'!$E$4:$NG$28,MATCH(prices_model!E1893,'Прайс-лист на год'!$D$4:$D$28,0),MATCH(prices_model!A1893,'Прайс-лист на год'!$E$3:$NG$3,0)),0)</f>
        <v>662</v>
      </c>
    </row>
    <row r="1894" spans="1:6" x14ac:dyDescent="0.25">
      <c r="A1894" s="30">
        <f>'Прайс-лист на год'!$E$3+ROUNDDOWN((ROW()-2)/25,0)</f>
        <v>43905</v>
      </c>
      <c r="B1894">
        <f t="shared" ref="B1894:E1894" si="1868">B1869</f>
        <v>1</v>
      </c>
      <c r="C1894" t="str">
        <f t="shared" si="1868"/>
        <v>A4</v>
      </c>
      <c r="D1894" t="str">
        <f t="shared" si="1868"/>
        <v>сыр мягкий</v>
      </c>
      <c r="E1894" t="str">
        <f t="shared" si="1868"/>
        <v>A4|сыр мягкий</v>
      </c>
      <c r="F1894">
        <f>IFERROR(INDEX('Прайс-лист на год'!$E$4:$NG$28,MATCH(prices_model!E1894,'Прайс-лист на год'!$D$4:$D$28,0),MATCH(prices_model!A1894,'Прайс-лист на год'!$E$3:$NG$3,0)),0)</f>
        <v>551</v>
      </c>
    </row>
    <row r="1895" spans="1:6" x14ac:dyDescent="0.25">
      <c r="A1895" s="30">
        <f>'Прайс-лист на год'!$E$3+ROUNDDOWN((ROW()-2)/25,0)</f>
        <v>43905</v>
      </c>
      <c r="B1895">
        <f t="shared" ref="B1895:E1895" si="1869">B1870</f>
        <v>1</v>
      </c>
      <c r="C1895" t="str">
        <f t="shared" si="1869"/>
        <v>A4</v>
      </c>
      <c r="D1895" t="str">
        <f t="shared" si="1869"/>
        <v>прочие сыры</v>
      </c>
      <c r="E1895" t="str">
        <f t="shared" si="1869"/>
        <v>A4|прочие сыры</v>
      </c>
      <c r="F1895">
        <f>IFERROR(INDEX('Прайс-лист на год'!$E$4:$NG$28,MATCH(prices_model!E1895,'Прайс-лист на год'!$D$4:$D$28,0),MATCH(prices_model!A1895,'Прайс-лист на год'!$E$3:$NG$3,0)),0)</f>
        <v>847</v>
      </c>
    </row>
    <row r="1896" spans="1:6" x14ac:dyDescent="0.25">
      <c r="A1896" s="30">
        <f>'Прайс-лист на год'!$E$3+ROUNDDOWN((ROW()-2)/25,0)</f>
        <v>43905</v>
      </c>
      <c r="B1896">
        <f t="shared" ref="B1896:E1896" si="1870">B1871</f>
        <v>1</v>
      </c>
      <c r="C1896" t="str">
        <f t="shared" si="1870"/>
        <v>A4</v>
      </c>
      <c r="D1896" t="str">
        <f t="shared" si="1870"/>
        <v>продукты сырные</v>
      </c>
      <c r="E1896" t="str">
        <f t="shared" si="1870"/>
        <v>A4|продукты сырные</v>
      </c>
      <c r="F1896">
        <f>IFERROR(INDEX('Прайс-лист на год'!$E$4:$NG$28,MATCH(prices_model!E1896,'Прайс-лист на год'!$D$4:$D$28,0),MATCH(prices_model!A1896,'Прайс-лист на год'!$E$3:$NG$3,0)),0)</f>
        <v>340</v>
      </c>
    </row>
    <row r="1897" spans="1:6" x14ac:dyDescent="0.25">
      <c r="A1897" s="30">
        <f>'Прайс-лист на год'!$E$3+ROUNDDOWN((ROW()-2)/25,0)</f>
        <v>43905</v>
      </c>
      <c r="B1897">
        <f t="shared" ref="B1897:E1897" si="1871">B1872</f>
        <v>1</v>
      </c>
      <c r="C1897" t="str">
        <f t="shared" si="1871"/>
        <v>A5</v>
      </c>
      <c r="D1897" t="str">
        <f t="shared" si="1871"/>
        <v>сыр твердый</v>
      </c>
      <c r="E1897" t="str">
        <f t="shared" si="1871"/>
        <v>A5|сыр твердый</v>
      </c>
      <c r="F1897">
        <f>IFERROR(INDEX('Прайс-лист на год'!$E$4:$NG$28,MATCH(prices_model!E1897,'Прайс-лист на год'!$D$4:$D$28,0),MATCH(prices_model!A1897,'Прайс-лист на год'!$E$3:$NG$3,0)),0)</f>
        <v>1049</v>
      </c>
    </row>
    <row r="1898" spans="1:6" x14ac:dyDescent="0.25">
      <c r="A1898" s="30">
        <f>'Прайс-лист на год'!$E$3+ROUNDDOWN((ROW()-2)/25,0)</f>
        <v>43905</v>
      </c>
      <c r="B1898">
        <f t="shared" ref="B1898:E1898" si="1872">B1873</f>
        <v>1</v>
      </c>
      <c r="C1898" t="str">
        <f t="shared" si="1872"/>
        <v>A5</v>
      </c>
      <c r="D1898" t="str">
        <f t="shared" si="1872"/>
        <v>сыр полутвердый</v>
      </c>
      <c r="E1898" t="str">
        <f t="shared" si="1872"/>
        <v>A5|сыр полутвердый</v>
      </c>
      <c r="F1898">
        <f>IFERROR(INDEX('Прайс-лист на год'!$E$4:$NG$28,MATCH(prices_model!E1898,'Прайс-лист на год'!$D$4:$D$28,0),MATCH(prices_model!A1898,'Прайс-лист на год'!$E$3:$NG$3,0)),0)</f>
        <v>629</v>
      </c>
    </row>
    <row r="1899" spans="1:6" x14ac:dyDescent="0.25">
      <c r="A1899" s="30">
        <f>'Прайс-лист на год'!$E$3+ROUNDDOWN((ROW()-2)/25,0)</f>
        <v>43905</v>
      </c>
      <c r="B1899">
        <f t="shared" ref="B1899:E1899" si="1873">B1874</f>
        <v>1</v>
      </c>
      <c r="C1899" t="str">
        <f t="shared" si="1873"/>
        <v>A5</v>
      </c>
      <c r="D1899" t="str">
        <f t="shared" si="1873"/>
        <v>сыр мягкий</v>
      </c>
      <c r="E1899" t="str">
        <f t="shared" si="1873"/>
        <v>A5|сыр мягкий</v>
      </c>
      <c r="F1899">
        <f>IFERROR(INDEX('Прайс-лист на год'!$E$4:$NG$28,MATCH(prices_model!E1899,'Прайс-лист на год'!$D$4:$D$28,0),MATCH(prices_model!A1899,'Прайс-лист на год'!$E$3:$NG$3,0)),0)</f>
        <v>524</v>
      </c>
    </row>
    <row r="1900" spans="1:6" x14ac:dyDescent="0.25">
      <c r="A1900" s="30">
        <f>'Прайс-лист на год'!$E$3+ROUNDDOWN((ROW()-2)/25,0)</f>
        <v>43905</v>
      </c>
      <c r="B1900">
        <f t="shared" ref="B1900:E1900" si="1874">B1875</f>
        <v>1</v>
      </c>
      <c r="C1900" t="str">
        <f t="shared" si="1874"/>
        <v>A5</v>
      </c>
      <c r="D1900" t="str">
        <f t="shared" si="1874"/>
        <v>прочие сыры</v>
      </c>
      <c r="E1900" t="str">
        <f t="shared" si="1874"/>
        <v>A5|прочие сыры</v>
      </c>
      <c r="F1900">
        <f>IFERROR(INDEX('Прайс-лист на год'!$E$4:$NG$28,MATCH(prices_model!E1900,'Прайс-лист на год'!$D$4:$D$28,0),MATCH(prices_model!A1900,'Прайс-лист на год'!$E$3:$NG$3,0)),0)</f>
        <v>734</v>
      </c>
    </row>
    <row r="1901" spans="1:6" x14ac:dyDescent="0.25">
      <c r="A1901" s="30">
        <f>'Прайс-лист на год'!$E$3+ROUNDDOWN((ROW()-2)/25,0)</f>
        <v>43905</v>
      </c>
      <c r="B1901">
        <f t="shared" ref="B1901:E1901" si="1875">B1876</f>
        <v>1</v>
      </c>
      <c r="C1901" t="str">
        <f t="shared" si="1875"/>
        <v>A5</v>
      </c>
      <c r="D1901" t="str">
        <f t="shared" si="1875"/>
        <v>продукты сырные</v>
      </c>
      <c r="E1901" t="str">
        <f t="shared" si="1875"/>
        <v>A5|продукты сырные</v>
      </c>
      <c r="F1901">
        <f>IFERROR(INDEX('Прайс-лист на год'!$E$4:$NG$28,MATCH(prices_model!E1901,'Прайс-лист на год'!$D$4:$D$28,0),MATCH(prices_model!A1901,'Прайс-лист на год'!$E$3:$NG$3,0)),0)</f>
        <v>420</v>
      </c>
    </row>
    <row r="1902" spans="1:6" x14ac:dyDescent="0.25">
      <c r="A1902" s="30">
        <f>'Прайс-лист на год'!$E$3+ROUNDDOWN((ROW()-2)/25,0)</f>
        <v>43906</v>
      </c>
      <c r="B1902">
        <f t="shared" ref="B1902:E1902" si="1876">B1877</f>
        <v>1</v>
      </c>
      <c r="C1902" t="str">
        <f t="shared" si="1876"/>
        <v>A1</v>
      </c>
      <c r="D1902" t="str">
        <f t="shared" si="1876"/>
        <v>сыр твердый</v>
      </c>
      <c r="E1902" t="str">
        <f t="shared" si="1876"/>
        <v>A1|сыр твердый</v>
      </c>
      <c r="F1902">
        <f>IFERROR(INDEX('Прайс-лист на год'!$E$4:$NG$28,MATCH(prices_model!E1902,'Прайс-лист на год'!$D$4:$D$28,0),MATCH(prices_model!A1902,'Прайс-лист на год'!$E$3:$NG$3,0)),0)</f>
        <v>950</v>
      </c>
    </row>
    <row r="1903" spans="1:6" x14ac:dyDescent="0.25">
      <c r="A1903" s="30">
        <f>'Прайс-лист на год'!$E$3+ROUNDDOWN((ROW()-2)/25,0)</f>
        <v>43906</v>
      </c>
      <c r="B1903">
        <f t="shared" ref="B1903:E1903" si="1877">B1878</f>
        <v>1</v>
      </c>
      <c r="C1903" t="str">
        <f t="shared" si="1877"/>
        <v>A1</v>
      </c>
      <c r="D1903" t="str">
        <f t="shared" si="1877"/>
        <v>сыр полутвердый</v>
      </c>
      <c r="E1903" t="str">
        <f t="shared" si="1877"/>
        <v>A1|сыр полутвердый</v>
      </c>
      <c r="F1903">
        <f>IFERROR(INDEX('Прайс-лист на год'!$E$4:$NG$28,MATCH(prices_model!E1903,'Прайс-лист на год'!$D$4:$D$28,0),MATCH(prices_model!A1903,'Прайс-лист на год'!$E$3:$NG$3,0)),0)</f>
        <v>570</v>
      </c>
    </row>
    <row r="1904" spans="1:6" x14ac:dyDescent="0.25">
      <c r="A1904" s="30">
        <f>'Прайс-лист на год'!$E$3+ROUNDDOWN((ROW()-2)/25,0)</f>
        <v>43906</v>
      </c>
      <c r="B1904">
        <f t="shared" ref="B1904:E1904" si="1878">B1879</f>
        <v>1</v>
      </c>
      <c r="C1904" t="str">
        <f t="shared" si="1878"/>
        <v>A1</v>
      </c>
      <c r="D1904" t="str">
        <f t="shared" si="1878"/>
        <v>сыр мягкий</v>
      </c>
      <c r="E1904" t="str">
        <f t="shared" si="1878"/>
        <v>A1|сыр мягкий</v>
      </c>
      <c r="F1904">
        <f>IFERROR(INDEX('Прайс-лист на год'!$E$4:$NG$28,MATCH(prices_model!E1904,'Прайс-лист на год'!$D$4:$D$28,0),MATCH(prices_model!A1904,'Прайс-лист на год'!$E$3:$NG$3,0)),0)</f>
        <v>475</v>
      </c>
    </row>
    <row r="1905" spans="1:6" x14ac:dyDescent="0.25">
      <c r="A1905" s="30">
        <f>'Прайс-лист на год'!$E$3+ROUNDDOWN((ROW()-2)/25,0)</f>
        <v>43906</v>
      </c>
      <c r="B1905">
        <f t="shared" ref="B1905:E1905" si="1879">B1880</f>
        <v>1</v>
      </c>
      <c r="C1905" t="str">
        <f t="shared" si="1879"/>
        <v>A1</v>
      </c>
      <c r="D1905" t="str">
        <f t="shared" si="1879"/>
        <v>прочие сыры</v>
      </c>
      <c r="E1905" t="str">
        <f t="shared" si="1879"/>
        <v>A1|прочие сыры</v>
      </c>
      <c r="F1905">
        <f>IFERROR(INDEX('Прайс-лист на год'!$E$4:$NG$28,MATCH(prices_model!E1905,'Прайс-лист на год'!$D$4:$D$28,0),MATCH(prices_model!A1905,'Прайс-лист на год'!$E$3:$NG$3,0)),0)</f>
        <v>665</v>
      </c>
    </row>
    <row r="1906" spans="1:6" x14ac:dyDescent="0.25">
      <c r="A1906" s="30">
        <f>'Прайс-лист на год'!$E$3+ROUNDDOWN((ROW()-2)/25,0)</f>
        <v>43906</v>
      </c>
      <c r="B1906">
        <f t="shared" ref="B1906:E1906" si="1880">B1881</f>
        <v>1</v>
      </c>
      <c r="C1906" t="str">
        <f t="shared" si="1880"/>
        <v>A1</v>
      </c>
      <c r="D1906" t="str">
        <f t="shared" si="1880"/>
        <v>продукты сырные</v>
      </c>
      <c r="E1906" t="str">
        <f t="shared" si="1880"/>
        <v>A1|продукты сырные</v>
      </c>
      <c r="F1906">
        <f>IFERROR(INDEX('Прайс-лист на год'!$E$4:$NG$28,MATCH(prices_model!E1906,'Прайс-лист на год'!$D$4:$D$28,0),MATCH(prices_model!A1906,'Прайс-лист на год'!$E$3:$NG$3,0)),0)</f>
        <v>380</v>
      </c>
    </row>
    <row r="1907" spans="1:6" x14ac:dyDescent="0.25">
      <c r="A1907" s="30">
        <f>'Прайс-лист на год'!$E$3+ROUNDDOWN((ROW()-2)/25,0)</f>
        <v>43906</v>
      </c>
      <c r="B1907">
        <f t="shared" ref="B1907:E1907" si="1881">B1882</f>
        <v>1</v>
      </c>
      <c r="C1907" t="str">
        <f t="shared" si="1881"/>
        <v>A2</v>
      </c>
      <c r="D1907" t="str">
        <f t="shared" si="1881"/>
        <v>сыр твердый</v>
      </c>
      <c r="E1907" t="str">
        <f t="shared" si="1881"/>
        <v>A2|сыр твердый</v>
      </c>
      <c r="F1907">
        <f>IFERROR(INDEX('Прайс-лист на год'!$E$4:$NG$28,MATCH(prices_model!E1907,'Прайс-лист на год'!$D$4:$D$28,0),MATCH(prices_model!A1907,'Прайс-лист на год'!$E$3:$NG$3,0)),0)</f>
        <v>900</v>
      </c>
    </row>
    <row r="1908" spans="1:6" x14ac:dyDescent="0.25">
      <c r="A1908" s="30">
        <f>'Прайс-лист на год'!$E$3+ROUNDDOWN((ROW()-2)/25,0)</f>
        <v>43906</v>
      </c>
      <c r="B1908">
        <f t="shared" ref="B1908:E1908" si="1882">B1883</f>
        <v>1</v>
      </c>
      <c r="C1908" t="str">
        <f t="shared" si="1882"/>
        <v>A2</v>
      </c>
      <c r="D1908" t="str">
        <f t="shared" si="1882"/>
        <v>сыр полутвердый</v>
      </c>
      <c r="E1908" t="str">
        <f t="shared" si="1882"/>
        <v>A2|сыр полутвердый</v>
      </c>
      <c r="F1908">
        <f>IFERROR(INDEX('Прайс-лист на год'!$E$4:$NG$28,MATCH(prices_model!E1908,'Прайс-лист на год'!$D$4:$D$28,0),MATCH(prices_model!A1908,'Прайс-лист на год'!$E$3:$NG$3,0)),0)</f>
        <v>540</v>
      </c>
    </row>
    <row r="1909" spans="1:6" x14ac:dyDescent="0.25">
      <c r="A1909" s="30">
        <f>'Прайс-лист на год'!$E$3+ROUNDDOWN((ROW()-2)/25,0)</f>
        <v>43906</v>
      </c>
      <c r="B1909">
        <f t="shared" ref="B1909:E1909" si="1883">B1884</f>
        <v>1</v>
      </c>
      <c r="C1909" t="str">
        <f t="shared" si="1883"/>
        <v>A2</v>
      </c>
      <c r="D1909" t="str">
        <f t="shared" si="1883"/>
        <v>сыр мягкий</v>
      </c>
      <c r="E1909" t="str">
        <f t="shared" si="1883"/>
        <v>A2|сыр мягкий</v>
      </c>
      <c r="F1909">
        <f>IFERROR(INDEX('Прайс-лист на год'!$E$4:$NG$28,MATCH(prices_model!E1909,'Прайс-лист на год'!$D$4:$D$28,0),MATCH(prices_model!A1909,'Прайс-лист на год'!$E$3:$NG$3,0)),0)</f>
        <v>450</v>
      </c>
    </row>
    <row r="1910" spans="1:6" x14ac:dyDescent="0.25">
      <c r="A1910" s="30">
        <f>'Прайс-лист на год'!$E$3+ROUNDDOWN((ROW()-2)/25,0)</f>
        <v>43906</v>
      </c>
      <c r="B1910">
        <f t="shared" ref="B1910:E1910" si="1884">B1885</f>
        <v>1</v>
      </c>
      <c r="C1910" t="str">
        <f t="shared" si="1884"/>
        <v>A2</v>
      </c>
      <c r="D1910" t="str">
        <f t="shared" si="1884"/>
        <v>прочие сыры</v>
      </c>
      <c r="E1910" t="str">
        <f t="shared" si="1884"/>
        <v>A2|прочие сыры</v>
      </c>
      <c r="F1910">
        <f>IFERROR(INDEX('Прайс-лист на год'!$E$4:$NG$28,MATCH(prices_model!E1910,'Прайс-лист на год'!$D$4:$D$28,0),MATCH(prices_model!A1910,'Прайс-лист на год'!$E$3:$NG$3,0)),0)</f>
        <v>630</v>
      </c>
    </row>
    <row r="1911" spans="1:6" x14ac:dyDescent="0.25">
      <c r="A1911" s="30">
        <f>'Прайс-лист на год'!$E$3+ROUNDDOWN((ROW()-2)/25,0)</f>
        <v>43906</v>
      </c>
      <c r="B1911">
        <f t="shared" ref="B1911:E1911" si="1885">B1886</f>
        <v>1</v>
      </c>
      <c r="C1911" t="str">
        <f t="shared" si="1885"/>
        <v>A2</v>
      </c>
      <c r="D1911" t="str">
        <f t="shared" si="1885"/>
        <v>продукты сырные</v>
      </c>
      <c r="E1911" t="str">
        <f t="shared" si="1885"/>
        <v>A2|продукты сырные</v>
      </c>
      <c r="F1911">
        <f>IFERROR(INDEX('Прайс-лист на год'!$E$4:$NG$28,MATCH(prices_model!E1911,'Прайс-лист на год'!$D$4:$D$28,0),MATCH(prices_model!A1911,'Прайс-лист на год'!$E$3:$NG$3,0)),0)</f>
        <v>360</v>
      </c>
    </row>
    <row r="1912" spans="1:6" x14ac:dyDescent="0.25">
      <c r="A1912" s="30">
        <f>'Прайс-лист на год'!$E$3+ROUNDDOWN((ROW()-2)/25,0)</f>
        <v>43906</v>
      </c>
      <c r="B1912">
        <f t="shared" ref="B1912:E1912" si="1886">B1887</f>
        <v>1</v>
      </c>
      <c r="C1912" t="str">
        <f t="shared" si="1886"/>
        <v>A3</v>
      </c>
      <c r="D1912" t="str">
        <f t="shared" si="1886"/>
        <v>сыр твердый</v>
      </c>
      <c r="E1912" t="str">
        <f t="shared" si="1886"/>
        <v>A3|сыр твердый</v>
      </c>
      <c r="F1912">
        <f>IFERROR(INDEX('Прайс-лист на год'!$E$4:$NG$28,MATCH(prices_model!E1912,'Прайс-лист на год'!$D$4:$D$28,0),MATCH(prices_model!A1912,'Прайс-лист на год'!$E$3:$NG$3,0)),0)</f>
        <v>1000</v>
      </c>
    </row>
    <row r="1913" spans="1:6" x14ac:dyDescent="0.25">
      <c r="A1913" s="30">
        <f>'Прайс-лист на год'!$E$3+ROUNDDOWN((ROW()-2)/25,0)</f>
        <v>43906</v>
      </c>
      <c r="B1913">
        <f t="shared" ref="B1913:E1913" si="1887">B1888</f>
        <v>1</v>
      </c>
      <c r="C1913" t="str">
        <f t="shared" si="1887"/>
        <v>A3</v>
      </c>
      <c r="D1913" t="str">
        <f t="shared" si="1887"/>
        <v>сыр полутвердый</v>
      </c>
      <c r="E1913" t="str">
        <f t="shared" si="1887"/>
        <v>A3|сыр полутвердый</v>
      </c>
      <c r="F1913">
        <f>IFERROR(INDEX('Прайс-лист на год'!$E$4:$NG$28,MATCH(prices_model!E1913,'Прайс-лист на год'!$D$4:$D$28,0),MATCH(prices_model!A1913,'Прайс-лист на год'!$E$3:$NG$3,0)),0)</f>
        <v>600</v>
      </c>
    </row>
    <row r="1914" spans="1:6" x14ac:dyDescent="0.25">
      <c r="A1914" s="30">
        <f>'Прайс-лист на год'!$E$3+ROUNDDOWN((ROW()-2)/25,0)</f>
        <v>43906</v>
      </c>
      <c r="B1914">
        <f t="shared" ref="B1914:E1914" si="1888">B1889</f>
        <v>1</v>
      </c>
      <c r="C1914" t="str">
        <f t="shared" si="1888"/>
        <v>A3</v>
      </c>
      <c r="D1914" t="str">
        <f t="shared" si="1888"/>
        <v>сыр мягкий</v>
      </c>
      <c r="E1914" t="str">
        <f t="shared" si="1888"/>
        <v>A3|сыр мягкий</v>
      </c>
      <c r="F1914">
        <f>IFERROR(INDEX('Прайс-лист на год'!$E$4:$NG$28,MATCH(prices_model!E1914,'Прайс-лист на год'!$D$4:$D$28,0),MATCH(prices_model!A1914,'Прайс-лист на год'!$E$3:$NG$3,0)),0)</f>
        <v>500</v>
      </c>
    </row>
    <row r="1915" spans="1:6" x14ac:dyDescent="0.25">
      <c r="A1915" s="30">
        <f>'Прайс-лист на год'!$E$3+ROUNDDOWN((ROW()-2)/25,0)</f>
        <v>43906</v>
      </c>
      <c r="B1915">
        <f t="shared" ref="B1915:E1915" si="1889">B1890</f>
        <v>1</v>
      </c>
      <c r="C1915" t="str">
        <f t="shared" si="1889"/>
        <v>A3</v>
      </c>
      <c r="D1915" t="str">
        <f t="shared" si="1889"/>
        <v>прочие сыры</v>
      </c>
      <c r="E1915" t="str">
        <f t="shared" si="1889"/>
        <v>A3|прочие сыры</v>
      </c>
      <c r="F1915">
        <f>IFERROR(INDEX('Прайс-лист на год'!$E$4:$NG$28,MATCH(prices_model!E1915,'Прайс-лист на год'!$D$4:$D$28,0),MATCH(prices_model!A1915,'Прайс-лист на год'!$E$3:$NG$3,0)),0)</f>
        <v>700</v>
      </c>
    </row>
    <row r="1916" spans="1:6" x14ac:dyDescent="0.25">
      <c r="A1916" s="30">
        <f>'Прайс-лист на год'!$E$3+ROUNDDOWN((ROW()-2)/25,0)</f>
        <v>43906</v>
      </c>
      <c r="B1916">
        <f t="shared" ref="B1916:E1916" si="1890">B1891</f>
        <v>1</v>
      </c>
      <c r="C1916" t="str">
        <f t="shared" si="1890"/>
        <v>A3</v>
      </c>
      <c r="D1916" t="str">
        <f t="shared" si="1890"/>
        <v>продукты сырные</v>
      </c>
      <c r="E1916" t="str">
        <f t="shared" si="1890"/>
        <v>A3|продукты сырные</v>
      </c>
      <c r="F1916">
        <f>IFERROR(INDEX('Прайс-лист на год'!$E$4:$NG$28,MATCH(prices_model!E1916,'Прайс-лист на год'!$D$4:$D$28,0),MATCH(prices_model!A1916,'Прайс-лист на год'!$E$3:$NG$3,0)),0)</f>
        <v>400</v>
      </c>
    </row>
    <row r="1917" spans="1:6" x14ac:dyDescent="0.25">
      <c r="A1917" s="30">
        <f>'Прайс-лист на год'!$E$3+ROUNDDOWN((ROW()-2)/25,0)</f>
        <v>43906</v>
      </c>
      <c r="B1917">
        <f t="shared" ref="B1917:E1917" si="1891">B1892</f>
        <v>1</v>
      </c>
      <c r="C1917" t="str">
        <f t="shared" si="1891"/>
        <v>A4</v>
      </c>
      <c r="D1917" t="str">
        <f t="shared" si="1891"/>
        <v>сыр твердый</v>
      </c>
      <c r="E1917" t="str">
        <f t="shared" si="1891"/>
        <v>A4|сыр твердый</v>
      </c>
      <c r="F1917">
        <f>IFERROR(INDEX('Прайс-лист на год'!$E$4:$NG$28,MATCH(prices_model!E1917,'Прайс-лист на год'!$D$4:$D$28,0),MATCH(prices_model!A1917,'Прайс-лист на год'!$E$3:$NG$3,0)),0)</f>
        <v>893</v>
      </c>
    </row>
    <row r="1918" spans="1:6" x14ac:dyDescent="0.25">
      <c r="A1918" s="30">
        <f>'Прайс-лист на год'!$E$3+ROUNDDOWN((ROW()-2)/25,0)</f>
        <v>43906</v>
      </c>
      <c r="B1918">
        <f t="shared" ref="B1918:E1918" si="1892">B1893</f>
        <v>1</v>
      </c>
      <c r="C1918" t="str">
        <f t="shared" si="1892"/>
        <v>A4</v>
      </c>
      <c r="D1918" t="str">
        <f t="shared" si="1892"/>
        <v>сыр полутвердый</v>
      </c>
      <c r="E1918" t="str">
        <f t="shared" si="1892"/>
        <v>A4|сыр полутвердый</v>
      </c>
      <c r="F1918">
        <f>IFERROR(INDEX('Прайс-лист на год'!$E$4:$NG$28,MATCH(prices_model!E1918,'Прайс-лист на год'!$D$4:$D$28,0),MATCH(prices_model!A1918,'Прайс-лист на год'!$E$3:$NG$3,0)),0)</f>
        <v>536</v>
      </c>
    </row>
    <row r="1919" spans="1:6" x14ac:dyDescent="0.25">
      <c r="A1919" s="30">
        <f>'Прайс-лист на год'!$E$3+ROUNDDOWN((ROW()-2)/25,0)</f>
        <v>43906</v>
      </c>
      <c r="B1919">
        <f t="shared" ref="B1919:E1919" si="1893">B1894</f>
        <v>1</v>
      </c>
      <c r="C1919" t="str">
        <f t="shared" si="1893"/>
        <v>A4</v>
      </c>
      <c r="D1919" t="str">
        <f t="shared" si="1893"/>
        <v>сыр мягкий</v>
      </c>
      <c r="E1919" t="str">
        <f t="shared" si="1893"/>
        <v>A4|сыр мягкий</v>
      </c>
      <c r="F1919">
        <f>IFERROR(INDEX('Прайс-лист на год'!$E$4:$NG$28,MATCH(prices_model!E1919,'Прайс-лист на год'!$D$4:$D$28,0),MATCH(prices_model!A1919,'Прайс-лист на год'!$E$3:$NG$3,0)),0)</f>
        <v>446</v>
      </c>
    </row>
    <row r="1920" spans="1:6" x14ac:dyDescent="0.25">
      <c r="A1920" s="30">
        <f>'Прайс-лист на год'!$E$3+ROUNDDOWN((ROW()-2)/25,0)</f>
        <v>43906</v>
      </c>
      <c r="B1920">
        <f t="shared" ref="B1920:E1920" si="1894">B1895</f>
        <v>1</v>
      </c>
      <c r="C1920" t="str">
        <f t="shared" si="1894"/>
        <v>A4</v>
      </c>
      <c r="D1920" t="str">
        <f t="shared" si="1894"/>
        <v>прочие сыры</v>
      </c>
      <c r="E1920" t="str">
        <f t="shared" si="1894"/>
        <v>A4|прочие сыры</v>
      </c>
      <c r="F1920">
        <f>IFERROR(INDEX('Прайс-лист на год'!$E$4:$NG$28,MATCH(prices_model!E1920,'Прайс-лист на год'!$D$4:$D$28,0),MATCH(prices_model!A1920,'Прайс-лист на год'!$E$3:$NG$3,0)),0)</f>
        <v>847</v>
      </c>
    </row>
    <row r="1921" spans="1:6" x14ac:dyDescent="0.25">
      <c r="A1921" s="30">
        <f>'Прайс-лист на год'!$E$3+ROUNDDOWN((ROW()-2)/25,0)</f>
        <v>43906</v>
      </c>
      <c r="B1921">
        <f t="shared" ref="B1921:E1921" si="1895">B1896</f>
        <v>1</v>
      </c>
      <c r="C1921" t="str">
        <f t="shared" si="1895"/>
        <v>A4</v>
      </c>
      <c r="D1921" t="str">
        <f t="shared" si="1895"/>
        <v>продукты сырные</v>
      </c>
      <c r="E1921" t="str">
        <f t="shared" si="1895"/>
        <v>A4|продукты сырные</v>
      </c>
      <c r="F1921">
        <f>IFERROR(INDEX('Прайс-лист на год'!$E$4:$NG$28,MATCH(prices_model!E1921,'Прайс-лист на год'!$D$4:$D$28,0),MATCH(prices_model!A1921,'Прайс-лист на год'!$E$3:$NG$3,0)),0)</f>
        <v>340</v>
      </c>
    </row>
    <row r="1922" spans="1:6" x14ac:dyDescent="0.25">
      <c r="A1922" s="30">
        <f>'Прайс-лист на год'!$E$3+ROUNDDOWN((ROW()-2)/25,0)</f>
        <v>43906</v>
      </c>
      <c r="B1922">
        <f t="shared" ref="B1922:E1922" si="1896">B1897</f>
        <v>1</v>
      </c>
      <c r="C1922" t="str">
        <f t="shared" si="1896"/>
        <v>A5</v>
      </c>
      <c r="D1922" t="str">
        <f t="shared" si="1896"/>
        <v>сыр твердый</v>
      </c>
      <c r="E1922" t="str">
        <f t="shared" si="1896"/>
        <v>A5|сыр твердый</v>
      </c>
      <c r="F1922">
        <f>IFERROR(INDEX('Прайс-лист на год'!$E$4:$NG$28,MATCH(prices_model!E1922,'Прайс-лист на год'!$D$4:$D$28,0),MATCH(prices_model!A1922,'Прайс-лист на год'!$E$3:$NG$3,0)),0)</f>
        <v>1053</v>
      </c>
    </row>
    <row r="1923" spans="1:6" x14ac:dyDescent="0.25">
      <c r="A1923" s="30">
        <f>'Прайс-лист на год'!$E$3+ROUNDDOWN((ROW()-2)/25,0)</f>
        <v>43906</v>
      </c>
      <c r="B1923">
        <f t="shared" ref="B1923:E1923" si="1897">B1898</f>
        <v>1</v>
      </c>
      <c r="C1923" t="str">
        <f t="shared" si="1897"/>
        <v>A5</v>
      </c>
      <c r="D1923" t="str">
        <f t="shared" si="1897"/>
        <v>сыр полутвердый</v>
      </c>
      <c r="E1923" t="str">
        <f t="shared" si="1897"/>
        <v>A5|сыр полутвердый</v>
      </c>
      <c r="F1923">
        <f>IFERROR(INDEX('Прайс-лист на год'!$E$4:$NG$28,MATCH(prices_model!E1923,'Прайс-лист на год'!$D$4:$D$28,0),MATCH(prices_model!A1923,'Прайс-лист на год'!$E$3:$NG$3,0)),0)</f>
        <v>632</v>
      </c>
    </row>
    <row r="1924" spans="1:6" x14ac:dyDescent="0.25">
      <c r="A1924" s="30">
        <f>'Прайс-лист на год'!$E$3+ROUNDDOWN((ROW()-2)/25,0)</f>
        <v>43906</v>
      </c>
      <c r="B1924">
        <f t="shared" ref="B1924:E1924" si="1898">B1899</f>
        <v>1</v>
      </c>
      <c r="C1924" t="str">
        <f t="shared" si="1898"/>
        <v>A5</v>
      </c>
      <c r="D1924" t="str">
        <f t="shared" si="1898"/>
        <v>сыр мягкий</v>
      </c>
      <c r="E1924" t="str">
        <f t="shared" si="1898"/>
        <v>A5|сыр мягкий</v>
      </c>
      <c r="F1924">
        <f>IFERROR(INDEX('Прайс-лист на год'!$E$4:$NG$28,MATCH(prices_model!E1924,'Прайс-лист на год'!$D$4:$D$28,0),MATCH(prices_model!A1924,'Прайс-лист на год'!$E$3:$NG$3,0)),0)</f>
        <v>526</v>
      </c>
    </row>
    <row r="1925" spans="1:6" x14ac:dyDescent="0.25">
      <c r="A1925" s="30">
        <f>'Прайс-лист на год'!$E$3+ROUNDDOWN((ROW()-2)/25,0)</f>
        <v>43906</v>
      </c>
      <c r="B1925">
        <f t="shared" ref="B1925:E1925" si="1899">B1900</f>
        <v>1</v>
      </c>
      <c r="C1925" t="str">
        <f t="shared" si="1899"/>
        <v>A5</v>
      </c>
      <c r="D1925" t="str">
        <f t="shared" si="1899"/>
        <v>прочие сыры</v>
      </c>
      <c r="E1925" t="str">
        <f t="shared" si="1899"/>
        <v>A5|прочие сыры</v>
      </c>
      <c r="F1925">
        <f>IFERROR(INDEX('Прайс-лист на год'!$E$4:$NG$28,MATCH(prices_model!E1925,'Прайс-лист на год'!$D$4:$D$28,0),MATCH(prices_model!A1925,'Прайс-лист на год'!$E$3:$NG$3,0)),0)</f>
        <v>737</v>
      </c>
    </row>
    <row r="1926" spans="1:6" x14ac:dyDescent="0.25">
      <c r="A1926" s="30">
        <f>'Прайс-лист на год'!$E$3+ROUNDDOWN((ROW()-2)/25,0)</f>
        <v>43906</v>
      </c>
      <c r="B1926">
        <f t="shared" ref="B1926:E1926" si="1900">B1901</f>
        <v>1</v>
      </c>
      <c r="C1926" t="str">
        <f t="shared" si="1900"/>
        <v>A5</v>
      </c>
      <c r="D1926" t="str">
        <f t="shared" si="1900"/>
        <v>продукты сырные</v>
      </c>
      <c r="E1926" t="str">
        <f t="shared" si="1900"/>
        <v>A5|продукты сырные</v>
      </c>
      <c r="F1926">
        <f>IFERROR(INDEX('Прайс-лист на год'!$E$4:$NG$28,MATCH(prices_model!E1926,'Прайс-лист на год'!$D$4:$D$28,0),MATCH(prices_model!A1926,'Прайс-лист на год'!$E$3:$NG$3,0)),0)</f>
        <v>421</v>
      </c>
    </row>
    <row r="1927" spans="1:6" x14ac:dyDescent="0.25">
      <c r="A1927" s="30">
        <f>'Прайс-лист на год'!$E$3+ROUNDDOWN((ROW()-2)/25,0)</f>
        <v>43907</v>
      </c>
      <c r="B1927">
        <f t="shared" ref="B1927:E1927" si="1901">B1902</f>
        <v>1</v>
      </c>
      <c r="C1927" t="str">
        <f t="shared" si="1901"/>
        <v>A1</v>
      </c>
      <c r="D1927" t="str">
        <f t="shared" si="1901"/>
        <v>сыр твердый</v>
      </c>
      <c r="E1927" t="str">
        <f t="shared" si="1901"/>
        <v>A1|сыр твердый</v>
      </c>
      <c r="F1927">
        <f>IFERROR(INDEX('Прайс-лист на год'!$E$4:$NG$28,MATCH(prices_model!E1927,'Прайс-лист на год'!$D$4:$D$28,0),MATCH(prices_model!A1927,'Прайс-лист на год'!$E$3:$NG$3,0)),0)</f>
        <v>950</v>
      </c>
    </row>
    <row r="1928" spans="1:6" x14ac:dyDescent="0.25">
      <c r="A1928" s="30">
        <f>'Прайс-лист на год'!$E$3+ROUNDDOWN((ROW()-2)/25,0)</f>
        <v>43907</v>
      </c>
      <c r="B1928">
        <f t="shared" ref="B1928:E1928" si="1902">B1903</f>
        <v>1</v>
      </c>
      <c r="C1928" t="str">
        <f t="shared" si="1902"/>
        <v>A1</v>
      </c>
      <c r="D1928" t="str">
        <f t="shared" si="1902"/>
        <v>сыр полутвердый</v>
      </c>
      <c r="E1928" t="str">
        <f t="shared" si="1902"/>
        <v>A1|сыр полутвердый</v>
      </c>
      <c r="F1928">
        <f>IFERROR(INDEX('Прайс-лист на год'!$E$4:$NG$28,MATCH(prices_model!E1928,'Прайс-лист на год'!$D$4:$D$28,0),MATCH(prices_model!A1928,'Прайс-лист на год'!$E$3:$NG$3,0)),0)</f>
        <v>570</v>
      </c>
    </row>
    <row r="1929" spans="1:6" x14ac:dyDescent="0.25">
      <c r="A1929" s="30">
        <f>'Прайс-лист на год'!$E$3+ROUNDDOWN((ROW()-2)/25,0)</f>
        <v>43907</v>
      </c>
      <c r="B1929">
        <f t="shared" ref="B1929:E1929" si="1903">B1904</f>
        <v>1</v>
      </c>
      <c r="C1929" t="str">
        <f t="shared" si="1903"/>
        <v>A1</v>
      </c>
      <c r="D1929" t="str">
        <f t="shared" si="1903"/>
        <v>сыр мягкий</v>
      </c>
      <c r="E1929" t="str">
        <f t="shared" si="1903"/>
        <v>A1|сыр мягкий</v>
      </c>
      <c r="F1929">
        <f>IFERROR(INDEX('Прайс-лист на год'!$E$4:$NG$28,MATCH(prices_model!E1929,'Прайс-лист на год'!$D$4:$D$28,0),MATCH(prices_model!A1929,'Прайс-лист на год'!$E$3:$NG$3,0)),0)</f>
        <v>475</v>
      </c>
    </row>
    <row r="1930" spans="1:6" x14ac:dyDescent="0.25">
      <c r="A1930" s="30">
        <f>'Прайс-лист на год'!$E$3+ROUNDDOWN((ROW()-2)/25,0)</f>
        <v>43907</v>
      </c>
      <c r="B1930">
        <f t="shared" ref="B1930:E1930" si="1904">B1905</f>
        <v>1</v>
      </c>
      <c r="C1930" t="str">
        <f t="shared" si="1904"/>
        <v>A1</v>
      </c>
      <c r="D1930" t="str">
        <f t="shared" si="1904"/>
        <v>прочие сыры</v>
      </c>
      <c r="E1930" t="str">
        <f t="shared" si="1904"/>
        <v>A1|прочие сыры</v>
      </c>
      <c r="F1930">
        <f>IFERROR(INDEX('Прайс-лист на год'!$E$4:$NG$28,MATCH(prices_model!E1930,'Прайс-лист на год'!$D$4:$D$28,0),MATCH(prices_model!A1930,'Прайс-лист на год'!$E$3:$NG$3,0)),0)</f>
        <v>665</v>
      </c>
    </row>
    <row r="1931" spans="1:6" x14ac:dyDescent="0.25">
      <c r="A1931" s="30">
        <f>'Прайс-лист на год'!$E$3+ROUNDDOWN((ROW()-2)/25,0)</f>
        <v>43907</v>
      </c>
      <c r="B1931">
        <f t="shared" ref="B1931:E1931" si="1905">B1906</f>
        <v>1</v>
      </c>
      <c r="C1931" t="str">
        <f t="shared" si="1905"/>
        <v>A1</v>
      </c>
      <c r="D1931" t="str">
        <f t="shared" si="1905"/>
        <v>продукты сырные</v>
      </c>
      <c r="E1931" t="str">
        <f t="shared" si="1905"/>
        <v>A1|продукты сырные</v>
      </c>
      <c r="F1931">
        <f>IFERROR(INDEX('Прайс-лист на год'!$E$4:$NG$28,MATCH(prices_model!E1931,'Прайс-лист на год'!$D$4:$D$28,0),MATCH(prices_model!A1931,'Прайс-лист на год'!$E$3:$NG$3,0)),0)</f>
        <v>380</v>
      </c>
    </row>
    <row r="1932" spans="1:6" x14ac:dyDescent="0.25">
      <c r="A1932" s="30">
        <f>'Прайс-лист на год'!$E$3+ROUNDDOWN((ROW()-2)/25,0)</f>
        <v>43907</v>
      </c>
      <c r="B1932">
        <f t="shared" ref="B1932:E1932" si="1906">B1907</f>
        <v>1</v>
      </c>
      <c r="C1932" t="str">
        <f t="shared" si="1906"/>
        <v>A2</v>
      </c>
      <c r="D1932" t="str">
        <f t="shared" si="1906"/>
        <v>сыр твердый</v>
      </c>
      <c r="E1932" t="str">
        <f t="shared" si="1906"/>
        <v>A2|сыр твердый</v>
      </c>
      <c r="F1932">
        <f>IFERROR(INDEX('Прайс-лист на год'!$E$4:$NG$28,MATCH(prices_model!E1932,'Прайс-лист на год'!$D$4:$D$28,0),MATCH(prices_model!A1932,'Прайс-лист на год'!$E$3:$NG$3,0)),0)</f>
        <v>900</v>
      </c>
    </row>
    <row r="1933" spans="1:6" x14ac:dyDescent="0.25">
      <c r="A1933" s="30">
        <f>'Прайс-лист на год'!$E$3+ROUNDDOWN((ROW()-2)/25,0)</f>
        <v>43907</v>
      </c>
      <c r="B1933">
        <f t="shared" ref="B1933:E1933" si="1907">B1908</f>
        <v>1</v>
      </c>
      <c r="C1933" t="str">
        <f t="shared" si="1907"/>
        <v>A2</v>
      </c>
      <c r="D1933" t="str">
        <f t="shared" si="1907"/>
        <v>сыр полутвердый</v>
      </c>
      <c r="E1933" t="str">
        <f t="shared" si="1907"/>
        <v>A2|сыр полутвердый</v>
      </c>
      <c r="F1933">
        <f>IFERROR(INDEX('Прайс-лист на год'!$E$4:$NG$28,MATCH(prices_model!E1933,'Прайс-лист на год'!$D$4:$D$28,0),MATCH(prices_model!A1933,'Прайс-лист на год'!$E$3:$NG$3,0)),0)</f>
        <v>540</v>
      </c>
    </row>
    <row r="1934" spans="1:6" x14ac:dyDescent="0.25">
      <c r="A1934" s="30">
        <f>'Прайс-лист на год'!$E$3+ROUNDDOWN((ROW()-2)/25,0)</f>
        <v>43907</v>
      </c>
      <c r="B1934">
        <f t="shared" ref="B1934:E1934" si="1908">B1909</f>
        <v>1</v>
      </c>
      <c r="C1934" t="str">
        <f t="shared" si="1908"/>
        <v>A2</v>
      </c>
      <c r="D1934" t="str">
        <f t="shared" si="1908"/>
        <v>сыр мягкий</v>
      </c>
      <c r="E1934" t="str">
        <f t="shared" si="1908"/>
        <v>A2|сыр мягкий</v>
      </c>
      <c r="F1934">
        <f>IFERROR(INDEX('Прайс-лист на год'!$E$4:$NG$28,MATCH(prices_model!E1934,'Прайс-лист на год'!$D$4:$D$28,0),MATCH(prices_model!A1934,'Прайс-лист на год'!$E$3:$NG$3,0)),0)</f>
        <v>450</v>
      </c>
    </row>
    <row r="1935" spans="1:6" x14ac:dyDescent="0.25">
      <c r="A1935" s="30">
        <f>'Прайс-лист на год'!$E$3+ROUNDDOWN((ROW()-2)/25,0)</f>
        <v>43907</v>
      </c>
      <c r="B1935">
        <f t="shared" ref="B1935:E1935" si="1909">B1910</f>
        <v>1</v>
      </c>
      <c r="C1935" t="str">
        <f t="shared" si="1909"/>
        <v>A2</v>
      </c>
      <c r="D1935" t="str">
        <f t="shared" si="1909"/>
        <v>прочие сыры</v>
      </c>
      <c r="E1935" t="str">
        <f t="shared" si="1909"/>
        <v>A2|прочие сыры</v>
      </c>
      <c r="F1935">
        <f>IFERROR(INDEX('Прайс-лист на год'!$E$4:$NG$28,MATCH(prices_model!E1935,'Прайс-лист на год'!$D$4:$D$28,0),MATCH(prices_model!A1935,'Прайс-лист на год'!$E$3:$NG$3,0)),0)</f>
        <v>630</v>
      </c>
    </row>
    <row r="1936" spans="1:6" x14ac:dyDescent="0.25">
      <c r="A1936" s="30">
        <f>'Прайс-лист на год'!$E$3+ROUNDDOWN((ROW()-2)/25,0)</f>
        <v>43907</v>
      </c>
      <c r="B1936">
        <f t="shared" ref="B1936:E1936" si="1910">B1911</f>
        <v>1</v>
      </c>
      <c r="C1936" t="str">
        <f t="shared" si="1910"/>
        <v>A2</v>
      </c>
      <c r="D1936" t="str">
        <f t="shared" si="1910"/>
        <v>продукты сырные</v>
      </c>
      <c r="E1936" t="str">
        <f t="shared" si="1910"/>
        <v>A2|продукты сырные</v>
      </c>
      <c r="F1936">
        <f>IFERROR(INDEX('Прайс-лист на год'!$E$4:$NG$28,MATCH(prices_model!E1936,'Прайс-лист на год'!$D$4:$D$28,0),MATCH(prices_model!A1936,'Прайс-лист на год'!$E$3:$NG$3,0)),0)</f>
        <v>360</v>
      </c>
    </row>
    <row r="1937" spans="1:6" x14ac:dyDescent="0.25">
      <c r="A1937" s="30">
        <f>'Прайс-лист на год'!$E$3+ROUNDDOWN((ROW()-2)/25,0)</f>
        <v>43907</v>
      </c>
      <c r="B1937">
        <f t="shared" ref="B1937:E1937" si="1911">B1912</f>
        <v>1</v>
      </c>
      <c r="C1937" t="str">
        <f t="shared" si="1911"/>
        <v>A3</v>
      </c>
      <c r="D1937" t="str">
        <f t="shared" si="1911"/>
        <v>сыр твердый</v>
      </c>
      <c r="E1937" t="str">
        <f t="shared" si="1911"/>
        <v>A3|сыр твердый</v>
      </c>
      <c r="F1937">
        <f>IFERROR(INDEX('Прайс-лист на год'!$E$4:$NG$28,MATCH(prices_model!E1937,'Прайс-лист на год'!$D$4:$D$28,0),MATCH(prices_model!A1937,'Прайс-лист на год'!$E$3:$NG$3,0)),0)</f>
        <v>1000</v>
      </c>
    </row>
    <row r="1938" spans="1:6" x14ac:dyDescent="0.25">
      <c r="A1938" s="30">
        <f>'Прайс-лист на год'!$E$3+ROUNDDOWN((ROW()-2)/25,0)</f>
        <v>43907</v>
      </c>
      <c r="B1938">
        <f t="shared" ref="B1938:E1938" si="1912">B1913</f>
        <v>1</v>
      </c>
      <c r="C1938" t="str">
        <f t="shared" si="1912"/>
        <v>A3</v>
      </c>
      <c r="D1938" t="str">
        <f t="shared" si="1912"/>
        <v>сыр полутвердый</v>
      </c>
      <c r="E1938" t="str">
        <f t="shared" si="1912"/>
        <v>A3|сыр полутвердый</v>
      </c>
      <c r="F1938">
        <f>IFERROR(INDEX('Прайс-лист на год'!$E$4:$NG$28,MATCH(prices_model!E1938,'Прайс-лист на год'!$D$4:$D$28,0),MATCH(prices_model!A1938,'Прайс-лист на год'!$E$3:$NG$3,0)),0)</f>
        <v>600</v>
      </c>
    </row>
    <row r="1939" spans="1:6" x14ac:dyDescent="0.25">
      <c r="A1939" s="30">
        <f>'Прайс-лист на год'!$E$3+ROUNDDOWN((ROW()-2)/25,0)</f>
        <v>43907</v>
      </c>
      <c r="B1939">
        <f t="shared" ref="B1939:E1939" si="1913">B1914</f>
        <v>1</v>
      </c>
      <c r="C1939" t="str">
        <f t="shared" si="1913"/>
        <v>A3</v>
      </c>
      <c r="D1939" t="str">
        <f t="shared" si="1913"/>
        <v>сыр мягкий</v>
      </c>
      <c r="E1939" t="str">
        <f t="shared" si="1913"/>
        <v>A3|сыр мягкий</v>
      </c>
      <c r="F1939">
        <f>IFERROR(INDEX('Прайс-лист на год'!$E$4:$NG$28,MATCH(prices_model!E1939,'Прайс-лист на год'!$D$4:$D$28,0),MATCH(prices_model!A1939,'Прайс-лист на год'!$E$3:$NG$3,0)),0)</f>
        <v>500</v>
      </c>
    </row>
    <row r="1940" spans="1:6" x14ac:dyDescent="0.25">
      <c r="A1940" s="30">
        <f>'Прайс-лист на год'!$E$3+ROUNDDOWN((ROW()-2)/25,0)</f>
        <v>43907</v>
      </c>
      <c r="B1940">
        <f t="shared" ref="B1940:E1940" si="1914">B1915</f>
        <v>1</v>
      </c>
      <c r="C1940" t="str">
        <f t="shared" si="1914"/>
        <v>A3</v>
      </c>
      <c r="D1940" t="str">
        <f t="shared" si="1914"/>
        <v>прочие сыры</v>
      </c>
      <c r="E1940" t="str">
        <f t="shared" si="1914"/>
        <v>A3|прочие сыры</v>
      </c>
      <c r="F1940">
        <f>IFERROR(INDEX('Прайс-лист на год'!$E$4:$NG$28,MATCH(prices_model!E1940,'Прайс-лист на год'!$D$4:$D$28,0),MATCH(prices_model!A1940,'Прайс-лист на год'!$E$3:$NG$3,0)),0)</f>
        <v>700</v>
      </c>
    </row>
    <row r="1941" spans="1:6" x14ac:dyDescent="0.25">
      <c r="A1941" s="30">
        <f>'Прайс-лист на год'!$E$3+ROUNDDOWN((ROW()-2)/25,0)</f>
        <v>43907</v>
      </c>
      <c r="B1941">
        <f t="shared" ref="B1941:E1941" si="1915">B1916</f>
        <v>1</v>
      </c>
      <c r="C1941" t="str">
        <f t="shared" si="1915"/>
        <v>A3</v>
      </c>
      <c r="D1941" t="str">
        <f t="shared" si="1915"/>
        <v>продукты сырные</v>
      </c>
      <c r="E1941" t="str">
        <f t="shared" si="1915"/>
        <v>A3|продукты сырные</v>
      </c>
      <c r="F1941">
        <f>IFERROR(INDEX('Прайс-лист на год'!$E$4:$NG$28,MATCH(prices_model!E1941,'Прайс-лист на год'!$D$4:$D$28,0),MATCH(prices_model!A1941,'Прайс-лист на год'!$E$3:$NG$3,0)),0)</f>
        <v>400</v>
      </c>
    </row>
    <row r="1942" spans="1:6" x14ac:dyDescent="0.25">
      <c r="A1942" s="30">
        <f>'Прайс-лист на год'!$E$3+ROUNDDOWN((ROW()-2)/25,0)</f>
        <v>43907</v>
      </c>
      <c r="B1942">
        <f t="shared" ref="B1942:E1942" si="1916">B1917</f>
        <v>1</v>
      </c>
      <c r="C1942" t="str">
        <f t="shared" si="1916"/>
        <v>A4</v>
      </c>
      <c r="D1942" t="str">
        <f t="shared" si="1916"/>
        <v>сыр твердый</v>
      </c>
      <c r="E1942" t="str">
        <f t="shared" si="1916"/>
        <v>A4|сыр твердый</v>
      </c>
      <c r="F1942">
        <f>IFERROR(INDEX('Прайс-лист на год'!$E$4:$NG$28,MATCH(prices_model!E1942,'Прайс-лист на год'!$D$4:$D$28,0),MATCH(prices_model!A1942,'Прайс-лист на год'!$E$3:$NG$3,0)),0)</f>
        <v>893</v>
      </c>
    </row>
    <row r="1943" spans="1:6" x14ac:dyDescent="0.25">
      <c r="A1943" s="30">
        <f>'Прайс-лист на год'!$E$3+ROUNDDOWN((ROW()-2)/25,0)</f>
        <v>43907</v>
      </c>
      <c r="B1943">
        <f t="shared" ref="B1943:E1943" si="1917">B1918</f>
        <v>1</v>
      </c>
      <c r="C1943" t="str">
        <f t="shared" si="1917"/>
        <v>A4</v>
      </c>
      <c r="D1943" t="str">
        <f t="shared" si="1917"/>
        <v>сыр полутвердый</v>
      </c>
      <c r="E1943" t="str">
        <f t="shared" si="1917"/>
        <v>A4|сыр полутвердый</v>
      </c>
      <c r="F1943">
        <f>IFERROR(INDEX('Прайс-лист на год'!$E$4:$NG$28,MATCH(prices_model!E1943,'Прайс-лист на год'!$D$4:$D$28,0),MATCH(prices_model!A1943,'Прайс-лист на год'!$E$3:$NG$3,0)),0)</f>
        <v>536</v>
      </c>
    </row>
    <row r="1944" spans="1:6" x14ac:dyDescent="0.25">
      <c r="A1944" s="30">
        <f>'Прайс-лист на год'!$E$3+ROUNDDOWN((ROW()-2)/25,0)</f>
        <v>43907</v>
      </c>
      <c r="B1944">
        <f t="shared" ref="B1944:E1944" si="1918">B1919</f>
        <v>1</v>
      </c>
      <c r="C1944" t="str">
        <f t="shared" si="1918"/>
        <v>A4</v>
      </c>
      <c r="D1944" t="str">
        <f t="shared" si="1918"/>
        <v>сыр мягкий</v>
      </c>
      <c r="E1944" t="str">
        <f t="shared" si="1918"/>
        <v>A4|сыр мягкий</v>
      </c>
      <c r="F1944">
        <f>IFERROR(INDEX('Прайс-лист на год'!$E$4:$NG$28,MATCH(prices_model!E1944,'Прайс-лист на год'!$D$4:$D$28,0),MATCH(prices_model!A1944,'Прайс-лист на год'!$E$3:$NG$3,0)),0)</f>
        <v>446</v>
      </c>
    </row>
    <row r="1945" spans="1:6" x14ac:dyDescent="0.25">
      <c r="A1945" s="30">
        <f>'Прайс-лист на год'!$E$3+ROUNDDOWN((ROW()-2)/25,0)</f>
        <v>43907</v>
      </c>
      <c r="B1945">
        <f t="shared" ref="B1945:E1945" si="1919">B1920</f>
        <v>1</v>
      </c>
      <c r="C1945" t="str">
        <f t="shared" si="1919"/>
        <v>A4</v>
      </c>
      <c r="D1945" t="str">
        <f t="shared" si="1919"/>
        <v>прочие сыры</v>
      </c>
      <c r="E1945" t="str">
        <f t="shared" si="1919"/>
        <v>A4|прочие сыры</v>
      </c>
      <c r="F1945">
        <f>IFERROR(INDEX('Прайс-лист на год'!$E$4:$NG$28,MATCH(prices_model!E1945,'Прайс-лист на год'!$D$4:$D$28,0),MATCH(prices_model!A1945,'Прайс-лист на год'!$E$3:$NG$3,0)),0)</f>
        <v>847</v>
      </c>
    </row>
    <row r="1946" spans="1:6" x14ac:dyDescent="0.25">
      <c r="A1946" s="30">
        <f>'Прайс-лист на год'!$E$3+ROUNDDOWN((ROW()-2)/25,0)</f>
        <v>43907</v>
      </c>
      <c r="B1946">
        <f t="shared" ref="B1946:E1946" si="1920">B1921</f>
        <v>1</v>
      </c>
      <c r="C1946" t="str">
        <f t="shared" si="1920"/>
        <v>A4</v>
      </c>
      <c r="D1946" t="str">
        <f t="shared" si="1920"/>
        <v>продукты сырные</v>
      </c>
      <c r="E1946" t="str">
        <f t="shared" si="1920"/>
        <v>A4|продукты сырные</v>
      </c>
      <c r="F1946">
        <f>IFERROR(INDEX('Прайс-лист на год'!$E$4:$NG$28,MATCH(prices_model!E1946,'Прайс-лист на год'!$D$4:$D$28,0),MATCH(prices_model!A1946,'Прайс-лист на год'!$E$3:$NG$3,0)),0)</f>
        <v>340</v>
      </c>
    </row>
    <row r="1947" spans="1:6" x14ac:dyDescent="0.25">
      <c r="A1947" s="30">
        <f>'Прайс-лист на год'!$E$3+ROUNDDOWN((ROW()-2)/25,0)</f>
        <v>43907</v>
      </c>
      <c r="B1947">
        <f t="shared" ref="B1947:E1947" si="1921">B1922</f>
        <v>1</v>
      </c>
      <c r="C1947" t="str">
        <f t="shared" si="1921"/>
        <v>A5</v>
      </c>
      <c r="D1947" t="str">
        <f t="shared" si="1921"/>
        <v>сыр твердый</v>
      </c>
      <c r="E1947" t="str">
        <f t="shared" si="1921"/>
        <v>A5|сыр твердый</v>
      </c>
      <c r="F1947">
        <f>IFERROR(INDEX('Прайс-лист на год'!$E$4:$NG$28,MATCH(prices_model!E1947,'Прайс-лист на год'!$D$4:$D$28,0),MATCH(prices_model!A1947,'Прайс-лист на год'!$E$3:$NG$3,0)),0)</f>
        <v>1053</v>
      </c>
    </row>
    <row r="1948" spans="1:6" x14ac:dyDescent="0.25">
      <c r="A1948" s="30">
        <f>'Прайс-лист на год'!$E$3+ROUNDDOWN((ROW()-2)/25,0)</f>
        <v>43907</v>
      </c>
      <c r="B1948">
        <f t="shared" ref="B1948:E1948" si="1922">B1923</f>
        <v>1</v>
      </c>
      <c r="C1948" t="str">
        <f t="shared" si="1922"/>
        <v>A5</v>
      </c>
      <c r="D1948" t="str">
        <f t="shared" si="1922"/>
        <v>сыр полутвердый</v>
      </c>
      <c r="E1948" t="str">
        <f t="shared" si="1922"/>
        <v>A5|сыр полутвердый</v>
      </c>
      <c r="F1948">
        <f>IFERROR(INDEX('Прайс-лист на год'!$E$4:$NG$28,MATCH(prices_model!E1948,'Прайс-лист на год'!$D$4:$D$28,0),MATCH(prices_model!A1948,'Прайс-лист на год'!$E$3:$NG$3,0)),0)</f>
        <v>632</v>
      </c>
    </row>
    <row r="1949" spans="1:6" x14ac:dyDescent="0.25">
      <c r="A1949" s="30">
        <f>'Прайс-лист на год'!$E$3+ROUNDDOWN((ROW()-2)/25,0)</f>
        <v>43907</v>
      </c>
      <c r="B1949">
        <f t="shared" ref="B1949:E1949" si="1923">B1924</f>
        <v>1</v>
      </c>
      <c r="C1949" t="str">
        <f t="shared" si="1923"/>
        <v>A5</v>
      </c>
      <c r="D1949" t="str">
        <f t="shared" si="1923"/>
        <v>сыр мягкий</v>
      </c>
      <c r="E1949" t="str">
        <f t="shared" si="1923"/>
        <v>A5|сыр мягкий</v>
      </c>
      <c r="F1949">
        <f>IFERROR(INDEX('Прайс-лист на год'!$E$4:$NG$28,MATCH(prices_model!E1949,'Прайс-лист на год'!$D$4:$D$28,0),MATCH(prices_model!A1949,'Прайс-лист на год'!$E$3:$NG$3,0)),0)</f>
        <v>526</v>
      </c>
    </row>
    <row r="1950" spans="1:6" x14ac:dyDescent="0.25">
      <c r="A1950" s="30">
        <f>'Прайс-лист на год'!$E$3+ROUNDDOWN((ROW()-2)/25,0)</f>
        <v>43907</v>
      </c>
      <c r="B1950">
        <f t="shared" ref="B1950:E1950" si="1924">B1925</f>
        <v>1</v>
      </c>
      <c r="C1950" t="str">
        <f t="shared" si="1924"/>
        <v>A5</v>
      </c>
      <c r="D1950" t="str">
        <f t="shared" si="1924"/>
        <v>прочие сыры</v>
      </c>
      <c r="E1950" t="str">
        <f t="shared" si="1924"/>
        <v>A5|прочие сыры</v>
      </c>
      <c r="F1950">
        <f>IFERROR(INDEX('Прайс-лист на год'!$E$4:$NG$28,MATCH(prices_model!E1950,'Прайс-лист на год'!$D$4:$D$28,0),MATCH(prices_model!A1950,'Прайс-лист на год'!$E$3:$NG$3,0)),0)</f>
        <v>737</v>
      </c>
    </row>
    <row r="1951" spans="1:6" x14ac:dyDescent="0.25">
      <c r="A1951" s="30">
        <f>'Прайс-лист на год'!$E$3+ROUNDDOWN((ROW()-2)/25,0)</f>
        <v>43907</v>
      </c>
      <c r="B1951">
        <f t="shared" ref="B1951:E1951" si="1925">B1926</f>
        <v>1</v>
      </c>
      <c r="C1951" t="str">
        <f t="shared" si="1925"/>
        <v>A5</v>
      </c>
      <c r="D1951" t="str">
        <f t="shared" si="1925"/>
        <v>продукты сырные</v>
      </c>
      <c r="E1951" t="str">
        <f t="shared" si="1925"/>
        <v>A5|продукты сырные</v>
      </c>
      <c r="F1951">
        <f>IFERROR(INDEX('Прайс-лист на год'!$E$4:$NG$28,MATCH(prices_model!E1951,'Прайс-лист на год'!$D$4:$D$28,0),MATCH(prices_model!A1951,'Прайс-лист на год'!$E$3:$NG$3,0)),0)</f>
        <v>421</v>
      </c>
    </row>
    <row r="1952" spans="1:6" x14ac:dyDescent="0.25">
      <c r="A1952" s="30">
        <f>'Прайс-лист на год'!$E$3+ROUNDDOWN((ROW()-2)/25,0)</f>
        <v>43908</v>
      </c>
      <c r="B1952">
        <f t="shared" ref="B1952:E1952" si="1926">B1927</f>
        <v>1</v>
      </c>
      <c r="C1952" t="str">
        <f t="shared" si="1926"/>
        <v>A1</v>
      </c>
      <c r="D1952" t="str">
        <f t="shared" si="1926"/>
        <v>сыр твердый</v>
      </c>
      <c r="E1952" t="str">
        <f t="shared" si="1926"/>
        <v>A1|сыр твердый</v>
      </c>
      <c r="F1952">
        <f>IFERROR(INDEX('Прайс-лист на год'!$E$4:$NG$28,MATCH(prices_model!E1952,'Прайс-лист на год'!$D$4:$D$28,0),MATCH(prices_model!A1952,'Прайс-лист на год'!$E$3:$NG$3,0)),0)</f>
        <v>950</v>
      </c>
    </row>
    <row r="1953" spans="1:6" x14ac:dyDescent="0.25">
      <c r="A1953" s="30">
        <f>'Прайс-лист на год'!$E$3+ROUNDDOWN((ROW()-2)/25,0)</f>
        <v>43908</v>
      </c>
      <c r="B1953">
        <f t="shared" ref="B1953:E1953" si="1927">B1928</f>
        <v>1</v>
      </c>
      <c r="C1953" t="str">
        <f t="shared" si="1927"/>
        <v>A1</v>
      </c>
      <c r="D1953" t="str">
        <f t="shared" si="1927"/>
        <v>сыр полутвердый</v>
      </c>
      <c r="E1953" t="str">
        <f t="shared" si="1927"/>
        <v>A1|сыр полутвердый</v>
      </c>
      <c r="F1953">
        <f>IFERROR(INDEX('Прайс-лист на год'!$E$4:$NG$28,MATCH(prices_model!E1953,'Прайс-лист на год'!$D$4:$D$28,0),MATCH(prices_model!A1953,'Прайс-лист на год'!$E$3:$NG$3,0)),0)</f>
        <v>570</v>
      </c>
    </row>
    <row r="1954" spans="1:6" x14ac:dyDescent="0.25">
      <c r="A1954" s="30">
        <f>'Прайс-лист на год'!$E$3+ROUNDDOWN((ROW()-2)/25,0)</f>
        <v>43908</v>
      </c>
      <c r="B1954">
        <f t="shared" ref="B1954:E1954" si="1928">B1929</f>
        <v>1</v>
      </c>
      <c r="C1954" t="str">
        <f t="shared" si="1928"/>
        <v>A1</v>
      </c>
      <c r="D1954" t="str">
        <f t="shared" si="1928"/>
        <v>сыр мягкий</v>
      </c>
      <c r="E1954" t="str">
        <f t="shared" si="1928"/>
        <v>A1|сыр мягкий</v>
      </c>
      <c r="F1954">
        <f>IFERROR(INDEX('Прайс-лист на год'!$E$4:$NG$28,MATCH(prices_model!E1954,'Прайс-лист на год'!$D$4:$D$28,0),MATCH(prices_model!A1954,'Прайс-лист на год'!$E$3:$NG$3,0)),0)</f>
        <v>475</v>
      </c>
    </row>
    <row r="1955" spans="1:6" x14ac:dyDescent="0.25">
      <c r="A1955" s="30">
        <f>'Прайс-лист на год'!$E$3+ROUNDDOWN((ROW()-2)/25,0)</f>
        <v>43908</v>
      </c>
      <c r="B1955">
        <f t="shared" ref="B1955:E1955" si="1929">B1930</f>
        <v>1</v>
      </c>
      <c r="C1955" t="str">
        <f t="shared" si="1929"/>
        <v>A1</v>
      </c>
      <c r="D1955" t="str">
        <f t="shared" si="1929"/>
        <v>прочие сыры</v>
      </c>
      <c r="E1955" t="str">
        <f t="shared" si="1929"/>
        <v>A1|прочие сыры</v>
      </c>
      <c r="F1955">
        <f>IFERROR(INDEX('Прайс-лист на год'!$E$4:$NG$28,MATCH(prices_model!E1955,'Прайс-лист на год'!$D$4:$D$28,0),MATCH(prices_model!A1955,'Прайс-лист на год'!$E$3:$NG$3,0)),0)</f>
        <v>665</v>
      </c>
    </row>
    <row r="1956" spans="1:6" x14ac:dyDescent="0.25">
      <c r="A1956" s="30">
        <f>'Прайс-лист на год'!$E$3+ROUNDDOWN((ROW()-2)/25,0)</f>
        <v>43908</v>
      </c>
      <c r="B1956">
        <f t="shared" ref="B1956:E1956" si="1930">B1931</f>
        <v>1</v>
      </c>
      <c r="C1956" t="str">
        <f t="shared" si="1930"/>
        <v>A1</v>
      </c>
      <c r="D1956" t="str">
        <f t="shared" si="1930"/>
        <v>продукты сырные</v>
      </c>
      <c r="E1956" t="str">
        <f t="shared" si="1930"/>
        <v>A1|продукты сырные</v>
      </c>
      <c r="F1956">
        <f>IFERROR(INDEX('Прайс-лист на год'!$E$4:$NG$28,MATCH(prices_model!E1956,'Прайс-лист на год'!$D$4:$D$28,0),MATCH(prices_model!A1956,'Прайс-лист на год'!$E$3:$NG$3,0)),0)</f>
        <v>380</v>
      </c>
    </row>
    <row r="1957" spans="1:6" x14ac:dyDescent="0.25">
      <c r="A1957" s="30">
        <f>'Прайс-лист на год'!$E$3+ROUNDDOWN((ROW()-2)/25,0)</f>
        <v>43908</v>
      </c>
      <c r="B1957">
        <f t="shared" ref="B1957:E1957" si="1931">B1932</f>
        <v>1</v>
      </c>
      <c r="C1957" t="str">
        <f t="shared" si="1931"/>
        <v>A2</v>
      </c>
      <c r="D1957" t="str">
        <f t="shared" si="1931"/>
        <v>сыр твердый</v>
      </c>
      <c r="E1957" t="str">
        <f t="shared" si="1931"/>
        <v>A2|сыр твердый</v>
      </c>
      <c r="F1957">
        <f>IFERROR(INDEX('Прайс-лист на год'!$E$4:$NG$28,MATCH(prices_model!E1957,'Прайс-лист на год'!$D$4:$D$28,0),MATCH(prices_model!A1957,'Прайс-лист на год'!$E$3:$NG$3,0)),0)</f>
        <v>900</v>
      </c>
    </row>
    <row r="1958" spans="1:6" x14ac:dyDescent="0.25">
      <c r="A1958" s="30">
        <f>'Прайс-лист на год'!$E$3+ROUNDDOWN((ROW()-2)/25,0)</f>
        <v>43908</v>
      </c>
      <c r="B1958">
        <f t="shared" ref="B1958:E1958" si="1932">B1933</f>
        <v>1</v>
      </c>
      <c r="C1958" t="str">
        <f t="shared" si="1932"/>
        <v>A2</v>
      </c>
      <c r="D1958" t="str">
        <f t="shared" si="1932"/>
        <v>сыр полутвердый</v>
      </c>
      <c r="E1958" t="str">
        <f t="shared" si="1932"/>
        <v>A2|сыр полутвердый</v>
      </c>
      <c r="F1958">
        <f>IFERROR(INDEX('Прайс-лист на год'!$E$4:$NG$28,MATCH(prices_model!E1958,'Прайс-лист на год'!$D$4:$D$28,0),MATCH(prices_model!A1958,'Прайс-лист на год'!$E$3:$NG$3,0)),0)</f>
        <v>540</v>
      </c>
    </row>
    <row r="1959" spans="1:6" x14ac:dyDescent="0.25">
      <c r="A1959" s="30">
        <f>'Прайс-лист на год'!$E$3+ROUNDDOWN((ROW()-2)/25,0)</f>
        <v>43908</v>
      </c>
      <c r="B1959">
        <f t="shared" ref="B1959:E1959" si="1933">B1934</f>
        <v>1</v>
      </c>
      <c r="C1959" t="str">
        <f t="shared" si="1933"/>
        <v>A2</v>
      </c>
      <c r="D1959" t="str">
        <f t="shared" si="1933"/>
        <v>сыр мягкий</v>
      </c>
      <c r="E1959" t="str">
        <f t="shared" si="1933"/>
        <v>A2|сыр мягкий</v>
      </c>
      <c r="F1959">
        <f>IFERROR(INDEX('Прайс-лист на год'!$E$4:$NG$28,MATCH(prices_model!E1959,'Прайс-лист на год'!$D$4:$D$28,0),MATCH(prices_model!A1959,'Прайс-лист на год'!$E$3:$NG$3,0)),0)</f>
        <v>450</v>
      </c>
    </row>
    <row r="1960" spans="1:6" x14ac:dyDescent="0.25">
      <c r="A1960" s="30">
        <f>'Прайс-лист на год'!$E$3+ROUNDDOWN((ROW()-2)/25,0)</f>
        <v>43908</v>
      </c>
      <c r="B1960">
        <f t="shared" ref="B1960:E1960" si="1934">B1935</f>
        <v>1</v>
      </c>
      <c r="C1960" t="str">
        <f t="shared" si="1934"/>
        <v>A2</v>
      </c>
      <c r="D1960" t="str">
        <f t="shared" si="1934"/>
        <v>прочие сыры</v>
      </c>
      <c r="E1960" t="str">
        <f t="shared" si="1934"/>
        <v>A2|прочие сыры</v>
      </c>
      <c r="F1960">
        <f>IFERROR(INDEX('Прайс-лист на год'!$E$4:$NG$28,MATCH(prices_model!E1960,'Прайс-лист на год'!$D$4:$D$28,0),MATCH(prices_model!A1960,'Прайс-лист на год'!$E$3:$NG$3,0)),0)</f>
        <v>630</v>
      </c>
    </row>
    <row r="1961" spans="1:6" x14ac:dyDescent="0.25">
      <c r="A1961" s="30">
        <f>'Прайс-лист на год'!$E$3+ROUNDDOWN((ROW()-2)/25,0)</f>
        <v>43908</v>
      </c>
      <c r="B1961">
        <f t="shared" ref="B1961:E1961" si="1935">B1936</f>
        <v>1</v>
      </c>
      <c r="C1961" t="str">
        <f t="shared" si="1935"/>
        <v>A2</v>
      </c>
      <c r="D1961" t="str">
        <f t="shared" si="1935"/>
        <v>продукты сырные</v>
      </c>
      <c r="E1961" t="str">
        <f t="shared" si="1935"/>
        <v>A2|продукты сырные</v>
      </c>
      <c r="F1961">
        <f>IFERROR(INDEX('Прайс-лист на год'!$E$4:$NG$28,MATCH(prices_model!E1961,'Прайс-лист на год'!$D$4:$D$28,0),MATCH(prices_model!A1961,'Прайс-лист на год'!$E$3:$NG$3,0)),0)</f>
        <v>360</v>
      </c>
    </row>
    <row r="1962" spans="1:6" x14ac:dyDescent="0.25">
      <c r="A1962" s="30">
        <f>'Прайс-лист на год'!$E$3+ROUNDDOWN((ROW()-2)/25,0)</f>
        <v>43908</v>
      </c>
      <c r="B1962">
        <f t="shared" ref="B1962:E1962" si="1936">B1937</f>
        <v>1</v>
      </c>
      <c r="C1962" t="str">
        <f t="shared" si="1936"/>
        <v>A3</v>
      </c>
      <c r="D1962" t="str">
        <f t="shared" si="1936"/>
        <v>сыр твердый</v>
      </c>
      <c r="E1962" t="str">
        <f t="shared" si="1936"/>
        <v>A3|сыр твердый</v>
      </c>
      <c r="F1962">
        <f>IFERROR(INDEX('Прайс-лист на год'!$E$4:$NG$28,MATCH(prices_model!E1962,'Прайс-лист на год'!$D$4:$D$28,0),MATCH(prices_model!A1962,'Прайс-лист на год'!$E$3:$NG$3,0)),0)</f>
        <v>1000</v>
      </c>
    </row>
    <row r="1963" spans="1:6" x14ac:dyDescent="0.25">
      <c r="A1963" s="30">
        <f>'Прайс-лист на год'!$E$3+ROUNDDOWN((ROW()-2)/25,0)</f>
        <v>43908</v>
      </c>
      <c r="B1963">
        <f t="shared" ref="B1963:E1963" si="1937">B1938</f>
        <v>1</v>
      </c>
      <c r="C1963" t="str">
        <f t="shared" si="1937"/>
        <v>A3</v>
      </c>
      <c r="D1963" t="str">
        <f t="shared" si="1937"/>
        <v>сыр полутвердый</v>
      </c>
      <c r="E1963" t="str">
        <f t="shared" si="1937"/>
        <v>A3|сыр полутвердый</v>
      </c>
      <c r="F1963">
        <f>IFERROR(INDEX('Прайс-лист на год'!$E$4:$NG$28,MATCH(prices_model!E1963,'Прайс-лист на год'!$D$4:$D$28,0),MATCH(prices_model!A1963,'Прайс-лист на год'!$E$3:$NG$3,0)),0)</f>
        <v>600</v>
      </c>
    </row>
    <row r="1964" spans="1:6" x14ac:dyDescent="0.25">
      <c r="A1964" s="30">
        <f>'Прайс-лист на год'!$E$3+ROUNDDOWN((ROW()-2)/25,0)</f>
        <v>43908</v>
      </c>
      <c r="B1964">
        <f t="shared" ref="B1964:E1964" si="1938">B1939</f>
        <v>1</v>
      </c>
      <c r="C1964" t="str">
        <f t="shared" si="1938"/>
        <v>A3</v>
      </c>
      <c r="D1964" t="str">
        <f t="shared" si="1938"/>
        <v>сыр мягкий</v>
      </c>
      <c r="E1964" t="str">
        <f t="shared" si="1938"/>
        <v>A3|сыр мягкий</v>
      </c>
      <c r="F1964">
        <f>IFERROR(INDEX('Прайс-лист на год'!$E$4:$NG$28,MATCH(prices_model!E1964,'Прайс-лист на год'!$D$4:$D$28,0),MATCH(prices_model!A1964,'Прайс-лист на год'!$E$3:$NG$3,0)),0)</f>
        <v>500</v>
      </c>
    </row>
    <row r="1965" spans="1:6" x14ac:dyDescent="0.25">
      <c r="A1965" s="30">
        <f>'Прайс-лист на год'!$E$3+ROUNDDOWN((ROW()-2)/25,0)</f>
        <v>43908</v>
      </c>
      <c r="B1965">
        <f t="shared" ref="B1965:E1965" si="1939">B1940</f>
        <v>1</v>
      </c>
      <c r="C1965" t="str">
        <f t="shared" si="1939"/>
        <v>A3</v>
      </c>
      <c r="D1965" t="str">
        <f t="shared" si="1939"/>
        <v>прочие сыры</v>
      </c>
      <c r="E1965" t="str">
        <f t="shared" si="1939"/>
        <v>A3|прочие сыры</v>
      </c>
      <c r="F1965">
        <f>IFERROR(INDEX('Прайс-лист на год'!$E$4:$NG$28,MATCH(prices_model!E1965,'Прайс-лист на год'!$D$4:$D$28,0),MATCH(prices_model!A1965,'Прайс-лист на год'!$E$3:$NG$3,0)),0)</f>
        <v>700</v>
      </c>
    </row>
    <row r="1966" spans="1:6" x14ac:dyDescent="0.25">
      <c r="A1966" s="30">
        <f>'Прайс-лист на год'!$E$3+ROUNDDOWN((ROW()-2)/25,0)</f>
        <v>43908</v>
      </c>
      <c r="B1966">
        <f t="shared" ref="B1966:E1966" si="1940">B1941</f>
        <v>1</v>
      </c>
      <c r="C1966" t="str">
        <f t="shared" si="1940"/>
        <v>A3</v>
      </c>
      <c r="D1966" t="str">
        <f t="shared" si="1940"/>
        <v>продукты сырные</v>
      </c>
      <c r="E1966" t="str">
        <f t="shared" si="1940"/>
        <v>A3|продукты сырные</v>
      </c>
      <c r="F1966">
        <f>IFERROR(INDEX('Прайс-лист на год'!$E$4:$NG$28,MATCH(prices_model!E1966,'Прайс-лист на год'!$D$4:$D$28,0),MATCH(prices_model!A1966,'Прайс-лист на год'!$E$3:$NG$3,0)),0)</f>
        <v>400</v>
      </c>
    </row>
    <row r="1967" spans="1:6" x14ac:dyDescent="0.25">
      <c r="A1967" s="30">
        <f>'Прайс-лист на год'!$E$3+ROUNDDOWN((ROW()-2)/25,0)</f>
        <v>43908</v>
      </c>
      <c r="B1967">
        <f t="shared" ref="B1967:E1967" si="1941">B1942</f>
        <v>1</v>
      </c>
      <c r="C1967" t="str">
        <f t="shared" si="1941"/>
        <v>A4</v>
      </c>
      <c r="D1967" t="str">
        <f t="shared" si="1941"/>
        <v>сыр твердый</v>
      </c>
      <c r="E1967" t="str">
        <f t="shared" si="1941"/>
        <v>A4|сыр твердый</v>
      </c>
      <c r="F1967">
        <f>IFERROR(INDEX('Прайс-лист на год'!$E$4:$NG$28,MATCH(prices_model!E1967,'Прайс-лист на год'!$D$4:$D$28,0),MATCH(prices_model!A1967,'Прайс-лист на год'!$E$3:$NG$3,0)),0)</f>
        <v>893</v>
      </c>
    </row>
    <row r="1968" spans="1:6" x14ac:dyDescent="0.25">
      <c r="A1968" s="30">
        <f>'Прайс-лист на год'!$E$3+ROUNDDOWN((ROW()-2)/25,0)</f>
        <v>43908</v>
      </c>
      <c r="B1968">
        <f t="shared" ref="B1968:E1968" si="1942">B1943</f>
        <v>1</v>
      </c>
      <c r="C1968" t="str">
        <f t="shared" si="1942"/>
        <v>A4</v>
      </c>
      <c r="D1968" t="str">
        <f t="shared" si="1942"/>
        <v>сыр полутвердый</v>
      </c>
      <c r="E1968" t="str">
        <f t="shared" si="1942"/>
        <v>A4|сыр полутвердый</v>
      </c>
      <c r="F1968">
        <f>IFERROR(INDEX('Прайс-лист на год'!$E$4:$NG$28,MATCH(prices_model!E1968,'Прайс-лист на год'!$D$4:$D$28,0),MATCH(prices_model!A1968,'Прайс-лист на год'!$E$3:$NG$3,0)),0)</f>
        <v>536</v>
      </c>
    </row>
    <row r="1969" spans="1:6" x14ac:dyDescent="0.25">
      <c r="A1969" s="30">
        <f>'Прайс-лист на год'!$E$3+ROUNDDOWN((ROW()-2)/25,0)</f>
        <v>43908</v>
      </c>
      <c r="B1969">
        <f t="shared" ref="B1969:E1969" si="1943">B1944</f>
        <v>1</v>
      </c>
      <c r="C1969" t="str">
        <f t="shared" si="1943"/>
        <v>A4</v>
      </c>
      <c r="D1969" t="str">
        <f t="shared" si="1943"/>
        <v>сыр мягкий</v>
      </c>
      <c r="E1969" t="str">
        <f t="shared" si="1943"/>
        <v>A4|сыр мягкий</v>
      </c>
      <c r="F1969">
        <f>IFERROR(INDEX('Прайс-лист на год'!$E$4:$NG$28,MATCH(prices_model!E1969,'Прайс-лист на год'!$D$4:$D$28,0),MATCH(prices_model!A1969,'Прайс-лист на год'!$E$3:$NG$3,0)),0)</f>
        <v>446</v>
      </c>
    </row>
    <row r="1970" spans="1:6" x14ac:dyDescent="0.25">
      <c r="A1970" s="30">
        <f>'Прайс-лист на год'!$E$3+ROUNDDOWN((ROW()-2)/25,0)</f>
        <v>43908</v>
      </c>
      <c r="B1970">
        <f t="shared" ref="B1970:E1970" si="1944">B1945</f>
        <v>1</v>
      </c>
      <c r="C1970" t="str">
        <f t="shared" si="1944"/>
        <v>A4</v>
      </c>
      <c r="D1970" t="str">
        <f t="shared" si="1944"/>
        <v>прочие сыры</v>
      </c>
      <c r="E1970" t="str">
        <f t="shared" si="1944"/>
        <v>A4|прочие сыры</v>
      </c>
      <c r="F1970">
        <f>IFERROR(INDEX('Прайс-лист на год'!$E$4:$NG$28,MATCH(prices_model!E1970,'Прайс-лист на год'!$D$4:$D$28,0),MATCH(prices_model!A1970,'Прайс-лист на год'!$E$3:$NG$3,0)),0)</f>
        <v>847</v>
      </c>
    </row>
    <row r="1971" spans="1:6" x14ac:dyDescent="0.25">
      <c r="A1971" s="30">
        <f>'Прайс-лист на год'!$E$3+ROUNDDOWN((ROW()-2)/25,0)</f>
        <v>43908</v>
      </c>
      <c r="B1971">
        <f t="shared" ref="B1971:E1971" si="1945">B1946</f>
        <v>1</v>
      </c>
      <c r="C1971" t="str">
        <f t="shared" si="1945"/>
        <v>A4</v>
      </c>
      <c r="D1971" t="str">
        <f t="shared" si="1945"/>
        <v>продукты сырные</v>
      </c>
      <c r="E1971" t="str">
        <f t="shared" si="1945"/>
        <v>A4|продукты сырные</v>
      </c>
      <c r="F1971">
        <f>IFERROR(INDEX('Прайс-лист на год'!$E$4:$NG$28,MATCH(prices_model!E1971,'Прайс-лист на год'!$D$4:$D$28,0),MATCH(prices_model!A1971,'Прайс-лист на год'!$E$3:$NG$3,0)),0)</f>
        <v>340</v>
      </c>
    </row>
    <row r="1972" spans="1:6" x14ac:dyDescent="0.25">
      <c r="A1972" s="30">
        <f>'Прайс-лист на год'!$E$3+ROUNDDOWN((ROW()-2)/25,0)</f>
        <v>43908</v>
      </c>
      <c r="B1972">
        <f t="shared" ref="B1972:E1972" si="1946">B1947</f>
        <v>1</v>
      </c>
      <c r="C1972" t="str">
        <f t="shared" si="1946"/>
        <v>A5</v>
      </c>
      <c r="D1972" t="str">
        <f t="shared" si="1946"/>
        <v>сыр твердый</v>
      </c>
      <c r="E1972" t="str">
        <f t="shared" si="1946"/>
        <v>A5|сыр твердый</v>
      </c>
      <c r="F1972">
        <f>IFERROR(INDEX('Прайс-лист на год'!$E$4:$NG$28,MATCH(prices_model!E1972,'Прайс-лист на год'!$D$4:$D$28,0),MATCH(prices_model!A1972,'Прайс-лист на год'!$E$3:$NG$3,0)),0)</f>
        <v>1053</v>
      </c>
    </row>
    <row r="1973" spans="1:6" x14ac:dyDescent="0.25">
      <c r="A1973" s="30">
        <f>'Прайс-лист на год'!$E$3+ROUNDDOWN((ROW()-2)/25,0)</f>
        <v>43908</v>
      </c>
      <c r="B1973">
        <f t="shared" ref="B1973:E1973" si="1947">B1948</f>
        <v>1</v>
      </c>
      <c r="C1973" t="str">
        <f t="shared" si="1947"/>
        <v>A5</v>
      </c>
      <c r="D1973" t="str">
        <f t="shared" si="1947"/>
        <v>сыр полутвердый</v>
      </c>
      <c r="E1973" t="str">
        <f t="shared" si="1947"/>
        <v>A5|сыр полутвердый</v>
      </c>
      <c r="F1973">
        <f>IFERROR(INDEX('Прайс-лист на год'!$E$4:$NG$28,MATCH(prices_model!E1973,'Прайс-лист на год'!$D$4:$D$28,0),MATCH(prices_model!A1973,'Прайс-лист на год'!$E$3:$NG$3,0)),0)</f>
        <v>632</v>
      </c>
    </row>
    <row r="1974" spans="1:6" x14ac:dyDescent="0.25">
      <c r="A1974" s="30">
        <f>'Прайс-лист на год'!$E$3+ROUNDDOWN((ROW()-2)/25,0)</f>
        <v>43908</v>
      </c>
      <c r="B1974">
        <f t="shared" ref="B1974:E1974" si="1948">B1949</f>
        <v>1</v>
      </c>
      <c r="C1974" t="str">
        <f t="shared" si="1948"/>
        <v>A5</v>
      </c>
      <c r="D1974" t="str">
        <f t="shared" si="1948"/>
        <v>сыр мягкий</v>
      </c>
      <c r="E1974" t="str">
        <f t="shared" si="1948"/>
        <v>A5|сыр мягкий</v>
      </c>
      <c r="F1974">
        <f>IFERROR(INDEX('Прайс-лист на год'!$E$4:$NG$28,MATCH(prices_model!E1974,'Прайс-лист на год'!$D$4:$D$28,0),MATCH(prices_model!A1974,'Прайс-лист на год'!$E$3:$NG$3,0)),0)</f>
        <v>526</v>
      </c>
    </row>
    <row r="1975" spans="1:6" x14ac:dyDescent="0.25">
      <c r="A1975" s="30">
        <f>'Прайс-лист на год'!$E$3+ROUNDDOWN((ROW()-2)/25,0)</f>
        <v>43908</v>
      </c>
      <c r="B1975">
        <f t="shared" ref="B1975:E1975" si="1949">B1950</f>
        <v>1</v>
      </c>
      <c r="C1975" t="str">
        <f t="shared" si="1949"/>
        <v>A5</v>
      </c>
      <c r="D1975" t="str">
        <f t="shared" si="1949"/>
        <v>прочие сыры</v>
      </c>
      <c r="E1975" t="str">
        <f t="shared" si="1949"/>
        <v>A5|прочие сыры</v>
      </c>
      <c r="F1975">
        <f>IFERROR(INDEX('Прайс-лист на год'!$E$4:$NG$28,MATCH(prices_model!E1975,'Прайс-лист на год'!$D$4:$D$28,0),MATCH(prices_model!A1975,'Прайс-лист на год'!$E$3:$NG$3,0)),0)</f>
        <v>737</v>
      </c>
    </row>
    <row r="1976" spans="1:6" x14ac:dyDescent="0.25">
      <c r="A1976" s="30">
        <f>'Прайс-лист на год'!$E$3+ROUNDDOWN((ROW()-2)/25,0)</f>
        <v>43908</v>
      </c>
      <c r="B1976">
        <f t="shared" ref="B1976:E1976" si="1950">B1951</f>
        <v>1</v>
      </c>
      <c r="C1976" t="str">
        <f t="shared" si="1950"/>
        <v>A5</v>
      </c>
      <c r="D1976" t="str">
        <f t="shared" si="1950"/>
        <v>продукты сырные</v>
      </c>
      <c r="E1976" t="str">
        <f t="shared" si="1950"/>
        <v>A5|продукты сырные</v>
      </c>
      <c r="F1976">
        <f>IFERROR(INDEX('Прайс-лист на год'!$E$4:$NG$28,MATCH(prices_model!E1976,'Прайс-лист на год'!$D$4:$D$28,0),MATCH(prices_model!A1976,'Прайс-лист на год'!$E$3:$NG$3,0)),0)</f>
        <v>421</v>
      </c>
    </row>
    <row r="1977" spans="1:6" x14ac:dyDescent="0.25">
      <c r="A1977" s="30">
        <f>'Прайс-лист на год'!$E$3+ROUNDDOWN((ROW()-2)/25,0)</f>
        <v>43909</v>
      </c>
      <c r="B1977">
        <f t="shared" ref="B1977:E1977" si="1951">B1952</f>
        <v>1</v>
      </c>
      <c r="C1977" t="str">
        <f t="shared" si="1951"/>
        <v>A1</v>
      </c>
      <c r="D1977" t="str">
        <f t="shared" si="1951"/>
        <v>сыр твердый</v>
      </c>
      <c r="E1977" t="str">
        <f t="shared" si="1951"/>
        <v>A1|сыр твердый</v>
      </c>
      <c r="F1977">
        <f>IFERROR(INDEX('Прайс-лист на год'!$E$4:$NG$28,MATCH(prices_model!E1977,'Прайс-лист на год'!$D$4:$D$28,0),MATCH(prices_model!A1977,'Прайс-лист на год'!$E$3:$NG$3,0)),0)</f>
        <v>950</v>
      </c>
    </row>
    <row r="1978" spans="1:6" x14ac:dyDescent="0.25">
      <c r="A1978" s="30">
        <f>'Прайс-лист на год'!$E$3+ROUNDDOWN((ROW()-2)/25,0)</f>
        <v>43909</v>
      </c>
      <c r="B1978">
        <f t="shared" ref="B1978:E1978" si="1952">B1953</f>
        <v>1</v>
      </c>
      <c r="C1978" t="str">
        <f t="shared" si="1952"/>
        <v>A1</v>
      </c>
      <c r="D1978" t="str">
        <f t="shared" si="1952"/>
        <v>сыр полутвердый</v>
      </c>
      <c r="E1978" t="str">
        <f t="shared" si="1952"/>
        <v>A1|сыр полутвердый</v>
      </c>
      <c r="F1978">
        <f>IFERROR(INDEX('Прайс-лист на год'!$E$4:$NG$28,MATCH(prices_model!E1978,'Прайс-лист на год'!$D$4:$D$28,0),MATCH(prices_model!A1978,'Прайс-лист на год'!$E$3:$NG$3,0)),0)</f>
        <v>570</v>
      </c>
    </row>
    <row r="1979" spans="1:6" x14ac:dyDescent="0.25">
      <c r="A1979" s="30">
        <f>'Прайс-лист на год'!$E$3+ROUNDDOWN((ROW()-2)/25,0)</f>
        <v>43909</v>
      </c>
      <c r="B1979">
        <f t="shared" ref="B1979:E1979" si="1953">B1954</f>
        <v>1</v>
      </c>
      <c r="C1979" t="str">
        <f t="shared" si="1953"/>
        <v>A1</v>
      </c>
      <c r="D1979" t="str">
        <f t="shared" si="1953"/>
        <v>сыр мягкий</v>
      </c>
      <c r="E1979" t="str">
        <f t="shared" si="1953"/>
        <v>A1|сыр мягкий</v>
      </c>
      <c r="F1979">
        <f>IFERROR(INDEX('Прайс-лист на год'!$E$4:$NG$28,MATCH(prices_model!E1979,'Прайс-лист на год'!$D$4:$D$28,0),MATCH(prices_model!A1979,'Прайс-лист на год'!$E$3:$NG$3,0)),0)</f>
        <v>475</v>
      </c>
    </row>
    <row r="1980" spans="1:6" x14ac:dyDescent="0.25">
      <c r="A1980" s="30">
        <f>'Прайс-лист на год'!$E$3+ROUNDDOWN((ROW()-2)/25,0)</f>
        <v>43909</v>
      </c>
      <c r="B1980">
        <f t="shared" ref="B1980:E1980" si="1954">B1955</f>
        <v>1</v>
      </c>
      <c r="C1980" t="str">
        <f t="shared" si="1954"/>
        <v>A1</v>
      </c>
      <c r="D1980" t="str">
        <f t="shared" si="1954"/>
        <v>прочие сыры</v>
      </c>
      <c r="E1980" t="str">
        <f t="shared" si="1954"/>
        <v>A1|прочие сыры</v>
      </c>
      <c r="F1980">
        <f>IFERROR(INDEX('Прайс-лист на год'!$E$4:$NG$28,MATCH(prices_model!E1980,'Прайс-лист на год'!$D$4:$D$28,0),MATCH(prices_model!A1980,'Прайс-лист на год'!$E$3:$NG$3,0)),0)</f>
        <v>665</v>
      </c>
    </row>
    <row r="1981" spans="1:6" x14ac:dyDescent="0.25">
      <c r="A1981" s="30">
        <f>'Прайс-лист на год'!$E$3+ROUNDDOWN((ROW()-2)/25,0)</f>
        <v>43909</v>
      </c>
      <c r="B1981">
        <f t="shared" ref="B1981:E1981" si="1955">B1956</f>
        <v>1</v>
      </c>
      <c r="C1981" t="str">
        <f t="shared" si="1955"/>
        <v>A1</v>
      </c>
      <c r="D1981" t="str">
        <f t="shared" si="1955"/>
        <v>продукты сырные</v>
      </c>
      <c r="E1981" t="str">
        <f t="shared" si="1955"/>
        <v>A1|продукты сырные</v>
      </c>
      <c r="F1981">
        <f>IFERROR(INDEX('Прайс-лист на год'!$E$4:$NG$28,MATCH(prices_model!E1981,'Прайс-лист на год'!$D$4:$D$28,0),MATCH(prices_model!A1981,'Прайс-лист на год'!$E$3:$NG$3,0)),0)</f>
        <v>380</v>
      </c>
    </row>
    <row r="1982" spans="1:6" x14ac:dyDescent="0.25">
      <c r="A1982" s="30">
        <f>'Прайс-лист на год'!$E$3+ROUNDDOWN((ROW()-2)/25,0)</f>
        <v>43909</v>
      </c>
      <c r="B1982">
        <f t="shared" ref="B1982:E1982" si="1956">B1957</f>
        <v>1</v>
      </c>
      <c r="C1982" t="str">
        <f t="shared" si="1956"/>
        <v>A2</v>
      </c>
      <c r="D1982" t="str">
        <f t="shared" si="1956"/>
        <v>сыр твердый</v>
      </c>
      <c r="E1982" t="str">
        <f t="shared" si="1956"/>
        <v>A2|сыр твердый</v>
      </c>
      <c r="F1982">
        <f>IFERROR(INDEX('Прайс-лист на год'!$E$4:$NG$28,MATCH(prices_model!E1982,'Прайс-лист на год'!$D$4:$D$28,0),MATCH(prices_model!A1982,'Прайс-лист на год'!$E$3:$NG$3,0)),0)</f>
        <v>900</v>
      </c>
    </row>
    <row r="1983" spans="1:6" x14ac:dyDescent="0.25">
      <c r="A1983" s="30">
        <f>'Прайс-лист на год'!$E$3+ROUNDDOWN((ROW()-2)/25,0)</f>
        <v>43909</v>
      </c>
      <c r="B1983">
        <f t="shared" ref="B1983:E1983" si="1957">B1958</f>
        <v>1</v>
      </c>
      <c r="C1983" t="str">
        <f t="shared" si="1957"/>
        <v>A2</v>
      </c>
      <c r="D1983" t="str">
        <f t="shared" si="1957"/>
        <v>сыр полутвердый</v>
      </c>
      <c r="E1983" t="str">
        <f t="shared" si="1957"/>
        <v>A2|сыр полутвердый</v>
      </c>
      <c r="F1983">
        <f>IFERROR(INDEX('Прайс-лист на год'!$E$4:$NG$28,MATCH(prices_model!E1983,'Прайс-лист на год'!$D$4:$D$28,0),MATCH(prices_model!A1983,'Прайс-лист на год'!$E$3:$NG$3,0)),0)</f>
        <v>540</v>
      </c>
    </row>
    <row r="1984" spans="1:6" x14ac:dyDescent="0.25">
      <c r="A1984" s="30">
        <f>'Прайс-лист на год'!$E$3+ROUNDDOWN((ROW()-2)/25,0)</f>
        <v>43909</v>
      </c>
      <c r="B1984">
        <f t="shared" ref="B1984:E1984" si="1958">B1959</f>
        <v>1</v>
      </c>
      <c r="C1984" t="str">
        <f t="shared" si="1958"/>
        <v>A2</v>
      </c>
      <c r="D1984" t="str">
        <f t="shared" si="1958"/>
        <v>сыр мягкий</v>
      </c>
      <c r="E1984" t="str">
        <f t="shared" si="1958"/>
        <v>A2|сыр мягкий</v>
      </c>
      <c r="F1984">
        <f>IFERROR(INDEX('Прайс-лист на год'!$E$4:$NG$28,MATCH(prices_model!E1984,'Прайс-лист на год'!$D$4:$D$28,0),MATCH(prices_model!A1984,'Прайс-лист на год'!$E$3:$NG$3,0)),0)</f>
        <v>450</v>
      </c>
    </row>
    <row r="1985" spans="1:6" x14ac:dyDescent="0.25">
      <c r="A1985" s="30">
        <f>'Прайс-лист на год'!$E$3+ROUNDDOWN((ROW()-2)/25,0)</f>
        <v>43909</v>
      </c>
      <c r="B1985">
        <f t="shared" ref="B1985:E1985" si="1959">B1960</f>
        <v>1</v>
      </c>
      <c r="C1985" t="str">
        <f t="shared" si="1959"/>
        <v>A2</v>
      </c>
      <c r="D1985" t="str">
        <f t="shared" si="1959"/>
        <v>прочие сыры</v>
      </c>
      <c r="E1985" t="str">
        <f t="shared" si="1959"/>
        <v>A2|прочие сыры</v>
      </c>
      <c r="F1985">
        <f>IFERROR(INDEX('Прайс-лист на год'!$E$4:$NG$28,MATCH(prices_model!E1985,'Прайс-лист на год'!$D$4:$D$28,0),MATCH(prices_model!A1985,'Прайс-лист на год'!$E$3:$NG$3,0)),0)</f>
        <v>630</v>
      </c>
    </row>
    <row r="1986" spans="1:6" x14ac:dyDescent="0.25">
      <c r="A1986" s="30">
        <f>'Прайс-лист на год'!$E$3+ROUNDDOWN((ROW()-2)/25,0)</f>
        <v>43909</v>
      </c>
      <c r="B1986">
        <f t="shared" ref="B1986:E1986" si="1960">B1961</f>
        <v>1</v>
      </c>
      <c r="C1986" t="str">
        <f t="shared" si="1960"/>
        <v>A2</v>
      </c>
      <c r="D1986" t="str">
        <f t="shared" si="1960"/>
        <v>продукты сырные</v>
      </c>
      <c r="E1986" t="str">
        <f t="shared" si="1960"/>
        <v>A2|продукты сырные</v>
      </c>
      <c r="F1986">
        <f>IFERROR(INDEX('Прайс-лист на год'!$E$4:$NG$28,MATCH(prices_model!E1986,'Прайс-лист на год'!$D$4:$D$28,0),MATCH(prices_model!A1986,'Прайс-лист на год'!$E$3:$NG$3,0)),0)</f>
        <v>360</v>
      </c>
    </row>
    <row r="1987" spans="1:6" x14ac:dyDescent="0.25">
      <c r="A1987" s="30">
        <f>'Прайс-лист на год'!$E$3+ROUNDDOWN((ROW()-2)/25,0)</f>
        <v>43909</v>
      </c>
      <c r="B1987">
        <f t="shared" ref="B1987:E1987" si="1961">B1962</f>
        <v>1</v>
      </c>
      <c r="C1987" t="str">
        <f t="shared" si="1961"/>
        <v>A3</v>
      </c>
      <c r="D1987" t="str">
        <f t="shared" si="1961"/>
        <v>сыр твердый</v>
      </c>
      <c r="E1987" t="str">
        <f t="shared" si="1961"/>
        <v>A3|сыр твердый</v>
      </c>
      <c r="F1987">
        <f>IFERROR(INDEX('Прайс-лист на год'!$E$4:$NG$28,MATCH(prices_model!E1987,'Прайс-лист на год'!$D$4:$D$28,0),MATCH(prices_model!A1987,'Прайс-лист на год'!$E$3:$NG$3,0)),0)</f>
        <v>1000</v>
      </c>
    </row>
    <row r="1988" spans="1:6" x14ac:dyDescent="0.25">
      <c r="A1988" s="30">
        <f>'Прайс-лист на год'!$E$3+ROUNDDOWN((ROW()-2)/25,0)</f>
        <v>43909</v>
      </c>
      <c r="B1988">
        <f t="shared" ref="B1988:E1988" si="1962">B1963</f>
        <v>1</v>
      </c>
      <c r="C1988" t="str">
        <f t="shared" si="1962"/>
        <v>A3</v>
      </c>
      <c r="D1988" t="str">
        <f t="shared" si="1962"/>
        <v>сыр полутвердый</v>
      </c>
      <c r="E1988" t="str">
        <f t="shared" si="1962"/>
        <v>A3|сыр полутвердый</v>
      </c>
      <c r="F1988">
        <f>IFERROR(INDEX('Прайс-лист на год'!$E$4:$NG$28,MATCH(prices_model!E1988,'Прайс-лист на год'!$D$4:$D$28,0),MATCH(prices_model!A1988,'Прайс-лист на год'!$E$3:$NG$3,0)),0)</f>
        <v>600</v>
      </c>
    </row>
    <row r="1989" spans="1:6" x14ac:dyDescent="0.25">
      <c r="A1989" s="30">
        <f>'Прайс-лист на год'!$E$3+ROUNDDOWN((ROW()-2)/25,0)</f>
        <v>43909</v>
      </c>
      <c r="B1989">
        <f t="shared" ref="B1989:E1989" si="1963">B1964</f>
        <v>1</v>
      </c>
      <c r="C1989" t="str">
        <f t="shared" si="1963"/>
        <v>A3</v>
      </c>
      <c r="D1989" t="str">
        <f t="shared" si="1963"/>
        <v>сыр мягкий</v>
      </c>
      <c r="E1989" t="str">
        <f t="shared" si="1963"/>
        <v>A3|сыр мягкий</v>
      </c>
      <c r="F1989">
        <f>IFERROR(INDEX('Прайс-лист на год'!$E$4:$NG$28,MATCH(prices_model!E1989,'Прайс-лист на год'!$D$4:$D$28,0),MATCH(prices_model!A1989,'Прайс-лист на год'!$E$3:$NG$3,0)),0)</f>
        <v>500</v>
      </c>
    </row>
    <row r="1990" spans="1:6" x14ac:dyDescent="0.25">
      <c r="A1990" s="30">
        <f>'Прайс-лист на год'!$E$3+ROUNDDOWN((ROW()-2)/25,0)</f>
        <v>43909</v>
      </c>
      <c r="B1990">
        <f t="shared" ref="B1990:E1990" si="1964">B1965</f>
        <v>1</v>
      </c>
      <c r="C1990" t="str">
        <f t="shared" si="1964"/>
        <v>A3</v>
      </c>
      <c r="D1990" t="str">
        <f t="shared" si="1964"/>
        <v>прочие сыры</v>
      </c>
      <c r="E1990" t="str">
        <f t="shared" si="1964"/>
        <v>A3|прочие сыры</v>
      </c>
      <c r="F1990">
        <f>IFERROR(INDEX('Прайс-лист на год'!$E$4:$NG$28,MATCH(prices_model!E1990,'Прайс-лист на год'!$D$4:$D$28,0),MATCH(prices_model!A1990,'Прайс-лист на год'!$E$3:$NG$3,0)),0)</f>
        <v>700</v>
      </c>
    </row>
    <row r="1991" spans="1:6" x14ac:dyDescent="0.25">
      <c r="A1991" s="30">
        <f>'Прайс-лист на год'!$E$3+ROUNDDOWN((ROW()-2)/25,0)</f>
        <v>43909</v>
      </c>
      <c r="B1991">
        <f t="shared" ref="B1991:E1991" si="1965">B1966</f>
        <v>1</v>
      </c>
      <c r="C1991" t="str">
        <f t="shared" si="1965"/>
        <v>A3</v>
      </c>
      <c r="D1991" t="str">
        <f t="shared" si="1965"/>
        <v>продукты сырные</v>
      </c>
      <c r="E1991" t="str">
        <f t="shared" si="1965"/>
        <v>A3|продукты сырные</v>
      </c>
      <c r="F1991">
        <f>IFERROR(INDEX('Прайс-лист на год'!$E$4:$NG$28,MATCH(prices_model!E1991,'Прайс-лист на год'!$D$4:$D$28,0),MATCH(prices_model!A1991,'Прайс-лист на год'!$E$3:$NG$3,0)),0)</f>
        <v>400</v>
      </c>
    </row>
    <row r="1992" spans="1:6" x14ac:dyDescent="0.25">
      <c r="A1992" s="30">
        <f>'Прайс-лист на год'!$E$3+ROUNDDOWN((ROW()-2)/25,0)</f>
        <v>43909</v>
      </c>
      <c r="B1992">
        <f t="shared" ref="B1992:E1992" si="1966">B1967</f>
        <v>1</v>
      </c>
      <c r="C1992" t="str">
        <f t="shared" si="1966"/>
        <v>A4</v>
      </c>
      <c r="D1992" t="str">
        <f t="shared" si="1966"/>
        <v>сыр твердый</v>
      </c>
      <c r="E1992" t="str">
        <f t="shared" si="1966"/>
        <v>A4|сыр твердый</v>
      </c>
      <c r="F1992">
        <f>IFERROR(INDEX('Прайс-лист на год'!$E$4:$NG$28,MATCH(prices_model!E1992,'Прайс-лист на год'!$D$4:$D$28,0),MATCH(prices_model!A1992,'Прайс-лист на год'!$E$3:$NG$3,0)),0)</f>
        <v>893</v>
      </c>
    </row>
    <row r="1993" spans="1:6" x14ac:dyDescent="0.25">
      <c r="A1993" s="30">
        <f>'Прайс-лист на год'!$E$3+ROUNDDOWN((ROW()-2)/25,0)</f>
        <v>43909</v>
      </c>
      <c r="B1993">
        <f t="shared" ref="B1993:E1993" si="1967">B1968</f>
        <v>1</v>
      </c>
      <c r="C1993" t="str">
        <f t="shared" si="1967"/>
        <v>A4</v>
      </c>
      <c r="D1993" t="str">
        <f t="shared" si="1967"/>
        <v>сыр полутвердый</v>
      </c>
      <c r="E1993" t="str">
        <f t="shared" si="1967"/>
        <v>A4|сыр полутвердый</v>
      </c>
      <c r="F1993">
        <f>IFERROR(INDEX('Прайс-лист на год'!$E$4:$NG$28,MATCH(prices_model!E1993,'Прайс-лист на год'!$D$4:$D$28,0),MATCH(prices_model!A1993,'Прайс-лист на год'!$E$3:$NG$3,0)),0)</f>
        <v>536</v>
      </c>
    </row>
    <row r="1994" spans="1:6" x14ac:dyDescent="0.25">
      <c r="A1994" s="30">
        <f>'Прайс-лист на год'!$E$3+ROUNDDOWN((ROW()-2)/25,0)</f>
        <v>43909</v>
      </c>
      <c r="B1994">
        <f t="shared" ref="B1994:E1994" si="1968">B1969</f>
        <v>1</v>
      </c>
      <c r="C1994" t="str">
        <f t="shared" si="1968"/>
        <v>A4</v>
      </c>
      <c r="D1994" t="str">
        <f t="shared" si="1968"/>
        <v>сыр мягкий</v>
      </c>
      <c r="E1994" t="str">
        <f t="shared" si="1968"/>
        <v>A4|сыр мягкий</v>
      </c>
      <c r="F1994">
        <f>IFERROR(INDEX('Прайс-лист на год'!$E$4:$NG$28,MATCH(prices_model!E1994,'Прайс-лист на год'!$D$4:$D$28,0),MATCH(prices_model!A1994,'Прайс-лист на год'!$E$3:$NG$3,0)),0)</f>
        <v>446</v>
      </c>
    </row>
    <row r="1995" spans="1:6" x14ac:dyDescent="0.25">
      <c r="A1995" s="30">
        <f>'Прайс-лист на год'!$E$3+ROUNDDOWN((ROW()-2)/25,0)</f>
        <v>43909</v>
      </c>
      <c r="B1995">
        <f t="shared" ref="B1995:E1995" si="1969">B1970</f>
        <v>1</v>
      </c>
      <c r="C1995" t="str">
        <f t="shared" si="1969"/>
        <v>A4</v>
      </c>
      <c r="D1995" t="str">
        <f t="shared" si="1969"/>
        <v>прочие сыры</v>
      </c>
      <c r="E1995" t="str">
        <f t="shared" si="1969"/>
        <v>A4|прочие сыры</v>
      </c>
      <c r="F1995">
        <f>IFERROR(INDEX('Прайс-лист на год'!$E$4:$NG$28,MATCH(prices_model!E1995,'Прайс-лист на год'!$D$4:$D$28,0),MATCH(prices_model!A1995,'Прайс-лист на год'!$E$3:$NG$3,0)),0)</f>
        <v>847</v>
      </c>
    </row>
    <row r="1996" spans="1:6" x14ac:dyDescent="0.25">
      <c r="A1996" s="30">
        <f>'Прайс-лист на год'!$E$3+ROUNDDOWN((ROW()-2)/25,0)</f>
        <v>43909</v>
      </c>
      <c r="B1996">
        <f t="shared" ref="B1996:E1996" si="1970">B1971</f>
        <v>1</v>
      </c>
      <c r="C1996" t="str">
        <f t="shared" si="1970"/>
        <v>A4</v>
      </c>
      <c r="D1996" t="str">
        <f t="shared" si="1970"/>
        <v>продукты сырные</v>
      </c>
      <c r="E1996" t="str">
        <f t="shared" si="1970"/>
        <v>A4|продукты сырные</v>
      </c>
      <c r="F1996">
        <f>IFERROR(INDEX('Прайс-лист на год'!$E$4:$NG$28,MATCH(prices_model!E1996,'Прайс-лист на год'!$D$4:$D$28,0),MATCH(prices_model!A1996,'Прайс-лист на год'!$E$3:$NG$3,0)),0)</f>
        <v>340</v>
      </c>
    </row>
    <row r="1997" spans="1:6" x14ac:dyDescent="0.25">
      <c r="A1997" s="30">
        <f>'Прайс-лист на год'!$E$3+ROUNDDOWN((ROW()-2)/25,0)</f>
        <v>43909</v>
      </c>
      <c r="B1997">
        <f t="shared" ref="B1997:E1997" si="1971">B1972</f>
        <v>1</v>
      </c>
      <c r="C1997" t="str">
        <f t="shared" si="1971"/>
        <v>A5</v>
      </c>
      <c r="D1997" t="str">
        <f t="shared" si="1971"/>
        <v>сыр твердый</v>
      </c>
      <c r="E1997" t="str">
        <f t="shared" si="1971"/>
        <v>A5|сыр твердый</v>
      </c>
      <c r="F1997">
        <f>IFERROR(INDEX('Прайс-лист на год'!$E$4:$NG$28,MATCH(prices_model!E1997,'Прайс-лист на год'!$D$4:$D$28,0),MATCH(prices_model!A1997,'Прайс-лист на год'!$E$3:$NG$3,0)),0)</f>
        <v>1053</v>
      </c>
    </row>
    <row r="1998" spans="1:6" x14ac:dyDescent="0.25">
      <c r="A1998" s="30">
        <f>'Прайс-лист на год'!$E$3+ROUNDDOWN((ROW()-2)/25,0)</f>
        <v>43909</v>
      </c>
      <c r="B1998">
        <f t="shared" ref="B1998:E1998" si="1972">B1973</f>
        <v>1</v>
      </c>
      <c r="C1998" t="str">
        <f t="shared" si="1972"/>
        <v>A5</v>
      </c>
      <c r="D1998" t="str">
        <f t="shared" si="1972"/>
        <v>сыр полутвердый</v>
      </c>
      <c r="E1998" t="str">
        <f t="shared" si="1972"/>
        <v>A5|сыр полутвердый</v>
      </c>
      <c r="F1998">
        <f>IFERROR(INDEX('Прайс-лист на год'!$E$4:$NG$28,MATCH(prices_model!E1998,'Прайс-лист на год'!$D$4:$D$28,0),MATCH(prices_model!A1998,'Прайс-лист на год'!$E$3:$NG$3,0)),0)</f>
        <v>632</v>
      </c>
    </row>
    <row r="1999" spans="1:6" x14ac:dyDescent="0.25">
      <c r="A1999" s="30">
        <f>'Прайс-лист на год'!$E$3+ROUNDDOWN((ROW()-2)/25,0)</f>
        <v>43909</v>
      </c>
      <c r="B1999">
        <f t="shared" ref="B1999:E1999" si="1973">B1974</f>
        <v>1</v>
      </c>
      <c r="C1999" t="str">
        <f t="shared" si="1973"/>
        <v>A5</v>
      </c>
      <c r="D1999" t="str">
        <f t="shared" si="1973"/>
        <v>сыр мягкий</v>
      </c>
      <c r="E1999" t="str">
        <f t="shared" si="1973"/>
        <v>A5|сыр мягкий</v>
      </c>
      <c r="F1999">
        <f>IFERROR(INDEX('Прайс-лист на год'!$E$4:$NG$28,MATCH(prices_model!E1999,'Прайс-лист на год'!$D$4:$D$28,0),MATCH(prices_model!A1999,'Прайс-лист на год'!$E$3:$NG$3,0)),0)</f>
        <v>526</v>
      </c>
    </row>
    <row r="2000" spans="1:6" x14ac:dyDescent="0.25">
      <c r="A2000" s="30">
        <f>'Прайс-лист на год'!$E$3+ROUNDDOWN((ROW()-2)/25,0)</f>
        <v>43909</v>
      </c>
      <c r="B2000">
        <f t="shared" ref="B2000:E2000" si="1974">B1975</f>
        <v>1</v>
      </c>
      <c r="C2000" t="str">
        <f t="shared" si="1974"/>
        <v>A5</v>
      </c>
      <c r="D2000" t="str">
        <f t="shared" si="1974"/>
        <v>прочие сыры</v>
      </c>
      <c r="E2000" t="str">
        <f t="shared" si="1974"/>
        <v>A5|прочие сыры</v>
      </c>
      <c r="F2000">
        <f>IFERROR(INDEX('Прайс-лист на год'!$E$4:$NG$28,MATCH(prices_model!E2000,'Прайс-лист на год'!$D$4:$D$28,0),MATCH(prices_model!A2000,'Прайс-лист на год'!$E$3:$NG$3,0)),0)</f>
        <v>737</v>
      </c>
    </row>
    <row r="2001" spans="1:6" x14ac:dyDescent="0.25">
      <c r="A2001" s="30">
        <f>'Прайс-лист на год'!$E$3+ROUNDDOWN((ROW()-2)/25,0)</f>
        <v>43909</v>
      </c>
      <c r="B2001">
        <f t="shared" ref="B2001:E2001" si="1975">B1976</f>
        <v>1</v>
      </c>
      <c r="C2001" t="str">
        <f t="shared" si="1975"/>
        <v>A5</v>
      </c>
      <c r="D2001" t="str">
        <f t="shared" si="1975"/>
        <v>продукты сырные</v>
      </c>
      <c r="E2001" t="str">
        <f t="shared" si="1975"/>
        <v>A5|продукты сырные</v>
      </c>
      <c r="F2001">
        <f>IFERROR(INDEX('Прайс-лист на год'!$E$4:$NG$28,MATCH(prices_model!E2001,'Прайс-лист на год'!$D$4:$D$28,0),MATCH(prices_model!A2001,'Прайс-лист на год'!$E$3:$NG$3,0)),0)</f>
        <v>421</v>
      </c>
    </row>
    <row r="2002" spans="1:6" x14ac:dyDescent="0.25">
      <c r="A2002" s="30">
        <f>'Прайс-лист на год'!$E$3+ROUNDDOWN((ROW()-2)/25,0)</f>
        <v>43910</v>
      </c>
      <c r="B2002">
        <f t="shared" ref="B2002:E2002" si="1976">B1977</f>
        <v>1</v>
      </c>
      <c r="C2002" t="str">
        <f t="shared" si="1976"/>
        <v>A1</v>
      </c>
      <c r="D2002" t="str">
        <f t="shared" si="1976"/>
        <v>сыр твердый</v>
      </c>
      <c r="E2002" t="str">
        <f t="shared" si="1976"/>
        <v>A1|сыр твердый</v>
      </c>
      <c r="F2002">
        <f>IFERROR(INDEX('Прайс-лист на год'!$E$4:$NG$28,MATCH(prices_model!E2002,'Прайс-лист на год'!$D$4:$D$28,0),MATCH(prices_model!A2002,'Прайс-лист на год'!$E$3:$NG$3,0)),0)</f>
        <v>950</v>
      </c>
    </row>
    <row r="2003" spans="1:6" x14ac:dyDescent="0.25">
      <c r="A2003" s="30">
        <f>'Прайс-лист на год'!$E$3+ROUNDDOWN((ROW()-2)/25,0)</f>
        <v>43910</v>
      </c>
      <c r="B2003">
        <f t="shared" ref="B2003:E2003" si="1977">B1978</f>
        <v>1</v>
      </c>
      <c r="C2003" t="str">
        <f t="shared" si="1977"/>
        <v>A1</v>
      </c>
      <c r="D2003" t="str">
        <f t="shared" si="1977"/>
        <v>сыр полутвердый</v>
      </c>
      <c r="E2003" t="str">
        <f t="shared" si="1977"/>
        <v>A1|сыр полутвердый</v>
      </c>
      <c r="F2003">
        <f>IFERROR(INDEX('Прайс-лист на год'!$E$4:$NG$28,MATCH(prices_model!E2003,'Прайс-лист на год'!$D$4:$D$28,0),MATCH(prices_model!A2003,'Прайс-лист на год'!$E$3:$NG$3,0)),0)</f>
        <v>570</v>
      </c>
    </row>
    <row r="2004" spans="1:6" x14ac:dyDescent="0.25">
      <c r="A2004" s="30">
        <f>'Прайс-лист на год'!$E$3+ROUNDDOWN((ROW()-2)/25,0)</f>
        <v>43910</v>
      </c>
      <c r="B2004">
        <f t="shared" ref="B2004:E2004" si="1978">B1979</f>
        <v>1</v>
      </c>
      <c r="C2004" t="str">
        <f t="shared" si="1978"/>
        <v>A1</v>
      </c>
      <c r="D2004" t="str">
        <f t="shared" si="1978"/>
        <v>сыр мягкий</v>
      </c>
      <c r="E2004" t="str">
        <f t="shared" si="1978"/>
        <v>A1|сыр мягкий</v>
      </c>
      <c r="F2004">
        <f>IFERROR(INDEX('Прайс-лист на год'!$E$4:$NG$28,MATCH(prices_model!E2004,'Прайс-лист на год'!$D$4:$D$28,0),MATCH(prices_model!A2004,'Прайс-лист на год'!$E$3:$NG$3,0)),0)</f>
        <v>475</v>
      </c>
    </row>
    <row r="2005" spans="1:6" x14ac:dyDescent="0.25">
      <c r="A2005" s="30">
        <f>'Прайс-лист на год'!$E$3+ROUNDDOWN((ROW()-2)/25,0)</f>
        <v>43910</v>
      </c>
      <c r="B2005">
        <f t="shared" ref="B2005:E2005" si="1979">B1980</f>
        <v>1</v>
      </c>
      <c r="C2005" t="str">
        <f t="shared" si="1979"/>
        <v>A1</v>
      </c>
      <c r="D2005" t="str">
        <f t="shared" si="1979"/>
        <v>прочие сыры</v>
      </c>
      <c r="E2005" t="str">
        <f t="shared" si="1979"/>
        <v>A1|прочие сыры</v>
      </c>
      <c r="F2005">
        <f>IFERROR(INDEX('Прайс-лист на год'!$E$4:$NG$28,MATCH(prices_model!E2005,'Прайс-лист на год'!$D$4:$D$28,0),MATCH(prices_model!A2005,'Прайс-лист на год'!$E$3:$NG$3,0)),0)</f>
        <v>665</v>
      </c>
    </row>
    <row r="2006" spans="1:6" x14ac:dyDescent="0.25">
      <c r="A2006" s="30">
        <f>'Прайс-лист на год'!$E$3+ROUNDDOWN((ROW()-2)/25,0)</f>
        <v>43910</v>
      </c>
      <c r="B2006">
        <f t="shared" ref="B2006:E2006" si="1980">B1981</f>
        <v>1</v>
      </c>
      <c r="C2006" t="str">
        <f t="shared" si="1980"/>
        <v>A1</v>
      </c>
      <c r="D2006" t="str">
        <f t="shared" si="1980"/>
        <v>продукты сырные</v>
      </c>
      <c r="E2006" t="str">
        <f t="shared" si="1980"/>
        <v>A1|продукты сырные</v>
      </c>
      <c r="F2006">
        <f>IFERROR(INDEX('Прайс-лист на год'!$E$4:$NG$28,MATCH(prices_model!E2006,'Прайс-лист на год'!$D$4:$D$28,0),MATCH(prices_model!A2006,'Прайс-лист на год'!$E$3:$NG$3,0)),0)</f>
        <v>380</v>
      </c>
    </row>
    <row r="2007" spans="1:6" x14ac:dyDescent="0.25">
      <c r="A2007" s="30">
        <f>'Прайс-лист на год'!$E$3+ROUNDDOWN((ROW()-2)/25,0)</f>
        <v>43910</v>
      </c>
      <c r="B2007">
        <f t="shared" ref="B2007:E2007" si="1981">B1982</f>
        <v>1</v>
      </c>
      <c r="C2007" t="str">
        <f t="shared" si="1981"/>
        <v>A2</v>
      </c>
      <c r="D2007" t="str">
        <f t="shared" si="1981"/>
        <v>сыр твердый</v>
      </c>
      <c r="E2007" t="str">
        <f t="shared" si="1981"/>
        <v>A2|сыр твердый</v>
      </c>
      <c r="F2007">
        <f>IFERROR(INDEX('Прайс-лист на год'!$E$4:$NG$28,MATCH(prices_model!E2007,'Прайс-лист на год'!$D$4:$D$28,0),MATCH(prices_model!A2007,'Прайс-лист на год'!$E$3:$NG$3,0)),0)</f>
        <v>900</v>
      </c>
    </row>
    <row r="2008" spans="1:6" x14ac:dyDescent="0.25">
      <c r="A2008" s="30">
        <f>'Прайс-лист на год'!$E$3+ROUNDDOWN((ROW()-2)/25,0)</f>
        <v>43910</v>
      </c>
      <c r="B2008">
        <f t="shared" ref="B2008:E2008" si="1982">B1983</f>
        <v>1</v>
      </c>
      <c r="C2008" t="str">
        <f t="shared" si="1982"/>
        <v>A2</v>
      </c>
      <c r="D2008" t="str">
        <f t="shared" si="1982"/>
        <v>сыр полутвердый</v>
      </c>
      <c r="E2008" t="str">
        <f t="shared" si="1982"/>
        <v>A2|сыр полутвердый</v>
      </c>
      <c r="F2008">
        <f>IFERROR(INDEX('Прайс-лист на год'!$E$4:$NG$28,MATCH(prices_model!E2008,'Прайс-лист на год'!$D$4:$D$28,0),MATCH(prices_model!A2008,'Прайс-лист на год'!$E$3:$NG$3,0)),0)</f>
        <v>540</v>
      </c>
    </row>
    <row r="2009" spans="1:6" x14ac:dyDescent="0.25">
      <c r="A2009" s="30">
        <f>'Прайс-лист на год'!$E$3+ROUNDDOWN((ROW()-2)/25,0)</f>
        <v>43910</v>
      </c>
      <c r="B2009">
        <f t="shared" ref="B2009:E2009" si="1983">B1984</f>
        <v>1</v>
      </c>
      <c r="C2009" t="str">
        <f t="shared" si="1983"/>
        <v>A2</v>
      </c>
      <c r="D2009" t="str">
        <f t="shared" si="1983"/>
        <v>сыр мягкий</v>
      </c>
      <c r="E2009" t="str">
        <f t="shared" si="1983"/>
        <v>A2|сыр мягкий</v>
      </c>
      <c r="F2009">
        <f>IFERROR(INDEX('Прайс-лист на год'!$E$4:$NG$28,MATCH(prices_model!E2009,'Прайс-лист на год'!$D$4:$D$28,0),MATCH(prices_model!A2009,'Прайс-лист на год'!$E$3:$NG$3,0)),0)</f>
        <v>450</v>
      </c>
    </row>
    <row r="2010" spans="1:6" x14ac:dyDescent="0.25">
      <c r="A2010" s="30">
        <f>'Прайс-лист на год'!$E$3+ROUNDDOWN((ROW()-2)/25,0)</f>
        <v>43910</v>
      </c>
      <c r="B2010">
        <f t="shared" ref="B2010:E2010" si="1984">B1985</f>
        <v>1</v>
      </c>
      <c r="C2010" t="str">
        <f t="shared" si="1984"/>
        <v>A2</v>
      </c>
      <c r="D2010" t="str">
        <f t="shared" si="1984"/>
        <v>прочие сыры</v>
      </c>
      <c r="E2010" t="str">
        <f t="shared" si="1984"/>
        <v>A2|прочие сыры</v>
      </c>
      <c r="F2010">
        <f>IFERROR(INDEX('Прайс-лист на год'!$E$4:$NG$28,MATCH(prices_model!E2010,'Прайс-лист на год'!$D$4:$D$28,0),MATCH(prices_model!A2010,'Прайс-лист на год'!$E$3:$NG$3,0)),0)</f>
        <v>630</v>
      </c>
    </row>
    <row r="2011" spans="1:6" x14ac:dyDescent="0.25">
      <c r="A2011" s="30">
        <f>'Прайс-лист на год'!$E$3+ROUNDDOWN((ROW()-2)/25,0)</f>
        <v>43910</v>
      </c>
      <c r="B2011">
        <f t="shared" ref="B2011:E2011" si="1985">B1986</f>
        <v>1</v>
      </c>
      <c r="C2011" t="str">
        <f t="shared" si="1985"/>
        <v>A2</v>
      </c>
      <c r="D2011" t="str">
        <f t="shared" si="1985"/>
        <v>продукты сырные</v>
      </c>
      <c r="E2011" t="str">
        <f t="shared" si="1985"/>
        <v>A2|продукты сырные</v>
      </c>
      <c r="F2011">
        <f>IFERROR(INDEX('Прайс-лист на год'!$E$4:$NG$28,MATCH(prices_model!E2011,'Прайс-лист на год'!$D$4:$D$28,0),MATCH(prices_model!A2011,'Прайс-лист на год'!$E$3:$NG$3,0)),0)</f>
        <v>360</v>
      </c>
    </row>
    <row r="2012" spans="1:6" x14ac:dyDescent="0.25">
      <c r="A2012" s="30">
        <f>'Прайс-лист на год'!$E$3+ROUNDDOWN((ROW()-2)/25,0)</f>
        <v>43910</v>
      </c>
      <c r="B2012">
        <f t="shared" ref="B2012:E2012" si="1986">B1987</f>
        <v>1</v>
      </c>
      <c r="C2012" t="str">
        <f t="shared" si="1986"/>
        <v>A3</v>
      </c>
      <c r="D2012" t="str">
        <f t="shared" si="1986"/>
        <v>сыр твердый</v>
      </c>
      <c r="E2012" t="str">
        <f t="shared" si="1986"/>
        <v>A3|сыр твердый</v>
      </c>
      <c r="F2012">
        <f>IFERROR(INDEX('Прайс-лист на год'!$E$4:$NG$28,MATCH(prices_model!E2012,'Прайс-лист на год'!$D$4:$D$28,0),MATCH(prices_model!A2012,'Прайс-лист на год'!$E$3:$NG$3,0)),0)</f>
        <v>1000</v>
      </c>
    </row>
    <row r="2013" spans="1:6" x14ac:dyDescent="0.25">
      <c r="A2013" s="30">
        <f>'Прайс-лист на год'!$E$3+ROUNDDOWN((ROW()-2)/25,0)</f>
        <v>43910</v>
      </c>
      <c r="B2013">
        <f t="shared" ref="B2013:E2013" si="1987">B1988</f>
        <v>1</v>
      </c>
      <c r="C2013" t="str">
        <f t="shared" si="1987"/>
        <v>A3</v>
      </c>
      <c r="D2013" t="str">
        <f t="shared" si="1987"/>
        <v>сыр полутвердый</v>
      </c>
      <c r="E2013" t="str">
        <f t="shared" si="1987"/>
        <v>A3|сыр полутвердый</v>
      </c>
      <c r="F2013">
        <f>IFERROR(INDEX('Прайс-лист на год'!$E$4:$NG$28,MATCH(prices_model!E2013,'Прайс-лист на год'!$D$4:$D$28,0),MATCH(prices_model!A2013,'Прайс-лист на год'!$E$3:$NG$3,0)),0)</f>
        <v>600</v>
      </c>
    </row>
    <row r="2014" spans="1:6" x14ac:dyDescent="0.25">
      <c r="A2014" s="30">
        <f>'Прайс-лист на год'!$E$3+ROUNDDOWN((ROW()-2)/25,0)</f>
        <v>43910</v>
      </c>
      <c r="B2014">
        <f t="shared" ref="B2014:E2014" si="1988">B1989</f>
        <v>1</v>
      </c>
      <c r="C2014" t="str">
        <f t="shared" si="1988"/>
        <v>A3</v>
      </c>
      <c r="D2014" t="str">
        <f t="shared" si="1988"/>
        <v>сыр мягкий</v>
      </c>
      <c r="E2014" t="str">
        <f t="shared" si="1988"/>
        <v>A3|сыр мягкий</v>
      </c>
      <c r="F2014">
        <f>IFERROR(INDEX('Прайс-лист на год'!$E$4:$NG$28,MATCH(prices_model!E2014,'Прайс-лист на год'!$D$4:$D$28,0),MATCH(prices_model!A2014,'Прайс-лист на год'!$E$3:$NG$3,0)),0)</f>
        <v>500</v>
      </c>
    </row>
    <row r="2015" spans="1:6" x14ac:dyDescent="0.25">
      <c r="A2015" s="30">
        <f>'Прайс-лист на год'!$E$3+ROUNDDOWN((ROW()-2)/25,0)</f>
        <v>43910</v>
      </c>
      <c r="B2015">
        <f t="shared" ref="B2015:E2015" si="1989">B1990</f>
        <v>1</v>
      </c>
      <c r="C2015" t="str">
        <f t="shared" si="1989"/>
        <v>A3</v>
      </c>
      <c r="D2015" t="str">
        <f t="shared" si="1989"/>
        <v>прочие сыры</v>
      </c>
      <c r="E2015" t="str">
        <f t="shared" si="1989"/>
        <v>A3|прочие сыры</v>
      </c>
      <c r="F2015">
        <f>IFERROR(INDEX('Прайс-лист на год'!$E$4:$NG$28,MATCH(prices_model!E2015,'Прайс-лист на год'!$D$4:$D$28,0),MATCH(prices_model!A2015,'Прайс-лист на год'!$E$3:$NG$3,0)),0)</f>
        <v>700</v>
      </c>
    </row>
    <row r="2016" spans="1:6" x14ac:dyDescent="0.25">
      <c r="A2016" s="30">
        <f>'Прайс-лист на год'!$E$3+ROUNDDOWN((ROW()-2)/25,0)</f>
        <v>43910</v>
      </c>
      <c r="B2016">
        <f t="shared" ref="B2016:E2016" si="1990">B1991</f>
        <v>1</v>
      </c>
      <c r="C2016" t="str">
        <f t="shared" si="1990"/>
        <v>A3</v>
      </c>
      <c r="D2016" t="str">
        <f t="shared" si="1990"/>
        <v>продукты сырные</v>
      </c>
      <c r="E2016" t="str">
        <f t="shared" si="1990"/>
        <v>A3|продукты сырные</v>
      </c>
      <c r="F2016">
        <f>IFERROR(INDEX('Прайс-лист на год'!$E$4:$NG$28,MATCH(prices_model!E2016,'Прайс-лист на год'!$D$4:$D$28,0),MATCH(prices_model!A2016,'Прайс-лист на год'!$E$3:$NG$3,0)),0)</f>
        <v>400</v>
      </c>
    </row>
    <row r="2017" spans="1:6" x14ac:dyDescent="0.25">
      <c r="A2017" s="30">
        <f>'Прайс-лист на год'!$E$3+ROUNDDOWN((ROW()-2)/25,0)</f>
        <v>43910</v>
      </c>
      <c r="B2017">
        <f t="shared" ref="B2017:E2017" si="1991">B1992</f>
        <v>1</v>
      </c>
      <c r="C2017" t="str">
        <f t="shared" si="1991"/>
        <v>A4</v>
      </c>
      <c r="D2017" t="str">
        <f t="shared" si="1991"/>
        <v>сыр твердый</v>
      </c>
      <c r="E2017" t="str">
        <f t="shared" si="1991"/>
        <v>A4|сыр твердый</v>
      </c>
      <c r="F2017">
        <f>IFERROR(INDEX('Прайс-лист на год'!$E$4:$NG$28,MATCH(prices_model!E2017,'Прайс-лист на год'!$D$4:$D$28,0),MATCH(prices_model!A2017,'Прайс-лист на год'!$E$3:$NG$3,0)),0)</f>
        <v>893</v>
      </c>
    </row>
    <row r="2018" spans="1:6" x14ac:dyDescent="0.25">
      <c r="A2018" s="30">
        <f>'Прайс-лист на год'!$E$3+ROUNDDOWN((ROW()-2)/25,0)</f>
        <v>43910</v>
      </c>
      <c r="B2018">
        <f t="shared" ref="B2018:E2018" si="1992">B1993</f>
        <v>1</v>
      </c>
      <c r="C2018" t="str">
        <f t="shared" si="1992"/>
        <v>A4</v>
      </c>
      <c r="D2018" t="str">
        <f t="shared" si="1992"/>
        <v>сыр полутвердый</v>
      </c>
      <c r="E2018" t="str">
        <f t="shared" si="1992"/>
        <v>A4|сыр полутвердый</v>
      </c>
      <c r="F2018">
        <f>IFERROR(INDEX('Прайс-лист на год'!$E$4:$NG$28,MATCH(prices_model!E2018,'Прайс-лист на год'!$D$4:$D$28,0),MATCH(prices_model!A2018,'Прайс-лист на год'!$E$3:$NG$3,0)),0)</f>
        <v>536</v>
      </c>
    </row>
    <row r="2019" spans="1:6" x14ac:dyDescent="0.25">
      <c r="A2019" s="30">
        <f>'Прайс-лист на год'!$E$3+ROUNDDOWN((ROW()-2)/25,0)</f>
        <v>43910</v>
      </c>
      <c r="B2019">
        <f t="shared" ref="B2019:E2019" si="1993">B1994</f>
        <v>1</v>
      </c>
      <c r="C2019" t="str">
        <f t="shared" si="1993"/>
        <v>A4</v>
      </c>
      <c r="D2019" t="str">
        <f t="shared" si="1993"/>
        <v>сыр мягкий</v>
      </c>
      <c r="E2019" t="str">
        <f t="shared" si="1993"/>
        <v>A4|сыр мягкий</v>
      </c>
      <c r="F2019">
        <f>IFERROR(INDEX('Прайс-лист на год'!$E$4:$NG$28,MATCH(prices_model!E2019,'Прайс-лист на год'!$D$4:$D$28,0),MATCH(prices_model!A2019,'Прайс-лист на год'!$E$3:$NG$3,0)),0)</f>
        <v>446</v>
      </c>
    </row>
    <row r="2020" spans="1:6" x14ac:dyDescent="0.25">
      <c r="A2020" s="30">
        <f>'Прайс-лист на год'!$E$3+ROUNDDOWN((ROW()-2)/25,0)</f>
        <v>43910</v>
      </c>
      <c r="B2020">
        <f t="shared" ref="B2020:E2020" si="1994">B1995</f>
        <v>1</v>
      </c>
      <c r="C2020" t="str">
        <f t="shared" si="1994"/>
        <v>A4</v>
      </c>
      <c r="D2020" t="str">
        <f t="shared" si="1994"/>
        <v>прочие сыры</v>
      </c>
      <c r="E2020" t="str">
        <f t="shared" si="1994"/>
        <v>A4|прочие сыры</v>
      </c>
      <c r="F2020">
        <f>IFERROR(INDEX('Прайс-лист на год'!$E$4:$NG$28,MATCH(prices_model!E2020,'Прайс-лист на год'!$D$4:$D$28,0),MATCH(prices_model!A2020,'Прайс-лист на год'!$E$3:$NG$3,0)),0)</f>
        <v>847</v>
      </c>
    </row>
    <row r="2021" spans="1:6" x14ac:dyDescent="0.25">
      <c r="A2021" s="30">
        <f>'Прайс-лист на год'!$E$3+ROUNDDOWN((ROW()-2)/25,0)</f>
        <v>43910</v>
      </c>
      <c r="B2021">
        <f t="shared" ref="B2021:E2021" si="1995">B1996</f>
        <v>1</v>
      </c>
      <c r="C2021" t="str">
        <f t="shared" si="1995"/>
        <v>A4</v>
      </c>
      <c r="D2021" t="str">
        <f t="shared" si="1995"/>
        <v>продукты сырные</v>
      </c>
      <c r="E2021" t="str">
        <f t="shared" si="1995"/>
        <v>A4|продукты сырные</v>
      </c>
      <c r="F2021">
        <f>IFERROR(INDEX('Прайс-лист на год'!$E$4:$NG$28,MATCH(prices_model!E2021,'Прайс-лист на год'!$D$4:$D$28,0),MATCH(prices_model!A2021,'Прайс-лист на год'!$E$3:$NG$3,0)),0)</f>
        <v>340</v>
      </c>
    </row>
    <row r="2022" spans="1:6" x14ac:dyDescent="0.25">
      <c r="A2022" s="30">
        <f>'Прайс-лист на год'!$E$3+ROUNDDOWN((ROW()-2)/25,0)</f>
        <v>43910</v>
      </c>
      <c r="B2022">
        <f t="shared" ref="B2022:E2022" si="1996">B1997</f>
        <v>1</v>
      </c>
      <c r="C2022" t="str">
        <f t="shared" si="1996"/>
        <v>A5</v>
      </c>
      <c r="D2022" t="str">
        <f t="shared" si="1996"/>
        <v>сыр твердый</v>
      </c>
      <c r="E2022" t="str">
        <f t="shared" si="1996"/>
        <v>A5|сыр твердый</v>
      </c>
      <c r="F2022">
        <f>IFERROR(INDEX('Прайс-лист на год'!$E$4:$NG$28,MATCH(prices_model!E2022,'Прайс-лист на год'!$D$4:$D$28,0),MATCH(prices_model!A2022,'Прайс-лист на год'!$E$3:$NG$3,0)),0)</f>
        <v>1053</v>
      </c>
    </row>
    <row r="2023" spans="1:6" x14ac:dyDescent="0.25">
      <c r="A2023" s="30">
        <f>'Прайс-лист на год'!$E$3+ROUNDDOWN((ROW()-2)/25,0)</f>
        <v>43910</v>
      </c>
      <c r="B2023">
        <f t="shared" ref="B2023:E2023" si="1997">B1998</f>
        <v>1</v>
      </c>
      <c r="C2023" t="str">
        <f t="shared" si="1997"/>
        <v>A5</v>
      </c>
      <c r="D2023" t="str">
        <f t="shared" si="1997"/>
        <v>сыр полутвердый</v>
      </c>
      <c r="E2023" t="str">
        <f t="shared" si="1997"/>
        <v>A5|сыр полутвердый</v>
      </c>
      <c r="F2023">
        <f>IFERROR(INDEX('Прайс-лист на год'!$E$4:$NG$28,MATCH(prices_model!E2023,'Прайс-лист на год'!$D$4:$D$28,0),MATCH(prices_model!A2023,'Прайс-лист на год'!$E$3:$NG$3,0)),0)</f>
        <v>632</v>
      </c>
    </row>
    <row r="2024" spans="1:6" x14ac:dyDescent="0.25">
      <c r="A2024" s="30">
        <f>'Прайс-лист на год'!$E$3+ROUNDDOWN((ROW()-2)/25,0)</f>
        <v>43910</v>
      </c>
      <c r="B2024">
        <f t="shared" ref="B2024:E2024" si="1998">B1999</f>
        <v>1</v>
      </c>
      <c r="C2024" t="str">
        <f t="shared" si="1998"/>
        <v>A5</v>
      </c>
      <c r="D2024" t="str">
        <f t="shared" si="1998"/>
        <v>сыр мягкий</v>
      </c>
      <c r="E2024" t="str">
        <f t="shared" si="1998"/>
        <v>A5|сыр мягкий</v>
      </c>
      <c r="F2024">
        <f>IFERROR(INDEX('Прайс-лист на год'!$E$4:$NG$28,MATCH(prices_model!E2024,'Прайс-лист на год'!$D$4:$D$28,0),MATCH(prices_model!A2024,'Прайс-лист на год'!$E$3:$NG$3,0)),0)</f>
        <v>526</v>
      </c>
    </row>
    <row r="2025" spans="1:6" x14ac:dyDescent="0.25">
      <c r="A2025" s="30">
        <f>'Прайс-лист на год'!$E$3+ROUNDDOWN((ROW()-2)/25,0)</f>
        <v>43910</v>
      </c>
      <c r="B2025">
        <f t="shared" ref="B2025:E2025" si="1999">B2000</f>
        <v>1</v>
      </c>
      <c r="C2025" t="str">
        <f t="shared" si="1999"/>
        <v>A5</v>
      </c>
      <c r="D2025" t="str">
        <f t="shared" si="1999"/>
        <v>прочие сыры</v>
      </c>
      <c r="E2025" t="str">
        <f t="shared" si="1999"/>
        <v>A5|прочие сыры</v>
      </c>
      <c r="F2025">
        <f>IFERROR(INDEX('Прайс-лист на год'!$E$4:$NG$28,MATCH(prices_model!E2025,'Прайс-лист на год'!$D$4:$D$28,0),MATCH(prices_model!A2025,'Прайс-лист на год'!$E$3:$NG$3,0)),0)</f>
        <v>737</v>
      </c>
    </row>
    <row r="2026" spans="1:6" x14ac:dyDescent="0.25">
      <c r="A2026" s="30">
        <f>'Прайс-лист на год'!$E$3+ROUNDDOWN((ROW()-2)/25,0)</f>
        <v>43910</v>
      </c>
      <c r="B2026">
        <f t="shared" ref="B2026:E2026" si="2000">B2001</f>
        <v>1</v>
      </c>
      <c r="C2026" t="str">
        <f t="shared" si="2000"/>
        <v>A5</v>
      </c>
      <c r="D2026" t="str">
        <f t="shared" si="2000"/>
        <v>продукты сырные</v>
      </c>
      <c r="E2026" t="str">
        <f t="shared" si="2000"/>
        <v>A5|продукты сырные</v>
      </c>
      <c r="F2026">
        <f>IFERROR(INDEX('Прайс-лист на год'!$E$4:$NG$28,MATCH(prices_model!E2026,'Прайс-лист на год'!$D$4:$D$28,0),MATCH(prices_model!A2026,'Прайс-лист на год'!$E$3:$NG$3,0)),0)</f>
        <v>421</v>
      </c>
    </row>
    <row r="2027" spans="1:6" x14ac:dyDescent="0.25">
      <c r="A2027" s="30">
        <f>'Прайс-лист на год'!$E$3+ROUNDDOWN((ROW()-2)/25,0)</f>
        <v>43911</v>
      </c>
      <c r="B2027">
        <f t="shared" ref="B2027:E2027" si="2001">B2002</f>
        <v>1</v>
      </c>
      <c r="C2027" t="str">
        <f t="shared" si="2001"/>
        <v>A1</v>
      </c>
      <c r="D2027" t="str">
        <f t="shared" si="2001"/>
        <v>сыр твердый</v>
      </c>
      <c r="E2027" t="str">
        <f t="shared" si="2001"/>
        <v>A1|сыр твердый</v>
      </c>
      <c r="F2027">
        <f>IFERROR(INDEX('Прайс-лист на год'!$E$4:$NG$28,MATCH(prices_model!E2027,'Прайс-лист на год'!$D$4:$D$28,0),MATCH(prices_model!A2027,'Прайс-лист на год'!$E$3:$NG$3,0)),0)</f>
        <v>950</v>
      </c>
    </row>
    <row r="2028" spans="1:6" x14ac:dyDescent="0.25">
      <c r="A2028" s="30">
        <f>'Прайс-лист на год'!$E$3+ROUNDDOWN((ROW()-2)/25,0)</f>
        <v>43911</v>
      </c>
      <c r="B2028">
        <f t="shared" ref="B2028:E2028" si="2002">B2003</f>
        <v>1</v>
      </c>
      <c r="C2028" t="str">
        <f t="shared" si="2002"/>
        <v>A1</v>
      </c>
      <c r="D2028" t="str">
        <f t="shared" si="2002"/>
        <v>сыр полутвердый</v>
      </c>
      <c r="E2028" t="str">
        <f t="shared" si="2002"/>
        <v>A1|сыр полутвердый</v>
      </c>
      <c r="F2028">
        <f>IFERROR(INDEX('Прайс-лист на год'!$E$4:$NG$28,MATCH(prices_model!E2028,'Прайс-лист на год'!$D$4:$D$28,0),MATCH(prices_model!A2028,'Прайс-лист на год'!$E$3:$NG$3,0)),0)</f>
        <v>570</v>
      </c>
    </row>
    <row r="2029" spans="1:6" x14ac:dyDescent="0.25">
      <c r="A2029" s="30">
        <f>'Прайс-лист на год'!$E$3+ROUNDDOWN((ROW()-2)/25,0)</f>
        <v>43911</v>
      </c>
      <c r="B2029">
        <f t="shared" ref="B2029:E2029" si="2003">B2004</f>
        <v>1</v>
      </c>
      <c r="C2029" t="str">
        <f t="shared" si="2003"/>
        <v>A1</v>
      </c>
      <c r="D2029" t="str">
        <f t="shared" si="2003"/>
        <v>сыр мягкий</v>
      </c>
      <c r="E2029" t="str">
        <f t="shared" si="2003"/>
        <v>A1|сыр мягкий</v>
      </c>
      <c r="F2029">
        <f>IFERROR(INDEX('Прайс-лист на год'!$E$4:$NG$28,MATCH(prices_model!E2029,'Прайс-лист на год'!$D$4:$D$28,0),MATCH(prices_model!A2029,'Прайс-лист на год'!$E$3:$NG$3,0)),0)</f>
        <v>475</v>
      </c>
    </row>
    <row r="2030" spans="1:6" x14ac:dyDescent="0.25">
      <c r="A2030" s="30">
        <f>'Прайс-лист на год'!$E$3+ROUNDDOWN((ROW()-2)/25,0)</f>
        <v>43911</v>
      </c>
      <c r="B2030">
        <f t="shared" ref="B2030:E2030" si="2004">B2005</f>
        <v>1</v>
      </c>
      <c r="C2030" t="str">
        <f t="shared" si="2004"/>
        <v>A1</v>
      </c>
      <c r="D2030" t="str">
        <f t="shared" si="2004"/>
        <v>прочие сыры</v>
      </c>
      <c r="E2030" t="str">
        <f t="shared" si="2004"/>
        <v>A1|прочие сыры</v>
      </c>
      <c r="F2030">
        <f>IFERROR(INDEX('Прайс-лист на год'!$E$4:$NG$28,MATCH(prices_model!E2030,'Прайс-лист на год'!$D$4:$D$28,0),MATCH(prices_model!A2030,'Прайс-лист на год'!$E$3:$NG$3,0)),0)</f>
        <v>665</v>
      </c>
    </row>
    <row r="2031" spans="1:6" x14ac:dyDescent="0.25">
      <c r="A2031" s="30">
        <f>'Прайс-лист на год'!$E$3+ROUNDDOWN((ROW()-2)/25,0)</f>
        <v>43911</v>
      </c>
      <c r="B2031">
        <f t="shared" ref="B2031:E2031" si="2005">B2006</f>
        <v>1</v>
      </c>
      <c r="C2031" t="str">
        <f t="shared" si="2005"/>
        <v>A1</v>
      </c>
      <c r="D2031" t="str">
        <f t="shared" si="2005"/>
        <v>продукты сырные</v>
      </c>
      <c r="E2031" t="str">
        <f t="shared" si="2005"/>
        <v>A1|продукты сырные</v>
      </c>
      <c r="F2031">
        <f>IFERROR(INDEX('Прайс-лист на год'!$E$4:$NG$28,MATCH(prices_model!E2031,'Прайс-лист на год'!$D$4:$D$28,0),MATCH(prices_model!A2031,'Прайс-лист на год'!$E$3:$NG$3,0)),0)</f>
        <v>380</v>
      </c>
    </row>
    <row r="2032" spans="1:6" x14ac:dyDescent="0.25">
      <c r="A2032" s="30">
        <f>'Прайс-лист на год'!$E$3+ROUNDDOWN((ROW()-2)/25,0)</f>
        <v>43911</v>
      </c>
      <c r="B2032">
        <f t="shared" ref="B2032:E2032" si="2006">B2007</f>
        <v>1</v>
      </c>
      <c r="C2032" t="str">
        <f t="shared" si="2006"/>
        <v>A2</v>
      </c>
      <c r="D2032" t="str">
        <f t="shared" si="2006"/>
        <v>сыр твердый</v>
      </c>
      <c r="E2032" t="str">
        <f t="shared" si="2006"/>
        <v>A2|сыр твердый</v>
      </c>
      <c r="F2032">
        <f>IFERROR(INDEX('Прайс-лист на год'!$E$4:$NG$28,MATCH(prices_model!E2032,'Прайс-лист на год'!$D$4:$D$28,0),MATCH(prices_model!A2032,'Прайс-лист на год'!$E$3:$NG$3,0)),0)</f>
        <v>900</v>
      </c>
    </row>
    <row r="2033" spans="1:6" x14ac:dyDescent="0.25">
      <c r="A2033" s="30">
        <f>'Прайс-лист на год'!$E$3+ROUNDDOWN((ROW()-2)/25,0)</f>
        <v>43911</v>
      </c>
      <c r="B2033">
        <f t="shared" ref="B2033:E2033" si="2007">B2008</f>
        <v>1</v>
      </c>
      <c r="C2033" t="str">
        <f t="shared" si="2007"/>
        <v>A2</v>
      </c>
      <c r="D2033" t="str">
        <f t="shared" si="2007"/>
        <v>сыр полутвердый</v>
      </c>
      <c r="E2033" t="str">
        <f t="shared" si="2007"/>
        <v>A2|сыр полутвердый</v>
      </c>
      <c r="F2033">
        <f>IFERROR(INDEX('Прайс-лист на год'!$E$4:$NG$28,MATCH(prices_model!E2033,'Прайс-лист на год'!$D$4:$D$28,0),MATCH(prices_model!A2033,'Прайс-лист на год'!$E$3:$NG$3,0)),0)</f>
        <v>540</v>
      </c>
    </row>
    <row r="2034" spans="1:6" x14ac:dyDescent="0.25">
      <c r="A2034" s="30">
        <f>'Прайс-лист на год'!$E$3+ROUNDDOWN((ROW()-2)/25,0)</f>
        <v>43911</v>
      </c>
      <c r="B2034">
        <f t="shared" ref="B2034:E2034" si="2008">B2009</f>
        <v>1</v>
      </c>
      <c r="C2034" t="str">
        <f t="shared" si="2008"/>
        <v>A2</v>
      </c>
      <c r="D2034" t="str">
        <f t="shared" si="2008"/>
        <v>сыр мягкий</v>
      </c>
      <c r="E2034" t="str">
        <f t="shared" si="2008"/>
        <v>A2|сыр мягкий</v>
      </c>
      <c r="F2034">
        <f>IFERROR(INDEX('Прайс-лист на год'!$E$4:$NG$28,MATCH(prices_model!E2034,'Прайс-лист на год'!$D$4:$D$28,0),MATCH(prices_model!A2034,'Прайс-лист на год'!$E$3:$NG$3,0)),0)</f>
        <v>450</v>
      </c>
    </row>
    <row r="2035" spans="1:6" x14ac:dyDescent="0.25">
      <c r="A2035" s="30">
        <f>'Прайс-лист на год'!$E$3+ROUNDDOWN((ROW()-2)/25,0)</f>
        <v>43911</v>
      </c>
      <c r="B2035">
        <f t="shared" ref="B2035:E2035" si="2009">B2010</f>
        <v>1</v>
      </c>
      <c r="C2035" t="str">
        <f t="shared" si="2009"/>
        <v>A2</v>
      </c>
      <c r="D2035" t="str">
        <f t="shared" si="2009"/>
        <v>прочие сыры</v>
      </c>
      <c r="E2035" t="str">
        <f t="shared" si="2009"/>
        <v>A2|прочие сыры</v>
      </c>
      <c r="F2035">
        <f>IFERROR(INDEX('Прайс-лист на год'!$E$4:$NG$28,MATCH(prices_model!E2035,'Прайс-лист на год'!$D$4:$D$28,0),MATCH(prices_model!A2035,'Прайс-лист на год'!$E$3:$NG$3,0)),0)</f>
        <v>630</v>
      </c>
    </row>
    <row r="2036" spans="1:6" x14ac:dyDescent="0.25">
      <c r="A2036" s="30">
        <f>'Прайс-лист на год'!$E$3+ROUNDDOWN((ROW()-2)/25,0)</f>
        <v>43911</v>
      </c>
      <c r="B2036">
        <f t="shared" ref="B2036:E2036" si="2010">B2011</f>
        <v>1</v>
      </c>
      <c r="C2036" t="str">
        <f t="shared" si="2010"/>
        <v>A2</v>
      </c>
      <c r="D2036" t="str">
        <f t="shared" si="2010"/>
        <v>продукты сырные</v>
      </c>
      <c r="E2036" t="str">
        <f t="shared" si="2010"/>
        <v>A2|продукты сырные</v>
      </c>
      <c r="F2036">
        <f>IFERROR(INDEX('Прайс-лист на год'!$E$4:$NG$28,MATCH(prices_model!E2036,'Прайс-лист на год'!$D$4:$D$28,0),MATCH(prices_model!A2036,'Прайс-лист на год'!$E$3:$NG$3,0)),0)</f>
        <v>360</v>
      </c>
    </row>
    <row r="2037" spans="1:6" x14ac:dyDescent="0.25">
      <c r="A2037" s="30">
        <f>'Прайс-лист на год'!$E$3+ROUNDDOWN((ROW()-2)/25,0)</f>
        <v>43911</v>
      </c>
      <c r="B2037">
        <f t="shared" ref="B2037:E2037" si="2011">B2012</f>
        <v>1</v>
      </c>
      <c r="C2037" t="str">
        <f t="shared" si="2011"/>
        <v>A3</v>
      </c>
      <c r="D2037" t="str">
        <f t="shared" si="2011"/>
        <v>сыр твердый</v>
      </c>
      <c r="E2037" t="str">
        <f t="shared" si="2011"/>
        <v>A3|сыр твердый</v>
      </c>
      <c r="F2037">
        <f>IFERROR(INDEX('Прайс-лист на год'!$E$4:$NG$28,MATCH(prices_model!E2037,'Прайс-лист на год'!$D$4:$D$28,0),MATCH(prices_model!A2037,'Прайс-лист на год'!$E$3:$NG$3,0)),0)</f>
        <v>1000</v>
      </c>
    </row>
    <row r="2038" spans="1:6" x14ac:dyDescent="0.25">
      <c r="A2038" s="30">
        <f>'Прайс-лист на год'!$E$3+ROUNDDOWN((ROW()-2)/25,0)</f>
        <v>43911</v>
      </c>
      <c r="B2038">
        <f t="shared" ref="B2038:E2038" si="2012">B2013</f>
        <v>1</v>
      </c>
      <c r="C2038" t="str">
        <f t="shared" si="2012"/>
        <v>A3</v>
      </c>
      <c r="D2038" t="str">
        <f t="shared" si="2012"/>
        <v>сыр полутвердый</v>
      </c>
      <c r="E2038" t="str">
        <f t="shared" si="2012"/>
        <v>A3|сыр полутвердый</v>
      </c>
      <c r="F2038">
        <f>IFERROR(INDEX('Прайс-лист на год'!$E$4:$NG$28,MATCH(prices_model!E2038,'Прайс-лист на год'!$D$4:$D$28,0),MATCH(prices_model!A2038,'Прайс-лист на год'!$E$3:$NG$3,0)),0)</f>
        <v>600</v>
      </c>
    </row>
    <row r="2039" spans="1:6" x14ac:dyDescent="0.25">
      <c r="A2039" s="30">
        <f>'Прайс-лист на год'!$E$3+ROUNDDOWN((ROW()-2)/25,0)</f>
        <v>43911</v>
      </c>
      <c r="B2039">
        <f t="shared" ref="B2039:E2039" si="2013">B2014</f>
        <v>1</v>
      </c>
      <c r="C2039" t="str">
        <f t="shared" si="2013"/>
        <v>A3</v>
      </c>
      <c r="D2039" t="str">
        <f t="shared" si="2013"/>
        <v>сыр мягкий</v>
      </c>
      <c r="E2039" t="str">
        <f t="shared" si="2013"/>
        <v>A3|сыр мягкий</v>
      </c>
      <c r="F2039">
        <f>IFERROR(INDEX('Прайс-лист на год'!$E$4:$NG$28,MATCH(prices_model!E2039,'Прайс-лист на год'!$D$4:$D$28,0),MATCH(prices_model!A2039,'Прайс-лист на год'!$E$3:$NG$3,0)),0)</f>
        <v>500</v>
      </c>
    </row>
    <row r="2040" spans="1:6" x14ac:dyDescent="0.25">
      <c r="A2040" s="30">
        <f>'Прайс-лист на год'!$E$3+ROUNDDOWN((ROW()-2)/25,0)</f>
        <v>43911</v>
      </c>
      <c r="B2040">
        <f t="shared" ref="B2040:E2040" si="2014">B2015</f>
        <v>1</v>
      </c>
      <c r="C2040" t="str">
        <f t="shared" si="2014"/>
        <v>A3</v>
      </c>
      <c r="D2040" t="str">
        <f t="shared" si="2014"/>
        <v>прочие сыры</v>
      </c>
      <c r="E2040" t="str">
        <f t="shared" si="2014"/>
        <v>A3|прочие сыры</v>
      </c>
      <c r="F2040">
        <f>IFERROR(INDEX('Прайс-лист на год'!$E$4:$NG$28,MATCH(prices_model!E2040,'Прайс-лист на год'!$D$4:$D$28,0),MATCH(prices_model!A2040,'Прайс-лист на год'!$E$3:$NG$3,0)),0)</f>
        <v>700</v>
      </c>
    </row>
    <row r="2041" spans="1:6" x14ac:dyDescent="0.25">
      <c r="A2041" s="30">
        <f>'Прайс-лист на год'!$E$3+ROUNDDOWN((ROW()-2)/25,0)</f>
        <v>43911</v>
      </c>
      <c r="B2041">
        <f t="shared" ref="B2041:E2041" si="2015">B2016</f>
        <v>1</v>
      </c>
      <c r="C2041" t="str">
        <f t="shared" si="2015"/>
        <v>A3</v>
      </c>
      <c r="D2041" t="str">
        <f t="shared" si="2015"/>
        <v>продукты сырные</v>
      </c>
      <c r="E2041" t="str">
        <f t="shared" si="2015"/>
        <v>A3|продукты сырные</v>
      </c>
      <c r="F2041">
        <f>IFERROR(INDEX('Прайс-лист на год'!$E$4:$NG$28,MATCH(prices_model!E2041,'Прайс-лист на год'!$D$4:$D$28,0),MATCH(prices_model!A2041,'Прайс-лист на год'!$E$3:$NG$3,0)),0)</f>
        <v>400</v>
      </c>
    </row>
    <row r="2042" spans="1:6" x14ac:dyDescent="0.25">
      <c r="A2042" s="30">
        <f>'Прайс-лист на год'!$E$3+ROUNDDOWN((ROW()-2)/25,0)</f>
        <v>43911</v>
      </c>
      <c r="B2042">
        <f t="shared" ref="B2042:E2042" si="2016">B2017</f>
        <v>1</v>
      </c>
      <c r="C2042" t="str">
        <f t="shared" si="2016"/>
        <v>A4</v>
      </c>
      <c r="D2042" t="str">
        <f t="shared" si="2016"/>
        <v>сыр твердый</v>
      </c>
      <c r="E2042" t="str">
        <f t="shared" si="2016"/>
        <v>A4|сыр твердый</v>
      </c>
      <c r="F2042">
        <f>IFERROR(INDEX('Прайс-лист на год'!$E$4:$NG$28,MATCH(prices_model!E2042,'Прайс-лист на год'!$D$4:$D$28,0),MATCH(prices_model!A2042,'Прайс-лист на год'!$E$3:$NG$3,0)),0)</f>
        <v>893</v>
      </c>
    </row>
    <row r="2043" spans="1:6" x14ac:dyDescent="0.25">
      <c r="A2043" s="30">
        <f>'Прайс-лист на год'!$E$3+ROUNDDOWN((ROW()-2)/25,0)</f>
        <v>43911</v>
      </c>
      <c r="B2043">
        <f t="shared" ref="B2043:E2043" si="2017">B2018</f>
        <v>1</v>
      </c>
      <c r="C2043" t="str">
        <f t="shared" si="2017"/>
        <v>A4</v>
      </c>
      <c r="D2043" t="str">
        <f t="shared" si="2017"/>
        <v>сыр полутвердый</v>
      </c>
      <c r="E2043" t="str">
        <f t="shared" si="2017"/>
        <v>A4|сыр полутвердый</v>
      </c>
      <c r="F2043">
        <f>IFERROR(INDEX('Прайс-лист на год'!$E$4:$NG$28,MATCH(prices_model!E2043,'Прайс-лист на год'!$D$4:$D$28,0),MATCH(prices_model!A2043,'Прайс-лист на год'!$E$3:$NG$3,0)),0)</f>
        <v>536</v>
      </c>
    </row>
    <row r="2044" spans="1:6" x14ac:dyDescent="0.25">
      <c r="A2044" s="30">
        <f>'Прайс-лист на год'!$E$3+ROUNDDOWN((ROW()-2)/25,0)</f>
        <v>43911</v>
      </c>
      <c r="B2044">
        <f t="shared" ref="B2044:E2044" si="2018">B2019</f>
        <v>1</v>
      </c>
      <c r="C2044" t="str">
        <f t="shared" si="2018"/>
        <v>A4</v>
      </c>
      <c r="D2044" t="str">
        <f t="shared" si="2018"/>
        <v>сыр мягкий</v>
      </c>
      <c r="E2044" t="str">
        <f t="shared" si="2018"/>
        <v>A4|сыр мягкий</v>
      </c>
      <c r="F2044">
        <f>IFERROR(INDEX('Прайс-лист на год'!$E$4:$NG$28,MATCH(prices_model!E2044,'Прайс-лист на год'!$D$4:$D$28,0),MATCH(prices_model!A2044,'Прайс-лист на год'!$E$3:$NG$3,0)),0)</f>
        <v>446</v>
      </c>
    </row>
    <row r="2045" spans="1:6" x14ac:dyDescent="0.25">
      <c r="A2045" s="30">
        <f>'Прайс-лист на год'!$E$3+ROUNDDOWN((ROW()-2)/25,0)</f>
        <v>43911</v>
      </c>
      <c r="B2045">
        <f t="shared" ref="B2045:E2045" si="2019">B2020</f>
        <v>1</v>
      </c>
      <c r="C2045" t="str">
        <f t="shared" si="2019"/>
        <v>A4</v>
      </c>
      <c r="D2045" t="str">
        <f t="shared" si="2019"/>
        <v>прочие сыры</v>
      </c>
      <c r="E2045" t="str">
        <f t="shared" si="2019"/>
        <v>A4|прочие сыры</v>
      </c>
      <c r="F2045">
        <f>IFERROR(INDEX('Прайс-лист на год'!$E$4:$NG$28,MATCH(prices_model!E2045,'Прайс-лист на год'!$D$4:$D$28,0),MATCH(prices_model!A2045,'Прайс-лист на год'!$E$3:$NG$3,0)),0)</f>
        <v>847</v>
      </c>
    </row>
    <row r="2046" spans="1:6" x14ac:dyDescent="0.25">
      <c r="A2046" s="30">
        <f>'Прайс-лист на год'!$E$3+ROUNDDOWN((ROW()-2)/25,0)</f>
        <v>43911</v>
      </c>
      <c r="B2046">
        <f t="shared" ref="B2046:E2046" si="2020">B2021</f>
        <v>1</v>
      </c>
      <c r="C2046" t="str">
        <f t="shared" si="2020"/>
        <v>A4</v>
      </c>
      <c r="D2046" t="str">
        <f t="shared" si="2020"/>
        <v>продукты сырные</v>
      </c>
      <c r="E2046" t="str">
        <f t="shared" si="2020"/>
        <v>A4|продукты сырные</v>
      </c>
      <c r="F2046">
        <f>IFERROR(INDEX('Прайс-лист на год'!$E$4:$NG$28,MATCH(prices_model!E2046,'Прайс-лист на год'!$D$4:$D$28,0),MATCH(prices_model!A2046,'Прайс-лист на год'!$E$3:$NG$3,0)),0)</f>
        <v>340</v>
      </c>
    </row>
    <row r="2047" spans="1:6" x14ac:dyDescent="0.25">
      <c r="A2047" s="30">
        <f>'Прайс-лист на год'!$E$3+ROUNDDOWN((ROW()-2)/25,0)</f>
        <v>43911</v>
      </c>
      <c r="B2047">
        <f t="shared" ref="B2047:E2047" si="2021">B2022</f>
        <v>1</v>
      </c>
      <c r="C2047" t="str">
        <f t="shared" si="2021"/>
        <v>A5</v>
      </c>
      <c r="D2047" t="str">
        <f t="shared" si="2021"/>
        <v>сыр твердый</v>
      </c>
      <c r="E2047" t="str">
        <f t="shared" si="2021"/>
        <v>A5|сыр твердый</v>
      </c>
      <c r="F2047">
        <f>IFERROR(INDEX('Прайс-лист на год'!$E$4:$NG$28,MATCH(prices_model!E2047,'Прайс-лист на год'!$D$4:$D$28,0),MATCH(prices_model!A2047,'Прайс-лист на год'!$E$3:$NG$3,0)),0)</f>
        <v>1053</v>
      </c>
    </row>
    <row r="2048" spans="1:6" x14ac:dyDescent="0.25">
      <c r="A2048" s="30">
        <f>'Прайс-лист на год'!$E$3+ROUNDDOWN((ROW()-2)/25,0)</f>
        <v>43911</v>
      </c>
      <c r="B2048">
        <f t="shared" ref="B2048:E2048" si="2022">B2023</f>
        <v>1</v>
      </c>
      <c r="C2048" t="str">
        <f t="shared" si="2022"/>
        <v>A5</v>
      </c>
      <c r="D2048" t="str">
        <f t="shared" si="2022"/>
        <v>сыр полутвердый</v>
      </c>
      <c r="E2048" t="str">
        <f t="shared" si="2022"/>
        <v>A5|сыр полутвердый</v>
      </c>
      <c r="F2048">
        <f>IFERROR(INDEX('Прайс-лист на год'!$E$4:$NG$28,MATCH(prices_model!E2048,'Прайс-лист на год'!$D$4:$D$28,0),MATCH(prices_model!A2048,'Прайс-лист на год'!$E$3:$NG$3,0)),0)</f>
        <v>632</v>
      </c>
    </row>
    <row r="2049" spans="1:6" x14ac:dyDescent="0.25">
      <c r="A2049" s="30">
        <f>'Прайс-лист на год'!$E$3+ROUNDDOWN((ROW()-2)/25,0)</f>
        <v>43911</v>
      </c>
      <c r="B2049">
        <f t="shared" ref="B2049:E2049" si="2023">B2024</f>
        <v>1</v>
      </c>
      <c r="C2049" t="str">
        <f t="shared" si="2023"/>
        <v>A5</v>
      </c>
      <c r="D2049" t="str">
        <f t="shared" si="2023"/>
        <v>сыр мягкий</v>
      </c>
      <c r="E2049" t="str">
        <f t="shared" si="2023"/>
        <v>A5|сыр мягкий</v>
      </c>
      <c r="F2049">
        <f>IFERROR(INDEX('Прайс-лист на год'!$E$4:$NG$28,MATCH(prices_model!E2049,'Прайс-лист на год'!$D$4:$D$28,0),MATCH(prices_model!A2049,'Прайс-лист на год'!$E$3:$NG$3,0)),0)</f>
        <v>526</v>
      </c>
    </row>
    <row r="2050" spans="1:6" x14ac:dyDescent="0.25">
      <c r="A2050" s="30">
        <f>'Прайс-лист на год'!$E$3+ROUNDDOWN((ROW()-2)/25,0)</f>
        <v>43911</v>
      </c>
      <c r="B2050">
        <f t="shared" ref="B2050:E2050" si="2024">B2025</f>
        <v>1</v>
      </c>
      <c r="C2050" t="str">
        <f t="shared" si="2024"/>
        <v>A5</v>
      </c>
      <c r="D2050" t="str">
        <f t="shared" si="2024"/>
        <v>прочие сыры</v>
      </c>
      <c r="E2050" t="str">
        <f t="shared" si="2024"/>
        <v>A5|прочие сыры</v>
      </c>
      <c r="F2050">
        <f>IFERROR(INDEX('Прайс-лист на год'!$E$4:$NG$28,MATCH(prices_model!E2050,'Прайс-лист на год'!$D$4:$D$28,0),MATCH(prices_model!A2050,'Прайс-лист на год'!$E$3:$NG$3,0)),0)</f>
        <v>737</v>
      </c>
    </row>
    <row r="2051" spans="1:6" x14ac:dyDescent="0.25">
      <c r="A2051" s="30">
        <f>'Прайс-лист на год'!$E$3+ROUNDDOWN((ROW()-2)/25,0)</f>
        <v>43911</v>
      </c>
      <c r="B2051">
        <f t="shared" ref="B2051:E2051" si="2025">B2026</f>
        <v>1</v>
      </c>
      <c r="C2051" t="str">
        <f t="shared" si="2025"/>
        <v>A5</v>
      </c>
      <c r="D2051" t="str">
        <f t="shared" si="2025"/>
        <v>продукты сырные</v>
      </c>
      <c r="E2051" t="str">
        <f t="shared" si="2025"/>
        <v>A5|продукты сырные</v>
      </c>
      <c r="F2051">
        <f>IFERROR(INDEX('Прайс-лист на год'!$E$4:$NG$28,MATCH(prices_model!E2051,'Прайс-лист на год'!$D$4:$D$28,0),MATCH(prices_model!A2051,'Прайс-лист на год'!$E$3:$NG$3,0)),0)</f>
        <v>421</v>
      </c>
    </row>
    <row r="2052" spans="1:6" x14ac:dyDescent="0.25">
      <c r="A2052" s="30">
        <f>'Прайс-лист на год'!$E$3+ROUNDDOWN((ROW()-2)/25,0)</f>
        <v>43912</v>
      </c>
      <c r="B2052">
        <f t="shared" ref="B2052:E2052" si="2026">B2027</f>
        <v>1</v>
      </c>
      <c r="C2052" t="str">
        <f t="shared" si="2026"/>
        <v>A1</v>
      </c>
      <c r="D2052" t="str">
        <f t="shared" si="2026"/>
        <v>сыр твердый</v>
      </c>
      <c r="E2052" t="str">
        <f t="shared" si="2026"/>
        <v>A1|сыр твердый</v>
      </c>
      <c r="F2052">
        <f>IFERROR(INDEX('Прайс-лист на год'!$E$4:$NG$28,MATCH(prices_model!E2052,'Прайс-лист на год'!$D$4:$D$28,0),MATCH(prices_model!A2052,'Прайс-лист на год'!$E$3:$NG$3,0)),0)</f>
        <v>950</v>
      </c>
    </row>
    <row r="2053" spans="1:6" x14ac:dyDescent="0.25">
      <c r="A2053" s="30">
        <f>'Прайс-лист на год'!$E$3+ROUNDDOWN((ROW()-2)/25,0)</f>
        <v>43912</v>
      </c>
      <c r="B2053">
        <f t="shared" ref="B2053:E2053" si="2027">B2028</f>
        <v>1</v>
      </c>
      <c r="C2053" t="str">
        <f t="shared" si="2027"/>
        <v>A1</v>
      </c>
      <c r="D2053" t="str">
        <f t="shared" si="2027"/>
        <v>сыр полутвердый</v>
      </c>
      <c r="E2053" t="str">
        <f t="shared" si="2027"/>
        <v>A1|сыр полутвердый</v>
      </c>
      <c r="F2053">
        <f>IFERROR(INDEX('Прайс-лист на год'!$E$4:$NG$28,MATCH(prices_model!E2053,'Прайс-лист на год'!$D$4:$D$28,0),MATCH(prices_model!A2053,'Прайс-лист на год'!$E$3:$NG$3,0)),0)</f>
        <v>570</v>
      </c>
    </row>
    <row r="2054" spans="1:6" x14ac:dyDescent="0.25">
      <c r="A2054" s="30">
        <f>'Прайс-лист на год'!$E$3+ROUNDDOWN((ROW()-2)/25,0)</f>
        <v>43912</v>
      </c>
      <c r="B2054">
        <f t="shared" ref="B2054:E2054" si="2028">B2029</f>
        <v>1</v>
      </c>
      <c r="C2054" t="str">
        <f t="shared" si="2028"/>
        <v>A1</v>
      </c>
      <c r="D2054" t="str">
        <f t="shared" si="2028"/>
        <v>сыр мягкий</v>
      </c>
      <c r="E2054" t="str">
        <f t="shared" si="2028"/>
        <v>A1|сыр мягкий</v>
      </c>
      <c r="F2054">
        <f>IFERROR(INDEX('Прайс-лист на год'!$E$4:$NG$28,MATCH(prices_model!E2054,'Прайс-лист на год'!$D$4:$D$28,0),MATCH(prices_model!A2054,'Прайс-лист на год'!$E$3:$NG$3,0)),0)</f>
        <v>475</v>
      </c>
    </row>
    <row r="2055" spans="1:6" x14ac:dyDescent="0.25">
      <c r="A2055" s="30">
        <f>'Прайс-лист на год'!$E$3+ROUNDDOWN((ROW()-2)/25,0)</f>
        <v>43912</v>
      </c>
      <c r="B2055">
        <f t="shared" ref="B2055:E2055" si="2029">B2030</f>
        <v>1</v>
      </c>
      <c r="C2055" t="str">
        <f t="shared" si="2029"/>
        <v>A1</v>
      </c>
      <c r="D2055" t="str">
        <f t="shared" si="2029"/>
        <v>прочие сыры</v>
      </c>
      <c r="E2055" t="str">
        <f t="shared" si="2029"/>
        <v>A1|прочие сыры</v>
      </c>
      <c r="F2055">
        <f>IFERROR(INDEX('Прайс-лист на год'!$E$4:$NG$28,MATCH(prices_model!E2055,'Прайс-лист на год'!$D$4:$D$28,0),MATCH(prices_model!A2055,'Прайс-лист на год'!$E$3:$NG$3,0)),0)</f>
        <v>665</v>
      </c>
    </row>
    <row r="2056" spans="1:6" x14ac:dyDescent="0.25">
      <c r="A2056" s="30">
        <f>'Прайс-лист на год'!$E$3+ROUNDDOWN((ROW()-2)/25,0)</f>
        <v>43912</v>
      </c>
      <c r="B2056">
        <f t="shared" ref="B2056:E2056" si="2030">B2031</f>
        <v>1</v>
      </c>
      <c r="C2056" t="str">
        <f t="shared" si="2030"/>
        <v>A1</v>
      </c>
      <c r="D2056" t="str">
        <f t="shared" si="2030"/>
        <v>продукты сырные</v>
      </c>
      <c r="E2056" t="str">
        <f t="shared" si="2030"/>
        <v>A1|продукты сырные</v>
      </c>
      <c r="F2056">
        <f>IFERROR(INDEX('Прайс-лист на год'!$E$4:$NG$28,MATCH(prices_model!E2056,'Прайс-лист на год'!$D$4:$D$28,0),MATCH(prices_model!A2056,'Прайс-лист на год'!$E$3:$NG$3,0)),0)</f>
        <v>380</v>
      </c>
    </row>
    <row r="2057" spans="1:6" x14ac:dyDescent="0.25">
      <c r="A2057" s="30">
        <f>'Прайс-лист на год'!$E$3+ROUNDDOWN((ROW()-2)/25,0)</f>
        <v>43912</v>
      </c>
      <c r="B2057">
        <f t="shared" ref="B2057:E2057" si="2031">B2032</f>
        <v>1</v>
      </c>
      <c r="C2057" t="str">
        <f t="shared" si="2031"/>
        <v>A2</v>
      </c>
      <c r="D2057" t="str">
        <f t="shared" si="2031"/>
        <v>сыр твердый</v>
      </c>
      <c r="E2057" t="str">
        <f t="shared" si="2031"/>
        <v>A2|сыр твердый</v>
      </c>
      <c r="F2057">
        <f>IFERROR(INDEX('Прайс-лист на год'!$E$4:$NG$28,MATCH(prices_model!E2057,'Прайс-лист на год'!$D$4:$D$28,0),MATCH(prices_model!A2057,'Прайс-лист на год'!$E$3:$NG$3,0)),0)</f>
        <v>900</v>
      </c>
    </row>
    <row r="2058" spans="1:6" x14ac:dyDescent="0.25">
      <c r="A2058" s="30">
        <f>'Прайс-лист на год'!$E$3+ROUNDDOWN((ROW()-2)/25,0)</f>
        <v>43912</v>
      </c>
      <c r="B2058">
        <f t="shared" ref="B2058:E2058" si="2032">B2033</f>
        <v>1</v>
      </c>
      <c r="C2058" t="str">
        <f t="shared" si="2032"/>
        <v>A2</v>
      </c>
      <c r="D2058" t="str">
        <f t="shared" si="2032"/>
        <v>сыр полутвердый</v>
      </c>
      <c r="E2058" t="str">
        <f t="shared" si="2032"/>
        <v>A2|сыр полутвердый</v>
      </c>
      <c r="F2058">
        <f>IFERROR(INDEX('Прайс-лист на год'!$E$4:$NG$28,MATCH(prices_model!E2058,'Прайс-лист на год'!$D$4:$D$28,0),MATCH(prices_model!A2058,'Прайс-лист на год'!$E$3:$NG$3,0)),0)</f>
        <v>540</v>
      </c>
    </row>
    <row r="2059" spans="1:6" x14ac:dyDescent="0.25">
      <c r="A2059" s="30">
        <f>'Прайс-лист на год'!$E$3+ROUNDDOWN((ROW()-2)/25,0)</f>
        <v>43912</v>
      </c>
      <c r="B2059">
        <f t="shared" ref="B2059:E2059" si="2033">B2034</f>
        <v>1</v>
      </c>
      <c r="C2059" t="str">
        <f t="shared" si="2033"/>
        <v>A2</v>
      </c>
      <c r="D2059" t="str">
        <f t="shared" si="2033"/>
        <v>сыр мягкий</v>
      </c>
      <c r="E2059" t="str">
        <f t="shared" si="2033"/>
        <v>A2|сыр мягкий</v>
      </c>
      <c r="F2059">
        <f>IFERROR(INDEX('Прайс-лист на год'!$E$4:$NG$28,MATCH(prices_model!E2059,'Прайс-лист на год'!$D$4:$D$28,0),MATCH(prices_model!A2059,'Прайс-лист на год'!$E$3:$NG$3,0)),0)</f>
        <v>450</v>
      </c>
    </row>
    <row r="2060" spans="1:6" x14ac:dyDescent="0.25">
      <c r="A2060" s="30">
        <f>'Прайс-лист на год'!$E$3+ROUNDDOWN((ROW()-2)/25,0)</f>
        <v>43912</v>
      </c>
      <c r="B2060">
        <f t="shared" ref="B2060:E2060" si="2034">B2035</f>
        <v>1</v>
      </c>
      <c r="C2060" t="str">
        <f t="shared" si="2034"/>
        <v>A2</v>
      </c>
      <c r="D2060" t="str">
        <f t="shared" si="2034"/>
        <v>прочие сыры</v>
      </c>
      <c r="E2060" t="str">
        <f t="shared" si="2034"/>
        <v>A2|прочие сыры</v>
      </c>
      <c r="F2060">
        <f>IFERROR(INDEX('Прайс-лист на год'!$E$4:$NG$28,MATCH(prices_model!E2060,'Прайс-лист на год'!$D$4:$D$28,0),MATCH(prices_model!A2060,'Прайс-лист на год'!$E$3:$NG$3,0)),0)</f>
        <v>630</v>
      </c>
    </row>
    <row r="2061" spans="1:6" x14ac:dyDescent="0.25">
      <c r="A2061" s="30">
        <f>'Прайс-лист на год'!$E$3+ROUNDDOWN((ROW()-2)/25,0)</f>
        <v>43912</v>
      </c>
      <c r="B2061">
        <f t="shared" ref="B2061:E2061" si="2035">B2036</f>
        <v>1</v>
      </c>
      <c r="C2061" t="str">
        <f t="shared" si="2035"/>
        <v>A2</v>
      </c>
      <c r="D2061" t="str">
        <f t="shared" si="2035"/>
        <v>продукты сырные</v>
      </c>
      <c r="E2061" t="str">
        <f t="shared" si="2035"/>
        <v>A2|продукты сырные</v>
      </c>
      <c r="F2061">
        <f>IFERROR(INDEX('Прайс-лист на год'!$E$4:$NG$28,MATCH(prices_model!E2061,'Прайс-лист на год'!$D$4:$D$28,0),MATCH(prices_model!A2061,'Прайс-лист на год'!$E$3:$NG$3,0)),0)</f>
        <v>360</v>
      </c>
    </row>
    <row r="2062" spans="1:6" x14ac:dyDescent="0.25">
      <c r="A2062" s="30">
        <f>'Прайс-лист на год'!$E$3+ROUNDDOWN((ROW()-2)/25,0)</f>
        <v>43912</v>
      </c>
      <c r="B2062">
        <f t="shared" ref="B2062:E2062" si="2036">B2037</f>
        <v>1</v>
      </c>
      <c r="C2062" t="str">
        <f t="shared" si="2036"/>
        <v>A3</v>
      </c>
      <c r="D2062" t="str">
        <f t="shared" si="2036"/>
        <v>сыр твердый</v>
      </c>
      <c r="E2062" t="str">
        <f t="shared" si="2036"/>
        <v>A3|сыр твердый</v>
      </c>
      <c r="F2062">
        <f>IFERROR(INDEX('Прайс-лист на год'!$E$4:$NG$28,MATCH(prices_model!E2062,'Прайс-лист на год'!$D$4:$D$28,0),MATCH(prices_model!A2062,'Прайс-лист на год'!$E$3:$NG$3,0)),0)</f>
        <v>1000</v>
      </c>
    </row>
    <row r="2063" spans="1:6" x14ac:dyDescent="0.25">
      <c r="A2063" s="30">
        <f>'Прайс-лист на год'!$E$3+ROUNDDOWN((ROW()-2)/25,0)</f>
        <v>43912</v>
      </c>
      <c r="B2063">
        <f t="shared" ref="B2063:E2063" si="2037">B2038</f>
        <v>1</v>
      </c>
      <c r="C2063" t="str">
        <f t="shared" si="2037"/>
        <v>A3</v>
      </c>
      <c r="D2063" t="str">
        <f t="shared" si="2037"/>
        <v>сыр полутвердый</v>
      </c>
      <c r="E2063" t="str">
        <f t="shared" si="2037"/>
        <v>A3|сыр полутвердый</v>
      </c>
      <c r="F2063">
        <f>IFERROR(INDEX('Прайс-лист на год'!$E$4:$NG$28,MATCH(prices_model!E2063,'Прайс-лист на год'!$D$4:$D$28,0),MATCH(prices_model!A2063,'Прайс-лист на год'!$E$3:$NG$3,0)),0)</f>
        <v>600</v>
      </c>
    </row>
    <row r="2064" spans="1:6" x14ac:dyDescent="0.25">
      <c r="A2064" s="30">
        <f>'Прайс-лист на год'!$E$3+ROUNDDOWN((ROW()-2)/25,0)</f>
        <v>43912</v>
      </c>
      <c r="B2064">
        <f t="shared" ref="B2064:E2064" si="2038">B2039</f>
        <v>1</v>
      </c>
      <c r="C2064" t="str">
        <f t="shared" si="2038"/>
        <v>A3</v>
      </c>
      <c r="D2064" t="str">
        <f t="shared" si="2038"/>
        <v>сыр мягкий</v>
      </c>
      <c r="E2064" t="str">
        <f t="shared" si="2038"/>
        <v>A3|сыр мягкий</v>
      </c>
      <c r="F2064">
        <f>IFERROR(INDEX('Прайс-лист на год'!$E$4:$NG$28,MATCH(prices_model!E2064,'Прайс-лист на год'!$D$4:$D$28,0),MATCH(prices_model!A2064,'Прайс-лист на год'!$E$3:$NG$3,0)),0)</f>
        <v>500</v>
      </c>
    </row>
    <row r="2065" spans="1:6" x14ac:dyDescent="0.25">
      <c r="A2065" s="30">
        <f>'Прайс-лист на год'!$E$3+ROUNDDOWN((ROW()-2)/25,0)</f>
        <v>43912</v>
      </c>
      <c r="B2065">
        <f t="shared" ref="B2065:E2065" si="2039">B2040</f>
        <v>1</v>
      </c>
      <c r="C2065" t="str">
        <f t="shared" si="2039"/>
        <v>A3</v>
      </c>
      <c r="D2065" t="str">
        <f t="shared" si="2039"/>
        <v>прочие сыры</v>
      </c>
      <c r="E2065" t="str">
        <f t="shared" si="2039"/>
        <v>A3|прочие сыры</v>
      </c>
      <c r="F2065">
        <f>IFERROR(INDEX('Прайс-лист на год'!$E$4:$NG$28,MATCH(prices_model!E2065,'Прайс-лист на год'!$D$4:$D$28,0),MATCH(prices_model!A2065,'Прайс-лист на год'!$E$3:$NG$3,0)),0)</f>
        <v>700</v>
      </c>
    </row>
    <row r="2066" spans="1:6" x14ac:dyDescent="0.25">
      <c r="A2066" s="30">
        <f>'Прайс-лист на год'!$E$3+ROUNDDOWN((ROW()-2)/25,0)</f>
        <v>43912</v>
      </c>
      <c r="B2066">
        <f t="shared" ref="B2066:E2066" si="2040">B2041</f>
        <v>1</v>
      </c>
      <c r="C2066" t="str">
        <f t="shared" si="2040"/>
        <v>A3</v>
      </c>
      <c r="D2066" t="str">
        <f t="shared" si="2040"/>
        <v>продукты сырные</v>
      </c>
      <c r="E2066" t="str">
        <f t="shared" si="2040"/>
        <v>A3|продукты сырные</v>
      </c>
      <c r="F2066">
        <f>IFERROR(INDEX('Прайс-лист на год'!$E$4:$NG$28,MATCH(prices_model!E2066,'Прайс-лист на год'!$D$4:$D$28,0),MATCH(prices_model!A2066,'Прайс-лист на год'!$E$3:$NG$3,0)),0)</f>
        <v>400</v>
      </c>
    </row>
    <row r="2067" spans="1:6" x14ac:dyDescent="0.25">
      <c r="A2067" s="30">
        <f>'Прайс-лист на год'!$E$3+ROUNDDOWN((ROW()-2)/25,0)</f>
        <v>43912</v>
      </c>
      <c r="B2067">
        <f t="shared" ref="B2067:E2067" si="2041">B2042</f>
        <v>1</v>
      </c>
      <c r="C2067" t="str">
        <f t="shared" si="2041"/>
        <v>A4</v>
      </c>
      <c r="D2067" t="str">
        <f t="shared" si="2041"/>
        <v>сыр твердый</v>
      </c>
      <c r="E2067" t="str">
        <f t="shared" si="2041"/>
        <v>A4|сыр твердый</v>
      </c>
      <c r="F2067">
        <f>IFERROR(INDEX('Прайс-лист на год'!$E$4:$NG$28,MATCH(prices_model!E2067,'Прайс-лист на год'!$D$4:$D$28,0),MATCH(prices_model!A2067,'Прайс-лист на год'!$E$3:$NG$3,0)),0)</f>
        <v>893</v>
      </c>
    </row>
    <row r="2068" spans="1:6" x14ac:dyDescent="0.25">
      <c r="A2068" s="30">
        <f>'Прайс-лист на год'!$E$3+ROUNDDOWN((ROW()-2)/25,0)</f>
        <v>43912</v>
      </c>
      <c r="B2068">
        <f t="shared" ref="B2068:E2068" si="2042">B2043</f>
        <v>1</v>
      </c>
      <c r="C2068" t="str">
        <f t="shared" si="2042"/>
        <v>A4</v>
      </c>
      <c r="D2068" t="str">
        <f t="shared" si="2042"/>
        <v>сыр полутвердый</v>
      </c>
      <c r="E2068" t="str">
        <f t="shared" si="2042"/>
        <v>A4|сыр полутвердый</v>
      </c>
      <c r="F2068">
        <f>IFERROR(INDEX('Прайс-лист на год'!$E$4:$NG$28,MATCH(prices_model!E2068,'Прайс-лист на год'!$D$4:$D$28,0),MATCH(prices_model!A2068,'Прайс-лист на год'!$E$3:$NG$3,0)),0)</f>
        <v>536</v>
      </c>
    </row>
    <row r="2069" spans="1:6" x14ac:dyDescent="0.25">
      <c r="A2069" s="30">
        <f>'Прайс-лист на год'!$E$3+ROUNDDOWN((ROW()-2)/25,0)</f>
        <v>43912</v>
      </c>
      <c r="B2069">
        <f t="shared" ref="B2069:E2069" si="2043">B2044</f>
        <v>1</v>
      </c>
      <c r="C2069" t="str">
        <f t="shared" si="2043"/>
        <v>A4</v>
      </c>
      <c r="D2069" t="str">
        <f t="shared" si="2043"/>
        <v>сыр мягкий</v>
      </c>
      <c r="E2069" t="str">
        <f t="shared" si="2043"/>
        <v>A4|сыр мягкий</v>
      </c>
      <c r="F2069">
        <f>IFERROR(INDEX('Прайс-лист на год'!$E$4:$NG$28,MATCH(prices_model!E2069,'Прайс-лист на год'!$D$4:$D$28,0),MATCH(prices_model!A2069,'Прайс-лист на год'!$E$3:$NG$3,0)),0)</f>
        <v>446</v>
      </c>
    </row>
    <row r="2070" spans="1:6" x14ac:dyDescent="0.25">
      <c r="A2070" s="30">
        <f>'Прайс-лист на год'!$E$3+ROUNDDOWN((ROW()-2)/25,0)</f>
        <v>43912</v>
      </c>
      <c r="B2070">
        <f t="shared" ref="B2070:E2070" si="2044">B2045</f>
        <v>1</v>
      </c>
      <c r="C2070" t="str">
        <f t="shared" si="2044"/>
        <v>A4</v>
      </c>
      <c r="D2070" t="str">
        <f t="shared" si="2044"/>
        <v>прочие сыры</v>
      </c>
      <c r="E2070" t="str">
        <f t="shared" si="2044"/>
        <v>A4|прочие сыры</v>
      </c>
      <c r="F2070">
        <f>IFERROR(INDEX('Прайс-лист на год'!$E$4:$NG$28,MATCH(prices_model!E2070,'Прайс-лист на год'!$D$4:$D$28,0),MATCH(prices_model!A2070,'Прайс-лист на год'!$E$3:$NG$3,0)),0)</f>
        <v>847</v>
      </c>
    </row>
    <row r="2071" spans="1:6" x14ac:dyDescent="0.25">
      <c r="A2071" s="30">
        <f>'Прайс-лист на год'!$E$3+ROUNDDOWN((ROW()-2)/25,0)</f>
        <v>43912</v>
      </c>
      <c r="B2071">
        <f t="shared" ref="B2071:E2071" si="2045">B2046</f>
        <v>1</v>
      </c>
      <c r="C2071" t="str">
        <f t="shared" si="2045"/>
        <v>A4</v>
      </c>
      <c r="D2071" t="str">
        <f t="shared" si="2045"/>
        <v>продукты сырные</v>
      </c>
      <c r="E2071" t="str">
        <f t="shared" si="2045"/>
        <v>A4|продукты сырные</v>
      </c>
      <c r="F2071">
        <f>IFERROR(INDEX('Прайс-лист на год'!$E$4:$NG$28,MATCH(prices_model!E2071,'Прайс-лист на год'!$D$4:$D$28,0),MATCH(prices_model!A2071,'Прайс-лист на год'!$E$3:$NG$3,0)),0)</f>
        <v>340</v>
      </c>
    </row>
    <row r="2072" spans="1:6" x14ac:dyDescent="0.25">
      <c r="A2072" s="30">
        <f>'Прайс-лист на год'!$E$3+ROUNDDOWN((ROW()-2)/25,0)</f>
        <v>43912</v>
      </c>
      <c r="B2072">
        <f t="shared" ref="B2072:E2072" si="2046">B2047</f>
        <v>1</v>
      </c>
      <c r="C2072" t="str">
        <f t="shared" si="2046"/>
        <v>A5</v>
      </c>
      <c r="D2072" t="str">
        <f t="shared" si="2046"/>
        <v>сыр твердый</v>
      </c>
      <c r="E2072" t="str">
        <f t="shared" si="2046"/>
        <v>A5|сыр твердый</v>
      </c>
      <c r="F2072">
        <f>IFERROR(INDEX('Прайс-лист на год'!$E$4:$NG$28,MATCH(prices_model!E2072,'Прайс-лист на год'!$D$4:$D$28,0),MATCH(prices_model!A2072,'Прайс-лист на год'!$E$3:$NG$3,0)),0)</f>
        <v>1053</v>
      </c>
    </row>
    <row r="2073" spans="1:6" x14ac:dyDescent="0.25">
      <c r="A2073" s="30">
        <f>'Прайс-лист на год'!$E$3+ROUNDDOWN((ROW()-2)/25,0)</f>
        <v>43912</v>
      </c>
      <c r="B2073">
        <f t="shared" ref="B2073:E2073" si="2047">B2048</f>
        <v>1</v>
      </c>
      <c r="C2073" t="str">
        <f t="shared" si="2047"/>
        <v>A5</v>
      </c>
      <c r="D2073" t="str">
        <f t="shared" si="2047"/>
        <v>сыр полутвердый</v>
      </c>
      <c r="E2073" t="str">
        <f t="shared" si="2047"/>
        <v>A5|сыр полутвердый</v>
      </c>
      <c r="F2073">
        <f>IFERROR(INDEX('Прайс-лист на год'!$E$4:$NG$28,MATCH(prices_model!E2073,'Прайс-лист на год'!$D$4:$D$28,0),MATCH(prices_model!A2073,'Прайс-лист на год'!$E$3:$NG$3,0)),0)</f>
        <v>632</v>
      </c>
    </row>
    <row r="2074" spans="1:6" x14ac:dyDescent="0.25">
      <c r="A2074" s="30">
        <f>'Прайс-лист на год'!$E$3+ROUNDDOWN((ROW()-2)/25,0)</f>
        <v>43912</v>
      </c>
      <c r="B2074">
        <f t="shared" ref="B2074:E2074" si="2048">B2049</f>
        <v>1</v>
      </c>
      <c r="C2074" t="str">
        <f t="shared" si="2048"/>
        <v>A5</v>
      </c>
      <c r="D2074" t="str">
        <f t="shared" si="2048"/>
        <v>сыр мягкий</v>
      </c>
      <c r="E2074" t="str">
        <f t="shared" si="2048"/>
        <v>A5|сыр мягкий</v>
      </c>
      <c r="F2074">
        <f>IFERROR(INDEX('Прайс-лист на год'!$E$4:$NG$28,MATCH(prices_model!E2074,'Прайс-лист на год'!$D$4:$D$28,0),MATCH(prices_model!A2074,'Прайс-лист на год'!$E$3:$NG$3,0)),0)</f>
        <v>526</v>
      </c>
    </row>
    <row r="2075" spans="1:6" x14ac:dyDescent="0.25">
      <c r="A2075" s="30">
        <f>'Прайс-лист на год'!$E$3+ROUNDDOWN((ROW()-2)/25,0)</f>
        <v>43912</v>
      </c>
      <c r="B2075">
        <f t="shared" ref="B2075:E2075" si="2049">B2050</f>
        <v>1</v>
      </c>
      <c r="C2075" t="str">
        <f t="shared" si="2049"/>
        <v>A5</v>
      </c>
      <c r="D2075" t="str">
        <f t="shared" si="2049"/>
        <v>прочие сыры</v>
      </c>
      <c r="E2075" t="str">
        <f t="shared" si="2049"/>
        <v>A5|прочие сыры</v>
      </c>
      <c r="F2075">
        <f>IFERROR(INDEX('Прайс-лист на год'!$E$4:$NG$28,MATCH(prices_model!E2075,'Прайс-лист на год'!$D$4:$D$28,0),MATCH(prices_model!A2075,'Прайс-лист на год'!$E$3:$NG$3,0)),0)</f>
        <v>737</v>
      </c>
    </row>
    <row r="2076" spans="1:6" x14ac:dyDescent="0.25">
      <c r="A2076" s="30">
        <f>'Прайс-лист на год'!$E$3+ROUNDDOWN((ROW()-2)/25,0)</f>
        <v>43912</v>
      </c>
      <c r="B2076">
        <f t="shared" ref="B2076:E2076" si="2050">B2051</f>
        <v>1</v>
      </c>
      <c r="C2076" t="str">
        <f t="shared" si="2050"/>
        <v>A5</v>
      </c>
      <c r="D2076" t="str">
        <f t="shared" si="2050"/>
        <v>продукты сырные</v>
      </c>
      <c r="E2076" t="str">
        <f t="shared" si="2050"/>
        <v>A5|продукты сырные</v>
      </c>
      <c r="F2076">
        <f>IFERROR(INDEX('Прайс-лист на год'!$E$4:$NG$28,MATCH(prices_model!E2076,'Прайс-лист на год'!$D$4:$D$28,0),MATCH(prices_model!A2076,'Прайс-лист на год'!$E$3:$NG$3,0)),0)</f>
        <v>421</v>
      </c>
    </row>
    <row r="2077" spans="1:6" x14ac:dyDescent="0.25">
      <c r="A2077" s="30">
        <f>'Прайс-лист на год'!$E$3+ROUNDDOWN((ROW()-2)/25,0)</f>
        <v>43913</v>
      </c>
      <c r="B2077">
        <f t="shared" ref="B2077:E2077" si="2051">B2052</f>
        <v>1</v>
      </c>
      <c r="C2077" t="str">
        <f t="shared" si="2051"/>
        <v>A1</v>
      </c>
      <c r="D2077" t="str">
        <f t="shared" si="2051"/>
        <v>сыр твердый</v>
      </c>
      <c r="E2077" t="str">
        <f t="shared" si="2051"/>
        <v>A1|сыр твердый</v>
      </c>
      <c r="F2077">
        <f>IFERROR(INDEX('Прайс-лист на год'!$E$4:$NG$28,MATCH(prices_model!E2077,'Прайс-лист на год'!$D$4:$D$28,0),MATCH(prices_model!A2077,'Прайс-лист на год'!$E$3:$NG$3,0)),0)</f>
        <v>1000</v>
      </c>
    </row>
    <row r="2078" spans="1:6" x14ac:dyDescent="0.25">
      <c r="A2078" s="30">
        <f>'Прайс-лист на год'!$E$3+ROUNDDOWN((ROW()-2)/25,0)</f>
        <v>43913</v>
      </c>
      <c r="B2078">
        <f t="shared" ref="B2078:E2078" si="2052">B2053</f>
        <v>1</v>
      </c>
      <c r="C2078" t="str">
        <f t="shared" si="2052"/>
        <v>A1</v>
      </c>
      <c r="D2078" t="str">
        <f t="shared" si="2052"/>
        <v>сыр полутвердый</v>
      </c>
      <c r="E2078" t="str">
        <f t="shared" si="2052"/>
        <v>A1|сыр полутвердый</v>
      </c>
      <c r="F2078">
        <f>IFERROR(INDEX('Прайс-лист на год'!$E$4:$NG$28,MATCH(prices_model!E2078,'Прайс-лист на год'!$D$4:$D$28,0),MATCH(prices_model!A2078,'Прайс-лист на год'!$E$3:$NG$3,0)),0)</f>
        <v>600</v>
      </c>
    </row>
    <row r="2079" spans="1:6" x14ac:dyDescent="0.25">
      <c r="A2079" s="30">
        <f>'Прайс-лист на год'!$E$3+ROUNDDOWN((ROW()-2)/25,0)</f>
        <v>43913</v>
      </c>
      <c r="B2079">
        <f t="shared" ref="B2079:E2079" si="2053">B2054</f>
        <v>1</v>
      </c>
      <c r="C2079" t="str">
        <f t="shared" si="2053"/>
        <v>A1</v>
      </c>
      <c r="D2079" t="str">
        <f t="shared" si="2053"/>
        <v>сыр мягкий</v>
      </c>
      <c r="E2079" t="str">
        <f t="shared" si="2053"/>
        <v>A1|сыр мягкий</v>
      </c>
      <c r="F2079">
        <f>IFERROR(INDEX('Прайс-лист на год'!$E$4:$NG$28,MATCH(prices_model!E2079,'Прайс-лист на год'!$D$4:$D$28,0),MATCH(prices_model!A2079,'Прайс-лист на год'!$E$3:$NG$3,0)),0)</f>
        <v>500</v>
      </c>
    </row>
    <row r="2080" spans="1:6" x14ac:dyDescent="0.25">
      <c r="A2080" s="30">
        <f>'Прайс-лист на год'!$E$3+ROUNDDOWN((ROW()-2)/25,0)</f>
        <v>43913</v>
      </c>
      <c r="B2080">
        <f t="shared" ref="B2080:E2080" si="2054">B2055</f>
        <v>1</v>
      </c>
      <c r="C2080" t="str">
        <f t="shared" si="2054"/>
        <v>A1</v>
      </c>
      <c r="D2080" t="str">
        <f t="shared" si="2054"/>
        <v>прочие сыры</v>
      </c>
      <c r="E2080" t="str">
        <f t="shared" si="2054"/>
        <v>A1|прочие сыры</v>
      </c>
      <c r="F2080">
        <f>IFERROR(INDEX('Прайс-лист на год'!$E$4:$NG$28,MATCH(prices_model!E2080,'Прайс-лист на год'!$D$4:$D$28,0),MATCH(prices_model!A2080,'Прайс-лист на год'!$E$3:$NG$3,0)),0)</f>
        <v>700</v>
      </c>
    </row>
    <row r="2081" spans="1:6" x14ac:dyDescent="0.25">
      <c r="A2081" s="30">
        <f>'Прайс-лист на год'!$E$3+ROUNDDOWN((ROW()-2)/25,0)</f>
        <v>43913</v>
      </c>
      <c r="B2081">
        <f t="shared" ref="B2081:E2081" si="2055">B2056</f>
        <v>1</v>
      </c>
      <c r="C2081" t="str">
        <f t="shared" si="2055"/>
        <v>A1</v>
      </c>
      <c r="D2081" t="str">
        <f t="shared" si="2055"/>
        <v>продукты сырные</v>
      </c>
      <c r="E2081" t="str">
        <f t="shared" si="2055"/>
        <v>A1|продукты сырные</v>
      </c>
      <c r="F2081">
        <f>IFERROR(INDEX('Прайс-лист на год'!$E$4:$NG$28,MATCH(prices_model!E2081,'Прайс-лист на год'!$D$4:$D$28,0),MATCH(prices_model!A2081,'Прайс-лист на год'!$E$3:$NG$3,0)),0)</f>
        <v>400</v>
      </c>
    </row>
    <row r="2082" spans="1:6" x14ac:dyDescent="0.25">
      <c r="A2082" s="30">
        <f>'Прайс-лист на год'!$E$3+ROUNDDOWN((ROW()-2)/25,0)</f>
        <v>43913</v>
      </c>
      <c r="B2082">
        <f t="shared" ref="B2082:E2082" si="2056">B2057</f>
        <v>1</v>
      </c>
      <c r="C2082" t="str">
        <f t="shared" si="2056"/>
        <v>A2</v>
      </c>
      <c r="D2082" t="str">
        <f t="shared" si="2056"/>
        <v>сыр твердый</v>
      </c>
      <c r="E2082" t="str">
        <f t="shared" si="2056"/>
        <v>A2|сыр твердый</v>
      </c>
      <c r="F2082">
        <f>IFERROR(INDEX('Прайс-лист на год'!$E$4:$NG$28,MATCH(prices_model!E2082,'Прайс-лист на год'!$D$4:$D$28,0),MATCH(prices_model!A2082,'Прайс-лист на год'!$E$3:$NG$3,0)),0)</f>
        <v>1050</v>
      </c>
    </row>
    <row r="2083" spans="1:6" x14ac:dyDescent="0.25">
      <c r="A2083" s="30">
        <f>'Прайс-лист на год'!$E$3+ROUNDDOWN((ROW()-2)/25,0)</f>
        <v>43913</v>
      </c>
      <c r="B2083">
        <f t="shared" ref="B2083:E2083" si="2057">B2058</f>
        <v>1</v>
      </c>
      <c r="C2083" t="str">
        <f t="shared" si="2057"/>
        <v>A2</v>
      </c>
      <c r="D2083" t="str">
        <f t="shared" si="2057"/>
        <v>сыр полутвердый</v>
      </c>
      <c r="E2083" t="str">
        <f t="shared" si="2057"/>
        <v>A2|сыр полутвердый</v>
      </c>
      <c r="F2083">
        <f>IFERROR(INDEX('Прайс-лист на год'!$E$4:$NG$28,MATCH(prices_model!E2083,'Прайс-лист на год'!$D$4:$D$28,0),MATCH(prices_model!A2083,'Прайс-лист на год'!$E$3:$NG$3,0)),0)</f>
        <v>630</v>
      </c>
    </row>
    <row r="2084" spans="1:6" x14ac:dyDescent="0.25">
      <c r="A2084" s="30">
        <f>'Прайс-лист на год'!$E$3+ROUNDDOWN((ROW()-2)/25,0)</f>
        <v>43913</v>
      </c>
      <c r="B2084">
        <f t="shared" ref="B2084:E2084" si="2058">B2059</f>
        <v>1</v>
      </c>
      <c r="C2084" t="str">
        <f t="shared" si="2058"/>
        <v>A2</v>
      </c>
      <c r="D2084" t="str">
        <f t="shared" si="2058"/>
        <v>сыр мягкий</v>
      </c>
      <c r="E2084" t="str">
        <f t="shared" si="2058"/>
        <v>A2|сыр мягкий</v>
      </c>
      <c r="F2084">
        <f>IFERROR(INDEX('Прайс-лист на год'!$E$4:$NG$28,MATCH(prices_model!E2084,'Прайс-лист на год'!$D$4:$D$28,0),MATCH(prices_model!A2084,'Прайс-лист на год'!$E$3:$NG$3,0)),0)</f>
        <v>525</v>
      </c>
    </row>
    <row r="2085" spans="1:6" x14ac:dyDescent="0.25">
      <c r="A2085" s="30">
        <f>'Прайс-лист на год'!$E$3+ROUNDDOWN((ROW()-2)/25,0)</f>
        <v>43913</v>
      </c>
      <c r="B2085">
        <f t="shared" ref="B2085:E2085" si="2059">B2060</f>
        <v>1</v>
      </c>
      <c r="C2085" t="str">
        <f t="shared" si="2059"/>
        <v>A2</v>
      </c>
      <c r="D2085" t="str">
        <f t="shared" si="2059"/>
        <v>прочие сыры</v>
      </c>
      <c r="E2085" t="str">
        <f t="shared" si="2059"/>
        <v>A2|прочие сыры</v>
      </c>
      <c r="F2085">
        <f>IFERROR(INDEX('Прайс-лист на год'!$E$4:$NG$28,MATCH(prices_model!E2085,'Прайс-лист на год'!$D$4:$D$28,0),MATCH(prices_model!A2085,'Прайс-лист на год'!$E$3:$NG$3,0)),0)</f>
        <v>735</v>
      </c>
    </row>
    <row r="2086" spans="1:6" x14ac:dyDescent="0.25">
      <c r="A2086" s="30">
        <f>'Прайс-лист на год'!$E$3+ROUNDDOWN((ROW()-2)/25,0)</f>
        <v>43913</v>
      </c>
      <c r="B2086">
        <f t="shared" ref="B2086:E2086" si="2060">B2061</f>
        <v>1</v>
      </c>
      <c r="C2086" t="str">
        <f t="shared" si="2060"/>
        <v>A2</v>
      </c>
      <c r="D2086" t="str">
        <f t="shared" si="2060"/>
        <v>продукты сырные</v>
      </c>
      <c r="E2086" t="str">
        <f t="shared" si="2060"/>
        <v>A2|продукты сырные</v>
      </c>
      <c r="F2086">
        <f>IFERROR(INDEX('Прайс-лист на год'!$E$4:$NG$28,MATCH(prices_model!E2086,'Прайс-лист на год'!$D$4:$D$28,0),MATCH(prices_model!A2086,'Прайс-лист на год'!$E$3:$NG$3,0)),0)</f>
        <v>420</v>
      </c>
    </row>
    <row r="2087" spans="1:6" x14ac:dyDescent="0.25">
      <c r="A2087" s="30">
        <f>'Прайс-лист на год'!$E$3+ROUNDDOWN((ROW()-2)/25,0)</f>
        <v>43913</v>
      </c>
      <c r="B2087">
        <f t="shared" ref="B2087:E2087" si="2061">B2062</f>
        <v>1</v>
      </c>
      <c r="C2087" t="str">
        <f t="shared" si="2061"/>
        <v>A3</v>
      </c>
      <c r="D2087" t="str">
        <f t="shared" si="2061"/>
        <v>сыр твердый</v>
      </c>
      <c r="E2087" t="str">
        <f t="shared" si="2061"/>
        <v>A3|сыр твердый</v>
      </c>
      <c r="F2087">
        <f>IFERROR(INDEX('Прайс-лист на год'!$E$4:$NG$28,MATCH(prices_model!E2087,'Прайс-лист на год'!$D$4:$D$28,0),MATCH(prices_model!A2087,'Прайс-лист на год'!$E$3:$NG$3,0)),0)</f>
        <v>1100</v>
      </c>
    </row>
    <row r="2088" spans="1:6" x14ac:dyDescent="0.25">
      <c r="A2088" s="30">
        <f>'Прайс-лист на год'!$E$3+ROUNDDOWN((ROW()-2)/25,0)</f>
        <v>43913</v>
      </c>
      <c r="B2088">
        <f t="shared" ref="B2088:E2088" si="2062">B2063</f>
        <v>1</v>
      </c>
      <c r="C2088" t="str">
        <f t="shared" si="2062"/>
        <v>A3</v>
      </c>
      <c r="D2088" t="str">
        <f t="shared" si="2062"/>
        <v>сыр полутвердый</v>
      </c>
      <c r="E2088" t="str">
        <f t="shared" si="2062"/>
        <v>A3|сыр полутвердый</v>
      </c>
      <c r="F2088">
        <f>IFERROR(INDEX('Прайс-лист на год'!$E$4:$NG$28,MATCH(prices_model!E2088,'Прайс-лист на год'!$D$4:$D$28,0),MATCH(prices_model!A2088,'Прайс-лист на год'!$E$3:$NG$3,0)),0)</f>
        <v>660</v>
      </c>
    </row>
    <row r="2089" spans="1:6" x14ac:dyDescent="0.25">
      <c r="A2089" s="30">
        <f>'Прайс-лист на год'!$E$3+ROUNDDOWN((ROW()-2)/25,0)</f>
        <v>43913</v>
      </c>
      <c r="B2089">
        <f t="shared" ref="B2089:E2089" si="2063">B2064</f>
        <v>1</v>
      </c>
      <c r="C2089" t="str">
        <f t="shared" si="2063"/>
        <v>A3</v>
      </c>
      <c r="D2089" t="str">
        <f t="shared" si="2063"/>
        <v>сыр мягкий</v>
      </c>
      <c r="E2089" t="str">
        <f t="shared" si="2063"/>
        <v>A3|сыр мягкий</v>
      </c>
      <c r="F2089">
        <f>IFERROR(INDEX('Прайс-лист на год'!$E$4:$NG$28,MATCH(prices_model!E2089,'Прайс-лист на год'!$D$4:$D$28,0),MATCH(prices_model!A2089,'Прайс-лист на год'!$E$3:$NG$3,0)),0)</f>
        <v>550</v>
      </c>
    </row>
    <row r="2090" spans="1:6" x14ac:dyDescent="0.25">
      <c r="A2090" s="30">
        <f>'Прайс-лист на год'!$E$3+ROUNDDOWN((ROW()-2)/25,0)</f>
        <v>43913</v>
      </c>
      <c r="B2090">
        <f t="shared" ref="B2090:E2090" si="2064">B2065</f>
        <v>1</v>
      </c>
      <c r="C2090" t="str">
        <f t="shared" si="2064"/>
        <v>A3</v>
      </c>
      <c r="D2090" t="str">
        <f t="shared" si="2064"/>
        <v>прочие сыры</v>
      </c>
      <c r="E2090" t="str">
        <f t="shared" si="2064"/>
        <v>A3|прочие сыры</v>
      </c>
      <c r="F2090">
        <f>IFERROR(INDEX('Прайс-лист на год'!$E$4:$NG$28,MATCH(prices_model!E2090,'Прайс-лист на год'!$D$4:$D$28,0),MATCH(prices_model!A2090,'Прайс-лист на год'!$E$3:$NG$3,0)),0)</f>
        <v>770</v>
      </c>
    </row>
    <row r="2091" spans="1:6" x14ac:dyDescent="0.25">
      <c r="A2091" s="30">
        <f>'Прайс-лист на год'!$E$3+ROUNDDOWN((ROW()-2)/25,0)</f>
        <v>43913</v>
      </c>
      <c r="B2091">
        <f t="shared" ref="B2091:E2091" si="2065">B2066</f>
        <v>1</v>
      </c>
      <c r="C2091" t="str">
        <f t="shared" si="2065"/>
        <v>A3</v>
      </c>
      <c r="D2091" t="str">
        <f t="shared" si="2065"/>
        <v>продукты сырные</v>
      </c>
      <c r="E2091" t="str">
        <f t="shared" si="2065"/>
        <v>A3|продукты сырные</v>
      </c>
      <c r="F2091">
        <f>IFERROR(INDEX('Прайс-лист на год'!$E$4:$NG$28,MATCH(prices_model!E2091,'Прайс-лист на год'!$D$4:$D$28,0),MATCH(prices_model!A2091,'Прайс-лист на год'!$E$3:$NG$3,0)),0)</f>
        <v>440</v>
      </c>
    </row>
    <row r="2092" spans="1:6" x14ac:dyDescent="0.25">
      <c r="A2092" s="30">
        <f>'Прайс-лист на год'!$E$3+ROUNDDOWN((ROW()-2)/25,0)</f>
        <v>43913</v>
      </c>
      <c r="B2092">
        <f t="shared" ref="B2092:E2092" si="2066">B2067</f>
        <v>1</v>
      </c>
      <c r="C2092" t="str">
        <f t="shared" si="2066"/>
        <v>A4</v>
      </c>
      <c r="D2092" t="str">
        <f t="shared" si="2066"/>
        <v>сыр твердый</v>
      </c>
      <c r="E2092" t="str">
        <f t="shared" si="2066"/>
        <v>A4|сыр твердый</v>
      </c>
      <c r="F2092">
        <f>IFERROR(INDEX('Прайс-лист на год'!$E$4:$NG$28,MATCH(prices_model!E2092,'Прайс-лист на год'!$D$4:$D$28,0),MATCH(prices_model!A2092,'Прайс-лист на год'!$E$3:$NG$3,0)),0)</f>
        <v>1103</v>
      </c>
    </row>
    <row r="2093" spans="1:6" x14ac:dyDescent="0.25">
      <c r="A2093" s="30">
        <f>'Прайс-лист на год'!$E$3+ROUNDDOWN((ROW()-2)/25,0)</f>
        <v>43913</v>
      </c>
      <c r="B2093">
        <f t="shared" ref="B2093:E2093" si="2067">B2068</f>
        <v>1</v>
      </c>
      <c r="C2093" t="str">
        <f t="shared" si="2067"/>
        <v>A4</v>
      </c>
      <c r="D2093" t="str">
        <f t="shared" si="2067"/>
        <v>сыр полутвердый</v>
      </c>
      <c r="E2093" t="str">
        <f t="shared" si="2067"/>
        <v>A4|сыр полутвердый</v>
      </c>
      <c r="F2093">
        <f>IFERROR(INDEX('Прайс-лист на год'!$E$4:$NG$28,MATCH(prices_model!E2093,'Прайс-лист на год'!$D$4:$D$28,0),MATCH(prices_model!A2093,'Прайс-лист на год'!$E$3:$NG$3,0)),0)</f>
        <v>662</v>
      </c>
    </row>
    <row r="2094" spans="1:6" x14ac:dyDescent="0.25">
      <c r="A2094" s="30">
        <f>'Прайс-лист на год'!$E$3+ROUNDDOWN((ROW()-2)/25,0)</f>
        <v>43913</v>
      </c>
      <c r="B2094">
        <f t="shared" ref="B2094:E2094" si="2068">B2069</f>
        <v>1</v>
      </c>
      <c r="C2094" t="str">
        <f t="shared" si="2068"/>
        <v>A4</v>
      </c>
      <c r="D2094" t="str">
        <f t="shared" si="2068"/>
        <v>сыр мягкий</v>
      </c>
      <c r="E2094" t="str">
        <f t="shared" si="2068"/>
        <v>A4|сыр мягкий</v>
      </c>
      <c r="F2094">
        <f>IFERROR(INDEX('Прайс-лист на год'!$E$4:$NG$28,MATCH(prices_model!E2094,'Прайс-лист на год'!$D$4:$D$28,0),MATCH(prices_model!A2094,'Прайс-лист на год'!$E$3:$NG$3,0)),0)</f>
        <v>551</v>
      </c>
    </row>
    <row r="2095" spans="1:6" x14ac:dyDescent="0.25">
      <c r="A2095" s="30">
        <f>'Прайс-лист на год'!$E$3+ROUNDDOWN((ROW()-2)/25,0)</f>
        <v>43913</v>
      </c>
      <c r="B2095">
        <f t="shared" ref="B2095:E2095" si="2069">B2070</f>
        <v>1</v>
      </c>
      <c r="C2095" t="str">
        <f t="shared" si="2069"/>
        <v>A4</v>
      </c>
      <c r="D2095" t="str">
        <f t="shared" si="2069"/>
        <v>прочие сыры</v>
      </c>
      <c r="E2095" t="str">
        <f t="shared" si="2069"/>
        <v>A4|прочие сыры</v>
      </c>
      <c r="F2095">
        <f>IFERROR(INDEX('Прайс-лист на год'!$E$4:$NG$28,MATCH(prices_model!E2095,'Прайс-лист на год'!$D$4:$D$28,0),MATCH(prices_model!A2095,'Прайс-лист на год'!$E$3:$NG$3,0)),0)</f>
        <v>847</v>
      </c>
    </row>
    <row r="2096" spans="1:6" x14ac:dyDescent="0.25">
      <c r="A2096" s="30">
        <f>'Прайс-лист на год'!$E$3+ROUNDDOWN((ROW()-2)/25,0)</f>
        <v>43913</v>
      </c>
      <c r="B2096">
        <f t="shared" ref="B2096:E2096" si="2070">B2071</f>
        <v>1</v>
      </c>
      <c r="C2096" t="str">
        <f t="shared" si="2070"/>
        <v>A4</v>
      </c>
      <c r="D2096" t="str">
        <f t="shared" si="2070"/>
        <v>продукты сырные</v>
      </c>
      <c r="E2096" t="str">
        <f t="shared" si="2070"/>
        <v>A4|продукты сырные</v>
      </c>
      <c r="F2096">
        <f>IFERROR(INDEX('Прайс-лист на год'!$E$4:$NG$28,MATCH(prices_model!E2096,'Прайс-лист на год'!$D$4:$D$28,0),MATCH(prices_model!A2096,'Прайс-лист на год'!$E$3:$NG$3,0)),0)</f>
        <v>340</v>
      </c>
    </row>
    <row r="2097" spans="1:6" x14ac:dyDescent="0.25">
      <c r="A2097" s="30">
        <f>'Прайс-лист на год'!$E$3+ROUNDDOWN((ROW()-2)/25,0)</f>
        <v>43913</v>
      </c>
      <c r="B2097">
        <f t="shared" ref="B2097:E2097" si="2071">B2072</f>
        <v>1</v>
      </c>
      <c r="C2097" t="str">
        <f t="shared" si="2071"/>
        <v>A5</v>
      </c>
      <c r="D2097" t="str">
        <f t="shared" si="2071"/>
        <v>сыр твердый</v>
      </c>
      <c r="E2097" t="str">
        <f t="shared" si="2071"/>
        <v>A5|сыр твердый</v>
      </c>
      <c r="F2097">
        <f>IFERROR(INDEX('Прайс-лист на год'!$E$4:$NG$28,MATCH(prices_model!E2097,'Прайс-лист на год'!$D$4:$D$28,0),MATCH(prices_model!A2097,'Прайс-лист на год'!$E$3:$NG$3,0)),0)</f>
        <v>1056</v>
      </c>
    </row>
    <row r="2098" spans="1:6" x14ac:dyDescent="0.25">
      <c r="A2098" s="30">
        <f>'Прайс-лист на год'!$E$3+ROUNDDOWN((ROW()-2)/25,0)</f>
        <v>43913</v>
      </c>
      <c r="B2098">
        <f t="shared" ref="B2098:E2098" si="2072">B2073</f>
        <v>1</v>
      </c>
      <c r="C2098" t="str">
        <f t="shared" si="2072"/>
        <v>A5</v>
      </c>
      <c r="D2098" t="str">
        <f t="shared" si="2072"/>
        <v>сыр полутвердый</v>
      </c>
      <c r="E2098" t="str">
        <f t="shared" si="2072"/>
        <v>A5|сыр полутвердый</v>
      </c>
      <c r="F2098">
        <f>IFERROR(INDEX('Прайс-лист на год'!$E$4:$NG$28,MATCH(prices_model!E2098,'Прайс-лист на год'!$D$4:$D$28,0),MATCH(prices_model!A2098,'Прайс-лист на год'!$E$3:$NG$3,0)),0)</f>
        <v>633</v>
      </c>
    </row>
    <row r="2099" spans="1:6" x14ac:dyDescent="0.25">
      <c r="A2099" s="30">
        <f>'Прайс-лист на год'!$E$3+ROUNDDOWN((ROW()-2)/25,0)</f>
        <v>43913</v>
      </c>
      <c r="B2099">
        <f t="shared" ref="B2099:E2099" si="2073">B2074</f>
        <v>1</v>
      </c>
      <c r="C2099" t="str">
        <f t="shared" si="2073"/>
        <v>A5</v>
      </c>
      <c r="D2099" t="str">
        <f t="shared" si="2073"/>
        <v>сыр мягкий</v>
      </c>
      <c r="E2099" t="str">
        <f t="shared" si="2073"/>
        <v>A5|сыр мягкий</v>
      </c>
      <c r="F2099">
        <f>IFERROR(INDEX('Прайс-лист на год'!$E$4:$NG$28,MATCH(prices_model!E2099,'Прайс-лист на год'!$D$4:$D$28,0),MATCH(prices_model!A2099,'Прайс-лист на год'!$E$3:$NG$3,0)),0)</f>
        <v>528</v>
      </c>
    </row>
    <row r="2100" spans="1:6" x14ac:dyDescent="0.25">
      <c r="A2100" s="30">
        <f>'Прайс-лист на год'!$E$3+ROUNDDOWN((ROW()-2)/25,0)</f>
        <v>43913</v>
      </c>
      <c r="B2100">
        <f t="shared" ref="B2100:E2100" si="2074">B2075</f>
        <v>1</v>
      </c>
      <c r="C2100" t="str">
        <f t="shared" si="2074"/>
        <v>A5</v>
      </c>
      <c r="D2100" t="str">
        <f t="shared" si="2074"/>
        <v>прочие сыры</v>
      </c>
      <c r="E2100" t="str">
        <f t="shared" si="2074"/>
        <v>A5|прочие сыры</v>
      </c>
      <c r="F2100">
        <f>IFERROR(INDEX('Прайс-лист на год'!$E$4:$NG$28,MATCH(prices_model!E2100,'Прайс-лист на год'!$D$4:$D$28,0),MATCH(prices_model!A2100,'Прайс-лист на год'!$E$3:$NG$3,0)),0)</f>
        <v>739</v>
      </c>
    </row>
    <row r="2101" spans="1:6" x14ac:dyDescent="0.25">
      <c r="A2101" s="30">
        <f>'Прайс-лист на год'!$E$3+ROUNDDOWN((ROW()-2)/25,0)</f>
        <v>43913</v>
      </c>
      <c r="B2101">
        <f t="shared" ref="B2101:E2101" si="2075">B2076</f>
        <v>1</v>
      </c>
      <c r="C2101" t="str">
        <f t="shared" si="2075"/>
        <v>A5</v>
      </c>
      <c r="D2101" t="str">
        <f t="shared" si="2075"/>
        <v>продукты сырные</v>
      </c>
      <c r="E2101" t="str">
        <f t="shared" si="2075"/>
        <v>A5|продукты сырные</v>
      </c>
      <c r="F2101">
        <f>IFERROR(INDEX('Прайс-лист на год'!$E$4:$NG$28,MATCH(prices_model!E2101,'Прайс-лист на год'!$D$4:$D$28,0),MATCH(prices_model!A2101,'Прайс-лист на год'!$E$3:$NG$3,0)),0)</f>
        <v>422</v>
      </c>
    </row>
    <row r="2102" spans="1:6" x14ac:dyDescent="0.25">
      <c r="A2102" s="30">
        <f>'Прайс-лист на год'!$E$3+ROUNDDOWN((ROW()-2)/25,0)</f>
        <v>43914</v>
      </c>
      <c r="B2102">
        <f t="shared" ref="B2102:E2102" si="2076">B2077</f>
        <v>1</v>
      </c>
      <c r="C2102" t="str">
        <f t="shared" si="2076"/>
        <v>A1</v>
      </c>
      <c r="D2102" t="str">
        <f t="shared" si="2076"/>
        <v>сыр твердый</v>
      </c>
      <c r="E2102" t="str">
        <f t="shared" si="2076"/>
        <v>A1|сыр твердый</v>
      </c>
      <c r="F2102">
        <f>IFERROR(INDEX('Прайс-лист на год'!$E$4:$NG$28,MATCH(prices_model!E2102,'Прайс-лист на год'!$D$4:$D$28,0),MATCH(prices_model!A2102,'Прайс-лист на год'!$E$3:$NG$3,0)),0)</f>
        <v>1000</v>
      </c>
    </row>
    <row r="2103" spans="1:6" x14ac:dyDescent="0.25">
      <c r="A2103" s="30">
        <f>'Прайс-лист на год'!$E$3+ROUNDDOWN((ROW()-2)/25,0)</f>
        <v>43914</v>
      </c>
      <c r="B2103">
        <f t="shared" ref="B2103:E2103" si="2077">B2078</f>
        <v>1</v>
      </c>
      <c r="C2103" t="str">
        <f t="shared" si="2077"/>
        <v>A1</v>
      </c>
      <c r="D2103" t="str">
        <f t="shared" si="2077"/>
        <v>сыр полутвердый</v>
      </c>
      <c r="E2103" t="str">
        <f t="shared" si="2077"/>
        <v>A1|сыр полутвердый</v>
      </c>
      <c r="F2103">
        <f>IFERROR(INDEX('Прайс-лист на год'!$E$4:$NG$28,MATCH(prices_model!E2103,'Прайс-лист на год'!$D$4:$D$28,0),MATCH(prices_model!A2103,'Прайс-лист на год'!$E$3:$NG$3,0)),0)</f>
        <v>600</v>
      </c>
    </row>
    <row r="2104" spans="1:6" x14ac:dyDescent="0.25">
      <c r="A2104" s="30">
        <f>'Прайс-лист на год'!$E$3+ROUNDDOWN((ROW()-2)/25,0)</f>
        <v>43914</v>
      </c>
      <c r="B2104">
        <f t="shared" ref="B2104:E2104" si="2078">B2079</f>
        <v>1</v>
      </c>
      <c r="C2104" t="str">
        <f t="shared" si="2078"/>
        <v>A1</v>
      </c>
      <c r="D2104" t="str">
        <f t="shared" si="2078"/>
        <v>сыр мягкий</v>
      </c>
      <c r="E2104" t="str">
        <f t="shared" si="2078"/>
        <v>A1|сыр мягкий</v>
      </c>
      <c r="F2104">
        <f>IFERROR(INDEX('Прайс-лист на год'!$E$4:$NG$28,MATCH(prices_model!E2104,'Прайс-лист на год'!$D$4:$D$28,0),MATCH(prices_model!A2104,'Прайс-лист на год'!$E$3:$NG$3,0)),0)</f>
        <v>500</v>
      </c>
    </row>
    <row r="2105" spans="1:6" x14ac:dyDescent="0.25">
      <c r="A2105" s="30">
        <f>'Прайс-лист на год'!$E$3+ROUNDDOWN((ROW()-2)/25,0)</f>
        <v>43914</v>
      </c>
      <c r="B2105">
        <f t="shared" ref="B2105:E2105" si="2079">B2080</f>
        <v>1</v>
      </c>
      <c r="C2105" t="str">
        <f t="shared" si="2079"/>
        <v>A1</v>
      </c>
      <c r="D2105" t="str">
        <f t="shared" si="2079"/>
        <v>прочие сыры</v>
      </c>
      <c r="E2105" t="str">
        <f t="shared" si="2079"/>
        <v>A1|прочие сыры</v>
      </c>
      <c r="F2105">
        <f>IFERROR(INDEX('Прайс-лист на год'!$E$4:$NG$28,MATCH(prices_model!E2105,'Прайс-лист на год'!$D$4:$D$28,0),MATCH(prices_model!A2105,'Прайс-лист на год'!$E$3:$NG$3,0)),0)</f>
        <v>700</v>
      </c>
    </row>
    <row r="2106" spans="1:6" x14ac:dyDescent="0.25">
      <c r="A2106" s="30">
        <f>'Прайс-лист на год'!$E$3+ROUNDDOWN((ROW()-2)/25,0)</f>
        <v>43914</v>
      </c>
      <c r="B2106">
        <f t="shared" ref="B2106:E2106" si="2080">B2081</f>
        <v>1</v>
      </c>
      <c r="C2106" t="str">
        <f t="shared" si="2080"/>
        <v>A1</v>
      </c>
      <c r="D2106" t="str">
        <f t="shared" si="2080"/>
        <v>продукты сырные</v>
      </c>
      <c r="E2106" t="str">
        <f t="shared" si="2080"/>
        <v>A1|продукты сырные</v>
      </c>
      <c r="F2106">
        <f>IFERROR(INDEX('Прайс-лист на год'!$E$4:$NG$28,MATCH(prices_model!E2106,'Прайс-лист на год'!$D$4:$D$28,0),MATCH(prices_model!A2106,'Прайс-лист на год'!$E$3:$NG$3,0)),0)</f>
        <v>400</v>
      </c>
    </row>
    <row r="2107" spans="1:6" x14ac:dyDescent="0.25">
      <c r="A2107" s="30">
        <f>'Прайс-лист на год'!$E$3+ROUNDDOWN((ROW()-2)/25,0)</f>
        <v>43914</v>
      </c>
      <c r="B2107">
        <f t="shared" ref="B2107:E2107" si="2081">B2082</f>
        <v>1</v>
      </c>
      <c r="C2107" t="str">
        <f t="shared" si="2081"/>
        <v>A2</v>
      </c>
      <c r="D2107" t="str">
        <f t="shared" si="2081"/>
        <v>сыр твердый</v>
      </c>
      <c r="E2107" t="str">
        <f t="shared" si="2081"/>
        <v>A2|сыр твердый</v>
      </c>
      <c r="F2107">
        <f>IFERROR(INDEX('Прайс-лист на год'!$E$4:$NG$28,MATCH(prices_model!E2107,'Прайс-лист на год'!$D$4:$D$28,0),MATCH(prices_model!A2107,'Прайс-лист на год'!$E$3:$NG$3,0)),0)</f>
        <v>1050</v>
      </c>
    </row>
    <row r="2108" spans="1:6" x14ac:dyDescent="0.25">
      <c r="A2108" s="30">
        <f>'Прайс-лист на год'!$E$3+ROUNDDOWN((ROW()-2)/25,0)</f>
        <v>43914</v>
      </c>
      <c r="B2108">
        <f t="shared" ref="B2108:E2108" si="2082">B2083</f>
        <v>1</v>
      </c>
      <c r="C2108" t="str">
        <f t="shared" si="2082"/>
        <v>A2</v>
      </c>
      <c r="D2108" t="str">
        <f t="shared" si="2082"/>
        <v>сыр полутвердый</v>
      </c>
      <c r="E2108" t="str">
        <f t="shared" si="2082"/>
        <v>A2|сыр полутвердый</v>
      </c>
      <c r="F2108">
        <f>IFERROR(INDEX('Прайс-лист на год'!$E$4:$NG$28,MATCH(prices_model!E2108,'Прайс-лист на год'!$D$4:$D$28,0),MATCH(prices_model!A2108,'Прайс-лист на год'!$E$3:$NG$3,0)),0)</f>
        <v>630</v>
      </c>
    </row>
    <row r="2109" spans="1:6" x14ac:dyDescent="0.25">
      <c r="A2109" s="30">
        <f>'Прайс-лист на год'!$E$3+ROUNDDOWN((ROW()-2)/25,0)</f>
        <v>43914</v>
      </c>
      <c r="B2109">
        <f t="shared" ref="B2109:E2109" si="2083">B2084</f>
        <v>1</v>
      </c>
      <c r="C2109" t="str">
        <f t="shared" si="2083"/>
        <v>A2</v>
      </c>
      <c r="D2109" t="str">
        <f t="shared" si="2083"/>
        <v>сыр мягкий</v>
      </c>
      <c r="E2109" t="str">
        <f t="shared" si="2083"/>
        <v>A2|сыр мягкий</v>
      </c>
      <c r="F2109">
        <f>IFERROR(INDEX('Прайс-лист на год'!$E$4:$NG$28,MATCH(prices_model!E2109,'Прайс-лист на год'!$D$4:$D$28,0),MATCH(prices_model!A2109,'Прайс-лист на год'!$E$3:$NG$3,0)),0)</f>
        <v>525</v>
      </c>
    </row>
    <row r="2110" spans="1:6" x14ac:dyDescent="0.25">
      <c r="A2110" s="30">
        <f>'Прайс-лист на год'!$E$3+ROUNDDOWN((ROW()-2)/25,0)</f>
        <v>43914</v>
      </c>
      <c r="B2110">
        <f t="shared" ref="B2110:E2110" si="2084">B2085</f>
        <v>1</v>
      </c>
      <c r="C2110" t="str">
        <f t="shared" si="2084"/>
        <v>A2</v>
      </c>
      <c r="D2110" t="str">
        <f t="shared" si="2084"/>
        <v>прочие сыры</v>
      </c>
      <c r="E2110" t="str">
        <f t="shared" si="2084"/>
        <v>A2|прочие сыры</v>
      </c>
      <c r="F2110">
        <f>IFERROR(INDEX('Прайс-лист на год'!$E$4:$NG$28,MATCH(prices_model!E2110,'Прайс-лист на год'!$D$4:$D$28,0),MATCH(prices_model!A2110,'Прайс-лист на год'!$E$3:$NG$3,0)),0)</f>
        <v>735</v>
      </c>
    </row>
    <row r="2111" spans="1:6" x14ac:dyDescent="0.25">
      <c r="A2111" s="30">
        <f>'Прайс-лист на год'!$E$3+ROUNDDOWN((ROW()-2)/25,0)</f>
        <v>43914</v>
      </c>
      <c r="B2111">
        <f t="shared" ref="B2111:E2111" si="2085">B2086</f>
        <v>1</v>
      </c>
      <c r="C2111" t="str">
        <f t="shared" si="2085"/>
        <v>A2</v>
      </c>
      <c r="D2111" t="str">
        <f t="shared" si="2085"/>
        <v>продукты сырные</v>
      </c>
      <c r="E2111" t="str">
        <f t="shared" si="2085"/>
        <v>A2|продукты сырные</v>
      </c>
      <c r="F2111">
        <f>IFERROR(INDEX('Прайс-лист на год'!$E$4:$NG$28,MATCH(prices_model!E2111,'Прайс-лист на год'!$D$4:$D$28,0),MATCH(prices_model!A2111,'Прайс-лист на год'!$E$3:$NG$3,0)),0)</f>
        <v>420</v>
      </c>
    </row>
    <row r="2112" spans="1:6" x14ac:dyDescent="0.25">
      <c r="A2112" s="30">
        <f>'Прайс-лист на год'!$E$3+ROUNDDOWN((ROW()-2)/25,0)</f>
        <v>43914</v>
      </c>
      <c r="B2112">
        <f t="shared" ref="B2112:E2112" si="2086">B2087</f>
        <v>1</v>
      </c>
      <c r="C2112" t="str">
        <f t="shared" si="2086"/>
        <v>A3</v>
      </c>
      <c r="D2112" t="str">
        <f t="shared" si="2086"/>
        <v>сыр твердый</v>
      </c>
      <c r="E2112" t="str">
        <f t="shared" si="2086"/>
        <v>A3|сыр твердый</v>
      </c>
      <c r="F2112">
        <f>IFERROR(INDEX('Прайс-лист на год'!$E$4:$NG$28,MATCH(prices_model!E2112,'Прайс-лист на год'!$D$4:$D$28,0),MATCH(prices_model!A2112,'Прайс-лист на год'!$E$3:$NG$3,0)),0)</f>
        <v>1100</v>
      </c>
    </row>
    <row r="2113" spans="1:6" x14ac:dyDescent="0.25">
      <c r="A2113" s="30">
        <f>'Прайс-лист на год'!$E$3+ROUNDDOWN((ROW()-2)/25,0)</f>
        <v>43914</v>
      </c>
      <c r="B2113">
        <f t="shared" ref="B2113:E2113" si="2087">B2088</f>
        <v>1</v>
      </c>
      <c r="C2113" t="str">
        <f t="shared" si="2087"/>
        <v>A3</v>
      </c>
      <c r="D2113" t="str">
        <f t="shared" si="2087"/>
        <v>сыр полутвердый</v>
      </c>
      <c r="E2113" t="str">
        <f t="shared" si="2087"/>
        <v>A3|сыр полутвердый</v>
      </c>
      <c r="F2113">
        <f>IFERROR(INDEX('Прайс-лист на год'!$E$4:$NG$28,MATCH(prices_model!E2113,'Прайс-лист на год'!$D$4:$D$28,0),MATCH(prices_model!A2113,'Прайс-лист на год'!$E$3:$NG$3,0)),0)</f>
        <v>660</v>
      </c>
    </row>
    <row r="2114" spans="1:6" x14ac:dyDescent="0.25">
      <c r="A2114" s="30">
        <f>'Прайс-лист на год'!$E$3+ROUNDDOWN((ROW()-2)/25,0)</f>
        <v>43914</v>
      </c>
      <c r="B2114">
        <f t="shared" ref="B2114:E2114" si="2088">B2089</f>
        <v>1</v>
      </c>
      <c r="C2114" t="str">
        <f t="shared" si="2088"/>
        <v>A3</v>
      </c>
      <c r="D2114" t="str">
        <f t="shared" si="2088"/>
        <v>сыр мягкий</v>
      </c>
      <c r="E2114" t="str">
        <f t="shared" si="2088"/>
        <v>A3|сыр мягкий</v>
      </c>
      <c r="F2114">
        <f>IFERROR(INDEX('Прайс-лист на год'!$E$4:$NG$28,MATCH(prices_model!E2114,'Прайс-лист на год'!$D$4:$D$28,0),MATCH(prices_model!A2114,'Прайс-лист на год'!$E$3:$NG$3,0)),0)</f>
        <v>550</v>
      </c>
    </row>
    <row r="2115" spans="1:6" x14ac:dyDescent="0.25">
      <c r="A2115" s="30">
        <f>'Прайс-лист на год'!$E$3+ROUNDDOWN((ROW()-2)/25,0)</f>
        <v>43914</v>
      </c>
      <c r="B2115">
        <f t="shared" ref="B2115:E2115" si="2089">B2090</f>
        <v>1</v>
      </c>
      <c r="C2115" t="str">
        <f t="shared" si="2089"/>
        <v>A3</v>
      </c>
      <c r="D2115" t="str">
        <f t="shared" si="2089"/>
        <v>прочие сыры</v>
      </c>
      <c r="E2115" t="str">
        <f t="shared" si="2089"/>
        <v>A3|прочие сыры</v>
      </c>
      <c r="F2115">
        <f>IFERROR(INDEX('Прайс-лист на год'!$E$4:$NG$28,MATCH(prices_model!E2115,'Прайс-лист на год'!$D$4:$D$28,0),MATCH(prices_model!A2115,'Прайс-лист на год'!$E$3:$NG$3,0)),0)</f>
        <v>770</v>
      </c>
    </row>
    <row r="2116" spans="1:6" x14ac:dyDescent="0.25">
      <c r="A2116" s="30">
        <f>'Прайс-лист на год'!$E$3+ROUNDDOWN((ROW()-2)/25,0)</f>
        <v>43914</v>
      </c>
      <c r="B2116">
        <f t="shared" ref="B2116:E2116" si="2090">B2091</f>
        <v>1</v>
      </c>
      <c r="C2116" t="str">
        <f t="shared" si="2090"/>
        <v>A3</v>
      </c>
      <c r="D2116" t="str">
        <f t="shared" si="2090"/>
        <v>продукты сырные</v>
      </c>
      <c r="E2116" t="str">
        <f t="shared" si="2090"/>
        <v>A3|продукты сырные</v>
      </c>
      <c r="F2116">
        <f>IFERROR(INDEX('Прайс-лист на год'!$E$4:$NG$28,MATCH(prices_model!E2116,'Прайс-лист на год'!$D$4:$D$28,0),MATCH(prices_model!A2116,'Прайс-лист на год'!$E$3:$NG$3,0)),0)</f>
        <v>440</v>
      </c>
    </row>
    <row r="2117" spans="1:6" x14ac:dyDescent="0.25">
      <c r="A2117" s="30">
        <f>'Прайс-лист на год'!$E$3+ROUNDDOWN((ROW()-2)/25,0)</f>
        <v>43914</v>
      </c>
      <c r="B2117">
        <f t="shared" ref="B2117:E2117" si="2091">B2092</f>
        <v>1</v>
      </c>
      <c r="C2117" t="str">
        <f t="shared" si="2091"/>
        <v>A4</v>
      </c>
      <c r="D2117" t="str">
        <f t="shared" si="2091"/>
        <v>сыр твердый</v>
      </c>
      <c r="E2117" t="str">
        <f t="shared" si="2091"/>
        <v>A4|сыр твердый</v>
      </c>
      <c r="F2117">
        <f>IFERROR(INDEX('Прайс-лист на год'!$E$4:$NG$28,MATCH(prices_model!E2117,'Прайс-лист на год'!$D$4:$D$28,0),MATCH(prices_model!A2117,'Прайс-лист на год'!$E$3:$NG$3,0)),0)</f>
        <v>1103</v>
      </c>
    </row>
    <row r="2118" spans="1:6" x14ac:dyDescent="0.25">
      <c r="A2118" s="30">
        <f>'Прайс-лист на год'!$E$3+ROUNDDOWN((ROW()-2)/25,0)</f>
        <v>43914</v>
      </c>
      <c r="B2118">
        <f t="shared" ref="B2118:E2118" si="2092">B2093</f>
        <v>1</v>
      </c>
      <c r="C2118" t="str">
        <f t="shared" si="2092"/>
        <v>A4</v>
      </c>
      <c r="D2118" t="str">
        <f t="shared" si="2092"/>
        <v>сыр полутвердый</v>
      </c>
      <c r="E2118" t="str">
        <f t="shared" si="2092"/>
        <v>A4|сыр полутвердый</v>
      </c>
      <c r="F2118">
        <f>IFERROR(INDEX('Прайс-лист на год'!$E$4:$NG$28,MATCH(prices_model!E2118,'Прайс-лист на год'!$D$4:$D$28,0),MATCH(prices_model!A2118,'Прайс-лист на год'!$E$3:$NG$3,0)),0)</f>
        <v>662</v>
      </c>
    </row>
    <row r="2119" spans="1:6" x14ac:dyDescent="0.25">
      <c r="A2119" s="30">
        <f>'Прайс-лист на год'!$E$3+ROUNDDOWN((ROW()-2)/25,0)</f>
        <v>43914</v>
      </c>
      <c r="B2119">
        <f t="shared" ref="B2119:E2119" si="2093">B2094</f>
        <v>1</v>
      </c>
      <c r="C2119" t="str">
        <f t="shared" si="2093"/>
        <v>A4</v>
      </c>
      <c r="D2119" t="str">
        <f t="shared" si="2093"/>
        <v>сыр мягкий</v>
      </c>
      <c r="E2119" t="str">
        <f t="shared" si="2093"/>
        <v>A4|сыр мягкий</v>
      </c>
      <c r="F2119">
        <f>IFERROR(INDEX('Прайс-лист на год'!$E$4:$NG$28,MATCH(prices_model!E2119,'Прайс-лист на год'!$D$4:$D$28,0),MATCH(prices_model!A2119,'Прайс-лист на год'!$E$3:$NG$3,0)),0)</f>
        <v>551</v>
      </c>
    </row>
    <row r="2120" spans="1:6" x14ac:dyDescent="0.25">
      <c r="A2120" s="30">
        <f>'Прайс-лист на год'!$E$3+ROUNDDOWN((ROW()-2)/25,0)</f>
        <v>43914</v>
      </c>
      <c r="B2120">
        <f t="shared" ref="B2120:E2120" si="2094">B2095</f>
        <v>1</v>
      </c>
      <c r="C2120" t="str">
        <f t="shared" si="2094"/>
        <v>A4</v>
      </c>
      <c r="D2120" t="str">
        <f t="shared" si="2094"/>
        <v>прочие сыры</v>
      </c>
      <c r="E2120" t="str">
        <f t="shared" si="2094"/>
        <v>A4|прочие сыры</v>
      </c>
      <c r="F2120">
        <f>IFERROR(INDEX('Прайс-лист на год'!$E$4:$NG$28,MATCH(prices_model!E2120,'Прайс-лист на год'!$D$4:$D$28,0),MATCH(prices_model!A2120,'Прайс-лист на год'!$E$3:$NG$3,0)),0)</f>
        <v>847</v>
      </c>
    </row>
    <row r="2121" spans="1:6" x14ac:dyDescent="0.25">
      <c r="A2121" s="30">
        <f>'Прайс-лист на год'!$E$3+ROUNDDOWN((ROW()-2)/25,0)</f>
        <v>43914</v>
      </c>
      <c r="B2121">
        <f t="shared" ref="B2121:E2121" si="2095">B2096</f>
        <v>1</v>
      </c>
      <c r="C2121" t="str">
        <f t="shared" si="2095"/>
        <v>A4</v>
      </c>
      <c r="D2121" t="str">
        <f t="shared" si="2095"/>
        <v>продукты сырные</v>
      </c>
      <c r="E2121" t="str">
        <f t="shared" si="2095"/>
        <v>A4|продукты сырные</v>
      </c>
      <c r="F2121">
        <f>IFERROR(INDEX('Прайс-лист на год'!$E$4:$NG$28,MATCH(prices_model!E2121,'Прайс-лист на год'!$D$4:$D$28,0),MATCH(prices_model!A2121,'Прайс-лист на год'!$E$3:$NG$3,0)),0)</f>
        <v>340</v>
      </c>
    </row>
    <row r="2122" spans="1:6" x14ac:dyDescent="0.25">
      <c r="A2122" s="30">
        <f>'Прайс-лист на год'!$E$3+ROUNDDOWN((ROW()-2)/25,0)</f>
        <v>43914</v>
      </c>
      <c r="B2122">
        <f t="shared" ref="B2122:E2122" si="2096">B2097</f>
        <v>1</v>
      </c>
      <c r="C2122" t="str">
        <f t="shared" si="2096"/>
        <v>A5</v>
      </c>
      <c r="D2122" t="str">
        <f t="shared" si="2096"/>
        <v>сыр твердый</v>
      </c>
      <c r="E2122" t="str">
        <f t="shared" si="2096"/>
        <v>A5|сыр твердый</v>
      </c>
      <c r="F2122">
        <f>IFERROR(INDEX('Прайс-лист на год'!$E$4:$NG$28,MATCH(prices_model!E2122,'Прайс-лист на год'!$D$4:$D$28,0),MATCH(prices_model!A2122,'Прайс-лист на год'!$E$3:$NG$3,0)),0)</f>
        <v>1056</v>
      </c>
    </row>
    <row r="2123" spans="1:6" x14ac:dyDescent="0.25">
      <c r="A2123" s="30">
        <f>'Прайс-лист на год'!$E$3+ROUNDDOWN((ROW()-2)/25,0)</f>
        <v>43914</v>
      </c>
      <c r="B2123">
        <f t="shared" ref="B2123:E2123" si="2097">B2098</f>
        <v>1</v>
      </c>
      <c r="C2123" t="str">
        <f t="shared" si="2097"/>
        <v>A5</v>
      </c>
      <c r="D2123" t="str">
        <f t="shared" si="2097"/>
        <v>сыр полутвердый</v>
      </c>
      <c r="E2123" t="str">
        <f t="shared" si="2097"/>
        <v>A5|сыр полутвердый</v>
      </c>
      <c r="F2123">
        <f>IFERROR(INDEX('Прайс-лист на год'!$E$4:$NG$28,MATCH(prices_model!E2123,'Прайс-лист на год'!$D$4:$D$28,0),MATCH(prices_model!A2123,'Прайс-лист на год'!$E$3:$NG$3,0)),0)</f>
        <v>633</v>
      </c>
    </row>
    <row r="2124" spans="1:6" x14ac:dyDescent="0.25">
      <c r="A2124" s="30">
        <f>'Прайс-лист на год'!$E$3+ROUNDDOWN((ROW()-2)/25,0)</f>
        <v>43914</v>
      </c>
      <c r="B2124">
        <f t="shared" ref="B2124:E2124" si="2098">B2099</f>
        <v>1</v>
      </c>
      <c r="C2124" t="str">
        <f t="shared" si="2098"/>
        <v>A5</v>
      </c>
      <c r="D2124" t="str">
        <f t="shared" si="2098"/>
        <v>сыр мягкий</v>
      </c>
      <c r="E2124" t="str">
        <f t="shared" si="2098"/>
        <v>A5|сыр мягкий</v>
      </c>
      <c r="F2124">
        <f>IFERROR(INDEX('Прайс-лист на год'!$E$4:$NG$28,MATCH(prices_model!E2124,'Прайс-лист на год'!$D$4:$D$28,0),MATCH(prices_model!A2124,'Прайс-лист на год'!$E$3:$NG$3,0)),0)</f>
        <v>528</v>
      </c>
    </row>
    <row r="2125" spans="1:6" x14ac:dyDescent="0.25">
      <c r="A2125" s="30">
        <f>'Прайс-лист на год'!$E$3+ROUNDDOWN((ROW()-2)/25,0)</f>
        <v>43914</v>
      </c>
      <c r="B2125">
        <f t="shared" ref="B2125:E2125" si="2099">B2100</f>
        <v>1</v>
      </c>
      <c r="C2125" t="str">
        <f t="shared" si="2099"/>
        <v>A5</v>
      </c>
      <c r="D2125" t="str">
        <f t="shared" si="2099"/>
        <v>прочие сыры</v>
      </c>
      <c r="E2125" t="str">
        <f t="shared" si="2099"/>
        <v>A5|прочие сыры</v>
      </c>
      <c r="F2125">
        <f>IFERROR(INDEX('Прайс-лист на год'!$E$4:$NG$28,MATCH(prices_model!E2125,'Прайс-лист на год'!$D$4:$D$28,0),MATCH(prices_model!A2125,'Прайс-лист на год'!$E$3:$NG$3,0)),0)</f>
        <v>739</v>
      </c>
    </row>
    <row r="2126" spans="1:6" x14ac:dyDescent="0.25">
      <c r="A2126" s="30">
        <f>'Прайс-лист на год'!$E$3+ROUNDDOWN((ROW()-2)/25,0)</f>
        <v>43914</v>
      </c>
      <c r="B2126">
        <f t="shared" ref="B2126:E2126" si="2100">B2101</f>
        <v>1</v>
      </c>
      <c r="C2126" t="str">
        <f t="shared" si="2100"/>
        <v>A5</v>
      </c>
      <c r="D2126" t="str">
        <f t="shared" si="2100"/>
        <v>продукты сырные</v>
      </c>
      <c r="E2126" t="str">
        <f t="shared" si="2100"/>
        <v>A5|продукты сырные</v>
      </c>
      <c r="F2126">
        <f>IFERROR(INDEX('Прайс-лист на год'!$E$4:$NG$28,MATCH(prices_model!E2126,'Прайс-лист на год'!$D$4:$D$28,0),MATCH(prices_model!A2126,'Прайс-лист на год'!$E$3:$NG$3,0)),0)</f>
        <v>422</v>
      </c>
    </row>
    <row r="2127" spans="1:6" x14ac:dyDescent="0.25">
      <c r="A2127" s="30">
        <f>'Прайс-лист на год'!$E$3+ROUNDDOWN((ROW()-2)/25,0)</f>
        <v>43915</v>
      </c>
      <c r="B2127">
        <f t="shared" ref="B2127:E2127" si="2101">B2102</f>
        <v>1</v>
      </c>
      <c r="C2127" t="str">
        <f t="shared" si="2101"/>
        <v>A1</v>
      </c>
      <c r="D2127" t="str">
        <f t="shared" si="2101"/>
        <v>сыр твердый</v>
      </c>
      <c r="E2127" t="str">
        <f t="shared" si="2101"/>
        <v>A1|сыр твердый</v>
      </c>
      <c r="F2127">
        <f>IFERROR(INDEX('Прайс-лист на год'!$E$4:$NG$28,MATCH(prices_model!E2127,'Прайс-лист на год'!$D$4:$D$28,0),MATCH(prices_model!A2127,'Прайс-лист на год'!$E$3:$NG$3,0)),0)</f>
        <v>1000</v>
      </c>
    </row>
    <row r="2128" spans="1:6" x14ac:dyDescent="0.25">
      <c r="A2128" s="30">
        <f>'Прайс-лист на год'!$E$3+ROUNDDOWN((ROW()-2)/25,0)</f>
        <v>43915</v>
      </c>
      <c r="B2128">
        <f t="shared" ref="B2128:E2128" si="2102">B2103</f>
        <v>1</v>
      </c>
      <c r="C2128" t="str">
        <f t="shared" si="2102"/>
        <v>A1</v>
      </c>
      <c r="D2128" t="str">
        <f t="shared" si="2102"/>
        <v>сыр полутвердый</v>
      </c>
      <c r="E2128" t="str">
        <f t="shared" si="2102"/>
        <v>A1|сыр полутвердый</v>
      </c>
      <c r="F2128">
        <f>IFERROR(INDEX('Прайс-лист на год'!$E$4:$NG$28,MATCH(prices_model!E2128,'Прайс-лист на год'!$D$4:$D$28,0),MATCH(prices_model!A2128,'Прайс-лист на год'!$E$3:$NG$3,0)),0)</f>
        <v>600</v>
      </c>
    </row>
    <row r="2129" spans="1:6" x14ac:dyDescent="0.25">
      <c r="A2129" s="30">
        <f>'Прайс-лист на год'!$E$3+ROUNDDOWN((ROW()-2)/25,0)</f>
        <v>43915</v>
      </c>
      <c r="B2129">
        <f t="shared" ref="B2129:E2129" si="2103">B2104</f>
        <v>1</v>
      </c>
      <c r="C2129" t="str">
        <f t="shared" si="2103"/>
        <v>A1</v>
      </c>
      <c r="D2129" t="str">
        <f t="shared" si="2103"/>
        <v>сыр мягкий</v>
      </c>
      <c r="E2129" t="str">
        <f t="shared" si="2103"/>
        <v>A1|сыр мягкий</v>
      </c>
      <c r="F2129">
        <f>IFERROR(INDEX('Прайс-лист на год'!$E$4:$NG$28,MATCH(prices_model!E2129,'Прайс-лист на год'!$D$4:$D$28,0),MATCH(prices_model!A2129,'Прайс-лист на год'!$E$3:$NG$3,0)),0)</f>
        <v>500</v>
      </c>
    </row>
    <row r="2130" spans="1:6" x14ac:dyDescent="0.25">
      <c r="A2130" s="30">
        <f>'Прайс-лист на год'!$E$3+ROUNDDOWN((ROW()-2)/25,0)</f>
        <v>43915</v>
      </c>
      <c r="B2130">
        <f t="shared" ref="B2130:E2130" si="2104">B2105</f>
        <v>1</v>
      </c>
      <c r="C2130" t="str">
        <f t="shared" si="2104"/>
        <v>A1</v>
      </c>
      <c r="D2130" t="str">
        <f t="shared" si="2104"/>
        <v>прочие сыры</v>
      </c>
      <c r="E2130" t="str">
        <f t="shared" si="2104"/>
        <v>A1|прочие сыры</v>
      </c>
      <c r="F2130">
        <f>IFERROR(INDEX('Прайс-лист на год'!$E$4:$NG$28,MATCH(prices_model!E2130,'Прайс-лист на год'!$D$4:$D$28,0),MATCH(prices_model!A2130,'Прайс-лист на год'!$E$3:$NG$3,0)),0)</f>
        <v>700</v>
      </c>
    </row>
    <row r="2131" spans="1:6" x14ac:dyDescent="0.25">
      <c r="A2131" s="30">
        <f>'Прайс-лист на год'!$E$3+ROUNDDOWN((ROW()-2)/25,0)</f>
        <v>43915</v>
      </c>
      <c r="B2131">
        <f t="shared" ref="B2131:E2131" si="2105">B2106</f>
        <v>1</v>
      </c>
      <c r="C2131" t="str">
        <f t="shared" si="2105"/>
        <v>A1</v>
      </c>
      <c r="D2131" t="str">
        <f t="shared" si="2105"/>
        <v>продукты сырные</v>
      </c>
      <c r="E2131" t="str">
        <f t="shared" si="2105"/>
        <v>A1|продукты сырные</v>
      </c>
      <c r="F2131">
        <f>IFERROR(INDEX('Прайс-лист на год'!$E$4:$NG$28,MATCH(prices_model!E2131,'Прайс-лист на год'!$D$4:$D$28,0),MATCH(prices_model!A2131,'Прайс-лист на год'!$E$3:$NG$3,0)),0)</f>
        <v>400</v>
      </c>
    </row>
    <row r="2132" spans="1:6" x14ac:dyDescent="0.25">
      <c r="A2132" s="30">
        <f>'Прайс-лист на год'!$E$3+ROUNDDOWN((ROW()-2)/25,0)</f>
        <v>43915</v>
      </c>
      <c r="B2132">
        <f t="shared" ref="B2132:E2132" si="2106">B2107</f>
        <v>1</v>
      </c>
      <c r="C2132" t="str">
        <f t="shared" si="2106"/>
        <v>A2</v>
      </c>
      <c r="D2132" t="str">
        <f t="shared" si="2106"/>
        <v>сыр твердый</v>
      </c>
      <c r="E2132" t="str">
        <f t="shared" si="2106"/>
        <v>A2|сыр твердый</v>
      </c>
      <c r="F2132">
        <f>IFERROR(INDEX('Прайс-лист на год'!$E$4:$NG$28,MATCH(prices_model!E2132,'Прайс-лист на год'!$D$4:$D$28,0),MATCH(prices_model!A2132,'Прайс-лист на год'!$E$3:$NG$3,0)),0)</f>
        <v>1050</v>
      </c>
    </row>
    <row r="2133" spans="1:6" x14ac:dyDescent="0.25">
      <c r="A2133" s="30">
        <f>'Прайс-лист на год'!$E$3+ROUNDDOWN((ROW()-2)/25,0)</f>
        <v>43915</v>
      </c>
      <c r="B2133">
        <f t="shared" ref="B2133:E2133" si="2107">B2108</f>
        <v>1</v>
      </c>
      <c r="C2133" t="str">
        <f t="shared" si="2107"/>
        <v>A2</v>
      </c>
      <c r="D2133" t="str">
        <f t="shared" si="2107"/>
        <v>сыр полутвердый</v>
      </c>
      <c r="E2133" t="str">
        <f t="shared" si="2107"/>
        <v>A2|сыр полутвердый</v>
      </c>
      <c r="F2133">
        <f>IFERROR(INDEX('Прайс-лист на год'!$E$4:$NG$28,MATCH(prices_model!E2133,'Прайс-лист на год'!$D$4:$D$28,0),MATCH(prices_model!A2133,'Прайс-лист на год'!$E$3:$NG$3,0)),0)</f>
        <v>630</v>
      </c>
    </row>
    <row r="2134" spans="1:6" x14ac:dyDescent="0.25">
      <c r="A2134" s="30">
        <f>'Прайс-лист на год'!$E$3+ROUNDDOWN((ROW()-2)/25,0)</f>
        <v>43915</v>
      </c>
      <c r="B2134">
        <f t="shared" ref="B2134:E2134" si="2108">B2109</f>
        <v>1</v>
      </c>
      <c r="C2134" t="str">
        <f t="shared" si="2108"/>
        <v>A2</v>
      </c>
      <c r="D2134" t="str">
        <f t="shared" si="2108"/>
        <v>сыр мягкий</v>
      </c>
      <c r="E2134" t="str">
        <f t="shared" si="2108"/>
        <v>A2|сыр мягкий</v>
      </c>
      <c r="F2134">
        <f>IFERROR(INDEX('Прайс-лист на год'!$E$4:$NG$28,MATCH(prices_model!E2134,'Прайс-лист на год'!$D$4:$D$28,0),MATCH(prices_model!A2134,'Прайс-лист на год'!$E$3:$NG$3,0)),0)</f>
        <v>525</v>
      </c>
    </row>
    <row r="2135" spans="1:6" x14ac:dyDescent="0.25">
      <c r="A2135" s="30">
        <f>'Прайс-лист на год'!$E$3+ROUNDDOWN((ROW()-2)/25,0)</f>
        <v>43915</v>
      </c>
      <c r="B2135">
        <f t="shared" ref="B2135:E2135" si="2109">B2110</f>
        <v>1</v>
      </c>
      <c r="C2135" t="str">
        <f t="shared" si="2109"/>
        <v>A2</v>
      </c>
      <c r="D2135" t="str">
        <f t="shared" si="2109"/>
        <v>прочие сыры</v>
      </c>
      <c r="E2135" t="str">
        <f t="shared" si="2109"/>
        <v>A2|прочие сыры</v>
      </c>
      <c r="F2135">
        <f>IFERROR(INDEX('Прайс-лист на год'!$E$4:$NG$28,MATCH(prices_model!E2135,'Прайс-лист на год'!$D$4:$D$28,0),MATCH(prices_model!A2135,'Прайс-лист на год'!$E$3:$NG$3,0)),0)</f>
        <v>735</v>
      </c>
    </row>
    <row r="2136" spans="1:6" x14ac:dyDescent="0.25">
      <c r="A2136" s="30">
        <f>'Прайс-лист на год'!$E$3+ROUNDDOWN((ROW()-2)/25,0)</f>
        <v>43915</v>
      </c>
      <c r="B2136">
        <f t="shared" ref="B2136:E2136" si="2110">B2111</f>
        <v>1</v>
      </c>
      <c r="C2136" t="str">
        <f t="shared" si="2110"/>
        <v>A2</v>
      </c>
      <c r="D2136" t="str">
        <f t="shared" si="2110"/>
        <v>продукты сырные</v>
      </c>
      <c r="E2136" t="str">
        <f t="shared" si="2110"/>
        <v>A2|продукты сырные</v>
      </c>
      <c r="F2136">
        <f>IFERROR(INDEX('Прайс-лист на год'!$E$4:$NG$28,MATCH(prices_model!E2136,'Прайс-лист на год'!$D$4:$D$28,0),MATCH(prices_model!A2136,'Прайс-лист на год'!$E$3:$NG$3,0)),0)</f>
        <v>420</v>
      </c>
    </row>
    <row r="2137" spans="1:6" x14ac:dyDescent="0.25">
      <c r="A2137" s="30">
        <f>'Прайс-лист на год'!$E$3+ROUNDDOWN((ROW()-2)/25,0)</f>
        <v>43915</v>
      </c>
      <c r="B2137">
        <f t="shared" ref="B2137:E2137" si="2111">B2112</f>
        <v>1</v>
      </c>
      <c r="C2137" t="str">
        <f t="shared" si="2111"/>
        <v>A3</v>
      </c>
      <c r="D2137" t="str">
        <f t="shared" si="2111"/>
        <v>сыр твердый</v>
      </c>
      <c r="E2137" t="str">
        <f t="shared" si="2111"/>
        <v>A3|сыр твердый</v>
      </c>
      <c r="F2137">
        <f>IFERROR(INDEX('Прайс-лист на год'!$E$4:$NG$28,MATCH(prices_model!E2137,'Прайс-лист на год'!$D$4:$D$28,0),MATCH(prices_model!A2137,'Прайс-лист на год'!$E$3:$NG$3,0)),0)</f>
        <v>1100</v>
      </c>
    </row>
    <row r="2138" spans="1:6" x14ac:dyDescent="0.25">
      <c r="A2138" s="30">
        <f>'Прайс-лист на год'!$E$3+ROUNDDOWN((ROW()-2)/25,0)</f>
        <v>43915</v>
      </c>
      <c r="B2138">
        <f t="shared" ref="B2138:E2138" si="2112">B2113</f>
        <v>1</v>
      </c>
      <c r="C2138" t="str">
        <f t="shared" si="2112"/>
        <v>A3</v>
      </c>
      <c r="D2138" t="str">
        <f t="shared" si="2112"/>
        <v>сыр полутвердый</v>
      </c>
      <c r="E2138" t="str">
        <f t="shared" si="2112"/>
        <v>A3|сыр полутвердый</v>
      </c>
      <c r="F2138">
        <f>IFERROR(INDEX('Прайс-лист на год'!$E$4:$NG$28,MATCH(prices_model!E2138,'Прайс-лист на год'!$D$4:$D$28,0),MATCH(prices_model!A2138,'Прайс-лист на год'!$E$3:$NG$3,0)),0)</f>
        <v>660</v>
      </c>
    </row>
    <row r="2139" spans="1:6" x14ac:dyDescent="0.25">
      <c r="A2139" s="30">
        <f>'Прайс-лист на год'!$E$3+ROUNDDOWN((ROW()-2)/25,0)</f>
        <v>43915</v>
      </c>
      <c r="B2139">
        <f t="shared" ref="B2139:E2139" si="2113">B2114</f>
        <v>1</v>
      </c>
      <c r="C2139" t="str">
        <f t="shared" si="2113"/>
        <v>A3</v>
      </c>
      <c r="D2139" t="str">
        <f t="shared" si="2113"/>
        <v>сыр мягкий</v>
      </c>
      <c r="E2139" t="str">
        <f t="shared" si="2113"/>
        <v>A3|сыр мягкий</v>
      </c>
      <c r="F2139">
        <f>IFERROR(INDEX('Прайс-лист на год'!$E$4:$NG$28,MATCH(prices_model!E2139,'Прайс-лист на год'!$D$4:$D$28,0),MATCH(prices_model!A2139,'Прайс-лист на год'!$E$3:$NG$3,0)),0)</f>
        <v>550</v>
      </c>
    </row>
    <row r="2140" spans="1:6" x14ac:dyDescent="0.25">
      <c r="A2140" s="30">
        <f>'Прайс-лист на год'!$E$3+ROUNDDOWN((ROW()-2)/25,0)</f>
        <v>43915</v>
      </c>
      <c r="B2140">
        <f t="shared" ref="B2140:E2140" si="2114">B2115</f>
        <v>1</v>
      </c>
      <c r="C2140" t="str">
        <f t="shared" si="2114"/>
        <v>A3</v>
      </c>
      <c r="D2140" t="str">
        <f t="shared" si="2114"/>
        <v>прочие сыры</v>
      </c>
      <c r="E2140" t="str">
        <f t="shared" si="2114"/>
        <v>A3|прочие сыры</v>
      </c>
      <c r="F2140">
        <f>IFERROR(INDEX('Прайс-лист на год'!$E$4:$NG$28,MATCH(prices_model!E2140,'Прайс-лист на год'!$D$4:$D$28,0),MATCH(prices_model!A2140,'Прайс-лист на год'!$E$3:$NG$3,0)),0)</f>
        <v>770</v>
      </c>
    </row>
    <row r="2141" spans="1:6" x14ac:dyDescent="0.25">
      <c r="A2141" s="30">
        <f>'Прайс-лист на год'!$E$3+ROUNDDOWN((ROW()-2)/25,0)</f>
        <v>43915</v>
      </c>
      <c r="B2141">
        <f t="shared" ref="B2141:E2141" si="2115">B2116</f>
        <v>1</v>
      </c>
      <c r="C2141" t="str">
        <f t="shared" si="2115"/>
        <v>A3</v>
      </c>
      <c r="D2141" t="str">
        <f t="shared" si="2115"/>
        <v>продукты сырные</v>
      </c>
      <c r="E2141" t="str">
        <f t="shared" si="2115"/>
        <v>A3|продукты сырные</v>
      </c>
      <c r="F2141">
        <f>IFERROR(INDEX('Прайс-лист на год'!$E$4:$NG$28,MATCH(prices_model!E2141,'Прайс-лист на год'!$D$4:$D$28,0),MATCH(prices_model!A2141,'Прайс-лист на год'!$E$3:$NG$3,0)),0)</f>
        <v>440</v>
      </c>
    </row>
    <row r="2142" spans="1:6" x14ac:dyDescent="0.25">
      <c r="A2142" s="30">
        <f>'Прайс-лист на год'!$E$3+ROUNDDOWN((ROW()-2)/25,0)</f>
        <v>43915</v>
      </c>
      <c r="B2142">
        <f t="shared" ref="B2142:E2142" si="2116">B2117</f>
        <v>1</v>
      </c>
      <c r="C2142" t="str">
        <f t="shared" si="2116"/>
        <v>A4</v>
      </c>
      <c r="D2142" t="str">
        <f t="shared" si="2116"/>
        <v>сыр твердый</v>
      </c>
      <c r="E2142" t="str">
        <f t="shared" si="2116"/>
        <v>A4|сыр твердый</v>
      </c>
      <c r="F2142">
        <f>IFERROR(INDEX('Прайс-лист на год'!$E$4:$NG$28,MATCH(prices_model!E2142,'Прайс-лист на год'!$D$4:$D$28,0),MATCH(prices_model!A2142,'Прайс-лист на год'!$E$3:$NG$3,0)),0)</f>
        <v>1103</v>
      </c>
    </row>
    <row r="2143" spans="1:6" x14ac:dyDescent="0.25">
      <c r="A2143" s="30">
        <f>'Прайс-лист на год'!$E$3+ROUNDDOWN((ROW()-2)/25,0)</f>
        <v>43915</v>
      </c>
      <c r="B2143">
        <f t="shared" ref="B2143:E2143" si="2117">B2118</f>
        <v>1</v>
      </c>
      <c r="C2143" t="str">
        <f t="shared" si="2117"/>
        <v>A4</v>
      </c>
      <c r="D2143" t="str">
        <f t="shared" si="2117"/>
        <v>сыр полутвердый</v>
      </c>
      <c r="E2143" t="str">
        <f t="shared" si="2117"/>
        <v>A4|сыр полутвердый</v>
      </c>
      <c r="F2143">
        <f>IFERROR(INDEX('Прайс-лист на год'!$E$4:$NG$28,MATCH(prices_model!E2143,'Прайс-лист на год'!$D$4:$D$28,0),MATCH(prices_model!A2143,'Прайс-лист на год'!$E$3:$NG$3,0)),0)</f>
        <v>662</v>
      </c>
    </row>
    <row r="2144" spans="1:6" x14ac:dyDescent="0.25">
      <c r="A2144" s="30">
        <f>'Прайс-лист на год'!$E$3+ROUNDDOWN((ROW()-2)/25,0)</f>
        <v>43915</v>
      </c>
      <c r="B2144">
        <f t="shared" ref="B2144:E2144" si="2118">B2119</f>
        <v>1</v>
      </c>
      <c r="C2144" t="str">
        <f t="shared" si="2118"/>
        <v>A4</v>
      </c>
      <c r="D2144" t="str">
        <f t="shared" si="2118"/>
        <v>сыр мягкий</v>
      </c>
      <c r="E2144" t="str">
        <f t="shared" si="2118"/>
        <v>A4|сыр мягкий</v>
      </c>
      <c r="F2144">
        <f>IFERROR(INDEX('Прайс-лист на год'!$E$4:$NG$28,MATCH(prices_model!E2144,'Прайс-лист на год'!$D$4:$D$28,0),MATCH(prices_model!A2144,'Прайс-лист на год'!$E$3:$NG$3,0)),0)</f>
        <v>551</v>
      </c>
    </row>
    <row r="2145" spans="1:6" x14ac:dyDescent="0.25">
      <c r="A2145" s="30">
        <f>'Прайс-лист на год'!$E$3+ROUNDDOWN((ROW()-2)/25,0)</f>
        <v>43915</v>
      </c>
      <c r="B2145">
        <f t="shared" ref="B2145:E2145" si="2119">B2120</f>
        <v>1</v>
      </c>
      <c r="C2145" t="str">
        <f t="shared" si="2119"/>
        <v>A4</v>
      </c>
      <c r="D2145" t="str">
        <f t="shared" si="2119"/>
        <v>прочие сыры</v>
      </c>
      <c r="E2145" t="str">
        <f t="shared" si="2119"/>
        <v>A4|прочие сыры</v>
      </c>
      <c r="F2145">
        <f>IFERROR(INDEX('Прайс-лист на год'!$E$4:$NG$28,MATCH(prices_model!E2145,'Прайс-лист на год'!$D$4:$D$28,0),MATCH(prices_model!A2145,'Прайс-лист на год'!$E$3:$NG$3,0)),0)</f>
        <v>847</v>
      </c>
    </row>
    <row r="2146" spans="1:6" x14ac:dyDescent="0.25">
      <c r="A2146" s="30">
        <f>'Прайс-лист на год'!$E$3+ROUNDDOWN((ROW()-2)/25,0)</f>
        <v>43915</v>
      </c>
      <c r="B2146">
        <f t="shared" ref="B2146:E2146" si="2120">B2121</f>
        <v>1</v>
      </c>
      <c r="C2146" t="str">
        <f t="shared" si="2120"/>
        <v>A4</v>
      </c>
      <c r="D2146" t="str">
        <f t="shared" si="2120"/>
        <v>продукты сырные</v>
      </c>
      <c r="E2146" t="str">
        <f t="shared" si="2120"/>
        <v>A4|продукты сырные</v>
      </c>
      <c r="F2146">
        <f>IFERROR(INDEX('Прайс-лист на год'!$E$4:$NG$28,MATCH(prices_model!E2146,'Прайс-лист на год'!$D$4:$D$28,0),MATCH(prices_model!A2146,'Прайс-лист на год'!$E$3:$NG$3,0)),0)</f>
        <v>340</v>
      </c>
    </row>
    <row r="2147" spans="1:6" x14ac:dyDescent="0.25">
      <c r="A2147" s="30">
        <f>'Прайс-лист на год'!$E$3+ROUNDDOWN((ROW()-2)/25,0)</f>
        <v>43915</v>
      </c>
      <c r="B2147">
        <f t="shared" ref="B2147:E2147" si="2121">B2122</f>
        <v>1</v>
      </c>
      <c r="C2147" t="str">
        <f t="shared" si="2121"/>
        <v>A5</v>
      </c>
      <c r="D2147" t="str">
        <f t="shared" si="2121"/>
        <v>сыр твердый</v>
      </c>
      <c r="E2147" t="str">
        <f t="shared" si="2121"/>
        <v>A5|сыр твердый</v>
      </c>
      <c r="F2147">
        <f>IFERROR(INDEX('Прайс-лист на год'!$E$4:$NG$28,MATCH(prices_model!E2147,'Прайс-лист на год'!$D$4:$D$28,0),MATCH(prices_model!A2147,'Прайс-лист на год'!$E$3:$NG$3,0)),0)</f>
        <v>1056</v>
      </c>
    </row>
    <row r="2148" spans="1:6" x14ac:dyDescent="0.25">
      <c r="A2148" s="30">
        <f>'Прайс-лист на год'!$E$3+ROUNDDOWN((ROW()-2)/25,0)</f>
        <v>43915</v>
      </c>
      <c r="B2148">
        <f t="shared" ref="B2148:E2148" si="2122">B2123</f>
        <v>1</v>
      </c>
      <c r="C2148" t="str">
        <f t="shared" si="2122"/>
        <v>A5</v>
      </c>
      <c r="D2148" t="str">
        <f t="shared" si="2122"/>
        <v>сыр полутвердый</v>
      </c>
      <c r="E2148" t="str">
        <f t="shared" si="2122"/>
        <v>A5|сыр полутвердый</v>
      </c>
      <c r="F2148">
        <f>IFERROR(INDEX('Прайс-лист на год'!$E$4:$NG$28,MATCH(prices_model!E2148,'Прайс-лист на год'!$D$4:$D$28,0),MATCH(prices_model!A2148,'Прайс-лист на год'!$E$3:$NG$3,0)),0)</f>
        <v>633</v>
      </c>
    </row>
    <row r="2149" spans="1:6" x14ac:dyDescent="0.25">
      <c r="A2149" s="30">
        <f>'Прайс-лист на год'!$E$3+ROUNDDOWN((ROW()-2)/25,0)</f>
        <v>43915</v>
      </c>
      <c r="B2149">
        <f t="shared" ref="B2149:E2149" si="2123">B2124</f>
        <v>1</v>
      </c>
      <c r="C2149" t="str">
        <f t="shared" si="2123"/>
        <v>A5</v>
      </c>
      <c r="D2149" t="str">
        <f t="shared" si="2123"/>
        <v>сыр мягкий</v>
      </c>
      <c r="E2149" t="str">
        <f t="shared" si="2123"/>
        <v>A5|сыр мягкий</v>
      </c>
      <c r="F2149">
        <f>IFERROR(INDEX('Прайс-лист на год'!$E$4:$NG$28,MATCH(prices_model!E2149,'Прайс-лист на год'!$D$4:$D$28,0),MATCH(prices_model!A2149,'Прайс-лист на год'!$E$3:$NG$3,0)),0)</f>
        <v>528</v>
      </c>
    </row>
    <row r="2150" spans="1:6" x14ac:dyDescent="0.25">
      <c r="A2150" s="30">
        <f>'Прайс-лист на год'!$E$3+ROUNDDOWN((ROW()-2)/25,0)</f>
        <v>43915</v>
      </c>
      <c r="B2150">
        <f t="shared" ref="B2150:E2150" si="2124">B2125</f>
        <v>1</v>
      </c>
      <c r="C2150" t="str">
        <f t="shared" si="2124"/>
        <v>A5</v>
      </c>
      <c r="D2150" t="str">
        <f t="shared" si="2124"/>
        <v>прочие сыры</v>
      </c>
      <c r="E2150" t="str">
        <f t="shared" si="2124"/>
        <v>A5|прочие сыры</v>
      </c>
      <c r="F2150">
        <f>IFERROR(INDEX('Прайс-лист на год'!$E$4:$NG$28,MATCH(prices_model!E2150,'Прайс-лист на год'!$D$4:$D$28,0),MATCH(prices_model!A2150,'Прайс-лист на год'!$E$3:$NG$3,0)),0)</f>
        <v>739</v>
      </c>
    </row>
    <row r="2151" spans="1:6" x14ac:dyDescent="0.25">
      <c r="A2151" s="30">
        <f>'Прайс-лист на год'!$E$3+ROUNDDOWN((ROW()-2)/25,0)</f>
        <v>43915</v>
      </c>
      <c r="B2151">
        <f t="shared" ref="B2151:E2151" si="2125">B2126</f>
        <v>1</v>
      </c>
      <c r="C2151" t="str">
        <f t="shared" si="2125"/>
        <v>A5</v>
      </c>
      <c r="D2151" t="str">
        <f t="shared" si="2125"/>
        <v>продукты сырные</v>
      </c>
      <c r="E2151" t="str">
        <f t="shared" si="2125"/>
        <v>A5|продукты сырные</v>
      </c>
      <c r="F2151">
        <f>IFERROR(INDEX('Прайс-лист на год'!$E$4:$NG$28,MATCH(prices_model!E2151,'Прайс-лист на год'!$D$4:$D$28,0),MATCH(prices_model!A2151,'Прайс-лист на год'!$E$3:$NG$3,0)),0)</f>
        <v>422</v>
      </c>
    </row>
    <row r="2152" spans="1:6" x14ac:dyDescent="0.25">
      <c r="A2152" s="30">
        <f>'Прайс-лист на год'!$E$3+ROUNDDOWN((ROW()-2)/25,0)</f>
        <v>43916</v>
      </c>
      <c r="B2152">
        <f t="shared" ref="B2152:E2152" si="2126">B2127</f>
        <v>1</v>
      </c>
      <c r="C2152" t="str">
        <f t="shared" si="2126"/>
        <v>A1</v>
      </c>
      <c r="D2152" t="str">
        <f t="shared" si="2126"/>
        <v>сыр твердый</v>
      </c>
      <c r="E2152" t="str">
        <f t="shared" si="2126"/>
        <v>A1|сыр твердый</v>
      </c>
      <c r="F2152">
        <f>IFERROR(INDEX('Прайс-лист на год'!$E$4:$NG$28,MATCH(prices_model!E2152,'Прайс-лист на год'!$D$4:$D$28,0),MATCH(prices_model!A2152,'Прайс-лист на год'!$E$3:$NG$3,0)),0)</f>
        <v>1000</v>
      </c>
    </row>
    <row r="2153" spans="1:6" x14ac:dyDescent="0.25">
      <c r="A2153" s="30">
        <f>'Прайс-лист на год'!$E$3+ROUNDDOWN((ROW()-2)/25,0)</f>
        <v>43916</v>
      </c>
      <c r="B2153">
        <f t="shared" ref="B2153:E2153" si="2127">B2128</f>
        <v>1</v>
      </c>
      <c r="C2153" t="str">
        <f t="shared" si="2127"/>
        <v>A1</v>
      </c>
      <c r="D2153" t="str">
        <f t="shared" si="2127"/>
        <v>сыр полутвердый</v>
      </c>
      <c r="E2153" t="str">
        <f t="shared" si="2127"/>
        <v>A1|сыр полутвердый</v>
      </c>
      <c r="F2153">
        <f>IFERROR(INDEX('Прайс-лист на год'!$E$4:$NG$28,MATCH(prices_model!E2153,'Прайс-лист на год'!$D$4:$D$28,0),MATCH(prices_model!A2153,'Прайс-лист на год'!$E$3:$NG$3,0)),0)</f>
        <v>600</v>
      </c>
    </row>
    <row r="2154" spans="1:6" x14ac:dyDescent="0.25">
      <c r="A2154" s="30">
        <f>'Прайс-лист на год'!$E$3+ROUNDDOWN((ROW()-2)/25,0)</f>
        <v>43916</v>
      </c>
      <c r="B2154">
        <f t="shared" ref="B2154:E2154" si="2128">B2129</f>
        <v>1</v>
      </c>
      <c r="C2154" t="str">
        <f t="shared" si="2128"/>
        <v>A1</v>
      </c>
      <c r="D2154" t="str">
        <f t="shared" si="2128"/>
        <v>сыр мягкий</v>
      </c>
      <c r="E2154" t="str">
        <f t="shared" si="2128"/>
        <v>A1|сыр мягкий</v>
      </c>
      <c r="F2154">
        <f>IFERROR(INDEX('Прайс-лист на год'!$E$4:$NG$28,MATCH(prices_model!E2154,'Прайс-лист на год'!$D$4:$D$28,0),MATCH(prices_model!A2154,'Прайс-лист на год'!$E$3:$NG$3,0)),0)</f>
        <v>500</v>
      </c>
    </row>
    <row r="2155" spans="1:6" x14ac:dyDescent="0.25">
      <c r="A2155" s="30">
        <f>'Прайс-лист на год'!$E$3+ROUNDDOWN((ROW()-2)/25,0)</f>
        <v>43916</v>
      </c>
      <c r="B2155">
        <f t="shared" ref="B2155:E2155" si="2129">B2130</f>
        <v>1</v>
      </c>
      <c r="C2155" t="str">
        <f t="shared" si="2129"/>
        <v>A1</v>
      </c>
      <c r="D2155" t="str">
        <f t="shared" si="2129"/>
        <v>прочие сыры</v>
      </c>
      <c r="E2155" t="str">
        <f t="shared" si="2129"/>
        <v>A1|прочие сыры</v>
      </c>
      <c r="F2155">
        <f>IFERROR(INDEX('Прайс-лист на год'!$E$4:$NG$28,MATCH(prices_model!E2155,'Прайс-лист на год'!$D$4:$D$28,0),MATCH(prices_model!A2155,'Прайс-лист на год'!$E$3:$NG$3,0)),0)</f>
        <v>700</v>
      </c>
    </row>
    <row r="2156" spans="1:6" x14ac:dyDescent="0.25">
      <c r="A2156" s="30">
        <f>'Прайс-лист на год'!$E$3+ROUNDDOWN((ROW()-2)/25,0)</f>
        <v>43916</v>
      </c>
      <c r="B2156">
        <f t="shared" ref="B2156:E2156" si="2130">B2131</f>
        <v>1</v>
      </c>
      <c r="C2156" t="str">
        <f t="shared" si="2130"/>
        <v>A1</v>
      </c>
      <c r="D2156" t="str">
        <f t="shared" si="2130"/>
        <v>продукты сырные</v>
      </c>
      <c r="E2156" t="str">
        <f t="shared" si="2130"/>
        <v>A1|продукты сырные</v>
      </c>
      <c r="F2156">
        <f>IFERROR(INDEX('Прайс-лист на год'!$E$4:$NG$28,MATCH(prices_model!E2156,'Прайс-лист на год'!$D$4:$D$28,0),MATCH(prices_model!A2156,'Прайс-лист на год'!$E$3:$NG$3,0)),0)</f>
        <v>400</v>
      </c>
    </row>
    <row r="2157" spans="1:6" x14ac:dyDescent="0.25">
      <c r="A2157" s="30">
        <f>'Прайс-лист на год'!$E$3+ROUNDDOWN((ROW()-2)/25,0)</f>
        <v>43916</v>
      </c>
      <c r="B2157">
        <f t="shared" ref="B2157:E2157" si="2131">B2132</f>
        <v>1</v>
      </c>
      <c r="C2157" t="str">
        <f t="shared" si="2131"/>
        <v>A2</v>
      </c>
      <c r="D2157" t="str">
        <f t="shared" si="2131"/>
        <v>сыр твердый</v>
      </c>
      <c r="E2157" t="str">
        <f t="shared" si="2131"/>
        <v>A2|сыр твердый</v>
      </c>
      <c r="F2157">
        <f>IFERROR(INDEX('Прайс-лист на год'!$E$4:$NG$28,MATCH(prices_model!E2157,'Прайс-лист на год'!$D$4:$D$28,0),MATCH(prices_model!A2157,'Прайс-лист на год'!$E$3:$NG$3,0)),0)</f>
        <v>1050</v>
      </c>
    </row>
    <row r="2158" spans="1:6" x14ac:dyDescent="0.25">
      <c r="A2158" s="30">
        <f>'Прайс-лист на год'!$E$3+ROUNDDOWN((ROW()-2)/25,0)</f>
        <v>43916</v>
      </c>
      <c r="B2158">
        <f t="shared" ref="B2158:E2158" si="2132">B2133</f>
        <v>1</v>
      </c>
      <c r="C2158" t="str">
        <f t="shared" si="2132"/>
        <v>A2</v>
      </c>
      <c r="D2158" t="str">
        <f t="shared" si="2132"/>
        <v>сыр полутвердый</v>
      </c>
      <c r="E2158" t="str">
        <f t="shared" si="2132"/>
        <v>A2|сыр полутвердый</v>
      </c>
      <c r="F2158">
        <f>IFERROR(INDEX('Прайс-лист на год'!$E$4:$NG$28,MATCH(prices_model!E2158,'Прайс-лист на год'!$D$4:$D$28,0),MATCH(prices_model!A2158,'Прайс-лист на год'!$E$3:$NG$3,0)),0)</f>
        <v>630</v>
      </c>
    </row>
    <row r="2159" spans="1:6" x14ac:dyDescent="0.25">
      <c r="A2159" s="30">
        <f>'Прайс-лист на год'!$E$3+ROUNDDOWN((ROW()-2)/25,0)</f>
        <v>43916</v>
      </c>
      <c r="B2159">
        <f t="shared" ref="B2159:E2159" si="2133">B2134</f>
        <v>1</v>
      </c>
      <c r="C2159" t="str">
        <f t="shared" si="2133"/>
        <v>A2</v>
      </c>
      <c r="D2159" t="str">
        <f t="shared" si="2133"/>
        <v>сыр мягкий</v>
      </c>
      <c r="E2159" t="str">
        <f t="shared" si="2133"/>
        <v>A2|сыр мягкий</v>
      </c>
      <c r="F2159">
        <f>IFERROR(INDEX('Прайс-лист на год'!$E$4:$NG$28,MATCH(prices_model!E2159,'Прайс-лист на год'!$D$4:$D$28,0),MATCH(prices_model!A2159,'Прайс-лист на год'!$E$3:$NG$3,0)),0)</f>
        <v>525</v>
      </c>
    </row>
    <row r="2160" spans="1:6" x14ac:dyDescent="0.25">
      <c r="A2160" s="30">
        <f>'Прайс-лист на год'!$E$3+ROUNDDOWN((ROW()-2)/25,0)</f>
        <v>43916</v>
      </c>
      <c r="B2160">
        <f t="shared" ref="B2160:E2160" si="2134">B2135</f>
        <v>1</v>
      </c>
      <c r="C2160" t="str">
        <f t="shared" si="2134"/>
        <v>A2</v>
      </c>
      <c r="D2160" t="str">
        <f t="shared" si="2134"/>
        <v>прочие сыры</v>
      </c>
      <c r="E2160" t="str">
        <f t="shared" si="2134"/>
        <v>A2|прочие сыры</v>
      </c>
      <c r="F2160">
        <f>IFERROR(INDEX('Прайс-лист на год'!$E$4:$NG$28,MATCH(prices_model!E2160,'Прайс-лист на год'!$D$4:$D$28,0),MATCH(prices_model!A2160,'Прайс-лист на год'!$E$3:$NG$3,0)),0)</f>
        <v>735</v>
      </c>
    </row>
    <row r="2161" spans="1:6" x14ac:dyDescent="0.25">
      <c r="A2161" s="30">
        <f>'Прайс-лист на год'!$E$3+ROUNDDOWN((ROW()-2)/25,0)</f>
        <v>43916</v>
      </c>
      <c r="B2161">
        <f t="shared" ref="B2161:E2161" si="2135">B2136</f>
        <v>1</v>
      </c>
      <c r="C2161" t="str">
        <f t="shared" si="2135"/>
        <v>A2</v>
      </c>
      <c r="D2161" t="str">
        <f t="shared" si="2135"/>
        <v>продукты сырные</v>
      </c>
      <c r="E2161" t="str">
        <f t="shared" si="2135"/>
        <v>A2|продукты сырные</v>
      </c>
      <c r="F2161">
        <f>IFERROR(INDEX('Прайс-лист на год'!$E$4:$NG$28,MATCH(prices_model!E2161,'Прайс-лист на год'!$D$4:$D$28,0),MATCH(prices_model!A2161,'Прайс-лист на год'!$E$3:$NG$3,0)),0)</f>
        <v>420</v>
      </c>
    </row>
    <row r="2162" spans="1:6" x14ac:dyDescent="0.25">
      <c r="A2162" s="30">
        <f>'Прайс-лист на год'!$E$3+ROUNDDOWN((ROW()-2)/25,0)</f>
        <v>43916</v>
      </c>
      <c r="B2162">
        <f t="shared" ref="B2162:E2162" si="2136">B2137</f>
        <v>1</v>
      </c>
      <c r="C2162" t="str">
        <f t="shared" si="2136"/>
        <v>A3</v>
      </c>
      <c r="D2162" t="str">
        <f t="shared" si="2136"/>
        <v>сыр твердый</v>
      </c>
      <c r="E2162" t="str">
        <f t="shared" si="2136"/>
        <v>A3|сыр твердый</v>
      </c>
      <c r="F2162">
        <f>IFERROR(INDEX('Прайс-лист на год'!$E$4:$NG$28,MATCH(prices_model!E2162,'Прайс-лист на год'!$D$4:$D$28,0),MATCH(prices_model!A2162,'Прайс-лист на год'!$E$3:$NG$3,0)),0)</f>
        <v>1100</v>
      </c>
    </row>
    <row r="2163" spans="1:6" x14ac:dyDescent="0.25">
      <c r="A2163" s="30">
        <f>'Прайс-лист на год'!$E$3+ROUNDDOWN((ROW()-2)/25,0)</f>
        <v>43916</v>
      </c>
      <c r="B2163">
        <f t="shared" ref="B2163:E2163" si="2137">B2138</f>
        <v>1</v>
      </c>
      <c r="C2163" t="str">
        <f t="shared" si="2137"/>
        <v>A3</v>
      </c>
      <c r="D2163" t="str">
        <f t="shared" si="2137"/>
        <v>сыр полутвердый</v>
      </c>
      <c r="E2163" t="str">
        <f t="shared" si="2137"/>
        <v>A3|сыр полутвердый</v>
      </c>
      <c r="F2163">
        <f>IFERROR(INDEX('Прайс-лист на год'!$E$4:$NG$28,MATCH(prices_model!E2163,'Прайс-лист на год'!$D$4:$D$28,0),MATCH(prices_model!A2163,'Прайс-лист на год'!$E$3:$NG$3,0)),0)</f>
        <v>660</v>
      </c>
    </row>
    <row r="2164" spans="1:6" x14ac:dyDescent="0.25">
      <c r="A2164" s="30">
        <f>'Прайс-лист на год'!$E$3+ROUNDDOWN((ROW()-2)/25,0)</f>
        <v>43916</v>
      </c>
      <c r="B2164">
        <f t="shared" ref="B2164:E2164" si="2138">B2139</f>
        <v>1</v>
      </c>
      <c r="C2164" t="str">
        <f t="shared" si="2138"/>
        <v>A3</v>
      </c>
      <c r="D2164" t="str">
        <f t="shared" si="2138"/>
        <v>сыр мягкий</v>
      </c>
      <c r="E2164" t="str">
        <f t="shared" si="2138"/>
        <v>A3|сыр мягкий</v>
      </c>
      <c r="F2164">
        <f>IFERROR(INDEX('Прайс-лист на год'!$E$4:$NG$28,MATCH(prices_model!E2164,'Прайс-лист на год'!$D$4:$D$28,0),MATCH(prices_model!A2164,'Прайс-лист на год'!$E$3:$NG$3,0)),0)</f>
        <v>550</v>
      </c>
    </row>
    <row r="2165" spans="1:6" x14ac:dyDescent="0.25">
      <c r="A2165" s="30">
        <f>'Прайс-лист на год'!$E$3+ROUNDDOWN((ROW()-2)/25,0)</f>
        <v>43916</v>
      </c>
      <c r="B2165">
        <f t="shared" ref="B2165:E2165" si="2139">B2140</f>
        <v>1</v>
      </c>
      <c r="C2165" t="str">
        <f t="shared" si="2139"/>
        <v>A3</v>
      </c>
      <c r="D2165" t="str">
        <f t="shared" si="2139"/>
        <v>прочие сыры</v>
      </c>
      <c r="E2165" t="str">
        <f t="shared" si="2139"/>
        <v>A3|прочие сыры</v>
      </c>
      <c r="F2165">
        <f>IFERROR(INDEX('Прайс-лист на год'!$E$4:$NG$28,MATCH(prices_model!E2165,'Прайс-лист на год'!$D$4:$D$28,0),MATCH(prices_model!A2165,'Прайс-лист на год'!$E$3:$NG$3,0)),0)</f>
        <v>770</v>
      </c>
    </row>
    <row r="2166" spans="1:6" x14ac:dyDescent="0.25">
      <c r="A2166" s="30">
        <f>'Прайс-лист на год'!$E$3+ROUNDDOWN((ROW()-2)/25,0)</f>
        <v>43916</v>
      </c>
      <c r="B2166">
        <f t="shared" ref="B2166:E2166" si="2140">B2141</f>
        <v>1</v>
      </c>
      <c r="C2166" t="str">
        <f t="shared" si="2140"/>
        <v>A3</v>
      </c>
      <c r="D2166" t="str">
        <f t="shared" si="2140"/>
        <v>продукты сырные</v>
      </c>
      <c r="E2166" t="str">
        <f t="shared" si="2140"/>
        <v>A3|продукты сырные</v>
      </c>
      <c r="F2166">
        <f>IFERROR(INDEX('Прайс-лист на год'!$E$4:$NG$28,MATCH(prices_model!E2166,'Прайс-лист на год'!$D$4:$D$28,0),MATCH(prices_model!A2166,'Прайс-лист на год'!$E$3:$NG$3,0)),0)</f>
        <v>440</v>
      </c>
    </row>
    <row r="2167" spans="1:6" x14ac:dyDescent="0.25">
      <c r="A2167" s="30">
        <f>'Прайс-лист на год'!$E$3+ROUNDDOWN((ROW()-2)/25,0)</f>
        <v>43916</v>
      </c>
      <c r="B2167">
        <f t="shared" ref="B2167:E2167" si="2141">B2142</f>
        <v>1</v>
      </c>
      <c r="C2167" t="str">
        <f t="shared" si="2141"/>
        <v>A4</v>
      </c>
      <c r="D2167" t="str">
        <f t="shared" si="2141"/>
        <v>сыр твердый</v>
      </c>
      <c r="E2167" t="str">
        <f t="shared" si="2141"/>
        <v>A4|сыр твердый</v>
      </c>
      <c r="F2167">
        <f>IFERROR(INDEX('Прайс-лист на год'!$E$4:$NG$28,MATCH(prices_model!E2167,'Прайс-лист на год'!$D$4:$D$28,0),MATCH(prices_model!A2167,'Прайс-лист на год'!$E$3:$NG$3,0)),0)</f>
        <v>1103</v>
      </c>
    </row>
    <row r="2168" spans="1:6" x14ac:dyDescent="0.25">
      <c r="A2168" s="30">
        <f>'Прайс-лист на год'!$E$3+ROUNDDOWN((ROW()-2)/25,0)</f>
        <v>43916</v>
      </c>
      <c r="B2168">
        <f t="shared" ref="B2168:E2168" si="2142">B2143</f>
        <v>1</v>
      </c>
      <c r="C2168" t="str">
        <f t="shared" si="2142"/>
        <v>A4</v>
      </c>
      <c r="D2168" t="str">
        <f t="shared" si="2142"/>
        <v>сыр полутвердый</v>
      </c>
      <c r="E2168" t="str">
        <f t="shared" si="2142"/>
        <v>A4|сыр полутвердый</v>
      </c>
      <c r="F2168">
        <f>IFERROR(INDEX('Прайс-лист на год'!$E$4:$NG$28,MATCH(prices_model!E2168,'Прайс-лист на год'!$D$4:$D$28,0),MATCH(prices_model!A2168,'Прайс-лист на год'!$E$3:$NG$3,0)),0)</f>
        <v>662</v>
      </c>
    </row>
    <row r="2169" spans="1:6" x14ac:dyDescent="0.25">
      <c r="A2169" s="30">
        <f>'Прайс-лист на год'!$E$3+ROUNDDOWN((ROW()-2)/25,0)</f>
        <v>43916</v>
      </c>
      <c r="B2169">
        <f t="shared" ref="B2169:E2169" si="2143">B2144</f>
        <v>1</v>
      </c>
      <c r="C2169" t="str">
        <f t="shared" si="2143"/>
        <v>A4</v>
      </c>
      <c r="D2169" t="str">
        <f t="shared" si="2143"/>
        <v>сыр мягкий</v>
      </c>
      <c r="E2169" t="str">
        <f t="shared" si="2143"/>
        <v>A4|сыр мягкий</v>
      </c>
      <c r="F2169">
        <f>IFERROR(INDEX('Прайс-лист на год'!$E$4:$NG$28,MATCH(prices_model!E2169,'Прайс-лист на год'!$D$4:$D$28,0),MATCH(prices_model!A2169,'Прайс-лист на год'!$E$3:$NG$3,0)),0)</f>
        <v>551</v>
      </c>
    </row>
    <row r="2170" spans="1:6" x14ac:dyDescent="0.25">
      <c r="A2170" s="30">
        <f>'Прайс-лист на год'!$E$3+ROUNDDOWN((ROW()-2)/25,0)</f>
        <v>43916</v>
      </c>
      <c r="B2170">
        <f t="shared" ref="B2170:E2170" si="2144">B2145</f>
        <v>1</v>
      </c>
      <c r="C2170" t="str">
        <f t="shared" si="2144"/>
        <v>A4</v>
      </c>
      <c r="D2170" t="str">
        <f t="shared" si="2144"/>
        <v>прочие сыры</v>
      </c>
      <c r="E2170" t="str">
        <f t="shared" si="2144"/>
        <v>A4|прочие сыры</v>
      </c>
      <c r="F2170">
        <f>IFERROR(INDEX('Прайс-лист на год'!$E$4:$NG$28,MATCH(prices_model!E2170,'Прайс-лист на год'!$D$4:$D$28,0),MATCH(prices_model!A2170,'Прайс-лист на год'!$E$3:$NG$3,0)),0)</f>
        <v>847</v>
      </c>
    </row>
    <row r="2171" spans="1:6" x14ac:dyDescent="0.25">
      <c r="A2171" s="30">
        <f>'Прайс-лист на год'!$E$3+ROUNDDOWN((ROW()-2)/25,0)</f>
        <v>43916</v>
      </c>
      <c r="B2171">
        <f t="shared" ref="B2171:E2171" si="2145">B2146</f>
        <v>1</v>
      </c>
      <c r="C2171" t="str">
        <f t="shared" si="2145"/>
        <v>A4</v>
      </c>
      <c r="D2171" t="str">
        <f t="shared" si="2145"/>
        <v>продукты сырные</v>
      </c>
      <c r="E2171" t="str">
        <f t="shared" si="2145"/>
        <v>A4|продукты сырные</v>
      </c>
      <c r="F2171">
        <f>IFERROR(INDEX('Прайс-лист на год'!$E$4:$NG$28,MATCH(prices_model!E2171,'Прайс-лист на год'!$D$4:$D$28,0),MATCH(prices_model!A2171,'Прайс-лист на год'!$E$3:$NG$3,0)),0)</f>
        <v>340</v>
      </c>
    </row>
    <row r="2172" spans="1:6" x14ac:dyDescent="0.25">
      <c r="A2172" s="30">
        <f>'Прайс-лист на год'!$E$3+ROUNDDOWN((ROW()-2)/25,0)</f>
        <v>43916</v>
      </c>
      <c r="B2172">
        <f t="shared" ref="B2172:E2172" si="2146">B2147</f>
        <v>1</v>
      </c>
      <c r="C2172" t="str">
        <f t="shared" si="2146"/>
        <v>A5</v>
      </c>
      <c r="D2172" t="str">
        <f t="shared" si="2146"/>
        <v>сыр твердый</v>
      </c>
      <c r="E2172" t="str">
        <f t="shared" si="2146"/>
        <v>A5|сыр твердый</v>
      </c>
      <c r="F2172">
        <f>IFERROR(INDEX('Прайс-лист на год'!$E$4:$NG$28,MATCH(prices_model!E2172,'Прайс-лист на год'!$D$4:$D$28,0),MATCH(prices_model!A2172,'Прайс-лист на год'!$E$3:$NG$3,0)),0)</f>
        <v>1056</v>
      </c>
    </row>
    <row r="2173" spans="1:6" x14ac:dyDescent="0.25">
      <c r="A2173" s="30">
        <f>'Прайс-лист на год'!$E$3+ROUNDDOWN((ROW()-2)/25,0)</f>
        <v>43916</v>
      </c>
      <c r="B2173">
        <f t="shared" ref="B2173:E2173" si="2147">B2148</f>
        <v>1</v>
      </c>
      <c r="C2173" t="str">
        <f t="shared" si="2147"/>
        <v>A5</v>
      </c>
      <c r="D2173" t="str">
        <f t="shared" si="2147"/>
        <v>сыр полутвердый</v>
      </c>
      <c r="E2173" t="str">
        <f t="shared" si="2147"/>
        <v>A5|сыр полутвердый</v>
      </c>
      <c r="F2173">
        <f>IFERROR(INDEX('Прайс-лист на год'!$E$4:$NG$28,MATCH(prices_model!E2173,'Прайс-лист на год'!$D$4:$D$28,0),MATCH(prices_model!A2173,'Прайс-лист на год'!$E$3:$NG$3,0)),0)</f>
        <v>633</v>
      </c>
    </row>
    <row r="2174" spans="1:6" x14ac:dyDescent="0.25">
      <c r="A2174" s="30">
        <f>'Прайс-лист на год'!$E$3+ROUNDDOWN((ROW()-2)/25,0)</f>
        <v>43916</v>
      </c>
      <c r="B2174">
        <f t="shared" ref="B2174:E2174" si="2148">B2149</f>
        <v>1</v>
      </c>
      <c r="C2174" t="str">
        <f t="shared" si="2148"/>
        <v>A5</v>
      </c>
      <c r="D2174" t="str">
        <f t="shared" si="2148"/>
        <v>сыр мягкий</v>
      </c>
      <c r="E2174" t="str">
        <f t="shared" si="2148"/>
        <v>A5|сыр мягкий</v>
      </c>
      <c r="F2174">
        <f>IFERROR(INDEX('Прайс-лист на год'!$E$4:$NG$28,MATCH(prices_model!E2174,'Прайс-лист на год'!$D$4:$D$28,0),MATCH(prices_model!A2174,'Прайс-лист на год'!$E$3:$NG$3,0)),0)</f>
        <v>528</v>
      </c>
    </row>
    <row r="2175" spans="1:6" x14ac:dyDescent="0.25">
      <c r="A2175" s="30">
        <f>'Прайс-лист на год'!$E$3+ROUNDDOWN((ROW()-2)/25,0)</f>
        <v>43916</v>
      </c>
      <c r="B2175">
        <f t="shared" ref="B2175:E2175" si="2149">B2150</f>
        <v>1</v>
      </c>
      <c r="C2175" t="str">
        <f t="shared" si="2149"/>
        <v>A5</v>
      </c>
      <c r="D2175" t="str">
        <f t="shared" si="2149"/>
        <v>прочие сыры</v>
      </c>
      <c r="E2175" t="str">
        <f t="shared" si="2149"/>
        <v>A5|прочие сыры</v>
      </c>
      <c r="F2175">
        <f>IFERROR(INDEX('Прайс-лист на год'!$E$4:$NG$28,MATCH(prices_model!E2175,'Прайс-лист на год'!$D$4:$D$28,0),MATCH(prices_model!A2175,'Прайс-лист на год'!$E$3:$NG$3,0)),0)</f>
        <v>739</v>
      </c>
    </row>
    <row r="2176" spans="1:6" x14ac:dyDescent="0.25">
      <c r="A2176" s="30">
        <f>'Прайс-лист на год'!$E$3+ROUNDDOWN((ROW()-2)/25,0)</f>
        <v>43916</v>
      </c>
      <c r="B2176">
        <f t="shared" ref="B2176:E2176" si="2150">B2151</f>
        <v>1</v>
      </c>
      <c r="C2176" t="str">
        <f t="shared" si="2150"/>
        <v>A5</v>
      </c>
      <c r="D2176" t="str">
        <f t="shared" si="2150"/>
        <v>продукты сырные</v>
      </c>
      <c r="E2176" t="str">
        <f t="shared" si="2150"/>
        <v>A5|продукты сырные</v>
      </c>
      <c r="F2176">
        <f>IFERROR(INDEX('Прайс-лист на год'!$E$4:$NG$28,MATCH(prices_model!E2176,'Прайс-лист на год'!$D$4:$D$28,0),MATCH(prices_model!A2176,'Прайс-лист на год'!$E$3:$NG$3,0)),0)</f>
        <v>422</v>
      </c>
    </row>
    <row r="2177" spans="1:6" x14ac:dyDescent="0.25">
      <c r="A2177" s="30">
        <f>'Прайс-лист на год'!$E$3+ROUNDDOWN((ROW()-2)/25,0)</f>
        <v>43917</v>
      </c>
      <c r="B2177">
        <f t="shared" ref="B2177:E2177" si="2151">B2152</f>
        <v>1</v>
      </c>
      <c r="C2177" t="str">
        <f t="shared" si="2151"/>
        <v>A1</v>
      </c>
      <c r="D2177" t="str">
        <f t="shared" si="2151"/>
        <v>сыр твердый</v>
      </c>
      <c r="E2177" t="str">
        <f t="shared" si="2151"/>
        <v>A1|сыр твердый</v>
      </c>
      <c r="F2177">
        <f>IFERROR(INDEX('Прайс-лист на год'!$E$4:$NG$28,MATCH(prices_model!E2177,'Прайс-лист на год'!$D$4:$D$28,0),MATCH(prices_model!A2177,'Прайс-лист на год'!$E$3:$NG$3,0)),0)</f>
        <v>1000</v>
      </c>
    </row>
    <row r="2178" spans="1:6" x14ac:dyDescent="0.25">
      <c r="A2178" s="30">
        <f>'Прайс-лист на год'!$E$3+ROUNDDOWN((ROW()-2)/25,0)</f>
        <v>43917</v>
      </c>
      <c r="B2178">
        <f t="shared" ref="B2178:E2178" si="2152">B2153</f>
        <v>1</v>
      </c>
      <c r="C2178" t="str">
        <f t="shared" si="2152"/>
        <v>A1</v>
      </c>
      <c r="D2178" t="str">
        <f t="shared" si="2152"/>
        <v>сыр полутвердый</v>
      </c>
      <c r="E2178" t="str">
        <f t="shared" si="2152"/>
        <v>A1|сыр полутвердый</v>
      </c>
      <c r="F2178">
        <f>IFERROR(INDEX('Прайс-лист на год'!$E$4:$NG$28,MATCH(prices_model!E2178,'Прайс-лист на год'!$D$4:$D$28,0),MATCH(prices_model!A2178,'Прайс-лист на год'!$E$3:$NG$3,0)),0)</f>
        <v>600</v>
      </c>
    </row>
    <row r="2179" spans="1:6" x14ac:dyDescent="0.25">
      <c r="A2179" s="30">
        <f>'Прайс-лист на год'!$E$3+ROUNDDOWN((ROW()-2)/25,0)</f>
        <v>43917</v>
      </c>
      <c r="B2179">
        <f t="shared" ref="B2179:E2179" si="2153">B2154</f>
        <v>1</v>
      </c>
      <c r="C2179" t="str">
        <f t="shared" si="2153"/>
        <v>A1</v>
      </c>
      <c r="D2179" t="str">
        <f t="shared" si="2153"/>
        <v>сыр мягкий</v>
      </c>
      <c r="E2179" t="str">
        <f t="shared" si="2153"/>
        <v>A1|сыр мягкий</v>
      </c>
      <c r="F2179">
        <f>IFERROR(INDEX('Прайс-лист на год'!$E$4:$NG$28,MATCH(prices_model!E2179,'Прайс-лист на год'!$D$4:$D$28,0),MATCH(prices_model!A2179,'Прайс-лист на год'!$E$3:$NG$3,0)),0)</f>
        <v>500</v>
      </c>
    </row>
    <row r="2180" spans="1:6" x14ac:dyDescent="0.25">
      <c r="A2180" s="30">
        <f>'Прайс-лист на год'!$E$3+ROUNDDOWN((ROW()-2)/25,0)</f>
        <v>43917</v>
      </c>
      <c r="B2180">
        <f t="shared" ref="B2180:E2180" si="2154">B2155</f>
        <v>1</v>
      </c>
      <c r="C2180" t="str">
        <f t="shared" si="2154"/>
        <v>A1</v>
      </c>
      <c r="D2180" t="str">
        <f t="shared" si="2154"/>
        <v>прочие сыры</v>
      </c>
      <c r="E2180" t="str">
        <f t="shared" si="2154"/>
        <v>A1|прочие сыры</v>
      </c>
      <c r="F2180">
        <f>IFERROR(INDEX('Прайс-лист на год'!$E$4:$NG$28,MATCH(prices_model!E2180,'Прайс-лист на год'!$D$4:$D$28,0),MATCH(prices_model!A2180,'Прайс-лист на год'!$E$3:$NG$3,0)),0)</f>
        <v>700</v>
      </c>
    </row>
    <row r="2181" spans="1:6" x14ac:dyDescent="0.25">
      <c r="A2181" s="30">
        <f>'Прайс-лист на год'!$E$3+ROUNDDOWN((ROW()-2)/25,0)</f>
        <v>43917</v>
      </c>
      <c r="B2181">
        <f t="shared" ref="B2181:E2181" si="2155">B2156</f>
        <v>1</v>
      </c>
      <c r="C2181" t="str">
        <f t="shared" si="2155"/>
        <v>A1</v>
      </c>
      <c r="D2181" t="str">
        <f t="shared" si="2155"/>
        <v>продукты сырные</v>
      </c>
      <c r="E2181" t="str">
        <f t="shared" si="2155"/>
        <v>A1|продукты сырные</v>
      </c>
      <c r="F2181">
        <f>IFERROR(INDEX('Прайс-лист на год'!$E$4:$NG$28,MATCH(prices_model!E2181,'Прайс-лист на год'!$D$4:$D$28,0),MATCH(prices_model!A2181,'Прайс-лист на год'!$E$3:$NG$3,0)),0)</f>
        <v>400</v>
      </c>
    </row>
    <row r="2182" spans="1:6" x14ac:dyDescent="0.25">
      <c r="A2182" s="30">
        <f>'Прайс-лист на год'!$E$3+ROUNDDOWN((ROW()-2)/25,0)</f>
        <v>43917</v>
      </c>
      <c r="B2182">
        <f t="shared" ref="B2182:E2182" si="2156">B2157</f>
        <v>1</v>
      </c>
      <c r="C2182" t="str">
        <f t="shared" si="2156"/>
        <v>A2</v>
      </c>
      <c r="D2182" t="str">
        <f t="shared" si="2156"/>
        <v>сыр твердый</v>
      </c>
      <c r="E2182" t="str">
        <f t="shared" si="2156"/>
        <v>A2|сыр твердый</v>
      </c>
      <c r="F2182">
        <f>IFERROR(INDEX('Прайс-лист на год'!$E$4:$NG$28,MATCH(prices_model!E2182,'Прайс-лист на год'!$D$4:$D$28,0),MATCH(prices_model!A2182,'Прайс-лист на год'!$E$3:$NG$3,0)),0)</f>
        <v>1050</v>
      </c>
    </row>
    <row r="2183" spans="1:6" x14ac:dyDescent="0.25">
      <c r="A2183" s="30">
        <f>'Прайс-лист на год'!$E$3+ROUNDDOWN((ROW()-2)/25,0)</f>
        <v>43917</v>
      </c>
      <c r="B2183">
        <f t="shared" ref="B2183:E2183" si="2157">B2158</f>
        <v>1</v>
      </c>
      <c r="C2183" t="str">
        <f t="shared" si="2157"/>
        <v>A2</v>
      </c>
      <c r="D2183" t="str">
        <f t="shared" si="2157"/>
        <v>сыр полутвердый</v>
      </c>
      <c r="E2183" t="str">
        <f t="shared" si="2157"/>
        <v>A2|сыр полутвердый</v>
      </c>
      <c r="F2183">
        <f>IFERROR(INDEX('Прайс-лист на год'!$E$4:$NG$28,MATCH(prices_model!E2183,'Прайс-лист на год'!$D$4:$D$28,0),MATCH(prices_model!A2183,'Прайс-лист на год'!$E$3:$NG$3,0)),0)</f>
        <v>630</v>
      </c>
    </row>
    <row r="2184" spans="1:6" x14ac:dyDescent="0.25">
      <c r="A2184" s="30">
        <f>'Прайс-лист на год'!$E$3+ROUNDDOWN((ROW()-2)/25,0)</f>
        <v>43917</v>
      </c>
      <c r="B2184">
        <f t="shared" ref="B2184:E2184" si="2158">B2159</f>
        <v>1</v>
      </c>
      <c r="C2184" t="str">
        <f t="shared" si="2158"/>
        <v>A2</v>
      </c>
      <c r="D2184" t="str">
        <f t="shared" si="2158"/>
        <v>сыр мягкий</v>
      </c>
      <c r="E2184" t="str">
        <f t="shared" si="2158"/>
        <v>A2|сыр мягкий</v>
      </c>
      <c r="F2184">
        <f>IFERROR(INDEX('Прайс-лист на год'!$E$4:$NG$28,MATCH(prices_model!E2184,'Прайс-лист на год'!$D$4:$D$28,0),MATCH(prices_model!A2184,'Прайс-лист на год'!$E$3:$NG$3,0)),0)</f>
        <v>525</v>
      </c>
    </row>
    <row r="2185" spans="1:6" x14ac:dyDescent="0.25">
      <c r="A2185" s="30">
        <f>'Прайс-лист на год'!$E$3+ROUNDDOWN((ROW()-2)/25,0)</f>
        <v>43917</v>
      </c>
      <c r="B2185">
        <f t="shared" ref="B2185:E2185" si="2159">B2160</f>
        <v>1</v>
      </c>
      <c r="C2185" t="str">
        <f t="shared" si="2159"/>
        <v>A2</v>
      </c>
      <c r="D2185" t="str">
        <f t="shared" si="2159"/>
        <v>прочие сыры</v>
      </c>
      <c r="E2185" t="str">
        <f t="shared" si="2159"/>
        <v>A2|прочие сыры</v>
      </c>
      <c r="F2185">
        <f>IFERROR(INDEX('Прайс-лист на год'!$E$4:$NG$28,MATCH(prices_model!E2185,'Прайс-лист на год'!$D$4:$D$28,0),MATCH(prices_model!A2185,'Прайс-лист на год'!$E$3:$NG$3,0)),0)</f>
        <v>735</v>
      </c>
    </row>
    <row r="2186" spans="1:6" x14ac:dyDescent="0.25">
      <c r="A2186" s="30">
        <f>'Прайс-лист на год'!$E$3+ROUNDDOWN((ROW()-2)/25,0)</f>
        <v>43917</v>
      </c>
      <c r="B2186">
        <f t="shared" ref="B2186:E2186" si="2160">B2161</f>
        <v>1</v>
      </c>
      <c r="C2186" t="str">
        <f t="shared" si="2160"/>
        <v>A2</v>
      </c>
      <c r="D2186" t="str">
        <f t="shared" si="2160"/>
        <v>продукты сырные</v>
      </c>
      <c r="E2186" t="str">
        <f t="shared" si="2160"/>
        <v>A2|продукты сырные</v>
      </c>
      <c r="F2186">
        <f>IFERROR(INDEX('Прайс-лист на год'!$E$4:$NG$28,MATCH(prices_model!E2186,'Прайс-лист на год'!$D$4:$D$28,0),MATCH(prices_model!A2186,'Прайс-лист на год'!$E$3:$NG$3,0)),0)</f>
        <v>420</v>
      </c>
    </row>
    <row r="2187" spans="1:6" x14ac:dyDescent="0.25">
      <c r="A2187" s="30">
        <f>'Прайс-лист на год'!$E$3+ROUNDDOWN((ROW()-2)/25,0)</f>
        <v>43917</v>
      </c>
      <c r="B2187">
        <f t="shared" ref="B2187:E2187" si="2161">B2162</f>
        <v>1</v>
      </c>
      <c r="C2187" t="str">
        <f t="shared" si="2161"/>
        <v>A3</v>
      </c>
      <c r="D2187" t="str">
        <f t="shared" si="2161"/>
        <v>сыр твердый</v>
      </c>
      <c r="E2187" t="str">
        <f t="shared" si="2161"/>
        <v>A3|сыр твердый</v>
      </c>
      <c r="F2187">
        <f>IFERROR(INDEX('Прайс-лист на год'!$E$4:$NG$28,MATCH(prices_model!E2187,'Прайс-лист на год'!$D$4:$D$28,0),MATCH(prices_model!A2187,'Прайс-лист на год'!$E$3:$NG$3,0)),0)</f>
        <v>1100</v>
      </c>
    </row>
    <row r="2188" spans="1:6" x14ac:dyDescent="0.25">
      <c r="A2188" s="30">
        <f>'Прайс-лист на год'!$E$3+ROUNDDOWN((ROW()-2)/25,0)</f>
        <v>43917</v>
      </c>
      <c r="B2188">
        <f t="shared" ref="B2188:E2188" si="2162">B2163</f>
        <v>1</v>
      </c>
      <c r="C2188" t="str">
        <f t="shared" si="2162"/>
        <v>A3</v>
      </c>
      <c r="D2188" t="str">
        <f t="shared" si="2162"/>
        <v>сыр полутвердый</v>
      </c>
      <c r="E2188" t="str">
        <f t="shared" si="2162"/>
        <v>A3|сыр полутвердый</v>
      </c>
      <c r="F2188">
        <f>IFERROR(INDEX('Прайс-лист на год'!$E$4:$NG$28,MATCH(prices_model!E2188,'Прайс-лист на год'!$D$4:$D$28,0),MATCH(prices_model!A2188,'Прайс-лист на год'!$E$3:$NG$3,0)),0)</f>
        <v>660</v>
      </c>
    </row>
    <row r="2189" spans="1:6" x14ac:dyDescent="0.25">
      <c r="A2189" s="30">
        <f>'Прайс-лист на год'!$E$3+ROUNDDOWN((ROW()-2)/25,0)</f>
        <v>43917</v>
      </c>
      <c r="B2189">
        <f t="shared" ref="B2189:E2189" si="2163">B2164</f>
        <v>1</v>
      </c>
      <c r="C2189" t="str">
        <f t="shared" si="2163"/>
        <v>A3</v>
      </c>
      <c r="D2189" t="str">
        <f t="shared" si="2163"/>
        <v>сыр мягкий</v>
      </c>
      <c r="E2189" t="str">
        <f t="shared" si="2163"/>
        <v>A3|сыр мягкий</v>
      </c>
      <c r="F2189">
        <f>IFERROR(INDEX('Прайс-лист на год'!$E$4:$NG$28,MATCH(prices_model!E2189,'Прайс-лист на год'!$D$4:$D$28,0),MATCH(prices_model!A2189,'Прайс-лист на год'!$E$3:$NG$3,0)),0)</f>
        <v>550</v>
      </c>
    </row>
    <row r="2190" spans="1:6" x14ac:dyDescent="0.25">
      <c r="A2190" s="30">
        <f>'Прайс-лист на год'!$E$3+ROUNDDOWN((ROW()-2)/25,0)</f>
        <v>43917</v>
      </c>
      <c r="B2190">
        <f t="shared" ref="B2190:E2190" si="2164">B2165</f>
        <v>1</v>
      </c>
      <c r="C2190" t="str">
        <f t="shared" si="2164"/>
        <v>A3</v>
      </c>
      <c r="D2190" t="str">
        <f t="shared" si="2164"/>
        <v>прочие сыры</v>
      </c>
      <c r="E2190" t="str">
        <f t="shared" si="2164"/>
        <v>A3|прочие сыры</v>
      </c>
      <c r="F2190">
        <f>IFERROR(INDEX('Прайс-лист на год'!$E$4:$NG$28,MATCH(prices_model!E2190,'Прайс-лист на год'!$D$4:$D$28,0),MATCH(prices_model!A2190,'Прайс-лист на год'!$E$3:$NG$3,0)),0)</f>
        <v>770</v>
      </c>
    </row>
    <row r="2191" spans="1:6" x14ac:dyDescent="0.25">
      <c r="A2191" s="30">
        <f>'Прайс-лист на год'!$E$3+ROUNDDOWN((ROW()-2)/25,0)</f>
        <v>43917</v>
      </c>
      <c r="B2191">
        <f t="shared" ref="B2191:E2191" si="2165">B2166</f>
        <v>1</v>
      </c>
      <c r="C2191" t="str">
        <f t="shared" si="2165"/>
        <v>A3</v>
      </c>
      <c r="D2191" t="str">
        <f t="shared" si="2165"/>
        <v>продукты сырные</v>
      </c>
      <c r="E2191" t="str">
        <f t="shared" si="2165"/>
        <v>A3|продукты сырные</v>
      </c>
      <c r="F2191">
        <f>IFERROR(INDEX('Прайс-лист на год'!$E$4:$NG$28,MATCH(prices_model!E2191,'Прайс-лист на год'!$D$4:$D$28,0),MATCH(prices_model!A2191,'Прайс-лист на год'!$E$3:$NG$3,0)),0)</f>
        <v>440</v>
      </c>
    </row>
    <row r="2192" spans="1:6" x14ac:dyDescent="0.25">
      <c r="A2192" s="30">
        <f>'Прайс-лист на год'!$E$3+ROUNDDOWN((ROW()-2)/25,0)</f>
        <v>43917</v>
      </c>
      <c r="B2192">
        <f t="shared" ref="B2192:E2192" si="2166">B2167</f>
        <v>1</v>
      </c>
      <c r="C2192" t="str">
        <f t="shared" si="2166"/>
        <v>A4</v>
      </c>
      <c r="D2192" t="str">
        <f t="shared" si="2166"/>
        <v>сыр твердый</v>
      </c>
      <c r="E2192" t="str">
        <f t="shared" si="2166"/>
        <v>A4|сыр твердый</v>
      </c>
      <c r="F2192">
        <f>IFERROR(INDEX('Прайс-лист на год'!$E$4:$NG$28,MATCH(prices_model!E2192,'Прайс-лист на год'!$D$4:$D$28,0),MATCH(prices_model!A2192,'Прайс-лист на год'!$E$3:$NG$3,0)),0)</f>
        <v>1103</v>
      </c>
    </row>
    <row r="2193" spans="1:6" x14ac:dyDescent="0.25">
      <c r="A2193" s="30">
        <f>'Прайс-лист на год'!$E$3+ROUNDDOWN((ROW()-2)/25,0)</f>
        <v>43917</v>
      </c>
      <c r="B2193">
        <f t="shared" ref="B2193:E2193" si="2167">B2168</f>
        <v>1</v>
      </c>
      <c r="C2193" t="str">
        <f t="shared" si="2167"/>
        <v>A4</v>
      </c>
      <c r="D2193" t="str">
        <f t="shared" si="2167"/>
        <v>сыр полутвердый</v>
      </c>
      <c r="E2193" t="str">
        <f t="shared" si="2167"/>
        <v>A4|сыр полутвердый</v>
      </c>
      <c r="F2193">
        <f>IFERROR(INDEX('Прайс-лист на год'!$E$4:$NG$28,MATCH(prices_model!E2193,'Прайс-лист на год'!$D$4:$D$28,0),MATCH(prices_model!A2193,'Прайс-лист на год'!$E$3:$NG$3,0)),0)</f>
        <v>662</v>
      </c>
    </row>
    <row r="2194" spans="1:6" x14ac:dyDescent="0.25">
      <c r="A2194" s="30">
        <f>'Прайс-лист на год'!$E$3+ROUNDDOWN((ROW()-2)/25,0)</f>
        <v>43917</v>
      </c>
      <c r="B2194">
        <f t="shared" ref="B2194:E2194" si="2168">B2169</f>
        <v>1</v>
      </c>
      <c r="C2194" t="str">
        <f t="shared" si="2168"/>
        <v>A4</v>
      </c>
      <c r="D2194" t="str">
        <f t="shared" si="2168"/>
        <v>сыр мягкий</v>
      </c>
      <c r="E2194" t="str">
        <f t="shared" si="2168"/>
        <v>A4|сыр мягкий</v>
      </c>
      <c r="F2194">
        <f>IFERROR(INDEX('Прайс-лист на год'!$E$4:$NG$28,MATCH(prices_model!E2194,'Прайс-лист на год'!$D$4:$D$28,0),MATCH(prices_model!A2194,'Прайс-лист на год'!$E$3:$NG$3,0)),0)</f>
        <v>551</v>
      </c>
    </row>
    <row r="2195" spans="1:6" x14ac:dyDescent="0.25">
      <c r="A2195" s="30">
        <f>'Прайс-лист на год'!$E$3+ROUNDDOWN((ROW()-2)/25,0)</f>
        <v>43917</v>
      </c>
      <c r="B2195">
        <f t="shared" ref="B2195:E2195" si="2169">B2170</f>
        <v>1</v>
      </c>
      <c r="C2195" t="str">
        <f t="shared" si="2169"/>
        <v>A4</v>
      </c>
      <c r="D2195" t="str">
        <f t="shared" si="2169"/>
        <v>прочие сыры</v>
      </c>
      <c r="E2195" t="str">
        <f t="shared" si="2169"/>
        <v>A4|прочие сыры</v>
      </c>
      <c r="F2195">
        <f>IFERROR(INDEX('Прайс-лист на год'!$E$4:$NG$28,MATCH(prices_model!E2195,'Прайс-лист на год'!$D$4:$D$28,0),MATCH(prices_model!A2195,'Прайс-лист на год'!$E$3:$NG$3,0)),0)</f>
        <v>847</v>
      </c>
    </row>
    <row r="2196" spans="1:6" x14ac:dyDescent="0.25">
      <c r="A2196" s="30">
        <f>'Прайс-лист на год'!$E$3+ROUNDDOWN((ROW()-2)/25,0)</f>
        <v>43917</v>
      </c>
      <c r="B2196">
        <f t="shared" ref="B2196:E2196" si="2170">B2171</f>
        <v>1</v>
      </c>
      <c r="C2196" t="str">
        <f t="shared" si="2170"/>
        <v>A4</v>
      </c>
      <c r="D2196" t="str">
        <f t="shared" si="2170"/>
        <v>продукты сырные</v>
      </c>
      <c r="E2196" t="str">
        <f t="shared" si="2170"/>
        <v>A4|продукты сырные</v>
      </c>
      <c r="F2196">
        <f>IFERROR(INDEX('Прайс-лист на год'!$E$4:$NG$28,MATCH(prices_model!E2196,'Прайс-лист на год'!$D$4:$D$28,0),MATCH(prices_model!A2196,'Прайс-лист на год'!$E$3:$NG$3,0)),0)</f>
        <v>340</v>
      </c>
    </row>
    <row r="2197" spans="1:6" x14ac:dyDescent="0.25">
      <c r="A2197" s="30">
        <f>'Прайс-лист на год'!$E$3+ROUNDDOWN((ROW()-2)/25,0)</f>
        <v>43917</v>
      </c>
      <c r="B2197">
        <f t="shared" ref="B2197:E2197" si="2171">B2172</f>
        <v>1</v>
      </c>
      <c r="C2197" t="str">
        <f t="shared" si="2171"/>
        <v>A5</v>
      </c>
      <c r="D2197" t="str">
        <f t="shared" si="2171"/>
        <v>сыр твердый</v>
      </c>
      <c r="E2197" t="str">
        <f t="shared" si="2171"/>
        <v>A5|сыр твердый</v>
      </c>
      <c r="F2197">
        <f>IFERROR(INDEX('Прайс-лист на год'!$E$4:$NG$28,MATCH(prices_model!E2197,'Прайс-лист на год'!$D$4:$D$28,0),MATCH(prices_model!A2197,'Прайс-лист на год'!$E$3:$NG$3,0)),0)</f>
        <v>1056</v>
      </c>
    </row>
    <row r="2198" spans="1:6" x14ac:dyDescent="0.25">
      <c r="A2198" s="30">
        <f>'Прайс-лист на год'!$E$3+ROUNDDOWN((ROW()-2)/25,0)</f>
        <v>43917</v>
      </c>
      <c r="B2198">
        <f t="shared" ref="B2198:E2198" si="2172">B2173</f>
        <v>1</v>
      </c>
      <c r="C2198" t="str">
        <f t="shared" si="2172"/>
        <v>A5</v>
      </c>
      <c r="D2198" t="str">
        <f t="shared" si="2172"/>
        <v>сыр полутвердый</v>
      </c>
      <c r="E2198" t="str">
        <f t="shared" si="2172"/>
        <v>A5|сыр полутвердый</v>
      </c>
      <c r="F2198">
        <f>IFERROR(INDEX('Прайс-лист на год'!$E$4:$NG$28,MATCH(prices_model!E2198,'Прайс-лист на год'!$D$4:$D$28,0),MATCH(prices_model!A2198,'Прайс-лист на год'!$E$3:$NG$3,0)),0)</f>
        <v>633</v>
      </c>
    </row>
    <row r="2199" spans="1:6" x14ac:dyDescent="0.25">
      <c r="A2199" s="30">
        <f>'Прайс-лист на год'!$E$3+ROUNDDOWN((ROW()-2)/25,0)</f>
        <v>43917</v>
      </c>
      <c r="B2199">
        <f t="shared" ref="B2199:E2199" si="2173">B2174</f>
        <v>1</v>
      </c>
      <c r="C2199" t="str">
        <f t="shared" si="2173"/>
        <v>A5</v>
      </c>
      <c r="D2199" t="str">
        <f t="shared" si="2173"/>
        <v>сыр мягкий</v>
      </c>
      <c r="E2199" t="str">
        <f t="shared" si="2173"/>
        <v>A5|сыр мягкий</v>
      </c>
      <c r="F2199">
        <f>IFERROR(INDEX('Прайс-лист на год'!$E$4:$NG$28,MATCH(prices_model!E2199,'Прайс-лист на год'!$D$4:$D$28,0),MATCH(prices_model!A2199,'Прайс-лист на год'!$E$3:$NG$3,0)),0)</f>
        <v>528</v>
      </c>
    </row>
    <row r="2200" spans="1:6" x14ac:dyDescent="0.25">
      <c r="A2200" s="30">
        <f>'Прайс-лист на год'!$E$3+ROUNDDOWN((ROW()-2)/25,0)</f>
        <v>43917</v>
      </c>
      <c r="B2200">
        <f t="shared" ref="B2200:E2200" si="2174">B2175</f>
        <v>1</v>
      </c>
      <c r="C2200" t="str">
        <f t="shared" si="2174"/>
        <v>A5</v>
      </c>
      <c r="D2200" t="str">
        <f t="shared" si="2174"/>
        <v>прочие сыры</v>
      </c>
      <c r="E2200" t="str">
        <f t="shared" si="2174"/>
        <v>A5|прочие сыры</v>
      </c>
      <c r="F2200">
        <f>IFERROR(INDEX('Прайс-лист на год'!$E$4:$NG$28,MATCH(prices_model!E2200,'Прайс-лист на год'!$D$4:$D$28,0),MATCH(prices_model!A2200,'Прайс-лист на год'!$E$3:$NG$3,0)),0)</f>
        <v>739</v>
      </c>
    </row>
    <row r="2201" spans="1:6" x14ac:dyDescent="0.25">
      <c r="A2201" s="30">
        <f>'Прайс-лист на год'!$E$3+ROUNDDOWN((ROW()-2)/25,0)</f>
        <v>43917</v>
      </c>
      <c r="B2201">
        <f t="shared" ref="B2201:E2201" si="2175">B2176</f>
        <v>1</v>
      </c>
      <c r="C2201" t="str">
        <f t="shared" si="2175"/>
        <v>A5</v>
      </c>
      <c r="D2201" t="str">
        <f t="shared" si="2175"/>
        <v>продукты сырные</v>
      </c>
      <c r="E2201" t="str">
        <f t="shared" si="2175"/>
        <v>A5|продукты сырные</v>
      </c>
      <c r="F2201">
        <f>IFERROR(INDEX('Прайс-лист на год'!$E$4:$NG$28,MATCH(prices_model!E2201,'Прайс-лист на год'!$D$4:$D$28,0),MATCH(prices_model!A2201,'Прайс-лист на год'!$E$3:$NG$3,0)),0)</f>
        <v>422</v>
      </c>
    </row>
    <row r="2202" spans="1:6" x14ac:dyDescent="0.25">
      <c r="A2202" s="30">
        <f>'Прайс-лист на год'!$E$3+ROUNDDOWN((ROW()-2)/25,0)</f>
        <v>43918</v>
      </c>
      <c r="B2202">
        <f t="shared" ref="B2202:E2202" si="2176">B2177</f>
        <v>1</v>
      </c>
      <c r="C2202" t="str">
        <f t="shared" si="2176"/>
        <v>A1</v>
      </c>
      <c r="D2202" t="str">
        <f t="shared" si="2176"/>
        <v>сыр твердый</v>
      </c>
      <c r="E2202" t="str">
        <f t="shared" si="2176"/>
        <v>A1|сыр твердый</v>
      </c>
      <c r="F2202">
        <f>IFERROR(INDEX('Прайс-лист на год'!$E$4:$NG$28,MATCH(prices_model!E2202,'Прайс-лист на год'!$D$4:$D$28,0),MATCH(prices_model!A2202,'Прайс-лист на год'!$E$3:$NG$3,0)),0)</f>
        <v>1000</v>
      </c>
    </row>
    <row r="2203" spans="1:6" x14ac:dyDescent="0.25">
      <c r="A2203" s="30">
        <f>'Прайс-лист на год'!$E$3+ROUNDDOWN((ROW()-2)/25,0)</f>
        <v>43918</v>
      </c>
      <c r="B2203">
        <f t="shared" ref="B2203:E2203" si="2177">B2178</f>
        <v>1</v>
      </c>
      <c r="C2203" t="str">
        <f t="shared" si="2177"/>
        <v>A1</v>
      </c>
      <c r="D2203" t="str">
        <f t="shared" si="2177"/>
        <v>сыр полутвердый</v>
      </c>
      <c r="E2203" t="str">
        <f t="shared" si="2177"/>
        <v>A1|сыр полутвердый</v>
      </c>
      <c r="F2203">
        <f>IFERROR(INDEX('Прайс-лист на год'!$E$4:$NG$28,MATCH(prices_model!E2203,'Прайс-лист на год'!$D$4:$D$28,0),MATCH(prices_model!A2203,'Прайс-лист на год'!$E$3:$NG$3,0)),0)</f>
        <v>600</v>
      </c>
    </row>
    <row r="2204" spans="1:6" x14ac:dyDescent="0.25">
      <c r="A2204" s="30">
        <f>'Прайс-лист на год'!$E$3+ROUNDDOWN((ROW()-2)/25,0)</f>
        <v>43918</v>
      </c>
      <c r="B2204">
        <f t="shared" ref="B2204:E2204" si="2178">B2179</f>
        <v>1</v>
      </c>
      <c r="C2204" t="str">
        <f t="shared" si="2178"/>
        <v>A1</v>
      </c>
      <c r="D2204" t="str">
        <f t="shared" si="2178"/>
        <v>сыр мягкий</v>
      </c>
      <c r="E2204" t="str">
        <f t="shared" si="2178"/>
        <v>A1|сыр мягкий</v>
      </c>
      <c r="F2204">
        <f>IFERROR(INDEX('Прайс-лист на год'!$E$4:$NG$28,MATCH(prices_model!E2204,'Прайс-лист на год'!$D$4:$D$28,0),MATCH(prices_model!A2204,'Прайс-лист на год'!$E$3:$NG$3,0)),0)</f>
        <v>500</v>
      </c>
    </row>
    <row r="2205" spans="1:6" x14ac:dyDescent="0.25">
      <c r="A2205" s="30">
        <f>'Прайс-лист на год'!$E$3+ROUNDDOWN((ROW()-2)/25,0)</f>
        <v>43918</v>
      </c>
      <c r="B2205">
        <f t="shared" ref="B2205:E2205" si="2179">B2180</f>
        <v>1</v>
      </c>
      <c r="C2205" t="str">
        <f t="shared" si="2179"/>
        <v>A1</v>
      </c>
      <c r="D2205" t="str">
        <f t="shared" si="2179"/>
        <v>прочие сыры</v>
      </c>
      <c r="E2205" t="str">
        <f t="shared" si="2179"/>
        <v>A1|прочие сыры</v>
      </c>
      <c r="F2205">
        <f>IFERROR(INDEX('Прайс-лист на год'!$E$4:$NG$28,MATCH(prices_model!E2205,'Прайс-лист на год'!$D$4:$D$28,0),MATCH(prices_model!A2205,'Прайс-лист на год'!$E$3:$NG$3,0)),0)</f>
        <v>700</v>
      </c>
    </row>
    <row r="2206" spans="1:6" x14ac:dyDescent="0.25">
      <c r="A2206" s="30">
        <f>'Прайс-лист на год'!$E$3+ROUNDDOWN((ROW()-2)/25,0)</f>
        <v>43918</v>
      </c>
      <c r="B2206">
        <f t="shared" ref="B2206:E2206" si="2180">B2181</f>
        <v>1</v>
      </c>
      <c r="C2206" t="str">
        <f t="shared" si="2180"/>
        <v>A1</v>
      </c>
      <c r="D2206" t="str">
        <f t="shared" si="2180"/>
        <v>продукты сырные</v>
      </c>
      <c r="E2206" t="str">
        <f t="shared" si="2180"/>
        <v>A1|продукты сырные</v>
      </c>
      <c r="F2206">
        <f>IFERROR(INDEX('Прайс-лист на год'!$E$4:$NG$28,MATCH(prices_model!E2206,'Прайс-лист на год'!$D$4:$D$28,0),MATCH(prices_model!A2206,'Прайс-лист на год'!$E$3:$NG$3,0)),0)</f>
        <v>400</v>
      </c>
    </row>
    <row r="2207" spans="1:6" x14ac:dyDescent="0.25">
      <c r="A2207" s="30">
        <f>'Прайс-лист на год'!$E$3+ROUNDDOWN((ROW()-2)/25,0)</f>
        <v>43918</v>
      </c>
      <c r="B2207">
        <f t="shared" ref="B2207:E2207" si="2181">B2182</f>
        <v>1</v>
      </c>
      <c r="C2207" t="str">
        <f t="shared" si="2181"/>
        <v>A2</v>
      </c>
      <c r="D2207" t="str">
        <f t="shared" si="2181"/>
        <v>сыр твердый</v>
      </c>
      <c r="E2207" t="str">
        <f t="shared" si="2181"/>
        <v>A2|сыр твердый</v>
      </c>
      <c r="F2207">
        <f>IFERROR(INDEX('Прайс-лист на год'!$E$4:$NG$28,MATCH(prices_model!E2207,'Прайс-лист на год'!$D$4:$D$28,0),MATCH(prices_model!A2207,'Прайс-лист на год'!$E$3:$NG$3,0)),0)</f>
        <v>1050</v>
      </c>
    </row>
    <row r="2208" spans="1:6" x14ac:dyDescent="0.25">
      <c r="A2208" s="30">
        <f>'Прайс-лист на год'!$E$3+ROUNDDOWN((ROW()-2)/25,0)</f>
        <v>43918</v>
      </c>
      <c r="B2208">
        <f t="shared" ref="B2208:E2208" si="2182">B2183</f>
        <v>1</v>
      </c>
      <c r="C2208" t="str">
        <f t="shared" si="2182"/>
        <v>A2</v>
      </c>
      <c r="D2208" t="str">
        <f t="shared" si="2182"/>
        <v>сыр полутвердый</v>
      </c>
      <c r="E2208" t="str">
        <f t="shared" si="2182"/>
        <v>A2|сыр полутвердый</v>
      </c>
      <c r="F2208">
        <f>IFERROR(INDEX('Прайс-лист на год'!$E$4:$NG$28,MATCH(prices_model!E2208,'Прайс-лист на год'!$D$4:$D$28,0),MATCH(prices_model!A2208,'Прайс-лист на год'!$E$3:$NG$3,0)),0)</f>
        <v>630</v>
      </c>
    </row>
    <row r="2209" spans="1:6" x14ac:dyDescent="0.25">
      <c r="A2209" s="30">
        <f>'Прайс-лист на год'!$E$3+ROUNDDOWN((ROW()-2)/25,0)</f>
        <v>43918</v>
      </c>
      <c r="B2209">
        <f t="shared" ref="B2209:E2209" si="2183">B2184</f>
        <v>1</v>
      </c>
      <c r="C2209" t="str">
        <f t="shared" si="2183"/>
        <v>A2</v>
      </c>
      <c r="D2209" t="str">
        <f t="shared" si="2183"/>
        <v>сыр мягкий</v>
      </c>
      <c r="E2209" t="str">
        <f t="shared" si="2183"/>
        <v>A2|сыр мягкий</v>
      </c>
      <c r="F2209">
        <f>IFERROR(INDEX('Прайс-лист на год'!$E$4:$NG$28,MATCH(prices_model!E2209,'Прайс-лист на год'!$D$4:$D$28,0),MATCH(prices_model!A2209,'Прайс-лист на год'!$E$3:$NG$3,0)),0)</f>
        <v>525</v>
      </c>
    </row>
    <row r="2210" spans="1:6" x14ac:dyDescent="0.25">
      <c r="A2210" s="30">
        <f>'Прайс-лист на год'!$E$3+ROUNDDOWN((ROW()-2)/25,0)</f>
        <v>43918</v>
      </c>
      <c r="B2210">
        <f t="shared" ref="B2210:E2210" si="2184">B2185</f>
        <v>1</v>
      </c>
      <c r="C2210" t="str">
        <f t="shared" si="2184"/>
        <v>A2</v>
      </c>
      <c r="D2210" t="str">
        <f t="shared" si="2184"/>
        <v>прочие сыры</v>
      </c>
      <c r="E2210" t="str">
        <f t="shared" si="2184"/>
        <v>A2|прочие сыры</v>
      </c>
      <c r="F2210">
        <f>IFERROR(INDEX('Прайс-лист на год'!$E$4:$NG$28,MATCH(prices_model!E2210,'Прайс-лист на год'!$D$4:$D$28,0),MATCH(prices_model!A2210,'Прайс-лист на год'!$E$3:$NG$3,0)),0)</f>
        <v>735</v>
      </c>
    </row>
    <row r="2211" spans="1:6" x14ac:dyDescent="0.25">
      <c r="A2211" s="30">
        <f>'Прайс-лист на год'!$E$3+ROUNDDOWN((ROW()-2)/25,0)</f>
        <v>43918</v>
      </c>
      <c r="B2211">
        <f t="shared" ref="B2211:E2211" si="2185">B2186</f>
        <v>1</v>
      </c>
      <c r="C2211" t="str">
        <f t="shared" si="2185"/>
        <v>A2</v>
      </c>
      <c r="D2211" t="str">
        <f t="shared" si="2185"/>
        <v>продукты сырные</v>
      </c>
      <c r="E2211" t="str">
        <f t="shared" si="2185"/>
        <v>A2|продукты сырные</v>
      </c>
      <c r="F2211">
        <f>IFERROR(INDEX('Прайс-лист на год'!$E$4:$NG$28,MATCH(prices_model!E2211,'Прайс-лист на год'!$D$4:$D$28,0),MATCH(prices_model!A2211,'Прайс-лист на год'!$E$3:$NG$3,0)),0)</f>
        <v>420</v>
      </c>
    </row>
    <row r="2212" spans="1:6" x14ac:dyDescent="0.25">
      <c r="A2212" s="30">
        <f>'Прайс-лист на год'!$E$3+ROUNDDOWN((ROW()-2)/25,0)</f>
        <v>43918</v>
      </c>
      <c r="B2212">
        <f t="shared" ref="B2212:E2212" si="2186">B2187</f>
        <v>1</v>
      </c>
      <c r="C2212" t="str">
        <f t="shared" si="2186"/>
        <v>A3</v>
      </c>
      <c r="D2212" t="str">
        <f t="shared" si="2186"/>
        <v>сыр твердый</v>
      </c>
      <c r="E2212" t="str">
        <f t="shared" si="2186"/>
        <v>A3|сыр твердый</v>
      </c>
      <c r="F2212">
        <f>IFERROR(INDEX('Прайс-лист на год'!$E$4:$NG$28,MATCH(prices_model!E2212,'Прайс-лист на год'!$D$4:$D$28,0),MATCH(prices_model!A2212,'Прайс-лист на год'!$E$3:$NG$3,0)),0)</f>
        <v>1100</v>
      </c>
    </row>
    <row r="2213" spans="1:6" x14ac:dyDescent="0.25">
      <c r="A2213" s="30">
        <f>'Прайс-лист на год'!$E$3+ROUNDDOWN((ROW()-2)/25,0)</f>
        <v>43918</v>
      </c>
      <c r="B2213">
        <f t="shared" ref="B2213:E2213" si="2187">B2188</f>
        <v>1</v>
      </c>
      <c r="C2213" t="str">
        <f t="shared" si="2187"/>
        <v>A3</v>
      </c>
      <c r="D2213" t="str">
        <f t="shared" si="2187"/>
        <v>сыр полутвердый</v>
      </c>
      <c r="E2213" t="str">
        <f t="shared" si="2187"/>
        <v>A3|сыр полутвердый</v>
      </c>
      <c r="F2213">
        <f>IFERROR(INDEX('Прайс-лист на год'!$E$4:$NG$28,MATCH(prices_model!E2213,'Прайс-лист на год'!$D$4:$D$28,0),MATCH(prices_model!A2213,'Прайс-лист на год'!$E$3:$NG$3,0)),0)</f>
        <v>660</v>
      </c>
    </row>
    <row r="2214" spans="1:6" x14ac:dyDescent="0.25">
      <c r="A2214" s="30">
        <f>'Прайс-лист на год'!$E$3+ROUNDDOWN((ROW()-2)/25,0)</f>
        <v>43918</v>
      </c>
      <c r="B2214">
        <f t="shared" ref="B2214:E2214" si="2188">B2189</f>
        <v>1</v>
      </c>
      <c r="C2214" t="str">
        <f t="shared" si="2188"/>
        <v>A3</v>
      </c>
      <c r="D2214" t="str">
        <f t="shared" si="2188"/>
        <v>сыр мягкий</v>
      </c>
      <c r="E2214" t="str">
        <f t="shared" si="2188"/>
        <v>A3|сыр мягкий</v>
      </c>
      <c r="F2214">
        <f>IFERROR(INDEX('Прайс-лист на год'!$E$4:$NG$28,MATCH(prices_model!E2214,'Прайс-лист на год'!$D$4:$D$28,0),MATCH(prices_model!A2214,'Прайс-лист на год'!$E$3:$NG$3,0)),0)</f>
        <v>550</v>
      </c>
    </row>
    <row r="2215" spans="1:6" x14ac:dyDescent="0.25">
      <c r="A2215" s="30">
        <f>'Прайс-лист на год'!$E$3+ROUNDDOWN((ROW()-2)/25,0)</f>
        <v>43918</v>
      </c>
      <c r="B2215">
        <f t="shared" ref="B2215:E2215" si="2189">B2190</f>
        <v>1</v>
      </c>
      <c r="C2215" t="str">
        <f t="shared" si="2189"/>
        <v>A3</v>
      </c>
      <c r="D2215" t="str">
        <f t="shared" si="2189"/>
        <v>прочие сыры</v>
      </c>
      <c r="E2215" t="str">
        <f t="shared" si="2189"/>
        <v>A3|прочие сыры</v>
      </c>
      <c r="F2215">
        <f>IFERROR(INDEX('Прайс-лист на год'!$E$4:$NG$28,MATCH(prices_model!E2215,'Прайс-лист на год'!$D$4:$D$28,0),MATCH(prices_model!A2215,'Прайс-лист на год'!$E$3:$NG$3,0)),0)</f>
        <v>770</v>
      </c>
    </row>
    <row r="2216" spans="1:6" x14ac:dyDescent="0.25">
      <c r="A2216" s="30">
        <f>'Прайс-лист на год'!$E$3+ROUNDDOWN((ROW()-2)/25,0)</f>
        <v>43918</v>
      </c>
      <c r="B2216">
        <f t="shared" ref="B2216:E2216" si="2190">B2191</f>
        <v>1</v>
      </c>
      <c r="C2216" t="str">
        <f t="shared" si="2190"/>
        <v>A3</v>
      </c>
      <c r="D2216" t="str">
        <f t="shared" si="2190"/>
        <v>продукты сырные</v>
      </c>
      <c r="E2216" t="str">
        <f t="shared" si="2190"/>
        <v>A3|продукты сырные</v>
      </c>
      <c r="F2216">
        <f>IFERROR(INDEX('Прайс-лист на год'!$E$4:$NG$28,MATCH(prices_model!E2216,'Прайс-лист на год'!$D$4:$D$28,0),MATCH(prices_model!A2216,'Прайс-лист на год'!$E$3:$NG$3,0)),0)</f>
        <v>440</v>
      </c>
    </row>
    <row r="2217" spans="1:6" x14ac:dyDescent="0.25">
      <c r="A2217" s="30">
        <f>'Прайс-лист на год'!$E$3+ROUNDDOWN((ROW()-2)/25,0)</f>
        <v>43918</v>
      </c>
      <c r="B2217">
        <f t="shared" ref="B2217:E2217" si="2191">B2192</f>
        <v>1</v>
      </c>
      <c r="C2217" t="str">
        <f t="shared" si="2191"/>
        <v>A4</v>
      </c>
      <c r="D2217" t="str">
        <f t="shared" si="2191"/>
        <v>сыр твердый</v>
      </c>
      <c r="E2217" t="str">
        <f t="shared" si="2191"/>
        <v>A4|сыр твердый</v>
      </c>
      <c r="F2217">
        <f>IFERROR(INDEX('Прайс-лист на год'!$E$4:$NG$28,MATCH(prices_model!E2217,'Прайс-лист на год'!$D$4:$D$28,0),MATCH(prices_model!A2217,'Прайс-лист на год'!$E$3:$NG$3,0)),0)</f>
        <v>1103</v>
      </c>
    </row>
    <row r="2218" spans="1:6" x14ac:dyDescent="0.25">
      <c r="A2218" s="30">
        <f>'Прайс-лист на год'!$E$3+ROUNDDOWN((ROW()-2)/25,0)</f>
        <v>43918</v>
      </c>
      <c r="B2218">
        <f t="shared" ref="B2218:E2218" si="2192">B2193</f>
        <v>1</v>
      </c>
      <c r="C2218" t="str">
        <f t="shared" si="2192"/>
        <v>A4</v>
      </c>
      <c r="D2218" t="str">
        <f t="shared" si="2192"/>
        <v>сыр полутвердый</v>
      </c>
      <c r="E2218" t="str">
        <f t="shared" si="2192"/>
        <v>A4|сыр полутвердый</v>
      </c>
      <c r="F2218">
        <f>IFERROR(INDEX('Прайс-лист на год'!$E$4:$NG$28,MATCH(prices_model!E2218,'Прайс-лист на год'!$D$4:$D$28,0),MATCH(prices_model!A2218,'Прайс-лист на год'!$E$3:$NG$3,0)),0)</f>
        <v>662</v>
      </c>
    </row>
    <row r="2219" spans="1:6" x14ac:dyDescent="0.25">
      <c r="A2219" s="30">
        <f>'Прайс-лист на год'!$E$3+ROUNDDOWN((ROW()-2)/25,0)</f>
        <v>43918</v>
      </c>
      <c r="B2219">
        <f t="shared" ref="B2219:E2219" si="2193">B2194</f>
        <v>1</v>
      </c>
      <c r="C2219" t="str">
        <f t="shared" si="2193"/>
        <v>A4</v>
      </c>
      <c r="D2219" t="str">
        <f t="shared" si="2193"/>
        <v>сыр мягкий</v>
      </c>
      <c r="E2219" t="str">
        <f t="shared" si="2193"/>
        <v>A4|сыр мягкий</v>
      </c>
      <c r="F2219">
        <f>IFERROR(INDEX('Прайс-лист на год'!$E$4:$NG$28,MATCH(prices_model!E2219,'Прайс-лист на год'!$D$4:$D$28,0),MATCH(prices_model!A2219,'Прайс-лист на год'!$E$3:$NG$3,0)),0)</f>
        <v>551</v>
      </c>
    </row>
    <row r="2220" spans="1:6" x14ac:dyDescent="0.25">
      <c r="A2220" s="30">
        <f>'Прайс-лист на год'!$E$3+ROUNDDOWN((ROW()-2)/25,0)</f>
        <v>43918</v>
      </c>
      <c r="B2220">
        <f t="shared" ref="B2220:E2220" si="2194">B2195</f>
        <v>1</v>
      </c>
      <c r="C2220" t="str">
        <f t="shared" si="2194"/>
        <v>A4</v>
      </c>
      <c r="D2220" t="str">
        <f t="shared" si="2194"/>
        <v>прочие сыры</v>
      </c>
      <c r="E2220" t="str">
        <f t="shared" si="2194"/>
        <v>A4|прочие сыры</v>
      </c>
      <c r="F2220">
        <f>IFERROR(INDEX('Прайс-лист на год'!$E$4:$NG$28,MATCH(prices_model!E2220,'Прайс-лист на год'!$D$4:$D$28,0),MATCH(prices_model!A2220,'Прайс-лист на год'!$E$3:$NG$3,0)),0)</f>
        <v>847</v>
      </c>
    </row>
    <row r="2221" spans="1:6" x14ac:dyDescent="0.25">
      <c r="A2221" s="30">
        <f>'Прайс-лист на год'!$E$3+ROUNDDOWN((ROW()-2)/25,0)</f>
        <v>43918</v>
      </c>
      <c r="B2221">
        <f t="shared" ref="B2221:E2221" si="2195">B2196</f>
        <v>1</v>
      </c>
      <c r="C2221" t="str">
        <f t="shared" si="2195"/>
        <v>A4</v>
      </c>
      <c r="D2221" t="str">
        <f t="shared" si="2195"/>
        <v>продукты сырные</v>
      </c>
      <c r="E2221" t="str">
        <f t="shared" si="2195"/>
        <v>A4|продукты сырные</v>
      </c>
      <c r="F2221">
        <f>IFERROR(INDEX('Прайс-лист на год'!$E$4:$NG$28,MATCH(prices_model!E2221,'Прайс-лист на год'!$D$4:$D$28,0),MATCH(prices_model!A2221,'Прайс-лист на год'!$E$3:$NG$3,0)),0)</f>
        <v>340</v>
      </c>
    </row>
    <row r="2222" spans="1:6" x14ac:dyDescent="0.25">
      <c r="A2222" s="30">
        <f>'Прайс-лист на год'!$E$3+ROUNDDOWN((ROW()-2)/25,0)</f>
        <v>43918</v>
      </c>
      <c r="B2222">
        <f t="shared" ref="B2222:E2222" si="2196">B2197</f>
        <v>1</v>
      </c>
      <c r="C2222" t="str">
        <f t="shared" si="2196"/>
        <v>A5</v>
      </c>
      <c r="D2222" t="str">
        <f t="shared" si="2196"/>
        <v>сыр твердый</v>
      </c>
      <c r="E2222" t="str">
        <f t="shared" si="2196"/>
        <v>A5|сыр твердый</v>
      </c>
      <c r="F2222">
        <f>IFERROR(INDEX('Прайс-лист на год'!$E$4:$NG$28,MATCH(prices_model!E2222,'Прайс-лист на год'!$D$4:$D$28,0),MATCH(prices_model!A2222,'Прайс-лист на год'!$E$3:$NG$3,0)),0)</f>
        <v>1056</v>
      </c>
    </row>
    <row r="2223" spans="1:6" x14ac:dyDescent="0.25">
      <c r="A2223" s="30">
        <f>'Прайс-лист на год'!$E$3+ROUNDDOWN((ROW()-2)/25,0)</f>
        <v>43918</v>
      </c>
      <c r="B2223">
        <f t="shared" ref="B2223:E2223" si="2197">B2198</f>
        <v>1</v>
      </c>
      <c r="C2223" t="str">
        <f t="shared" si="2197"/>
        <v>A5</v>
      </c>
      <c r="D2223" t="str">
        <f t="shared" si="2197"/>
        <v>сыр полутвердый</v>
      </c>
      <c r="E2223" t="str">
        <f t="shared" si="2197"/>
        <v>A5|сыр полутвердый</v>
      </c>
      <c r="F2223">
        <f>IFERROR(INDEX('Прайс-лист на год'!$E$4:$NG$28,MATCH(prices_model!E2223,'Прайс-лист на год'!$D$4:$D$28,0),MATCH(prices_model!A2223,'Прайс-лист на год'!$E$3:$NG$3,0)),0)</f>
        <v>633</v>
      </c>
    </row>
    <row r="2224" spans="1:6" x14ac:dyDescent="0.25">
      <c r="A2224" s="30">
        <f>'Прайс-лист на год'!$E$3+ROUNDDOWN((ROW()-2)/25,0)</f>
        <v>43918</v>
      </c>
      <c r="B2224">
        <f t="shared" ref="B2224:E2224" si="2198">B2199</f>
        <v>1</v>
      </c>
      <c r="C2224" t="str">
        <f t="shared" si="2198"/>
        <v>A5</v>
      </c>
      <c r="D2224" t="str">
        <f t="shared" si="2198"/>
        <v>сыр мягкий</v>
      </c>
      <c r="E2224" t="str">
        <f t="shared" si="2198"/>
        <v>A5|сыр мягкий</v>
      </c>
      <c r="F2224">
        <f>IFERROR(INDEX('Прайс-лист на год'!$E$4:$NG$28,MATCH(prices_model!E2224,'Прайс-лист на год'!$D$4:$D$28,0),MATCH(prices_model!A2224,'Прайс-лист на год'!$E$3:$NG$3,0)),0)</f>
        <v>528</v>
      </c>
    </row>
    <row r="2225" spans="1:6" x14ac:dyDescent="0.25">
      <c r="A2225" s="30">
        <f>'Прайс-лист на год'!$E$3+ROUNDDOWN((ROW()-2)/25,0)</f>
        <v>43918</v>
      </c>
      <c r="B2225">
        <f t="shared" ref="B2225:E2225" si="2199">B2200</f>
        <v>1</v>
      </c>
      <c r="C2225" t="str">
        <f t="shared" si="2199"/>
        <v>A5</v>
      </c>
      <c r="D2225" t="str">
        <f t="shared" si="2199"/>
        <v>прочие сыры</v>
      </c>
      <c r="E2225" t="str">
        <f t="shared" si="2199"/>
        <v>A5|прочие сыры</v>
      </c>
      <c r="F2225">
        <f>IFERROR(INDEX('Прайс-лист на год'!$E$4:$NG$28,MATCH(prices_model!E2225,'Прайс-лист на год'!$D$4:$D$28,0),MATCH(prices_model!A2225,'Прайс-лист на год'!$E$3:$NG$3,0)),0)</f>
        <v>739</v>
      </c>
    </row>
    <row r="2226" spans="1:6" x14ac:dyDescent="0.25">
      <c r="A2226" s="30">
        <f>'Прайс-лист на год'!$E$3+ROUNDDOWN((ROW()-2)/25,0)</f>
        <v>43918</v>
      </c>
      <c r="B2226">
        <f t="shared" ref="B2226:E2226" si="2200">B2201</f>
        <v>1</v>
      </c>
      <c r="C2226" t="str">
        <f t="shared" si="2200"/>
        <v>A5</v>
      </c>
      <c r="D2226" t="str">
        <f t="shared" si="2200"/>
        <v>продукты сырные</v>
      </c>
      <c r="E2226" t="str">
        <f t="shared" si="2200"/>
        <v>A5|продукты сырные</v>
      </c>
      <c r="F2226">
        <f>IFERROR(INDEX('Прайс-лист на год'!$E$4:$NG$28,MATCH(prices_model!E2226,'Прайс-лист на год'!$D$4:$D$28,0),MATCH(prices_model!A2226,'Прайс-лист на год'!$E$3:$NG$3,0)),0)</f>
        <v>422</v>
      </c>
    </row>
    <row r="2227" spans="1:6" x14ac:dyDescent="0.25">
      <c r="A2227" s="30">
        <f>'Прайс-лист на год'!$E$3+ROUNDDOWN((ROW()-2)/25,0)</f>
        <v>43919</v>
      </c>
      <c r="B2227">
        <f t="shared" ref="B2227:E2227" si="2201">B2202</f>
        <v>1</v>
      </c>
      <c r="C2227" t="str">
        <f t="shared" si="2201"/>
        <v>A1</v>
      </c>
      <c r="D2227" t="str">
        <f t="shared" si="2201"/>
        <v>сыр твердый</v>
      </c>
      <c r="E2227" t="str">
        <f t="shared" si="2201"/>
        <v>A1|сыр твердый</v>
      </c>
      <c r="F2227">
        <f>IFERROR(INDEX('Прайс-лист на год'!$E$4:$NG$28,MATCH(prices_model!E2227,'Прайс-лист на год'!$D$4:$D$28,0),MATCH(prices_model!A2227,'Прайс-лист на год'!$E$3:$NG$3,0)),0)</f>
        <v>1000</v>
      </c>
    </row>
    <row r="2228" spans="1:6" x14ac:dyDescent="0.25">
      <c r="A2228" s="30">
        <f>'Прайс-лист на год'!$E$3+ROUNDDOWN((ROW()-2)/25,0)</f>
        <v>43919</v>
      </c>
      <c r="B2228">
        <f t="shared" ref="B2228:E2228" si="2202">B2203</f>
        <v>1</v>
      </c>
      <c r="C2228" t="str">
        <f t="shared" si="2202"/>
        <v>A1</v>
      </c>
      <c r="D2228" t="str">
        <f t="shared" si="2202"/>
        <v>сыр полутвердый</v>
      </c>
      <c r="E2228" t="str">
        <f t="shared" si="2202"/>
        <v>A1|сыр полутвердый</v>
      </c>
      <c r="F2228">
        <f>IFERROR(INDEX('Прайс-лист на год'!$E$4:$NG$28,MATCH(prices_model!E2228,'Прайс-лист на год'!$D$4:$D$28,0),MATCH(prices_model!A2228,'Прайс-лист на год'!$E$3:$NG$3,0)),0)</f>
        <v>600</v>
      </c>
    </row>
    <row r="2229" spans="1:6" x14ac:dyDescent="0.25">
      <c r="A2229" s="30">
        <f>'Прайс-лист на год'!$E$3+ROUNDDOWN((ROW()-2)/25,0)</f>
        <v>43919</v>
      </c>
      <c r="B2229">
        <f t="shared" ref="B2229:E2229" si="2203">B2204</f>
        <v>1</v>
      </c>
      <c r="C2229" t="str">
        <f t="shared" si="2203"/>
        <v>A1</v>
      </c>
      <c r="D2229" t="str">
        <f t="shared" si="2203"/>
        <v>сыр мягкий</v>
      </c>
      <c r="E2229" t="str">
        <f t="shared" si="2203"/>
        <v>A1|сыр мягкий</v>
      </c>
      <c r="F2229">
        <f>IFERROR(INDEX('Прайс-лист на год'!$E$4:$NG$28,MATCH(prices_model!E2229,'Прайс-лист на год'!$D$4:$D$28,0),MATCH(prices_model!A2229,'Прайс-лист на год'!$E$3:$NG$3,0)),0)</f>
        <v>500</v>
      </c>
    </row>
    <row r="2230" spans="1:6" x14ac:dyDescent="0.25">
      <c r="A2230" s="30">
        <f>'Прайс-лист на год'!$E$3+ROUNDDOWN((ROW()-2)/25,0)</f>
        <v>43919</v>
      </c>
      <c r="B2230">
        <f t="shared" ref="B2230:E2230" si="2204">B2205</f>
        <v>1</v>
      </c>
      <c r="C2230" t="str">
        <f t="shared" si="2204"/>
        <v>A1</v>
      </c>
      <c r="D2230" t="str">
        <f t="shared" si="2204"/>
        <v>прочие сыры</v>
      </c>
      <c r="E2230" t="str">
        <f t="shared" si="2204"/>
        <v>A1|прочие сыры</v>
      </c>
      <c r="F2230">
        <f>IFERROR(INDEX('Прайс-лист на год'!$E$4:$NG$28,MATCH(prices_model!E2230,'Прайс-лист на год'!$D$4:$D$28,0),MATCH(prices_model!A2230,'Прайс-лист на год'!$E$3:$NG$3,0)),0)</f>
        <v>700</v>
      </c>
    </row>
    <row r="2231" spans="1:6" x14ac:dyDescent="0.25">
      <c r="A2231" s="30">
        <f>'Прайс-лист на год'!$E$3+ROUNDDOWN((ROW()-2)/25,0)</f>
        <v>43919</v>
      </c>
      <c r="B2231">
        <f t="shared" ref="B2231:E2231" si="2205">B2206</f>
        <v>1</v>
      </c>
      <c r="C2231" t="str">
        <f t="shared" si="2205"/>
        <v>A1</v>
      </c>
      <c r="D2231" t="str">
        <f t="shared" si="2205"/>
        <v>продукты сырные</v>
      </c>
      <c r="E2231" t="str">
        <f t="shared" si="2205"/>
        <v>A1|продукты сырные</v>
      </c>
      <c r="F2231">
        <f>IFERROR(INDEX('Прайс-лист на год'!$E$4:$NG$28,MATCH(prices_model!E2231,'Прайс-лист на год'!$D$4:$D$28,0),MATCH(prices_model!A2231,'Прайс-лист на год'!$E$3:$NG$3,0)),0)</f>
        <v>400</v>
      </c>
    </row>
    <row r="2232" spans="1:6" x14ac:dyDescent="0.25">
      <c r="A2232" s="30">
        <f>'Прайс-лист на год'!$E$3+ROUNDDOWN((ROW()-2)/25,0)</f>
        <v>43919</v>
      </c>
      <c r="B2232">
        <f t="shared" ref="B2232:E2232" si="2206">B2207</f>
        <v>1</v>
      </c>
      <c r="C2232" t="str">
        <f t="shared" si="2206"/>
        <v>A2</v>
      </c>
      <c r="D2232" t="str">
        <f t="shared" si="2206"/>
        <v>сыр твердый</v>
      </c>
      <c r="E2232" t="str">
        <f t="shared" si="2206"/>
        <v>A2|сыр твердый</v>
      </c>
      <c r="F2232">
        <f>IFERROR(INDEX('Прайс-лист на год'!$E$4:$NG$28,MATCH(prices_model!E2232,'Прайс-лист на год'!$D$4:$D$28,0),MATCH(prices_model!A2232,'Прайс-лист на год'!$E$3:$NG$3,0)),0)</f>
        <v>1050</v>
      </c>
    </row>
    <row r="2233" spans="1:6" x14ac:dyDescent="0.25">
      <c r="A2233" s="30">
        <f>'Прайс-лист на год'!$E$3+ROUNDDOWN((ROW()-2)/25,0)</f>
        <v>43919</v>
      </c>
      <c r="B2233">
        <f t="shared" ref="B2233:E2233" si="2207">B2208</f>
        <v>1</v>
      </c>
      <c r="C2233" t="str">
        <f t="shared" si="2207"/>
        <v>A2</v>
      </c>
      <c r="D2233" t="str">
        <f t="shared" si="2207"/>
        <v>сыр полутвердый</v>
      </c>
      <c r="E2233" t="str">
        <f t="shared" si="2207"/>
        <v>A2|сыр полутвердый</v>
      </c>
      <c r="F2233">
        <f>IFERROR(INDEX('Прайс-лист на год'!$E$4:$NG$28,MATCH(prices_model!E2233,'Прайс-лист на год'!$D$4:$D$28,0),MATCH(prices_model!A2233,'Прайс-лист на год'!$E$3:$NG$3,0)),0)</f>
        <v>630</v>
      </c>
    </row>
    <row r="2234" spans="1:6" x14ac:dyDescent="0.25">
      <c r="A2234" s="30">
        <f>'Прайс-лист на год'!$E$3+ROUNDDOWN((ROW()-2)/25,0)</f>
        <v>43919</v>
      </c>
      <c r="B2234">
        <f t="shared" ref="B2234:E2234" si="2208">B2209</f>
        <v>1</v>
      </c>
      <c r="C2234" t="str">
        <f t="shared" si="2208"/>
        <v>A2</v>
      </c>
      <c r="D2234" t="str">
        <f t="shared" si="2208"/>
        <v>сыр мягкий</v>
      </c>
      <c r="E2234" t="str">
        <f t="shared" si="2208"/>
        <v>A2|сыр мягкий</v>
      </c>
      <c r="F2234">
        <f>IFERROR(INDEX('Прайс-лист на год'!$E$4:$NG$28,MATCH(prices_model!E2234,'Прайс-лист на год'!$D$4:$D$28,0),MATCH(prices_model!A2234,'Прайс-лист на год'!$E$3:$NG$3,0)),0)</f>
        <v>525</v>
      </c>
    </row>
    <row r="2235" spans="1:6" x14ac:dyDescent="0.25">
      <c r="A2235" s="30">
        <f>'Прайс-лист на год'!$E$3+ROUNDDOWN((ROW()-2)/25,0)</f>
        <v>43919</v>
      </c>
      <c r="B2235">
        <f t="shared" ref="B2235:E2235" si="2209">B2210</f>
        <v>1</v>
      </c>
      <c r="C2235" t="str">
        <f t="shared" si="2209"/>
        <v>A2</v>
      </c>
      <c r="D2235" t="str">
        <f t="shared" si="2209"/>
        <v>прочие сыры</v>
      </c>
      <c r="E2235" t="str">
        <f t="shared" si="2209"/>
        <v>A2|прочие сыры</v>
      </c>
      <c r="F2235">
        <f>IFERROR(INDEX('Прайс-лист на год'!$E$4:$NG$28,MATCH(prices_model!E2235,'Прайс-лист на год'!$D$4:$D$28,0),MATCH(prices_model!A2235,'Прайс-лист на год'!$E$3:$NG$3,0)),0)</f>
        <v>735</v>
      </c>
    </row>
    <row r="2236" spans="1:6" x14ac:dyDescent="0.25">
      <c r="A2236" s="30">
        <f>'Прайс-лист на год'!$E$3+ROUNDDOWN((ROW()-2)/25,0)</f>
        <v>43919</v>
      </c>
      <c r="B2236">
        <f t="shared" ref="B2236:E2236" si="2210">B2211</f>
        <v>1</v>
      </c>
      <c r="C2236" t="str">
        <f t="shared" si="2210"/>
        <v>A2</v>
      </c>
      <c r="D2236" t="str">
        <f t="shared" si="2210"/>
        <v>продукты сырные</v>
      </c>
      <c r="E2236" t="str">
        <f t="shared" si="2210"/>
        <v>A2|продукты сырные</v>
      </c>
      <c r="F2236">
        <f>IFERROR(INDEX('Прайс-лист на год'!$E$4:$NG$28,MATCH(prices_model!E2236,'Прайс-лист на год'!$D$4:$D$28,0),MATCH(prices_model!A2236,'Прайс-лист на год'!$E$3:$NG$3,0)),0)</f>
        <v>420</v>
      </c>
    </row>
    <row r="2237" spans="1:6" x14ac:dyDescent="0.25">
      <c r="A2237" s="30">
        <f>'Прайс-лист на год'!$E$3+ROUNDDOWN((ROW()-2)/25,0)</f>
        <v>43919</v>
      </c>
      <c r="B2237">
        <f t="shared" ref="B2237:E2237" si="2211">B2212</f>
        <v>1</v>
      </c>
      <c r="C2237" t="str">
        <f t="shared" si="2211"/>
        <v>A3</v>
      </c>
      <c r="D2237" t="str">
        <f t="shared" si="2211"/>
        <v>сыр твердый</v>
      </c>
      <c r="E2237" t="str">
        <f t="shared" si="2211"/>
        <v>A3|сыр твердый</v>
      </c>
      <c r="F2237">
        <f>IFERROR(INDEX('Прайс-лист на год'!$E$4:$NG$28,MATCH(prices_model!E2237,'Прайс-лист на год'!$D$4:$D$28,0),MATCH(prices_model!A2237,'Прайс-лист на год'!$E$3:$NG$3,0)),0)</f>
        <v>1100</v>
      </c>
    </row>
    <row r="2238" spans="1:6" x14ac:dyDescent="0.25">
      <c r="A2238" s="30">
        <f>'Прайс-лист на год'!$E$3+ROUNDDOWN((ROW()-2)/25,0)</f>
        <v>43919</v>
      </c>
      <c r="B2238">
        <f t="shared" ref="B2238:E2238" si="2212">B2213</f>
        <v>1</v>
      </c>
      <c r="C2238" t="str">
        <f t="shared" si="2212"/>
        <v>A3</v>
      </c>
      <c r="D2238" t="str">
        <f t="shared" si="2212"/>
        <v>сыр полутвердый</v>
      </c>
      <c r="E2238" t="str">
        <f t="shared" si="2212"/>
        <v>A3|сыр полутвердый</v>
      </c>
      <c r="F2238">
        <f>IFERROR(INDEX('Прайс-лист на год'!$E$4:$NG$28,MATCH(prices_model!E2238,'Прайс-лист на год'!$D$4:$D$28,0),MATCH(prices_model!A2238,'Прайс-лист на год'!$E$3:$NG$3,0)),0)</f>
        <v>660</v>
      </c>
    </row>
    <row r="2239" spans="1:6" x14ac:dyDescent="0.25">
      <c r="A2239" s="30">
        <f>'Прайс-лист на год'!$E$3+ROUNDDOWN((ROW()-2)/25,0)</f>
        <v>43919</v>
      </c>
      <c r="B2239">
        <f t="shared" ref="B2239:E2239" si="2213">B2214</f>
        <v>1</v>
      </c>
      <c r="C2239" t="str">
        <f t="shared" si="2213"/>
        <v>A3</v>
      </c>
      <c r="D2239" t="str">
        <f t="shared" si="2213"/>
        <v>сыр мягкий</v>
      </c>
      <c r="E2239" t="str">
        <f t="shared" si="2213"/>
        <v>A3|сыр мягкий</v>
      </c>
      <c r="F2239">
        <f>IFERROR(INDEX('Прайс-лист на год'!$E$4:$NG$28,MATCH(prices_model!E2239,'Прайс-лист на год'!$D$4:$D$28,0),MATCH(prices_model!A2239,'Прайс-лист на год'!$E$3:$NG$3,0)),0)</f>
        <v>550</v>
      </c>
    </row>
    <row r="2240" spans="1:6" x14ac:dyDescent="0.25">
      <c r="A2240" s="30">
        <f>'Прайс-лист на год'!$E$3+ROUNDDOWN((ROW()-2)/25,0)</f>
        <v>43919</v>
      </c>
      <c r="B2240">
        <f t="shared" ref="B2240:E2240" si="2214">B2215</f>
        <v>1</v>
      </c>
      <c r="C2240" t="str">
        <f t="shared" si="2214"/>
        <v>A3</v>
      </c>
      <c r="D2240" t="str">
        <f t="shared" si="2214"/>
        <v>прочие сыры</v>
      </c>
      <c r="E2240" t="str">
        <f t="shared" si="2214"/>
        <v>A3|прочие сыры</v>
      </c>
      <c r="F2240">
        <f>IFERROR(INDEX('Прайс-лист на год'!$E$4:$NG$28,MATCH(prices_model!E2240,'Прайс-лист на год'!$D$4:$D$28,0),MATCH(prices_model!A2240,'Прайс-лист на год'!$E$3:$NG$3,0)),0)</f>
        <v>770</v>
      </c>
    </row>
    <row r="2241" spans="1:6" x14ac:dyDescent="0.25">
      <c r="A2241" s="30">
        <f>'Прайс-лист на год'!$E$3+ROUNDDOWN((ROW()-2)/25,0)</f>
        <v>43919</v>
      </c>
      <c r="B2241">
        <f t="shared" ref="B2241:E2241" si="2215">B2216</f>
        <v>1</v>
      </c>
      <c r="C2241" t="str">
        <f t="shared" si="2215"/>
        <v>A3</v>
      </c>
      <c r="D2241" t="str">
        <f t="shared" si="2215"/>
        <v>продукты сырные</v>
      </c>
      <c r="E2241" t="str">
        <f t="shared" si="2215"/>
        <v>A3|продукты сырные</v>
      </c>
      <c r="F2241">
        <f>IFERROR(INDEX('Прайс-лист на год'!$E$4:$NG$28,MATCH(prices_model!E2241,'Прайс-лист на год'!$D$4:$D$28,0),MATCH(prices_model!A2241,'Прайс-лист на год'!$E$3:$NG$3,0)),0)</f>
        <v>440</v>
      </c>
    </row>
    <row r="2242" spans="1:6" x14ac:dyDescent="0.25">
      <c r="A2242" s="30">
        <f>'Прайс-лист на год'!$E$3+ROUNDDOWN((ROW()-2)/25,0)</f>
        <v>43919</v>
      </c>
      <c r="B2242">
        <f t="shared" ref="B2242:E2242" si="2216">B2217</f>
        <v>1</v>
      </c>
      <c r="C2242" t="str">
        <f t="shared" si="2216"/>
        <v>A4</v>
      </c>
      <c r="D2242" t="str">
        <f t="shared" si="2216"/>
        <v>сыр твердый</v>
      </c>
      <c r="E2242" t="str">
        <f t="shared" si="2216"/>
        <v>A4|сыр твердый</v>
      </c>
      <c r="F2242">
        <f>IFERROR(INDEX('Прайс-лист на год'!$E$4:$NG$28,MATCH(prices_model!E2242,'Прайс-лист на год'!$D$4:$D$28,0),MATCH(prices_model!A2242,'Прайс-лист на год'!$E$3:$NG$3,0)),0)</f>
        <v>1103</v>
      </c>
    </row>
    <row r="2243" spans="1:6" x14ac:dyDescent="0.25">
      <c r="A2243" s="30">
        <f>'Прайс-лист на год'!$E$3+ROUNDDOWN((ROW()-2)/25,0)</f>
        <v>43919</v>
      </c>
      <c r="B2243">
        <f t="shared" ref="B2243:E2243" si="2217">B2218</f>
        <v>1</v>
      </c>
      <c r="C2243" t="str">
        <f t="shared" si="2217"/>
        <v>A4</v>
      </c>
      <c r="D2243" t="str">
        <f t="shared" si="2217"/>
        <v>сыр полутвердый</v>
      </c>
      <c r="E2243" t="str">
        <f t="shared" si="2217"/>
        <v>A4|сыр полутвердый</v>
      </c>
      <c r="F2243">
        <f>IFERROR(INDEX('Прайс-лист на год'!$E$4:$NG$28,MATCH(prices_model!E2243,'Прайс-лист на год'!$D$4:$D$28,0),MATCH(prices_model!A2243,'Прайс-лист на год'!$E$3:$NG$3,0)),0)</f>
        <v>662</v>
      </c>
    </row>
    <row r="2244" spans="1:6" x14ac:dyDescent="0.25">
      <c r="A2244" s="30">
        <f>'Прайс-лист на год'!$E$3+ROUNDDOWN((ROW()-2)/25,0)</f>
        <v>43919</v>
      </c>
      <c r="B2244">
        <f t="shared" ref="B2244:E2244" si="2218">B2219</f>
        <v>1</v>
      </c>
      <c r="C2244" t="str">
        <f t="shared" si="2218"/>
        <v>A4</v>
      </c>
      <c r="D2244" t="str">
        <f t="shared" si="2218"/>
        <v>сыр мягкий</v>
      </c>
      <c r="E2244" t="str">
        <f t="shared" si="2218"/>
        <v>A4|сыр мягкий</v>
      </c>
      <c r="F2244">
        <f>IFERROR(INDEX('Прайс-лист на год'!$E$4:$NG$28,MATCH(prices_model!E2244,'Прайс-лист на год'!$D$4:$D$28,0),MATCH(prices_model!A2244,'Прайс-лист на год'!$E$3:$NG$3,0)),0)</f>
        <v>551</v>
      </c>
    </row>
    <row r="2245" spans="1:6" x14ac:dyDescent="0.25">
      <c r="A2245" s="30">
        <f>'Прайс-лист на год'!$E$3+ROUNDDOWN((ROW()-2)/25,0)</f>
        <v>43919</v>
      </c>
      <c r="B2245">
        <f t="shared" ref="B2245:E2245" si="2219">B2220</f>
        <v>1</v>
      </c>
      <c r="C2245" t="str">
        <f t="shared" si="2219"/>
        <v>A4</v>
      </c>
      <c r="D2245" t="str">
        <f t="shared" si="2219"/>
        <v>прочие сыры</v>
      </c>
      <c r="E2245" t="str">
        <f t="shared" si="2219"/>
        <v>A4|прочие сыры</v>
      </c>
      <c r="F2245">
        <f>IFERROR(INDEX('Прайс-лист на год'!$E$4:$NG$28,MATCH(prices_model!E2245,'Прайс-лист на год'!$D$4:$D$28,0),MATCH(prices_model!A2245,'Прайс-лист на год'!$E$3:$NG$3,0)),0)</f>
        <v>847</v>
      </c>
    </row>
    <row r="2246" spans="1:6" x14ac:dyDescent="0.25">
      <c r="A2246" s="30">
        <f>'Прайс-лист на год'!$E$3+ROUNDDOWN((ROW()-2)/25,0)</f>
        <v>43919</v>
      </c>
      <c r="B2246">
        <f t="shared" ref="B2246:E2246" si="2220">B2221</f>
        <v>1</v>
      </c>
      <c r="C2246" t="str">
        <f t="shared" si="2220"/>
        <v>A4</v>
      </c>
      <c r="D2246" t="str">
        <f t="shared" si="2220"/>
        <v>продукты сырные</v>
      </c>
      <c r="E2246" t="str">
        <f t="shared" si="2220"/>
        <v>A4|продукты сырные</v>
      </c>
      <c r="F2246">
        <f>IFERROR(INDEX('Прайс-лист на год'!$E$4:$NG$28,MATCH(prices_model!E2246,'Прайс-лист на год'!$D$4:$D$28,0),MATCH(prices_model!A2246,'Прайс-лист на год'!$E$3:$NG$3,0)),0)</f>
        <v>340</v>
      </c>
    </row>
    <row r="2247" spans="1:6" x14ac:dyDescent="0.25">
      <c r="A2247" s="30">
        <f>'Прайс-лист на год'!$E$3+ROUNDDOWN((ROW()-2)/25,0)</f>
        <v>43919</v>
      </c>
      <c r="B2247">
        <f t="shared" ref="B2247:E2247" si="2221">B2222</f>
        <v>1</v>
      </c>
      <c r="C2247" t="str">
        <f t="shared" si="2221"/>
        <v>A5</v>
      </c>
      <c r="D2247" t="str">
        <f t="shared" si="2221"/>
        <v>сыр твердый</v>
      </c>
      <c r="E2247" t="str">
        <f t="shared" si="2221"/>
        <v>A5|сыр твердый</v>
      </c>
      <c r="F2247">
        <f>IFERROR(INDEX('Прайс-лист на год'!$E$4:$NG$28,MATCH(prices_model!E2247,'Прайс-лист на год'!$D$4:$D$28,0),MATCH(prices_model!A2247,'Прайс-лист на год'!$E$3:$NG$3,0)),0)</f>
        <v>1056</v>
      </c>
    </row>
    <row r="2248" spans="1:6" x14ac:dyDescent="0.25">
      <c r="A2248" s="30">
        <f>'Прайс-лист на год'!$E$3+ROUNDDOWN((ROW()-2)/25,0)</f>
        <v>43919</v>
      </c>
      <c r="B2248">
        <f t="shared" ref="B2248:E2248" si="2222">B2223</f>
        <v>1</v>
      </c>
      <c r="C2248" t="str">
        <f t="shared" si="2222"/>
        <v>A5</v>
      </c>
      <c r="D2248" t="str">
        <f t="shared" si="2222"/>
        <v>сыр полутвердый</v>
      </c>
      <c r="E2248" t="str">
        <f t="shared" si="2222"/>
        <v>A5|сыр полутвердый</v>
      </c>
      <c r="F2248">
        <f>IFERROR(INDEX('Прайс-лист на год'!$E$4:$NG$28,MATCH(prices_model!E2248,'Прайс-лист на год'!$D$4:$D$28,0),MATCH(prices_model!A2248,'Прайс-лист на год'!$E$3:$NG$3,0)),0)</f>
        <v>633</v>
      </c>
    </row>
    <row r="2249" spans="1:6" x14ac:dyDescent="0.25">
      <c r="A2249" s="30">
        <f>'Прайс-лист на год'!$E$3+ROUNDDOWN((ROW()-2)/25,0)</f>
        <v>43919</v>
      </c>
      <c r="B2249">
        <f t="shared" ref="B2249:E2249" si="2223">B2224</f>
        <v>1</v>
      </c>
      <c r="C2249" t="str">
        <f t="shared" si="2223"/>
        <v>A5</v>
      </c>
      <c r="D2249" t="str">
        <f t="shared" si="2223"/>
        <v>сыр мягкий</v>
      </c>
      <c r="E2249" t="str">
        <f t="shared" si="2223"/>
        <v>A5|сыр мягкий</v>
      </c>
      <c r="F2249">
        <f>IFERROR(INDEX('Прайс-лист на год'!$E$4:$NG$28,MATCH(prices_model!E2249,'Прайс-лист на год'!$D$4:$D$28,0),MATCH(prices_model!A2249,'Прайс-лист на год'!$E$3:$NG$3,0)),0)</f>
        <v>528</v>
      </c>
    </row>
    <row r="2250" spans="1:6" x14ac:dyDescent="0.25">
      <c r="A2250" s="30">
        <f>'Прайс-лист на год'!$E$3+ROUNDDOWN((ROW()-2)/25,0)</f>
        <v>43919</v>
      </c>
      <c r="B2250">
        <f t="shared" ref="B2250:E2250" si="2224">B2225</f>
        <v>1</v>
      </c>
      <c r="C2250" t="str">
        <f t="shared" si="2224"/>
        <v>A5</v>
      </c>
      <c r="D2250" t="str">
        <f t="shared" si="2224"/>
        <v>прочие сыры</v>
      </c>
      <c r="E2250" t="str">
        <f t="shared" si="2224"/>
        <v>A5|прочие сыры</v>
      </c>
      <c r="F2250">
        <f>IFERROR(INDEX('Прайс-лист на год'!$E$4:$NG$28,MATCH(prices_model!E2250,'Прайс-лист на год'!$D$4:$D$28,0),MATCH(prices_model!A2250,'Прайс-лист на год'!$E$3:$NG$3,0)),0)</f>
        <v>739</v>
      </c>
    </row>
    <row r="2251" spans="1:6" x14ac:dyDescent="0.25">
      <c r="A2251" s="30">
        <f>'Прайс-лист на год'!$E$3+ROUNDDOWN((ROW()-2)/25,0)</f>
        <v>43919</v>
      </c>
      <c r="B2251">
        <f t="shared" ref="B2251:E2251" si="2225">B2226</f>
        <v>1</v>
      </c>
      <c r="C2251" t="str">
        <f t="shared" si="2225"/>
        <v>A5</v>
      </c>
      <c r="D2251" t="str">
        <f t="shared" si="2225"/>
        <v>продукты сырные</v>
      </c>
      <c r="E2251" t="str">
        <f t="shared" si="2225"/>
        <v>A5|продукты сырные</v>
      </c>
      <c r="F2251">
        <f>IFERROR(INDEX('Прайс-лист на год'!$E$4:$NG$28,MATCH(prices_model!E2251,'Прайс-лист на год'!$D$4:$D$28,0),MATCH(prices_model!A2251,'Прайс-лист на год'!$E$3:$NG$3,0)),0)</f>
        <v>422</v>
      </c>
    </row>
    <row r="2252" spans="1:6" x14ac:dyDescent="0.25">
      <c r="A2252" s="30">
        <f>'Прайс-лист на год'!$E$3+ROUNDDOWN((ROW()-2)/25,0)</f>
        <v>43920</v>
      </c>
      <c r="B2252">
        <f t="shared" ref="B2252:E2252" si="2226">B2227</f>
        <v>1</v>
      </c>
      <c r="C2252" t="str">
        <f t="shared" si="2226"/>
        <v>A1</v>
      </c>
      <c r="D2252" t="str">
        <f t="shared" si="2226"/>
        <v>сыр твердый</v>
      </c>
      <c r="E2252" t="str">
        <f t="shared" si="2226"/>
        <v>A1|сыр твердый</v>
      </c>
      <c r="F2252">
        <f>IFERROR(INDEX('Прайс-лист на год'!$E$4:$NG$28,MATCH(prices_model!E2252,'Прайс-лист на год'!$D$4:$D$28,0),MATCH(prices_model!A2252,'Прайс-лист на год'!$E$3:$NG$3,0)),0)</f>
        <v>1000</v>
      </c>
    </row>
    <row r="2253" spans="1:6" x14ac:dyDescent="0.25">
      <c r="A2253" s="30">
        <f>'Прайс-лист на год'!$E$3+ROUNDDOWN((ROW()-2)/25,0)</f>
        <v>43920</v>
      </c>
      <c r="B2253">
        <f t="shared" ref="B2253:E2253" si="2227">B2228</f>
        <v>1</v>
      </c>
      <c r="C2253" t="str">
        <f t="shared" si="2227"/>
        <v>A1</v>
      </c>
      <c r="D2253" t="str">
        <f t="shared" si="2227"/>
        <v>сыр полутвердый</v>
      </c>
      <c r="E2253" t="str">
        <f t="shared" si="2227"/>
        <v>A1|сыр полутвердый</v>
      </c>
      <c r="F2253">
        <f>IFERROR(INDEX('Прайс-лист на год'!$E$4:$NG$28,MATCH(prices_model!E2253,'Прайс-лист на год'!$D$4:$D$28,0),MATCH(prices_model!A2253,'Прайс-лист на год'!$E$3:$NG$3,0)),0)</f>
        <v>600</v>
      </c>
    </row>
    <row r="2254" spans="1:6" x14ac:dyDescent="0.25">
      <c r="A2254" s="30">
        <f>'Прайс-лист на год'!$E$3+ROUNDDOWN((ROW()-2)/25,0)</f>
        <v>43920</v>
      </c>
      <c r="B2254">
        <f t="shared" ref="B2254:E2254" si="2228">B2229</f>
        <v>1</v>
      </c>
      <c r="C2254" t="str">
        <f t="shared" si="2228"/>
        <v>A1</v>
      </c>
      <c r="D2254" t="str">
        <f t="shared" si="2228"/>
        <v>сыр мягкий</v>
      </c>
      <c r="E2254" t="str">
        <f t="shared" si="2228"/>
        <v>A1|сыр мягкий</v>
      </c>
      <c r="F2254">
        <f>IFERROR(INDEX('Прайс-лист на год'!$E$4:$NG$28,MATCH(prices_model!E2254,'Прайс-лист на год'!$D$4:$D$28,0),MATCH(prices_model!A2254,'Прайс-лист на год'!$E$3:$NG$3,0)),0)</f>
        <v>500</v>
      </c>
    </row>
    <row r="2255" spans="1:6" x14ac:dyDescent="0.25">
      <c r="A2255" s="30">
        <f>'Прайс-лист на год'!$E$3+ROUNDDOWN((ROW()-2)/25,0)</f>
        <v>43920</v>
      </c>
      <c r="B2255">
        <f t="shared" ref="B2255:E2255" si="2229">B2230</f>
        <v>1</v>
      </c>
      <c r="C2255" t="str">
        <f t="shared" si="2229"/>
        <v>A1</v>
      </c>
      <c r="D2255" t="str">
        <f t="shared" si="2229"/>
        <v>прочие сыры</v>
      </c>
      <c r="E2255" t="str">
        <f t="shared" si="2229"/>
        <v>A1|прочие сыры</v>
      </c>
      <c r="F2255">
        <f>IFERROR(INDEX('Прайс-лист на год'!$E$4:$NG$28,MATCH(prices_model!E2255,'Прайс-лист на год'!$D$4:$D$28,0),MATCH(prices_model!A2255,'Прайс-лист на год'!$E$3:$NG$3,0)),0)</f>
        <v>700</v>
      </c>
    </row>
    <row r="2256" spans="1:6" x14ac:dyDescent="0.25">
      <c r="A2256" s="30">
        <f>'Прайс-лист на год'!$E$3+ROUNDDOWN((ROW()-2)/25,0)</f>
        <v>43920</v>
      </c>
      <c r="B2256">
        <f t="shared" ref="B2256:E2256" si="2230">B2231</f>
        <v>1</v>
      </c>
      <c r="C2256" t="str">
        <f t="shared" si="2230"/>
        <v>A1</v>
      </c>
      <c r="D2256" t="str">
        <f t="shared" si="2230"/>
        <v>продукты сырные</v>
      </c>
      <c r="E2256" t="str">
        <f t="shared" si="2230"/>
        <v>A1|продукты сырные</v>
      </c>
      <c r="F2256">
        <f>IFERROR(INDEX('Прайс-лист на год'!$E$4:$NG$28,MATCH(prices_model!E2256,'Прайс-лист на год'!$D$4:$D$28,0),MATCH(prices_model!A2256,'Прайс-лист на год'!$E$3:$NG$3,0)),0)</f>
        <v>400</v>
      </c>
    </row>
    <row r="2257" spans="1:6" x14ac:dyDescent="0.25">
      <c r="A2257" s="30">
        <f>'Прайс-лист на год'!$E$3+ROUNDDOWN((ROW()-2)/25,0)</f>
        <v>43920</v>
      </c>
      <c r="B2257">
        <f t="shared" ref="B2257:E2257" si="2231">B2232</f>
        <v>1</v>
      </c>
      <c r="C2257" t="str">
        <f t="shared" si="2231"/>
        <v>A2</v>
      </c>
      <c r="D2257" t="str">
        <f t="shared" si="2231"/>
        <v>сыр твердый</v>
      </c>
      <c r="E2257" t="str">
        <f t="shared" si="2231"/>
        <v>A2|сыр твердый</v>
      </c>
      <c r="F2257">
        <f>IFERROR(INDEX('Прайс-лист на год'!$E$4:$NG$28,MATCH(prices_model!E2257,'Прайс-лист на год'!$D$4:$D$28,0),MATCH(prices_model!A2257,'Прайс-лист на год'!$E$3:$NG$3,0)),0)</f>
        <v>1050</v>
      </c>
    </row>
    <row r="2258" spans="1:6" x14ac:dyDescent="0.25">
      <c r="A2258" s="30">
        <f>'Прайс-лист на год'!$E$3+ROUNDDOWN((ROW()-2)/25,0)</f>
        <v>43920</v>
      </c>
      <c r="B2258">
        <f t="shared" ref="B2258:E2258" si="2232">B2233</f>
        <v>1</v>
      </c>
      <c r="C2258" t="str">
        <f t="shared" si="2232"/>
        <v>A2</v>
      </c>
      <c r="D2258" t="str">
        <f t="shared" si="2232"/>
        <v>сыр полутвердый</v>
      </c>
      <c r="E2258" t="str">
        <f t="shared" si="2232"/>
        <v>A2|сыр полутвердый</v>
      </c>
      <c r="F2258">
        <f>IFERROR(INDEX('Прайс-лист на год'!$E$4:$NG$28,MATCH(prices_model!E2258,'Прайс-лист на год'!$D$4:$D$28,0),MATCH(prices_model!A2258,'Прайс-лист на год'!$E$3:$NG$3,0)),0)</f>
        <v>630</v>
      </c>
    </row>
    <row r="2259" spans="1:6" x14ac:dyDescent="0.25">
      <c r="A2259" s="30">
        <f>'Прайс-лист на год'!$E$3+ROUNDDOWN((ROW()-2)/25,0)</f>
        <v>43920</v>
      </c>
      <c r="B2259">
        <f t="shared" ref="B2259:E2259" si="2233">B2234</f>
        <v>1</v>
      </c>
      <c r="C2259" t="str">
        <f t="shared" si="2233"/>
        <v>A2</v>
      </c>
      <c r="D2259" t="str">
        <f t="shared" si="2233"/>
        <v>сыр мягкий</v>
      </c>
      <c r="E2259" t="str">
        <f t="shared" si="2233"/>
        <v>A2|сыр мягкий</v>
      </c>
      <c r="F2259">
        <f>IFERROR(INDEX('Прайс-лист на год'!$E$4:$NG$28,MATCH(prices_model!E2259,'Прайс-лист на год'!$D$4:$D$28,0),MATCH(prices_model!A2259,'Прайс-лист на год'!$E$3:$NG$3,0)),0)</f>
        <v>525</v>
      </c>
    </row>
    <row r="2260" spans="1:6" x14ac:dyDescent="0.25">
      <c r="A2260" s="30">
        <f>'Прайс-лист на год'!$E$3+ROUNDDOWN((ROW()-2)/25,0)</f>
        <v>43920</v>
      </c>
      <c r="B2260">
        <f t="shared" ref="B2260:E2260" si="2234">B2235</f>
        <v>1</v>
      </c>
      <c r="C2260" t="str">
        <f t="shared" si="2234"/>
        <v>A2</v>
      </c>
      <c r="D2260" t="str">
        <f t="shared" si="2234"/>
        <v>прочие сыры</v>
      </c>
      <c r="E2260" t="str">
        <f t="shared" si="2234"/>
        <v>A2|прочие сыры</v>
      </c>
      <c r="F2260">
        <f>IFERROR(INDEX('Прайс-лист на год'!$E$4:$NG$28,MATCH(prices_model!E2260,'Прайс-лист на год'!$D$4:$D$28,0),MATCH(prices_model!A2260,'Прайс-лист на год'!$E$3:$NG$3,0)),0)</f>
        <v>735</v>
      </c>
    </row>
    <row r="2261" spans="1:6" x14ac:dyDescent="0.25">
      <c r="A2261" s="30">
        <f>'Прайс-лист на год'!$E$3+ROUNDDOWN((ROW()-2)/25,0)</f>
        <v>43920</v>
      </c>
      <c r="B2261">
        <f t="shared" ref="B2261:E2261" si="2235">B2236</f>
        <v>1</v>
      </c>
      <c r="C2261" t="str">
        <f t="shared" si="2235"/>
        <v>A2</v>
      </c>
      <c r="D2261" t="str">
        <f t="shared" si="2235"/>
        <v>продукты сырные</v>
      </c>
      <c r="E2261" t="str">
        <f t="shared" si="2235"/>
        <v>A2|продукты сырные</v>
      </c>
      <c r="F2261">
        <f>IFERROR(INDEX('Прайс-лист на год'!$E$4:$NG$28,MATCH(prices_model!E2261,'Прайс-лист на год'!$D$4:$D$28,0),MATCH(prices_model!A2261,'Прайс-лист на год'!$E$3:$NG$3,0)),0)</f>
        <v>420</v>
      </c>
    </row>
    <row r="2262" spans="1:6" x14ac:dyDescent="0.25">
      <c r="A2262" s="30">
        <f>'Прайс-лист на год'!$E$3+ROUNDDOWN((ROW()-2)/25,0)</f>
        <v>43920</v>
      </c>
      <c r="B2262">
        <f t="shared" ref="B2262:E2262" si="2236">B2237</f>
        <v>1</v>
      </c>
      <c r="C2262" t="str">
        <f t="shared" si="2236"/>
        <v>A3</v>
      </c>
      <c r="D2262" t="str">
        <f t="shared" si="2236"/>
        <v>сыр твердый</v>
      </c>
      <c r="E2262" t="str">
        <f t="shared" si="2236"/>
        <v>A3|сыр твердый</v>
      </c>
      <c r="F2262">
        <f>IFERROR(INDEX('Прайс-лист на год'!$E$4:$NG$28,MATCH(prices_model!E2262,'Прайс-лист на год'!$D$4:$D$28,0),MATCH(prices_model!A2262,'Прайс-лист на год'!$E$3:$NG$3,0)),0)</f>
        <v>1000</v>
      </c>
    </row>
    <row r="2263" spans="1:6" x14ac:dyDescent="0.25">
      <c r="A2263" s="30">
        <f>'Прайс-лист на год'!$E$3+ROUNDDOWN((ROW()-2)/25,0)</f>
        <v>43920</v>
      </c>
      <c r="B2263">
        <f t="shared" ref="B2263:E2263" si="2237">B2238</f>
        <v>1</v>
      </c>
      <c r="C2263" t="str">
        <f t="shared" si="2237"/>
        <v>A3</v>
      </c>
      <c r="D2263" t="str">
        <f t="shared" si="2237"/>
        <v>сыр полутвердый</v>
      </c>
      <c r="E2263" t="str">
        <f t="shared" si="2237"/>
        <v>A3|сыр полутвердый</v>
      </c>
      <c r="F2263">
        <f>IFERROR(INDEX('Прайс-лист на год'!$E$4:$NG$28,MATCH(prices_model!E2263,'Прайс-лист на год'!$D$4:$D$28,0),MATCH(prices_model!A2263,'Прайс-лист на год'!$E$3:$NG$3,0)),0)</f>
        <v>600</v>
      </c>
    </row>
    <row r="2264" spans="1:6" x14ac:dyDescent="0.25">
      <c r="A2264" s="30">
        <f>'Прайс-лист на год'!$E$3+ROUNDDOWN((ROW()-2)/25,0)</f>
        <v>43920</v>
      </c>
      <c r="B2264">
        <f t="shared" ref="B2264:E2264" si="2238">B2239</f>
        <v>1</v>
      </c>
      <c r="C2264" t="str">
        <f t="shared" si="2238"/>
        <v>A3</v>
      </c>
      <c r="D2264" t="str">
        <f t="shared" si="2238"/>
        <v>сыр мягкий</v>
      </c>
      <c r="E2264" t="str">
        <f t="shared" si="2238"/>
        <v>A3|сыр мягкий</v>
      </c>
      <c r="F2264">
        <f>IFERROR(INDEX('Прайс-лист на год'!$E$4:$NG$28,MATCH(prices_model!E2264,'Прайс-лист на год'!$D$4:$D$28,0),MATCH(prices_model!A2264,'Прайс-лист на год'!$E$3:$NG$3,0)),0)</f>
        <v>500</v>
      </c>
    </row>
    <row r="2265" spans="1:6" x14ac:dyDescent="0.25">
      <c r="A2265" s="30">
        <f>'Прайс-лист на год'!$E$3+ROUNDDOWN((ROW()-2)/25,0)</f>
        <v>43920</v>
      </c>
      <c r="B2265">
        <f t="shared" ref="B2265:E2265" si="2239">B2240</f>
        <v>1</v>
      </c>
      <c r="C2265" t="str">
        <f t="shared" si="2239"/>
        <v>A3</v>
      </c>
      <c r="D2265" t="str">
        <f t="shared" si="2239"/>
        <v>прочие сыры</v>
      </c>
      <c r="E2265" t="str">
        <f t="shared" si="2239"/>
        <v>A3|прочие сыры</v>
      </c>
      <c r="F2265">
        <f>IFERROR(INDEX('Прайс-лист на год'!$E$4:$NG$28,MATCH(prices_model!E2265,'Прайс-лист на год'!$D$4:$D$28,0),MATCH(prices_model!A2265,'Прайс-лист на год'!$E$3:$NG$3,0)),0)</f>
        <v>700</v>
      </c>
    </row>
    <row r="2266" spans="1:6" x14ac:dyDescent="0.25">
      <c r="A2266" s="30">
        <f>'Прайс-лист на год'!$E$3+ROUNDDOWN((ROW()-2)/25,0)</f>
        <v>43920</v>
      </c>
      <c r="B2266">
        <f t="shared" ref="B2266:E2266" si="2240">B2241</f>
        <v>1</v>
      </c>
      <c r="C2266" t="str">
        <f t="shared" si="2240"/>
        <v>A3</v>
      </c>
      <c r="D2266" t="str">
        <f t="shared" si="2240"/>
        <v>продукты сырные</v>
      </c>
      <c r="E2266" t="str">
        <f t="shared" si="2240"/>
        <v>A3|продукты сырные</v>
      </c>
      <c r="F2266">
        <f>IFERROR(INDEX('Прайс-лист на год'!$E$4:$NG$28,MATCH(prices_model!E2266,'Прайс-лист на год'!$D$4:$D$28,0),MATCH(prices_model!A2266,'Прайс-лист на год'!$E$3:$NG$3,0)),0)</f>
        <v>400</v>
      </c>
    </row>
    <row r="2267" spans="1:6" x14ac:dyDescent="0.25">
      <c r="A2267" s="30">
        <f>'Прайс-лист на год'!$E$3+ROUNDDOWN((ROW()-2)/25,0)</f>
        <v>43920</v>
      </c>
      <c r="B2267">
        <f t="shared" ref="B2267:E2267" si="2241">B2242</f>
        <v>1</v>
      </c>
      <c r="C2267" t="str">
        <f t="shared" si="2241"/>
        <v>A4</v>
      </c>
      <c r="D2267" t="str">
        <f t="shared" si="2241"/>
        <v>сыр твердый</v>
      </c>
      <c r="E2267" t="str">
        <f t="shared" si="2241"/>
        <v>A4|сыр твердый</v>
      </c>
      <c r="F2267">
        <f>IFERROR(INDEX('Прайс-лист на год'!$E$4:$NG$28,MATCH(prices_model!E2267,'Прайс-лист на год'!$D$4:$D$28,0),MATCH(prices_model!A2267,'Прайс-лист на год'!$E$3:$NG$3,0)),0)</f>
        <v>893</v>
      </c>
    </row>
    <row r="2268" spans="1:6" x14ac:dyDescent="0.25">
      <c r="A2268" s="30">
        <f>'Прайс-лист на год'!$E$3+ROUNDDOWN((ROW()-2)/25,0)</f>
        <v>43920</v>
      </c>
      <c r="B2268">
        <f t="shared" ref="B2268:E2268" si="2242">B2243</f>
        <v>1</v>
      </c>
      <c r="C2268" t="str">
        <f t="shared" si="2242"/>
        <v>A4</v>
      </c>
      <c r="D2268" t="str">
        <f t="shared" si="2242"/>
        <v>сыр полутвердый</v>
      </c>
      <c r="E2268" t="str">
        <f t="shared" si="2242"/>
        <v>A4|сыр полутвердый</v>
      </c>
      <c r="F2268">
        <f>IFERROR(INDEX('Прайс-лист на год'!$E$4:$NG$28,MATCH(prices_model!E2268,'Прайс-лист на год'!$D$4:$D$28,0),MATCH(prices_model!A2268,'Прайс-лист на год'!$E$3:$NG$3,0)),0)</f>
        <v>662</v>
      </c>
    </row>
    <row r="2269" spans="1:6" x14ac:dyDescent="0.25">
      <c r="A2269" s="30">
        <f>'Прайс-лист на год'!$E$3+ROUNDDOWN((ROW()-2)/25,0)</f>
        <v>43920</v>
      </c>
      <c r="B2269">
        <f t="shared" ref="B2269:E2269" si="2243">B2244</f>
        <v>1</v>
      </c>
      <c r="C2269" t="str">
        <f t="shared" si="2243"/>
        <v>A4</v>
      </c>
      <c r="D2269" t="str">
        <f t="shared" si="2243"/>
        <v>сыр мягкий</v>
      </c>
      <c r="E2269" t="str">
        <f t="shared" si="2243"/>
        <v>A4|сыр мягкий</v>
      </c>
      <c r="F2269">
        <f>IFERROR(INDEX('Прайс-лист на год'!$E$4:$NG$28,MATCH(prices_model!E2269,'Прайс-лист на год'!$D$4:$D$28,0),MATCH(prices_model!A2269,'Прайс-лист на год'!$E$3:$NG$3,0)),0)</f>
        <v>551</v>
      </c>
    </row>
    <row r="2270" spans="1:6" x14ac:dyDescent="0.25">
      <c r="A2270" s="30">
        <f>'Прайс-лист на год'!$E$3+ROUNDDOWN((ROW()-2)/25,0)</f>
        <v>43920</v>
      </c>
      <c r="B2270">
        <f t="shared" ref="B2270:E2270" si="2244">B2245</f>
        <v>1</v>
      </c>
      <c r="C2270" t="str">
        <f t="shared" si="2244"/>
        <v>A4</v>
      </c>
      <c r="D2270" t="str">
        <f t="shared" si="2244"/>
        <v>прочие сыры</v>
      </c>
      <c r="E2270" t="str">
        <f t="shared" si="2244"/>
        <v>A4|прочие сыры</v>
      </c>
      <c r="F2270">
        <f>IFERROR(INDEX('Прайс-лист на год'!$E$4:$NG$28,MATCH(prices_model!E2270,'Прайс-лист на год'!$D$4:$D$28,0),MATCH(prices_model!A2270,'Прайс-лист на год'!$E$3:$NG$3,0)),0)</f>
        <v>847</v>
      </c>
    </row>
    <row r="2271" spans="1:6" x14ac:dyDescent="0.25">
      <c r="A2271" s="30">
        <f>'Прайс-лист на год'!$E$3+ROUNDDOWN((ROW()-2)/25,0)</f>
        <v>43920</v>
      </c>
      <c r="B2271">
        <f t="shared" ref="B2271:E2271" si="2245">B2246</f>
        <v>1</v>
      </c>
      <c r="C2271" t="str">
        <f t="shared" si="2245"/>
        <v>A4</v>
      </c>
      <c r="D2271" t="str">
        <f t="shared" si="2245"/>
        <v>продукты сырные</v>
      </c>
      <c r="E2271" t="str">
        <f t="shared" si="2245"/>
        <v>A4|продукты сырные</v>
      </c>
      <c r="F2271">
        <f>IFERROR(INDEX('Прайс-лист на год'!$E$4:$NG$28,MATCH(prices_model!E2271,'Прайс-лист на год'!$D$4:$D$28,0),MATCH(prices_model!A2271,'Прайс-лист на год'!$E$3:$NG$3,0)),0)</f>
        <v>340</v>
      </c>
    </row>
    <row r="2272" spans="1:6" x14ac:dyDescent="0.25">
      <c r="A2272" s="30">
        <f>'Прайс-лист на год'!$E$3+ROUNDDOWN((ROW()-2)/25,0)</f>
        <v>43920</v>
      </c>
      <c r="B2272">
        <f t="shared" ref="B2272:E2272" si="2246">B2247</f>
        <v>1</v>
      </c>
      <c r="C2272" t="str">
        <f t="shared" si="2246"/>
        <v>A5</v>
      </c>
      <c r="D2272" t="str">
        <f t="shared" si="2246"/>
        <v>сыр твердый</v>
      </c>
      <c r="E2272" t="str">
        <f t="shared" si="2246"/>
        <v>A5|сыр твердый</v>
      </c>
      <c r="F2272">
        <f>IFERROR(INDEX('Прайс-лист на год'!$E$4:$NG$28,MATCH(prices_model!E2272,'Прайс-лист на год'!$D$4:$D$28,0),MATCH(prices_model!A2272,'Прайс-лист на год'!$E$3:$NG$3,0)),0)</f>
        <v>1059</v>
      </c>
    </row>
    <row r="2273" spans="1:6" x14ac:dyDescent="0.25">
      <c r="A2273" s="30">
        <f>'Прайс-лист на год'!$E$3+ROUNDDOWN((ROW()-2)/25,0)</f>
        <v>43920</v>
      </c>
      <c r="B2273">
        <f t="shared" ref="B2273:E2273" si="2247">B2248</f>
        <v>1</v>
      </c>
      <c r="C2273" t="str">
        <f t="shared" si="2247"/>
        <v>A5</v>
      </c>
      <c r="D2273" t="str">
        <f t="shared" si="2247"/>
        <v>сыр полутвердый</v>
      </c>
      <c r="E2273" t="str">
        <f t="shared" si="2247"/>
        <v>A5|сыр полутвердый</v>
      </c>
      <c r="F2273">
        <f>IFERROR(INDEX('Прайс-лист на год'!$E$4:$NG$28,MATCH(prices_model!E2273,'Прайс-лист на год'!$D$4:$D$28,0),MATCH(prices_model!A2273,'Прайс-лист на год'!$E$3:$NG$3,0)),0)</f>
        <v>635</v>
      </c>
    </row>
    <row r="2274" spans="1:6" x14ac:dyDescent="0.25">
      <c r="A2274" s="30">
        <f>'Прайс-лист на год'!$E$3+ROUNDDOWN((ROW()-2)/25,0)</f>
        <v>43920</v>
      </c>
      <c r="B2274">
        <f t="shared" ref="B2274:E2274" si="2248">B2249</f>
        <v>1</v>
      </c>
      <c r="C2274" t="str">
        <f t="shared" si="2248"/>
        <v>A5</v>
      </c>
      <c r="D2274" t="str">
        <f t="shared" si="2248"/>
        <v>сыр мягкий</v>
      </c>
      <c r="E2274" t="str">
        <f t="shared" si="2248"/>
        <v>A5|сыр мягкий</v>
      </c>
      <c r="F2274">
        <f>IFERROR(INDEX('Прайс-лист на год'!$E$4:$NG$28,MATCH(prices_model!E2274,'Прайс-лист на год'!$D$4:$D$28,0),MATCH(prices_model!A2274,'Прайс-лист на год'!$E$3:$NG$3,0)),0)</f>
        <v>529</v>
      </c>
    </row>
    <row r="2275" spans="1:6" x14ac:dyDescent="0.25">
      <c r="A2275" s="30">
        <f>'Прайс-лист на год'!$E$3+ROUNDDOWN((ROW()-2)/25,0)</f>
        <v>43920</v>
      </c>
      <c r="B2275">
        <f t="shared" ref="B2275:E2275" si="2249">B2250</f>
        <v>1</v>
      </c>
      <c r="C2275" t="str">
        <f t="shared" si="2249"/>
        <v>A5</v>
      </c>
      <c r="D2275" t="str">
        <f t="shared" si="2249"/>
        <v>прочие сыры</v>
      </c>
      <c r="E2275" t="str">
        <f t="shared" si="2249"/>
        <v>A5|прочие сыры</v>
      </c>
      <c r="F2275">
        <f>IFERROR(INDEX('Прайс-лист на год'!$E$4:$NG$28,MATCH(prices_model!E2275,'Прайс-лист на год'!$D$4:$D$28,0),MATCH(prices_model!A2275,'Прайс-лист на год'!$E$3:$NG$3,0)),0)</f>
        <v>741</v>
      </c>
    </row>
    <row r="2276" spans="1:6" x14ac:dyDescent="0.25">
      <c r="A2276" s="30">
        <f>'Прайс-лист на год'!$E$3+ROUNDDOWN((ROW()-2)/25,0)</f>
        <v>43920</v>
      </c>
      <c r="B2276">
        <f t="shared" ref="B2276:E2276" si="2250">B2251</f>
        <v>1</v>
      </c>
      <c r="C2276" t="str">
        <f t="shared" si="2250"/>
        <v>A5</v>
      </c>
      <c r="D2276" t="str">
        <f t="shared" si="2250"/>
        <v>продукты сырные</v>
      </c>
      <c r="E2276" t="str">
        <f t="shared" si="2250"/>
        <v>A5|продукты сырные</v>
      </c>
      <c r="F2276">
        <f>IFERROR(INDEX('Прайс-лист на год'!$E$4:$NG$28,MATCH(prices_model!E2276,'Прайс-лист на год'!$D$4:$D$28,0),MATCH(prices_model!A2276,'Прайс-лист на год'!$E$3:$NG$3,0)),0)</f>
        <v>424</v>
      </c>
    </row>
    <row r="2277" spans="1:6" x14ac:dyDescent="0.25">
      <c r="A2277" s="30">
        <f>'Прайс-лист на год'!$E$3+ROUNDDOWN((ROW()-2)/25,0)</f>
        <v>43921</v>
      </c>
      <c r="B2277">
        <f t="shared" ref="B2277:E2277" si="2251">B2252</f>
        <v>1</v>
      </c>
      <c r="C2277" t="str">
        <f t="shared" si="2251"/>
        <v>A1</v>
      </c>
      <c r="D2277" t="str">
        <f t="shared" si="2251"/>
        <v>сыр твердый</v>
      </c>
      <c r="E2277" t="str">
        <f t="shared" si="2251"/>
        <v>A1|сыр твердый</v>
      </c>
      <c r="F2277">
        <f>IFERROR(INDEX('Прайс-лист на год'!$E$4:$NG$28,MATCH(prices_model!E2277,'Прайс-лист на год'!$D$4:$D$28,0),MATCH(prices_model!A2277,'Прайс-лист на год'!$E$3:$NG$3,0)),0)</f>
        <v>1000</v>
      </c>
    </row>
    <row r="2278" spans="1:6" x14ac:dyDescent="0.25">
      <c r="A2278" s="30">
        <f>'Прайс-лист на год'!$E$3+ROUNDDOWN((ROW()-2)/25,0)</f>
        <v>43921</v>
      </c>
      <c r="B2278">
        <f t="shared" ref="B2278:E2278" si="2252">B2253</f>
        <v>1</v>
      </c>
      <c r="C2278" t="str">
        <f t="shared" si="2252"/>
        <v>A1</v>
      </c>
      <c r="D2278" t="str">
        <f t="shared" si="2252"/>
        <v>сыр полутвердый</v>
      </c>
      <c r="E2278" t="str">
        <f t="shared" si="2252"/>
        <v>A1|сыр полутвердый</v>
      </c>
      <c r="F2278">
        <f>IFERROR(INDEX('Прайс-лист на год'!$E$4:$NG$28,MATCH(prices_model!E2278,'Прайс-лист на год'!$D$4:$D$28,0),MATCH(prices_model!A2278,'Прайс-лист на год'!$E$3:$NG$3,0)),0)</f>
        <v>600</v>
      </c>
    </row>
    <row r="2279" spans="1:6" x14ac:dyDescent="0.25">
      <c r="A2279" s="30">
        <f>'Прайс-лист на год'!$E$3+ROUNDDOWN((ROW()-2)/25,0)</f>
        <v>43921</v>
      </c>
      <c r="B2279">
        <f t="shared" ref="B2279:E2279" si="2253">B2254</f>
        <v>1</v>
      </c>
      <c r="C2279" t="str">
        <f t="shared" si="2253"/>
        <v>A1</v>
      </c>
      <c r="D2279" t="str">
        <f t="shared" si="2253"/>
        <v>сыр мягкий</v>
      </c>
      <c r="E2279" t="str">
        <f t="shared" si="2253"/>
        <v>A1|сыр мягкий</v>
      </c>
      <c r="F2279">
        <f>IFERROR(INDEX('Прайс-лист на год'!$E$4:$NG$28,MATCH(prices_model!E2279,'Прайс-лист на год'!$D$4:$D$28,0),MATCH(prices_model!A2279,'Прайс-лист на год'!$E$3:$NG$3,0)),0)</f>
        <v>500</v>
      </c>
    </row>
    <row r="2280" spans="1:6" x14ac:dyDescent="0.25">
      <c r="A2280" s="30">
        <f>'Прайс-лист на год'!$E$3+ROUNDDOWN((ROW()-2)/25,0)</f>
        <v>43921</v>
      </c>
      <c r="B2280">
        <f t="shared" ref="B2280:E2280" si="2254">B2255</f>
        <v>1</v>
      </c>
      <c r="C2280" t="str">
        <f t="shared" si="2254"/>
        <v>A1</v>
      </c>
      <c r="D2280" t="str">
        <f t="shared" si="2254"/>
        <v>прочие сыры</v>
      </c>
      <c r="E2280" t="str">
        <f t="shared" si="2254"/>
        <v>A1|прочие сыры</v>
      </c>
      <c r="F2280">
        <f>IFERROR(INDEX('Прайс-лист на год'!$E$4:$NG$28,MATCH(prices_model!E2280,'Прайс-лист на год'!$D$4:$D$28,0),MATCH(prices_model!A2280,'Прайс-лист на год'!$E$3:$NG$3,0)),0)</f>
        <v>700</v>
      </c>
    </row>
    <row r="2281" spans="1:6" x14ac:dyDescent="0.25">
      <c r="A2281" s="30">
        <f>'Прайс-лист на год'!$E$3+ROUNDDOWN((ROW()-2)/25,0)</f>
        <v>43921</v>
      </c>
      <c r="B2281">
        <f t="shared" ref="B2281:E2281" si="2255">B2256</f>
        <v>1</v>
      </c>
      <c r="C2281" t="str">
        <f t="shared" si="2255"/>
        <v>A1</v>
      </c>
      <c r="D2281" t="str">
        <f t="shared" si="2255"/>
        <v>продукты сырные</v>
      </c>
      <c r="E2281" t="str">
        <f t="shared" si="2255"/>
        <v>A1|продукты сырные</v>
      </c>
      <c r="F2281">
        <f>IFERROR(INDEX('Прайс-лист на год'!$E$4:$NG$28,MATCH(prices_model!E2281,'Прайс-лист на год'!$D$4:$D$28,0),MATCH(prices_model!A2281,'Прайс-лист на год'!$E$3:$NG$3,0)),0)</f>
        <v>400</v>
      </c>
    </row>
    <row r="2282" spans="1:6" x14ac:dyDescent="0.25">
      <c r="A2282" s="30">
        <f>'Прайс-лист на год'!$E$3+ROUNDDOWN((ROW()-2)/25,0)</f>
        <v>43921</v>
      </c>
      <c r="B2282">
        <f t="shared" ref="B2282:E2282" si="2256">B2257</f>
        <v>1</v>
      </c>
      <c r="C2282" t="str">
        <f t="shared" si="2256"/>
        <v>A2</v>
      </c>
      <c r="D2282" t="str">
        <f t="shared" si="2256"/>
        <v>сыр твердый</v>
      </c>
      <c r="E2282" t="str">
        <f t="shared" si="2256"/>
        <v>A2|сыр твердый</v>
      </c>
      <c r="F2282">
        <f>IFERROR(INDEX('Прайс-лист на год'!$E$4:$NG$28,MATCH(prices_model!E2282,'Прайс-лист на год'!$D$4:$D$28,0),MATCH(prices_model!A2282,'Прайс-лист на год'!$E$3:$NG$3,0)),0)</f>
        <v>1050</v>
      </c>
    </row>
    <row r="2283" spans="1:6" x14ac:dyDescent="0.25">
      <c r="A2283" s="30">
        <f>'Прайс-лист на год'!$E$3+ROUNDDOWN((ROW()-2)/25,0)</f>
        <v>43921</v>
      </c>
      <c r="B2283">
        <f t="shared" ref="B2283:E2283" si="2257">B2258</f>
        <v>1</v>
      </c>
      <c r="C2283" t="str">
        <f t="shared" si="2257"/>
        <v>A2</v>
      </c>
      <c r="D2283" t="str">
        <f t="shared" si="2257"/>
        <v>сыр полутвердый</v>
      </c>
      <c r="E2283" t="str">
        <f t="shared" si="2257"/>
        <v>A2|сыр полутвердый</v>
      </c>
      <c r="F2283">
        <f>IFERROR(INDEX('Прайс-лист на год'!$E$4:$NG$28,MATCH(prices_model!E2283,'Прайс-лист на год'!$D$4:$D$28,0),MATCH(prices_model!A2283,'Прайс-лист на год'!$E$3:$NG$3,0)),0)</f>
        <v>630</v>
      </c>
    </row>
    <row r="2284" spans="1:6" x14ac:dyDescent="0.25">
      <c r="A2284" s="30">
        <f>'Прайс-лист на год'!$E$3+ROUNDDOWN((ROW()-2)/25,0)</f>
        <v>43921</v>
      </c>
      <c r="B2284">
        <f t="shared" ref="B2284:E2284" si="2258">B2259</f>
        <v>1</v>
      </c>
      <c r="C2284" t="str">
        <f t="shared" si="2258"/>
        <v>A2</v>
      </c>
      <c r="D2284" t="str">
        <f t="shared" si="2258"/>
        <v>сыр мягкий</v>
      </c>
      <c r="E2284" t="str">
        <f t="shared" si="2258"/>
        <v>A2|сыр мягкий</v>
      </c>
      <c r="F2284">
        <f>IFERROR(INDEX('Прайс-лист на год'!$E$4:$NG$28,MATCH(prices_model!E2284,'Прайс-лист на год'!$D$4:$D$28,0),MATCH(prices_model!A2284,'Прайс-лист на год'!$E$3:$NG$3,0)),0)</f>
        <v>525</v>
      </c>
    </row>
    <row r="2285" spans="1:6" x14ac:dyDescent="0.25">
      <c r="A2285" s="30">
        <f>'Прайс-лист на год'!$E$3+ROUNDDOWN((ROW()-2)/25,0)</f>
        <v>43921</v>
      </c>
      <c r="B2285">
        <f t="shared" ref="B2285:E2285" si="2259">B2260</f>
        <v>1</v>
      </c>
      <c r="C2285" t="str">
        <f t="shared" si="2259"/>
        <v>A2</v>
      </c>
      <c r="D2285" t="str">
        <f t="shared" si="2259"/>
        <v>прочие сыры</v>
      </c>
      <c r="E2285" t="str">
        <f t="shared" si="2259"/>
        <v>A2|прочие сыры</v>
      </c>
      <c r="F2285">
        <f>IFERROR(INDEX('Прайс-лист на год'!$E$4:$NG$28,MATCH(prices_model!E2285,'Прайс-лист на год'!$D$4:$D$28,0),MATCH(prices_model!A2285,'Прайс-лист на год'!$E$3:$NG$3,0)),0)</f>
        <v>735</v>
      </c>
    </row>
    <row r="2286" spans="1:6" x14ac:dyDescent="0.25">
      <c r="A2286" s="30">
        <f>'Прайс-лист на год'!$E$3+ROUNDDOWN((ROW()-2)/25,0)</f>
        <v>43921</v>
      </c>
      <c r="B2286">
        <f t="shared" ref="B2286:E2286" si="2260">B2261</f>
        <v>1</v>
      </c>
      <c r="C2286" t="str">
        <f t="shared" si="2260"/>
        <v>A2</v>
      </c>
      <c r="D2286" t="str">
        <f t="shared" si="2260"/>
        <v>продукты сырные</v>
      </c>
      <c r="E2286" t="str">
        <f t="shared" si="2260"/>
        <v>A2|продукты сырные</v>
      </c>
      <c r="F2286">
        <f>IFERROR(INDEX('Прайс-лист на год'!$E$4:$NG$28,MATCH(prices_model!E2286,'Прайс-лист на год'!$D$4:$D$28,0),MATCH(prices_model!A2286,'Прайс-лист на год'!$E$3:$NG$3,0)),0)</f>
        <v>420</v>
      </c>
    </row>
    <row r="2287" spans="1:6" x14ac:dyDescent="0.25">
      <c r="A2287" s="30">
        <f>'Прайс-лист на год'!$E$3+ROUNDDOWN((ROW()-2)/25,0)</f>
        <v>43921</v>
      </c>
      <c r="B2287">
        <f t="shared" ref="B2287:E2287" si="2261">B2262</f>
        <v>1</v>
      </c>
      <c r="C2287" t="str">
        <f t="shared" si="2261"/>
        <v>A3</v>
      </c>
      <c r="D2287" t="str">
        <f t="shared" si="2261"/>
        <v>сыр твердый</v>
      </c>
      <c r="E2287" t="str">
        <f t="shared" si="2261"/>
        <v>A3|сыр твердый</v>
      </c>
      <c r="F2287">
        <f>IFERROR(INDEX('Прайс-лист на год'!$E$4:$NG$28,MATCH(prices_model!E2287,'Прайс-лист на год'!$D$4:$D$28,0),MATCH(prices_model!A2287,'Прайс-лист на год'!$E$3:$NG$3,0)),0)</f>
        <v>1000</v>
      </c>
    </row>
    <row r="2288" spans="1:6" x14ac:dyDescent="0.25">
      <c r="A2288" s="30">
        <f>'Прайс-лист на год'!$E$3+ROUNDDOWN((ROW()-2)/25,0)</f>
        <v>43921</v>
      </c>
      <c r="B2288">
        <f t="shared" ref="B2288:E2288" si="2262">B2263</f>
        <v>1</v>
      </c>
      <c r="C2288" t="str">
        <f t="shared" si="2262"/>
        <v>A3</v>
      </c>
      <c r="D2288" t="str">
        <f t="shared" si="2262"/>
        <v>сыр полутвердый</v>
      </c>
      <c r="E2288" t="str">
        <f t="shared" si="2262"/>
        <v>A3|сыр полутвердый</v>
      </c>
      <c r="F2288">
        <f>IFERROR(INDEX('Прайс-лист на год'!$E$4:$NG$28,MATCH(prices_model!E2288,'Прайс-лист на год'!$D$4:$D$28,0),MATCH(prices_model!A2288,'Прайс-лист на год'!$E$3:$NG$3,0)),0)</f>
        <v>600</v>
      </c>
    </row>
    <row r="2289" spans="1:6" x14ac:dyDescent="0.25">
      <c r="A2289" s="30">
        <f>'Прайс-лист на год'!$E$3+ROUNDDOWN((ROW()-2)/25,0)</f>
        <v>43921</v>
      </c>
      <c r="B2289">
        <f t="shared" ref="B2289:E2289" si="2263">B2264</f>
        <v>1</v>
      </c>
      <c r="C2289" t="str">
        <f t="shared" si="2263"/>
        <v>A3</v>
      </c>
      <c r="D2289" t="str">
        <f t="shared" si="2263"/>
        <v>сыр мягкий</v>
      </c>
      <c r="E2289" t="str">
        <f t="shared" si="2263"/>
        <v>A3|сыр мягкий</v>
      </c>
      <c r="F2289">
        <f>IFERROR(INDEX('Прайс-лист на год'!$E$4:$NG$28,MATCH(prices_model!E2289,'Прайс-лист на год'!$D$4:$D$28,0),MATCH(prices_model!A2289,'Прайс-лист на год'!$E$3:$NG$3,0)),0)</f>
        <v>500</v>
      </c>
    </row>
    <row r="2290" spans="1:6" x14ac:dyDescent="0.25">
      <c r="A2290" s="30">
        <f>'Прайс-лист на год'!$E$3+ROUNDDOWN((ROW()-2)/25,0)</f>
        <v>43921</v>
      </c>
      <c r="B2290">
        <f t="shared" ref="B2290:E2290" si="2264">B2265</f>
        <v>1</v>
      </c>
      <c r="C2290" t="str">
        <f t="shared" si="2264"/>
        <v>A3</v>
      </c>
      <c r="D2290" t="str">
        <f t="shared" si="2264"/>
        <v>прочие сыры</v>
      </c>
      <c r="E2290" t="str">
        <f t="shared" si="2264"/>
        <v>A3|прочие сыры</v>
      </c>
      <c r="F2290">
        <f>IFERROR(INDEX('Прайс-лист на год'!$E$4:$NG$28,MATCH(prices_model!E2290,'Прайс-лист на год'!$D$4:$D$28,0),MATCH(prices_model!A2290,'Прайс-лист на год'!$E$3:$NG$3,0)),0)</f>
        <v>700</v>
      </c>
    </row>
    <row r="2291" spans="1:6" x14ac:dyDescent="0.25">
      <c r="A2291" s="30">
        <f>'Прайс-лист на год'!$E$3+ROUNDDOWN((ROW()-2)/25,0)</f>
        <v>43921</v>
      </c>
      <c r="B2291">
        <f t="shared" ref="B2291:E2291" si="2265">B2266</f>
        <v>1</v>
      </c>
      <c r="C2291" t="str">
        <f t="shared" si="2265"/>
        <v>A3</v>
      </c>
      <c r="D2291" t="str">
        <f t="shared" si="2265"/>
        <v>продукты сырные</v>
      </c>
      <c r="E2291" t="str">
        <f t="shared" si="2265"/>
        <v>A3|продукты сырные</v>
      </c>
      <c r="F2291">
        <f>IFERROR(INDEX('Прайс-лист на год'!$E$4:$NG$28,MATCH(prices_model!E2291,'Прайс-лист на год'!$D$4:$D$28,0),MATCH(prices_model!A2291,'Прайс-лист на год'!$E$3:$NG$3,0)),0)</f>
        <v>400</v>
      </c>
    </row>
    <row r="2292" spans="1:6" x14ac:dyDescent="0.25">
      <c r="A2292" s="30">
        <f>'Прайс-лист на год'!$E$3+ROUNDDOWN((ROW()-2)/25,0)</f>
        <v>43921</v>
      </c>
      <c r="B2292">
        <f t="shared" ref="B2292:E2292" si="2266">B2267</f>
        <v>1</v>
      </c>
      <c r="C2292" t="str">
        <f t="shared" si="2266"/>
        <v>A4</v>
      </c>
      <c r="D2292" t="str">
        <f t="shared" si="2266"/>
        <v>сыр твердый</v>
      </c>
      <c r="E2292" t="str">
        <f t="shared" si="2266"/>
        <v>A4|сыр твердый</v>
      </c>
      <c r="F2292">
        <f>IFERROR(INDEX('Прайс-лист на год'!$E$4:$NG$28,MATCH(prices_model!E2292,'Прайс-лист на год'!$D$4:$D$28,0),MATCH(prices_model!A2292,'Прайс-лист на год'!$E$3:$NG$3,0)),0)</f>
        <v>893</v>
      </c>
    </row>
    <row r="2293" spans="1:6" x14ac:dyDescent="0.25">
      <c r="A2293" s="30">
        <f>'Прайс-лист на год'!$E$3+ROUNDDOWN((ROW()-2)/25,0)</f>
        <v>43921</v>
      </c>
      <c r="B2293">
        <f t="shared" ref="B2293:E2293" si="2267">B2268</f>
        <v>1</v>
      </c>
      <c r="C2293" t="str">
        <f t="shared" si="2267"/>
        <v>A4</v>
      </c>
      <c r="D2293" t="str">
        <f t="shared" si="2267"/>
        <v>сыр полутвердый</v>
      </c>
      <c r="E2293" t="str">
        <f t="shared" si="2267"/>
        <v>A4|сыр полутвердый</v>
      </c>
      <c r="F2293">
        <f>IFERROR(INDEX('Прайс-лист на год'!$E$4:$NG$28,MATCH(prices_model!E2293,'Прайс-лист на год'!$D$4:$D$28,0),MATCH(prices_model!A2293,'Прайс-лист на год'!$E$3:$NG$3,0)),0)</f>
        <v>662</v>
      </c>
    </row>
    <row r="2294" spans="1:6" x14ac:dyDescent="0.25">
      <c r="A2294" s="30">
        <f>'Прайс-лист на год'!$E$3+ROUNDDOWN((ROW()-2)/25,0)</f>
        <v>43921</v>
      </c>
      <c r="B2294">
        <f t="shared" ref="B2294:E2294" si="2268">B2269</f>
        <v>1</v>
      </c>
      <c r="C2294" t="str">
        <f t="shared" si="2268"/>
        <v>A4</v>
      </c>
      <c r="D2294" t="str">
        <f t="shared" si="2268"/>
        <v>сыр мягкий</v>
      </c>
      <c r="E2294" t="str">
        <f t="shared" si="2268"/>
        <v>A4|сыр мягкий</v>
      </c>
      <c r="F2294">
        <f>IFERROR(INDEX('Прайс-лист на год'!$E$4:$NG$28,MATCH(prices_model!E2294,'Прайс-лист на год'!$D$4:$D$28,0),MATCH(prices_model!A2294,'Прайс-лист на год'!$E$3:$NG$3,0)),0)</f>
        <v>551</v>
      </c>
    </row>
    <row r="2295" spans="1:6" x14ac:dyDescent="0.25">
      <c r="A2295" s="30">
        <f>'Прайс-лист на год'!$E$3+ROUNDDOWN((ROW()-2)/25,0)</f>
        <v>43921</v>
      </c>
      <c r="B2295">
        <f t="shared" ref="B2295:E2295" si="2269">B2270</f>
        <v>1</v>
      </c>
      <c r="C2295" t="str">
        <f t="shared" si="2269"/>
        <v>A4</v>
      </c>
      <c r="D2295" t="str">
        <f t="shared" si="2269"/>
        <v>прочие сыры</v>
      </c>
      <c r="E2295" t="str">
        <f t="shared" si="2269"/>
        <v>A4|прочие сыры</v>
      </c>
      <c r="F2295">
        <f>IFERROR(INDEX('Прайс-лист на год'!$E$4:$NG$28,MATCH(prices_model!E2295,'Прайс-лист на год'!$D$4:$D$28,0),MATCH(prices_model!A2295,'Прайс-лист на год'!$E$3:$NG$3,0)),0)</f>
        <v>847</v>
      </c>
    </row>
    <row r="2296" spans="1:6" x14ac:dyDescent="0.25">
      <c r="A2296" s="30">
        <f>'Прайс-лист на год'!$E$3+ROUNDDOWN((ROW()-2)/25,0)</f>
        <v>43921</v>
      </c>
      <c r="B2296">
        <f t="shared" ref="B2296:E2296" si="2270">B2271</f>
        <v>1</v>
      </c>
      <c r="C2296" t="str">
        <f t="shared" si="2270"/>
        <v>A4</v>
      </c>
      <c r="D2296" t="str">
        <f t="shared" si="2270"/>
        <v>продукты сырные</v>
      </c>
      <c r="E2296" t="str">
        <f t="shared" si="2270"/>
        <v>A4|продукты сырные</v>
      </c>
      <c r="F2296">
        <f>IFERROR(INDEX('Прайс-лист на год'!$E$4:$NG$28,MATCH(prices_model!E2296,'Прайс-лист на год'!$D$4:$D$28,0),MATCH(prices_model!A2296,'Прайс-лист на год'!$E$3:$NG$3,0)),0)</f>
        <v>340</v>
      </c>
    </row>
    <row r="2297" spans="1:6" x14ac:dyDescent="0.25">
      <c r="A2297" s="30">
        <f>'Прайс-лист на год'!$E$3+ROUNDDOWN((ROW()-2)/25,0)</f>
        <v>43921</v>
      </c>
      <c r="B2297">
        <f t="shared" ref="B2297:E2297" si="2271">B2272</f>
        <v>1</v>
      </c>
      <c r="C2297" t="str">
        <f t="shared" si="2271"/>
        <v>A5</v>
      </c>
      <c r="D2297" t="str">
        <f t="shared" si="2271"/>
        <v>сыр твердый</v>
      </c>
      <c r="E2297" t="str">
        <f t="shared" si="2271"/>
        <v>A5|сыр твердый</v>
      </c>
      <c r="F2297">
        <f>IFERROR(INDEX('Прайс-лист на год'!$E$4:$NG$28,MATCH(prices_model!E2297,'Прайс-лист на год'!$D$4:$D$28,0),MATCH(prices_model!A2297,'Прайс-лист на год'!$E$3:$NG$3,0)),0)</f>
        <v>1059</v>
      </c>
    </row>
    <row r="2298" spans="1:6" x14ac:dyDescent="0.25">
      <c r="A2298" s="30">
        <f>'Прайс-лист на год'!$E$3+ROUNDDOWN((ROW()-2)/25,0)</f>
        <v>43921</v>
      </c>
      <c r="B2298">
        <f t="shared" ref="B2298:E2298" si="2272">B2273</f>
        <v>1</v>
      </c>
      <c r="C2298" t="str">
        <f t="shared" si="2272"/>
        <v>A5</v>
      </c>
      <c r="D2298" t="str">
        <f t="shared" si="2272"/>
        <v>сыр полутвердый</v>
      </c>
      <c r="E2298" t="str">
        <f t="shared" si="2272"/>
        <v>A5|сыр полутвердый</v>
      </c>
      <c r="F2298">
        <f>IFERROR(INDEX('Прайс-лист на год'!$E$4:$NG$28,MATCH(prices_model!E2298,'Прайс-лист на год'!$D$4:$D$28,0),MATCH(prices_model!A2298,'Прайс-лист на год'!$E$3:$NG$3,0)),0)</f>
        <v>635</v>
      </c>
    </row>
    <row r="2299" spans="1:6" x14ac:dyDescent="0.25">
      <c r="A2299" s="30">
        <f>'Прайс-лист на год'!$E$3+ROUNDDOWN((ROW()-2)/25,0)</f>
        <v>43921</v>
      </c>
      <c r="B2299">
        <f t="shared" ref="B2299:E2299" si="2273">B2274</f>
        <v>1</v>
      </c>
      <c r="C2299" t="str">
        <f t="shared" si="2273"/>
        <v>A5</v>
      </c>
      <c r="D2299" t="str">
        <f t="shared" si="2273"/>
        <v>сыр мягкий</v>
      </c>
      <c r="E2299" t="str">
        <f t="shared" si="2273"/>
        <v>A5|сыр мягкий</v>
      </c>
      <c r="F2299">
        <f>IFERROR(INDEX('Прайс-лист на год'!$E$4:$NG$28,MATCH(prices_model!E2299,'Прайс-лист на год'!$D$4:$D$28,0),MATCH(prices_model!A2299,'Прайс-лист на год'!$E$3:$NG$3,0)),0)</f>
        <v>529</v>
      </c>
    </row>
    <row r="2300" spans="1:6" x14ac:dyDescent="0.25">
      <c r="A2300" s="30">
        <f>'Прайс-лист на год'!$E$3+ROUNDDOWN((ROW()-2)/25,0)</f>
        <v>43921</v>
      </c>
      <c r="B2300">
        <f t="shared" ref="B2300:E2300" si="2274">B2275</f>
        <v>1</v>
      </c>
      <c r="C2300" t="str">
        <f t="shared" si="2274"/>
        <v>A5</v>
      </c>
      <c r="D2300" t="str">
        <f t="shared" si="2274"/>
        <v>прочие сыры</v>
      </c>
      <c r="E2300" t="str">
        <f t="shared" si="2274"/>
        <v>A5|прочие сыры</v>
      </c>
      <c r="F2300">
        <f>IFERROR(INDEX('Прайс-лист на год'!$E$4:$NG$28,MATCH(prices_model!E2300,'Прайс-лист на год'!$D$4:$D$28,0),MATCH(prices_model!A2300,'Прайс-лист на год'!$E$3:$NG$3,0)),0)</f>
        <v>741</v>
      </c>
    </row>
    <row r="2301" spans="1:6" x14ac:dyDescent="0.25">
      <c r="A2301" s="30">
        <f>'Прайс-лист на год'!$E$3+ROUNDDOWN((ROW()-2)/25,0)</f>
        <v>43921</v>
      </c>
      <c r="B2301">
        <f t="shared" ref="B2301:E2301" si="2275">B2276</f>
        <v>1</v>
      </c>
      <c r="C2301" t="str">
        <f t="shared" si="2275"/>
        <v>A5</v>
      </c>
      <c r="D2301" t="str">
        <f t="shared" si="2275"/>
        <v>продукты сырные</v>
      </c>
      <c r="E2301" t="str">
        <f t="shared" si="2275"/>
        <v>A5|продукты сырные</v>
      </c>
      <c r="F2301">
        <f>IFERROR(INDEX('Прайс-лист на год'!$E$4:$NG$28,MATCH(prices_model!E2301,'Прайс-лист на год'!$D$4:$D$28,0),MATCH(prices_model!A2301,'Прайс-лист на год'!$E$3:$NG$3,0)),0)</f>
        <v>424</v>
      </c>
    </row>
    <row r="2302" spans="1:6" x14ac:dyDescent="0.25">
      <c r="A2302" s="30">
        <f>'Прайс-лист на год'!$E$3+ROUNDDOWN((ROW()-2)/25,0)</f>
        <v>43922</v>
      </c>
      <c r="B2302">
        <f t="shared" ref="B2302:E2302" si="2276">B2277</f>
        <v>1</v>
      </c>
      <c r="C2302" t="str">
        <f t="shared" si="2276"/>
        <v>A1</v>
      </c>
      <c r="D2302" t="str">
        <f t="shared" si="2276"/>
        <v>сыр твердый</v>
      </c>
      <c r="E2302" t="str">
        <f t="shared" si="2276"/>
        <v>A1|сыр твердый</v>
      </c>
      <c r="F2302">
        <f>IFERROR(INDEX('Прайс-лист на год'!$E$4:$NG$28,MATCH(prices_model!E2302,'Прайс-лист на год'!$D$4:$D$28,0),MATCH(prices_model!A2302,'Прайс-лист на год'!$E$3:$NG$3,0)),0)</f>
        <v>1000</v>
      </c>
    </row>
    <row r="2303" spans="1:6" x14ac:dyDescent="0.25">
      <c r="A2303" s="30">
        <f>'Прайс-лист на год'!$E$3+ROUNDDOWN((ROW()-2)/25,0)</f>
        <v>43922</v>
      </c>
      <c r="B2303">
        <f t="shared" ref="B2303:E2303" si="2277">B2278</f>
        <v>1</v>
      </c>
      <c r="C2303" t="str">
        <f t="shared" si="2277"/>
        <v>A1</v>
      </c>
      <c r="D2303" t="str">
        <f t="shared" si="2277"/>
        <v>сыр полутвердый</v>
      </c>
      <c r="E2303" t="str">
        <f t="shared" si="2277"/>
        <v>A1|сыр полутвердый</v>
      </c>
      <c r="F2303">
        <f>IFERROR(INDEX('Прайс-лист на год'!$E$4:$NG$28,MATCH(prices_model!E2303,'Прайс-лист на год'!$D$4:$D$28,0),MATCH(prices_model!A2303,'Прайс-лист на год'!$E$3:$NG$3,0)),0)</f>
        <v>600</v>
      </c>
    </row>
    <row r="2304" spans="1:6" x14ac:dyDescent="0.25">
      <c r="A2304" s="30">
        <f>'Прайс-лист на год'!$E$3+ROUNDDOWN((ROW()-2)/25,0)</f>
        <v>43922</v>
      </c>
      <c r="B2304">
        <f t="shared" ref="B2304:E2304" si="2278">B2279</f>
        <v>1</v>
      </c>
      <c r="C2304" t="str">
        <f t="shared" si="2278"/>
        <v>A1</v>
      </c>
      <c r="D2304" t="str">
        <f t="shared" si="2278"/>
        <v>сыр мягкий</v>
      </c>
      <c r="E2304" t="str">
        <f t="shared" si="2278"/>
        <v>A1|сыр мягкий</v>
      </c>
      <c r="F2304">
        <f>IFERROR(INDEX('Прайс-лист на год'!$E$4:$NG$28,MATCH(prices_model!E2304,'Прайс-лист на год'!$D$4:$D$28,0),MATCH(prices_model!A2304,'Прайс-лист на год'!$E$3:$NG$3,0)),0)</f>
        <v>500</v>
      </c>
    </row>
    <row r="2305" spans="1:6" x14ac:dyDescent="0.25">
      <c r="A2305" s="30">
        <f>'Прайс-лист на год'!$E$3+ROUNDDOWN((ROW()-2)/25,0)</f>
        <v>43922</v>
      </c>
      <c r="B2305">
        <f t="shared" ref="B2305:E2305" si="2279">B2280</f>
        <v>1</v>
      </c>
      <c r="C2305" t="str">
        <f t="shared" si="2279"/>
        <v>A1</v>
      </c>
      <c r="D2305" t="str">
        <f t="shared" si="2279"/>
        <v>прочие сыры</v>
      </c>
      <c r="E2305" t="str">
        <f t="shared" si="2279"/>
        <v>A1|прочие сыры</v>
      </c>
      <c r="F2305">
        <f>IFERROR(INDEX('Прайс-лист на год'!$E$4:$NG$28,MATCH(prices_model!E2305,'Прайс-лист на год'!$D$4:$D$28,0),MATCH(prices_model!A2305,'Прайс-лист на год'!$E$3:$NG$3,0)),0)</f>
        <v>700</v>
      </c>
    </row>
    <row r="2306" spans="1:6" x14ac:dyDescent="0.25">
      <c r="A2306" s="30">
        <f>'Прайс-лист на год'!$E$3+ROUNDDOWN((ROW()-2)/25,0)</f>
        <v>43922</v>
      </c>
      <c r="B2306">
        <f t="shared" ref="B2306:E2306" si="2280">B2281</f>
        <v>1</v>
      </c>
      <c r="C2306" t="str">
        <f t="shared" si="2280"/>
        <v>A1</v>
      </c>
      <c r="D2306" t="str">
        <f t="shared" si="2280"/>
        <v>продукты сырные</v>
      </c>
      <c r="E2306" t="str">
        <f t="shared" si="2280"/>
        <v>A1|продукты сырные</v>
      </c>
      <c r="F2306">
        <f>IFERROR(INDEX('Прайс-лист на год'!$E$4:$NG$28,MATCH(prices_model!E2306,'Прайс-лист на год'!$D$4:$D$28,0),MATCH(prices_model!A2306,'Прайс-лист на год'!$E$3:$NG$3,0)),0)</f>
        <v>400</v>
      </c>
    </row>
    <row r="2307" spans="1:6" x14ac:dyDescent="0.25">
      <c r="A2307" s="30">
        <f>'Прайс-лист на год'!$E$3+ROUNDDOWN((ROW()-2)/25,0)</f>
        <v>43922</v>
      </c>
      <c r="B2307">
        <f t="shared" ref="B2307:E2307" si="2281">B2282</f>
        <v>1</v>
      </c>
      <c r="C2307" t="str">
        <f t="shared" si="2281"/>
        <v>A2</v>
      </c>
      <c r="D2307" t="str">
        <f t="shared" si="2281"/>
        <v>сыр твердый</v>
      </c>
      <c r="E2307" t="str">
        <f t="shared" si="2281"/>
        <v>A2|сыр твердый</v>
      </c>
      <c r="F2307">
        <f>IFERROR(INDEX('Прайс-лист на год'!$E$4:$NG$28,MATCH(prices_model!E2307,'Прайс-лист на год'!$D$4:$D$28,0),MATCH(prices_model!A2307,'Прайс-лист на год'!$E$3:$NG$3,0)),0)</f>
        <v>1050</v>
      </c>
    </row>
    <row r="2308" spans="1:6" x14ac:dyDescent="0.25">
      <c r="A2308" s="30">
        <f>'Прайс-лист на год'!$E$3+ROUNDDOWN((ROW()-2)/25,0)</f>
        <v>43922</v>
      </c>
      <c r="B2308">
        <f t="shared" ref="B2308:E2308" si="2282">B2283</f>
        <v>1</v>
      </c>
      <c r="C2308" t="str">
        <f t="shared" si="2282"/>
        <v>A2</v>
      </c>
      <c r="D2308" t="str">
        <f t="shared" si="2282"/>
        <v>сыр полутвердый</v>
      </c>
      <c r="E2308" t="str">
        <f t="shared" si="2282"/>
        <v>A2|сыр полутвердый</v>
      </c>
      <c r="F2308">
        <f>IFERROR(INDEX('Прайс-лист на год'!$E$4:$NG$28,MATCH(prices_model!E2308,'Прайс-лист на год'!$D$4:$D$28,0),MATCH(prices_model!A2308,'Прайс-лист на год'!$E$3:$NG$3,0)),0)</f>
        <v>630</v>
      </c>
    </row>
    <row r="2309" spans="1:6" x14ac:dyDescent="0.25">
      <c r="A2309" s="30">
        <f>'Прайс-лист на год'!$E$3+ROUNDDOWN((ROW()-2)/25,0)</f>
        <v>43922</v>
      </c>
      <c r="B2309">
        <f t="shared" ref="B2309:E2309" si="2283">B2284</f>
        <v>1</v>
      </c>
      <c r="C2309" t="str">
        <f t="shared" si="2283"/>
        <v>A2</v>
      </c>
      <c r="D2309" t="str">
        <f t="shared" si="2283"/>
        <v>сыр мягкий</v>
      </c>
      <c r="E2309" t="str">
        <f t="shared" si="2283"/>
        <v>A2|сыр мягкий</v>
      </c>
      <c r="F2309">
        <f>IFERROR(INDEX('Прайс-лист на год'!$E$4:$NG$28,MATCH(prices_model!E2309,'Прайс-лист на год'!$D$4:$D$28,0),MATCH(prices_model!A2309,'Прайс-лист на год'!$E$3:$NG$3,0)),0)</f>
        <v>525</v>
      </c>
    </row>
    <row r="2310" spans="1:6" x14ac:dyDescent="0.25">
      <c r="A2310" s="30">
        <f>'Прайс-лист на год'!$E$3+ROUNDDOWN((ROW()-2)/25,0)</f>
        <v>43922</v>
      </c>
      <c r="B2310">
        <f t="shared" ref="B2310:E2310" si="2284">B2285</f>
        <v>1</v>
      </c>
      <c r="C2310" t="str">
        <f t="shared" si="2284"/>
        <v>A2</v>
      </c>
      <c r="D2310" t="str">
        <f t="shared" si="2284"/>
        <v>прочие сыры</v>
      </c>
      <c r="E2310" t="str">
        <f t="shared" si="2284"/>
        <v>A2|прочие сыры</v>
      </c>
      <c r="F2310">
        <f>IFERROR(INDEX('Прайс-лист на год'!$E$4:$NG$28,MATCH(prices_model!E2310,'Прайс-лист на год'!$D$4:$D$28,0),MATCH(prices_model!A2310,'Прайс-лист на год'!$E$3:$NG$3,0)),0)</f>
        <v>735</v>
      </c>
    </row>
    <row r="2311" spans="1:6" x14ac:dyDescent="0.25">
      <c r="A2311" s="30">
        <f>'Прайс-лист на год'!$E$3+ROUNDDOWN((ROW()-2)/25,0)</f>
        <v>43922</v>
      </c>
      <c r="B2311">
        <f t="shared" ref="B2311:E2311" si="2285">B2286</f>
        <v>1</v>
      </c>
      <c r="C2311" t="str">
        <f t="shared" si="2285"/>
        <v>A2</v>
      </c>
      <c r="D2311" t="str">
        <f t="shared" si="2285"/>
        <v>продукты сырные</v>
      </c>
      <c r="E2311" t="str">
        <f t="shared" si="2285"/>
        <v>A2|продукты сырные</v>
      </c>
      <c r="F2311">
        <f>IFERROR(INDEX('Прайс-лист на год'!$E$4:$NG$28,MATCH(prices_model!E2311,'Прайс-лист на год'!$D$4:$D$28,0),MATCH(prices_model!A2311,'Прайс-лист на год'!$E$3:$NG$3,0)),0)</f>
        <v>420</v>
      </c>
    </row>
    <row r="2312" spans="1:6" x14ac:dyDescent="0.25">
      <c r="A2312" s="30">
        <f>'Прайс-лист на год'!$E$3+ROUNDDOWN((ROW()-2)/25,0)</f>
        <v>43922</v>
      </c>
      <c r="B2312">
        <f t="shared" ref="B2312:E2312" si="2286">B2287</f>
        <v>1</v>
      </c>
      <c r="C2312" t="str">
        <f t="shared" si="2286"/>
        <v>A3</v>
      </c>
      <c r="D2312" t="str">
        <f t="shared" si="2286"/>
        <v>сыр твердый</v>
      </c>
      <c r="E2312" t="str">
        <f t="shared" si="2286"/>
        <v>A3|сыр твердый</v>
      </c>
      <c r="F2312">
        <f>IFERROR(INDEX('Прайс-лист на год'!$E$4:$NG$28,MATCH(prices_model!E2312,'Прайс-лист на год'!$D$4:$D$28,0),MATCH(prices_model!A2312,'Прайс-лист на год'!$E$3:$NG$3,0)),0)</f>
        <v>1000</v>
      </c>
    </row>
    <row r="2313" spans="1:6" x14ac:dyDescent="0.25">
      <c r="A2313" s="30">
        <f>'Прайс-лист на год'!$E$3+ROUNDDOWN((ROW()-2)/25,0)</f>
        <v>43922</v>
      </c>
      <c r="B2313">
        <f t="shared" ref="B2313:E2313" si="2287">B2288</f>
        <v>1</v>
      </c>
      <c r="C2313" t="str">
        <f t="shared" si="2287"/>
        <v>A3</v>
      </c>
      <c r="D2313" t="str">
        <f t="shared" si="2287"/>
        <v>сыр полутвердый</v>
      </c>
      <c r="E2313" t="str">
        <f t="shared" si="2287"/>
        <v>A3|сыр полутвердый</v>
      </c>
      <c r="F2313">
        <f>IFERROR(INDEX('Прайс-лист на год'!$E$4:$NG$28,MATCH(prices_model!E2313,'Прайс-лист на год'!$D$4:$D$28,0),MATCH(prices_model!A2313,'Прайс-лист на год'!$E$3:$NG$3,0)),0)</f>
        <v>600</v>
      </c>
    </row>
    <row r="2314" spans="1:6" x14ac:dyDescent="0.25">
      <c r="A2314" s="30">
        <f>'Прайс-лист на год'!$E$3+ROUNDDOWN((ROW()-2)/25,0)</f>
        <v>43922</v>
      </c>
      <c r="B2314">
        <f t="shared" ref="B2314:E2314" si="2288">B2289</f>
        <v>1</v>
      </c>
      <c r="C2314" t="str">
        <f t="shared" si="2288"/>
        <v>A3</v>
      </c>
      <c r="D2314" t="str">
        <f t="shared" si="2288"/>
        <v>сыр мягкий</v>
      </c>
      <c r="E2314" t="str">
        <f t="shared" si="2288"/>
        <v>A3|сыр мягкий</v>
      </c>
      <c r="F2314">
        <f>IFERROR(INDEX('Прайс-лист на год'!$E$4:$NG$28,MATCH(prices_model!E2314,'Прайс-лист на год'!$D$4:$D$28,0),MATCH(prices_model!A2314,'Прайс-лист на год'!$E$3:$NG$3,0)),0)</f>
        <v>500</v>
      </c>
    </row>
    <row r="2315" spans="1:6" x14ac:dyDescent="0.25">
      <c r="A2315" s="30">
        <f>'Прайс-лист на год'!$E$3+ROUNDDOWN((ROW()-2)/25,0)</f>
        <v>43922</v>
      </c>
      <c r="B2315">
        <f t="shared" ref="B2315:E2315" si="2289">B2290</f>
        <v>1</v>
      </c>
      <c r="C2315" t="str">
        <f t="shared" si="2289"/>
        <v>A3</v>
      </c>
      <c r="D2315" t="str">
        <f t="shared" si="2289"/>
        <v>прочие сыры</v>
      </c>
      <c r="E2315" t="str">
        <f t="shared" si="2289"/>
        <v>A3|прочие сыры</v>
      </c>
      <c r="F2315">
        <f>IFERROR(INDEX('Прайс-лист на год'!$E$4:$NG$28,MATCH(prices_model!E2315,'Прайс-лист на год'!$D$4:$D$28,0),MATCH(prices_model!A2315,'Прайс-лист на год'!$E$3:$NG$3,0)),0)</f>
        <v>700</v>
      </c>
    </row>
    <row r="2316" spans="1:6" x14ac:dyDescent="0.25">
      <c r="A2316" s="30">
        <f>'Прайс-лист на год'!$E$3+ROUNDDOWN((ROW()-2)/25,0)</f>
        <v>43922</v>
      </c>
      <c r="B2316">
        <f t="shared" ref="B2316:E2316" si="2290">B2291</f>
        <v>1</v>
      </c>
      <c r="C2316" t="str">
        <f t="shared" si="2290"/>
        <v>A3</v>
      </c>
      <c r="D2316" t="str">
        <f t="shared" si="2290"/>
        <v>продукты сырные</v>
      </c>
      <c r="E2316" t="str">
        <f t="shared" si="2290"/>
        <v>A3|продукты сырные</v>
      </c>
      <c r="F2316">
        <f>IFERROR(INDEX('Прайс-лист на год'!$E$4:$NG$28,MATCH(prices_model!E2316,'Прайс-лист на год'!$D$4:$D$28,0),MATCH(prices_model!A2316,'Прайс-лист на год'!$E$3:$NG$3,0)),0)</f>
        <v>400</v>
      </c>
    </row>
    <row r="2317" spans="1:6" x14ac:dyDescent="0.25">
      <c r="A2317" s="30">
        <f>'Прайс-лист на год'!$E$3+ROUNDDOWN((ROW()-2)/25,0)</f>
        <v>43922</v>
      </c>
      <c r="B2317">
        <f t="shared" ref="B2317:E2317" si="2291">B2292</f>
        <v>1</v>
      </c>
      <c r="C2317" t="str">
        <f t="shared" si="2291"/>
        <v>A4</v>
      </c>
      <c r="D2317" t="str">
        <f t="shared" si="2291"/>
        <v>сыр твердый</v>
      </c>
      <c r="E2317" t="str">
        <f t="shared" si="2291"/>
        <v>A4|сыр твердый</v>
      </c>
      <c r="F2317">
        <f>IFERROR(INDEX('Прайс-лист на год'!$E$4:$NG$28,MATCH(prices_model!E2317,'Прайс-лист на год'!$D$4:$D$28,0),MATCH(prices_model!A2317,'Прайс-лист на год'!$E$3:$NG$3,0)),0)</f>
        <v>893</v>
      </c>
    </row>
    <row r="2318" spans="1:6" x14ac:dyDescent="0.25">
      <c r="A2318" s="30">
        <f>'Прайс-лист на год'!$E$3+ROUNDDOWN((ROW()-2)/25,0)</f>
        <v>43922</v>
      </c>
      <c r="B2318">
        <f t="shared" ref="B2318:E2318" si="2292">B2293</f>
        <v>1</v>
      </c>
      <c r="C2318" t="str">
        <f t="shared" si="2292"/>
        <v>A4</v>
      </c>
      <c r="D2318" t="str">
        <f t="shared" si="2292"/>
        <v>сыр полутвердый</v>
      </c>
      <c r="E2318" t="str">
        <f t="shared" si="2292"/>
        <v>A4|сыр полутвердый</v>
      </c>
      <c r="F2318">
        <f>IFERROR(INDEX('Прайс-лист на год'!$E$4:$NG$28,MATCH(prices_model!E2318,'Прайс-лист на год'!$D$4:$D$28,0),MATCH(prices_model!A2318,'Прайс-лист на год'!$E$3:$NG$3,0)),0)</f>
        <v>662</v>
      </c>
    </row>
    <row r="2319" spans="1:6" x14ac:dyDescent="0.25">
      <c r="A2319" s="30">
        <f>'Прайс-лист на год'!$E$3+ROUNDDOWN((ROW()-2)/25,0)</f>
        <v>43922</v>
      </c>
      <c r="B2319">
        <f t="shared" ref="B2319:E2319" si="2293">B2294</f>
        <v>1</v>
      </c>
      <c r="C2319" t="str">
        <f t="shared" si="2293"/>
        <v>A4</v>
      </c>
      <c r="D2319" t="str">
        <f t="shared" si="2293"/>
        <v>сыр мягкий</v>
      </c>
      <c r="E2319" t="str">
        <f t="shared" si="2293"/>
        <v>A4|сыр мягкий</v>
      </c>
      <c r="F2319">
        <f>IFERROR(INDEX('Прайс-лист на год'!$E$4:$NG$28,MATCH(prices_model!E2319,'Прайс-лист на год'!$D$4:$D$28,0),MATCH(prices_model!A2319,'Прайс-лист на год'!$E$3:$NG$3,0)),0)</f>
        <v>551</v>
      </c>
    </row>
    <row r="2320" spans="1:6" x14ac:dyDescent="0.25">
      <c r="A2320" s="30">
        <f>'Прайс-лист на год'!$E$3+ROUNDDOWN((ROW()-2)/25,0)</f>
        <v>43922</v>
      </c>
      <c r="B2320">
        <f t="shared" ref="B2320:E2320" si="2294">B2295</f>
        <v>1</v>
      </c>
      <c r="C2320" t="str">
        <f t="shared" si="2294"/>
        <v>A4</v>
      </c>
      <c r="D2320" t="str">
        <f t="shared" si="2294"/>
        <v>прочие сыры</v>
      </c>
      <c r="E2320" t="str">
        <f t="shared" si="2294"/>
        <v>A4|прочие сыры</v>
      </c>
      <c r="F2320">
        <f>IFERROR(INDEX('Прайс-лист на год'!$E$4:$NG$28,MATCH(prices_model!E2320,'Прайс-лист на год'!$D$4:$D$28,0),MATCH(prices_model!A2320,'Прайс-лист на год'!$E$3:$NG$3,0)),0)</f>
        <v>847</v>
      </c>
    </row>
    <row r="2321" spans="1:6" x14ac:dyDescent="0.25">
      <c r="A2321" s="30">
        <f>'Прайс-лист на год'!$E$3+ROUNDDOWN((ROW()-2)/25,0)</f>
        <v>43922</v>
      </c>
      <c r="B2321">
        <f t="shared" ref="B2321:E2321" si="2295">B2296</f>
        <v>1</v>
      </c>
      <c r="C2321" t="str">
        <f t="shared" si="2295"/>
        <v>A4</v>
      </c>
      <c r="D2321" t="str">
        <f t="shared" si="2295"/>
        <v>продукты сырные</v>
      </c>
      <c r="E2321" t="str">
        <f t="shared" si="2295"/>
        <v>A4|продукты сырные</v>
      </c>
      <c r="F2321">
        <f>IFERROR(INDEX('Прайс-лист на год'!$E$4:$NG$28,MATCH(prices_model!E2321,'Прайс-лист на год'!$D$4:$D$28,0),MATCH(prices_model!A2321,'Прайс-лист на год'!$E$3:$NG$3,0)),0)</f>
        <v>340</v>
      </c>
    </row>
    <row r="2322" spans="1:6" x14ac:dyDescent="0.25">
      <c r="A2322" s="30">
        <f>'Прайс-лист на год'!$E$3+ROUNDDOWN((ROW()-2)/25,0)</f>
        <v>43922</v>
      </c>
      <c r="B2322">
        <f t="shared" ref="B2322:E2322" si="2296">B2297</f>
        <v>1</v>
      </c>
      <c r="C2322" t="str">
        <f t="shared" si="2296"/>
        <v>A5</v>
      </c>
      <c r="D2322" t="str">
        <f t="shared" si="2296"/>
        <v>сыр твердый</v>
      </c>
      <c r="E2322" t="str">
        <f t="shared" si="2296"/>
        <v>A5|сыр твердый</v>
      </c>
      <c r="F2322">
        <f>IFERROR(INDEX('Прайс-лист на год'!$E$4:$NG$28,MATCH(prices_model!E2322,'Прайс-лист на год'!$D$4:$D$28,0),MATCH(prices_model!A2322,'Прайс-лист на год'!$E$3:$NG$3,0)),0)</f>
        <v>1059</v>
      </c>
    </row>
    <row r="2323" spans="1:6" x14ac:dyDescent="0.25">
      <c r="A2323" s="30">
        <f>'Прайс-лист на год'!$E$3+ROUNDDOWN((ROW()-2)/25,0)</f>
        <v>43922</v>
      </c>
      <c r="B2323">
        <f t="shared" ref="B2323:E2323" si="2297">B2298</f>
        <v>1</v>
      </c>
      <c r="C2323" t="str">
        <f t="shared" si="2297"/>
        <v>A5</v>
      </c>
      <c r="D2323" t="str">
        <f t="shared" si="2297"/>
        <v>сыр полутвердый</v>
      </c>
      <c r="E2323" t="str">
        <f t="shared" si="2297"/>
        <v>A5|сыр полутвердый</v>
      </c>
      <c r="F2323">
        <f>IFERROR(INDEX('Прайс-лист на год'!$E$4:$NG$28,MATCH(prices_model!E2323,'Прайс-лист на год'!$D$4:$D$28,0),MATCH(prices_model!A2323,'Прайс-лист на год'!$E$3:$NG$3,0)),0)</f>
        <v>635</v>
      </c>
    </row>
    <row r="2324" spans="1:6" x14ac:dyDescent="0.25">
      <c r="A2324" s="30">
        <f>'Прайс-лист на год'!$E$3+ROUNDDOWN((ROW()-2)/25,0)</f>
        <v>43922</v>
      </c>
      <c r="B2324">
        <f t="shared" ref="B2324:E2324" si="2298">B2299</f>
        <v>1</v>
      </c>
      <c r="C2324" t="str">
        <f t="shared" si="2298"/>
        <v>A5</v>
      </c>
      <c r="D2324" t="str">
        <f t="shared" si="2298"/>
        <v>сыр мягкий</v>
      </c>
      <c r="E2324" t="str">
        <f t="shared" si="2298"/>
        <v>A5|сыр мягкий</v>
      </c>
      <c r="F2324">
        <f>IFERROR(INDEX('Прайс-лист на год'!$E$4:$NG$28,MATCH(prices_model!E2324,'Прайс-лист на год'!$D$4:$D$28,0),MATCH(prices_model!A2324,'Прайс-лист на год'!$E$3:$NG$3,0)),0)</f>
        <v>529</v>
      </c>
    </row>
    <row r="2325" spans="1:6" x14ac:dyDescent="0.25">
      <c r="A2325" s="30">
        <f>'Прайс-лист на год'!$E$3+ROUNDDOWN((ROW()-2)/25,0)</f>
        <v>43922</v>
      </c>
      <c r="B2325">
        <f t="shared" ref="B2325:E2325" si="2299">B2300</f>
        <v>1</v>
      </c>
      <c r="C2325" t="str">
        <f t="shared" si="2299"/>
        <v>A5</v>
      </c>
      <c r="D2325" t="str">
        <f t="shared" si="2299"/>
        <v>прочие сыры</v>
      </c>
      <c r="E2325" t="str">
        <f t="shared" si="2299"/>
        <v>A5|прочие сыры</v>
      </c>
      <c r="F2325">
        <f>IFERROR(INDEX('Прайс-лист на год'!$E$4:$NG$28,MATCH(prices_model!E2325,'Прайс-лист на год'!$D$4:$D$28,0),MATCH(prices_model!A2325,'Прайс-лист на год'!$E$3:$NG$3,0)),0)</f>
        <v>741</v>
      </c>
    </row>
    <row r="2326" spans="1:6" x14ac:dyDescent="0.25">
      <c r="A2326" s="30">
        <f>'Прайс-лист на год'!$E$3+ROUNDDOWN((ROW()-2)/25,0)</f>
        <v>43922</v>
      </c>
      <c r="B2326">
        <f t="shared" ref="B2326:E2326" si="2300">B2301</f>
        <v>1</v>
      </c>
      <c r="C2326" t="str">
        <f t="shared" si="2300"/>
        <v>A5</v>
      </c>
      <c r="D2326" t="str">
        <f t="shared" si="2300"/>
        <v>продукты сырные</v>
      </c>
      <c r="E2326" t="str">
        <f t="shared" si="2300"/>
        <v>A5|продукты сырные</v>
      </c>
      <c r="F2326">
        <f>IFERROR(INDEX('Прайс-лист на год'!$E$4:$NG$28,MATCH(prices_model!E2326,'Прайс-лист на год'!$D$4:$D$28,0),MATCH(prices_model!A2326,'Прайс-лист на год'!$E$3:$NG$3,0)),0)</f>
        <v>424</v>
      </c>
    </row>
    <row r="2327" spans="1:6" x14ac:dyDescent="0.25">
      <c r="A2327" s="30">
        <f>'Прайс-лист на год'!$E$3+ROUNDDOWN((ROW()-2)/25,0)</f>
        <v>43923</v>
      </c>
      <c r="B2327">
        <f t="shared" ref="B2327:E2327" si="2301">B2302</f>
        <v>1</v>
      </c>
      <c r="C2327" t="str">
        <f t="shared" si="2301"/>
        <v>A1</v>
      </c>
      <c r="D2327" t="str">
        <f t="shared" si="2301"/>
        <v>сыр твердый</v>
      </c>
      <c r="E2327" t="str">
        <f t="shared" si="2301"/>
        <v>A1|сыр твердый</v>
      </c>
      <c r="F2327">
        <f>IFERROR(INDEX('Прайс-лист на год'!$E$4:$NG$28,MATCH(prices_model!E2327,'Прайс-лист на год'!$D$4:$D$28,0),MATCH(prices_model!A2327,'Прайс-лист на год'!$E$3:$NG$3,0)),0)</f>
        <v>1000</v>
      </c>
    </row>
    <row r="2328" spans="1:6" x14ac:dyDescent="0.25">
      <c r="A2328" s="30">
        <f>'Прайс-лист на год'!$E$3+ROUNDDOWN((ROW()-2)/25,0)</f>
        <v>43923</v>
      </c>
      <c r="B2328">
        <f t="shared" ref="B2328:E2328" si="2302">B2303</f>
        <v>1</v>
      </c>
      <c r="C2328" t="str">
        <f t="shared" si="2302"/>
        <v>A1</v>
      </c>
      <c r="D2328" t="str">
        <f t="shared" si="2302"/>
        <v>сыр полутвердый</v>
      </c>
      <c r="E2328" t="str">
        <f t="shared" si="2302"/>
        <v>A1|сыр полутвердый</v>
      </c>
      <c r="F2328">
        <f>IFERROR(INDEX('Прайс-лист на год'!$E$4:$NG$28,MATCH(prices_model!E2328,'Прайс-лист на год'!$D$4:$D$28,0),MATCH(prices_model!A2328,'Прайс-лист на год'!$E$3:$NG$3,0)),0)</f>
        <v>600</v>
      </c>
    </row>
    <row r="2329" spans="1:6" x14ac:dyDescent="0.25">
      <c r="A2329" s="30">
        <f>'Прайс-лист на год'!$E$3+ROUNDDOWN((ROW()-2)/25,0)</f>
        <v>43923</v>
      </c>
      <c r="B2329">
        <f t="shared" ref="B2329:E2329" si="2303">B2304</f>
        <v>1</v>
      </c>
      <c r="C2329" t="str">
        <f t="shared" si="2303"/>
        <v>A1</v>
      </c>
      <c r="D2329" t="str">
        <f t="shared" si="2303"/>
        <v>сыр мягкий</v>
      </c>
      <c r="E2329" t="str">
        <f t="shared" si="2303"/>
        <v>A1|сыр мягкий</v>
      </c>
      <c r="F2329">
        <f>IFERROR(INDEX('Прайс-лист на год'!$E$4:$NG$28,MATCH(prices_model!E2329,'Прайс-лист на год'!$D$4:$D$28,0),MATCH(prices_model!A2329,'Прайс-лист на год'!$E$3:$NG$3,0)),0)</f>
        <v>500</v>
      </c>
    </row>
    <row r="2330" spans="1:6" x14ac:dyDescent="0.25">
      <c r="A2330" s="30">
        <f>'Прайс-лист на год'!$E$3+ROUNDDOWN((ROW()-2)/25,0)</f>
        <v>43923</v>
      </c>
      <c r="B2330">
        <f t="shared" ref="B2330:E2330" si="2304">B2305</f>
        <v>1</v>
      </c>
      <c r="C2330" t="str">
        <f t="shared" si="2304"/>
        <v>A1</v>
      </c>
      <c r="D2330" t="str">
        <f t="shared" si="2304"/>
        <v>прочие сыры</v>
      </c>
      <c r="E2330" t="str">
        <f t="shared" si="2304"/>
        <v>A1|прочие сыры</v>
      </c>
      <c r="F2330">
        <f>IFERROR(INDEX('Прайс-лист на год'!$E$4:$NG$28,MATCH(prices_model!E2330,'Прайс-лист на год'!$D$4:$D$28,0),MATCH(prices_model!A2330,'Прайс-лист на год'!$E$3:$NG$3,0)),0)</f>
        <v>700</v>
      </c>
    </row>
    <row r="2331" spans="1:6" x14ac:dyDescent="0.25">
      <c r="A2331" s="30">
        <f>'Прайс-лист на год'!$E$3+ROUNDDOWN((ROW()-2)/25,0)</f>
        <v>43923</v>
      </c>
      <c r="B2331">
        <f t="shared" ref="B2331:E2331" si="2305">B2306</f>
        <v>1</v>
      </c>
      <c r="C2331" t="str">
        <f t="shared" si="2305"/>
        <v>A1</v>
      </c>
      <c r="D2331" t="str">
        <f t="shared" si="2305"/>
        <v>продукты сырные</v>
      </c>
      <c r="E2331" t="str">
        <f t="shared" si="2305"/>
        <v>A1|продукты сырные</v>
      </c>
      <c r="F2331">
        <f>IFERROR(INDEX('Прайс-лист на год'!$E$4:$NG$28,MATCH(prices_model!E2331,'Прайс-лист на год'!$D$4:$D$28,0),MATCH(prices_model!A2331,'Прайс-лист на год'!$E$3:$NG$3,0)),0)</f>
        <v>400</v>
      </c>
    </row>
    <row r="2332" spans="1:6" x14ac:dyDescent="0.25">
      <c r="A2332" s="30">
        <f>'Прайс-лист на год'!$E$3+ROUNDDOWN((ROW()-2)/25,0)</f>
        <v>43923</v>
      </c>
      <c r="B2332">
        <f t="shared" ref="B2332:E2332" si="2306">B2307</f>
        <v>1</v>
      </c>
      <c r="C2332" t="str">
        <f t="shared" si="2306"/>
        <v>A2</v>
      </c>
      <c r="D2332" t="str">
        <f t="shared" si="2306"/>
        <v>сыр твердый</v>
      </c>
      <c r="E2332" t="str">
        <f t="shared" si="2306"/>
        <v>A2|сыр твердый</v>
      </c>
      <c r="F2332">
        <f>IFERROR(INDEX('Прайс-лист на год'!$E$4:$NG$28,MATCH(prices_model!E2332,'Прайс-лист на год'!$D$4:$D$28,0),MATCH(prices_model!A2332,'Прайс-лист на год'!$E$3:$NG$3,0)),0)</f>
        <v>1050</v>
      </c>
    </row>
    <row r="2333" spans="1:6" x14ac:dyDescent="0.25">
      <c r="A2333" s="30">
        <f>'Прайс-лист на год'!$E$3+ROUNDDOWN((ROW()-2)/25,0)</f>
        <v>43923</v>
      </c>
      <c r="B2333">
        <f t="shared" ref="B2333:E2333" si="2307">B2308</f>
        <v>1</v>
      </c>
      <c r="C2333" t="str">
        <f t="shared" si="2307"/>
        <v>A2</v>
      </c>
      <c r="D2333" t="str">
        <f t="shared" si="2307"/>
        <v>сыр полутвердый</v>
      </c>
      <c r="E2333" t="str">
        <f t="shared" si="2307"/>
        <v>A2|сыр полутвердый</v>
      </c>
      <c r="F2333">
        <f>IFERROR(INDEX('Прайс-лист на год'!$E$4:$NG$28,MATCH(prices_model!E2333,'Прайс-лист на год'!$D$4:$D$28,0),MATCH(prices_model!A2333,'Прайс-лист на год'!$E$3:$NG$3,0)),0)</f>
        <v>630</v>
      </c>
    </row>
    <row r="2334" spans="1:6" x14ac:dyDescent="0.25">
      <c r="A2334" s="30">
        <f>'Прайс-лист на год'!$E$3+ROUNDDOWN((ROW()-2)/25,0)</f>
        <v>43923</v>
      </c>
      <c r="B2334">
        <f t="shared" ref="B2334:E2334" si="2308">B2309</f>
        <v>1</v>
      </c>
      <c r="C2334" t="str">
        <f t="shared" si="2308"/>
        <v>A2</v>
      </c>
      <c r="D2334" t="str">
        <f t="shared" si="2308"/>
        <v>сыр мягкий</v>
      </c>
      <c r="E2334" t="str">
        <f t="shared" si="2308"/>
        <v>A2|сыр мягкий</v>
      </c>
      <c r="F2334">
        <f>IFERROR(INDEX('Прайс-лист на год'!$E$4:$NG$28,MATCH(prices_model!E2334,'Прайс-лист на год'!$D$4:$D$28,0),MATCH(prices_model!A2334,'Прайс-лист на год'!$E$3:$NG$3,0)),0)</f>
        <v>525</v>
      </c>
    </row>
    <row r="2335" spans="1:6" x14ac:dyDescent="0.25">
      <c r="A2335" s="30">
        <f>'Прайс-лист на год'!$E$3+ROUNDDOWN((ROW()-2)/25,0)</f>
        <v>43923</v>
      </c>
      <c r="B2335">
        <f t="shared" ref="B2335:E2335" si="2309">B2310</f>
        <v>1</v>
      </c>
      <c r="C2335" t="str">
        <f t="shared" si="2309"/>
        <v>A2</v>
      </c>
      <c r="D2335" t="str">
        <f t="shared" si="2309"/>
        <v>прочие сыры</v>
      </c>
      <c r="E2335" t="str">
        <f t="shared" si="2309"/>
        <v>A2|прочие сыры</v>
      </c>
      <c r="F2335">
        <f>IFERROR(INDEX('Прайс-лист на год'!$E$4:$NG$28,MATCH(prices_model!E2335,'Прайс-лист на год'!$D$4:$D$28,0),MATCH(prices_model!A2335,'Прайс-лист на год'!$E$3:$NG$3,0)),0)</f>
        <v>735</v>
      </c>
    </row>
    <row r="2336" spans="1:6" x14ac:dyDescent="0.25">
      <c r="A2336" s="30">
        <f>'Прайс-лист на год'!$E$3+ROUNDDOWN((ROW()-2)/25,0)</f>
        <v>43923</v>
      </c>
      <c r="B2336">
        <f t="shared" ref="B2336:E2336" si="2310">B2311</f>
        <v>1</v>
      </c>
      <c r="C2336" t="str">
        <f t="shared" si="2310"/>
        <v>A2</v>
      </c>
      <c r="D2336" t="str">
        <f t="shared" si="2310"/>
        <v>продукты сырные</v>
      </c>
      <c r="E2336" t="str">
        <f t="shared" si="2310"/>
        <v>A2|продукты сырные</v>
      </c>
      <c r="F2336">
        <f>IFERROR(INDEX('Прайс-лист на год'!$E$4:$NG$28,MATCH(prices_model!E2336,'Прайс-лист на год'!$D$4:$D$28,0),MATCH(prices_model!A2336,'Прайс-лист на год'!$E$3:$NG$3,0)),0)</f>
        <v>420</v>
      </c>
    </row>
    <row r="2337" spans="1:6" x14ac:dyDescent="0.25">
      <c r="A2337" s="30">
        <f>'Прайс-лист на год'!$E$3+ROUNDDOWN((ROW()-2)/25,0)</f>
        <v>43923</v>
      </c>
      <c r="B2337">
        <f t="shared" ref="B2337:E2337" si="2311">B2312</f>
        <v>1</v>
      </c>
      <c r="C2337" t="str">
        <f t="shared" si="2311"/>
        <v>A3</v>
      </c>
      <c r="D2337" t="str">
        <f t="shared" si="2311"/>
        <v>сыр твердый</v>
      </c>
      <c r="E2337" t="str">
        <f t="shared" si="2311"/>
        <v>A3|сыр твердый</v>
      </c>
      <c r="F2337">
        <f>IFERROR(INDEX('Прайс-лист на год'!$E$4:$NG$28,MATCH(prices_model!E2337,'Прайс-лист на год'!$D$4:$D$28,0),MATCH(prices_model!A2337,'Прайс-лист на год'!$E$3:$NG$3,0)),0)</f>
        <v>1000</v>
      </c>
    </row>
    <row r="2338" spans="1:6" x14ac:dyDescent="0.25">
      <c r="A2338" s="30">
        <f>'Прайс-лист на год'!$E$3+ROUNDDOWN((ROW()-2)/25,0)</f>
        <v>43923</v>
      </c>
      <c r="B2338">
        <f t="shared" ref="B2338:E2338" si="2312">B2313</f>
        <v>1</v>
      </c>
      <c r="C2338" t="str">
        <f t="shared" si="2312"/>
        <v>A3</v>
      </c>
      <c r="D2338" t="str">
        <f t="shared" si="2312"/>
        <v>сыр полутвердый</v>
      </c>
      <c r="E2338" t="str">
        <f t="shared" si="2312"/>
        <v>A3|сыр полутвердый</v>
      </c>
      <c r="F2338">
        <f>IFERROR(INDEX('Прайс-лист на год'!$E$4:$NG$28,MATCH(prices_model!E2338,'Прайс-лист на год'!$D$4:$D$28,0),MATCH(prices_model!A2338,'Прайс-лист на год'!$E$3:$NG$3,0)),0)</f>
        <v>600</v>
      </c>
    </row>
    <row r="2339" spans="1:6" x14ac:dyDescent="0.25">
      <c r="A2339" s="30">
        <f>'Прайс-лист на год'!$E$3+ROUNDDOWN((ROW()-2)/25,0)</f>
        <v>43923</v>
      </c>
      <c r="B2339">
        <f t="shared" ref="B2339:E2339" si="2313">B2314</f>
        <v>1</v>
      </c>
      <c r="C2339" t="str">
        <f t="shared" si="2313"/>
        <v>A3</v>
      </c>
      <c r="D2339" t="str">
        <f t="shared" si="2313"/>
        <v>сыр мягкий</v>
      </c>
      <c r="E2339" t="str">
        <f t="shared" si="2313"/>
        <v>A3|сыр мягкий</v>
      </c>
      <c r="F2339">
        <f>IFERROR(INDEX('Прайс-лист на год'!$E$4:$NG$28,MATCH(prices_model!E2339,'Прайс-лист на год'!$D$4:$D$28,0),MATCH(prices_model!A2339,'Прайс-лист на год'!$E$3:$NG$3,0)),0)</f>
        <v>500</v>
      </c>
    </row>
    <row r="2340" spans="1:6" x14ac:dyDescent="0.25">
      <c r="A2340" s="30">
        <f>'Прайс-лист на год'!$E$3+ROUNDDOWN((ROW()-2)/25,0)</f>
        <v>43923</v>
      </c>
      <c r="B2340">
        <f t="shared" ref="B2340:E2340" si="2314">B2315</f>
        <v>1</v>
      </c>
      <c r="C2340" t="str">
        <f t="shared" si="2314"/>
        <v>A3</v>
      </c>
      <c r="D2340" t="str">
        <f t="shared" si="2314"/>
        <v>прочие сыры</v>
      </c>
      <c r="E2340" t="str">
        <f t="shared" si="2314"/>
        <v>A3|прочие сыры</v>
      </c>
      <c r="F2340">
        <f>IFERROR(INDEX('Прайс-лист на год'!$E$4:$NG$28,MATCH(prices_model!E2340,'Прайс-лист на год'!$D$4:$D$28,0),MATCH(prices_model!A2340,'Прайс-лист на год'!$E$3:$NG$3,0)),0)</f>
        <v>700</v>
      </c>
    </row>
    <row r="2341" spans="1:6" x14ac:dyDescent="0.25">
      <c r="A2341" s="30">
        <f>'Прайс-лист на год'!$E$3+ROUNDDOWN((ROW()-2)/25,0)</f>
        <v>43923</v>
      </c>
      <c r="B2341">
        <f t="shared" ref="B2341:E2341" si="2315">B2316</f>
        <v>1</v>
      </c>
      <c r="C2341" t="str">
        <f t="shared" si="2315"/>
        <v>A3</v>
      </c>
      <c r="D2341" t="str">
        <f t="shared" si="2315"/>
        <v>продукты сырные</v>
      </c>
      <c r="E2341" t="str">
        <f t="shared" si="2315"/>
        <v>A3|продукты сырные</v>
      </c>
      <c r="F2341">
        <f>IFERROR(INDEX('Прайс-лист на год'!$E$4:$NG$28,MATCH(prices_model!E2341,'Прайс-лист на год'!$D$4:$D$28,0),MATCH(prices_model!A2341,'Прайс-лист на год'!$E$3:$NG$3,0)),0)</f>
        <v>400</v>
      </c>
    </row>
    <row r="2342" spans="1:6" x14ac:dyDescent="0.25">
      <c r="A2342" s="30">
        <f>'Прайс-лист на год'!$E$3+ROUNDDOWN((ROW()-2)/25,0)</f>
        <v>43923</v>
      </c>
      <c r="B2342">
        <f t="shared" ref="B2342:E2342" si="2316">B2317</f>
        <v>1</v>
      </c>
      <c r="C2342" t="str">
        <f t="shared" si="2316"/>
        <v>A4</v>
      </c>
      <c r="D2342" t="str">
        <f t="shared" si="2316"/>
        <v>сыр твердый</v>
      </c>
      <c r="E2342" t="str">
        <f t="shared" si="2316"/>
        <v>A4|сыр твердый</v>
      </c>
      <c r="F2342">
        <f>IFERROR(INDEX('Прайс-лист на год'!$E$4:$NG$28,MATCH(prices_model!E2342,'Прайс-лист на год'!$D$4:$D$28,0),MATCH(prices_model!A2342,'Прайс-лист на год'!$E$3:$NG$3,0)),0)</f>
        <v>893</v>
      </c>
    </row>
    <row r="2343" spans="1:6" x14ac:dyDescent="0.25">
      <c r="A2343" s="30">
        <f>'Прайс-лист на год'!$E$3+ROUNDDOWN((ROW()-2)/25,0)</f>
        <v>43923</v>
      </c>
      <c r="B2343">
        <f t="shared" ref="B2343:E2343" si="2317">B2318</f>
        <v>1</v>
      </c>
      <c r="C2343" t="str">
        <f t="shared" si="2317"/>
        <v>A4</v>
      </c>
      <c r="D2343" t="str">
        <f t="shared" si="2317"/>
        <v>сыр полутвердый</v>
      </c>
      <c r="E2343" t="str">
        <f t="shared" si="2317"/>
        <v>A4|сыр полутвердый</v>
      </c>
      <c r="F2343">
        <f>IFERROR(INDEX('Прайс-лист на год'!$E$4:$NG$28,MATCH(prices_model!E2343,'Прайс-лист на год'!$D$4:$D$28,0),MATCH(prices_model!A2343,'Прайс-лист на год'!$E$3:$NG$3,0)),0)</f>
        <v>662</v>
      </c>
    </row>
    <row r="2344" spans="1:6" x14ac:dyDescent="0.25">
      <c r="A2344" s="30">
        <f>'Прайс-лист на год'!$E$3+ROUNDDOWN((ROW()-2)/25,0)</f>
        <v>43923</v>
      </c>
      <c r="B2344">
        <f t="shared" ref="B2344:E2344" si="2318">B2319</f>
        <v>1</v>
      </c>
      <c r="C2344" t="str">
        <f t="shared" si="2318"/>
        <v>A4</v>
      </c>
      <c r="D2344" t="str">
        <f t="shared" si="2318"/>
        <v>сыр мягкий</v>
      </c>
      <c r="E2344" t="str">
        <f t="shared" si="2318"/>
        <v>A4|сыр мягкий</v>
      </c>
      <c r="F2344">
        <f>IFERROR(INDEX('Прайс-лист на год'!$E$4:$NG$28,MATCH(prices_model!E2344,'Прайс-лист на год'!$D$4:$D$28,0),MATCH(prices_model!A2344,'Прайс-лист на год'!$E$3:$NG$3,0)),0)</f>
        <v>551</v>
      </c>
    </row>
    <row r="2345" spans="1:6" x14ac:dyDescent="0.25">
      <c r="A2345" s="30">
        <f>'Прайс-лист на год'!$E$3+ROUNDDOWN((ROW()-2)/25,0)</f>
        <v>43923</v>
      </c>
      <c r="B2345">
        <f t="shared" ref="B2345:E2345" si="2319">B2320</f>
        <v>1</v>
      </c>
      <c r="C2345" t="str">
        <f t="shared" si="2319"/>
        <v>A4</v>
      </c>
      <c r="D2345" t="str">
        <f t="shared" si="2319"/>
        <v>прочие сыры</v>
      </c>
      <c r="E2345" t="str">
        <f t="shared" si="2319"/>
        <v>A4|прочие сыры</v>
      </c>
      <c r="F2345">
        <f>IFERROR(INDEX('Прайс-лист на год'!$E$4:$NG$28,MATCH(prices_model!E2345,'Прайс-лист на год'!$D$4:$D$28,0),MATCH(prices_model!A2345,'Прайс-лист на год'!$E$3:$NG$3,0)),0)</f>
        <v>847</v>
      </c>
    </row>
    <row r="2346" spans="1:6" x14ac:dyDescent="0.25">
      <c r="A2346" s="30">
        <f>'Прайс-лист на год'!$E$3+ROUNDDOWN((ROW()-2)/25,0)</f>
        <v>43923</v>
      </c>
      <c r="B2346">
        <f t="shared" ref="B2346:E2346" si="2320">B2321</f>
        <v>1</v>
      </c>
      <c r="C2346" t="str">
        <f t="shared" si="2320"/>
        <v>A4</v>
      </c>
      <c r="D2346" t="str">
        <f t="shared" si="2320"/>
        <v>продукты сырные</v>
      </c>
      <c r="E2346" t="str">
        <f t="shared" si="2320"/>
        <v>A4|продукты сырные</v>
      </c>
      <c r="F2346">
        <f>IFERROR(INDEX('Прайс-лист на год'!$E$4:$NG$28,MATCH(prices_model!E2346,'Прайс-лист на год'!$D$4:$D$28,0),MATCH(prices_model!A2346,'Прайс-лист на год'!$E$3:$NG$3,0)),0)</f>
        <v>340</v>
      </c>
    </row>
    <row r="2347" spans="1:6" x14ac:dyDescent="0.25">
      <c r="A2347" s="30">
        <f>'Прайс-лист на год'!$E$3+ROUNDDOWN((ROW()-2)/25,0)</f>
        <v>43923</v>
      </c>
      <c r="B2347">
        <f t="shared" ref="B2347:E2347" si="2321">B2322</f>
        <v>1</v>
      </c>
      <c r="C2347" t="str">
        <f t="shared" si="2321"/>
        <v>A5</v>
      </c>
      <c r="D2347" t="str">
        <f t="shared" si="2321"/>
        <v>сыр твердый</v>
      </c>
      <c r="E2347" t="str">
        <f t="shared" si="2321"/>
        <v>A5|сыр твердый</v>
      </c>
      <c r="F2347">
        <f>IFERROR(INDEX('Прайс-лист на год'!$E$4:$NG$28,MATCH(prices_model!E2347,'Прайс-лист на год'!$D$4:$D$28,0),MATCH(prices_model!A2347,'Прайс-лист на год'!$E$3:$NG$3,0)),0)</f>
        <v>1059</v>
      </c>
    </row>
    <row r="2348" spans="1:6" x14ac:dyDescent="0.25">
      <c r="A2348" s="30">
        <f>'Прайс-лист на год'!$E$3+ROUNDDOWN((ROW()-2)/25,0)</f>
        <v>43923</v>
      </c>
      <c r="B2348">
        <f t="shared" ref="B2348:E2348" si="2322">B2323</f>
        <v>1</v>
      </c>
      <c r="C2348" t="str">
        <f t="shared" si="2322"/>
        <v>A5</v>
      </c>
      <c r="D2348" t="str">
        <f t="shared" si="2322"/>
        <v>сыр полутвердый</v>
      </c>
      <c r="E2348" t="str">
        <f t="shared" si="2322"/>
        <v>A5|сыр полутвердый</v>
      </c>
      <c r="F2348">
        <f>IFERROR(INDEX('Прайс-лист на год'!$E$4:$NG$28,MATCH(prices_model!E2348,'Прайс-лист на год'!$D$4:$D$28,0),MATCH(prices_model!A2348,'Прайс-лист на год'!$E$3:$NG$3,0)),0)</f>
        <v>635</v>
      </c>
    </row>
    <row r="2349" spans="1:6" x14ac:dyDescent="0.25">
      <c r="A2349" s="30">
        <f>'Прайс-лист на год'!$E$3+ROUNDDOWN((ROW()-2)/25,0)</f>
        <v>43923</v>
      </c>
      <c r="B2349">
        <f t="shared" ref="B2349:E2349" si="2323">B2324</f>
        <v>1</v>
      </c>
      <c r="C2349" t="str">
        <f t="shared" si="2323"/>
        <v>A5</v>
      </c>
      <c r="D2349" t="str">
        <f t="shared" si="2323"/>
        <v>сыр мягкий</v>
      </c>
      <c r="E2349" t="str">
        <f t="shared" si="2323"/>
        <v>A5|сыр мягкий</v>
      </c>
      <c r="F2349">
        <f>IFERROR(INDEX('Прайс-лист на год'!$E$4:$NG$28,MATCH(prices_model!E2349,'Прайс-лист на год'!$D$4:$D$28,0),MATCH(prices_model!A2349,'Прайс-лист на год'!$E$3:$NG$3,0)),0)</f>
        <v>529</v>
      </c>
    </row>
    <row r="2350" spans="1:6" x14ac:dyDescent="0.25">
      <c r="A2350" s="30">
        <f>'Прайс-лист на год'!$E$3+ROUNDDOWN((ROW()-2)/25,0)</f>
        <v>43923</v>
      </c>
      <c r="B2350">
        <f t="shared" ref="B2350:E2350" si="2324">B2325</f>
        <v>1</v>
      </c>
      <c r="C2350" t="str">
        <f t="shared" si="2324"/>
        <v>A5</v>
      </c>
      <c r="D2350" t="str">
        <f t="shared" si="2324"/>
        <v>прочие сыры</v>
      </c>
      <c r="E2350" t="str">
        <f t="shared" si="2324"/>
        <v>A5|прочие сыры</v>
      </c>
      <c r="F2350">
        <f>IFERROR(INDEX('Прайс-лист на год'!$E$4:$NG$28,MATCH(prices_model!E2350,'Прайс-лист на год'!$D$4:$D$28,0),MATCH(prices_model!A2350,'Прайс-лист на год'!$E$3:$NG$3,0)),0)</f>
        <v>741</v>
      </c>
    </row>
    <row r="2351" spans="1:6" x14ac:dyDescent="0.25">
      <c r="A2351" s="30">
        <f>'Прайс-лист на год'!$E$3+ROUNDDOWN((ROW()-2)/25,0)</f>
        <v>43923</v>
      </c>
      <c r="B2351">
        <f t="shared" ref="B2351:E2351" si="2325">B2326</f>
        <v>1</v>
      </c>
      <c r="C2351" t="str">
        <f t="shared" si="2325"/>
        <v>A5</v>
      </c>
      <c r="D2351" t="str">
        <f t="shared" si="2325"/>
        <v>продукты сырные</v>
      </c>
      <c r="E2351" t="str">
        <f t="shared" si="2325"/>
        <v>A5|продукты сырные</v>
      </c>
      <c r="F2351">
        <f>IFERROR(INDEX('Прайс-лист на год'!$E$4:$NG$28,MATCH(prices_model!E2351,'Прайс-лист на год'!$D$4:$D$28,0),MATCH(prices_model!A2351,'Прайс-лист на год'!$E$3:$NG$3,0)),0)</f>
        <v>424</v>
      </c>
    </row>
    <row r="2352" spans="1:6" x14ac:dyDescent="0.25">
      <c r="A2352" s="30">
        <f>'Прайс-лист на год'!$E$3+ROUNDDOWN((ROW()-2)/25,0)</f>
        <v>43924</v>
      </c>
      <c r="B2352">
        <f t="shared" ref="B2352:E2352" si="2326">B2327</f>
        <v>1</v>
      </c>
      <c r="C2352" t="str">
        <f t="shared" si="2326"/>
        <v>A1</v>
      </c>
      <c r="D2352" t="str">
        <f t="shared" si="2326"/>
        <v>сыр твердый</v>
      </c>
      <c r="E2352" t="str">
        <f t="shared" si="2326"/>
        <v>A1|сыр твердый</v>
      </c>
      <c r="F2352">
        <f>IFERROR(INDEX('Прайс-лист на год'!$E$4:$NG$28,MATCH(prices_model!E2352,'Прайс-лист на год'!$D$4:$D$28,0),MATCH(prices_model!A2352,'Прайс-лист на год'!$E$3:$NG$3,0)),0)</f>
        <v>1000</v>
      </c>
    </row>
    <row r="2353" spans="1:6" x14ac:dyDescent="0.25">
      <c r="A2353" s="30">
        <f>'Прайс-лист на год'!$E$3+ROUNDDOWN((ROW()-2)/25,0)</f>
        <v>43924</v>
      </c>
      <c r="B2353">
        <f t="shared" ref="B2353:E2353" si="2327">B2328</f>
        <v>1</v>
      </c>
      <c r="C2353" t="str">
        <f t="shared" si="2327"/>
        <v>A1</v>
      </c>
      <c r="D2353" t="str">
        <f t="shared" si="2327"/>
        <v>сыр полутвердый</v>
      </c>
      <c r="E2353" t="str">
        <f t="shared" si="2327"/>
        <v>A1|сыр полутвердый</v>
      </c>
      <c r="F2353">
        <f>IFERROR(INDEX('Прайс-лист на год'!$E$4:$NG$28,MATCH(prices_model!E2353,'Прайс-лист на год'!$D$4:$D$28,0),MATCH(prices_model!A2353,'Прайс-лист на год'!$E$3:$NG$3,0)),0)</f>
        <v>600</v>
      </c>
    </row>
    <row r="2354" spans="1:6" x14ac:dyDescent="0.25">
      <c r="A2354" s="30">
        <f>'Прайс-лист на год'!$E$3+ROUNDDOWN((ROW()-2)/25,0)</f>
        <v>43924</v>
      </c>
      <c r="B2354">
        <f t="shared" ref="B2354:E2354" si="2328">B2329</f>
        <v>1</v>
      </c>
      <c r="C2354" t="str">
        <f t="shared" si="2328"/>
        <v>A1</v>
      </c>
      <c r="D2354" t="str">
        <f t="shared" si="2328"/>
        <v>сыр мягкий</v>
      </c>
      <c r="E2354" t="str">
        <f t="shared" si="2328"/>
        <v>A1|сыр мягкий</v>
      </c>
      <c r="F2354">
        <f>IFERROR(INDEX('Прайс-лист на год'!$E$4:$NG$28,MATCH(prices_model!E2354,'Прайс-лист на год'!$D$4:$D$28,0),MATCH(prices_model!A2354,'Прайс-лист на год'!$E$3:$NG$3,0)),0)</f>
        <v>500</v>
      </c>
    </row>
    <row r="2355" spans="1:6" x14ac:dyDescent="0.25">
      <c r="A2355" s="30">
        <f>'Прайс-лист на год'!$E$3+ROUNDDOWN((ROW()-2)/25,0)</f>
        <v>43924</v>
      </c>
      <c r="B2355">
        <f t="shared" ref="B2355:E2355" si="2329">B2330</f>
        <v>1</v>
      </c>
      <c r="C2355" t="str">
        <f t="shared" si="2329"/>
        <v>A1</v>
      </c>
      <c r="D2355" t="str">
        <f t="shared" si="2329"/>
        <v>прочие сыры</v>
      </c>
      <c r="E2355" t="str">
        <f t="shared" si="2329"/>
        <v>A1|прочие сыры</v>
      </c>
      <c r="F2355">
        <f>IFERROR(INDEX('Прайс-лист на год'!$E$4:$NG$28,MATCH(prices_model!E2355,'Прайс-лист на год'!$D$4:$D$28,0),MATCH(prices_model!A2355,'Прайс-лист на год'!$E$3:$NG$3,0)),0)</f>
        <v>700</v>
      </c>
    </row>
    <row r="2356" spans="1:6" x14ac:dyDescent="0.25">
      <c r="A2356" s="30">
        <f>'Прайс-лист на год'!$E$3+ROUNDDOWN((ROW()-2)/25,0)</f>
        <v>43924</v>
      </c>
      <c r="B2356">
        <f t="shared" ref="B2356:E2356" si="2330">B2331</f>
        <v>1</v>
      </c>
      <c r="C2356" t="str">
        <f t="shared" si="2330"/>
        <v>A1</v>
      </c>
      <c r="D2356" t="str">
        <f t="shared" si="2330"/>
        <v>продукты сырные</v>
      </c>
      <c r="E2356" t="str">
        <f t="shared" si="2330"/>
        <v>A1|продукты сырные</v>
      </c>
      <c r="F2356">
        <f>IFERROR(INDEX('Прайс-лист на год'!$E$4:$NG$28,MATCH(prices_model!E2356,'Прайс-лист на год'!$D$4:$D$28,0),MATCH(prices_model!A2356,'Прайс-лист на год'!$E$3:$NG$3,0)),0)</f>
        <v>400</v>
      </c>
    </row>
    <row r="2357" spans="1:6" x14ac:dyDescent="0.25">
      <c r="A2357" s="30">
        <f>'Прайс-лист на год'!$E$3+ROUNDDOWN((ROW()-2)/25,0)</f>
        <v>43924</v>
      </c>
      <c r="B2357">
        <f t="shared" ref="B2357:E2357" si="2331">B2332</f>
        <v>1</v>
      </c>
      <c r="C2357" t="str">
        <f t="shared" si="2331"/>
        <v>A2</v>
      </c>
      <c r="D2357" t="str">
        <f t="shared" si="2331"/>
        <v>сыр твердый</v>
      </c>
      <c r="E2357" t="str">
        <f t="shared" si="2331"/>
        <v>A2|сыр твердый</v>
      </c>
      <c r="F2357">
        <f>IFERROR(INDEX('Прайс-лист на год'!$E$4:$NG$28,MATCH(prices_model!E2357,'Прайс-лист на год'!$D$4:$D$28,0),MATCH(prices_model!A2357,'Прайс-лист на год'!$E$3:$NG$3,0)),0)</f>
        <v>1050</v>
      </c>
    </row>
    <row r="2358" spans="1:6" x14ac:dyDescent="0.25">
      <c r="A2358" s="30">
        <f>'Прайс-лист на год'!$E$3+ROUNDDOWN((ROW()-2)/25,0)</f>
        <v>43924</v>
      </c>
      <c r="B2358">
        <f t="shared" ref="B2358:E2358" si="2332">B2333</f>
        <v>1</v>
      </c>
      <c r="C2358" t="str">
        <f t="shared" si="2332"/>
        <v>A2</v>
      </c>
      <c r="D2358" t="str">
        <f t="shared" si="2332"/>
        <v>сыр полутвердый</v>
      </c>
      <c r="E2358" t="str">
        <f t="shared" si="2332"/>
        <v>A2|сыр полутвердый</v>
      </c>
      <c r="F2358">
        <f>IFERROR(INDEX('Прайс-лист на год'!$E$4:$NG$28,MATCH(prices_model!E2358,'Прайс-лист на год'!$D$4:$D$28,0),MATCH(prices_model!A2358,'Прайс-лист на год'!$E$3:$NG$3,0)),0)</f>
        <v>630</v>
      </c>
    </row>
    <row r="2359" spans="1:6" x14ac:dyDescent="0.25">
      <c r="A2359" s="30">
        <f>'Прайс-лист на год'!$E$3+ROUNDDOWN((ROW()-2)/25,0)</f>
        <v>43924</v>
      </c>
      <c r="B2359">
        <f t="shared" ref="B2359:E2359" si="2333">B2334</f>
        <v>1</v>
      </c>
      <c r="C2359" t="str">
        <f t="shared" si="2333"/>
        <v>A2</v>
      </c>
      <c r="D2359" t="str">
        <f t="shared" si="2333"/>
        <v>сыр мягкий</v>
      </c>
      <c r="E2359" t="str">
        <f t="shared" si="2333"/>
        <v>A2|сыр мягкий</v>
      </c>
      <c r="F2359">
        <f>IFERROR(INDEX('Прайс-лист на год'!$E$4:$NG$28,MATCH(prices_model!E2359,'Прайс-лист на год'!$D$4:$D$28,0),MATCH(prices_model!A2359,'Прайс-лист на год'!$E$3:$NG$3,0)),0)</f>
        <v>525</v>
      </c>
    </row>
    <row r="2360" spans="1:6" x14ac:dyDescent="0.25">
      <c r="A2360" s="30">
        <f>'Прайс-лист на год'!$E$3+ROUNDDOWN((ROW()-2)/25,0)</f>
        <v>43924</v>
      </c>
      <c r="B2360">
        <f t="shared" ref="B2360:E2360" si="2334">B2335</f>
        <v>1</v>
      </c>
      <c r="C2360" t="str">
        <f t="shared" si="2334"/>
        <v>A2</v>
      </c>
      <c r="D2360" t="str">
        <f t="shared" si="2334"/>
        <v>прочие сыры</v>
      </c>
      <c r="E2360" t="str">
        <f t="shared" si="2334"/>
        <v>A2|прочие сыры</v>
      </c>
      <c r="F2360">
        <f>IFERROR(INDEX('Прайс-лист на год'!$E$4:$NG$28,MATCH(prices_model!E2360,'Прайс-лист на год'!$D$4:$D$28,0),MATCH(prices_model!A2360,'Прайс-лист на год'!$E$3:$NG$3,0)),0)</f>
        <v>735</v>
      </c>
    </row>
    <row r="2361" spans="1:6" x14ac:dyDescent="0.25">
      <c r="A2361" s="30">
        <f>'Прайс-лист на год'!$E$3+ROUNDDOWN((ROW()-2)/25,0)</f>
        <v>43924</v>
      </c>
      <c r="B2361">
        <f t="shared" ref="B2361:E2361" si="2335">B2336</f>
        <v>1</v>
      </c>
      <c r="C2361" t="str">
        <f t="shared" si="2335"/>
        <v>A2</v>
      </c>
      <c r="D2361" t="str">
        <f t="shared" si="2335"/>
        <v>продукты сырные</v>
      </c>
      <c r="E2361" t="str">
        <f t="shared" si="2335"/>
        <v>A2|продукты сырные</v>
      </c>
      <c r="F2361">
        <f>IFERROR(INDEX('Прайс-лист на год'!$E$4:$NG$28,MATCH(prices_model!E2361,'Прайс-лист на год'!$D$4:$D$28,0),MATCH(prices_model!A2361,'Прайс-лист на год'!$E$3:$NG$3,0)),0)</f>
        <v>420</v>
      </c>
    </row>
    <row r="2362" spans="1:6" x14ac:dyDescent="0.25">
      <c r="A2362" s="30">
        <f>'Прайс-лист на год'!$E$3+ROUNDDOWN((ROW()-2)/25,0)</f>
        <v>43924</v>
      </c>
      <c r="B2362">
        <f t="shared" ref="B2362:E2362" si="2336">B2337</f>
        <v>1</v>
      </c>
      <c r="C2362" t="str">
        <f t="shared" si="2336"/>
        <v>A3</v>
      </c>
      <c r="D2362" t="str">
        <f t="shared" si="2336"/>
        <v>сыр твердый</v>
      </c>
      <c r="E2362" t="str">
        <f t="shared" si="2336"/>
        <v>A3|сыр твердый</v>
      </c>
      <c r="F2362">
        <f>IFERROR(INDEX('Прайс-лист на год'!$E$4:$NG$28,MATCH(prices_model!E2362,'Прайс-лист на год'!$D$4:$D$28,0),MATCH(prices_model!A2362,'Прайс-лист на год'!$E$3:$NG$3,0)),0)</f>
        <v>1000</v>
      </c>
    </row>
    <row r="2363" spans="1:6" x14ac:dyDescent="0.25">
      <c r="A2363" s="30">
        <f>'Прайс-лист на год'!$E$3+ROUNDDOWN((ROW()-2)/25,0)</f>
        <v>43924</v>
      </c>
      <c r="B2363">
        <f t="shared" ref="B2363:E2363" si="2337">B2338</f>
        <v>1</v>
      </c>
      <c r="C2363" t="str">
        <f t="shared" si="2337"/>
        <v>A3</v>
      </c>
      <c r="D2363" t="str">
        <f t="shared" si="2337"/>
        <v>сыр полутвердый</v>
      </c>
      <c r="E2363" t="str">
        <f t="shared" si="2337"/>
        <v>A3|сыр полутвердый</v>
      </c>
      <c r="F2363">
        <f>IFERROR(INDEX('Прайс-лист на год'!$E$4:$NG$28,MATCH(prices_model!E2363,'Прайс-лист на год'!$D$4:$D$28,0),MATCH(prices_model!A2363,'Прайс-лист на год'!$E$3:$NG$3,0)),0)</f>
        <v>600</v>
      </c>
    </row>
    <row r="2364" spans="1:6" x14ac:dyDescent="0.25">
      <c r="A2364" s="30">
        <f>'Прайс-лист на год'!$E$3+ROUNDDOWN((ROW()-2)/25,0)</f>
        <v>43924</v>
      </c>
      <c r="B2364">
        <f t="shared" ref="B2364:E2364" si="2338">B2339</f>
        <v>1</v>
      </c>
      <c r="C2364" t="str">
        <f t="shared" si="2338"/>
        <v>A3</v>
      </c>
      <c r="D2364" t="str">
        <f t="shared" si="2338"/>
        <v>сыр мягкий</v>
      </c>
      <c r="E2364" t="str">
        <f t="shared" si="2338"/>
        <v>A3|сыр мягкий</v>
      </c>
      <c r="F2364">
        <f>IFERROR(INDEX('Прайс-лист на год'!$E$4:$NG$28,MATCH(prices_model!E2364,'Прайс-лист на год'!$D$4:$D$28,0),MATCH(prices_model!A2364,'Прайс-лист на год'!$E$3:$NG$3,0)),0)</f>
        <v>500</v>
      </c>
    </row>
    <row r="2365" spans="1:6" x14ac:dyDescent="0.25">
      <c r="A2365" s="30">
        <f>'Прайс-лист на год'!$E$3+ROUNDDOWN((ROW()-2)/25,0)</f>
        <v>43924</v>
      </c>
      <c r="B2365">
        <f t="shared" ref="B2365:E2365" si="2339">B2340</f>
        <v>1</v>
      </c>
      <c r="C2365" t="str">
        <f t="shared" si="2339"/>
        <v>A3</v>
      </c>
      <c r="D2365" t="str">
        <f t="shared" si="2339"/>
        <v>прочие сыры</v>
      </c>
      <c r="E2365" t="str">
        <f t="shared" si="2339"/>
        <v>A3|прочие сыры</v>
      </c>
      <c r="F2365">
        <f>IFERROR(INDEX('Прайс-лист на год'!$E$4:$NG$28,MATCH(prices_model!E2365,'Прайс-лист на год'!$D$4:$D$28,0),MATCH(prices_model!A2365,'Прайс-лист на год'!$E$3:$NG$3,0)),0)</f>
        <v>700</v>
      </c>
    </row>
    <row r="2366" spans="1:6" x14ac:dyDescent="0.25">
      <c r="A2366" s="30">
        <f>'Прайс-лист на год'!$E$3+ROUNDDOWN((ROW()-2)/25,0)</f>
        <v>43924</v>
      </c>
      <c r="B2366">
        <f t="shared" ref="B2366:E2366" si="2340">B2341</f>
        <v>1</v>
      </c>
      <c r="C2366" t="str">
        <f t="shared" si="2340"/>
        <v>A3</v>
      </c>
      <c r="D2366" t="str">
        <f t="shared" si="2340"/>
        <v>продукты сырные</v>
      </c>
      <c r="E2366" t="str">
        <f t="shared" si="2340"/>
        <v>A3|продукты сырные</v>
      </c>
      <c r="F2366">
        <f>IFERROR(INDEX('Прайс-лист на год'!$E$4:$NG$28,MATCH(prices_model!E2366,'Прайс-лист на год'!$D$4:$D$28,0),MATCH(prices_model!A2366,'Прайс-лист на год'!$E$3:$NG$3,0)),0)</f>
        <v>400</v>
      </c>
    </row>
    <row r="2367" spans="1:6" x14ac:dyDescent="0.25">
      <c r="A2367" s="30">
        <f>'Прайс-лист на год'!$E$3+ROUNDDOWN((ROW()-2)/25,0)</f>
        <v>43924</v>
      </c>
      <c r="B2367">
        <f t="shared" ref="B2367:E2367" si="2341">B2342</f>
        <v>1</v>
      </c>
      <c r="C2367" t="str">
        <f t="shared" si="2341"/>
        <v>A4</v>
      </c>
      <c r="D2367" t="str">
        <f t="shared" si="2341"/>
        <v>сыр твердый</v>
      </c>
      <c r="E2367" t="str">
        <f t="shared" si="2341"/>
        <v>A4|сыр твердый</v>
      </c>
      <c r="F2367">
        <f>IFERROR(INDEX('Прайс-лист на год'!$E$4:$NG$28,MATCH(prices_model!E2367,'Прайс-лист на год'!$D$4:$D$28,0),MATCH(prices_model!A2367,'Прайс-лист на год'!$E$3:$NG$3,0)),0)</f>
        <v>893</v>
      </c>
    </row>
    <row r="2368" spans="1:6" x14ac:dyDescent="0.25">
      <c r="A2368" s="30">
        <f>'Прайс-лист на год'!$E$3+ROUNDDOWN((ROW()-2)/25,0)</f>
        <v>43924</v>
      </c>
      <c r="B2368">
        <f t="shared" ref="B2368:E2368" si="2342">B2343</f>
        <v>1</v>
      </c>
      <c r="C2368" t="str">
        <f t="shared" si="2342"/>
        <v>A4</v>
      </c>
      <c r="D2368" t="str">
        <f t="shared" si="2342"/>
        <v>сыр полутвердый</v>
      </c>
      <c r="E2368" t="str">
        <f t="shared" si="2342"/>
        <v>A4|сыр полутвердый</v>
      </c>
      <c r="F2368">
        <f>IFERROR(INDEX('Прайс-лист на год'!$E$4:$NG$28,MATCH(prices_model!E2368,'Прайс-лист на год'!$D$4:$D$28,0),MATCH(prices_model!A2368,'Прайс-лист на год'!$E$3:$NG$3,0)),0)</f>
        <v>662</v>
      </c>
    </row>
    <row r="2369" spans="1:6" x14ac:dyDescent="0.25">
      <c r="A2369" s="30">
        <f>'Прайс-лист на год'!$E$3+ROUNDDOWN((ROW()-2)/25,0)</f>
        <v>43924</v>
      </c>
      <c r="B2369">
        <f t="shared" ref="B2369:E2369" si="2343">B2344</f>
        <v>1</v>
      </c>
      <c r="C2369" t="str">
        <f t="shared" si="2343"/>
        <v>A4</v>
      </c>
      <c r="D2369" t="str">
        <f t="shared" si="2343"/>
        <v>сыр мягкий</v>
      </c>
      <c r="E2369" t="str">
        <f t="shared" si="2343"/>
        <v>A4|сыр мягкий</v>
      </c>
      <c r="F2369">
        <f>IFERROR(INDEX('Прайс-лист на год'!$E$4:$NG$28,MATCH(prices_model!E2369,'Прайс-лист на год'!$D$4:$D$28,0),MATCH(prices_model!A2369,'Прайс-лист на год'!$E$3:$NG$3,0)),0)</f>
        <v>551</v>
      </c>
    </row>
    <row r="2370" spans="1:6" x14ac:dyDescent="0.25">
      <c r="A2370" s="30">
        <f>'Прайс-лист на год'!$E$3+ROUNDDOWN((ROW()-2)/25,0)</f>
        <v>43924</v>
      </c>
      <c r="B2370">
        <f t="shared" ref="B2370:E2370" si="2344">B2345</f>
        <v>1</v>
      </c>
      <c r="C2370" t="str">
        <f t="shared" si="2344"/>
        <v>A4</v>
      </c>
      <c r="D2370" t="str">
        <f t="shared" si="2344"/>
        <v>прочие сыры</v>
      </c>
      <c r="E2370" t="str">
        <f t="shared" si="2344"/>
        <v>A4|прочие сыры</v>
      </c>
      <c r="F2370">
        <f>IFERROR(INDEX('Прайс-лист на год'!$E$4:$NG$28,MATCH(prices_model!E2370,'Прайс-лист на год'!$D$4:$D$28,0),MATCH(prices_model!A2370,'Прайс-лист на год'!$E$3:$NG$3,0)),0)</f>
        <v>847</v>
      </c>
    </row>
    <row r="2371" spans="1:6" x14ac:dyDescent="0.25">
      <c r="A2371" s="30">
        <f>'Прайс-лист на год'!$E$3+ROUNDDOWN((ROW()-2)/25,0)</f>
        <v>43924</v>
      </c>
      <c r="B2371">
        <f t="shared" ref="B2371:E2371" si="2345">B2346</f>
        <v>1</v>
      </c>
      <c r="C2371" t="str">
        <f t="shared" si="2345"/>
        <v>A4</v>
      </c>
      <c r="D2371" t="str">
        <f t="shared" si="2345"/>
        <v>продукты сырные</v>
      </c>
      <c r="E2371" t="str">
        <f t="shared" si="2345"/>
        <v>A4|продукты сырные</v>
      </c>
      <c r="F2371">
        <f>IFERROR(INDEX('Прайс-лист на год'!$E$4:$NG$28,MATCH(prices_model!E2371,'Прайс-лист на год'!$D$4:$D$28,0),MATCH(prices_model!A2371,'Прайс-лист на год'!$E$3:$NG$3,0)),0)</f>
        <v>340</v>
      </c>
    </row>
    <row r="2372" spans="1:6" x14ac:dyDescent="0.25">
      <c r="A2372" s="30">
        <f>'Прайс-лист на год'!$E$3+ROUNDDOWN((ROW()-2)/25,0)</f>
        <v>43924</v>
      </c>
      <c r="B2372">
        <f t="shared" ref="B2372:E2372" si="2346">B2347</f>
        <v>1</v>
      </c>
      <c r="C2372" t="str">
        <f t="shared" si="2346"/>
        <v>A5</v>
      </c>
      <c r="D2372" t="str">
        <f t="shared" si="2346"/>
        <v>сыр твердый</v>
      </c>
      <c r="E2372" t="str">
        <f t="shared" si="2346"/>
        <v>A5|сыр твердый</v>
      </c>
      <c r="F2372">
        <f>IFERROR(INDEX('Прайс-лист на год'!$E$4:$NG$28,MATCH(prices_model!E2372,'Прайс-лист на год'!$D$4:$D$28,0),MATCH(prices_model!A2372,'Прайс-лист на год'!$E$3:$NG$3,0)),0)</f>
        <v>1059</v>
      </c>
    </row>
    <row r="2373" spans="1:6" x14ac:dyDescent="0.25">
      <c r="A2373" s="30">
        <f>'Прайс-лист на год'!$E$3+ROUNDDOWN((ROW()-2)/25,0)</f>
        <v>43924</v>
      </c>
      <c r="B2373">
        <f t="shared" ref="B2373:E2373" si="2347">B2348</f>
        <v>1</v>
      </c>
      <c r="C2373" t="str">
        <f t="shared" si="2347"/>
        <v>A5</v>
      </c>
      <c r="D2373" t="str">
        <f t="shared" si="2347"/>
        <v>сыр полутвердый</v>
      </c>
      <c r="E2373" t="str">
        <f t="shared" si="2347"/>
        <v>A5|сыр полутвердый</v>
      </c>
      <c r="F2373">
        <f>IFERROR(INDEX('Прайс-лист на год'!$E$4:$NG$28,MATCH(prices_model!E2373,'Прайс-лист на год'!$D$4:$D$28,0),MATCH(prices_model!A2373,'Прайс-лист на год'!$E$3:$NG$3,0)),0)</f>
        <v>635</v>
      </c>
    </row>
    <row r="2374" spans="1:6" x14ac:dyDescent="0.25">
      <c r="A2374" s="30">
        <f>'Прайс-лист на год'!$E$3+ROUNDDOWN((ROW()-2)/25,0)</f>
        <v>43924</v>
      </c>
      <c r="B2374">
        <f t="shared" ref="B2374:E2374" si="2348">B2349</f>
        <v>1</v>
      </c>
      <c r="C2374" t="str">
        <f t="shared" si="2348"/>
        <v>A5</v>
      </c>
      <c r="D2374" t="str">
        <f t="shared" si="2348"/>
        <v>сыр мягкий</v>
      </c>
      <c r="E2374" t="str">
        <f t="shared" si="2348"/>
        <v>A5|сыр мягкий</v>
      </c>
      <c r="F2374">
        <f>IFERROR(INDEX('Прайс-лист на год'!$E$4:$NG$28,MATCH(prices_model!E2374,'Прайс-лист на год'!$D$4:$D$28,0),MATCH(prices_model!A2374,'Прайс-лист на год'!$E$3:$NG$3,0)),0)</f>
        <v>529</v>
      </c>
    </row>
    <row r="2375" spans="1:6" x14ac:dyDescent="0.25">
      <c r="A2375" s="30">
        <f>'Прайс-лист на год'!$E$3+ROUNDDOWN((ROW()-2)/25,0)</f>
        <v>43924</v>
      </c>
      <c r="B2375">
        <f t="shared" ref="B2375:E2375" si="2349">B2350</f>
        <v>1</v>
      </c>
      <c r="C2375" t="str">
        <f t="shared" si="2349"/>
        <v>A5</v>
      </c>
      <c r="D2375" t="str">
        <f t="shared" si="2349"/>
        <v>прочие сыры</v>
      </c>
      <c r="E2375" t="str">
        <f t="shared" si="2349"/>
        <v>A5|прочие сыры</v>
      </c>
      <c r="F2375">
        <f>IFERROR(INDEX('Прайс-лист на год'!$E$4:$NG$28,MATCH(prices_model!E2375,'Прайс-лист на год'!$D$4:$D$28,0),MATCH(prices_model!A2375,'Прайс-лист на год'!$E$3:$NG$3,0)),0)</f>
        <v>741</v>
      </c>
    </row>
    <row r="2376" spans="1:6" x14ac:dyDescent="0.25">
      <c r="A2376" s="30">
        <f>'Прайс-лист на год'!$E$3+ROUNDDOWN((ROW()-2)/25,0)</f>
        <v>43924</v>
      </c>
      <c r="B2376">
        <f t="shared" ref="B2376:E2376" si="2350">B2351</f>
        <v>1</v>
      </c>
      <c r="C2376" t="str">
        <f t="shared" si="2350"/>
        <v>A5</v>
      </c>
      <c r="D2376" t="str">
        <f t="shared" si="2350"/>
        <v>продукты сырные</v>
      </c>
      <c r="E2376" t="str">
        <f t="shared" si="2350"/>
        <v>A5|продукты сырные</v>
      </c>
      <c r="F2376">
        <f>IFERROR(INDEX('Прайс-лист на год'!$E$4:$NG$28,MATCH(prices_model!E2376,'Прайс-лист на год'!$D$4:$D$28,0),MATCH(prices_model!A2376,'Прайс-лист на год'!$E$3:$NG$3,0)),0)</f>
        <v>424</v>
      </c>
    </row>
    <row r="2377" spans="1:6" x14ac:dyDescent="0.25">
      <c r="A2377" s="30">
        <f>'Прайс-лист на год'!$E$3+ROUNDDOWN((ROW()-2)/25,0)</f>
        <v>43925</v>
      </c>
      <c r="B2377">
        <f t="shared" ref="B2377:E2377" si="2351">B2352</f>
        <v>1</v>
      </c>
      <c r="C2377" t="str">
        <f t="shared" si="2351"/>
        <v>A1</v>
      </c>
      <c r="D2377" t="str">
        <f t="shared" si="2351"/>
        <v>сыр твердый</v>
      </c>
      <c r="E2377" t="str">
        <f t="shared" si="2351"/>
        <v>A1|сыр твердый</v>
      </c>
      <c r="F2377">
        <f>IFERROR(INDEX('Прайс-лист на год'!$E$4:$NG$28,MATCH(prices_model!E2377,'Прайс-лист на год'!$D$4:$D$28,0),MATCH(prices_model!A2377,'Прайс-лист на год'!$E$3:$NG$3,0)),0)</f>
        <v>1000</v>
      </c>
    </row>
    <row r="2378" spans="1:6" x14ac:dyDescent="0.25">
      <c r="A2378" s="30">
        <f>'Прайс-лист на год'!$E$3+ROUNDDOWN((ROW()-2)/25,0)</f>
        <v>43925</v>
      </c>
      <c r="B2378">
        <f t="shared" ref="B2378:E2378" si="2352">B2353</f>
        <v>1</v>
      </c>
      <c r="C2378" t="str">
        <f t="shared" si="2352"/>
        <v>A1</v>
      </c>
      <c r="D2378" t="str">
        <f t="shared" si="2352"/>
        <v>сыр полутвердый</v>
      </c>
      <c r="E2378" t="str">
        <f t="shared" si="2352"/>
        <v>A1|сыр полутвердый</v>
      </c>
      <c r="F2378">
        <f>IFERROR(INDEX('Прайс-лист на год'!$E$4:$NG$28,MATCH(prices_model!E2378,'Прайс-лист на год'!$D$4:$D$28,0),MATCH(prices_model!A2378,'Прайс-лист на год'!$E$3:$NG$3,0)),0)</f>
        <v>600</v>
      </c>
    </row>
    <row r="2379" spans="1:6" x14ac:dyDescent="0.25">
      <c r="A2379" s="30">
        <f>'Прайс-лист на год'!$E$3+ROUNDDOWN((ROW()-2)/25,0)</f>
        <v>43925</v>
      </c>
      <c r="B2379">
        <f t="shared" ref="B2379:E2379" si="2353">B2354</f>
        <v>1</v>
      </c>
      <c r="C2379" t="str">
        <f t="shared" si="2353"/>
        <v>A1</v>
      </c>
      <c r="D2379" t="str">
        <f t="shared" si="2353"/>
        <v>сыр мягкий</v>
      </c>
      <c r="E2379" t="str">
        <f t="shared" si="2353"/>
        <v>A1|сыр мягкий</v>
      </c>
      <c r="F2379">
        <f>IFERROR(INDEX('Прайс-лист на год'!$E$4:$NG$28,MATCH(prices_model!E2379,'Прайс-лист на год'!$D$4:$D$28,0),MATCH(prices_model!A2379,'Прайс-лист на год'!$E$3:$NG$3,0)),0)</f>
        <v>500</v>
      </c>
    </row>
    <row r="2380" spans="1:6" x14ac:dyDescent="0.25">
      <c r="A2380" s="30">
        <f>'Прайс-лист на год'!$E$3+ROUNDDOWN((ROW()-2)/25,0)</f>
        <v>43925</v>
      </c>
      <c r="B2380">
        <f t="shared" ref="B2380:E2380" si="2354">B2355</f>
        <v>1</v>
      </c>
      <c r="C2380" t="str">
        <f t="shared" si="2354"/>
        <v>A1</v>
      </c>
      <c r="D2380" t="str">
        <f t="shared" si="2354"/>
        <v>прочие сыры</v>
      </c>
      <c r="E2380" t="str">
        <f t="shared" si="2354"/>
        <v>A1|прочие сыры</v>
      </c>
      <c r="F2380">
        <f>IFERROR(INDEX('Прайс-лист на год'!$E$4:$NG$28,MATCH(prices_model!E2380,'Прайс-лист на год'!$D$4:$D$28,0),MATCH(prices_model!A2380,'Прайс-лист на год'!$E$3:$NG$3,0)),0)</f>
        <v>700</v>
      </c>
    </row>
    <row r="2381" spans="1:6" x14ac:dyDescent="0.25">
      <c r="A2381" s="30">
        <f>'Прайс-лист на год'!$E$3+ROUNDDOWN((ROW()-2)/25,0)</f>
        <v>43925</v>
      </c>
      <c r="B2381">
        <f t="shared" ref="B2381:E2381" si="2355">B2356</f>
        <v>1</v>
      </c>
      <c r="C2381" t="str">
        <f t="shared" si="2355"/>
        <v>A1</v>
      </c>
      <c r="D2381" t="str">
        <f t="shared" si="2355"/>
        <v>продукты сырные</v>
      </c>
      <c r="E2381" t="str">
        <f t="shared" si="2355"/>
        <v>A1|продукты сырные</v>
      </c>
      <c r="F2381">
        <f>IFERROR(INDEX('Прайс-лист на год'!$E$4:$NG$28,MATCH(prices_model!E2381,'Прайс-лист на год'!$D$4:$D$28,0),MATCH(prices_model!A2381,'Прайс-лист на год'!$E$3:$NG$3,0)),0)</f>
        <v>400</v>
      </c>
    </row>
    <row r="2382" spans="1:6" x14ac:dyDescent="0.25">
      <c r="A2382" s="30">
        <f>'Прайс-лист на год'!$E$3+ROUNDDOWN((ROW()-2)/25,0)</f>
        <v>43925</v>
      </c>
      <c r="B2382">
        <f t="shared" ref="B2382:E2382" si="2356">B2357</f>
        <v>1</v>
      </c>
      <c r="C2382" t="str">
        <f t="shared" si="2356"/>
        <v>A2</v>
      </c>
      <c r="D2382" t="str">
        <f t="shared" si="2356"/>
        <v>сыр твердый</v>
      </c>
      <c r="E2382" t="str">
        <f t="shared" si="2356"/>
        <v>A2|сыр твердый</v>
      </c>
      <c r="F2382">
        <f>IFERROR(INDEX('Прайс-лист на год'!$E$4:$NG$28,MATCH(prices_model!E2382,'Прайс-лист на год'!$D$4:$D$28,0),MATCH(prices_model!A2382,'Прайс-лист на год'!$E$3:$NG$3,0)),0)</f>
        <v>1050</v>
      </c>
    </row>
    <row r="2383" spans="1:6" x14ac:dyDescent="0.25">
      <c r="A2383" s="30">
        <f>'Прайс-лист на год'!$E$3+ROUNDDOWN((ROW()-2)/25,0)</f>
        <v>43925</v>
      </c>
      <c r="B2383">
        <f t="shared" ref="B2383:E2383" si="2357">B2358</f>
        <v>1</v>
      </c>
      <c r="C2383" t="str">
        <f t="shared" si="2357"/>
        <v>A2</v>
      </c>
      <c r="D2383" t="str">
        <f t="shared" si="2357"/>
        <v>сыр полутвердый</v>
      </c>
      <c r="E2383" t="str">
        <f t="shared" si="2357"/>
        <v>A2|сыр полутвердый</v>
      </c>
      <c r="F2383">
        <f>IFERROR(INDEX('Прайс-лист на год'!$E$4:$NG$28,MATCH(prices_model!E2383,'Прайс-лист на год'!$D$4:$D$28,0),MATCH(prices_model!A2383,'Прайс-лист на год'!$E$3:$NG$3,0)),0)</f>
        <v>630</v>
      </c>
    </row>
    <row r="2384" spans="1:6" x14ac:dyDescent="0.25">
      <c r="A2384" s="30">
        <f>'Прайс-лист на год'!$E$3+ROUNDDOWN((ROW()-2)/25,0)</f>
        <v>43925</v>
      </c>
      <c r="B2384">
        <f t="shared" ref="B2384:E2384" si="2358">B2359</f>
        <v>1</v>
      </c>
      <c r="C2384" t="str">
        <f t="shared" si="2358"/>
        <v>A2</v>
      </c>
      <c r="D2384" t="str">
        <f t="shared" si="2358"/>
        <v>сыр мягкий</v>
      </c>
      <c r="E2384" t="str">
        <f t="shared" si="2358"/>
        <v>A2|сыр мягкий</v>
      </c>
      <c r="F2384">
        <f>IFERROR(INDEX('Прайс-лист на год'!$E$4:$NG$28,MATCH(prices_model!E2384,'Прайс-лист на год'!$D$4:$D$28,0),MATCH(prices_model!A2384,'Прайс-лист на год'!$E$3:$NG$3,0)),0)</f>
        <v>525</v>
      </c>
    </row>
    <row r="2385" spans="1:6" x14ac:dyDescent="0.25">
      <c r="A2385" s="30">
        <f>'Прайс-лист на год'!$E$3+ROUNDDOWN((ROW()-2)/25,0)</f>
        <v>43925</v>
      </c>
      <c r="B2385">
        <f t="shared" ref="B2385:E2385" si="2359">B2360</f>
        <v>1</v>
      </c>
      <c r="C2385" t="str">
        <f t="shared" si="2359"/>
        <v>A2</v>
      </c>
      <c r="D2385" t="str">
        <f t="shared" si="2359"/>
        <v>прочие сыры</v>
      </c>
      <c r="E2385" t="str">
        <f t="shared" si="2359"/>
        <v>A2|прочие сыры</v>
      </c>
      <c r="F2385">
        <f>IFERROR(INDEX('Прайс-лист на год'!$E$4:$NG$28,MATCH(prices_model!E2385,'Прайс-лист на год'!$D$4:$D$28,0),MATCH(prices_model!A2385,'Прайс-лист на год'!$E$3:$NG$3,0)),0)</f>
        <v>735</v>
      </c>
    </row>
    <row r="2386" spans="1:6" x14ac:dyDescent="0.25">
      <c r="A2386" s="30">
        <f>'Прайс-лист на год'!$E$3+ROUNDDOWN((ROW()-2)/25,0)</f>
        <v>43925</v>
      </c>
      <c r="B2386">
        <f t="shared" ref="B2386:E2386" si="2360">B2361</f>
        <v>1</v>
      </c>
      <c r="C2386" t="str">
        <f t="shared" si="2360"/>
        <v>A2</v>
      </c>
      <c r="D2386" t="str">
        <f t="shared" si="2360"/>
        <v>продукты сырные</v>
      </c>
      <c r="E2386" t="str">
        <f t="shared" si="2360"/>
        <v>A2|продукты сырные</v>
      </c>
      <c r="F2386">
        <f>IFERROR(INDEX('Прайс-лист на год'!$E$4:$NG$28,MATCH(prices_model!E2386,'Прайс-лист на год'!$D$4:$D$28,0),MATCH(prices_model!A2386,'Прайс-лист на год'!$E$3:$NG$3,0)),0)</f>
        <v>420</v>
      </c>
    </row>
    <row r="2387" spans="1:6" x14ac:dyDescent="0.25">
      <c r="A2387" s="30">
        <f>'Прайс-лист на год'!$E$3+ROUNDDOWN((ROW()-2)/25,0)</f>
        <v>43925</v>
      </c>
      <c r="B2387">
        <f t="shared" ref="B2387:E2387" si="2361">B2362</f>
        <v>1</v>
      </c>
      <c r="C2387" t="str">
        <f t="shared" si="2361"/>
        <v>A3</v>
      </c>
      <c r="D2387" t="str">
        <f t="shared" si="2361"/>
        <v>сыр твердый</v>
      </c>
      <c r="E2387" t="str">
        <f t="shared" si="2361"/>
        <v>A3|сыр твердый</v>
      </c>
      <c r="F2387">
        <f>IFERROR(INDEX('Прайс-лист на год'!$E$4:$NG$28,MATCH(prices_model!E2387,'Прайс-лист на год'!$D$4:$D$28,0),MATCH(prices_model!A2387,'Прайс-лист на год'!$E$3:$NG$3,0)),0)</f>
        <v>1000</v>
      </c>
    </row>
    <row r="2388" spans="1:6" x14ac:dyDescent="0.25">
      <c r="A2388" s="30">
        <f>'Прайс-лист на год'!$E$3+ROUNDDOWN((ROW()-2)/25,0)</f>
        <v>43925</v>
      </c>
      <c r="B2388">
        <f t="shared" ref="B2388:E2388" si="2362">B2363</f>
        <v>1</v>
      </c>
      <c r="C2388" t="str">
        <f t="shared" si="2362"/>
        <v>A3</v>
      </c>
      <c r="D2388" t="str">
        <f t="shared" si="2362"/>
        <v>сыр полутвердый</v>
      </c>
      <c r="E2388" t="str">
        <f t="shared" si="2362"/>
        <v>A3|сыр полутвердый</v>
      </c>
      <c r="F2388">
        <f>IFERROR(INDEX('Прайс-лист на год'!$E$4:$NG$28,MATCH(prices_model!E2388,'Прайс-лист на год'!$D$4:$D$28,0),MATCH(prices_model!A2388,'Прайс-лист на год'!$E$3:$NG$3,0)),0)</f>
        <v>600</v>
      </c>
    </row>
    <row r="2389" spans="1:6" x14ac:dyDescent="0.25">
      <c r="A2389" s="30">
        <f>'Прайс-лист на год'!$E$3+ROUNDDOWN((ROW()-2)/25,0)</f>
        <v>43925</v>
      </c>
      <c r="B2389">
        <f t="shared" ref="B2389:E2389" si="2363">B2364</f>
        <v>1</v>
      </c>
      <c r="C2389" t="str">
        <f t="shared" si="2363"/>
        <v>A3</v>
      </c>
      <c r="D2389" t="str">
        <f t="shared" si="2363"/>
        <v>сыр мягкий</v>
      </c>
      <c r="E2389" t="str">
        <f t="shared" si="2363"/>
        <v>A3|сыр мягкий</v>
      </c>
      <c r="F2389">
        <f>IFERROR(INDEX('Прайс-лист на год'!$E$4:$NG$28,MATCH(prices_model!E2389,'Прайс-лист на год'!$D$4:$D$28,0),MATCH(prices_model!A2389,'Прайс-лист на год'!$E$3:$NG$3,0)),0)</f>
        <v>500</v>
      </c>
    </row>
    <row r="2390" spans="1:6" x14ac:dyDescent="0.25">
      <c r="A2390" s="30">
        <f>'Прайс-лист на год'!$E$3+ROUNDDOWN((ROW()-2)/25,0)</f>
        <v>43925</v>
      </c>
      <c r="B2390">
        <f t="shared" ref="B2390:E2390" si="2364">B2365</f>
        <v>1</v>
      </c>
      <c r="C2390" t="str">
        <f t="shared" si="2364"/>
        <v>A3</v>
      </c>
      <c r="D2390" t="str">
        <f t="shared" si="2364"/>
        <v>прочие сыры</v>
      </c>
      <c r="E2390" t="str">
        <f t="shared" si="2364"/>
        <v>A3|прочие сыры</v>
      </c>
      <c r="F2390">
        <f>IFERROR(INDEX('Прайс-лист на год'!$E$4:$NG$28,MATCH(prices_model!E2390,'Прайс-лист на год'!$D$4:$D$28,0),MATCH(prices_model!A2390,'Прайс-лист на год'!$E$3:$NG$3,0)),0)</f>
        <v>700</v>
      </c>
    </row>
    <row r="2391" spans="1:6" x14ac:dyDescent="0.25">
      <c r="A2391" s="30">
        <f>'Прайс-лист на год'!$E$3+ROUNDDOWN((ROW()-2)/25,0)</f>
        <v>43925</v>
      </c>
      <c r="B2391">
        <f t="shared" ref="B2391:E2391" si="2365">B2366</f>
        <v>1</v>
      </c>
      <c r="C2391" t="str">
        <f t="shared" si="2365"/>
        <v>A3</v>
      </c>
      <c r="D2391" t="str">
        <f t="shared" si="2365"/>
        <v>продукты сырные</v>
      </c>
      <c r="E2391" t="str">
        <f t="shared" si="2365"/>
        <v>A3|продукты сырные</v>
      </c>
      <c r="F2391">
        <f>IFERROR(INDEX('Прайс-лист на год'!$E$4:$NG$28,MATCH(prices_model!E2391,'Прайс-лист на год'!$D$4:$D$28,0),MATCH(prices_model!A2391,'Прайс-лист на год'!$E$3:$NG$3,0)),0)</f>
        <v>400</v>
      </c>
    </row>
    <row r="2392" spans="1:6" x14ac:dyDescent="0.25">
      <c r="A2392" s="30">
        <f>'Прайс-лист на год'!$E$3+ROUNDDOWN((ROW()-2)/25,0)</f>
        <v>43925</v>
      </c>
      <c r="B2392">
        <f t="shared" ref="B2392:E2392" si="2366">B2367</f>
        <v>1</v>
      </c>
      <c r="C2392" t="str">
        <f t="shared" si="2366"/>
        <v>A4</v>
      </c>
      <c r="D2392" t="str">
        <f t="shared" si="2366"/>
        <v>сыр твердый</v>
      </c>
      <c r="E2392" t="str">
        <f t="shared" si="2366"/>
        <v>A4|сыр твердый</v>
      </c>
      <c r="F2392">
        <f>IFERROR(INDEX('Прайс-лист на год'!$E$4:$NG$28,MATCH(prices_model!E2392,'Прайс-лист на год'!$D$4:$D$28,0),MATCH(prices_model!A2392,'Прайс-лист на год'!$E$3:$NG$3,0)),0)</f>
        <v>893</v>
      </c>
    </row>
    <row r="2393" spans="1:6" x14ac:dyDescent="0.25">
      <c r="A2393" s="30">
        <f>'Прайс-лист на год'!$E$3+ROUNDDOWN((ROW()-2)/25,0)</f>
        <v>43925</v>
      </c>
      <c r="B2393">
        <f t="shared" ref="B2393:E2393" si="2367">B2368</f>
        <v>1</v>
      </c>
      <c r="C2393" t="str">
        <f t="shared" si="2367"/>
        <v>A4</v>
      </c>
      <c r="D2393" t="str">
        <f t="shared" si="2367"/>
        <v>сыр полутвердый</v>
      </c>
      <c r="E2393" t="str">
        <f t="shared" si="2367"/>
        <v>A4|сыр полутвердый</v>
      </c>
      <c r="F2393">
        <f>IFERROR(INDEX('Прайс-лист на год'!$E$4:$NG$28,MATCH(prices_model!E2393,'Прайс-лист на год'!$D$4:$D$28,0),MATCH(prices_model!A2393,'Прайс-лист на год'!$E$3:$NG$3,0)),0)</f>
        <v>662</v>
      </c>
    </row>
    <row r="2394" spans="1:6" x14ac:dyDescent="0.25">
      <c r="A2394" s="30">
        <f>'Прайс-лист на год'!$E$3+ROUNDDOWN((ROW()-2)/25,0)</f>
        <v>43925</v>
      </c>
      <c r="B2394">
        <f t="shared" ref="B2394:E2394" si="2368">B2369</f>
        <v>1</v>
      </c>
      <c r="C2394" t="str">
        <f t="shared" si="2368"/>
        <v>A4</v>
      </c>
      <c r="D2394" t="str">
        <f t="shared" si="2368"/>
        <v>сыр мягкий</v>
      </c>
      <c r="E2394" t="str">
        <f t="shared" si="2368"/>
        <v>A4|сыр мягкий</v>
      </c>
      <c r="F2394">
        <f>IFERROR(INDEX('Прайс-лист на год'!$E$4:$NG$28,MATCH(prices_model!E2394,'Прайс-лист на год'!$D$4:$D$28,0),MATCH(prices_model!A2394,'Прайс-лист на год'!$E$3:$NG$3,0)),0)</f>
        <v>551</v>
      </c>
    </row>
    <row r="2395" spans="1:6" x14ac:dyDescent="0.25">
      <c r="A2395" s="30">
        <f>'Прайс-лист на год'!$E$3+ROUNDDOWN((ROW()-2)/25,0)</f>
        <v>43925</v>
      </c>
      <c r="B2395">
        <f t="shared" ref="B2395:E2395" si="2369">B2370</f>
        <v>1</v>
      </c>
      <c r="C2395" t="str">
        <f t="shared" si="2369"/>
        <v>A4</v>
      </c>
      <c r="D2395" t="str">
        <f t="shared" si="2369"/>
        <v>прочие сыры</v>
      </c>
      <c r="E2395" t="str">
        <f t="shared" si="2369"/>
        <v>A4|прочие сыры</v>
      </c>
      <c r="F2395">
        <f>IFERROR(INDEX('Прайс-лист на год'!$E$4:$NG$28,MATCH(prices_model!E2395,'Прайс-лист на год'!$D$4:$D$28,0),MATCH(prices_model!A2395,'Прайс-лист на год'!$E$3:$NG$3,0)),0)</f>
        <v>847</v>
      </c>
    </row>
    <row r="2396" spans="1:6" x14ac:dyDescent="0.25">
      <c r="A2396" s="30">
        <f>'Прайс-лист на год'!$E$3+ROUNDDOWN((ROW()-2)/25,0)</f>
        <v>43925</v>
      </c>
      <c r="B2396">
        <f t="shared" ref="B2396:E2396" si="2370">B2371</f>
        <v>1</v>
      </c>
      <c r="C2396" t="str">
        <f t="shared" si="2370"/>
        <v>A4</v>
      </c>
      <c r="D2396" t="str">
        <f t="shared" si="2370"/>
        <v>продукты сырные</v>
      </c>
      <c r="E2396" t="str">
        <f t="shared" si="2370"/>
        <v>A4|продукты сырные</v>
      </c>
      <c r="F2396">
        <f>IFERROR(INDEX('Прайс-лист на год'!$E$4:$NG$28,MATCH(prices_model!E2396,'Прайс-лист на год'!$D$4:$D$28,0),MATCH(prices_model!A2396,'Прайс-лист на год'!$E$3:$NG$3,0)),0)</f>
        <v>340</v>
      </c>
    </row>
    <row r="2397" spans="1:6" x14ac:dyDescent="0.25">
      <c r="A2397" s="30">
        <f>'Прайс-лист на год'!$E$3+ROUNDDOWN((ROW()-2)/25,0)</f>
        <v>43925</v>
      </c>
      <c r="B2397">
        <f t="shared" ref="B2397:E2397" si="2371">B2372</f>
        <v>1</v>
      </c>
      <c r="C2397" t="str">
        <f t="shared" si="2371"/>
        <v>A5</v>
      </c>
      <c r="D2397" t="str">
        <f t="shared" si="2371"/>
        <v>сыр твердый</v>
      </c>
      <c r="E2397" t="str">
        <f t="shared" si="2371"/>
        <v>A5|сыр твердый</v>
      </c>
      <c r="F2397">
        <f>IFERROR(INDEX('Прайс-лист на год'!$E$4:$NG$28,MATCH(prices_model!E2397,'Прайс-лист на год'!$D$4:$D$28,0),MATCH(prices_model!A2397,'Прайс-лист на год'!$E$3:$NG$3,0)),0)</f>
        <v>1059</v>
      </c>
    </row>
    <row r="2398" spans="1:6" x14ac:dyDescent="0.25">
      <c r="A2398" s="30">
        <f>'Прайс-лист на год'!$E$3+ROUNDDOWN((ROW()-2)/25,0)</f>
        <v>43925</v>
      </c>
      <c r="B2398">
        <f t="shared" ref="B2398:E2398" si="2372">B2373</f>
        <v>1</v>
      </c>
      <c r="C2398" t="str">
        <f t="shared" si="2372"/>
        <v>A5</v>
      </c>
      <c r="D2398" t="str">
        <f t="shared" si="2372"/>
        <v>сыр полутвердый</v>
      </c>
      <c r="E2398" t="str">
        <f t="shared" si="2372"/>
        <v>A5|сыр полутвердый</v>
      </c>
      <c r="F2398">
        <f>IFERROR(INDEX('Прайс-лист на год'!$E$4:$NG$28,MATCH(prices_model!E2398,'Прайс-лист на год'!$D$4:$D$28,0),MATCH(prices_model!A2398,'Прайс-лист на год'!$E$3:$NG$3,0)),0)</f>
        <v>635</v>
      </c>
    </row>
    <row r="2399" spans="1:6" x14ac:dyDescent="0.25">
      <c r="A2399" s="30">
        <f>'Прайс-лист на год'!$E$3+ROUNDDOWN((ROW()-2)/25,0)</f>
        <v>43925</v>
      </c>
      <c r="B2399">
        <f t="shared" ref="B2399:E2399" si="2373">B2374</f>
        <v>1</v>
      </c>
      <c r="C2399" t="str">
        <f t="shared" si="2373"/>
        <v>A5</v>
      </c>
      <c r="D2399" t="str">
        <f t="shared" si="2373"/>
        <v>сыр мягкий</v>
      </c>
      <c r="E2399" t="str">
        <f t="shared" si="2373"/>
        <v>A5|сыр мягкий</v>
      </c>
      <c r="F2399">
        <f>IFERROR(INDEX('Прайс-лист на год'!$E$4:$NG$28,MATCH(prices_model!E2399,'Прайс-лист на год'!$D$4:$D$28,0),MATCH(prices_model!A2399,'Прайс-лист на год'!$E$3:$NG$3,0)),0)</f>
        <v>529</v>
      </c>
    </row>
    <row r="2400" spans="1:6" x14ac:dyDescent="0.25">
      <c r="A2400" s="30">
        <f>'Прайс-лист на год'!$E$3+ROUNDDOWN((ROW()-2)/25,0)</f>
        <v>43925</v>
      </c>
      <c r="B2400">
        <f t="shared" ref="B2400:E2400" si="2374">B2375</f>
        <v>1</v>
      </c>
      <c r="C2400" t="str">
        <f t="shared" si="2374"/>
        <v>A5</v>
      </c>
      <c r="D2400" t="str">
        <f t="shared" si="2374"/>
        <v>прочие сыры</v>
      </c>
      <c r="E2400" t="str">
        <f t="shared" si="2374"/>
        <v>A5|прочие сыры</v>
      </c>
      <c r="F2400">
        <f>IFERROR(INDEX('Прайс-лист на год'!$E$4:$NG$28,MATCH(prices_model!E2400,'Прайс-лист на год'!$D$4:$D$28,0),MATCH(prices_model!A2400,'Прайс-лист на год'!$E$3:$NG$3,0)),0)</f>
        <v>741</v>
      </c>
    </row>
    <row r="2401" spans="1:6" x14ac:dyDescent="0.25">
      <c r="A2401" s="30">
        <f>'Прайс-лист на год'!$E$3+ROUNDDOWN((ROW()-2)/25,0)</f>
        <v>43925</v>
      </c>
      <c r="B2401">
        <f t="shared" ref="B2401:E2401" si="2375">B2376</f>
        <v>1</v>
      </c>
      <c r="C2401" t="str">
        <f t="shared" si="2375"/>
        <v>A5</v>
      </c>
      <c r="D2401" t="str">
        <f t="shared" si="2375"/>
        <v>продукты сырные</v>
      </c>
      <c r="E2401" t="str">
        <f t="shared" si="2375"/>
        <v>A5|продукты сырные</v>
      </c>
      <c r="F2401">
        <f>IFERROR(INDEX('Прайс-лист на год'!$E$4:$NG$28,MATCH(prices_model!E2401,'Прайс-лист на год'!$D$4:$D$28,0),MATCH(prices_model!A2401,'Прайс-лист на год'!$E$3:$NG$3,0)),0)</f>
        <v>424</v>
      </c>
    </row>
    <row r="2402" spans="1:6" x14ac:dyDescent="0.25">
      <c r="A2402" s="30">
        <f>'Прайс-лист на год'!$E$3+ROUNDDOWN((ROW()-2)/25,0)</f>
        <v>43926</v>
      </c>
      <c r="B2402">
        <f t="shared" ref="B2402:E2402" si="2376">B2377</f>
        <v>1</v>
      </c>
      <c r="C2402" t="str">
        <f t="shared" si="2376"/>
        <v>A1</v>
      </c>
      <c r="D2402" t="str">
        <f t="shared" si="2376"/>
        <v>сыр твердый</v>
      </c>
      <c r="E2402" t="str">
        <f t="shared" si="2376"/>
        <v>A1|сыр твердый</v>
      </c>
      <c r="F2402">
        <f>IFERROR(INDEX('Прайс-лист на год'!$E$4:$NG$28,MATCH(prices_model!E2402,'Прайс-лист на год'!$D$4:$D$28,0),MATCH(prices_model!A2402,'Прайс-лист на год'!$E$3:$NG$3,0)),0)</f>
        <v>1000</v>
      </c>
    </row>
    <row r="2403" spans="1:6" x14ac:dyDescent="0.25">
      <c r="A2403" s="30">
        <f>'Прайс-лист на год'!$E$3+ROUNDDOWN((ROW()-2)/25,0)</f>
        <v>43926</v>
      </c>
      <c r="B2403">
        <f t="shared" ref="B2403:E2403" si="2377">B2378</f>
        <v>1</v>
      </c>
      <c r="C2403" t="str">
        <f t="shared" si="2377"/>
        <v>A1</v>
      </c>
      <c r="D2403" t="str">
        <f t="shared" si="2377"/>
        <v>сыр полутвердый</v>
      </c>
      <c r="E2403" t="str">
        <f t="shared" si="2377"/>
        <v>A1|сыр полутвердый</v>
      </c>
      <c r="F2403">
        <f>IFERROR(INDEX('Прайс-лист на год'!$E$4:$NG$28,MATCH(prices_model!E2403,'Прайс-лист на год'!$D$4:$D$28,0),MATCH(prices_model!A2403,'Прайс-лист на год'!$E$3:$NG$3,0)),0)</f>
        <v>600</v>
      </c>
    </row>
    <row r="2404" spans="1:6" x14ac:dyDescent="0.25">
      <c r="A2404" s="30">
        <f>'Прайс-лист на год'!$E$3+ROUNDDOWN((ROW()-2)/25,0)</f>
        <v>43926</v>
      </c>
      <c r="B2404">
        <f t="shared" ref="B2404:E2404" si="2378">B2379</f>
        <v>1</v>
      </c>
      <c r="C2404" t="str">
        <f t="shared" si="2378"/>
        <v>A1</v>
      </c>
      <c r="D2404" t="str">
        <f t="shared" si="2378"/>
        <v>сыр мягкий</v>
      </c>
      <c r="E2404" t="str">
        <f t="shared" si="2378"/>
        <v>A1|сыр мягкий</v>
      </c>
      <c r="F2404">
        <f>IFERROR(INDEX('Прайс-лист на год'!$E$4:$NG$28,MATCH(prices_model!E2404,'Прайс-лист на год'!$D$4:$D$28,0),MATCH(prices_model!A2404,'Прайс-лист на год'!$E$3:$NG$3,0)),0)</f>
        <v>500</v>
      </c>
    </row>
    <row r="2405" spans="1:6" x14ac:dyDescent="0.25">
      <c r="A2405" s="30">
        <f>'Прайс-лист на год'!$E$3+ROUNDDOWN((ROW()-2)/25,0)</f>
        <v>43926</v>
      </c>
      <c r="B2405">
        <f t="shared" ref="B2405:E2405" si="2379">B2380</f>
        <v>1</v>
      </c>
      <c r="C2405" t="str">
        <f t="shared" si="2379"/>
        <v>A1</v>
      </c>
      <c r="D2405" t="str">
        <f t="shared" si="2379"/>
        <v>прочие сыры</v>
      </c>
      <c r="E2405" t="str">
        <f t="shared" si="2379"/>
        <v>A1|прочие сыры</v>
      </c>
      <c r="F2405">
        <f>IFERROR(INDEX('Прайс-лист на год'!$E$4:$NG$28,MATCH(prices_model!E2405,'Прайс-лист на год'!$D$4:$D$28,0),MATCH(prices_model!A2405,'Прайс-лист на год'!$E$3:$NG$3,0)),0)</f>
        <v>700</v>
      </c>
    </row>
    <row r="2406" spans="1:6" x14ac:dyDescent="0.25">
      <c r="A2406" s="30">
        <f>'Прайс-лист на год'!$E$3+ROUNDDOWN((ROW()-2)/25,0)</f>
        <v>43926</v>
      </c>
      <c r="B2406">
        <f t="shared" ref="B2406:E2406" si="2380">B2381</f>
        <v>1</v>
      </c>
      <c r="C2406" t="str">
        <f t="shared" si="2380"/>
        <v>A1</v>
      </c>
      <c r="D2406" t="str">
        <f t="shared" si="2380"/>
        <v>продукты сырные</v>
      </c>
      <c r="E2406" t="str">
        <f t="shared" si="2380"/>
        <v>A1|продукты сырные</v>
      </c>
      <c r="F2406">
        <f>IFERROR(INDEX('Прайс-лист на год'!$E$4:$NG$28,MATCH(prices_model!E2406,'Прайс-лист на год'!$D$4:$D$28,0),MATCH(prices_model!A2406,'Прайс-лист на год'!$E$3:$NG$3,0)),0)</f>
        <v>400</v>
      </c>
    </row>
    <row r="2407" spans="1:6" x14ac:dyDescent="0.25">
      <c r="A2407" s="30">
        <f>'Прайс-лист на год'!$E$3+ROUNDDOWN((ROW()-2)/25,0)</f>
        <v>43926</v>
      </c>
      <c r="B2407">
        <f t="shared" ref="B2407:E2407" si="2381">B2382</f>
        <v>1</v>
      </c>
      <c r="C2407" t="str">
        <f t="shared" si="2381"/>
        <v>A2</v>
      </c>
      <c r="D2407" t="str">
        <f t="shared" si="2381"/>
        <v>сыр твердый</v>
      </c>
      <c r="E2407" t="str">
        <f t="shared" si="2381"/>
        <v>A2|сыр твердый</v>
      </c>
      <c r="F2407">
        <f>IFERROR(INDEX('Прайс-лист на год'!$E$4:$NG$28,MATCH(prices_model!E2407,'Прайс-лист на год'!$D$4:$D$28,0),MATCH(prices_model!A2407,'Прайс-лист на год'!$E$3:$NG$3,0)),0)</f>
        <v>1050</v>
      </c>
    </row>
    <row r="2408" spans="1:6" x14ac:dyDescent="0.25">
      <c r="A2408" s="30">
        <f>'Прайс-лист на год'!$E$3+ROUNDDOWN((ROW()-2)/25,0)</f>
        <v>43926</v>
      </c>
      <c r="B2408">
        <f t="shared" ref="B2408:E2408" si="2382">B2383</f>
        <v>1</v>
      </c>
      <c r="C2408" t="str">
        <f t="shared" si="2382"/>
        <v>A2</v>
      </c>
      <c r="D2408" t="str">
        <f t="shared" si="2382"/>
        <v>сыр полутвердый</v>
      </c>
      <c r="E2408" t="str">
        <f t="shared" si="2382"/>
        <v>A2|сыр полутвердый</v>
      </c>
      <c r="F2408">
        <f>IFERROR(INDEX('Прайс-лист на год'!$E$4:$NG$28,MATCH(prices_model!E2408,'Прайс-лист на год'!$D$4:$D$28,0),MATCH(prices_model!A2408,'Прайс-лист на год'!$E$3:$NG$3,0)),0)</f>
        <v>630</v>
      </c>
    </row>
    <row r="2409" spans="1:6" x14ac:dyDescent="0.25">
      <c r="A2409" s="30">
        <f>'Прайс-лист на год'!$E$3+ROUNDDOWN((ROW()-2)/25,0)</f>
        <v>43926</v>
      </c>
      <c r="B2409">
        <f t="shared" ref="B2409:E2409" si="2383">B2384</f>
        <v>1</v>
      </c>
      <c r="C2409" t="str">
        <f t="shared" si="2383"/>
        <v>A2</v>
      </c>
      <c r="D2409" t="str">
        <f t="shared" si="2383"/>
        <v>сыр мягкий</v>
      </c>
      <c r="E2409" t="str">
        <f t="shared" si="2383"/>
        <v>A2|сыр мягкий</v>
      </c>
      <c r="F2409">
        <f>IFERROR(INDEX('Прайс-лист на год'!$E$4:$NG$28,MATCH(prices_model!E2409,'Прайс-лист на год'!$D$4:$D$28,0),MATCH(prices_model!A2409,'Прайс-лист на год'!$E$3:$NG$3,0)),0)</f>
        <v>525</v>
      </c>
    </row>
    <row r="2410" spans="1:6" x14ac:dyDescent="0.25">
      <c r="A2410" s="30">
        <f>'Прайс-лист на год'!$E$3+ROUNDDOWN((ROW()-2)/25,0)</f>
        <v>43926</v>
      </c>
      <c r="B2410">
        <f t="shared" ref="B2410:E2410" si="2384">B2385</f>
        <v>1</v>
      </c>
      <c r="C2410" t="str">
        <f t="shared" si="2384"/>
        <v>A2</v>
      </c>
      <c r="D2410" t="str">
        <f t="shared" si="2384"/>
        <v>прочие сыры</v>
      </c>
      <c r="E2410" t="str">
        <f t="shared" si="2384"/>
        <v>A2|прочие сыры</v>
      </c>
      <c r="F2410">
        <f>IFERROR(INDEX('Прайс-лист на год'!$E$4:$NG$28,MATCH(prices_model!E2410,'Прайс-лист на год'!$D$4:$D$28,0),MATCH(prices_model!A2410,'Прайс-лист на год'!$E$3:$NG$3,0)),0)</f>
        <v>735</v>
      </c>
    </row>
    <row r="2411" spans="1:6" x14ac:dyDescent="0.25">
      <c r="A2411" s="30">
        <f>'Прайс-лист на год'!$E$3+ROUNDDOWN((ROW()-2)/25,0)</f>
        <v>43926</v>
      </c>
      <c r="B2411">
        <f t="shared" ref="B2411:E2411" si="2385">B2386</f>
        <v>1</v>
      </c>
      <c r="C2411" t="str">
        <f t="shared" si="2385"/>
        <v>A2</v>
      </c>
      <c r="D2411" t="str">
        <f t="shared" si="2385"/>
        <v>продукты сырные</v>
      </c>
      <c r="E2411" t="str">
        <f t="shared" si="2385"/>
        <v>A2|продукты сырные</v>
      </c>
      <c r="F2411">
        <f>IFERROR(INDEX('Прайс-лист на год'!$E$4:$NG$28,MATCH(prices_model!E2411,'Прайс-лист на год'!$D$4:$D$28,0),MATCH(prices_model!A2411,'Прайс-лист на год'!$E$3:$NG$3,0)),0)</f>
        <v>420</v>
      </c>
    </row>
    <row r="2412" spans="1:6" x14ac:dyDescent="0.25">
      <c r="A2412" s="30">
        <f>'Прайс-лист на год'!$E$3+ROUNDDOWN((ROW()-2)/25,0)</f>
        <v>43926</v>
      </c>
      <c r="B2412">
        <f t="shared" ref="B2412:E2412" si="2386">B2387</f>
        <v>1</v>
      </c>
      <c r="C2412" t="str">
        <f t="shared" si="2386"/>
        <v>A3</v>
      </c>
      <c r="D2412" t="str">
        <f t="shared" si="2386"/>
        <v>сыр твердый</v>
      </c>
      <c r="E2412" t="str">
        <f t="shared" si="2386"/>
        <v>A3|сыр твердый</v>
      </c>
      <c r="F2412">
        <f>IFERROR(INDEX('Прайс-лист на год'!$E$4:$NG$28,MATCH(prices_model!E2412,'Прайс-лист на год'!$D$4:$D$28,0),MATCH(prices_model!A2412,'Прайс-лист на год'!$E$3:$NG$3,0)),0)</f>
        <v>1000</v>
      </c>
    </row>
    <row r="2413" spans="1:6" x14ac:dyDescent="0.25">
      <c r="A2413" s="30">
        <f>'Прайс-лист на год'!$E$3+ROUNDDOWN((ROW()-2)/25,0)</f>
        <v>43926</v>
      </c>
      <c r="B2413">
        <f t="shared" ref="B2413:E2413" si="2387">B2388</f>
        <v>1</v>
      </c>
      <c r="C2413" t="str">
        <f t="shared" si="2387"/>
        <v>A3</v>
      </c>
      <c r="D2413" t="str">
        <f t="shared" si="2387"/>
        <v>сыр полутвердый</v>
      </c>
      <c r="E2413" t="str">
        <f t="shared" si="2387"/>
        <v>A3|сыр полутвердый</v>
      </c>
      <c r="F2413">
        <f>IFERROR(INDEX('Прайс-лист на год'!$E$4:$NG$28,MATCH(prices_model!E2413,'Прайс-лист на год'!$D$4:$D$28,0),MATCH(prices_model!A2413,'Прайс-лист на год'!$E$3:$NG$3,0)),0)</f>
        <v>600</v>
      </c>
    </row>
    <row r="2414" spans="1:6" x14ac:dyDescent="0.25">
      <c r="A2414" s="30">
        <f>'Прайс-лист на год'!$E$3+ROUNDDOWN((ROW()-2)/25,0)</f>
        <v>43926</v>
      </c>
      <c r="B2414">
        <f t="shared" ref="B2414:E2414" si="2388">B2389</f>
        <v>1</v>
      </c>
      <c r="C2414" t="str">
        <f t="shared" si="2388"/>
        <v>A3</v>
      </c>
      <c r="D2414" t="str">
        <f t="shared" si="2388"/>
        <v>сыр мягкий</v>
      </c>
      <c r="E2414" t="str">
        <f t="shared" si="2388"/>
        <v>A3|сыр мягкий</v>
      </c>
      <c r="F2414">
        <f>IFERROR(INDEX('Прайс-лист на год'!$E$4:$NG$28,MATCH(prices_model!E2414,'Прайс-лист на год'!$D$4:$D$28,0),MATCH(prices_model!A2414,'Прайс-лист на год'!$E$3:$NG$3,0)),0)</f>
        <v>500</v>
      </c>
    </row>
    <row r="2415" spans="1:6" x14ac:dyDescent="0.25">
      <c r="A2415" s="30">
        <f>'Прайс-лист на год'!$E$3+ROUNDDOWN((ROW()-2)/25,0)</f>
        <v>43926</v>
      </c>
      <c r="B2415">
        <f t="shared" ref="B2415:E2415" si="2389">B2390</f>
        <v>1</v>
      </c>
      <c r="C2415" t="str">
        <f t="shared" si="2389"/>
        <v>A3</v>
      </c>
      <c r="D2415" t="str">
        <f t="shared" si="2389"/>
        <v>прочие сыры</v>
      </c>
      <c r="E2415" t="str">
        <f t="shared" si="2389"/>
        <v>A3|прочие сыры</v>
      </c>
      <c r="F2415">
        <f>IFERROR(INDEX('Прайс-лист на год'!$E$4:$NG$28,MATCH(prices_model!E2415,'Прайс-лист на год'!$D$4:$D$28,0),MATCH(prices_model!A2415,'Прайс-лист на год'!$E$3:$NG$3,0)),0)</f>
        <v>700</v>
      </c>
    </row>
    <row r="2416" spans="1:6" x14ac:dyDescent="0.25">
      <c r="A2416" s="30">
        <f>'Прайс-лист на год'!$E$3+ROUNDDOWN((ROW()-2)/25,0)</f>
        <v>43926</v>
      </c>
      <c r="B2416">
        <f t="shared" ref="B2416:E2416" si="2390">B2391</f>
        <v>1</v>
      </c>
      <c r="C2416" t="str">
        <f t="shared" si="2390"/>
        <v>A3</v>
      </c>
      <c r="D2416" t="str">
        <f t="shared" si="2390"/>
        <v>продукты сырные</v>
      </c>
      <c r="E2416" t="str">
        <f t="shared" si="2390"/>
        <v>A3|продукты сырные</v>
      </c>
      <c r="F2416">
        <f>IFERROR(INDEX('Прайс-лист на год'!$E$4:$NG$28,MATCH(prices_model!E2416,'Прайс-лист на год'!$D$4:$D$28,0),MATCH(prices_model!A2416,'Прайс-лист на год'!$E$3:$NG$3,0)),0)</f>
        <v>400</v>
      </c>
    </row>
    <row r="2417" spans="1:6" x14ac:dyDescent="0.25">
      <c r="A2417" s="30">
        <f>'Прайс-лист на год'!$E$3+ROUNDDOWN((ROW()-2)/25,0)</f>
        <v>43926</v>
      </c>
      <c r="B2417">
        <f t="shared" ref="B2417:E2417" si="2391">B2392</f>
        <v>1</v>
      </c>
      <c r="C2417" t="str">
        <f t="shared" si="2391"/>
        <v>A4</v>
      </c>
      <c r="D2417" t="str">
        <f t="shared" si="2391"/>
        <v>сыр твердый</v>
      </c>
      <c r="E2417" t="str">
        <f t="shared" si="2391"/>
        <v>A4|сыр твердый</v>
      </c>
      <c r="F2417">
        <f>IFERROR(INDEX('Прайс-лист на год'!$E$4:$NG$28,MATCH(prices_model!E2417,'Прайс-лист на год'!$D$4:$D$28,0),MATCH(prices_model!A2417,'Прайс-лист на год'!$E$3:$NG$3,0)),0)</f>
        <v>893</v>
      </c>
    </row>
    <row r="2418" spans="1:6" x14ac:dyDescent="0.25">
      <c r="A2418" s="30">
        <f>'Прайс-лист на год'!$E$3+ROUNDDOWN((ROW()-2)/25,0)</f>
        <v>43926</v>
      </c>
      <c r="B2418">
        <f t="shared" ref="B2418:E2418" si="2392">B2393</f>
        <v>1</v>
      </c>
      <c r="C2418" t="str">
        <f t="shared" si="2392"/>
        <v>A4</v>
      </c>
      <c r="D2418" t="str">
        <f t="shared" si="2392"/>
        <v>сыр полутвердый</v>
      </c>
      <c r="E2418" t="str">
        <f t="shared" si="2392"/>
        <v>A4|сыр полутвердый</v>
      </c>
      <c r="F2418">
        <f>IFERROR(INDEX('Прайс-лист на год'!$E$4:$NG$28,MATCH(prices_model!E2418,'Прайс-лист на год'!$D$4:$D$28,0),MATCH(prices_model!A2418,'Прайс-лист на год'!$E$3:$NG$3,0)),0)</f>
        <v>662</v>
      </c>
    </row>
    <row r="2419" spans="1:6" x14ac:dyDescent="0.25">
      <c r="A2419" s="30">
        <f>'Прайс-лист на год'!$E$3+ROUNDDOWN((ROW()-2)/25,0)</f>
        <v>43926</v>
      </c>
      <c r="B2419">
        <f t="shared" ref="B2419:E2419" si="2393">B2394</f>
        <v>1</v>
      </c>
      <c r="C2419" t="str">
        <f t="shared" si="2393"/>
        <v>A4</v>
      </c>
      <c r="D2419" t="str">
        <f t="shared" si="2393"/>
        <v>сыр мягкий</v>
      </c>
      <c r="E2419" t="str">
        <f t="shared" si="2393"/>
        <v>A4|сыр мягкий</v>
      </c>
      <c r="F2419">
        <f>IFERROR(INDEX('Прайс-лист на год'!$E$4:$NG$28,MATCH(prices_model!E2419,'Прайс-лист на год'!$D$4:$D$28,0),MATCH(prices_model!A2419,'Прайс-лист на год'!$E$3:$NG$3,0)),0)</f>
        <v>551</v>
      </c>
    </row>
    <row r="2420" spans="1:6" x14ac:dyDescent="0.25">
      <c r="A2420" s="30">
        <f>'Прайс-лист на год'!$E$3+ROUNDDOWN((ROW()-2)/25,0)</f>
        <v>43926</v>
      </c>
      <c r="B2420">
        <f t="shared" ref="B2420:E2420" si="2394">B2395</f>
        <v>1</v>
      </c>
      <c r="C2420" t="str">
        <f t="shared" si="2394"/>
        <v>A4</v>
      </c>
      <c r="D2420" t="str">
        <f t="shared" si="2394"/>
        <v>прочие сыры</v>
      </c>
      <c r="E2420" t="str">
        <f t="shared" si="2394"/>
        <v>A4|прочие сыры</v>
      </c>
      <c r="F2420">
        <f>IFERROR(INDEX('Прайс-лист на год'!$E$4:$NG$28,MATCH(prices_model!E2420,'Прайс-лист на год'!$D$4:$D$28,0),MATCH(prices_model!A2420,'Прайс-лист на год'!$E$3:$NG$3,0)),0)</f>
        <v>847</v>
      </c>
    </row>
    <row r="2421" spans="1:6" x14ac:dyDescent="0.25">
      <c r="A2421" s="30">
        <f>'Прайс-лист на год'!$E$3+ROUNDDOWN((ROW()-2)/25,0)</f>
        <v>43926</v>
      </c>
      <c r="B2421">
        <f t="shared" ref="B2421:E2421" si="2395">B2396</f>
        <v>1</v>
      </c>
      <c r="C2421" t="str">
        <f t="shared" si="2395"/>
        <v>A4</v>
      </c>
      <c r="D2421" t="str">
        <f t="shared" si="2395"/>
        <v>продукты сырные</v>
      </c>
      <c r="E2421" t="str">
        <f t="shared" si="2395"/>
        <v>A4|продукты сырные</v>
      </c>
      <c r="F2421">
        <f>IFERROR(INDEX('Прайс-лист на год'!$E$4:$NG$28,MATCH(prices_model!E2421,'Прайс-лист на год'!$D$4:$D$28,0),MATCH(prices_model!A2421,'Прайс-лист на год'!$E$3:$NG$3,0)),0)</f>
        <v>340</v>
      </c>
    </row>
    <row r="2422" spans="1:6" x14ac:dyDescent="0.25">
      <c r="A2422" s="30">
        <f>'Прайс-лист на год'!$E$3+ROUNDDOWN((ROW()-2)/25,0)</f>
        <v>43926</v>
      </c>
      <c r="B2422">
        <f t="shared" ref="B2422:E2422" si="2396">B2397</f>
        <v>1</v>
      </c>
      <c r="C2422" t="str">
        <f t="shared" si="2396"/>
        <v>A5</v>
      </c>
      <c r="D2422" t="str">
        <f t="shared" si="2396"/>
        <v>сыр твердый</v>
      </c>
      <c r="E2422" t="str">
        <f t="shared" si="2396"/>
        <v>A5|сыр твердый</v>
      </c>
      <c r="F2422">
        <f>IFERROR(INDEX('Прайс-лист на год'!$E$4:$NG$28,MATCH(prices_model!E2422,'Прайс-лист на год'!$D$4:$D$28,0),MATCH(prices_model!A2422,'Прайс-лист на год'!$E$3:$NG$3,0)),0)</f>
        <v>1059</v>
      </c>
    </row>
    <row r="2423" spans="1:6" x14ac:dyDescent="0.25">
      <c r="A2423" s="30">
        <f>'Прайс-лист на год'!$E$3+ROUNDDOWN((ROW()-2)/25,0)</f>
        <v>43926</v>
      </c>
      <c r="B2423">
        <f t="shared" ref="B2423:E2423" si="2397">B2398</f>
        <v>1</v>
      </c>
      <c r="C2423" t="str">
        <f t="shared" si="2397"/>
        <v>A5</v>
      </c>
      <c r="D2423" t="str">
        <f t="shared" si="2397"/>
        <v>сыр полутвердый</v>
      </c>
      <c r="E2423" t="str">
        <f t="shared" si="2397"/>
        <v>A5|сыр полутвердый</v>
      </c>
      <c r="F2423">
        <f>IFERROR(INDEX('Прайс-лист на год'!$E$4:$NG$28,MATCH(prices_model!E2423,'Прайс-лист на год'!$D$4:$D$28,0),MATCH(prices_model!A2423,'Прайс-лист на год'!$E$3:$NG$3,0)),0)</f>
        <v>635</v>
      </c>
    </row>
    <row r="2424" spans="1:6" x14ac:dyDescent="0.25">
      <c r="A2424" s="30">
        <f>'Прайс-лист на год'!$E$3+ROUNDDOWN((ROW()-2)/25,0)</f>
        <v>43926</v>
      </c>
      <c r="B2424">
        <f t="shared" ref="B2424:E2424" si="2398">B2399</f>
        <v>1</v>
      </c>
      <c r="C2424" t="str">
        <f t="shared" si="2398"/>
        <v>A5</v>
      </c>
      <c r="D2424" t="str">
        <f t="shared" si="2398"/>
        <v>сыр мягкий</v>
      </c>
      <c r="E2424" t="str">
        <f t="shared" si="2398"/>
        <v>A5|сыр мягкий</v>
      </c>
      <c r="F2424">
        <f>IFERROR(INDEX('Прайс-лист на год'!$E$4:$NG$28,MATCH(prices_model!E2424,'Прайс-лист на год'!$D$4:$D$28,0),MATCH(prices_model!A2424,'Прайс-лист на год'!$E$3:$NG$3,0)),0)</f>
        <v>529</v>
      </c>
    </row>
    <row r="2425" spans="1:6" x14ac:dyDescent="0.25">
      <c r="A2425" s="30">
        <f>'Прайс-лист на год'!$E$3+ROUNDDOWN((ROW()-2)/25,0)</f>
        <v>43926</v>
      </c>
      <c r="B2425">
        <f t="shared" ref="B2425:E2425" si="2399">B2400</f>
        <v>1</v>
      </c>
      <c r="C2425" t="str">
        <f t="shared" si="2399"/>
        <v>A5</v>
      </c>
      <c r="D2425" t="str">
        <f t="shared" si="2399"/>
        <v>прочие сыры</v>
      </c>
      <c r="E2425" t="str">
        <f t="shared" si="2399"/>
        <v>A5|прочие сыры</v>
      </c>
      <c r="F2425">
        <f>IFERROR(INDEX('Прайс-лист на год'!$E$4:$NG$28,MATCH(prices_model!E2425,'Прайс-лист на год'!$D$4:$D$28,0),MATCH(prices_model!A2425,'Прайс-лист на год'!$E$3:$NG$3,0)),0)</f>
        <v>741</v>
      </c>
    </row>
    <row r="2426" spans="1:6" x14ac:dyDescent="0.25">
      <c r="A2426" s="30">
        <f>'Прайс-лист на год'!$E$3+ROUNDDOWN((ROW()-2)/25,0)</f>
        <v>43926</v>
      </c>
      <c r="B2426">
        <f t="shared" ref="B2426:E2426" si="2400">B2401</f>
        <v>1</v>
      </c>
      <c r="C2426" t="str">
        <f t="shared" si="2400"/>
        <v>A5</v>
      </c>
      <c r="D2426" t="str">
        <f t="shared" si="2400"/>
        <v>продукты сырные</v>
      </c>
      <c r="E2426" t="str">
        <f t="shared" si="2400"/>
        <v>A5|продукты сырные</v>
      </c>
      <c r="F2426">
        <f>IFERROR(INDEX('Прайс-лист на год'!$E$4:$NG$28,MATCH(prices_model!E2426,'Прайс-лист на год'!$D$4:$D$28,0),MATCH(prices_model!A2426,'Прайс-лист на год'!$E$3:$NG$3,0)),0)</f>
        <v>424</v>
      </c>
    </row>
    <row r="2427" spans="1:6" x14ac:dyDescent="0.25">
      <c r="A2427" s="30">
        <f>'Прайс-лист на год'!$E$3+ROUNDDOWN((ROW()-2)/25,0)</f>
        <v>43927</v>
      </c>
      <c r="B2427">
        <f t="shared" ref="B2427:E2427" si="2401">B2402</f>
        <v>1</v>
      </c>
      <c r="C2427" t="str">
        <f t="shared" si="2401"/>
        <v>A1</v>
      </c>
      <c r="D2427" t="str">
        <f t="shared" si="2401"/>
        <v>сыр твердый</v>
      </c>
      <c r="E2427" t="str">
        <f t="shared" si="2401"/>
        <v>A1|сыр твердый</v>
      </c>
      <c r="F2427">
        <f>IFERROR(INDEX('Прайс-лист на год'!$E$4:$NG$28,MATCH(prices_model!E2427,'Прайс-лист на год'!$D$4:$D$28,0),MATCH(prices_model!A2427,'Прайс-лист на год'!$E$3:$NG$3,0)),0)</f>
        <v>950</v>
      </c>
    </row>
    <row r="2428" spans="1:6" x14ac:dyDescent="0.25">
      <c r="A2428" s="30">
        <f>'Прайс-лист на год'!$E$3+ROUNDDOWN((ROW()-2)/25,0)</f>
        <v>43927</v>
      </c>
      <c r="B2428">
        <f t="shared" ref="B2428:E2428" si="2402">B2403</f>
        <v>1</v>
      </c>
      <c r="C2428" t="str">
        <f t="shared" si="2402"/>
        <v>A1</v>
      </c>
      <c r="D2428" t="str">
        <f t="shared" si="2402"/>
        <v>сыр полутвердый</v>
      </c>
      <c r="E2428" t="str">
        <f t="shared" si="2402"/>
        <v>A1|сыр полутвердый</v>
      </c>
      <c r="F2428">
        <f>IFERROR(INDEX('Прайс-лист на год'!$E$4:$NG$28,MATCH(prices_model!E2428,'Прайс-лист на год'!$D$4:$D$28,0),MATCH(prices_model!A2428,'Прайс-лист на год'!$E$3:$NG$3,0)),0)</f>
        <v>570</v>
      </c>
    </row>
    <row r="2429" spans="1:6" x14ac:dyDescent="0.25">
      <c r="A2429" s="30">
        <f>'Прайс-лист на год'!$E$3+ROUNDDOWN((ROW()-2)/25,0)</f>
        <v>43927</v>
      </c>
      <c r="B2429">
        <f t="shared" ref="B2429:E2429" si="2403">B2404</f>
        <v>1</v>
      </c>
      <c r="C2429" t="str">
        <f t="shared" si="2403"/>
        <v>A1</v>
      </c>
      <c r="D2429" t="str">
        <f t="shared" si="2403"/>
        <v>сыр мягкий</v>
      </c>
      <c r="E2429" t="str">
        <f t="shared" si="2403"/>
        <v>A1|сыр мягкий</v>
      </c>
      <c r="F2429">
        <f>IFERROR(INDEX('Прайс-лист на год'!$E$4:$NG$28,MATCH(prices_model!E2429,'Прайс-лист на год'!$D$4:$D$28,0),MATCH(prices_model!A2429,'Прайс-лист на год'!$E$3:$NG$3,0)),0)</f>
        <v>475</v>
      </c>
    </row>
    <row r="2430" spans="1:6" x14ac:dyDescent="0.25">
      <c r="A2430" s="30">
        <f>'Прайс-лист на год'!$E$3+ROUNDDOWN((ROW()-2)/25,0)</f>
        <v>43927</v>
      </c>
      <c r="B2430">
        <f t="shared" ref="B2430:E2430" si="2404">B2405</f>
        <v>1</v>
      </c>
      <c r="C2430" t="str">
        <f t="shared" si="2404"/>
        <v>A1</v>
      </c>
      <c r="D2430" t="str">
        <f t="shared" si="2404"/>
        <v>прочие сыры</v>
      </c>
      <c r="E2430" t="str">
        <f t="shared" si="2404"/>
        <v>A1|прочие сыры</v>
      </c>
      <c r="F2430">
        <f>IFERROR(INDEX('Прайс-лист на год'!$E$4:$NG$28,MATCH(prices_model!E2430,'Прайс-лист на год'!$D$4:$D$28,0),MATCH(prices_model!A2430,'Прайс-лист на год'!$E$3:$NG$3,0)),0)</f>
        <v>665</v>
      </c>
    </row>
    <row r="2431" spans="1:6" x14ac:dyDescent="0.25">
      <c r="A2431" s="30">
        <f>'Прайс-лист на год'!$E$3+ROUNDDOWN((ROW()-2)/25,0)</f>
        <v>43927</v>
      </c>
      <c r="B2431">
        <f t="shared" ref="B2431:E2431" si="2405">B2406</f>
        <v>1</v>
      </c>
      <c r="C2431" t="str">
        <f t="shared" si="2405"/>
        <v>A1</v>
      </c>
      <c r="D2431" t="str">
        <f t="shared" si="2405"/>
        <v>продукты сырные</v>
      </c>
      <c r="E2431" t="str">
        <f t="shared" si="2405"/>
        <v>A1|продукты сырные</v>
      </c>
      <c r="F2431">
        <f>IFERROR(INDEX('Прайс-лист на год'!$E$4:$NG$28,MATCH(prices_model!E2431,'Прайс-лист на год'!$D$4:$D$28,0),MATCH(prices_model!A2431,'Прайс-лист на год'!$E$3:$NG$3,0)),0)</f>
        <v>380</v>
      </c>
    </row>
    <row r="2432" spans="1:6" x14ac:dyDescent="0.25">
      <c r="A2432" s="30">
        <f>'Прайс-лист на год'!$E$3+ROUNDDOWN((ROW()-2)/25,0)</f>
        <v>43927</v>
      </c>
      <c r="B2432">
        <f t="shared" ref="B2432:E2432" si="2406">B2407</f>
        <v>1</v>
      </c>
      <c r="C2432" t="str">
        <f t="shared" si="2406"/>
        <v>A2</v>
      </c>
      <c r="D2432" t="str">
        <f t="shared" si="2406"/>
        <v>сыр твердый</v>
      </c>
      <c r="E2432" t="str">
        <f t="shared" si="2406"/>
        <v>A2|сыр твердый</v>
      </c>
      <c r="F2432">
        <f>IFERROR(INDEX('Прайс-лист на год'!$E$4:$NG$28,MATCH(prices_model!E2432,'Прайс-лист на год'!$D$4:$D$28,0),MATCH(prices_model!A2432,'Прайс-лист на год'!$E$3:$NG$3,0)),0)</f>
        <v>900</v>
      </c>
    </row>
    <row r="2433" spans="1:6" x14ac:dyDescent="0.25">
      <c r="A2433" s="30">
        <f>'Прайс-лист на год'!$E$3+ROUNDDOWN((ROW()-2)/25,0)</f>
        <v>43927</v>
      </c>
      <c r="B2433">
        <f t="shared" ref="B2433:E2433" si="2407">B2408</f>
        <v>1</v>
      </c>
      <c r="C2433" t="str">
        <f t="shared" si="2407"/>
        <v>A2</v>
      </c>
      <c r="D2433" t="str">
        <f t="shared" si="2407"/>
        <v>сыр полутвердый</v>
      </c>
      <c r="E2433" t="str">
        <f t="shared" si="2407"/>
        <v>A2|сыр полутвердый</v>
      </c>
      <c r="F2433">
        <f>IFERROR(INDEX('Прайс-лист на год'!$E$4:$NG$28,MATCH(prices_model!E2433,'Прайс-лист на год'!$D$4:$D$28,0),MATCH(prices_model!A2433,'Прайс-лист на год'!$E$3:$NG$3,0)),0)</f>
        <v>540</v>
      </c>
    </row>
    <row r="2434" spans="1:6" x14ac:dyDescent="0.25">
      <c r="A2434" s="30">
        <f>'Прайс-лист на год'!$E$3+ROUNDDOWN((ROW()-2)/25,0)</f>
        <v>43927</v>
      </c>
      <c r="B2434">
        <f t="shared" ref="B2434:E2434" si="2408">B2409</f>
        <v>1</v>
      </c>
      <c r="C2434" t="str">
        <f t="shared" si="2408"/>
        <v>A2</v>
      </c>
      <c r="D2434" t="str">
        <f t="shared" si="2408"/>
        <v>сыр мягкий</v>
      </c>
      <c r="E2434" t="str">
        <f t="shared" si="2408"/>
        <v>A2|сыр мягкий</v>
      </c>
      <c r="F2434">
        <f>IFERROR(INDEX('Прайс-лист на год'!$E$4:$NG$28,MATCH(prices_model!E2434,'Прайс-лист на год'!$D$4:$D$28,0),MATCH(prices_model!A2434,'Прайс-лист на год'!$E$3:$NG$3,0)),0)</f>
        <v>450</v>
      </c>
    </row>
    <row r="2435" spans="1:6" x14ac:dyDescent="0.25">
      <c r="A2435" s="30">
        <f>'Прайс-лист на год'!$E$3+ROUNDDOWN((ROW()-2)/25,0)</f>
        <v>43927</v>
      </c>
      <c r="B2435">
        <f t="shared" ref="B2435:E2435" si="2409">B2410</f>
        <v>1</v>
      </c>
      <c r="C2435" t="str">
        <f t="shared" si="2409"/>
        <v>A2</v>
      </c>
      <c r="D2435" t="str">
        <f t="shared" si="2409"/>
        <v>прочие сыры</v>
      </c>
      <c r="E2435" t="str">
        <f t="shared" si="2409"/>
        <v>A2|прочие сыры</v>
      </c>
      <c r="F2435">
        <f>IFERROR(INDEX('Прайс-лист на год'!$E$4:$NG$28,MATCH(prices_model!E2435,'Прайс-лист на год'!$D$4:$D$28,0),MATCH(prices_model!A2435,'Прайс-лист на год'!$E$3:$NG$3,0)),0)</f>
        <v>630</v>
      </c>
    </row>
    <row r="2436" spans="1:6" x14ac:dyDescent="0.25">
      <c r="A2436" s="30">
        <f>'Прайс-лист на год'!$E$3+ROUNDDOWN((ROW()-2)/25,0)</f>
        <v>43927</v>
      </c>
      <c r="B2436">
        <f t="shared" ref="B2436:E2436" si="2410">B2411</f>
        <v>1</v>
      </c>
      <c r="C2436" t="str">
        <f t="shared" si="2410"/>
        <v>A2</v>
      </c>
      <c r="D2436" t="str">
        <f t="shared" si="2410"/>
        <v>продукты сырные</v>
      </c>
      <c r="E2436" t="str">
        <f t="shared" si="2410"/>
        <v>A2|продукты сырные</v>
      </c>
      <c r="F2436">
        <f>IFERROR(INDEX('Прайс-лист на год'!$E$4:$NG$28,MATCH(prices_model!E2436,'Прайс-лист на год'!$D$4:$D$28,0),MATCH(prices_model!A2436,'Прайс-лист на год'!$E$3:$NG$3,0)),0)</f>
        <v>360</v>
      </c>
    </row>
    <row r="2437" spans="1:6" x14ac:dyDescent="0.25">
      <c r="A2437" s="30">
        <f>'Прайс-лист на год'!$E$3+ROUNDDOWN((ROW()-2)/25,0)</f>
        <v>43927</v>
      </c>
      <c r="B2437">
        <f t="shared" ref="B2437:E2437" si="2411">B2412</f>
        <v>1</v>
      </c>
      <c r="C2437" t="str">
        <f t="shared" si="2411"/>
        <v>A3</v>
      </c>
      <c r="D2437" t="str">
        <f t="shared" si="2411"/>
        <v>сыр твердый</v>
      </c>
      <c r="E2437" t="str">
        <f t="shared" si="2411"/>
        <v>A3|сыр твердый</v>
      </c>
      <c r="F2437">
        <f>IFERROR(INDEX('Прайс-лист на год'!$E$4:$NG$28,MATCH(prices_model!E2437,'Прайс-лист на год'!$D$4:$D$28,0),MATCH(prices_model!A2437,'Прайс-лист на год'!$E$3:$NG$3,0)),0)</f>
        <v>1100</v>
      </c>
    </row>
    <row r="2438" spans="1:6" x14ac:dyDescent="0.25">
      <c r="A2438" s="30">
        <f>'Прайс-лист на год'!$E$3+ROUNDDOWN((ROW()-2)/25,0)</f>
        <v>43927</v>
      </c>
      <c r="B2438">
        <f t="shared" ref="B2438:E2438" si="2412">B2413</f>
        <v>1</v>
      </c>
      <c r="C2438" t="str">
        <f t="shared" si="2412"/>
        <v>A3</v>
      </c>
      <c r="D2438" t="str">
        <f t="shared" si="2412"/>
        <v>сыр полутвердый</v>
      </c>
      <c r="E2438" t="str">
        <f t="shared" si="2412"/>
        <v>A3|сыр полутвердый</v>
      </c>
      <c r="F2438">
        <f>IFERROR(INDEX('Прайс-лист на год'!$E$4:$NG$28,MATCH(prices_model!E2438,'Прайс-лист на год'!$D$4:$D$28,0),MATCH(prices_model!A2438,'Прайс-лист на год'!$E$3:$NG$3,0)),0)</f>
        <v>660</v>
      </c>
    </row>
    <row r="2439" spans="1:6" x14ac:dyDescent="0.25">
      <c r="A2439" s="30">
        <f>'Прайс-лист на год'!$E$3+ROUNDDOWN((ROW()-2)/25,0)</f>
        <v>43927</v>
      </c>
      <c r="B2439">
        <f t="shared" ref="B2439:E2439" si="2413">B2414</f>
        <v>1</v>
      </c>
      <c r="C2439" t="str">
        <f t="shared" si="2413"/>
        <v>A3</v>
      </c>
      <c r="D2439" t="str">
        <f t="shared" si="2413"/>
        <v>сыр мягкий</v>
      </c>
      <c r="E2439" t="str">
        <f t="shared" si="2413"/>
        <v>A3|сыр мягкий</v>
      </c>
      <c r="F2439">
        <f>IFERROR(INDEX('Прайс-лист на год'!$E$4:$NG$28,MATCH(prices_model!E2439,'Прайс-лист на год'!$D$4:$D$28,0),MATCH(prices_model!A2439,'Прайс-лист на год'!$E$3:$NG$3,0)),0)</f>
        <v>550</v>
      </c>
    </row>
    <row r="2440" spans="1:6" x14ac:dyDescent="0.25">
      <c r="A2440" s="30">
        <f>'Прайс-лист на год'!$E$3+ROUNDDOWN((ROW()-2)/25,0)</f>
        <v>43927</v>
      </c>
      <c r="B2440">
        <f t="shared" ref="B2440:E2440" si="2414">B2415</f>
        <v>1</v>
      </c>
      <c r="C2440" t="str">
        <f t="shared" si="2414"/>
        <v>A3</v>
      </c>
      <c r="D2440" t="str">
        <f t="shared" si="2414"/>
        <v>прочие сыры</v>
      </c>
      <c r="E2440" t="str">
        <f t="shared" si="2414"/>
        <v>A3|прочие сыры</v>
      </c>
      <c r="F2440">
        <f>IFERROR(INDEX('Прайс-лист на год'!$E$4:$NG$28,MATCH(prices_model!E2440,'Прайс-лист на год'!$D$4:$D$28,0),MATCH(prices_model!A2440,'Прайс-лист на год'!$E$3:$NG$3,0)),0)</f>
        <v>770</v>
      </c>
    </row>
    <row r="2441" spans="1:6" x14ac:dyDescent="0.25">
      <c r="A2441" s="30">
        <f>'Прайс-лист на год'!$E$3+ROUNDDOWN((ROW()-2)/25,0)</f>
        <v>43927</v>
      </c>
      <c r="B2441">
        <f t="shared" ref="B2441:E2441" si="2415">B2416</f>
        <v>1</v>
      </c>
      <c r="C2441" t="str">
        <f t="shared" si="2415"/>
        <v>A3</v>
      </c>
      <c r="D2441" t="str">
        <f t="shared" si="2415"/>
        <v>продукты сырные</v>
      </c>
      <c r="E2441" t="str">
        <f t="shared" si="2415"/>
        <v>A3|продукты сырные</v>
      </c>
      <c r="F2441">
        <f>IFERROR(INDEX('Прайс-лист на год'!$E$4:$NG$28,MATCH(prices_model!E2441,'Прайс-лист на год'!$D$4:$D$28,0),MATCH(prices_model!A2441,'Прайс-лист на год'!$E$3:$NG$3,0)),0)</f>
        <v>440</v>
      </c>
    </row>
    <row r="2442" spans="1:6" x14ac:dyDescent="0.25">
      <c r="A2442" s="30">
        <f>'Прайс-лист на год'!$E$3+ROUNDDOWN((ROW()-2)/25,0)</f>
        <v>43927</v>
      </c>
      <c r="B2442">
        <f t="shared" ref="B2442:E2442" si="2416">B2417</f>
        <v>1</v>
      </c>
      <c r="C2442" t="str">
        <f t="shared" si="2416"/>
        <v>A4</v>
      </c>
      <c r="D2442" t="str">
        <f t="shared" si="2416"/>
        <v>сыр твердый</v>
      </c>
      <c r="E2442" t="str">
        <f t="shared" si="2416"/>
        <v>A4|сыр твердый</v>
      </c>
      <c r="F2442">
        <f>IFERROR(INDEX('Прайс-лист на год'!$E$4:$NG$28,MATCH(prices_model!E2442,'Прайс-лист на год'!$D$4:$D$28,0),MATCH(prices_model!A2442,'Прайс-лист на год'!$E$3:$NG$3,0)),0)</f>
        <v>1103</v>
      </c>
    </row>
    <row r="2443" spans="1:6" x14ac:dyDescent="0.25">
      <c r="A2443" s="30">
        <f>'Прайс-лист на год'!$E$3+ROUNDDOWN((ROW()-2)/25,0)</f>
        <v>43927</v>
      </c>
      <c r="B2443">
        <f t="shared" ref="B2443:E2443" si="2417">B2418</f>
        <v>1</v>
      </c>
      <c r="C2443" t="str">
        <f t="shared" si="2417"/>
        <v>A4</v>
      </c>
      <c r="D2443" t="str">
        <f t="shared" si="2417"/>
        <v>сыр полутвердый</v>
      </c>
      <c r="E2443" t="str">
        <f t="shared" si="2417"/>
        <v>A4|сыр полутвердый</v>
      </c>
      <c r="F2443">
        <f>IFERROR(INDEX('Прайс-лист на год'!$E$4:$NG$28,MATCH(prices_model!E2443,'Прайс-лист на год'!$D$4:$D$28,0),MATCH(prices_model!A2443,'Прайс-лист на год'!$E$3:$NG$3,0)),0)</f>
        <v>536</v>
      </c>
    </row>
    <row r="2444" spans="1:6" x14ac:dyDescent="0.25">
      <c r="A2444" s="30">
        <f>'Прайс-лист на год'!$E$3+ROUNDDOWN((ROW()-2)/25,0)</f>
        <v>43927</v>
      </c>
      <c r="B2444">
        <f t="shared" ref="B2444:E2444" si="2418">B2419</f>
        <v>1</v>
      </c>
      <c r="C2444" t="str">
        <f t="shared" si="2418"/>
        <v>A4</v>
      </c>
      <c r="D2444" t="str">
        <f t="shared" si="2418"/>
        <v>сыр мягкий</v>
      </c>
      <c r="E2444" t="str">
        <f t="shared" si="2418"/>
        <v>A4|сыр мягкий</v>
      </c>
      <c r="F2444">
        <f>IFERROR(INDEX('Прайс-лист на год'!$E$4:$NG$28,MATCH(prices_model!E2444,'Прайс-лист на год'!$D$4:$D$28,0),MATCH(prices_model!A2444,'Прайс-лист на год'!$E$3:$NG$3,0)),0)</f>
        <v>551</v>
      </c>
    </row>
    <row r="2445" spans="1:6" x14ac:dyDescent="0.25">
      <c r="A2445" s="30">
        <f>'Прайс-лист на год'!$E$3+ROUNDDOWN((ROW()-2)/25,0)</f>
        <v>43927</v>
      </c>
      <c r="B2445">
        <f t="shared" ref="B2445:E2445" si="2419">B2420</f>
        <v>1</v>
      </c>
      <c r="C2445" t="str">
        <f t="shared" si="2419"/>
        <v>A4</v>
      </c>
      <c r="D2445" t="str">
        <f t="shared" si="2419"/>
        <v>прочие сыры</v>
      </c>
      <c r="E2445" t="str">
        <f t="shared" si="2419"/>
        <v>A4|прочие сыры</v>
      </c>
      <c r="F2445">
        <f>IFERROR(INDEX('Прайс-лист на год'!$E$4:$NG$28,MATCH(prices_model!E2445,'Прайс-лист на год'!$D$4:$D$28,0),MATCH(prices_model!A2445,'Прайс-лист на год'!$E$3:$NG$3,0)),0)</f>
        <v>732</v>
      </c>
    </row>
    <row r="2446" spans="1:6" x14ac:dyDescent="0.25">
      <c r="A2446" s="30">
        <f>'Прайс-лист на год'!$E$3+ROUNDDOWN((ROW()-2)/25,0)</f>
        <v>43927</v>
      </c>
      <c r="B2446">
        <f t="shared" ref="B2446:E2446" si="2420">B2421</f>
        <v>1</v>
      </c>
      <c r="C2446" t="str">
        <f t="shared" si="2420"/>
        <v>A4</v>
      </c>
      <c r="D2446" t="str">
        <f t="shared" si="2420"/>
        <v>продукты сырные</v>
      </c>
      <c r="E2446" t="str">
        <f t="shared" si="2420"/>
        <v>A4|продукты сырные</v>
      </c>
      <c r="F2446">
        <f>IFERROR(INDEX('Прайс-лист на год'!$E$4:$NG$28,MATCH(prices_model!E2446,'Прайс-лист на год'!$D$4:$D$28,0),MATCH(prices_model!A2446,'Прайс-лист на год'!$E$3:$NG$3,0)),0)</f>
        <v>340</v>
      </c>
    </row>
    <row r="2447" spans="1:6" x14ac:dyDescent="0.25">
      <c r="A2447" s="30">
        <f>'Прайс-лист на год'!$E$3+ROUNDDOWN((ROW()-2)/25,0)</f>
        <v>43927</v>
      </c>
      <c r="B2447">
        <f t="shared" ref="B2447:E2447" si="2421">B2422</f>
        <v>1</v>
      </c>
      <c r="C2447" t="str">
        <f t="shared" si="2421"/>
        <v>A5</v>
      </c>
      <c r="D2447" t="str">
        <f t="shared" si="2421"/>
        <v>сыр твердый</v>
      </c>
      <c r="E2447" t="str">
        <f t="shared" si="2421"/>
        <v>A5|сыр твердый</v>
      </c>
      <c r="F2447">
        <f>IFERROR(INDEX('Прайс-лист на год'!$E$4:$NG$28,MATCH(prices_model!E2447,'Прайс-лист на год'!$D$4:$D$28,0),MATCH(prices_model!A2447,'Прайс-лист на год'!$E$3:$NG$3,0)),0)</f>
        <v>1062</v>
      </c>
    </row>
    <row r="2448" spans="1:6" x14ac:dyDescent="0.25">
      <c r="A2448" s="30">
        <f>'Прайс-лист на год'!$E$3+ROUNDDOWN((ROW()-2)/25,0)</f>
        <v>43927</v>
      </c>
      <c r="B2448">
        <f t="shared" ref="B2448:E2448" si="2422">B2423</f>
        <v>1</v>
      </c>
      <c r="C2448" t="str">
        <f t="shared" si="2422"/>
        <v>A5</v>
      </c>
      <c r="D2448" t="str">
        <f t="shared" si="2422"/>
        <v>сыр полутвердый</v>
      </c>
      <c r="E2448" t="str">
        <f t="shared" si="2422"/>
        <v>A5|сыр полутвердый</v>
      </c>
      <c r="F2448">
        <f>IFERROR(INDEX('Прайс-лист на год'!$E$4:$NG$28,MATCH(prices_model!E2448,'Прайс-лист на год'!$D$4:$D$28,0),MATCH(prices_model!A2448,'Прайс-лист на год'!$E$3:$NG$3,0)),0)</f>
        <v>637</v>
      </c>
    </row>
    <row r="2449" spans="1:6" x14ac:dyDescent="0.25">
      <c r="A2449" s="30">
        <f>'Прайс-лист на год'!$E$3+ROUNDDOWN((ROW()-2)/25,0)</f>
        <v>43927</v>
      </c>
      <c r="B2449">
        <f t="shared" ref="B2449:E2449" si="2423">B2424</f>
        <v>1</v>
      </c>
      <c r="C2449" t="str">
        <f t="shared" si="2423"/>
        <v>A5</v>
      </c>
      <c r="D2449" t="str">
        <f t="shared" si="2423"/>
        <v>сыр мягкий</v>
      </c>
      <c r="E2449" t="str">
        <f t="shared" si="2423"/>
        <v>A5|сыр мягкий</v>
      </c>
      <c r="F2449">
        <f>IFERROR(INDEX('Прайс-лист на год'!$E$4:$NG$28,MATCH(prices_model!E2449,'Прайс-лист на год'!$D$4:$D$28,0),MATCH(prices_model!A2449,'Прайс-лист на год'!$E$3:$NG$3,0)),0)</f>
        <v>531</v>
      </c>
    </row>
    <row r="2450" spans="1:6" x14ac:dyDescent="0.25">
      <c r="A2450" s="30">
        <f>'Прайс-лист на год'!$E$3+ROUNDDOWN((ROW()-2)/25,0)</f>
        <v>43927</v>
      </c>
      <c r="B2450">
        <f t="shared" ref="B2450:E2450" si="2424">B2425</f>
        <v>1</v>
      </c>
      <c r="C2450" t="str">
        <f t="shared" si="2424"/>
        <v>A5</v>
      </c>
      <c r="D2450" t="str">
        <f t="shared" si="2424"/>
        <v>прочие сыры</v>
      </c>
      <c r="E2450" t="str">
        <f t="shared" si="2424"/>
        <v>A5|прочие сыры</v>
      </c>
      <c r="F2450">
        <f>IFERROR(INDEX('Прайс-лист на год'!$E$4:$NG$28,MATCH(prices_model!E2450,'Прайс-лист на год'!$D$4:$D$28,0),MATCH(prices_model!A2450,'Прайс-лист на год'!$E$3:$NG$3,0)),0)</f>
        <v>743</v>
      </c>
    </row>
    <row r="2451" spans="1:6" x14ac:dyDescent="0.25">
      <c r="A2451" s="30">
        <f>'Прайс-лист на год'!$E$3+ROUNDDOWN((ROW()-2)/25,0)</f>
        <v>43927</v>
      </c>
      <c r="B2451">
        <f t="shared" ref="B2451:E2451" si="2425">B2426</f>
        <v>1</v>
      </c>
      <c r="C2451" t="str">
        <f t="shared" si="2425"/>
        <v>A5</v>
      </c>
      <c r="D2451" t="str">
        <f t="shared" si="2425"/>
        <v>продукты сырные</v>
      </c>
      <c r="E2451" t="str">
        <f t="shared" si="2425"/>
        <v>A5|продукты сырные</v>
      </c>
      <c r="F2451">
        <f>IFERROR(INDEX('Прайс-лист на год'!$E$4:$NG$28,MATCH(prices_model!E2451,'Прайс-лист на год'!$D$4:$D$28,0),MATCH(prices_model!A2451,'Прайс-лист на год'!$E$3:$NG$3,0)),0)</f>
        <v>425</v>
      </c>
    </row>
    <row r="2452" spans="1:6" x14ac:dyDescent="0.25">
      <c r="A2452" s="30">
        <f>'Прайс-лист на год'!$E$3+ROUNDDOWN((ROW()-2)/25,0)</f>
        <v>43928</v>
      </c>
      <c r="B2452">
        <f t="shared" ref="B2452:E2452" si="2426">B2427</f>
        <v>1</v>
      </c>
      <c r="C2452" t="str">
        <f t="shared" si="2426"/>
        <v>A1</v>
      </c>
      <c r="D2452" t="str">
        <f t="shared" si="2426"/>
        <v>сыр твердый</v>
      </c>
      <c r="E2452" t="str">
        <f t="shared" si="2426"/>
        <v>A1|сыр твердый</v>
      </c>
      <c r="F2452">
        <f>IFERROR(INDEX('Прайс-лист на год'!$E$4:$NG$28,MATCH(prices_model!E2452,'Прайс-лист на год'!$D$4:$D$28,0),MATCH(prices_model!A2452,'Прайс-лист на год'!$E$3:$NG$3,0)),0)</f>
        <v>950</v>
      </c>
    </row>
    <row r="2453" spans="1:6" x14ac:dyDescent="0.25">
      <c r="A2453" s="30">
        <f>'Прайс-лист на год'!$E$3+ROUNDDOWN((ROW()-2)/25,0)</f>
        <v>43928</v>
      </c>
      <c r="B2453">
        <f t="shared" ref="B2453:E2453" si="2427">B2428</f>
        <v>1</v>
      </c>
      <c r="C2453" t="str">
        <f t="shared" si="2427"/>
        <v>A1</v>
      </c>
      <c r="D2453" t="str">
        <f t="shared" si="2427"/>
        <v>сыр полутвердый</v>
      </c>
      <c r="E2453" t="str">
        <f t="shared" si="2427"/>
        <v>A1|сыр полутвердый</v>
      </c>
      <c r="F2453">
        <f>IFERROR(INDEX('Прайс-лист на год'!$E$4:$NG$28,MATCH(prices_model!E2453,'Прайс-лист на год'!$D$4:$D$28,0),MATCH(prices_model!A2453,'Прайс-лист на год'!$E$3:$NG$3,0)),0)</f>
        <v>570</v>
      </c>
    </row>
    <row r="2454" spans="1:6" x14ac:dyDescent="0.25">
      <c r="A2454" s="30">
        <f>'Прайс-лист на год'!$E$3+ROUNDDOWN((ROW()-2)/25,0)</f>
        <v>43928</v>
      </c>
      <c r="B2454">
        <f t="shared" ref="B2454:E2454" si="2428">B2429</f>
        <v>1</v>
      </c>
      <c r="C2454" t="str">
        <f t="shared" si="2428"/>
        <v>A1</v>
      </c>
      <c r="D2454" t="str">
        <f t="shared" si="2428"/>
        <v>сыр мягкий</v>
      </c>
      <c r="E2454" t="str">
        <f t="shared" si="2428"/>
        <v>A1|сыр мягкий</v>
      </c>
      <c r="F2454">
        <f>IFERROR(INDEX('Прайс-лист на год'!$E$4:$NG$28,MATCH(prices_model!E2454,'Прайс-лист на год'!$D$4:$D$28,0),MATCH(prices_model!A2454,'Прайс-лист на год'!$E$3:$NG$3,0)),0)</f>
        <v>475</v>
      </c>
    </row>
    <row r="2455" spans="1:6" x14ac:dyDescent="0.25">
      <c r="A2455" s="30">
        <f>'Прайс-лист на год'!$E$3+ROUNDDOWN((ROW()-2)/25,0)</f>
        <v>43928</v>
      </c>
      <c r="B2455">
        <f t="shared" ref="B2455:E2455" si="2429">B2430</f>
        <v>1</v>
      </c>
      <c r="C2455" t="str">
        <f t="shared" si="2429"/>
        <v>A1</v>
      </c>
      <c r="D2455" t="str">
        <f t="shared" si="2429"/>
        <v>прочие сыры</v>
      </c>
      <c r="E2455" t="str">
        <f t="shared" si="2429"/>
        <v>A1|прочие сыры</v>
      </c>
      <c r="F2455">
        <f>IFERROR(INDEX('Прайс-лист на год'!$E$4:$NG$28,MATCH(prices_model!E2455,'Прайс-лист на год'!$D$4:$D$28,0),MATCH(prices_model!A2455,'Прайс-лист на год'!$E$3:$NG$3,0)),0)</f>
        <v>665</v>
      </c>
    </row>
    <row r="2456" spans="1:6" x14ac:dyDescent="0.25">
      <c r="A2456" s="30">
        <f>'Прайс-лист на год'!$E$3+ROUNDDOWN((ROW()-2)/25,0)</f>
        <v>43928</v>
      </c>
      <c r="B2456">
        <f t="shared" ref="B2456:E2456" si="2430">B2431</f>
        <v>1</v>
      </c>
      <c r="C2456" t="str">
        <f t="shared" si="2430"/>
        <v>A1</v>
      </c>
      <c r="D2456" t="str">
        <f t="shared" si="2430"/>
        <v>продукты сырные</v>
      </c>
      <c r="E2456" t="str">
        <f t="shared" si="2430"/>
        <v>A1|продукты сырные</v>
      </c>
      <c r="F2456">
        <f>IFERROR(INDEX('Прайс-лист на год'!$E$4:$NG$28,MATCH(prices_model!E2456,'Прайс-лист на год'!$D$4:$D$28,0),MATCH(prices_model!A2456,'Прайс-лист на год'!$E$3:$NG$3,0)),0)</f>
        <v>380</v>
      </c>
    </row>
    <row r="2457" spans="1:6" x14ac:dyDescent="0.25">
      <c r="A2457" s="30">
        <f>'Прайс-лист на год'!$E$3+ROUNDDOWN((ROW()-2)/25,0)</f>
        <v>43928</v>
      </c>
      <c r="B2457">
        <f t="shared" ref="B2457:E2457" si="2431">B2432</f>
        <v>1</v>
      </c>
      <c r="C2457" t="str">
        <f t="shared" si="2431"/>
        <v>A2</v>
      </c>
      <c r="D2457" t="str">
        <f t="shared" si="2431"/>
        <v>сыр твердый</v>
      </c>
      <c r="E2457" t="str">
        <f t="shared" si="2431"/>
        <v>A2|сыр твердый</v>
      </c>
      <c r="F2457">
        <f>IFERROR(INDEX('Прайс-лист на год'!$E$4:$NG$28,MATCH(prices_model!E2457,'Прайс-лист на год'!$D$4:$D$28,0),MATCH(prices_model!A2457,'Прайс-лист на год'!$E$3:$NG$3,0)),0)</f>
        <v>900</v>
      </c>
    </row>
    <row r="2458" spans="1:6" x14ac:dyDescent="0.25">
      <c r="A2458" s="30">
        <f>'Прайс-лист на год'!$E$3+ROUNDDOWN((ROW()-2)/25,0)</f>
        <v>43928</v>
      </c>
      <c r="B2458">
        <f t="shared" ref="B2458:E2458" si="2432">B2433</f>
        <v>1</v>
      </c>
      <c r="C2458" t="str">
        <f t="shared" si="2432"/>
        <v>A2</v>
      </c>
      <c r="D2458" t="str">
        <f t="shared" si="2432"/>
        <v>сыр полутвердый</v>
      </c>
      <c r="E2458" t="str">
        <f t="shared" si="2432"/>
        <v>A2|сыр полутвердый</v>
      </c>
      <c r="F2458">
        <f>IFERROR(INDEX('Прайс-лист на год'!$E$4:$NG$28,MATCH(prices_model!E2458,'Прайс-лист на год'!$D$4:$D$28,0),MATCH(prices_model!A2458,'Прайс-лист на год'!$E$3:$NG$3,0)),0)</f>
        <v>540</v>
      </c>
    </row>
    <row r="2459" spans="1:6" x14ac:dyDescent="0.25">
      <c r="A2459" s="30">
        <f>'Прайс-лист на год'!$E$3+ROUNDDOWN((ROW()-2)/25,0)</f>
        <v>43928</v>
      </c>
      <c r="B2459">
        <f t="shared" ref="B2459:E2459" si="2433">B2434</f>
        <v>1</v>
      </c>
      <c r="C2459" t="str">
        <f t="shared" si="2433"/>
        <v>A2</v>
      </c>
      <c r="D2459" t="str">
        <f t="shared" si="2433"/>
        <v>сыр мягкий</v>
      </c>
      <c r="E2459" t="str">
        <f t="shared" si="2433"/>
        <v>A2|сыр мягкий</v>
      </c>
      <c r="F2459">
        <f>IFERROR(INDEX('Прайс-лист на год'!$E$4:$NG$28,MATCH(prices_model!E2459,'Прайс-лист на год'!$D$4:$D$28,0),MATCH(prices_model!A2459,'Прайс-лист на год'!$E$3:$NG$3,0)),0)</f>
        <v>450</v>
      </c>
    </row>
    <row r="2460" spans="1:6" x14ac:dyDescent="0.25">
      <c r="A2460" s="30">
        <f>'Прайс-лист на год'!$E$3+ROUNDDOWN((ROW()-2)/25,0)</f>
        <v>43928</v>
      </c>
      <c r="B2460">
        <f t="shared" ref="B2460:E2460" si="2434">B2435</f>
        <v>1</v>
      </c>
      <c r="C2460" t="str">
        <f t="shared" si="2434"/>
        <v>A2</v>
      </c>
      <c r="D2460" t="str">
        <f t="shared" si="2434"/>
        <v>прочие сыры</v>
      </c>
      <c r="E2460" t="str">
        <f t="shared" si="2434"/>
        <v>A2|прочие сыры</v>
      </c>
      <c r="F2460">
        <f>IFERROR(INDEX('Прайс-лист на год'!$E$4:$NG$28,MATCH(prices_model!E2460,'Прайс-лист на год'!$D$4:$D$28,0),MATCH(prices_model!A2460,'Прайс-лист на год'!$E$3:$NG$3,0)),0)</f>
        <v>630</v>
      </c>
    </row>
    <row r="2461" spans="1:6" x14ac:dyDescent="0.25">
      <c r="A2461" s="30">
        <f>'Прайс-лист на год'!$E$3+ROUNDDOWN((ROW()-2)/25,0)</f>
        <v>43928</v>
      </c>
      <c r="B2461">
        <f t="shared" ref="B2461:E2461" si="2435">B2436</f>
        <v>1</v>
      </c>
      <c r="C2461" t="str">
        <f t="shared" si="2435"/>
        <v>A2</v>
      </c>
      <c r="D2461" t="str">
        <f t="shared" si="2435"/>
        <v>продукты сырные</v>
      </c>
      <c r="E2461" t="str">
        <f t="shared" si="2435"/>
        <v>A2|продукты сырные</v>
      </c>
      <c r="F2461">
        <f>IFERROR(INDEX('Прайс-лист на год'!$E$4:$NG$28,MATCH(prices_model!E2461,'Прайс-лист на год'!$D$4:$D$28,0),MATCH(prices_model!A2461,'Прайс-лист на год'!$E$3:$NG$3,0)),0)</f>
        <v>360</v>
      </c>
    </row>
    <row r="2462" spans="1:6" x14ac:dyDescent="0.25">
      <c r="A2462" s="30">
        <f>'Прайс-лист на год'!$E$3+ROUNDDOWN((ROW()-2)/25,0)</f>
        <v>43928</v>
      </c>
      <c r="B2462">
        <f t="shared" ref="B2462:E2462" si="2436">B2437</f>
        <v>1</v>
      </c>
      <c r="C2462" t="str">
        <f t="shared" si="2436"/>
        <v>A3</v>
      </c>
      <c r="D2462" t="str">
        <f t="shared" si="2436"/>
        <v>сыр твердый</v>
      </c>
      <c r="E2462" t="str">
        <f t="shared" si="2436"/>
        <v>A3|сыр твердый</v>
      </c>
      <c r="F2462">
        <f>IFERROR(INDEX('Прайс-лист на год'!$E$4:$NG$28,MATCH(prices_model!E2462,'Прайс-лист на год'!$D$4:$D$28,0),MATCH(prices_model!A2462,'Прайс-лист на год'!$E$3:$NG$3,0)),0)</f>
        <v>1100</v>
      </c>
    </row>
    <row r="2463" spans="1:6" x14ac:dyDescent="0.25">
      <c r="A2463" s="30">
        <f>'Прайс-лист на год'!$E$3+ROUNDDOWN((ROW()-2)/25,0)</f>
        <v>43928</v>
      </c>
      <c r="B2463">
        <f t="shared" ref="B2463:E2463" si="2437">B2438</f>
        <v>1</v>
      </c>
      <c r="C2463" t="str">
        <f t="shared" si="2437"/>
        <v>A3</v>
      </c>
      <c r="D2463" t="str">
        <f t="shared" si="2437"/>
        <v>сыр полутвердый</v>
      </c>
      <c r="E2463" t="str">
        <f t="shared" si="2437"/>
        <v>A3|сыр полутвердый</v>
      </c>
      <c r="F2463">
        <f>IFERROR(INDEX('Прайс-лист на год'!$E$4:$NG$28,MATCH(prices_model!E2463,'Прайс-лист на год'!$D$4:$D$28,0),MATCH(prices_model!A2463,'Прайс-лист на год'!$E$3:$NG$3,0)),0)</f>
        <v>660</v>
      </c>
    </row>
    <row r="2464" spans="1:6" x14ac:dyDescent="0.25">
      <c r="A2464" s="30">
        <f>'Прайс-лист на год'!$E$3+ROUNDDOWN((ROW()-2)/25,0)</f>
        <v>43928</v>
      </c>
      <c r="B2464">
        <f t="shared" ref="B2464:E2464" si="2438">B2439</f>
        <v>1</v>
      </c>
      <c r="C2464" t="str">
        <f t="shared" si="2438"/>
        <v>A3</v>
      </c>
      <c r="D2464" t="str">
        <f t="shared" si="2438"/>
        <v>сыр мягкий</v>
      </c>
      <c r="E2464" t="str">
        <f t="shared" si="2438"/>
        <v>A3|сыр мягкий</v>
      </c>
      <c r="F2464">
        <f>IFERROR(INDEX('Прайс-лист на год'!$E$4:$NG$28,MATCH(prices_model!E2464,'Прайс-лист на год'!$D$4:$D$28,0),MATCH(prices_model!A2464,'Прайс-лист на год'!$E$3:$NG$3,0)),0)</f>
        <v>550</v>
      </c>
    </row>
    <row r="2465" spans="1:6" x14ac:dyDescent="0.25">
      <c r="A2465" s="30">
        <f>'Прайс-лист на год'!$E$3+ROUNDDOWN((ROW()-2)/25,0)</f>
        <v>43928</v>
      </c>
      <c r="B2465">
        <f t="shared" ref="B2465:E2465" si="2439">B2440</f>
        <v>1</v>
      </c>
      <c r="C2465" t="str">
        <f t="shared" si="2439"/>
        <v>A3</v>
      </c>
      <c r="D2465" t="str">
        <f t="shared" si="2439"/>
        <v>прочие сыры</v>
      </c>
      <c r="E2465" t="str">
        <f t="shared" si="2439"/>
        <v>A3|прочие сыры</v>
      </c>
      <c r="F2465">
        <f>IFERROR(INDEX('Прайс-лист на год'!$E$4:$NG$28,MATCH(prices_model!E2465,'Прайс-лист на год'!$D$4:$D$28,0),MATCH(prices_model!A2465,'Прайс-лист на год'!$E$3:$NG$3,0)),0)</f>
        <v>770</v>
      </c>
    </row>
    <row r="2466" spans="1:6" x14ac:dyDescent="0.25">
      <c r="A2466" s="30">
        <f>'Прайс-лист на год'!$E$3+ROUNDDOWN((ROW()-2)/25,0)</f>
        <v>43928</v>
      </c>
      <c r="B2466">
        <f t="shared" ref="B2466:E2466" si="2440">B2441</f>
        <v>1</v>
      </c>
      <c r="C2466" t="str">
        <f t="shared" si="2440"/>
        <v>A3</v>
      </c>
      <c r="D2466" t="str">
        <f t="shared" si="2440"/>
        <v>продукты сырные</v>
      </c>
      <c r="E2466" t="str">
        <f t="shared" si="2440"/>
        <v>A3|продукты сырные</v>
      </c>
      <c r="F2466">
        <f>IFERROR(INDEX('Прайс-лист на год'!$E$4:$NG$28,MATCH(prices_model!E2466,'Прайс-лист на год'!$D$4:$D$28,0),MATCH(prices_model!A2466,'Прайс-лист на год'!$E$3:$NG$3,0)),0)</f>
        <v>440</v>
      </c>
    </row>
    <row r="2467" spans="1:6" x14ac:dyDescent="0.25">
      <c r="A2467" s="30">
        <f>'Прайс-лист на год'!$E$3+ROUNDDOWN((ROW()-2)/25,0)</f>
        <v>43928</v>
      </c>
      <c r="B2467">
        <f t="shared" ref="B2467:E2467" si="2441">B2442</f>
        <v>1</v>
      </c>
      <c r="C2467" t="str">
        <f t="shared" si="2441"/>
        <v>A4</v>
      </c>
      <c r="D2467" t="str">
        <f t="shared" si="2441"/>
        <v>сыр твердый</v>
      </c>
      <c r="E2467" t="str">
        <f t="shared" si="2441"/>
        <v>A4|сыр твердый</v>
      </c>
      <c r="F2467">
        <f>IFERROR(INDEX('Прайс-лист на год'!$E$4:$NG$28,MATCH(prices_model!E2467,'Прайс-лист на год'!$D$4:$D$28,0),MATCH(prices_model!A2467,'Прайс-лист на год'!$E$3:$NG$3,0)),0)</f>
        <v>1103</v>
      </c>
    </row>
    <row r="2468" spans="1:6" x14ac:dyDescent="0.25">
      <c r="A2468" s="30">
        <f>'Прайс-лист на год'!$E$3+ROUNDDOWN((ROW()-2)/25,0)</f>
        <v>43928</v>
      </c>
      <c r="B2468">
        <f t="shared" ref="B2468:E2468" si="2442">B2443</f>
        <v>1</v>
      </c>
      <c r="C2468" t="str">
        <f t="shared" si="2442"/>
        <v>A4</v>
      </c>
      <c r="D2468" t="str">
        <f t="shared" si="2442"/>
        <v>сыр полутвердый</v>
      </c>
      <c r="E2468" t="str">
        <f t="shared" si="2442"/>
        <v>A4|сыр полутвердый</v>
      </c>
      <c r="F2468">
        <f>IFERROR(INDEX('Прайс-лист на год'!$E$4:$NG$28,MATCH(prices_model!E2468,'Прайс-лист на год'!$D$4:$D$28,0),MATCH(prices_model!A2468,'Прайс-лист на год'!$E$3:$NG$3,0)),0)</f>
        <v>536</v>
      </c>
    </row>
    <row r="2469" spans="1:6" x14ac:dyDescent="0.25">
      <c r="A2469" s="30">
        <f>'Прайс-лист на год'!$E$3+ROUNDDOWN((ROW()-2)/25,0)</f>
        <v>43928</v>
      </c>
      <c r="B2469">
        <f t="shared" ref="B2469:E2469" si="2443">B2444</f>
        <v>1</v>
      </c>
      <c r="C2469" t="str">
        <f t="shared" si="2443"/>
        <v>A4</v>
      </c>
      <c r="D2469" t="str">
        <f t="shared" si="2443"/>
        <v>сыр мягкий</v>
      </c>
      <c r="E2469" t="str">
        <f t="shared" si="2443"/>
        <v>A4|сыр мягкий</v>
      </c>
      <c r="F2469">
        <f>IFERROR(INDEX('Прайс-лист на год'!$E$4:$NG$28,MATCH(prices_model!E2469,'Прайс-лист на год'!$D$4:$D$28,0),MATCH(prices_model!A2469,'Прайс-лист на год'!$E$3:$NG$3,0)),0)</f>
        <v>551</v>
      </c>
    </row>
    <row r="2470" spans="1:6" x14ac:dyDescent="0.25">
      <c r="A2470" s="30">
        <f>'Прайс-лист на год'!$E$3+ROUNDDOWN((ROW()-2)/25,0)</f>
        <v>43928</v>
      </c>
      <c r="B2470">
        <f t="shared" ref="B2470:E2470" si="2444">B2445</f>
        <v>1</v>
      </c>
      <c r="C2470" t="str">
        <f t="shared" si="2444"/>
        <v>A4</v>
      </c>
      <c r="D2470" t="str">
        <f t="shared" si="2444"/>
        <v>прочие сыры</v>
      </c>
      <c r="E2470" t="str">
        <f t="shared" si="2444"/>
        <v>A4|прочие сыры</v>
      </c>
      <c r="F2470">
        <f>IFERROR(INDEX('Прайс-лист на год'!$E$4:$NG$28,MATCH(prices_model!E2470,'Прайс-лист на год'!$D$4:$D$28,0),MATCH(prices_model!A2470,'Прайс-лист на год'!$E$3:$NG$3,0)),0)</f>
        <v>732</v>
      </c>
    </row>
    <row r="2471" spans="1:6" x14ac:dyDescent="0.25">
      <c r="A2471" s="30">
        <f>'Прайс-лист на год'!$E$3+ROUNDDOWN((ROW()-2)/25,0)</f>
        <v>43928</v>
      </c>
      <c r="B2471">
        <f t="shared" ref="B2471:E2471" si="2445">B2446</f>
        <v>1</v>
      </c>
      <c r="C2471" t="str">
        <f t="shared" si="2445"/>
        <v>A4</v>
      </c>
      <c r="D2471" t="str">
        <f t="shared" si="2445"/>
        <v>продукты сырные</v>
      </c>
      <c r="E2471" t="str">
        <f t="shared" si="2445"/>
        <v>A4|продукты сырные</v>
      </c>
      <c r="F2471">
        <f>IFERROR(INDEX('Прайс-лист на год'!$E$4:$NG$28,MATCH(prices_model!E2471,'Прайс-лист на год'!$D$4:$D$28,0),MATCH(prices_model!A2471,'Прайс-лист на год'!$E$3:$NG$3,0)),0)</f>
        <v>340</v>
      </c>
    </row>
    <row r="2472" spans="1:6" x14ac:dyDescent="0.25">
      <c r="A2472" s="30">
        <f>'Прайс-лист на год'!$E$3+ROUNDDOWN((ROW()-2)/25,0)</f>
        <v>43928</v>
      </c>
      <c r="B2472">
        <f t="shared" ref="B2472:E2472" si="2446">B2447</f>
        <v>1</v>
      </c>
      <c r="C2472" t="str">
        <f t="shared" si="2446"/>
        <v>A5</v>
      </c>
      <c r="D2472" t="str">
        <f t="shared" si="2446"/>
        <v>сыр твердый</v>
      </c>
      <c r="E2472" t="str">
        <f t="shared" si="2446"/>
        <v>A5|сыр твердый</v>
      </c>
      <c r="F2472">
        <f>IFERROR(INDEX('Прайс-лист на год'!$E$4:$NG$28,MATCH(prices_model!E2472,'Прайс-лист на год'!$D$4:$D$28,0),MATCH(prices_model!A2472,'Прайс-лист на год'!$E$3:$NG$3,0)),0)</f>
        <v>1062</v>
      </c>
    </row>
    <row r="2473" spans="1:6" x14ac:dyDescent="0.25">
      <c r="A2473" s="30">
        <f>'Прайс-лист на год'!$E$3+ROUNDDOWN((ROW()-2)/25,0)</f>
        <v>43928</v>
      </c>
      <c r="B2473">
        <f t="shared" ref="B2473:E2473" si="2447">B2448</f>
        <v>1</v>
      </c>
      <c r="C2473" t="str">
        <f t="shared" si="2447"/>
        <v>A5</v>
      </c>
      <c r="D2473" t="str">
        <f t="shared" si="2447"/>
        <v>сыр полутвердый</v>
      </c>
      <c r="E2473" t="str">
        <f t="shared" si="2447"/>
        <v>A5|сыр полутвердый</v>
      </c>
      <c r="F2473">
        <f>IFERROR(INDEX('Прайс-лист на год'!$E$4:$NG$28,MATCH(prices_model!E2473,'Прайс-лист на год'!$D$4:$D$28,0),MATCH(prices_model!A2473,'Прайс-лист на год'!$E$3:$NG$3,0)),0)</f>
        <v>637</v>
      </c>
    </row>
    <row r="2474" spans="1:6" x14ac:dyDescent="0.25">
      <c r="A2474" s="30">
        <f>'Прайс-лист на год'!$E$3+ROUNDDOWN((ROW()-2)/25,0)</f>
        <v>43928</v>
      </c>
      <c r="B2474">
        <f t="shared" ref="B2474:E2474" si="2448">B2449</f>
        <v>1</v>
      </c>
      <c r="C2474" t="str">
        <f t="shared" si="2448"/>
        <v>A5</v>
      </c>
      <c r="D2474" t="str">
        <f t="shared" si="2448"/>
        <v>сыр мягкий</v>
      </c>
      <c r="E2474" t="str">
        <f t="shared" si="2448"/>
        <v>A5|сыр мягкий</v>
      </c>
      <c r="F2474">
        <f>IFERROR(INDEX('Прайс-лист на год'!$E$4:$NG$28,MATCH(prices_model!E2474,'Прайс-лист на год'!$D$4:$D$28,0),MATCH(prices_model!A2474,'Прайс-лист на год'!$E$3:$NG$3,0)),0)</f>
        <v>531</v>
      </c>
    </row>
    <row r="2475" spans="1:6" x14ac:dyDescent="0.25">
      <c r="A2475" s="30">
        <f>'Прайс-лист на год'!$E$3+ROUNDDOWN((ROW()-2)/25,0)</f>
        <v>43928</v>
      </c>
      <c r="B2475">
        <f t="shared" ref="B2475:E2475" si="2449">B2450</f>
        <v>1</v>
      </c>
      <c r="C2475" t="str">
        <f t="shared" si="2449"/>
        <v>A5</v>
      </c>
      <c r="D2475" t="str">
        <f t="shared" si="2449"/>
        <v>прочие сыры</v>
      </c>
      <c r="E2475" t="str">
        <f t="shared" si="2449"/>
        <v>A5|прочие сыры</v>
      </c>
      <c r="F2475">
        <f>IFERROR(INDEX('Прайс-лист на год'!$E$4:$NG$28,MATCH(prices_model!E2475,'Прайс-лист на год'!$D$4:$D$28,0),MATCH(prices_model!A2475,'Прайс-лист на год'!$E$3:$NG$3,0)),0)</f>
        <v>743</v>
      </c>
    </row>
    <row r="2476" spans="1:6" x14ac:dyDescent="0.25">
      <c r="A2476" s="30">
        <f>'Прайс-лист на год'!$E$3+ROUNDDOWN((ROW()-2)/25,0)</f>
        <v>43928</v>
      </c>
      <c r="B2476">
        <f t="shared" ref="B2476:E2476" si="2450">B2451</f>
        <v>1</v>
      </c>
      <c r="C2476" t="str">
        <f t="shared" si="2450"/>
        <v>A5</v>
      </c>
      <c r="D2476" t="str">
        <f t="shared" si="2450"/>
        <v>продукты сырные</v>
      </c>
      <c r="E2476" t="str">
        <f t="shared" si="2450"/>
        <v>A5|продукты сырные</v>
      </c>
      <c r="F2476">
        <f>IFERROR(INDEX('Прайс-лист на год'!$E$4:$NG$28,MATCH(prices_model!E2476,'Прайс-лист на год'!$D$4:$D$28,0),MATCH(prices_model!A2476,'Прайс-лист на год'!$E$3:$NG$3,0)),0)</f>
        <v>425</v>
      </c>
    </row>
    <row r="2477" spans="1:6" x14ac:dyDescent="0.25">
      <c r="A2477" s="30">
        <f>'Прайс-лист на год'!$E$3+ROUNDDOWN((ROW()-2)/25,0)</f>
        <v>43929</v>
      </c>
      <c r="B2477">
        <f t="shared" ref="B2477:E2477" si="2451">B2452</f>
        <v>1</v>
      </c>
      <c r="C2477" t="str">
        <f t="shared" si="2451"/>
        <v>A1</v>
      </c>
      <c r="D2477" t="str">
        <f t="shared" si="2451"/>
        <v>сыр твердый</v>
      </c>
      <c r="E2477" t="str">
        <f t="shared" si="2451"/>
        <v>A1|сыр твердый</v>
      </c>
      <c r="F2477">
        <f>IFERROR(INDEX('Прайс-лист на год'!$E$4:$NG$28,MATCH(prices_model!E2477,'Прайс-лист на год'!$D$4:$D$28,0),MATCH(prices_model!A2477,'Прайс-лист на год'!$E$3:$NG$3,0)),0)</f>
        <v>950</v>
      </c>
    </row>
    <row r="2478" spans="1:6" x14ac:dyDescent="0.25">
      <c r="A2478" s="30">
        <f>'Прайс-лист на год'!$E$3+ROUNDDOWN((ROW()-2)/25,0)</f>
        <v>43929</v>
      </c>
      <c r="B2478">
        <f t="shared" ref="B2478:E2478" si="2452">B2453</f>
        <v>1</v>
      </c>
      <c r="C2478" t="str">
        <f t="shared" si="2452"/>
        <v>A1</v>
      </c>
      <c r="D2478" t="str">
        <f t="shared" si="2452"/>
        <v>сыр полутвердый</v>
      </c>
      <c r="E2478" t="str">
        <f t="shared" si="2452"/>
        <v>A1|сыр полутвердый</v>
      </c>
      <c r="F2478">
        <f>IFERROR(INDEX('Прайс-лист на год'!$E$4:$NG$28,MATCH(prices_model!E2478,'Прайс-лист на год'!$D$4:$D$28,0),MATCH(prices_model!A2478,'Прайс-лист на год'!$E$3:$NG$3,0)),0)</f>
        <v>570</v>
      </c>
    </row>
    <row r="2479" spans="1:6" x14ac:dyDescent="0.25">
      <c r="A2479" s="30">
        <f>'Прайс-лист на год'!$E$3+ROUNDDOWN((ROW()-2)/25,0)</f>
        <v>43929</v>
      </c>
      <c r="B2479">
        <f t="shared" ref="B2479:E2479" si="2453">B2454</f>
        <v>1</v>
      </c>
      <c r="C2479" t="str">
        <f t="shared" si="2453"/>
        <v>A1</v>
      </c>
      <c r="D2479" t="str">
        <f t="shared" si="2453"/>
        <v>сыр мягкий</v>
      </c>
      <c r="E2479" t="str">
        <f t="shared" si="2453"/>
        <v>A1|сыр мягкий</v>
      </c>
      <c r="F2479">
        <f>IFERROR(INDEX('Прайс-лист на год'!$E$4:$NG$28,MATCH(prices_model!E2479,'Прайс-лист на год'!$D$4:$D$28,0),MATCH(prices_model!A2479,'Прайс-лист на год'!$E$3:$NG$3,0)),0)</f>
        <v>475</v>
      </c>
    </row>
    <row r="2480" spans="1:6" x14ac:dyDescent="0.25">
      <c r="A2480" s="30">
        <f>'Прайс-лист на год'!$E$3+ROUNDDOWN((ROW()-2)/25,0)</f>
        <v>43929</v>
      </c>
      <c r="B2480">
        <f t="shared" ref="B2480:E2480" si="2454">B2455</f>
        <v>1</v>
      </c>
      <c r="C2480" t="str">
        <f t="shared" si="2454"/>
        <v>A1</v>
      </c>
      <c r="D2480" t="str">
        <f t="shared" si="2454"/>
        <v>прочие сыры</v>
      </c>
      <c r="E2480" t="str">
        <f t="shared" si="2454"/>
        <v>A1|прочие сыры</v>
      </c>
      <c r="F2480">
        <f>IFERROR(INDEX('Прайс-лист на год'!$E$4:$NG$28,MATCH(prices_model!E2480,'Прайс-лист на год'!$D$4:$D$28,0),MATCH(prices_model!A2480,'Прайс-лист на год'!$E$3:$NG$3,0)),0)</f>
        <v>665</v>
      </c>
    </row>
    <row r="2481" spans="1:6" x14ac:dyDescent="0.25">
      <c r="A2481" s="30">
        <f>'Прайс-лист на год'!$E$3+ROUNDDOWN((ROW()-2)/25,0)</f>
        <v>43929</v>
      </c>
      <c r="B2481">
        <f t="shared" ref="B2481:E2481" si="2455">B2456</f>
        <v>1</v>
      </c>
      <c r="C2481" t="str">
        <f t="shared" si="2455"/>
        <v>A1</v>
      </c>
      <c r="D2481" t="str">
        <f t="shared" si="2455"/>
        <v>продукты сырные</v>
      </c>
      <c r="E2481" t="str">
        <f t="shared" si="2455"/>
        <v>A1|продукты сырные</v>
      </c>
      <c r="F2481">
        <f>IFERROR(INDEX('Прайс-лист на год'!$E$4:$NG$28,MATCH(prices_model!E2481,'Прайс-лист на год'!$D$4:$D$28,0),MATCH(prices_model!A2481,'Прайс-лист на год'!$E$3:$NG$3,0)),0)</f>
        <v>380</v>
      </c>
    </row>
    <row r="2482" spans="1:6" x14ac:dyDescent="0.25">
      <c r="A2482" s="30">
        <f>'Прайс-лист на год'!$E$3+ROUNDDOWN((ROW()-2)/25,0)</f>
        <v>43929</v>
      </c>
      <c r="B2482">
        <f t="shared" ref="B2482:E2482" si="2456">B2457</f>
        <v>1</v>
      </c>
      <c r="C2482" t="str">
        <f t="shared" si="2456"/>
        <v>A2</v>
      </c>
      <c r="D2482" t="str">
        <f t="shared" si="2456"/>
        <v>сыр твердый</v>
      </c>
      <c r="E2482" t="str">
        <f t="shared" si="2456"/>
        <v>A2|сыр твердый</v>
      </c>
      <c r="F2482">
        <f>IFERROR(INDEX('Прайс-лист на год'!$E$4:$NG$28,MATCH(prices_model!E2482,'Прайс-лист на год'!$D$4:$D$28,0),MATCH(prices_model!A2482,'Прайс-лист на год'!$E$3:$NG$3,0)),0)</f>
        <v>900</v>
      </c>
    </row>
    <row r="2483" spans="1:6" x14ac:dyDescent="0.25">
      <c r="A2483" s="30">
        <f>'Прайс-лист на год'!$E$3+ROUNDDOWN((ROW()-2)/25,0)</f>
        <v>43929</v>
      </c>
      <c r="B2483">
        <f t="shared" ref="B2483:E2483" si="2457">B2458</f>
        <v>1</v>
      </c>
      <c r="C2483" t="str">
        <f t="shared" si="2457"/>
        <v>A2</v>
      </c>
      <c r="D2483" t="str">
        <f t="shared" si="2457"/>
        <v>сыр полутвердый</v>
      </c>
      <c r="E2483" t="str">
        <f t="shared" si="2457"/>
        <v>A2|сыр полутвердый</v>
      </c>
      <c r="F2483">
        <f>IFERROR(INDEX('Прайс-лист на год'!$E$4:$NG$28,MATCH(prices_model!E2483,'Прайс-лист на год'!$D$4:$D$28,0),MATCH(prices_model!A2483,'Прайс-лист на год'!$E$3:$NG$3,0)),0)</f>
        <v>540</v>
      </c>
    </row>
    <row r="2484" spans="1:6" x14ac:dyDescent="0.25">
      <c r="A2484" s="30">
        <f>'Прайс-лист на год'!$E$3+ROUNDDOWN((ROW()-2)/25,0)</f>
        <v>43929</v>
      </c>
      <c r="B2484">
        <f t="shared" ref="B2484:E2484" si="2458">B2459</f>
        <v>1</v>
      </c>
      <c r="C2484" t="str">
        <f t="shared" si="2458"/>
        <v>A2</v>
      </c>
      <c r="D2484" t="str">
        <f t="shared" si="2458"/>
        <v>сыр мягкий</v>
      </c>
      <c r="E2484" t="str">
        <f t="shared" si="2458"/>
        <v>A2|сыр мягкий</v>
      </c>
      <c r="F2484">
        <f>IFERROR(INDEX('Прайс-лист на год'!$E$4:$NG$28,MATCH(prices_model!E2484,'Прайс-лист на год'!$D$4:$D$28,0),MATCH(prices_model!A2484,'Прайс-лист на год'!$E$3:$NG$3,0)),0)</f>
        <v>450</v>
      </c>
    </row>
    <row r="2485" spans="1:6" x14ac:dyDescent="0.25">
      <c r="A2485" s="30">
        <f>'Прайс-лист на год'!$E$3+ROUNDDOWN((ROW()-2)/25,0)</f>
        <v>43929</v>
      </c>
      <c r="B2485">
        <f t="shared" ref="B2485:E2485" si="2459">B2460</f>
        <v>1</v>
      </c>
      <c r="C2485" t="str">
        <f t="shared" si="2459"/>
        <v>A2</v>
      </c>
      <c r="D2485" t="str">
        <f t="shared" si="2459"/>
        <v>прочие сыры</v>
      </c>
      <c r="E2485" t="str">
        <f t="shared" si="2459"/>
        <v>A2|прочие сыры</v>
      </c>
      <c r="F2485">
        <f>IFERROR(INDEX('Прайс-лист на год'!$E$4:$NG$28,MATCH(prices_model!E2485,'Прайс-лист на год'!$D$4:$D$28,0),MATCH(prices_model!A2485,'Прайс-лист на год'!$E$3:$NG$3,0)),0)</f>
        <v>630</v>
      </c>
    </row>
    <row r="2486" spans="1:6" x14ac:dyDescent="0.25">
      <c r="A2486" s="30">
        <f>'Прайс-лист на год'!$E$3+ROUNDDOWN((ROW()-2)/25,0)</f>
        <v>43929</v>
      </c>
      <c r="B2486">
        <f t="shared" ref="B2486:E2486" si="2460">B2461</f>
        <v>1</v>
      </c>
      <c r="C2486" t="str">
        <f t="shared" si="2460"/>
        <v>A2</v>
      </c>
      <c r="D2486" t="str">
        <f t="shared" si="2460"/>
        <v>продукты сырные</v>
      </c>
      <c r="E2486" t="str">
        <f t="shared" si="2460"/>
        <v>A2|продукты сырные</v>
      </c>
      <c r="F2486">
        <f>IFERROR(INDEX('Прайс-лист на год'!$E$4:$NG$28,MATCH(prices_model!E2486,'Прайс-лист на год'!$D$4:$D$28,0),MATCH(prices_model!A2486,'Прайс-лист на год'!$E$3:$NG$3,0)),0)</f>
        <v>360</v>
      </c>
    </row>
    <row r="2487" spans="1:6" x14ac:dyDescent="0.25">
      <c r="A2487" s="30">
        <f>'Прайс-лист на год'!$E$3+ROUNDDOWN((ROW()-2)/25,0)</f>
        <v>43929</v>
      </c>
      <c r="B2487">
        <f t="shared" ref="B2487:E2487" si="2461">B2462</f>
        <v>1</v>
      </c>
      <c r="C2487" t="str">
        <f t="shared" si="2461"/>
        <v>A3</v>
      </c>
      <c r="D2487" t="str">
        <f t="shared" si="2461"/>
        <v>сыр твердый</v>
      </c>
      <c r="E2487" t="str">
        <f t="shared" si="2461"/>
        <v>A3|сыр твердый</v>
      </c>
      <c r="F2487">
        <f>IFERROR(INDEX('Прайс-лист на год'!$E$4:$NG$28,MATCH(prices_model!E2487,'Прайс-лист на год'!$D$4:$D$28,0),MATCH(prices_model!A2487,'Прайс-лист на год'!$E$3:$NG$3,0)),0)</f>
        <v>1100</v>
      </c>
    </row>
    <row r="2488" spans="1:6" x14ac:dyDescent="0.25">
      <c r="A2488" s="30">
        <f>'Прайс-лист на год'!$E$3+ROUNDDOWN((ROW()-2)/25,0)</f>
        <v>43929</v>
      </c>
      <c r="B2488">
        <f t="shared" ref="B2488:E2488" si="2462">B2463</f>
        <v>1</v>
      </c>
      <c r="C2488" t="str">
        <f t="shared" si="2462"/>
        <v>A3</v>
      </c>
      <c r="D2488" t="str">
        <f t="shared" si="2462"/>
        <v>сыр полутвердый</v>
      </c>
      <c r="E2488" t="str">
        <f t="shared" si="2462"/>
        <v>A3|сыр полутвердый</v>
      </c>
      <c r="F2488">
        <f>IFERROR(INDEX('Прайс-лист на год'!$E$4:$NG$28,MATCH(prices_model!E2488,'Прайс-лист на год'!$D$4:$D$28,0),MATCH(prices_model!A2488,'Прайс-лист на год'!$E$3:$NG$3,0)),0)</f>
        <v>660</v>
      </c>
    </row>
    <row r="2489" spans="1:6" x14ac:dyDescent="0.25">
      <c r="A2489" s="30">
        <f>'Прайс-лист на год'!$E$3+ROUNDDOWN((ROW()-2)/25,0)</f>
        <v>43929</v>
      </c>
      <c r="B2489">
        <f t="shared" ref="B2489:E2489" si="2463">B2464</f>
        <v>1</v>
      </c>
      <c r="C2489" t="str">
        <f t="shared" si="2463"/>
        <v>A3</v>
      </c>
      <c r="D2489" t="str">
        <f t="shared" si="2463"/>
        <v>сыр мягкий</v>
      </c>
      <c r="E2489" t="str">
        <f t="shared" si="2463"/>
        <v>A3|сыр мягкий</v>
      </c>
      <c r="F2489">
        <f>IFERROR(INDEX('Прайс-лист на год'!$E$4:$NG$28,MATCH(prices_model!E2489,'Прайс-лист на год'!$D$4:$D$28,0),MATCH(prices_model!A2489,'Прайс-лист на год'!$E$3:$NG$3,0)),0)</f>
        <v>550</v>
      </c>
    </row>
    <row r="2490" spans="1:6" x14ac:dyDescent="0.25">
      <c r="A2490" s="30">
        <f>'Прайс-лист на год'!$E$3+ROUNDDOWN((ROW()-2)/25,0)</f>
        <v>43929</v>
      </c>
      <c r="B2490">
        <f t="shared" ref="B2490:E2490" si="2464">B2465</f>
        <v>1</v>
      </c>
      <c r="C2490" t="str">
        <f t="shared" si="2464"/>
        <v>A3</v>
      </c>
      <c r="D2490" t="str">
        <f t="shared" si="2464"/>
        <v>прочие сыры</v>
      </c>
      <c r="E2490" t="str">
        <f t="shared" si="2464"/>
        <v>A3|прочие сыры</v>
      </c>
      <c r="F2490">
        <f>IFERROR(INDEX('Прайс-лист на год'!$E$4:$NG$28,MATCH(prices_model!E2490,'Прайс-лист на год'!$D$4:$D$28,0),MATCH(prices_model!A2490,'Прайс-лист на год'!$E$3:$NG$3,0)),0)</f>
        <v>770</v>
      </c>
    </row>
    <row r="2491" spans="1:6" x14ac:dyDescent="0.25">
      <c r="A2491" s="30">
        <f>'Прайс-лист на год'!$E$3+ROUNDDOWN((ROW()-2)/25,0)</f>
        <v>43929</v>
      </c>
      <c r="B2491">
        <f t="shared" ref="B2491:E2491" si="2465">B2466</f>
        <v>1</v>
      </c>
      <c r="C2491" t="str">
        <f t="shared" si="2465"/>
        <v>A3</v>
      </c>
      <c r="D2491" t="str">
        <f t="shared" si="2465"/>
        <v>продукты сырные</v>
      </c>
      <c r="E2491" t="str">
        <f t="shared" si="2465"/>
        <v>A3|продукты сырные</v>
      </c>
      <c r="F2491">
        <f>IFERROR(INDEX('Прайс-лист на год'!$E$4:$NG$28,MATCH(prices_model!E2491,'Прайс-лист на год'!$D$4:$D$28,0),MATCH(prices_model!A2491,'Прайс-лист на год'!$E$3:$NG$3,0)),0)</f>
        <v>440</v>
      </c>
    </row>
    <row r="2492" spans="1:6" x14ac:dyDescent="0.25">
      <c r="A2492" s="30">
        <f>'Прайс-лист на год'!$E$3+ROUNDDOWN((ROW()-2)/25,0)</f>
        <v>43929</v>
      </c>
      <c r="B2492">
        <f t="shared" ref="B2492:E2492" si="2466">B2467</f>
        <v>1</v>
      </c>
      <c r="C2492" t="str">
        <f t="shared" si="2466"/>
        <v>A4</v>
      </c>
      <c r="D2492" t="str">
        <f t="shared" si="2466"/>
        <v>сыр твердый</v>
      </c>
      <c r="E2492" t="str">
        <f t="shared" si="2466"/>
        <v>A4|сыр твердый</v>
      </c>
      <c r="F2492">
        <f>IFERROR(INDEX('Прайс-лист на год'!$E$4:$NG$28,MATCH(prices_model!E2492,'Прайс-лист на год'!$D$4:$D$28,0),MATCH(prices_model!A2492,'Прайс-лист на год'!$E$3:$NG$3,0)),0)</f>
        <v>1103</v>
      </c>
    </row>
    <row r="2493" spans="1:6" x14ac:dyDescent="0.25">
      <c r="A2493" s="30">
        <f>'Прайс-лист на год'!$E$3+ROUNDDOWN((ROW()-2)/25,0)</f>
        <v>43929</v>
      </c>
      <c r="B2493">
        <f t="shared" ref="B2493:E2493" si="2467">B2468</f>
        <v>1</v>
      </c>
      <c r="C2493" t="str">
        <f t="shared" si="2467"/>
        <v>A4</v>
      </c>
      <c r="D2493" t="str">
        <f t="shared" si="2467"/>
        <v>сыр полутвердый</v>
      </c>
      <c r="E2493" t="str">
        <f t="shared" si="2467"/>
        <v>A4|сыр полутвердый</v>
      </c>
      <c r="F2493">
        <f>IFERROR(INDEX('Прайс-лист на год'!$E$4:$NG$28,MATCH(prices_model!E2493,'Прайс-лист на год'!$D$4:$D$28,0),MATCH(prices_model!A2493,'Прайс-лист на год'!$E$3:$NG$3,0)),0)</f>
        <v>536</v>
      </c>
    </row>
    <row r="2494" spans="1:6" x14ac:dyDescent="0.25">
      <c r="A2494" s="30">
        <f>'Прайс-лист на год'!$E$3+ROUNDDOWN((ROW()-2)/25,0)</f>
        <v>43929</v>
      </c>
      <c r="B2494">
        <f t="shared" ref="B2494:E2494" si="2468">B2469</f>
        <v>1</v>
      </c>
      <c r="C2494" t="str">
        <f t="shared" si="2468"/>
        <v>A4</v>
      </c>
      <c r="D2494" t="str">
        <f t="shared" si="2468"/>
        <v>сыр мягкий</v>
      </c>
      <c r="E2494" t="str">
        <f t="shared" si="2468"/>
        <v>A4|сыр мягкий</v>
      </c>
      <c r="F2494">
        <f>IFERROR(INDEX('Прайс-лист на год'!$E$4:$NG$28,MATCH(prices_model!E2494,'Прайс-лист на год'!$D$4:$D$28,0),MATCH(prices_model!A2494,'Прайс-лист на год'!$E$3:$NG$3,0)),0)</f>
        <v>551</v>
      </c>
    </row>
    <row r="2495" spans="1:6" x14ac:dyDescent="0.25">
      <c r="A2495" s="30">
        <f>'Прайс-лист на год'!$E$3+ROUNDDOWN((ROW()-2)/25,0)</f>
        <v>43929</v>
      </c>
      <c r="B2495">
        <f t="shared" ref="B2495:E2495" si="2469">B2470</f>
        <v>1</v>
      </c>
      <c r="C2495" t="str">
        <f t="shared" si="2469"/>
        <v>A4</v>
      </c>
      <c r="D2495" t="str">
        <f t="shared" si="2469"/>
        <v>прочие сыры</v>
      </c>
      <c r="E2495" t="str">
        <f t="shared" si="2469"/>
        <v>A4|прочие сыры</v>
      </c>
      <c r="F2495">
        <f>IFERROR(INDEX('Прайс-лист на год'!$E$4:$NG$28,MATCH(prices_model!E2495,'Прайс-лист на год'!$D$4:$D$28,0),MATCH(prices_model!A2495,'Прайс-лист на год'!$E$3:$NG$3,0)),0)</f>
        <v>732</v>
      </c>
    </row>
    <row r="2496" spans="1:6" x14ac:dyDescent="0.25">
      <c r="A2496" s="30">
        <f>'Прайс-лист на год'!$E$3+ROUNDDOWN((ROW()-2)/25,0)</f>
        <v>43929</v>
      </c>
      <c r="B2496">
        <f t="shared" ref="B2496:E2496" si="2470">B2471</f>
        <v>1</v>
      </c>
      <c r="C2496" t="str">
        <f t="shared" si="2470"/>
        <v>A4</v>
      </c>
      <c r="D2496" t="str">
        <f t="shared" si="2470"/>
        <v>продукты сырные</v>
      </c>
      <c r="E2496" t="str">
        <f t="shared" si="2470"/>
        <v>A4|продукты сырные</v>
      </c>
      <c r="F2496">
        <f>IFERROR(INDEX('Прайс-лист на год'!$E$4:$NG$28,MATCH(prices_model!E2496,'Прайс-лист на год'!$D$4:$D$28,0),MATCH(prices_model!A2496,'Прайс-лист на год'!$E$3:$NG$3,0)),0)</f>
        <v>340</v>
      </c>
    </row>
    <row r="2497" spans="1:6" x14ac:dyDescent="0.25">
      <c r="A2497" s="30">
        <f>'Прайс-лист на год'!$E$3+ROUNDDOWN((ROW()-2)/25,0)</f>
        <v>43929</v>
      </c>
      <c r="B2497">
        <f t="shared" ref="B2497:E2497" si="2471">B2472</f>
        <v>1</v>
      </c>
      <c r="C2497" t="str">
        <f t="shared" si="2471"/>
        <v>A5</v>
      </c>
      <c r="D2497" t="str">
        <f t="shared" si="2471"/>
        <v>сыр твердый</v>
      </c>
      <c r="E2497" t="str">
        <f t="shared" si="2471"/>
        <v>A5|сыр твердый</v>
      </c>
      <c r="F2497">
        <f>IFERROR(INDEX('Прайс-лист на год'!$E$4:$NG$28,MATCH(prices_model!E2497,'Прайс-лист на год'!$D$4:$D$28,0),MATCH(prices_model!A2497,'Прайс-лист на год'!$E$3:$NG$3,0)),0)</f>
        <v>1062</v>
      </c>
    </row>
    <row r="2498" spans="1:6" x14ac:dyDescent="0.25">
      <c r="A2498" s="30">
        <f>'Прайс-лист на год'!$E$3+ROUNDDOWN((ROW()-2)/25,0)</f>
        <v>43929</v>
      </c>
      <c r="B2498">
        <f t="shared" ref="B2498:E2498" si="2472">B2473</f>
        <v>1</v>
      </c>
      <c r="C2498" t="str">
        <f t="shared" si="2472"/>
        <v>A5</v>
      </c>
      <c r="D2498" t="str">
        <f t="shared" si="2472"/>
        <v>сыр полутвердый</v>
      </c>
      <c r="E2498" t="str">
        <f t="shared" si="2472"/>
        <v>A5|сыр полутвердый</v>
      </c>
      <c r="F2498">
        <f>IFERROR(INDEX('Прайс-лист на год'!$E$4:$NG$28,MATCH(prices_model!E2498,'Прайс-лист на год'!$D$4:$D$28,0),MATCH(prices_model!A2498,'Прайс-лист на год'!$E$3:$NG$3,0)),0)</f>
        <v>637</v>
      </c>
    </row>
    <row r="2499" spans="1:6" x14ac:dyDescent="0.25">
      <c r="A2499" s="30">
        <f>'Прайс-лист на год'!$E$3+ROUNDDOWN((ROW()-2)/25,0)</f>
        <v>43929</v>
      </c>
      <c r="B2499">
        <f t="shared" ref="B2499:E2499" si="2473">B2474</f>
        <v>1</v>
      </c>
      <c r="C2499" t="str">
        <f t="shared" si="2473"/>
        <v>A5</v>
      </c>
      <c r="D2499" t="str">
        <f t="shared" si="2473"/>
        <v>сыр мягкий</v>
      </c>
      <c r="E2499" t="str">
        <f t="shared" si="2473"/>
        <v>A5|сыр мягкий</v>
      </c>
      <c r="F2499">
        <f>IFERROR(INDEX('Прайс-лист на год'!$E$4:$NG$28,MATCH(prices_model!E2499,'Прайс-лист на год'!$D$4:$D$28,0),MATCH(prices_model!A2499,'Прайс-лист на год'!$E$3:$NG$3,0)),0)</f>
        <v>531</v>
      </c>
    </row>
    <row r="2500" spans="1:6" x14ac:dyDescent="0.25">
      <c r="A2500" s="30">
        <f>'Прайс-лист на год'!$E$3+ROUNDDOWN((ROW()-2)/25,0)</f>
        <v>43929</v>
      </c>
      <c r="B2500">
        <f t="shared" ref="B2500:E2500" si="2474">B2475</f>
        <v>1</v>
      </c>
      <c r="C2500" t="str">
        <f t="shared" si="2474"/>
        <v>A5</v>
      </c>
      <c r="D2500" t="str">
        <f t="shared" si="2474"/>
        <v>прочие сыры</v>
      </c>
      <c r="E2500" t="str">
        <f t="shared" si="2474"/>
        <v>A5|прочие сыры</v>
      </c>
      <c r="F2500">
        <f>IFERROR(INDEX('Прайс-лист на год'!$E$4:$NG$28,MATCH(prices_model!E2500,'Прайс-лист на год'!$D$4:$D$28,0),MATCH(prices_model!A2500,'Прайс-лист на год'!$E$3:$NG$3,0)),0)</f>
        <v>743</v>
      </c>
    </row>
    <row r="2501" spans="1:6" x14ac:dyDescent="0.25">
      <c r="A2501" s="30">
        <f>'Прайс-лист на год'!$E$3+ROUNDDOWN((ROW()-2)/25,0)</f>
        <v>43929</v>
      </c>
      <c r="B2501">
        <f t="shared" ref="B2501:E2501" si="2475">B2476</f>
        <v>1</v>
      </c>
      <c r="C2501" t="str">
        <f t="shared" si="2475"/>
        <v>A5</v>
      </c>
      <c r="D2501" t="str">
        <f t="shared" si="2475"/>
        <v>продукты сырные</v>
      </c>
      <c r="E2501" t="str">
        <f t="shared" si="2475"/>
        <v>A5|продукты сырные</v>
      </c>
      <c r="F2501">
        <f>IFERROR(INDEX('Прайс-лист на год'!$E$4:$NG$28,MATCH(prices_model!E2501,'Прайс-лист на год'!$D$4:$D$28,0),MATCH(prices_model!A2501,'Прайс-лист на год'!$E$3:$NG$3,0)),0)</f>
        <v>425</v>
      </c>
    </row>
    <row r="2502" spans="1:6" x14ac:dyDescent="0.25">
      <c r="A2502" s="30">
        <f>'Прайс-лист на год'!$E$3+ROUNDDOWN((ROW()-2)/25,0)</f>
        <v>43930</v>
      </c>
      <c r="B2502">
        <f t="shared" ref="B2502:E2502" si="2476">B2477</f>
        <v>1</v>
      </c>
      <c r="C2502" t="str">
        <f t="shared" si="2476"/>
        <v>A1</v>
      </c>
      <c r="D2502" t="str">
        <f t="shared" si="2476"/>
        <v>сыр твердый</v>
      </c>
      <c r="E2502" t="str">
        <f t="shared" si="2476"/>
        <v>A1|сыр твердый</v>
      </c>
      <c r="F2502">
        <f>IFERROR(INDEX('Прайс-лист на год'!$E$4:$NG$28,MATCH(prices_model!E2502,'Прайс-лист на год'!$D$4:$D$28,0),MATCH(prices_model!A2502,'Прайс-лист на год'!$E$3:$NG$3,0)),0)</f>
        <v>950</v>
      </c>
    </row>
    <row r="2503" spans="1:6" x14ac:dyDescent="0.25">
      <c r="A2503" s="30">
        <f>'Прайс-лист на год'!$E$3+ROUNDDOWN((ROW()-2)/25,0)</f>
        <v>43930</v>
      </c>
      <c r="B2503">
        <f t="shared" ref="B2503:E2503" si="2477">B2478</f>
        <v>1</v>
      </c>
      <c r="C2503" t="str">
        <f t="shared" si="2477"/>
        <v>A1</v>
      </c>
      <c r="D2503" t="str">
        <f t="shared" si="2477"/>
        <v>сыр полутвердый</v>
      </c>
      <c r="E2503" t="str">
        <f t="shared" si="2477"/>
        <v>A1|сыр полутвердый</v>
      </c>
      <c r="F2503">
        <f>IFERROR(INDEX('Прайс-лист на год'!$E$4:$NG$28,MATCH(prices_model!E2503,'Прайс-лист на год'!$D$4:$D$28,0),MATCH(prices_model!A2503,'Прайс-лист на год'!$E$3:$NG$3,0)),0)</f>
        <v>570</v>
      </c>
    </row>
    <row r="2504" spans="1:6" x14ac:dyDescent="0.25">
      <c r="A2504" s="30">
        <f>'Прайс-лист на год'!$E$3+ROUNDDOWN((ROW()-2)/25,0)</f>
        <v>43930</v>
      </c>
      <c r="B2504">
        <f t="shared" ref="B2504:E2504" si="2478">B2479</f>
        <v>1</v>
      </c>
      <c r="C2504" t="str">
        <f t="shared" si="2478"/>
        <v>A1</v>
      </c>
      <c r="D2504" t="str">
        <f t="shared" si="2478"/>
        <v>сыр мягкий</v>
      </c>
      <c r="E2504" t="str">
        <f t="shared" si="2478"/>
        <v>A1|сыр мягкий</v>
      </c>
      <c r="F2504">
        <f>IFERROR(INDEX('Прайс-лист на год'!$E$4:$NG$28,MATCH(prices_model!E2504,'Прайс-лист на год'!$D$4:$D$28,0),MATCH(prices_model!A2504,'Прайс-лист на год'!$E$3:$NG$3,0)),0)</f>
        <v>475</v>
      </c>
    </row>
    <row r="2505" spans="1:6" x14ac:dyDescent="0.25">
      <c r="A2505" s="30">
        <f>'Прайс-лист на год'!$E$3+ROUNDDOWN((ROW()-2)/25,0)</f>
        <v>43930</v>
      </c>
      <c r="B2505">
        <f t="shared" ref="B2505:E2505" si="2479">B2480</f>
        <v>1</v>
      </c>
      <c r="C2505" t="str">
        <f t="shared" si="2479"/>
        <v>A1</v>
      </c>
      <c r="D2505" t="str">
        <f t="shared" si="2479"/>
        <v>прочие сыры</v>
      </c>
      <c r="E2505" t="str">
        <f t="shared" si="2479"/>
        <v>A1|прочие сыры</v>
      </c>
      <c r="F2505">
        <f>IFERROR(INDEX('Прайс-лист на год'!$E$4:$NG$28,MATCH(prices_model!E2505,'Прайс-лист на год'!$D$4:$D$28,0),MATCH(prices_model!A2505,'Прайс-лист на год'!$E$3:$NG$3,0)),0)</f>
        <v>665</v>
      </c>
    </row>
    <row r="2506" spans="1:6" x14ac:dyDescent="0.25">
      <c r="A2506" s="30">
        <f>'Прайс-лист на год'!$E$3+ROUNDDOWN((ROW()-2)/25,0)</f>
        <v>43930</v>
      </c>
      <c r="B2506">
        <f t="shared" ref="B2506:E2506" si="2480">B2481</f>
        <v>1</v>
      </c>
      <c r="C2506" t="str">
        <f t="shared" si="2480"/>
        <v>A1</v>
      </c>
      <c r="D2506" t="str">
        <f t="shared" si="2480"/>
        <v>продукты сырные</v>
      </c>
      <c r="E2506" t="str">
        <f t="shared" si="2480"/>
        <v>A1|продукты сырные</v>
      </c>
      <c r="F2506">
        <f>IFERROR(INDEX('Прайс-лист на год'!$E$4:$NG$28,MATCH(prices_model!E2506,'Прайс-лист на год'!$D$4:$D$28,0),MATCH(prices_model!A2506,'Прайс-лист на год'!$E$3:$NG$3,0)),0)</f>
        <v>380</v>
      </c>
    </row>
    <row r="2507" spans="1:6" x14ac:dyDescent="0.25">
      <c r="A2507" s="30">
        <f>'Прайс-лист на год'!$E$3+ROUNDDOWN((ROW()-2)/25,0)</f>
        <v>43930</v>
      </c>
      <c r="B2507">
        <f t="shared" ref="B2507:E2507" si="2481">B2482</f>
        <v>1</v>
      </c>
      <c r="C2507" t="str">
        <f t="shared" si="2481"/>
        <v>A2</v>
      </c>
      <c r="D2507" t="str">
        <f t="shared" si="2481"/>
        <v>сыр твердый</v>
      </c>
      <c r="E2507" t="str">
        <f t="shared" si="2481"/>
        <v>A2|сыр твердый</v>
      </c>
      <c r="F2507">
        <f>IFERROR(INDEX('Прайс-лист на год'!$E$4:$NG$28,MATCH(prices_model!E2507,'Прайс-лист на год'!$D$4:$D$28,0),MATCH(prices_model!A2507,'Прайс-лист на год'!$E$3:$NG$3,0)),0)</f>
        <v>900</v>
      </c>
    </row>
    <row r="2508" spans="1:6" x14ac:dyDescent="0.25">
      <c r="A2508" s="30">
        <f>'Прайс-лист на год'!$E$3+ROUNDDOWN((ROW()-2)/25,0)</f>
        <v>43930</v>
      </c>
      <c r="B2508">
        <f t="shared" ref="B2508:E2508" si="2482">B2483</f>
        <v>1</v>
      </c>
      <c r="C2508" t="str">
        <f t="shared" si="2482"/>
        <v>A2</v>
      </c>
      <c r="D2508" t="str">
        <f t="shared" si="2482"/>
        <v>сыр полутвердый</v>
      </c>
      <c r="E2508" t="str">
        <f t="shared" si="2482"/>
        <v>A2|сыр полутвердый</v>
      </c>
      <c r="F2508">
        <f>IFERROR(INDEX('Прайс-лист на год'!$E$4:$NG$28,MATCH(prices_model!E2508,'Прайс-лист на год'!$D$4:$D$28,0),MATCH(prices_model!A2508,'Прайс-лист на год'!$E$3:$NG$3,0)),0)</f>
        <v>540</v>
      </c>
    </row>
    <row r="2509" spans="1:6" x14ac:dyDescent="0.25">
      <c r="A2509" s="30">
        <f>'Прайс-лист на год'!$E$3+ROUNDDOWN((ROW()-2)/25,0)</f>
        <v>43930</v>
      </c>
      <c r="B2509">
        <f t="shared" ref="B2509:E2509" si="2483">B2484</f>
        <v>1</v>
      </c>
      <c r="C2509" t="str">
        <f t="shared" si="2483"/>
        <v>A2</v>
      </c>
      <c r="D2509" t="str">
        <f t="shared" si="2483"/>
        <v>сыр мягкий</v>
      </c>
      <c r="E2509" t="str">
        <f t="shared" si="2483"/>
        <v>A2|сыр мягкий</v>
      </c>
      <c r="F2509">
        <f>IFERROR(INDEX('Прайс-лист на год'!$E$4:$NG$28,MATCH(prices_model!E2509,'Прайс-лист на год'!$D$4:$D$28,0),MATCH(prices_model!A2509,'Прайс-лист на год'!$E$3:$NG$3,0)),0)</f>
        <v>450</v>
      </c>
    </row>
    <row r="2510" spans="1:6" x14ac:dyDescent="0.25">
      <c r="A2510" s="30">
        <f>'Прайс-лист на год'!$E$3+ROUNDDOWN((ROW()-2)/25,0)</f>
        <v>43930</v>
      </c>
      <c r="B2510">
        <f t="shared" ref="B2510:E2510" si="2484">B2485</f>
        <v>1</v>
      </c>
      <c r="C2510" t="str">
        <f t="shared" si="2484"/>
        <v>A2</v>
      </c>
      <c r="D2510" t="str">
        <f t="shared" si="2484"/>
        <v>прочие сыры</v>
      </c>
      <c r="E2510" t="str">
        <f t="shared" si="2484"/>
        <v>A2|прочие сыры</v>
      </c>
      <c r="F2510">
        <f>IFERROR(INDEX('Прайс-лист на год'!$E$4:$NG$28,MATCH(prices_model!E2510,'Прайс-лист на год'!$D$4:$D$28,0),MATCH(prices_model!A2510,'Прайс-лист на год'!$E$3:$NG$3,0)),0)</f>
        <v>630</v>
      </c>
    </row>
    <row r="2511" spans="1:6" x14ac:dyDescent="0.25">
      <c r="A2511" s="30">
        <f>'Прайс-лист на год'!$E$3+ROUNDDOWN((ROW()-2)/25,0)</f>
        <v>43930</v>
      </c>
      <c r="B2511">
        <f t="shared" ref="B2511:E2511" si="2485">B2486</f>
        <v>1</v>
      </c>
      <c r="C2511" t="str">
        <f t="shared" si="2485"/>
        <v>A2</v>
      </c>
      <c r="D2511" t="str">
        <f t="shared" si="2485"/>
        <v>продукты сырные</v>
      </c>
      <c r="E2511" t="str">
        <f t="shared" si="2485"/>
        <v>A2|продукты сырные</v>
      </c>
      <c r="F2511">
        <f>IFERROR(INDEX('Прайс-лист на год'!$E$4:$NG$28,MATCH(prices_model!E2511,'Прайс-лист на год'!$D$4:$D$28,0),MATCH(prices_model!A2511,'Прайс-лист на год'!$E$3:$NG$3,0)),0)</f>
        <v>360</v>
      </c>
    </row>
    <row r="2512" spans="1:6" x14ac:dyDescent="0.25">
      <c r="A2512" s="30">
        <f>'Прайс-лист на год'!$E$3+ROUNDDOWN((ROW()-2)/25,0)</f>
        <v>43930</v>
      </c>
      <c r="B2512">
        <f t="shared" ref="B2512:E2512" si="2486">B2487</f>
        <v>1</v>
      </c>
      <c r="C2512" t="str">
        <f t="shared" si="2486"/>
        <v>A3</v>
      </c>
      <c r="D2512" t="str">
        <f t="shared" si="2486"/>
        <v>сыр твердый</v>
      </c>
      <c r="E2512" t="str">
        <f t="shared" si="2486"/>
        <v>A3|сыр твердый</v>
      </c>
      <c r="F2512">
        <f>IFERROR(INDEX('Прайс-лист на год'!$E$4:$NG$28,MATCH(prices_model!E2512,'Прайс-лист на год'!$D$4:$D$28,0),MATCH(prices_model!A2512,'Прайс-лист на год'!$E$3:$NG$3,0)),0)</f>
        <v>1100</v>
      </c>
    </row>
    <row r="2513" spans="1:6" x14ac:dyDescent="0.25">
      <c r="A2513" s="30">
        <f>'Прайс-лист на год'!$E$3+ROUNDDOWN((ROW()-2)/25,0)</f>
        <v>43930</v>
      </c>
      <c r="B2513">
        <f t="shared" ref="B2513:E2513" si="2487">B2488</f>
        <v>1</v>
      </c>
      <c r="C2513" t="str">
        <f t="shared" si="2487"/>
        <v>A3</v>
      </c>
      <c r="D2513" t="str">
        <f t="shared" si="2487"/>
        <v>сыр полутвердый</v>
      </c>
      <c r="E2513" t="str">
        <f t="shared" si="2487"/>
        <v>A3|сыр полутвердый</v>
      </c>
      <c r="F2513">
        <f>IFERROR(INDEX('Прайс-лист на год'!$E$4:$NG$28,MATCH(prices_model!E2513,'Прайс-лист на год'!$D$4:$D$28,0),MATCH(prices_model!A2513,'Прайс-лист на год'!$E$3:$NG$3,0)),0)</f>
        <v>660</v>
      </c>
    </row>
    <row r="2514" spans="1:6" x14ac:dyDescent="0.25">
      <c r="A2514" s="30">
        <f>'Прайс-лист на год'!$E$3+ROUNDDOWN((ROW()-2)/25,0)</f>
        <v>43930</v>
      </c>
      <c r="B2514">
        <f t="shared" ref="B2514:E2514" si="2488">B2489</f>
        <v>1</v>
      </c>
      <c r="C2514" t="str">
        <f t="shared" si="2488"/>
        <v>A3</v>
      </c>
      <c r="D2514" t="str">
        <f t="shared" si="2488"/>
        <v>сыр мягкий</v>
      </c>
      <c r="E2514" t="str">
        <f t="shared" si="2488"/>
        <v>A3|сыр мягкий</v>
      </c>
      <c r="F2514">
        <f>IFERROR(INDEX('Прайс-лист на год'!$E$4:$NG$28,MATCH(prices_model!E2514,'Прайс-лист на год'!$D$4:$D$28,0),MATCH(prices_model!A2514,'Прайс-лист на год'!$E$3:$NG$3,0)),0)</f>
        <v>550</v>
      </c>
    </row>
    <row r="2515" spans="1:6" x14ac:dyDescent="0.25">
      <c r="A2515" s="30">
        <f>'Прайс-лист на год'!$E$3+ROUNDDOWN((ROW()-2)/25,0)</f>
        <v>43930</v>
      </c>
      <c r="B2515">
        <f t="shared" ref="B2515:E2515" si="2489">B2490</f>
        <v>1</v>
      </c>
      <c r="C2515" t="str">
        <f t="shared" si="2489"/>
        <v>A3</v>
      </c>
      <c r="D2515" t="str">
        <f t="shared" si="2489"/>
        <v>прочие сыры</v>
      </c>
      <c r="E2515" t="str">
        <f t="shared" si="2489"/>
        <v>A3|прочие сыры</v>
      </c>
      <c r="F2515">
        <f>IFERROR(INDEX('Прайс-лист на год'!$E$4:$NG$28,MATCH(prices_model!E2515,'Прайс-лист на год'!$D$4:$D$28,0),MATCH(prices_model!A2515,'Прайс-лист на год'!$E$3:$NG$3,0)),0)</f>
        <v>770</v>
      </c>
    </row>
    <row r="2516" spans="1:6" x14ac:dyDescent="0.25">
      <c r="A2516" s="30">
        <f>'Прайс-лист на год'!$E$3+ROUNDDOWN((ROW()-2)/25,0)</f>
        <v>43930</v>
      </c>
      <c r="B2516">
        <f t="shared" ref="B2516:E2516" si="2490">B2491</f>
        <v>1</v>
      </c>
      <c r="C2516" t="str">
        <f t="shared" si="2490"/>
        <v>A3</v>
      </c>
      <c r="D2516" t="str">
        <f t="shared" si="2490"/>
        <v>продукты сырные</v>
      </c>
      <c r="E2516" t="str">
        <f t="shared" si="2490"/>
        <v>A3|продукты сырные</v>
      </c>
      <c r="F2516">
        <f>IFERROR(INDEX('Прайс-лист на год'!$E$4:$NG$28,MATCH(prices_model!E2516,'Прайс-лист на год'!$D$4:$D$28,0),MATCH(prices_model!A2516,'Прайс-лист на год'!$E$3:$NG$3,0)),0)</f>
        <v>440</v>
      </c>
    </row>
    <row r="2517" spans="1:6" x14ac:dyDescent="0.25">
      <c r="A2517" s="30">
        <f>'Прайс-лист на год'!$E$3+ROUNDDOWN((ROW()-2)/25,0)</f>
        <v>43930</v>
      </c>
      <c r="B2517">
        <f t="shared" ref="B2517:E2517" si="2491">B2492</f>
        <v>1</v>
      </c>
      <c r="C2517" t="str">
        <f t="shared" si="2491"/>
        <v>A4</v>
      </c>
      <c r="D2517" t="str">
        <f t="shared" si="2491"/>
        <v>сыр твердый</v>
      </c>
      <c r="E2517" t="str">
        <f t="shared" si="2491"/>
        <v>A4|сыр твердый</v>
      </c>
      <c r="F2517">
        <f>IFERROR(INDEX('Прайс-лист на год'!$E$4:$NG$28,MATCH(prices_model!E2517,'Прайс-лист на год'!$D$4:$D$28,0),MATCH(prices_model!A2517,'Прайс-лист на год'!$E$3:$NG$3,0)),0)</f>
        <v>1103</v>
      </c>
    </row>
    <row r="2518" spans="1:6" x14ac:dyDescent="0.25">
      <c r="A2518" s="30">
        <f>'Прайс-лист на год'!$E$3+ROUNDDOWN((ROW()-2)/25,0)</f>
        <v>43930</v>
      </c>
      <c r="B2518">
        <f t="shared" ref="B2518:E2518" si="2492">B2493</f>
        <v>1</v>
      </c>
      <c r="C2518" t="str">
        <f t="shared" si="2492"/>
        <v>A4</v>
      </c>
      <c r="D2518" t="str">
        <f t="shared" si="2492"/>
        <v>сыр полутвердый</v>
      </c>
      <c r="E2518" t="str">
        <f t="shared" si="2492"/>
        <v>A4|сыр полутвердый</v>
      </c>
      <c r="F2518">
        <f>IFERROR(INDEX('Прайс-лист на год'!$E$4:$NG$28,MATCH(prices_model!E2518,'Прайс-лист на год'!$D$4:$D$28,0),MATCH(prices_model!A2518,'Прайс-лист на год'!$E$3:$NG$3,0)),0)</f>
        <v>536</v>
      </c>
    </row>
    <row r="2519" spans="1:6" x14ac:dyDescent="0.25">
      <c r="A2519" s="30">
        <f>'Прайс-лист на год'!$E$3+ROUNDDOWN((ROW()-2)/25,0)</f>
        <v>43930</v>
      </c>
      <c r="B2519">
        <f t="shared" ref="B2519:E2519" si="2493">B2494</f>
        <v>1</v>
      </c>
      <c r="C2519" t="str">
        <f t="shared" si="2493"/>
        <v>A4</v>
      </c>
      <c r="D2519" t="str">
        <f t="shared" si="2493"/>
        <v>сыр мягкий</v>
      </c>
      <c r="E2519" t="str">
        <f t="shared" si="2493"/>
        <v>A4|сыр мягкий</v>
      </c>
      <c r="F2519">
        <f>IFERROR(INDEX('Прайс-лист на год'!$E$4:$NG$28,MATCH(prices_model!E2519,'Прайс-лист на год'!$D$4:$D$28,0),MATCH(prices_model!A2519,'Прайс-лист на год'!$E$3:$NG$3,0)),0)</f>
        <v>551</v>
      </c>
    </row>
    <row r="2520" spans="1:6" x14ac:dyDescent="0.25">
      <c r="A2520" s="30">
        <f>'Прайс-лист на год'!$E$3+ROUNDDOWN((ROW()-2)/25,0)</f>
        <v>43930</v>
      </c>
      <c r="B2520">
        <f t="shared" ref="B2520:E2520" si="2494">B2495</f>
        <v>1</v>
      </c>
      <c r="C2520" t="str">
        <f t="shared" si="2494"/>
        <v>A4</v>
      </c>
      <c r="D2520" t="str">
        <f t="shared" si="2494"/>
        <v>прочие сыры</v>
      </c>
      <c r="E2520" t="str">
        <f t="shared" si="2494"/>
        <v>A4|прочие сыры</v>
      </c>
      <c r="F2520">
        <f>IFERROR(INDEX('Прайс-лист на год'!$E$4:$NG$28,MATCH(prices_model!E2520,'Прайс-лист на год'!$D$4:$D$28,0),MATCH(prices_model!A2520,'Прайс-лист на год'!$E$3:$NG$3,0)),0)</f>
        <v>732</v>
      </c>
    </row>
    <row r="2521" spans="1:6" x14ac:dyDescent="0.25">
      <c r="A2521" s="30">
        <f>'Прайс-лист на год'!$E$3+ROUNDDOWN((ROW()-2)/25,0)</f>
        <v>43930</v>
      </c>
      <c r="B2521">
        <f t="shared" ref="B2521:E2521" si="2495">B2496</f>
        <v>1</v>
      </c>
      <c r="C2521" t="str">
        <f t="shared" si="2495"/>
        <v>A4</v>
      </c>
      <c r="D2521" t="str">
        <f t="shared" si="2495"/>
        <v>продукты сырные</v>
      </c>
      <c r="E2521" t="str">
        <f t="shared" si="2495"/>
        <v>A4|продукты сырные</v>
      </c>
      <c r="F2521">
        <f>IFERROR(INDEX('Прайс-лист на год'!$E$4:$NG$28,MATCH(prices_model!E2521,'Прайс-лист на год'!$D$4:$D$28,0),MATCH(prices_model!A2521,'Прайс-лист на год'!$E$3:$NG$3,0)),0)</f>
        <v>340</v>
      </c>
    </row>
    <row r="2522" spans="1:6" x14ac:dyDescent="0.25">
      <c r="A2522" s="30">
        <f>'Прайс-лист на год'!$E$3+ROUNDDOWN((ROW()-2)/25,0)</f>
        <v>43930</v>
      </c>
      <c r="B2522">
        <f t="shared" ref="B2522:E2522" si="2496">B2497</f>
        <v>1</v>
      </c>
      <c r="C2522" t="str">
        <f t="shared" si="2496"/>
        <v>A5</v>
      </c>
      <c r="D2522" t="str">
        <f t="shared" si="2496"/>
        <v>сыр твердый</v>
      </c>
      <c r="E2522" t="str">
        <f t="shared" si="2496"/>
        <v>A5|сыр твердый</v>
      </c>
      <c r="F2522">
        <f>IFERROR(INDEX('Прайс-лист на год'!$E$4:$NG$28,MATCH(prices_model!E2522,'Прайс-лист на год'!$D$4:$D$28,0),MATCH(prices_model!A2522,'Прайс-лист на год'!$E$3:$NG$3,0)),0)</f>
        <v>1062</v>
      </c>
    </row>
    <row r="2523" spans="1:6" x14ac:dyDescent="0.25">
      <c r="A2523" s="30">
        <f>'Прайс-лист на год'!$E$3+ROUNDDOWN((ROW()-2)/25,0)</f>
        <v>43930</v>
      </c>
      <c r="B2523">
        <f t="shared" ref="B2523:E2523" si="2497">B2498</f>
        <v>1</v>
      </c>
      <c r="C2523" t="str">
        <f t="shared" si="2497"/>
        <v>A5</v>
      </c>
      <c r="D2523" t="str">
        <f t="shared" si="2497"/>
        <v>сыр полутвердый</v>
      </c>
      <c r="E2523" t="str">
        <f t="shared" si="2497"/>
        <v>A5|сыр полутвердый</v>
      </c>
      <c r="F2523">
        <f>IFERROR(INDEX('Прайс-лист на год'!$E$4:$NG$28,MATCH(prices_model!E2523,'Прайс-лист на год'!$D$4:$D$28,0),MATCH(prices_model!A2523,'Прайс-лист на год'!$E$3:$NG$3,0)),0)</f>
        <v>637</v>
      </c>
    </row>
    <row r="2524" spans="1:6" x14ac:dyDescent="0.25">
      <c r="A2524" s="30">
        <f>'Прайс-лист на год'!$E$3+ROUNDDOWN((ROW()-2)/25,0)</f>
        <v>43930</v>
      </c>
      <c r="B2524">
        <f t="shared" ref="B2524:E2524" si="2498">B2499</f>
        <v>1</v>
      </c>
      <c r="C2524" t="str">
        <f t="shared" si="2498"/>
        <v>A5</v>
      </c>
      <c r="D2524" t="str">
        <f t="shared" si="2498"/>
        <v>сыр мягкий</v>
      </c>
      <c r="E2524" t="str">
        <f t="shared" si="2498"/>
        <v>A5|сыр мягкий</v>
      </c>
      <c r="F2524">
        <f>IFERROR(INDEX('Прайс-лист на год'!$E$4:$NG$28,MATCH(prices_model!E2524,'Прайс-лист на год'!$D$4:$D$28,0),MATCH(prices_model!A2524,'Прайс-лист на год'!$E$3:$NG$3,0)),0)</f>
        <v>531</v>
      </c>
    </row>
    <row r="2525" spans="1:6" x14ac:dyDescent="0.25">
      <c r="A2525" s="30">
        <f>'Прайс-лист на год'!$E$3+ROUNDDOWN((ROW()-2)/25,0)</f>
        <v>43930</v>
      </c>
      <c r="B2525">
        <f t="shared" ref="B2525:E2525" si="2499">B2500</f>
        <v>1</v>
      </c>
      <c r="C2525" t="str">
        <f t="shared" si="2499"/>
        <v>A5</v>
      </c>
      <c r="D2525" t="str">
        <f t="shared" si="2499"/>
        <v>прочие сыры</v>
      </c>
      <c r="E2525" t="str">
        <f t="shared" si="2499"/>
        <v>A5|прочие сыры</v>
      </c>
      <c r="F2525">
        <f>IFERROR(INDEX('Прайс-лист на год'!$E$4:$NG$28,MATCH(prices_model!E2525,'Прайс-лист на год'!$D$4:$D$28,0),MATCH(prices_model!A2525,'Прайс-лист на год'!$E$3:$NG$3,0)),0)</f>
        <v>743</v>
      </c>
    </row>
    <row r="2526" spans="1:6" x14ac:dyDescent="0.25">
      <c r="A2526" s="30">
        <f>'Прайс-лист на год'!$E$3+ROUNDDOWN((ROW()-2)/25,0)</f>
        <v>43930</v>
      </c>
      <c r="B2526">
        <f t="shared" ref="B2526:E2526" si="2500">B2501</f>
        <v>1</v>
      </c>
      <c r="C2526" t="str">
        <f t="shared" si="2500"/>
        <v>A5</v>
      </c>
      <c r="D2526" t="str">
        <f t="shared" si="2500"/>
        <v>продукты сырные</v>
      </c>
      <c r="E2526" t="str">
        <f t="shared" si="2500"/>
        <v>A5|продукты сырные</v>
      </c>
      <c r="F2526">
        <f>IFERROR(INDEX('Прайс-лист на год'!$E$4:$NG$28,MATCH(prices_model!E2526,'Прайс-лист на год'!$D$4:$D$28,0),MATCH(prices_model!A2526,'Прайс-лист на год'!$E$3:$NG$3,0)),0)</f>
        <v>425</v>
      </c>
    </row>
    <row r="2527" spans="1:6" x14ac:dyDescent="0.25">
      <c r="A2527" s="30">
        <f>'Прайс-лист на год'!$E$3+ROUNDDOWN((ROW()-2)/25,0)</f>
        <v>43931</v>
      </c>
      <c r="B2527">
        <f t="shared" ref="B2527:E2527" si="2501">B2502</f>
        <v>1</v>
      </c>
      <c r="C2527" t="str">
        <f t="shared" si="2501"/>
        <v>A1</v>
      </c>
      <c r="D2527" t="str">
        <f t="shared" si="2501"/>
        <v>сыр твердый</v>
      </c>
      <c r="E2527" t="str">
        <f t="shared" si="2501"/>
        <v>A1|сыр твердый</v>
      </c>
      <c r="F2527">
        <f>IFERROR(INDEX('Прайс-лист на год'!$E$4:$NG$28,MATCH(prices_model!E2527,'Прайс-лист на год'!$D$4:$D$28,0),MATCH(prices_model!A2527,'Прайс-лист на год'!$E$3:$NG$3,0)),0)</f>
        <v>950</v>
      </c>
    </row>
    <row r="2528" spans="1:6" x14ac:dyDescent="0.25">
      <c r="A2528" s="30">
        <f>'Прайс-лист на год'!$E$3+ROUNDDOWN((ROW()-2)/25,0)</f>
        <v>43931</v>
      </c>
      <c r="B2528">
        <f t="shared" ref="B2528:E2528" si="2502">B2503</f>
        <v>1</v>
      </c>
      <c r="C2528" t="str">
        <f t="shared" si="2502"/>
        <v>A1</v>
      </c>
      <c r="D2528" t="str">
        <f t="shared" si="2502"/>
        <v>сыр полутвердый</v>
      </c>
      <c r="E2528" t="str">
        <f t="shared" si="2502"/>
        <v>A1|сыр полутвердый</v>
      </c>
      <c r="F2528">
        <f>IFERROR(INDEX('Прайс-лист на год'!$E$4:$NG$28,MATCH(prices_model!E2528,'Прайс-лист на год'!$D$4:$D$28,0),MATCH(prices_model!A2528,'Прайс-лист на год'!$E$3:$NG$3,0)),0)</f>
        <v>570</v>
      </c>
    </row>
    <row r="2529" spans="1:6" x14ac:dyDescent="0.25">
      <c r="A2529" s="30">
        <f>'Прайс-лист на год'!$E$3+ROUNDDOWN((ROW()-2)/25,0)</f>
        <v>43931</v>
      </c>
      <c r="B2529">
        <f t="shared" ref="B2529:E2529" si="2503">B2504</f>
        <v>1</v>
      </c>
      <c r="C2529" t="str">
        <f t="shared" si="2503"/>
        <v>A1</v>
      </c>
      <c r="D2529" t="str">
        <f t="shared" si="2503"/>
        <v>сыр мягкий</v>
      </c>
      <c r="E2529" t="str">
        <f t="shared" si="2503"/>
        <v>A1|сыр мягкий</v>
      </c>
      <c r="F2529">
        <f>IFERROR(INDEX('Прайс-лист на год'!$E$4:$NG$28,MATCH(prices_model!E2529,'Прайс-лист на год'!$D$4:$D$28,0),MATCH(prices_model!A2529,'Прайс-лист на год'!$E$3:$NG$3,0)),0)</f>
        <v>475</v>
      </c>
    </row>
    <row r="2530" spans="1:6" x14ac:dyDescent="0.25">
      <c r="A2530" s="30">
        <f>'Прайс-лист на год'!$E$3+ROUNDDOWN((ROW()-2)/25,0)</f>
        <v>43931</v>
      </c>
      <c r="B2530">
        <f t="shared" ref="B2530:E2530" si="2504">B2505</f>
        <v>1</v>
      </c>
      <c r="C2530" t="str">
        <f t="shared" si="2504"/>
        <v>A1</v>
      </c>
      <c r="D2530" t="str">
        <f t="shared" si="2504"/>
        <v>прочие сыры</v>
      </c>
      <c r="E2530" t="str">
        <f t="shared" si="2504"/>
        <v>A1|прочие сыры</v>
      </c>
      <c r="F2530">
        <f>IFERROR(INDEX('Прайс-лист на год'!$E$4:$NG$28,MATCH(prices_model!E2530,'Прайс-лист на год'!$D$4:$D$28,0),MATCH(prices_model!A2530,'Прайс-лист на год'!$E$3:$NG$3,0)),0)</f>
        <v>665</v>
      </c>
    </row>
    <row r="2531" spans="1:6" x14ac:dyDescent="0.25">
      <c r="A2531" s="30">
        <f>'Прайс-лист на год'!$E$3+ROUNDDOWN((ROW()-2)/25,0)</f>
        <v>43931</v>
      </c>
      <c r="B2531">
        <f t="shared" ref="B2531:E2531" si="2505">B2506</f>
        <v>1</v>
      </c>
      <c r="C2531" t="str">
        <f t="shared" si="2505"/>
        <v>A1</v>
      </c>
      <c r="D2531" t="str">
        <f t="shared" si="2505"/>
        <v>продукты сырные</v>
      </c>
      <c r="E2531" t="str">
        <f t="shared" si="2505"/>
        <v>A1|продукты сырные</v>
      </c>
      <c r="F2531">
        <f>IFERROR(INDEX('Прайс-лист на год'!$E$4:$NG$28,MATCH(prices_model!E2531,'Прайс-лист на год'!$D$4:$D$28,0),MATCH(prices_model!A2531,'Прайс-лист на год'!$E$3:$NG$3,0)),0)</f>
        <v>380</v>
      </c>
    </row>
    <row r="2532" spans="1:6" x14ac:dyDescent="0.25">
      <c r="A2532" s="30">
        <f>'Прайс-лист на год'!$E$3+ROUNDDOWN((ROW()-2)/25,0)</f>
        <v>43931</v>
      </c>
      <c r="B2532">
        <f t="shared" ref="B2532:E2532" si="2506">B2507</f>
        <v>1</v>
      </c>
      <c r="C2532" t="str">
        <f t="shared" si="2506"/>
        <v>A2</v>
      </c>
      <c r="D2532" t="str">
        <f t="shared" si="2506"/>
        <v>сыр твердый</v>
      </c>
      <c r="E2532" t="str">
        <f t="shared" si="2506"/>
        <v>A2|сыр твердый</v>
      </c>
      <c r="F2532">
        <f>IFERROR(INDEX('Прайс-лист на год'!$E$4:$NG$28,MATCH(prices_model!E2532,'Прайс-лист на год'!$D$4:$D$28,0),MATCH(prices_model!A2532,'Прайс-лист на год'!$E$3:$NG$3,0)),0)</f>
        <v>900</v>
      </c>
    </row>
    <row r="2533" spans="1:6" x14ac:dyDescent="0.25">
      <c r="A2533" s="30">
        <f>'Прайс-лист на год'!$E$3+ROUNDDOWN((ROW()-2)/25,0)</f>
        <v>43931</v>
      </c>
      <c r="B2533">
        <f t="shared" ref="B2533:E2533" si="2507">B2508</f>
        <v>1</v>
      </c>
      <c r="C2533" t="str">
        <f t="shared" si="2507"/>
        <v>A2</v>
      </c>
      <c r="D2533" t="str">
        <f t="shared" si="2507"/>
        <v>сыр полутвердый</v>
      </c>
      <c r="E2533" t="str">
        <f t="shared" si="2507"/>
        <v>A2|сыр полутвердый</v>
      </c>
      <c r="F2533">
        <f>IFERROR(INDEX('Прайс-лист на год'!$E$4:$NG$28,MATCH(prices_model!E2533,'Прайс-лист на год'!$D$4:$D$28,0),MATCH(prices_model!A2533,'Прайс-лист на год'!$E$3:$NG$3,0)),0)</f>
        <v>540</v>
      </c>
    </row>
    <row r="2534" spans="1:6" x14ac:dyDescent="0.25">
      <c r="A2534" s="30">
        <f>'Прайс-лист на год'!$E$3+ROUNDDOWN((ROW()-2)/25,0)</f>
        <v>43931</v>
      </c>
      <c r="B2534">
        <f t="shared" ref="B2534:E2534" si="2508">B2509</f>
        <v>1</v>
      </c>
      <c r="C2534" t="str">
        <f t="shared" si="2508"/>
        <v>A2</v>
      </c>
      <c r="D2534" t="str">
        <f t="shared" si="2508"/>
        <v>сыр мягкий</v>
      </c>
      <c r="E2534" t="str">
        <f t="shared" si="2508"/>
        <v>A2|сыр мягкий</v>
      </c>
      <c r="F2534">
        <f>IFERROR(INDEX('Прайс-лист на год'!$E$4:$NG$28,MATCH(prices_model!E2534,'Прайс-лист на год'!$D$4:$D$28,0),MATCH(prices_model!A2534,'Прайс-лист на год'!$E$3:$NG$3,0)),0)</f>
        <v>450</v>
      </c>
    </row>
    <row r="2535" spans="1:6" x14ac:dyDescent="0.25">
      <c r="A2535" s="30">
        <f>'Прайс-лист на год'!$E$3+ROUNDDOWN((ROW()-2)/25,0)</f>
        <v>43931</v>
      </c>
      <c r="B2535">
        <f t="shared" ref="B2535:E2535" si="2509">B2510</f>
        <v>1</v>
      </c>
      <c r="C2535" t="str">
        <f t="shared" si="2509"/>
        <v>A2</v>
      </c>
      <c r="D2535" t="str">
        <f t="shared" si="2509"/>
        <v>прочие сыры</v>
      </c>
      <c r="E2535" t="str">
        <f t="shared" si="2509"/>
        <v>A2|прочие сыры</v>
      </c>
      <c r="F2535">
        <f>IFERROR(INDEX('Прайс-лист на год'!$E$4:$NG$28,MATCH(prices_model!E2535,'Прайс-лист на год'!$D$4:$D$28,0),MATCH(prices_model!A2535,'Прайс-лист на год'!$E$3:$NG$3,0)),0)</f>
        <v>630</v>
      </c>
    </row>
    <row r="2536" spans="1:6" x14ac:dyDescent="0.25">
      <c r="A2536" s="30">
        <f>'Прайс-лист на год'!$E$3+ROUNDDOWN((ROW()-2)/25,0)</f>
        <v>43931</v>
      </c>
      <c r="B2536">
        <f t="shared" ref="B2536:E2536" si="2510">B2511</f>
        <v>1</v>
      </c>
      <c r="C2536" t="str">
        <f t="shared" si="2510"/>
        <v>A2</v>
      </c>
      <c r="D2536" t="str">
        <f t="shared" si="2510"/>
        <v>продукты сырные</v>
      </c>
      <c r="E2536" t="str">
        <f t="shared" si="2510"/>
        <v>A2|продукты сырные</v>
      </c>
      <c r="F2536">
        <f>IFERROR(INDEX('Прайс-лист на год'!$E$4:$NG$28,MATCH(prices_model!E2536,'Прайс-лист на год'!$D$4:$D$28,0),MATCH(prices_model!A2536,'Прайс-лист на год'!$E$3:$NG$3,0)),0)</f>
        <v>360</v>
      </c>
    </row>
    <row r="2537" spans="1:6" x14ac:dyDescent="0.25">
      <c r="A2537" s="30">
        <f>'Прайс-лист на год'!$E$3+ROUNDDOWN((ROW()-2)/25,0)</f>
        <v>43931</v>
      </c>
      <c r="B2537">
        <f t="shared" ref="B2537:E2537" si="2511">B2512</f>
        <v>1</v>
      </c>
      <c r="C2537" t="str">
        <f t="shared" si="2511"/>
        <v>A3</v>
      </c>
      <c r="D2537" t="str">
        <f t="shared" si="2511"/>
        <v>сыр твердый</v>
      </c>
      <c r="E2537" t="str">
        <f t="shared" si="2511"/>
        <v>A3|сыр твердый</v>
      </c>
      <c r="F2537">
        <f>IFERROR(INDEX('Прайс-лист на год'!$E$4:$NG$28,MATCH(prices_model!E2537,'Прайс-лист на год'!$D$4:$D$28,0),MATCH(prices_model!A2537,'Прайс-лист на год'!$E$3:$NG$3,0)),0)</f>
        <v>1100</v>
      </c>
    </row>
    <row r="2538" spans="1:6" x14ac:dyDescent="0.25">
      <c r="A2538" s="30">
        <f>'Прайс-лист на год'!$E$3+ROUNDDOWN((ROW()-2)/25,0)</f>
        <v>43931</v>
      </c>
      <c r="B2538">
        <f t="shared" ref="B2538:E2538" si="2512">B2513</f>
        <v>1</v>
      </c>
      <c r="C2538" t="str">
        <f t="shared" si="2512"/>
        <v>A3</v>
      </c>
      <c r="D2538" t="str">
        <f t="shared" si="2512"/>
        <v>сыр полутвердый</v>
      </c>
      <c r="E2538" t="str">
        <f t="shared" si="2512"/>
        <v>A3|сыр полутвердый</v>
      </c>
      <c r="F2538">
        <f>IFERROR(INDEX('Прайс-лист на год'!$E$4:$NG$28,MATCH(prices_model!E2538,'Прайс-лист на год'!$D$4:$D$28,0),MATCH(prices_model!A2538,'Прайс-лист на год'!$E$3:$NG$3,0)),0)</f>
        <v>660</v>
      </c>
    </row>
    <row r="2539" spans="1:6" x14ac:dyDescent="0.25">
      <c r="A2539" s="30">
        <f>'Прайс-лист на год'!$E$3+ROUNDDOWN((ROW()-2)/25,0)</f>
        <v>43931</v>
      </c>
      <c r="B2539">
        <f t="shared" ref="B2539:E2539" si="2513">B2514</f>
        <v>1</v>
      </c>
      <c r="C2539" t="str">
        <f t="shared" si="2513"/>
        <v>A3</v>
      </c>
      <c r="D2539" t="str">
        <f t="shared" si="2513"/>
        <v>сыр мягкий</v>
      </c>
      <c r="E2539" t="str">
        <f t="shared" si="2513"/>
        <v>A3|сыр мягкий</v>
      </c>
      <c r="F2539">
        <f>IFERROR(INDEX('Прайс-лист на год'!$E$4:$NG$28,MATCH(prices_model!E2539,'Прайс-лист на год'!$D$4:$D$28,0),MATCH(prices_model!A2539,'Прайс-лист на год'!$E$3:$NG$3,0)),0)</f>
        <v>550</v>
      </c>
    </row>
    <row r="2540" spans="1:6" x14ac:dyDescent="0.25">
      <c r="A2540" s="30">
        <f>'Прайс-лист на год'!$E$3+ROUNDDOWN((ROW()-2)/25,0)</f>
        <v>43931</v>
      </c>
      <c r="B2540">
        <f t="shared" ref="B2540:E2540" si="2514">B2515</f>
        <v>1</v>
      </c>
      <c r="C2540" t="str">
        <f t="shared" si="2514"/>
        <v>A3</v>
      </c>
      <c r="D2540" t="str">
        <f t="shared" si="2514"/>
        <v>прочие сыры</v>
      </c>
      <c r="E2540" t="str">
        <f t="shared" si="2514"/>
        <v>A3|прочие сыры</v>
      </c>
      <c r="F2540">
        <f>IFERROR(INDEX('Прайс-лист на год'!$E$4:$NG$28,MATCH(prices_model!E2540,'Прайс-лист на год'!$D$4:$D$28,0),MATCH(prices_model!A2540,'Прайс-лист на год'!$E$3:$NG$3,0)),0)</f>
        <v>770</v>
      </c>
    </row>
    <row r="2541" spans="1:6" x14ac:dyDescent="0.25">
      <c r="A2541" s="30">
        <f>'Прайс-лист на год'!$E$3+ROUNDDOWN((ROW()-2)/25,0)</f>
        <v>43931</v>
      </c>
      <c r="B2541">
        <f t="shared" ref="B2541:E2541" si="2515">B2516</f>
        <v>1</v>
      </c>
      <c r="C2541" t="str">
        <f t="shared" si="2515"/>
        <v>A3</v>
      </c>
      <c r="D2541" t="str">
        <f t="shared" si="2515"/>
        <v>продукты сырные</v>
      </c>
      <c r="E2541" t="str">
        <f t="shared" si="2515"/>
        <v>A3|продукты сырные</v>
      </c>
      <c r="F2541">
        <f>IFERROR(INDEX('Прайс-лист на год'!$E$4:$NG$28,MATCH(prices_model!E2541,'Прайс-лист на год'!$D$4:$D$28,0),MATCH(prices_model!A2541,'Прайс-лист на год'!$E$3:$NG$3,0)),0)</f>
        <v>440</v>
      </c>
    </row>
    <row r="2542" spans="1:6" x14ac:dyDescent="0.25">
      <c r="A2542" s="30">
        <f>'Прайс-лист на год'!$E$3+ROUNDDOWN((ROW()-2)/25,0)</f>
        <v>43931</v>
      </c>
      <c r="B2542">
        <f t="shared" ref="B2542:E2542" si="2516">B2517</f>
        <v>1</v>
      </c>
      <c r="C2542" t="str">
        <f t="shared" si="2516"/>
        <v>A4</v>
      </c>
      <c r="D2542" t="str">
        <f t="shared" si="2516"/>
        <v>сыр твердый</v>
      </c>
      <c r="E2542" t="str">
        <f t="shared" si="2516"/>
        <v>A4|сыр твердый</v>
      </c>
      <c r="F2542">
        <f>IFERROR(INDEX('Прайс-лист на год'!$E$4:$NG$28,MATCH(prices_model!E2542,'Прайс-лист на год'!$D$4:$D$28,0),MATCH(prices_model!A2542,'Прайс-лист на год'!$E$3:$NG$3,0)),0)</f>
        <v>1103</v>
      </c>
    </row>
    <row r="2543" spans="1:6" x14ac:dyDescent="0.25">
      <c r="A2543" s="30">
        <f>'Прайс-лист на год'!$E$3+ROUNDDOWN((ROW()-2)/25,0)</f>
        <v>43931</v>
      </c>
      <c r="B2543">
        <f t="shared" ref="B2543:E2543" si="2517">B2518</f>
        <v>1</v>
      </c>
      <c r="C2543" t="str">
        <f t="shared" si="2517"/>
        <v>A4</v>
      </c>
      <c r="D2543" t="str">
        <f t="shared" si="2517"/>
        <v>сыр полутвердый</v>
      </c>
      <c r="E2543" t="str">
        <f t="shared" si="2517"/>
        <v>A4|сыр полутвердый</v>
      </c>
      <c r="F2543">
        <f>IFERROR(INDEX('Прайс-лист на год'!$E$4:$NG$28,MATCH(prices_model!E2543,'Прайс-лист на год'!$D$4:$D$28,0),MATCH(prices_model!A2543,'Прайс-лист на год'!$E$3:$NG$3,0)),0)</f>
        <v>536</v>
      </c>
    </row>
    <row r="2544" spans="1:6" x14ac:dyDescent="0.25">
      <c r="A2544" s="30">
        <f>'Прайс-лист на год'!$E$3+ROUNDDOWN((ROW()-2)/25,0)</f>
        <v>43931</v>
      </c>
      <c r="B2544">
        <f t="shared" ref="B2544:E2544" si="2518">B2519</f>
        <v>1</v>
      </c>
      <c r="C2544" t="str">
        <f t="shared" si="2518"/>
        <v>A4</v>
      </c>
      <c r="D2544" t="str">
        <f t="shared" si="2518"/>
        <v>сыр мягкий</v>
      </c>
      <c r="E2544" t="str">
        <f t="shared" si="2518"/>
        <v>A4|сыр мягкий</v>
      </c>
      <c r="F2544">
        <f>IFERROR(INDEX('Прайс-лист на год'!$E$4:$NG$28,MATCH(prices_model!E2544,'Прайс-лист на год'!$D$4:$D$28,0),MATCH(prices_model!A2544,'Прайс-лист на год'!$E$3:$NG$3,0)),0)</f>
        <v>551</v>
      </c>
    </row>
    <row r="2545" spans="1:6" x14ac:dyDescent="0.25">
      <c r="A2545" s="30">
        <f>'Прайс-лист на год'!$E$3+ROUNDDOWN((ROW()-2)/25,0)</f>
        <v>43931</v>
      </c>
      <c r="B2545">
        <f t="shared" ref="B2545:E2545" si="2519">B2520</f>
        <v>1</v>
      </c>
      <c r="C2545" t="str">
        <f t="shared" si="2519"/>
        <v>A4</v>
      </c>
      <c r="D2545" t="str">
        <f t="shared" si="2519"/>
        <v>прочие сыры</v>
      </c>
      <c r="E2545" t="str">
        <f t="shared" si="2519"/>
        <v>A4|прочие сыры</v>
      </c>
      <c r="F2545">
        <f>IFERROR(INDEX('Прайс-лист на год'!$E$4:$NG$28,MATCH(prices_model!E2545,'Прайс-лист на год'!$D$4:$D$28,0),MATCH(prices_model!A2545,'Прайс-лист на год'!$E$3:$NG$3,0)),0)</f>
        <v>732</v>
      </c>
    </row>
    <row r="2546" spans="1:6" x14ac:dyDescent="0.25">
      <c r="A2546" s="30">
        <f>'Прайс-лист на год'!$E$3+ROUNDDOWN((ROW()-2)/25,0)</f>
        <v>43931</v>
      </c>
      <c r="B2546">
        <f t="shared" ref="B2546:E2546" si="2520">B2521</f>
        <v>1</v>
      </c>
      <c r="C2546" t="str">
        <f t="shared" si="2520"/>
        <v>A4</v>
      </c>
      <c r="D2546" t="str">
        <f t="shared" si="2520"/>
        <v>продукты сырные</v>
      </c>
      <c r="E2546" t="str">
        <f t="shared" si="2520"/>
        <v>A4|продукты сырные</v>
      </c>
      <c r="F2546">
        <f>IFERROR(INDEX('Прайс-лист на год'!$E$4:$NG$28,MATCH(prices_model!E2546,'Прайс-лист на год'!$D$4:$D$28,0),MATCH(prices_model!A2546,'Прайс-лист на год'!$E$3:$NG$3,0)),0)</f>
        <v>340</v>
      </c>
    </row>
    <row r="2547" spans="1:6" x14ac:dyDescent="0.25">
      <c r="A2547" s="30">
        <f>'Прайс-лист на год'!$E$3+ROUNDDOWN((ROW()-2)/25,0)</f>
        <v>43931</v>
      </c>
      <c r="B2547">
        <f t="shared" ref="B2547:E2547" si="2521">B2522</f>
        <v>1</v>
      </c>
      <c r="C2547" t="str">
        <f t="shared" si="2521"/>
        <v>A5</v>
      </c>
      <c r="D2547" t="str">
        <f t="shared" si="2521"/>
        <v>сыр твердый</v>
      </c>
      <c r="E2547" t="str">
        <f t="shared" si="2521"/>
        <v>A5|сыр твердый</v>
      </c>
      <c r="F2547">
        <f>IFERROR(INDEX('Прайс-лист на год'!$E$4:$NG$28,MATCH(prices_model!E2547,'Прайс-лист на год'!$D$4:$D$28,0),MATCH(prices_model!A2547,'Прайс-лист на год'!$E$3:$NG$3,0)),0)</f>
        <v>1062</v>
      </c>
    </row>
    <row r="2548" spans="1:6" x14ac:dyDescent="0.25">
      <c r="A2548" s="30">
        <f>'Прайс-лист на год'!$E$3+ROUNDDOWN((ROW()-2)/25,0)</f>
        <v>43931</v>
      </c>
      <c r="B2548">
        <f t="shared" ref="B2548:E2548" si="2522">B2523</f>
        <v>1</v>
      </c>
      <c r="C2548" t="str">
        <f t="shared" si="2522"/>
        <v>A5</v>
      </c>
      <c r="D2548" t="str">
        <f t="shared" si="2522"/>
        <v>сыр полутвердый</v>
      </c>
      <c r="E2548" t="str">
        <f t="shared" si="2522"/>
        <v>A5|сыр полутвердый</v>
      </c>
      <c r="F2548">
        <f>IFERROR(INDEX('Прайс-лист на год'!$E$4:$NG$28,MATCH(prices_model!E2548,'Прайс-лист на год'!$D$4:$D$28,0),MATCH(prices_model!A2548,'Прайс-лист на год'!$E$3:$NG$3,0)),0)</f>
        <v>637</v>
      </c>
    </row>
    <row r="2549" spans="1:6" x14ac:dyDescent="0.25">
      <c r="A2549" s="30">
        <f>'Прайс-лист на год'!$E$3+ROUNDDOWN((ROW()-2)/25,0)</f>
        <v>43931</v>
      </c>
      <c r="B2549">
        <f t="shared" ref="B2549:E2549" si="2523">B2524</f>
        <v>1</v>
      </c>
      <c r="C2549" t="str">
        <f t="shared" si="2523"/>
        <v>A5</v>
      </c>
      <c r="D2549" t="str">
        <f t="shared" si="2523"/>
        <v>сыр мягкий</v>
      </c>
      <c r="E2549" t="str">
        <f t="shared" si="2523"/>
        <v>A5|сыр мягкий</v>
      </c>
      <c r="F2549">
        <f>IFERROR(INDEX('Прайс-лист на год'!$E$4:$NG$28,MATCH(prices_model!E2549,'Прайс-лист на год'!$D$4:$D$28,0),MATCH(prices_model!A2549,'Прайс-лист на год'!$E$3:$NG$3,0)),0)</f>
        <v>531</v>
      </c>
    </row>
    <row r="2550" spans="1:6" x14ac:dyDescent="0.25">
      <c r="A2550" s="30">
        <f>'Прайс-лист на год'!$E$3+ROUNDDOWN((ROW()-2)/25,0)</f>
        <v>43931</v>
      </c>
      <c r="B2550">
        <f t="shared" ref="B2550:E2550" si="2524">B2525</f>
        <v>1</v>
      </c>
      <c r="C2550" t="str">
        <f t="shared" si="2524"/>
        <v>A5</v>
      </c>
      <c r="D2550" t="str">
        <f t="shared" si="2524"/>
        <v>прочие сыры</v>
      </c>
      <c r="E2550" t="str">
        <f t="shared" si="2524"/>
        <v>A5|прочие сыры</v>
      </c>
      <c r="F2550">
        <f>IFERROR(INDEX('Прайс-лист на год'!$E$4:$NG$28,MATCH(prices_model!E2550,'Прайс-лист на год'!$D$4:$D$28,0),MATCH(prices_model!A2550,'Прайс-лист на год'!$E$3:$NG$3,0)),0)</f>
        <v>743</v>
      </c>
    </row>
    <row r="2551" spans="1:6" x14ac:dyDescent="0.25">
      <c r="A2551" s="30">
        <f>'Прайс-лист на год'!$E$3+ROUNDDOWN((ROW()-2)/25,0)</f>
        <v>43931</v>
      </c>
      <c r="B2551">
        <f t="shared" ref="B2551:E2551" si="2525">B2526</f>
        <v>1</v>
      </c>
      <c r="C2551" t="str">
        <f t="shared" si="2525"/>
        <v>A5</v>
      </c>
      <c r="D2551" t="str">
        <f t="shared" si="2525"/>
        <v>продукты сырные</v>
      </c>
      <c r="E2551" t="str">
        <f t="shared" si="2525"/>
        <v>A5|продукты сырные</v>
      </c>
      <c r="F2551">
        <f>IFERROR(INDEX('Прайс-лист на год'!$E$4:$NG$28,MATCH(prices_model!E2551,'Прайс-лист на год'!$D$4:$D$28,0),MATCH(prices_model!A2551,'Прайс-лист на год'!$E$3:$NG$3,0)),0)</f>
        <v>425</v>
      </c>
    </row>
    <row r="2552" spans="1:6" x14ac:dyDescent="0.25">
      <c r="A2552" s="30">
        <f>'Прайс-лист на год'!$E$3+ROUNDDOWN((ROW()-2)/25,0)</f>
        <v>43932</v>
      </c>
      <c r="B2552">
        <f t="shared" ref="B2552:E2552" si="2526">B2527</f>
        <v>1</v>
      </c>
      <c r="C2552" t="str">
        <f t="shared" si="2526"/>
        <v>A1</v>
      </c>
      <c r="D2552" t="str">
        <f t="shared" si="2526"/>
        <v>сыр твердый</v>
      </c>
      <c r="E2552" t="str">
        <f t="shared" si="2526"/>
        <v>A1|сыр твердый</v>
      </c>
      <c r="F2552">
        <f>IFERROR(INDEX('Прайс-лист на год'!$E$4:$NG$28,MATCH(prices_model!E2552,'Прайс-лист на год'!$D$4:$D$28,0),MATCH(prices_model!A2552,'Прайс-лист на год'!$E$3:$NG$3,0)),0)</f>
        <v>950</v>
      </c>
    </row>
    <row r="2553" spans="1:6" x14ac:dyDescent="0.25">
      <c r="A2553" s="30">
        <f>'Прайс-лист на год'!$E$3+ROUNDDOWN((ROW()-2)/25,0)</f>
        <v>43932</v>
      </c>
      <c r="B2553">
        <f t="shared" ref="B2553:E2553" si="2527">B2528</f>
        <v>1</v>
      </c>
      <c r="C2553" t="str">
        <f t="shared" si="2527"/>
        <v>A1</v>
      </c>
      <c r="D2553" t="str">
        <f t="shared" si="2527"/>
        <v>сыр полутвердый</v>
      </c>
      <c r="E2553" t="str">
        <f t="shared" si="2527"/>
        <v>A1|сыр полутвердый</v>
      </c>
      <c r="F2553">
        <f>IFERROR(INDEX('Прайс-лист на год'!$E$4:$NG$28,MATCH(prices_model!E2553,'Прайс-лист на год'!$D$4:$D$28,0),MATCH(prices_model!A2553,'Прайс-лист на год'!$E$3:$NG$3,0)),0)</f>
        <v>570</v>
      </c>
    </row>
    <row r="2554" spans="1:6" x14ac:dyDescent="0.25">
      <c r="A2554" s="30">
        <f>'Прайс-лист на год'!$E$3+ROUNDDOWN((ROW()-2)/25,0)</f>
        <v>43932</v>
      </c>
      <c r="B2554">
        <f t="shared" ref="B2554:E2554" si="2528">B2529</f>
        <v>1</v>
      </c>
      <c r="C2554" t="str">
        <f t="shared" si="2528"/>
        <v>A1</v>
      </c>
      <c r="D2554" t="str">
        <f t="shared" si="2528"/>
        <v>сыр мягкий</v>
      </c>
      <c r="E2554" t="str">
        <f t="shared" si="2528"/>
        <v>A1|сыр мягкий</v>
      </c>
      <c r="F2554">
        <f>IFERROR(INDEX('Прайс-лист на год'!$E$4:$NG$28,MATCH(prices_model!E2554,'Прайс-лист на год'!$D$4:$D$28,0),MATCH(prices_model!A2554,'Прайс-лист на год'!$E$3:$NG$3,0)),0)</f>
        <v>475</v>
      </c>
    </row>
    <row r="2555" spans="1:6" x14ac:dyDescent="0.25">
      <c r="A2555" s="30">
        <f>'Прайс-лист на год'!$E$3+ROUNDDOWN((ROW()-2)/25,0)</f>
        <v>43932</v>
      </c>
      <c r="B2555">
        <f t="shared" ref="B2555:E2555" si="2529">B2530</f>
        <v>1</v>
      </c>
      <c r="C2555" t="str">
        <f t="shared" si="2529"/>
        <v>A1</v>
      </c>
      <c r="D2555" t="str">
        <f t="shared" si="2529"/>
        <v>прочие сыры</v>
      </c>
      <c r="E2555" t="str">
        <f t="shared" si="2529"/>
        <v>A1|прочие сыры</v>
      </c>
      <c r="F2555">
        <f>IFERROR(INDEX('Прайс-лист на год'!$E$4:$NG$28,MATCH(prices_model!E2555,'Прайс-лист на год'!$D$4:$D$28,0),MATCH(prices_model!A2555,'Прайс-лист на год'!$E$3:$NG$3,0)),0)</f>
        <v>665</v>
      </c>
    </row>
    <row r="2556" spans="1:6" x14ac:dyDescent="0.25">
      <c r="A2556" s="30">
        <f>'Прайс-лист на год'!$E$3+ROUNDDOWN((ROW()-2)/25,0)</f>
        <v>43932</v>
      </c>
      <c r="B2556">
        <f t="shared" ref="B2556:E2556" si="2530">B2531</f>
        <v>1</v>
      </c>
      <c r="C2556" t="str">
        <f t="shared" si="2530"/>
        <v>A1</v>
      </c>
      <c r="D2556" t="str">
        <f t="shared" si="2530"/>
        <v>продукты сырные</v>
      </c>
      <c r="E2556" t="str">
        <f t="shared" si="2530"/>
        <v>A1|продукты сырные</v>
      </c>
      <c r="F2556">
        <f>IFERROR(INDEX('Прайс-лист на год'!$E$4:$NG$28,MATCH(prices_model!E2556,'Прайс-лист на год'!$D$4:$D$28,0),MATCH(prices_model!A2556,'Прайс-лист на год'!$E$3:$NG$3,0)),0)</f>
        <v>380</v>
      </c>
    </row>
    <row r="2557" spans="1:6" x14ac:dyDescent="0.25">
      <c r="A2557" s="30">
        <f>'Прайс-лист на год'!$E$3+ROUNDDOWN((ROW()-2)/25,0)</f>
        <v>43932</v>
      </c>
      <c r="B2557">
        <f t="shared" ref="B2557:E2557" si="2531">B2532</f>
        <v>1</v>
      </c>
      <c r="C2557" t="str">
        <f t="shared" si="2531"/>
        <v>A2</v>
      </c>
      <c r="D2557" t="str">
        <f t="shared" si="2531"/>
        <v>сыр твердый</v>
      </c>
      <c r="E2557" t="str">
        <f t="shared" si="2531"/>
        <v>A2|сыр твердый</v>
      </c>
      <c r="F2557">
        <f>IFERROR(INDEX('Прайс-лист на год'!$E$4:$NG$28,MATCH(prices_model!E2557,'Прайс-лист на год'!$D$4:$D$28,0),MATCH(prices_model!A2557,'Прайс-лист на год'!$E$3:$NG$3,0)),0)</f>
        <v>900</v>
      </c>
    </row>
    <row r="2558" spans="1:6" x14ac:dyDescent="0.25">
      <c r="A2558" s="30">
        <f>'Прайс-лист на год'!$E$3+ROUNDDOWN((ROW()-2)/25,0)</f>
        <v>43932</v>
      </c>
      <c r="B2558">
        <f t="shared" ref="B2558:E2558" si="2532">B2533</f>
        <v>1</v>
      </c>
      <c r="C2558" t="str">
        <f t="shared" si="2532"/>
        <v>A2</v>
      </c>
      <c r="D2558" t="str">
        <f t="shared" si="2532"/>
        <v>сыр полутвердый</v>
      </c>
      <c r="E2558" t="str">
        <f t="shared" si="2532"/>
        <v>A2|сыр полутвердый</v>
      </c>
      <c r="F2558">
        <f>IFERROR(INDEX('Прайс-лист на год'!$E$4:$NG$28,MATCH(prices_model!E2558,'Прайс-лист на год'!$D$4:$D$28,0),MATCH(prices_model!A2558,'Прайс-лист на год'!$E$3:$NG$3,0)),0)</f>
        <v>540</v>
      </c>
    </row>
    <row r="2559" spans="1:6" x14ac:dyDescent="0.25">
      <c r="A2559" s="30">
        <f>'Прайс-лист на год'!$E$3+ROUNDDOWN((ROW()-2)/25,0)</f>
        <v>43932</v>
      </c>
      <c r="B2559">
        <f t="shared" ref="B2559:E2559" si="2533">B2534</f>
        <v>1</v>
      </c>
      <c r="C2559" t="str">
        <f t="shared" si="2533"/>
        <v>A2</v>
      </c>
      <c r="D2559" t="str">
        <f t="shared" si="2533"/>
        <v>сыр мягкий</v>
      </c>
      <c r="E2559" t="str">
        <f t="shared" si="2533"/>
        <v>A2|сыр мягкий</v>
      </c>
      <c r="F2559">
        <f>IFERROR(INDEX('Прайс-лист на год'!$E$4:$NG$28,MATCH(prices_model!E2559,'Прайс-лист на год'!$D$4:$D$28,0),MATCH(prices_model!A2559,'Прайс-лист на год'!$E$3:$NG$3,0)),0)</f>
        <v>450</v>
      </c>
    </row>
    <row r="2560" spans="1:6" x14ac:dyDescent="0.25">
      <c r="A2560" s="30">
        <f>'Прайс-лист на год'!$E$3+ROUNDDOWN((ROW()-2)/25,0)</f>
        <v>43932</v>
      </c>
      <c r="B2560">
        <f t="shared" ref="B2560:E2560" si="2534">B2535</f>
        <v>1</v>
      </c>
      <c r="C2560" t="str">
        <f t="shared" si="2534"/>
        <v>A2</v>
      </c>
      <c r="D2560" t="str">
        <f t="shared" si="2534"/>
        <v>прочие сыры</v>
      </c>
      <c r="E2560" t="str">
        <f t="shared" si="2534"/>
        <v>A2|прочие сыры</v>
      </c>
      <c r="F2560">
        <f>IFERROR(INDEX('Прайс-лист на год'!$E$4:$NG$28,MATCH(prices_model!E2560,'Прайс-лист на год'!$D$4:$D$28,0),MATCH(prices_model!A2560,'Прайс-лист на год'!$E$3:$NG$3,0)),0)</f>
        <v>630</v>
      </c>
    </row>
    <row r="2561" spans="1:6" x14ac:dyDescent="0.25">
      <c r="A2561" s="30">
        <f>'Прайс-лист на год'!$E$3+ROUNDDOWN((ROW()-2)/25,0)</f>
        <v>43932</v>
      </c>
      <c r="B2561">
        <f t="shared" ref="B2561:E2561" si="2535">B2536</f>
        <v>1</v>
      </c>
      <c r="C2561" t="str">
        <f t="shared" si="2535"/>
        <v>A2</v>
      </c>
      <c r="D2561" t="str">
        <f t="shared" si="2535"/>
        <v>продукты сырные</v>
      </c>
      <c r="E2561" t="str">
        <f t="shared" si="2535"/>
        <v>A2|продукты сырные</v>
      </c>
      <c r="F2561">
        <f>IFERROR(INDEX('Прайс-лист на год'!$E$4:$NG$28,MATCH(prices_model!E2561,'Прайс-лист на год'!$D$4:$D$28,0),MATCH(prices_model!A2561,'Прайс-лист на год'!$E$3:$NG$3,0)),0)</f>
        <v>360</v>
      </c>
    </row>
    <row r="2562" spans="1:6" x14ac:dyDescent="0.25">
      <c r="A2562" s="30">
        <f>'Прайс-лист на год'!$E$3+ROUNDDOWN((ROW()-2)/25,0)</f>
        <v>43932</v>
      </c>
      <c r="B2562">
        <f t="shared" ref="B2562:E2562" si="2536">B2537</f>
        <v>1</v>
      </c>
      <c r="C2562" t="str">
        <f t="shared" si="2536"/>
        <v>A3</v>
      </c>
      <c r="D2562" t="str">
        <f t="shared" si="2536"/>
        <v>сыр твердый</v>
      </c>
      <c r="E2562" t="str">
        <f t="shared" si="2536"/>
        <v>A3|сыр твердый</v>
      </c>
      <c r="F2562">
        <f>IFERROR(INDEX('Прайс-лист на год'!$E$4:$NG$28,MATCH(prices_model!E2562,'Прайс-лист на год'!$D$4:$D$28,0),MATCH(prices_model!A2562,'Прайс-лист на год'!$E$3:$NG$3,0)),0)</f>
        <v>1100</v>
      </c>
    </row>
    <row r="2563" spans="1:6" x14ac:dyDescent="0.25">
      <c r="A2563" s="30">
        <f>'Прайс-лист на год'!$E$3+ROUNDDOWN((ROW()-2)/25,0)</f>
        <v>43932</v>
      </c>
      <c r="B2563">
        <f t="shared" ref="B2563:E2563" si="2537">B2538</f>
        <v>1</v>
      </c>
      <c r="C2563" t="str">
        <f t="shared" si="2537"/>
        <v>A3</v>
      </c>
      <c r="D2563" t="str">
        <f t="shared" si="2537"/>
        <v>сыр полутвердый</v>
      </c>
      <c r="E2563" t="str">
        <f t="shared" si="2537"/>
        <v>A3|сыр полутвердый</v>
      </c>
      <c r="F2563">
        <f>IFERROR(INDEX('Прайс-лист на год'!$E$4:$NG$28,MATCH(prices_model!E2563,'Прайс-лист на год'!$D$4:$D$28,0),MATCH(prices_model!A2563,'Прайс-лист на год'!$E$3:$NG$3,0)),0)</f>
        <v>660</v>
      </c>
    </row>
    <row r="2564" spans="1:6" x14ac:dyDescent="0.25">
      <c r="A2564" s="30">
        <f>'Прайс-лист на год'!$E$3+ROUNDDOWN((ROW()-2)/25,0)</f>
        <v>43932</v>
      </c>
      <c r="B2564">
        <f t="shared" ref="B2564:E2564" si="2538">B2539</f>
        <v>1</v>
      </c>
      <c r="C2564" t="str">
        <f t="shared" si="2538"/>
        <v>A3</v>
      </c>
      <c r="D2564" t="str">
        <f t="shared" si="2538"/>
        <v>сыр мягкий</v>
      </c>
      <c r="E2564" t="str">
        <f t="shared" si="2538"/>
        <v>A3|сыр мягкий</v>
      </c>
      <c r="F2564">
        <f>IFERROR(INDEX('Прайс-лист на год'!$E$4:$NG$28,MATCH(prices_model!E2564,'Прайс-лист на год'!$D$4:$D$28,0),MATCH(prices_model!A2564,'Прайс-лист на год'!$E$3:$NG$3,0)),0)</f>
        <v>550</v>
      </c>
    </row>
    <row r="2565" spans="1:6" x14ac:dyDescent="0.25">
      <c r="A2565" s="30">
        <f>'Прайс-лист на год'!$E$3+ROUNDDOWN((ROW()-2)/25,0)</f>
        <v>43932</v>
      </c>
      <c r="B2565">
        <f t="shared" ref="B2565:E2565" si="2539">B2540</f>
        <v>1</v>
      </c>
      <c r="C2565" t="str">
        <f t="shared" si="2539"/>
        <v>A3</v>
      </c>
      <c r="D2565" t="str">
        <f t="shared" si="2539"/>
        <v>прочие сыры</v>
      </c>
      <c r="E2565" t="str">
        <f t="shared" si="2539"/>
        <v>A3|прочие сыры</v>
      </c>
      <c r="F2565">
        <f>IFERROR(INDEX('Прайс-лист на год'!$E$4:$NG$28,MATCH(prices_model!E2565,'Прайс-лист на год'!$D$4:$D$28,0),MATCH(prices_model!A2565,'Прайс-лист на год'!$E$3:$NG$3,0)),0)</f>
        <v>770</v>
      </c>
    </row>
    <row r="2566" spans="1:6" x14ac:dyDescent="0.25">
      <c r="A2566" s="30">
        <f>'Прайс-лист на год'!$E$3+ROUNDDOWN((ROW()-2)/25,0)</f>
        <v>43932</v>
      </c>
      <c r="B2566">
        <f t="shared" ref="B2566:E2566" si="2540">B2541</f>
        <v>1</v>
      </c>
      <c r="C2566" t="str">
        <f t="shared" si="2540"/>
        <v>A3</v>
      </c>
      <c r="D2566" t="str">
        <f t="shared" si="2540"/>
        <v>продукты сырные</v>
      </c>
      <c r="E2566" t="str">
        <f t="shared" si="2540"/>
        <v>A3|продукты сырные</v>
      </c>
      <c r="F2566">
        <f>IFERROR(INDEX('Прайс-лист на год'!$E$4:$NG$28,MATCH(prices_model!E2566,'Прайс-лист на год'!$D$4:$D$28,0),MATCH(prices_model!A2566,'Прайс-лист на год'!$E$3:$NG$3,0)),0)</f>
        <v>440</v>
      </c>
    </row>
    <row r="2567" spans="1:6" x14ac:dyDescent="0.25">
      <c r="A2567" s="30">
        <f>'Прайс-лист на год'!$E$3+ROUNDDOWN((ROW()-2)/25,0)</f>
        <v>43932</v>
      </c>
      <c r="B2567">
        <f t="shared" ref="B2567:E2567" si="2541">B2542</f>
        <v>1</v>
      </c>
      <c r="C2567" t="str">
        <f t="shared" si="2541"/>
        <v>A4</v>
      </c>
      <c r="D2567" t="str">
        <f t="shared" si="2541"/>
        <v>сыр твердый</v>
      </c>
      <c r="E2567" t="str">
        <f t="shared" si="2541"/>
        <v>A4|сыр твердый</v>
      </c>
      <c r="F2567">
        <f>IFERROR(INDEX('Прайс-лист на год'!$E$4:$NG$28,MATCH(prices_model!E2567,'Прайс-лист на год'!$D$4:$D$28,0),MATCH(prices_model!A2567,'Прайс-лист на год'!$E$3:$NG$3,0)),0)</f>
        <v>1103</v>
      </c>
    </row>
    <row r="2568" spans="1:6" x14ac:dyDescent="0.25">
      <c r="A2568" s="30">
        <f>'Прайс-лист на год'!$E$3+ROUNDDOWN((ROW()-2)/25,0)</f>
        <v>43932</v>
      </c>
      <c r="B2568">
        <f t="shared" ref="B2568:E2568" si="2542">B2543</f>
        <v>1</v>
      </c>
      <c r="C2568" t="str">
        <f t="shared" si="2542"/>
        <v>A4</v>
      </c>
      <c r="D2568" t="str">
        <f t="shared" si="2542"/>
        <v>сыр полутвердый</v>
      </c>
      <c r="E2568" t="str">
        <f t="shared" si="2542"/>
        <v>A4|сыр полутвердый</v>
      </c>
      <c r="F2568">
        <f>IFERROR(INDEX('Прайс-лист на год'!$E$4:$NG$28,MATCH(prices_model!E2568,'Прайс-лист на год'!$D$4:$D$28,0),MATCH(prices_model!A2568,'Прайс-лист на год'!$E$3:$NG$3,0)),0)</f>
        <v>536</v>
      </c>
    </row>
    <row r="2569" spans="1:6" x14ac:dyDescent="0.25">
      <c r="A2569" s="30">
        <f>'Прайс-лист на год'!$E$3+ROUNDDOWN((ROW()-2)/25,0)</f>
        <v>43932</v>
      </c>
      <c r="B2569">
        <f t="shared" ref="B2569:E2569" si="2543">B2544</f>
        <v>1</v>
      </c>
      <c r="C2569" t="str">
        <f t="shared" si="2543"/>
        <v>A4</v>
      </c>
      <c r="D2569" t="str">
        <f t="shared" si="2543"/>
        <v>сыр мягкий</v>
      </c>
      <c r="E2569" t="str">
        <f t="shared" si="2543"/>
        <v>A4|сыр мягкий</v>
      </c>
      <c r="F2569">
        <f>IFERROR(INDEX('Прайс-лист на год'!$E$4:$NG$28,MATCH(prices_model!E2569,'Прайс-лист на год'!$D$4:$D$28,0),MATCH(prices_model!A2569,'Прайс-лист на год'!$E$3:$NG$3,0)),0)</f>
        <v>551</v>
      </c>
    </row>
    <row r="2570" spans="1:6" x14ac:dyDescent="0.25">
      <c r="A2570" s="30">
        <f>'Прайс-лист на год'!$E$3+ROUNDDOWN((ROW()-2)/25,0)</f>
        <v>43932</v>
      </c>
      <c r="B2570">
        <f t="shared" ref="B2570:E2570" si="2544">B2545</f>
        <v>1</v>
      </c>
      <c r="C2570" t="str">
        <f t="shared" si="2544"/>
        <v>A4</v>
      </c>
      <c r="D2570" t="str">
        <f t="shared" si="2544"/>
        <v>прочие сыры</v>
      </c>
      <c r="E2570" t="str">
        <f t="shared" si="2544"/>
        <v>A4|прочие сыры</v>
      </c>
      <c r="F2570">
        <f>IFERROR(INDEX('Прайс-лист на год'!$E$4:$NG$28,MATCH(prices_model!E2570,'Прайс-лист на год'!$D$4:$D$28,0),MATCH(prices_model!A2570,'Прайс-лист на год'!$E$3:$NG$3,0)),0)</f>
        <v>732</v>
      </c>
    </row>
    <row r="2571" spans="1:6" x14ac:dyDescent="0.25">
      <c r="A2571" s="30">
        <f>'Прайс-лист на год'!$E$3+ROUNDDOWN((ROW()-2)/25,0)</f>
        <v>43932</v>
      </c>
      <c r="B2571">
        <f t="shared" ref="B2571:E2571" si="2545">B2546</f>
        <v>1</v>
      </c>
      <c r="C2571" t="str">
        <f t="shared" si="2545"/>
        <v>A4</v>
      </c>
      <c r="D2571" t="str">
        <f t="shared" si="2545"/>
        <v>продукты сырные</v>
      </c>
      <c r="E2571" t="str">
        <f t="shared" si="2545"/>
        <v>A4|продукты сырные</v>
      </c>
      <c r="F2571">
        <f>IFERROR(INDEX('Прайс-лист на год'!$E$4:$NG$28,MATCH(prices_model!E2571,'Прайс-лист на год'!$D$4:$D$28,0),MATCH(prices_model!A2571,'Прайс-лист на год'!$E$3:$NG$3,0)),0)</f>
        <v>340</v>
      </c>
    </row>
    <row r="2572" spans="1:6" x14ac:dyDescent="0.25">
      <c r="A2572" s="30">
        <f>'Прайс-лист на год'!$E$3+ROUNDDOWN((ROW()-2)/25,0)</f>
        <v>43932</v>
      </c>
      <c r="B2572">
        <f t="shared" ref="B2572:E2572" si="2546">B2547</f>
        <v>1</v>
      </c>
      <c r="C2572" t="str">
        <f t="shared" si="2546"/>
        <v>A5</v>
      </c>
      <c r="D2572" t="str">
        <f t="shared" si="2546"/>
        <v>сыр твердый</v>
      </c>
      <c r="E2572" t="str">
        <f t="shared" si="2546"/>
        <v>A5|сыр твердый</v>
      </c>
      <c r="F2572">
        <f>IFERROR(INDEX('Прайс-лист на год'!$E$4:$NG$28,MATCH(prices_model!E2572,'Прайс-лист на год'!$D$4:$D$28,0),MATCH(prices_model!A2572,'Прайс-лист на год'!$E$3:$NG$3,0)),0)</f>
        <v>1062</v>
      </c>
    </row>
    <row r="2573" spans="1:6" x14ac:dyDescent="0.25">
      <c r="A2573" s="30">
        <f>'Прайс-лист на год'!$E$3+ROUNDDOWN((ROW()-2)/25,0)</f>
        <v>43932</v>
      </c>
      <c r="B2573">
        <f t="shared" ref="B2573:E2573" si="2547">B2548</f>
        <v>1</v>
      </c>
      <c r="C2573" t="str">
        <f t="shared" si="2547"/>
        <v>A5</v>
      </c>
      <c r="D2573" t="str">
        <f t="shared" si="2547"/>
        <v>сыр полутвердый</v>
      </c>
      <c r="E2573" t="str">
        <f t="shared" si="2547"/>
        <v>A5|сыр полутвердый</v>
      </c>
      <c r="F2573">
        <f>IFERROR(INDEX('Прайс-лист на год'!$E$4:$NG$28,MATCH(prices_model!E2573,'Прайс-лист на год'!$D$4:$D$28,0),MATCH(prices_model!A2573,'Прайс-лист на год'!$E$3:$NG$3,0)),0)</f>
        <v>637</v>
      </c>
    </row>
    <row r="2574" spans="1:6" x14ac:dyDescent="0.25">
      <c r="A2574" s="30">
        <f>'Прайс-лист на год'!$E$3+ROUNDDOWN((ROW()-2)/25,0)</f>
        <v>43932</v>
      </c>
      <c r="B2574">
        <f t="shared" ref="B2574:E2574" si="2548">B2549</f>
        <v>1</v>
      </c>
      <c r="C2574" t="str">
        <f t="shared" si="2548"/>
        <v>A5</v>
      </c>
      <c r="D2574" t="str">
        <f t="shared" si="2548"/>
        <v>сыр мягкий</v>
      </c>
      <c r="E2574" t="str">
        <f t="shared" si="2548"/>
        <v>A5|сыр мягкий</v>
      </c>
      <c r="F2574">
        <f>IFERROR(INDEX('Прайс-лист на год'!$E$4:$NG$28,MATCH(prices_model!E2574,'Прайс-лист на год'!$D$4:$D$28,0),MATCH(prices_model!A2574,'Прайс-лист на год'!$E$3:$NG$3,0)),0)</f>
        <v>531</v>
      </c>
    </row>
    <row r="2575" spans="1:6" x14ac:dyDescent="0.25">
      <c r="A2575" s="30">
        <f>'Прайс-лист на год'!$E$3+ROUNDDOWN((ROW()-2)/25,0)</f>
        <v>43932</v>
      </c>
      <c r="B2575">
        <f t="shared" ref="B2575:E2575" si="2549">B2550</f>
        <v>1</v>
      </c>
      <c r="C2575" t="str">
        <f t="shared" si="2549"/>
        <v>A5</v>
      </c>
      <c r="D2575" t="str">
        <f t="shared" si="2549"/>
        <v>прочие сыры</v>
      </c>
      <c r="E2575" t="str">
        <f t="shared" si="2549"/>
        <v>A5|прочие сыры</v>
      </c>
      <c r="F2575">
        <f>IFERROR(INDEX('Прайс-лист на год'!$E$4:$NG$28,MATCH(prices_model!E2575,'Прайс-лист на год'!$D$4:$D$28,0),MATCH(prices_model!A2575,'Прайс-лист на год'!$E$3:$NG$3,0)),0)</f>
        <v>743</v>
      </c>
    </row>
    <row r="2576" spans="1:6" x14ac:dyDescent="0.25">
      <c r="A2576" s="30">
        <f>'Прайс-лист на год'!$E$3+ROUNDDOWN((ROW()-2)/25,0)</f>
        <v>43932</v>
      </c>
      <c r="B2576">
        <f t="shared" ref="B2576:E2576" si="2550">B2551</f>
        <v>1</v>
      </c>
      <c r="C2576" t="str">
        <f t="shared" si="2550"/>
        <v>A5</v>
      </c>
      <c r="D2576" t="str">
        <f t="shared" si="2550"/>
        <v>продукты сырные</v>
      </c>
      <c r="E2576" t="str">
        <f t="shared" si="2550"/>
        <v>A5|продукты сырные</v>
      </c>
      <c r="F2576">
        <f>IFERROR(INDEX('Прайс-лист на год'!$E$4:$NG$28,MATCH(prices_model!E2576,'Прайс-лист на год'!$D$4:$D$28,0),MATCH(prices_model!A2576,'Прайс-лист на год'!$E$3:$NG$3,0)),0)</f>
        <v>425</v>
      </c>
    </row>
    <row r="2577" spans="1:6" x14ac:dyDescent="0.25">
      <c r="A2577" s="30">
        <f>'Прайс-лист на год'!$E$3+ROUNDDOWN((ROW()-2)/25,0)</f>
        <v>43933</v>
      </c>
      <c r="B2577">
        <f t="shared" ref="B2577:E2577" si="2551">B2552</f>
        <v>1</v>
      </c>
      <c r="C2577" t="str">
        <f t="shared" si="2551"/>
        <v>A1</v>
      </c>
      <c r="D2577" t="str">
        <f t="shared" si="2551"/>
        <v>сыр твердый</v>
      </c>
      <c r="E2577" t="str">
        <f t="shared" si="2551"/>
        <v>A1|сыр твердый</v>
      </c>
      <c r="F2577">
        <f>IFERROR(INDEX('Прайс-лист на год'!$E$4:$NG$28,MATCH(prices_model!E2577,'Прайс-лист на год'!$D$4:$D$28,0),MATCH(prices_model!A2577,'Прайс-лист на год'!$E$3:$NG$3,0)),0)</f>
        <v>950</v>
      </c>
    </row>
    <row r="2578" spans="1:6" x14ac:dyDescent="0.25">
      <c r="A2578" s="30">
        <f>'Прайс-лист на год'!$E$3+ROUNDDOWN((ROW()-2)/25,0)</f>
        <v>43933</v>
      </c>
      <c r="B2578">
        <f t="shared" ref="B2578:E2578" si="2552">B2553</f>
        <v>1</v>
      </c>
      <c r="C2578" t="str">
        <f t="shared" si="2552"/>
        <v>A1</v>
      </c>
      <c r="D2578" t="str">
        <f t="shared" si="2552"/>
        <v>сыр полутвердый</v>
      </c>
      <c r="E2578" t="str">
        <f t="shared" si="2552"/>
        <v>A1|сыр полутвердый</v>
      </c>
      <c r="F2578">
        <f>IFERROR(INDEX('Прайс-лист на год'!$E$4:$NG$28,MATCH(prices_model!E2578,'Прайс-лист на год'!$D$4:$D$28,0),MATCH(prices_model!A2578,'Прайс-лист на год'!$E$3:$NG$3,0)),0)</f>
        <v>570</v>
      </c>
    </row>
    <row r="2579" spans="1:6" x14ac:dyDescent="0.25">
      <c r="A2579" s="30">
        <f>'Прайс-лист на год'!$E$3+ROUNDDOWN((ROW()-2)/25,0)</f>
        <v>43933</v>
      </c>
      <c r="B2579">
        <f t="shared" ref="B2579:E2579" si="2553">B2554</f>
        <v>1</v>
      </c>
      <c r="C2579" t="str">
        <f t="shared" si="2553"/>
        <v>A1</v>
      </c>
      <c r="D2579" t="str">
        <f t="shared" si="2553"/>
        <v>сыр мягкий</v>
      </c>
      <c r="E2579" t="str">
        <f t="shared" si="2553"/>
        <v>A1|сыр мягкий</v>
      </c>
      <c r="F2579">
        <f>IFERROR(INDEX('Прайс-лист на год'!$E$4:$NG$28,MATCH(prices_model!E2579,'Прайс-лист на год'!$D$4:$D$28,0),MATCH(prices_model!A2579,'Прайс-лист на год'!$E$3:$NG$3,0)),0)</f>
        <v>475</v>
      </c>
    </row>
    <row r="2580" spans="1:6" x14ac:dyDescent="0.25">
      <c r="A2580" s="30">
        <f>'Прайс-лист на год'!$E$3+ROUNDDOWN((ROW()-2)/25,0)</f>
        <v>43933</v>
      </c>
      <c r="B2580">
        <f t="shared" ref="B2580:E2580" si="2554">B2555</f>
        <v>1</v>
      </c>
      <c r="C2580" t="str">
        <f t="shared" si="2554"/>
        <v>A1</v>
      </c>
      <c r="D2580" t="str">
        <f t="shared" si="2554"/>
        <v>прочие сыры</v>
      </c>
      <c r="E2580" t="str">
        <f t="shared" si="2554"/>
        <v>A1|прочие сыры</v>
      </c>
      <c r="F2580">
        <f>IFERROR(INDEX('Прайс-лист на год'!$E$4:$NG$28,MATCH(prices_model!E2580,'Прайс-лист на год'!$D$4:$D$28,0),MATCH(prices_model!A2580,'Прайс-лист на год'!$E$3:$NG$3,0)),0)</f>
        <v>665</v>
      </c>
    </row>
    <row r="2581" spans="1:6" x14ac:dyDescent="0.25">
      <c r="A2581" s="30">
        <f>'Прайс-лист на год'!$E$3+ROUNDDOWN((ROW()-2)/25,0)</f>
        <v>43933</v>
      </c>
      <c r="B2581">
        <f t="shared" ref="B2581:E2581" si="2555">B2556</f>
        <v>1</v>
      </c>
      <c r="C2581" t="str">
        <f t="shared" si="2555"/>
        <v>A1</v>
      </c>
      <c r="D2581" t="str">
        <f t="shared" si="2555"/>
        <v>продукты сырные</v>
      </c>
      <c r="E2581" t="str">
        <f t="shared" si="2555"/>
        <v>A1|продукты сырные</v>
      </c>
      <c r="F2581">
        <f>IFERROR(INDEX('Прайс-лист на год'!$E$4:$NG$28,MATCH(prices_model!E2581,'Прайс-лист на год'!$D$4:$D$28,0),MATCH(prices_model!A2581,'Прайс-лист на год'!$E$3:$NG$3,0)),0)</f>
        <v>380</v>
      </c>
    </row>
    <row r="2582" spans="1:6" x14ac:dyDescent="0.25">
      <c r="A2582" s="30">
        <f>'Прайс-лист на год'!$E$3+ROUNDDOWN((ROW()-2)/25,0)</f>
        <v>43933</v>
      </c>
      <c r="B2582">
        <f t="shared" ref="B2582:E2582" si="2556">B2557</f>
        <v>1</v>
      </c>
      <c r="C2582" t="str">
        <f t="shared" si="2556"/>
        <v>A2</v>
      </c>
      <c r="D2582" t="str">
        <f t="shared" si="2556"/>
        <v>сыр твердый</v>
      </c>
      <c r="E2582" t="str">
        <f t="shared" si="2556"/>
        <v>A2|сыр твердый</v>
      </c>
      <c r="F2582">
        <f>IFERROR(INDEX('Прайс-лист на год'!$E$4:$NG$28,MATCH(prices_model!E2582,'Прайс-лист на год'!$D$4:$D$28,0),MATCH(prices_model!A2582,'Прайс-лист на год'!$E$3:$NG$3,0)),0)</f>
        <v>900</v>
      </c>
    </row>
    <row r="2583" spans="1:6" x14ac:dyDescent="0.25">
      <c r="A2583" s="30">
        <f>'Прайс-лист на год'!$E$3+ROUNDDOWN((ROW()-2)/25,0)</f>
        <v>43933</v>
      </c>
      <c r="B2583">
        <f t="shared" ref="B2583:E2583" si="2557">B2558</f>
        <v>1</v>
      </c>
      <c r="C2583" t="str">
        <f t="shared" si="2557"/>
        <v>A2</v>
      </c>
      <c r="D2583" t="str">
        <f t="shared" si="2557"/>
        <v>сыр полутвердый</v>
      </c>
      <c r="E2583" t="str">
        <f t="shared" si="2557"/>
        <v>A2|сыр полутвердый</v>
      </c>
      <c r="F2583">
        <f>IFERROR(INDEX('Прайс-лист на год'!$E$4:$NG$28,MATCH(prices_model!E2583,'Прайс-лист на год'!$D$4:$D$28,0),MATCH(prices_model!A2583,'Прайс-лист на год'!$E$3:$NG$3,0)),0)</f>
        <v>540</v>
      </c>
    </row>
    <row r="2584" spans="1:6" x14ac:dyDescent="0.25">
      <c r="A2584" s="30">
        <f>'Прайс-лист на год'!$E$3+ROUNDDOWN((ROW()-2)/25,0)</f>
        <v>43933</v>
      </c>
      <c r="B2584">
        <f t="shared" ref="B2584:E2584" si="2558">B2559</f>
        <v>1</v>
      </c>
      <c r="C2584" t="str">
        <f t="shared" si="2558"/>
        <v>A2</v>
      </c>
      <c r="D2584" t="str">
        <f t="shared" si="2558"/>
        <v>сыр мягкий</v>
      </c>
      <c r="E2584" t="str">
        <f t="shared" si="2558"/>
        <v>A2|сыр мягкий</v>
      </c>
      <c r="F2584">
        <f>IFERROR(INDEX('Прайс-лист на год'!$E$4:$NG$28,MATCH(prices_model!E2584,'Прайс-лист на год'!$D$4:$D$28,0),MATCH(prices_model!A2584,'Прайс-лист на год'!$E$3:$NG$3,0)),0)</f>
        <v>450</v>
      </c>
    </row>
    <row r="2585" spans="1:6" x14ac:dyDescent="0.25">
      <c r="A2585" s="30">
        <f>'Прайс-лист на год'!$E$3+ROUNDDOWN((ROW()-2)/25,0)</f>
        <v>43933</v>
      </c>
      <c r="B2585">
        <f t="shared" ref="B2585:E2585" si="2559">B2560</f>
        <v>1</v>
      </c>
      <c r="C2585" t="str">
        <f t="shared" si="2559"/>
        <v>A2</v>
      </c>
      <c r="D2585" t="str">
        <f t="shared" si="2559"/>
        <v>прочие сыры</v>
      </c>
      <c r="E2585" t="str">
        <f t="shared" si="2559"/>
        <v>A2|прочие сыры</v>
      </c>
      <c r="F2585">
        <f>IFERROR(INDEX('Прайс-лист на год'!$E$4:$NG$28,MATCH(prices_model!E2585,'Прайс-лист на год'!$D$4:$D$28,0),MATCH(prices_model!A2585,'Прайс-лист на год'!$E$3:$NG$3,0)),0)</f>
        <v>630</v>
      </c>
    </row>
    <row r="2586" spans="1:6" x14ac:dyDescent="0.25">
      <c r="A2586" s="30">
        <f>'Прайс-лист на год'!$E$3+ROUNDDOWN((ROW()-2)/25,0)</f>
        <v>43933</v>
      </c>
      <c r="B2586">
        <f t="shared" ref="B2586:E2586" si="2560">B2561</f>
        <v>1</v>
      </c>
      <c r="C2586" t="str">
        <f t="shared" si="2560"/>
        <v>A2</v>
      </c>
      <c r="D2586" t="str">
        <f t="shared" si="2560"/>
        <v>продукты сырные</v>
      </c>
      <c r="E2586" t="str">
        <f t="shared" si="2560"/>
        <v>A2|продукты сырные</v>
      </c>
      <c r="F2586">
        <f>IFERROR(INDEX('Прайс-лист на год'!$E$4:$NG$28,MATCH(prices_model!E2586,'Прайс-лист на год'!$D$4:$D$28,0),MATCH(prices_model!A2586,'Прайс-лист на год'!$E$3:$NG$3,0)),0)</f>
        <v>360</v>
      </c>
    </row>
    <row r="2587" spans="1:6" x14ac:dyDescent="0.25">
      <c r="A2587" s="30">
        <f>'Прайс-лист на год'!$E$3+ROUNDDOWN((ROW()-2)/25,0)</f>
        <v>43933</v>
      </c>
      <c r="B2587">
        <f t="shared" ref="B2587:E2587" si="2561">B2562</f>
        <v>1</v>
      </c>
      <c r="C2587" t="str">
        <f t="shared" si="2561"/>
        <v>A3</v>
      </c>
      <c r="D2587" t="str">
        <f t="shared" si="2561"/>
        <v>сыр твердый</v>
      </c>
      <c r="E2587" t="str">
        <f t="shared" si="2561"/>
        <v>A3|сыр твердый</v>
      </c>
      <c r="F2587">
        <f>IFERROR(INDEX('Прайс-лист на год'!$E$4:$NG$28,MATCH(prices_model!E2587,'Прайс-лист на год'!$D$4:$D$28,0),MATCH(prices_model!A2587,'Прайс-лист на год'!$E$3:$NG$3,0)),0)</f>
        <v>1100</v>
      </c>
    </row>
    <row r="2588" spans="1:6" x14ac:dyDescent="0.25">
      <c r="A2588" s="30">
        <f>'Прайс-лист на год'!$E$3+ROUNDDOWN((ROW()-2)/25,0)</f>
        <v>43933</v>
      </c>
      <c r="B2588">
        <f t="shared" ref="B2588:E2588" si="2562">B2563</f>
        <v>1</v>
      </c>
      <c r="C2588" t="str">
        <f t="shared" si="2562"/>
        <v>A3</v>
      </c>
      <c r="D2588" t="str">
        <f t="shared" si="2562"/>
        <v>сыр полутвердый</v>
      </c>
      <c r="E2588" t="str">
        <f t="shared" si="2562"/>
        <v>A3|сыр полутвердый</v>
      </c>
      <c r="F2588">
        <f>IFERROR(INDEX('Прайс-лист на год'!$E$4:$NG$28,MATCH(prices_model!E2588,'Прайс-лист на год'!$D$4:$D$28,0),MATCH(prices_model!A2588,'Прайс-лист на год'!$E$3:$NG$3,0)),0)</f>
        <v>660</v>
      </c>
    </row>
    <row r="2589" spans="1:6" x14ac:dyDescent="0.25">
      <c r="A2589" s="30">
        <f>'Прайс-лист на год'!$E$3+ROUNDDOWN((ROW()-2)/25,0)</f>
        <v>43933</v>
      </c>
      <c r="B2589">
        <f t="shared" ref="B2589:E2589" si="2563">B2564</f>
        <v>1</v>
      </c>
      <c r="C2589" t="str">
        <f t="shared" si="2563"/>
        <v>A3</v>
      </c>
      <c r="D2589" t="str">
        <f t="shared" si="2563"/>
        <v>сыр мягкий</v>
      </c>
      <c r="E2589" t="str">
        <f t="shared" si="2563"/>
        <v>A3|сыр мягкий</v>
      </c>
      <c r="F2589">
        <f>IFERROR(INDEX('Прайс-лист на год'!$E$4:$NG$28,MATCH(prices_model!E2589,'Прайс-лист на год'!$D$4:$D$28,0),MATCH(prices_model!A2589,'Прайс-лист на год'!$E$3:$NG$3,0)),0)</f>
        <v>550</v>
      </c>
    </row>
    <row r="2590" spans="1:6" x14ac:dyDescent="0.25">
      <c r="A2590" s="30">
        <f>'Прайс-лист на год'!$E$3+ROUNDDOWN((ROW()-2)/25,0)</f>
        <v>43933</v>
      </c>
      <c r="B2590">
        <f t="shared" ref="B2590:E2590" si="2564">B2565</f>
        <v>1</v>
      </c>
      <c r="C2590" t="str">
        <f t="shared" si="2564"/>
        <v>A3</v>
      </c>
      <c r="D2590" t="str">
        <f t="shared" si="2564"/>
        <v>прочие сыры</v>
      </c>
      <c r="E2590" t="str">
        <f t="shared" si="2564"/>
        <v>A3|прочие сыры</v>
      </c>
      <c r="F2590">
        <f>IFERROR(INDEX('Прайс-лист на год'!$E$4:$NG$28,MATCH(prices_model!E2590,'Прайс-лист на год'!$D$4:$D$28,0),MATCH(prices_model!A2590,'Прайс-лист на год'!$E$3:$NG$3,0)),0)</f>
        <v>770</v>
      </c>
    </row>
    <row r="2591" spans="1:6" x14ac:dyDescent="0.25">
      <c r="A2591" s="30">
        <f>'Прайс-лист на год'!$E$3+ROUNDDOWN((ROW()-2)/25,0)</f>
        <v>43933</v>
      </c>
      <c r="B2591">
        <f t="shared" ref="B2591:E2591" si="2565">B2566</f>
        <v>1</v>
      </c>
      <c r="C2591" t="str">
        <f t="shared" si="2565"/>
        <v>A3</v>
      </c>
      <c r="D2591" t="str">
        <f t="shared" si="2565"/>
        <v>продукты сырные</v>
      </c>
      <c r="E2591" t="str">
        <f t="shared" si="2565"/>
        <v>A3|продукты сырные</v>
      </c>
      <c r="F2591">
        <f>IFERROR(INDEX('Прайс-лист на год'!$E$4:$NG$28,MATCH(prices_model!E2591,'Прайс-лист на год'!$D$4:$D$28,0),MATCH(prices_model!A2591,'Прайс-лист на год'!$E$3:$NG$3,0)),0)</f>
        <v>440</v>
      </c>
    </row>
    <row r="2592" spans="1:6" x14ac:dyDescent="0.25">
      <c r="A2592" s="30">
        <f>'Прайс-лист на год'!$E$3+ROUNDDOWN((ROW()-2)/25,0)</f>
        <v>43933</v>
      </c>
      <c r="B2592">
        <f t="shared" ref="B2592:E2592" si="2566">B2567</f>
        <v>1</v>
      </c>
      <c r="C2592" t="str">
        <f t="shared" si="2566"/>
        <v>A4</v>
      </c>
      <c r="D2592" t="str">
        <f t="shared" si="2566"/>
        <v>сыр твердый</v>
      </c>
      <c r="E2592" t="str">
        <f t="shared" si="2566"/>
        <v>A4|сыр твердый</v>
      </c>
      <c r="F2592">
        <f>IFERROR(INDEX('Прайс-лист на год'!$E$4:$NG$28,MATCH(prices_model!E2592,'Прайс-лист на год'!$D$4:$D$28,0),MATCH(prices_model!A2592,'Прайс-лист на год'!$E$3:$NG$3,0)),0)</f>
        <v>1103</v>
      </c>
    </row>
    <row r="2593" spans="1:6" x14ac:dyDescent="0.25">
      <c r="A2593" s="30">
        <f>'Прайс-лист на год'!$E$3+ROUNDDOWN((ROW()-2)/25,0)</f>
        <v>43933</v>
      </c>
      <c r="B2593">
        <f t="shared" ref="B2593:E2593" si="2567">B2568</f>
        <v>1</v>
      </c>
      <c r="C2593" t="str">
        <f t="shared" si="2567"/>
        <v>A4</v>
      </c>
      <c r="D2593" t="str">
        <f t="shared" si="2567"/>
        <v>сыр полутвердый</v>
      </c>
      <c r="E2593" t="str">
        <f t="shared" si="2567"/>
        <v>A4|сыр полутвердый</v>
      </c>
      <c r="F2593">
        <f>IFERROR(INDEX('Прайс-лист на год'!$E$4:$NG$28,MATCH(prices_model!E2593,'Прайс-лист на год'!$D$4:$D$28,0),MATCH(prices_model!A2593,'Прайс-лист на год'!$E$3:$NG$3,0)),0)</f>
        <v>536</v>
      </c>
    </row>
    <row r="2594" spans="1:6" x14ac:dyDescent="0.25">
      <c r="A2594" s="30">
        <f>'Прайс-лист на год'!$E$3+ROUNDDOWN((ROW()-2)/25,0)</f>
        <v>43933</v>
      </c>
      <c r="B2594">
        <f t="shared" ref="B2594:E2594" si="2568">B2569</f>
        <v>1</v>
      </c>
      <c r="C2594" t="str">
        <f t="shared" si="2568"/>
        <v>A4</v>
      </c>
      <c r="D2594" t="str">
        <f t="shared" si="2568"/>
        <v>сыр мягкий</v>
      </c>
      <c r="E2594" t="str">
        <f t="shared" si="2568"/>
        <v>A4|сыр мягкий</v>
      </c>
      <c r="F2594">
        <f>IFERROR(INDEX('Прайс-лист на год'!$E$4:$NG$28,MATCH(prices_model!E2594,'Прайс-лист на год'!$D$4:$D$28,0),MATCH(prices_model!A2594,'Прайс-лист на год'!$E$3:$NG$3,0)),0)</f>
        <v>551</v>
      </c>
    </row>
    <row r="2595" spans="1:6" x14ac:dyDescent="0.25">
      <c r="A2595" s="30">
        <f>'Прайс-лист на год'!$E$3+ROUNDDOWN((ROW()-2)/25,0)</f>
        <v>43933</v>
      </c>
      <c r="B2595">
        <f t="shared" ref="B2595:E2595" si="2569">B2570</f>
        <v>1</v>
      </c>
      <c r="C2595" t="str">
        <f t="shared" si="2569"/>
        <v>A4</v>
      </c>
      <c r="D2595" t="str">
        <f t="shared" si="2569"/>
        <v>прочие сыры</v>
      </c>
      <c r="E2595" t="str">
        <f t="shared" si="2569"/>
        <v>A4|прочие сыры</v>
      </c>
      <c r="F2595">
        <f>IFERROR(INDEX('Прайс-лист на год'!$E$4:$NG$28,MATCH(prices_model!E2595,'Прайс-лист на год'!$D$4:$D$28,0),MATCH(prices_model!A2595,'Прайс-лист на год'!$E$3:$NG$3,0)),0)</f>
        <v>732</v>
      </c>
    </row>
    <row r="2596" spans="1:6" x14ac:dyDescent="0.25">
      <c r="A2596" s="30">
        <f>'Прайс-лист на год'!$E$3+ROUNDDOWN((ROW()-2)/25,0)</f>
        <v>43933</v>
      </c>
      <c r="B2596">
        <f t="shared" ref="B2596:E2596" si="2570">B2571</f>
        <v>1</v>
      </c>
      <c r="C2596" t="str">
        <f t="shared" si="2570"/>
        <v>A4</v>
      </c>
      <c r="D2596" t="str">
        <f t="shared" si="2570"/>
        <v>продукты сырные</v>
      </c>
      <c r="E2596" t="str">
        <f t="shared" si="2570"/>
        <v>A4|продукты сырные</v>
      </c>
      <c r="F2596">
        <f>IFERROR(INDEX('Прайс-лист на год'!$E$4:$NG$28,MATCH(prices_model!E2596,'Прайс-лист на год'!$D$4:$D$28,0),MATCH(prices_model!A2596,'Прайс-лист на год'!$E$3:$NG$3,0)),0)</f>
        <v>340</v>
      </c>
    </row>
    <row r="2597" spans="1:6" x14ac:dyDescent="0.25">
      <c r="A2597" s="30">
        <f>'Прайс-лист на год'!$E$3+ROUNDDOWN((ROW()-2)/25,0)</f>
        <v>43933</v>
      </c>
      <c r="B2597">
        <f t="shared" ref="B2597:E2597" si="2571">B2572</f>
        <v>1</v>
      </c>
      <c r="C2597" t="str">
        <f t="shared" si="2571"/>
        <v>A5</v>
      </c>
      <c r="D2597" t="str">
        <f t="shared" si="2571"/>
        <v>сыр твердый</v>
      </c>
      <c r="E2597" t="str">
        <f t="shared" si="2571"/>
        <v>A5|сыр твердый</v>
      </c>
      <c r="F2597">
        <f>IFERROR(INDEX('Прайс-лист на год'!$E$4:$NG$28,MATCH(prices_model!E2597,'Прайс-лист на год'!$D$4:$D$28,0),MATCH(prices_model!A2597,'Прайс-лист на год'!$E$3:$NG$3,0)),0)</f>
        <v>1062</v>
      </c>
    </row>
    <row r="2598" spans="1:6" x14ac:dyDescent="0.25">
      <c r="A2598" s="30">
        <f>'Прайс-лист на год'!$E$3+ROUNDDOWN((ROW()-2)/25,0)</f>
        <v>43933</v>
      </c>
      <c r="B2598">
        <f t="shared" ref="B2598:E2598" si="2572">B2573</f>
        <v>1</v>
      </c>
      <c r="C2598" t="str">
        <f t="shared" si="2572"/>
        <v>A5</v>
      </c>
      <c r="D2598" t="str">
        <f t="shared" si="2572"/>
        <v>сыр полутвердый</v>
      </c>
      <c r="E2598" t="str">
        <f t="shared" si="2572"/>
        <v>A5|сыр полутвердый</v>
      </c>
      <c r="F2598">
        <f>IFERROR(INDEX('Прайс-лист на год'!$E$4:$NG$28,MATCH(prices_model!E2598,'Прайс-лист на год'!$D$4:$D$28,0),MATCH(prices_model!A2598,'Прайс-лист на год'!$E$3:$NG$3,0)),0)</f>
        <v>637</v>
      </c>
    </row>
    <row r="2599" spans="1:6" x14ac:dyDescent="0.25">
      <c r="A2599" s="30">
        <f>'Прайс-лист на год'!$E$3+ROUNDDOWN((ROW()-2)/25,0)</f>
        <v>43933</v>
      </c>
      <c r="B2599">
        <f t="shared" ref="B2599:E2599" si="2573">B2574</f>
        <v>1</v>
      </c>
      <c r="C2599" t="str">
        <f t="shared" si="2573"/>
        <v>A5</v>
      </c>
      <c r="D2599" t="str">
        <f t="shared" si="2573"/>
        <v>сыр мягкий</v>
      </c>
      <c r="E2599" t="str">
        <f t="shared" si="2573"/>
        <v>A5|сыр мягкий</v>
      </c>
      <c r="F2599">
        <f>IFERROR(INDEX('Прайс-лист на год'!$E$4:$NG$28,MATCH(prices_model!E2599,'Прайс-лист на год'!$D$4:$D$28,0),MATCH(prices_model!A2599,'Прайс-лист на год'!$E$3:$NG$3,0)),0)</f>
        <v>531</v>
      </c>
    </row>
    <row r="2600" spans="1:6" x14ac:dyDescent="0.25">
      <c r="A2600" s="30">
        <f>'Прайс-лист на год'!$E$3+ROUNDDOWN((ROW()-2)/25,0)</f>
        <v>43933</v>
      </c>
      <c r="B2600">
        <f t="shared" ref="B2600:E2600" si="2574">B2575</f>
        <v>1</v>
      </c>
      <c r="C2600" t="str">
        <f t="shared" si="2574"/>
        <v>A5</v>
      </c>
      <c r="D2600" t="str">
        <f t="shared" si="2574"/>
        <v>прочие сыры</v>
      </c>
      <c r="E2600" t="str">
        <f t="shared" si="2574"/>
        <v>A5|прочие сыры</v>
      </c>
      <c r="F2600">
        <f>IFERROR(INDEX('Прайс-лист на год'!$E$4:$NG$28,MATCH(prices_model!E2600,'Прайс-лист на год'!$D$4:$D$28,0),MATCH(prices_model!A2600,'Прайс-лист на год'!$E$3:$NG$3,0)),0)</f>
        <v>743</v>
      </c>
    </row>
    <row r="2601" spans="1:6" x14ac:dyDescent="0.25">
      <c r="A2601" s="30">
        <f>'Прайс-лист на год'!$E$3+ROUNDDOWN((ROW()-2)/25,0)</f>
        <v>43933</v>
      </c>
      <c r="B2601">
        <f t="shared" ref="B2601:E2601" si="2575">B2576</f>
        <v>1</v>
      </c>
      <c r="C2601" t="str">
        <f t="shared" si="2575"/>
        <v>A5</v>
      </c>
      <c r="D2601" t="str">
        <f t="shared" si="2575"/>
        <v>продукты сырные</v>
      </c>
      <c r="E2601" t="str">
        <f t="shared" si="2575"/>
        <v>A5|продукты сырные</v>
      </c>
      <c r="F2601">
        <f>IFERROR(INDEX('Прайс-лист на год'!$E$4:$NG$28,MATCH(prices_model!E2601,'Прайс-лист на год'!$D$4:$D$28,0),MATCH(prices_model!A2601,'Прайс-лист на год'!$E$3:$NG$3,0)),0)</f>
        <v>425</v>
      </c>
    </row>
    <row r="2602" spans="1:6" x14ac:dyDescent="0.25">
      <c r="A2602" s="30">
        <f>'Прайс-лист на год'!$E$3+ROUNDDOWN((ROW()-2)/25,0)</f>
        <v>43934</v>
      </c>
      <c r="B2602">
        <f t="shared" ref="B2602:E2602" si="2576">B2577</f>
        <v>1</v>
      </c>
      <c r="C2602" t="str">
        <f t="shared" si="2576"/>
        <v>A1</v>
      </c>
      <c r="D2602" t="str">
        <f t="shared" si="2576"/>
        <v>сыр твердый</v>
      </c>
      <c r="E2602" t="str">
        <f t="shared" si="2576"/>
        <v>A1|сыр твердый</v>
      </c>
      <c r="F2602">
        <f>IFERROR(INDEX('Прайс-лист на год'!$E$4:$NG$28,MATCH(prices_model!E2602,'Прайс-лист на год'!$D$4:$D$28,0),MATCH(prices_model!A2602,'Прайс-лист на год'!$E$3:$NG$3,0)),0)</f>
        <v>1000</v>
      </c>
    </row>
    <row r="2603" spans="1:6" x14ac:dyDescent="0.25">
      <c r="A2603" s="30">
        <f>'Прайс-лист на год'!$E$3+ROUNDDOWN((ROW()-2)/25,0)</f>
        <v>43934</v>
      </c>
      <c r="B2603">
        <f t="shared" ref="B2603:E2603" si="2577">B2578</f>
        <v>1</v>
      </c>
      <c r="C2603" t="str">
        <f t="shared" si="2577"/>
        <v>A1</v>
      </c>
      <c r="D2603" t="str">
        <f t="shared" si="2577"/>
        <v>сыр полутвердый</v>
      </c>
      <c r="E2603" t="str">
        <f t="shared" si="2577"/>
        <v>A1|сыр полутвердый</v>
      </c>
      <c r="F2603">
        <f>IFERROR(INDEX('Прайс-лист на год'!$E$4:$NG$28,MATCH(prices_model!E2603,'Прайс-лист на год'!$D$4:$D$28,0),MATCH(prices_model!A2603,'Прайс-лист на год'!$E$3:$NG$3,0)),0)</f>
        <v>600</v>
      </c>
    </row>
    <row r="2604" spans="1:6" x14ac:dyDescent="0.25">
      <c r="A2604" s="30">
        <f>'Прайс-лист на год'!$E$3+ROUNDDOWN((ROW()-2)/25,0)</f>
        <v>43934</v>
      </c>
      <c r="B2604">
        <f t="shared" ref="B2604:E2604" si="2578">B2579</f>
        <v>1</v>
      </c>
      <c r="C2604" t="str">
        <f t="shared" si="2578"/>
        <v>A1</v>
      </c>
      <c r="D2604" t="str">
        <f t="shared" si="2578"/>
        <v>сыр мягкий</v>
      </c>
      <c r="E2604" t="str">
        <f t="shared" si="2578"/>
        <v>A1|сыр мягкий</v>
      </c>
      <c r="F2604">
        <f>IFERROR(INDEX('Прайс-лист на год'!$E$4:$NG$28,MATCH(prices_model!E2604,'Прайс-лист на год'!$D$4:$D$28,0),MATCH(prices_model!A2604,'Прайс-лист на год'!$E$3:$NG$3,0)),0)</f>
        <v>500</v>
      </c>
    </row>
    <row r="2605" spans="1:6" x14ac:dyDescent="0.25">
      <c r="A2605" s="30">
        <f>'Прайс-лист на год'!$E$3+ROUNDDOWN((ROW()-2)/25,0)</f>
        <v>43934</v>
      </c>
      <c r="B2605">
        <f t="shared" ref="B2605:E2605" si="2579">B2580</f>
        <v>1</v>
      </c>
      <c r="C2605" t="str">
        <f t="shared" si="2579"/>
        <v>A1</v>
      </c>
      <c r="D2605" t="str">
        <f t="shared" si="2579"/>
        <v>прочие сыры</v>
      </c>
      <c r="E2605" t="str">
        <f t="shared" si="2579"/>
        <v>A1|прочие сыры</v>
      </c>
      <c r="F2605">
        <f>IFERROR(INDEX('Прайс-лист на год'!$E$4:$NG$28,MATCH(prices_model!E2605,'Прайс-лист на год'!$D$4:$D$28,0),MATCH(prices_model!A2605,'Прайс-лист на год'!$E$3:$NG$3,0)),0)</f>
        <v>700</v>
      </c>
    </row>
    <row r="2606" spans="1:6" x14ac:dyDescent="0.25">
      <c r="A2606" s="30">
        <f>'Прайс-лист на год'!$E$3+ROUNDDOWN((ROW()-2)/25,0)</f>
        <v>43934</v>
      </c>
      <c r="B2606">
        <f t="shared" ref="B2606:E2606" si="2580">B2581</f>
        <v>1</v>
      </c>
      <c r="C2606" t="str">
        <f t="shared" si="2580"/>
        <v>A1</v>
      </c>
      <c r="D2606" t="str">
        <f t="shared" si="2580"/>
        <v>продукты сырные</v>
      </c>
      <c r="E2606" t="str">
        <f t="shared" si="2580"/>
        <v>A1|продукты сырные</v>
      </c>
      <c r="F2606">
        <f>IFERROR(INDEX('Прайс-лист на год'!$E$4:$NG$28,MATCH(prices_model!E2606,'Прайс-лист на год'!$D$4:$D$28,0),MATCH(prices_model!A2606,'Прайс-лист на год'!$E$3:$NG$3,0)),0)</f>
        <v>400</v>
      </c>
    </row>
    <row r="2607" spans="1:6" x14ac:dyDescent="0.25">
      <c r="A2607" s="30">
        <f>'Прайс-лист на год'!$E$3+ROUNDDOWN((ROW()-2)/25,0)</f>
        <v>43934</v>
      </c>
      <c r="B2607">
        <f t="shared" ref="B2607:E2607" si="2581">B2582</f>
        <v>1</v>
      </c>
      <c r="C2607" t="str">
        <f t="shared" si="2581"/>
        <v>A2</v>
      </c>
      <c r="D2607" t="str">
        <f t="shared" si="2581"/>
        <v>сыр твердый</v>
      </c>
      <c r="E2607" t="str">
        <f t="shared" si="2581"/>
        <v>A2|сыр твердый</v>
      </c>
      <c r="F2607">
        <f>IFERROR(INDEX('Прайс-лист на год'!$E$4:$NG$28,MATCH(prices_model!E2607,'Прайс-лист на год'!$D$4:$D$28,0),MATCH(prices_model!A2607,'Прайс-лист на год'!$E$3:$NG$3,0)),0)</f>
        <v>1050</v>
      </c>
    </row>
    <row r="2608" spans="1:6" x14ac:dyDescent="0.25">
      <c r="A2608" s="30">
        <f>'Прайс-лист на год'!$E$3+ROUNDDOWN((ROW()-2)/25,0)</f>
        <v>43934</v>
      </c>
      <c r="B2608">
        <f t="shared" ref="B2608:E2608" si="2582">B2583</f>
        <v>1</v>
      </c>
      <c r="C2608" t="str">
        <f t="shared" si="2582"/>
        <v>A2</v>
      </c>
      <c r="D2608" t="str">
        <f t="shared" si="2582"/>
        <v>сыр полутвердый</v>
      </c>
      <c r="E2608" t="str">
        <f t="shared" si="2582"/>
        <v>A2|сыр полутвердый</v>
      </c>
      <c r="F2608">
        <f>IFERROR(INDEX('Прайс-лист на год'!$E$4:$NG$28,MATCH(prices_model!E2608,'Прайс-лист на год'!$D$4:$D$28,0),MATCH(prices_model!A2608,'Прайс-лист на год'!$E$3:$NG$3,0)),0)</f>
        <v>630</v>
      </c>
    </row>
    <row r="2609" spans="1:6" x14ac:dyDescent="0.25">
      <c r="A2609" s="30">
        <f>'Прайс-лист на год'!$E$3+ROUNDDOWN((ROW()-2)/25,0)</f>
        <v>43934</v>
      </c>
      <c r="B2609">
        <f t="shared" ref="B2609:E2609" si="2583">B2584</f>
        <v>1</v>
      </c>
      <c r="C2609" t="str">
        <f t="shared" si="2583"/>
        <v>A2</v>
      </c>
      <c r="D2609" t="str">
        <f t="shared" si="2583"/>
        <v>сыр мягкий</v>
      </c>
      <c r="E2609" t="str">
        <f t="shared" si="2583"/>
        <v>A2|сыр мягкий</v>
      </c>
      <c r="F2609">
        <f>IFERROR(INDEX('Прайс-лист на год'!$E$4:$NG$28,MATCH(prices_model!E2609,'Прайс-лист на год'!$D$4:$D$28,0),MATCH(prices_model!A2609,'Прайс-лист на год'!$E$3:$NG$3,0)),0)</f>
        <v>525</v>
      </c>
    </row>
    <row r="2610" spans="1:6" x14ac:dyDescent="0.25">
      <c r="A2610" s="30">
        <f>'Прайс-лист на год'!$E$3+ROUNDDOWN((ROW()-2)/25,0)</f>
        <v>43934</v>
      </c>
      <c r="B2610">
        <f t="shared" ref="B2610:E2610" si="2584">B2585</f>
        <v>1</v>
      </c>
      <c r="C2610" t="str">
        <f t="shared" si="2584"/>
        <v>A2</v>
      </c>
      <c r="D2610" t="str">
        <f t="shared" si="2584"/>
        <v>прочие сыры</v>
      </c>
      <c r="E2610" t="str">
        <f t="shared" si="2584"/>
        <v>A2|прочие сыры</v>
      </c>
      <c r="F2610">
        <f>IFERROR(INDEX('Прайс-лист на год'!$E$4:$NG$28,MATCH(prices_model!E2610,'Прайс-лист на год'!$D$4:$D$28,0),MATCH(prices_model!A2610,'Прайс-лист на год'!$E$3:$NG$3,0)),0)</f>
        <v>735</v>
      </c>
    </row>
    <row r="2611" spans="1:6" x14ac:dyDescent="0.25">
      <c r="A2611" s="30">
        <f>'Прайс-лист на год'!$E$3+ROUNDDOWN((ROW()-2)/25,0)</f>
        <v>43934</v>
      </c>
      <c r="B2611">
        <f t="shared" ref="B2611:E2611" si="2585">B2586</f>
        <v>1</v>
      </c>
      <c r="C2611" t="str">
        <f t="shared" si="2585"/>
        <v>A2</v>
      </c>
      <c r="D2611" t="str">
        <f t="shared" si="2585"/>
        <v>продукты сырные</v>
      </c>
      <c r="E2611" t="str">
        <f t="shared" si="2585"/>
        <v>A2|продукты сырные</v>
      </c>
      <c r="F2611">
        <f>IFERROR(INDEX('Прайс-лист на год'!$E$4:$NG$28,MATCH(prices_model!E2611,'Прайс-лист на год'!$D$4:$D$28,0),MATCH(prices_model!A2611,'Прайс-лист на год'!$E$3:$NG$3,0)),0)</f>
        <v>420</v>
      </c>
    </row>
    <row r="2612" spans="1:6" x14ac:dyDescent="0.25">
      <c r="A2612" s="30">
        <f>'Прайс-лист на год'!$E$3+ROUNDDOWN((ROW()-2)/25,0)</f>
        <v>43934</v>
      </c>
      <c r="B2612">
        <f t="shared" ref="B2612:E2612" si="2586">B2587</f>
        <v>1</v>
      </c>
      <c r="C2612" t="str">
        <f t="shared" si="2586"/>
        <v>A3</v>
      </c>
      <c r="D2612" t="str">
        <f t="shared" si="2586"/>
        <v>сыр твердый</v>
      </c>
      <c r="E2612" t="str">
        <f t="shared" si="2586"/>
        <v>A3|сыр твердый</v>
      </c>
      <c r="F2612">
        <f>IFERROR(INDEX('Прайс-лист на год'!$E$4:$NG$28,MATCH(prices_model!E2612,'Прайс-лист на год'!$D$4:$D$28,0),MATCH(prices_model!A2612,'Прайс-лист на год'!$E$3:$NG$3,0)),0)</f>
        <v>1000</v>
      </c>
    </row>
    <row r="2613" spans="1:6" x14ac:dyDescent="0.25">
      <c r="A2613" s="30">
        <f>'Прайс-лист на год'!$E$3+ROUNDDOWN((ROW()-2)/25,0)</f>
        <v>43934</v>
      </c>
      <c r="B2613">
        <f t="shared" ref="B2613:E2613" si="2587">B2588</f>
        <v>1</v>
      </c>
      <c r="C2613" t="str">
        <f t="shared" si="2587"/>
        <v>A3</v>
      </c>
      <c r="D2613" t="str">
        <f t="shared" si="2587"/>
        <v>сыр полутвердый</v>
      </c>
      <c r="E2613" t="str">
        <f t="shared" si="2587"/>
        <v>A3|сыр полутвердый</v>
      </c>
      <c r="F2613">
        <f>IFERROR(INDEX('Прайс-лист на год'!$E$4:$NG$28,MATCH(prices_model!E2613,'Прайс-лист на год'!$D$4:$D$28,0),MATCH(prices_model!A2613,'Прайс-лист на год'!$E$3:$NG$3,0)),0)</f>
        <v>600</v>
      </c>
    </row>
    <row r="2614" spans="1:6" x14ac:dyDescent="0.25">
      <c r="A2614" s="30">
        <f>'Прайс-лист на год'!$E$3+ROUNDDOWN((ROW()-2)/25,0)</f>
        <v>43934</v>
      </c>
      <c r="B2614">
        <f t="shared" ref="B2614:E2614" si="2588">B2589</f>
        <v>1</v>
      </c>
      <c r="C2614" t="str">
        <f t="shared" si="2588"/>
        <v>A3</v>
      </c>
      <c r="D2614" t="str">
        <f t="shared" si="2588"/>
        <v>сыр мягкий</v>
      </c>
      <c r="E2614" t="str">
        <f t="shared" si="2588"/>
        <v>A3|сыр мягкий</v>
      </c>
      <c r="F2614">
        <f>IFERROR(INDEX('Прайс-лист на год'!$E$4:$NG$28,MATCH(prices_model!E2614,'Прайс-лист на год'!$D$4:$D$28,0),MATCH(prices_model!A2614,'Прайс-лист на год'!$E$3:$NG$3,0)),0)</f>
        <v>500</v>
      </c>
    </row>
    <row r="2615" spans="1:6" x14ac:dyDescent="0.25">
      <c r="A2615" s="30">
        <f>'Прайс-лист на год'!$E$3+ROUNDDOWN((ROW()-2)/25,0)</f>
        <v>43934</v>
      </c>
      <c r="B2615">
        <f t="shared" ref="B2615:E2615" si="2589">B2590</f>
        <v>1</v>
      </c>
      <c r="C2615" t="str">
        <f t="shared" si="2589"/>
        <v>A3</v>
      </c>
      <c r="D2615" t="str">
        <f t="shared" si="2589"/>
        <v>прочие сыры</v>
      </c>
      <c r="E2615" t="str">
        <f t="shared" si="2589"/>
        <v>A3|прочие сыры</v>
      </c>
      <c r="F2615">
        <f>IFERROR(INDEX('Прайс-лист на год'!$E$4:$NG$28,MATCH(prices_model!E2615,'Прайс-лист на год'!$D$4:$D$28,0),MATCH(prices_model!A2615,'Прайс-лист на год'!$E$3:$NG$3,0)),0)</f>
        <v>700</v>
      </c>
    </row>
    <row r="2616" spans="1:6" x14ac:dyDescent="0.25">
      <c r="A2616" s="30">
        <f>'Прайс-лист на год'!$E$3+ROUNDDOWN((ROW()-2)/25,0)</f>
        <v>43934</v>
      </c>
      <c r="B2616">
        <f t="shared" ref="B2616:E2616" si="2590">B2591</f>
        <v>1</v>
      </c>
      <c r="C2616" t="str">
        <f t="shared" si="2590"/>
        <v>A3</v>
      </c>
      <c r="D2616" t="str">
        <f t="shared" si="2590"/>
        <v>продукты сырные</v>
      </c>
      <c r="E2616" t="str">
        <f t="shared" si="2590"/>
        <v>A3|продукты сырные</v>
      </c>
      <c r="F2616">
        <f>IFERROR(INDEX('Прайс-лист на год'!$E$4:$NG$28,MATCH(prices_model!E2616,'Прайс-лист на год'!$D$4:$D$28,0),MATCH(prices_model!A2616,'Прайс-лист на год'!$E$3:$NG$3,0)),0)</f>
        <v>400</v>
      </c>
    </row>
    <row r="2617" spans="1:6" x14ac:dyDescent="0.25">
      <c r="A2617" s="30">
        <f>'Прайс-лист на год'!$E$3+ROUNDDOWN((ROW()-2)/25,0)</f>
        <v>43934</v>
      </c>
      <c r="B2617">
        <f t="shared" ref="B2617:E2617" si="2591">B2592</f>
        <v>1</v>
      </c>
      <c r="C2617" t="str">
        <f t="shared" si="2591"/>
        <v>A4</v>
      </c>
      <c r="D2617" t="str">
        <f t="shared" si="2591"/>
        <v>сыр твердый</v>
      </c>
      <c r="E2617" t="str">
        <f t="shared" si="2591"/>
        <v>A4|сыр твердый</v>
      </c>
      <c r="F2617">
        <f>IFERROR(INDEX('Прайс-лист на год'!$E$4:$NG$28,MATCH(prices_model!E2617,'Прайс-лист на год'!$D$4:$D$28,0),MATCH(prices_model!A2617,'Прайс-лист на год'!$E$3:$NG$3,0)),0)</f>
        <v>893</v>
      </c>
    </row>
    <row r="2618" spans="1:6" x14ac:dyDescent="0.25">
      <c r="A2618" s="30">
        <f>'Прайс-лист на год'!$E$3+ROUNDDOWN((ROW()-2)/25,0)</f>
        <v>43934</v>
      </c>
      <c r="B2618">
        <f t="shared" ref="B2618:E2618" si="2592">B2593</f>
        <v>1</v>
      </c>
      <c r="C2618" t="str">
        <f t="shared" si="2592"/>
        <v>A4</v>
      </c>
      <c r="D2618" t="str">
        <f t="shared" si="2592"/>
        <v>сыр полутвердый</v>
      </c>
      <c r="E2618" t="str">
        <f t="shared" si="2592"/>
        <v>A4|сыр полутвердый</v>
      </c>
      <c r="F2618">
        <f>IFERROR(INDEX('Прайс-лист на год'!$E$4:$NG$28,MATCH(prices_model!E2618,'Прайс-лист на год'!$D$4:$D$28,0),MATCH(prices_model!A2618,'Прайс-лист на год'!$E$3:$NG$3,0)),0)</f>
        <v>662</v>
      </c>
    </row>
    <row r="2619" spans="1:6" x14ac:dyDescent="0.25">
      <c r="A2619" s="30">
        <f>'Прайс-лист на год'!$E$3+ROUNDDOWN((ROW()-2)/25,0)</f>
        <v>43934</v>
      </c>
      <c r="B2619">
        <f t="shared" ref="B2619:E2619" si="2593">B2594</f>
        <v>1</v>
      </c>
      <c r="C2619" t="str">
        <f t="shared" si="2593"/>
        <v>A4</v>
      </c>
      <c r="D2619" t="str">
        <f t="shared" si="2593"/>
        <v>сыр мягкий</v>
      </c>
      <c r="E2619" t="str">
        <f t="shared" si="2593"/>
        <v>A4|сыр мягкий</v>
      </c>
      <c r="F2619">
        <f>IFERROR(INDEX('Прайс-лист на год'!$E$4:$NG$28,MATCH(prices_model!E2619,'Прайс-лист на год'!$D$4:$D$28,0),MATCH(prices_model!A2619,'Прайс-лист на год'!$E$3:$NG$3,0)),0)</f>
        <v>446</v>
      </c>
    </row>
    <row r="2620" spans="1:6" x14ac:dyDescent="0.25">
      <c r="A2620" s="30">
        <f>'Прайс-лист на год'!$E$3+ROUNDDOWN((ROW()-2)/25,0)</f>
        <v>43934</v>
      </c>
      <c r="B2620">
        <f t="shared" ref="B2620:E2620" si="2594">B2595</f>
        <v>1</v>
      </c>
      <c r="C2620" t="str">
        <f t="shared" si="2594"/>
        <v>A4</v>
      </c>
      <c r="D2620" t="str">
        <f t="shared" si="2594"/>
        <v>прочие сыры</v>
      </c>
      <c r="E2620" t="str">
        <f t="shared" si="2594"/>
        <v>A4|прочие сыры</v>
      </c>
      <c r="F2620">
        <f>IFERROR(INDEX('Прайс-лист на год'!$E$4:$NG$28,MATCH(prices_model!E2620,'Прайс-лист на год'!$D$4:$D$28,0),MATCH(prices_model!A2620,'Прайс-лист на год'!$E$3:$NG$3,0)),0)</f>
        <v>847</v>
      </c>
    </row>
    <row r="2621" spans="1:6" x14ac:dyDescent="0.25">
      <c r="A2621" s="30">
        <f>'Прайс-лист на год'!$E$3+ROUNDDOWN((ROW()-2)/25,0)</f>
        <v>43934</v>
      </c>
      <c r="B2621">
        <f t="shared" ref="B2621:E2621" si="2595">B2596</f>
        <v>1</v>
      </c>
      <c r="C2621" t="str">
        <f t="shared" si="2595"/>
        <v>A4</v>
      </c>
      <c r="D2621" t="str">
        <f t="shared" si="2595"/>
        <v>продукты сырные</v>
      </c>
      <c r="E2621" t="str">
        <f t="shared" si="2595"/>
        <v>A4|продукты сырные</v>
      </c>
      <c r="F2621">
        <f>IFERROR(INDEX('Прайс-лист на год'!$E$4:$NG$28,MATCH(prices_model!E2621,'Прайс-лист на год'!$D$4:$D$28,0),MATCH(prices_model!A2621,'Прайс-лист на год'!$E$3:$NG$3,0)),0)</f>
        <v>340</v>
      </c>
    </row>
    <row r="2622" spans="1:6" x14ac:dyDescent="0.25">
      <c r="A2622" s="30">
        <f>'Прайс-лист на год'!$E$3+ROUNDDOWN((ROW()-2)/25,0)</f>
        <v>43934</v>
      </c>
      <c r="B2622">
        <f t="shared" ref="B2622:E2622" si="2596">B2597</f>
        <v>1</v>
      </c>
      <c r="C2622" t="str">
        <f t="shared" si="2596"/>
        <v>A5</v>
      </c>
      <c r="D2622" t="str">
        <f t="shared" si="2596"/>
        <v>сыр твердый</v>
      </c>
      <c r="E2622" t="str">
        <f t="shared" si="2596"/>
        <v>A5|сыр твердый</v>
      </c>
      <c r="F2622">
        <f>IFERROR(INDEX('Прайс-лист на год'!$E$4:$NG$28,MATCH(prices_model!E2622,'Прайс-лист на год'!$D$4:$D$28,0),MATCH(prices_model!A2622,'Прайс-лист на год'!$E$3:$NG$3,0)),0)</f>
        <v>1064</v>
      </c>
    </row>
    <row r="2623" spans="1:6" x14ac:dyDescent="0.25">
      <c r="A2623" s="30">
        <f>'Прайс-лист на год'!$E$3+ROUNDDOWN((ROW()-2)/25,0)</f>
        <v>43934</v>
      </c>
      <c r="B2623">
        <f t="shared" ref="B2623:E2623" si="2597">B2598</f>
        <v>1</v>
      </c>
      <c r="C2623" t="str">
        <f t="shared" si="2597"/>
        <v>A5</v>
      </c>
      <c r="D2623" t="str">
        <f t="shared" si="2597"/>
        <v>сыр полутвердый</v>
      </c>
      <c r="E2623" t="str">
        <f t="shared" si="2597"/>
        <v>A5|сыр полутвердый</v>
      </c>
      <c r="F2623">
        <f>IFERROR(INDEX('Прайс-лист на год'!$E$4:$NG$28,MATCH(prices_model!E2623,'Прайс-лист на год'!$D$4:$D$28,0),MATCH(prices_model!A2623,'Прайс-лист на год'!$E$3:$NG$3,0)),0)</f>
        <v>639</v>
      </c>
    </row>
    <row r="2624" spans="1:6" x14ac:dyDescent="0.25">
      <c r="A2624" s="30">
        <f>'Прайс-лист на год'!$E$3+ROUNDDOWN((ROW()-2)/25,0)</f>
        <v>43934</v>
      </c>
      <c r="B2624">
        <f t="shared" ref="B2624:E2624" si="2598">B2599</f>
        <v>1</v>
      </c>
      <c r="C2624" t="str">
        <f t="shared" si="2598"/>
        <v>A5</v>
      </c>
      <c r="D2624" t="str">
        <f t="shared" si="2598"/>
        <v>сыр мягкий</v>
      </c>
      <c r="E2624" t="str">
        <f t="shared" si="2598"/>
        <v>A5|сыр мягкий</v>
      </c>
      <c r="F2624">
        <f>IFERROR(INDEX('Прайс-лист на год'!$E$4:$NG$28,MATCH(prices_model!E2624,'Прайс-лист на год'!$D$4:$D$28,0),MATCH(prices_model!A2624,'Прайс-лист на год'!$E$3:$NG$3,0)),0)</f>
        <v>532</v>
      </c>
    </row>
    <row r="2625" spans="1:6" x14ac:dyDescent="0.25">
      <c r="A2625" s="30">
        <f>'Прайс-лист на год'!$E$3+ROUNDDOWN((ROW()-2)/25,0)</f>
        <v>43934</v>
      </c>
      <c r="B2625">
        <f t="shared" ref="B2625:E2625" si="2599">B2600</f>
        <v>1</v>
      </c>
      <c r="C2625" t="str">
        <f t="shared" si="2599"/>
        <v>A5</v>
      </c>
      <c r="D2625" t="str">
        <f t="shared" si="2599"/>
        <v>прочие сыры</v>
      </c>
      <c r="E2625" t="str">
        <f t="shared" si="2599"/>
        <v>A5|прочие сыры</v>
      </c>
      <c r="F2625">
        <f>IFERROR(INDEX('Прайс-лист на год'!$E$4:$NG$28,MATCH(prices_model!E2625,'Прайс-лист на год'!$D$4:$D$28,0),MATCH(prices_model!A2625,'Прайс-лист на год'!$E$3:$NG$3,0)),0)</f>
        <v>745</v>
      </c>
    </row>
    <row r="2626" spans="1:6" x14ac:dyDescent="0.25">
      <c r="A2626" s="30">
        <f>'Прайс-лист на год'!$E$3+ROUNDDOWN((ROW()-2)/25,0)</f>
        <v>43934</v>
      </c>
      <c r="B2626">
        <f t="shared" ref="B2626:E2626" si="2600">B2601</f>
        <v>1</v>
      </c>
      <c r="C2626" t="str">
        <f t="shared" si="2600"/>
        <v>A5</v>
      </c>
      <c r="D2626" t="str">
        <f t="shared" si="2600"/>
        <v>продукты сырные</v>
      </c>
      <c r="E2626" t="str">
        <f t="shared" si="2600"/>
        <v>A5|продукты сырные</v>
      </c>
      <c r="F2626">
        <f>IFERROR(INDEX('Прайс-лист на год'!$E$4:$NG$28,MATCH(prices_model!E2626,'Прайс-лист на год'!$D$4:$D$28,0),MATCH(prices_model!A2626,'Прайс-лист на год'!$E$3:$NG$3,0)),0)</f>
        <v>426</v>
      </c>
    </row>
    <row r="2627" spans="1:6" x14ac:dyDescent="0.25">
      <c r="A2627" s="30">
        <f>'Прайс-лист на год'!$E$3+ROUNDDOWN((ROW()-2)/25,0)</f>
        <v>43935</v>
      </c>
      <c r="B2627">
        <f t="shared" ref="B2627:E2627" si="2601">B2602</f>
        <v>1</v>
      </c>
      <c r="C2627" t="str">
        <f t="shared" si="2601"/>
        <v>A1</v>
      </c>
      <c r="D2627" t="str">
        <f t="shared" si="2601"/>
        <v>сыр твердый</v>
      </c>
      <c r="E2627" t="str">
        <f t="shared" si="2601"/>
        <v>A1|сыр твердый</v>
      </c>
      <c r="F2627">
        <f>IFERROR(INDEX('Прайс-лист на год'!$E$4:$NG$28,MATCH(prices_model!E2627,'Прайс-лист на год'!$D$4:$D$28,0),MATCH(prices_model!A2627,'Прайс-лист на год'!$E$3:$NG$3,0)),0)</f>
        <v>1000</v>
      </c>
    </row>
    <row r="2628" spans="1:6" x14ac:dyDescent="0.25">
      <c r="A2628" s="30">
        <f>'Прайс-лист на год'!$E$3+ROUNDDOWN((ROW()-2)/25,0)</f>
        <v>43935</v>
      </c>
      <c r="B2628">
        <f t="shared" ref="B2628:E2628" si="2602">B2603</f>
        <v>1</v>
      </c>
      <c r="C2628" t="str">
        <f t="shared" si="2602"/>
        <v>A1</v>
      </c>
      <c r="D2628" t="str">
        <f t="shared" si="2602"/>
        <v>сыр полутвердый</v>
      </c>
      <c r="E2628" t="str">
        <f t="shared" si="2602"/>
        <v>A1|сыр полутвердый</v>
      </c>
      <c r="F2628">
        <f>IFERROR(INDEX('Прайс-лист на год'!$E$4:$NG$28,MATCH(prices_model!E2628,'Прайс-лист на год'!$D$4:$D$28,0),MATCH(prices_model!A2628,'Прайс-лист на год'!$E$3:$NG$3,0)),0)</f>
        <v>600</v>
      </c>
    </row>
    <row r="2629" spans="1:6" x14ac:dyDescent="0.25">
      <c r="A2629" s="30">
        <f>'Прайс-лист на год'!$E$3+ROUNDDOWN((ROW()-2)/25,0)</f>
        <v>43935</v>
      </c>
      <c r="B2629">
        <f t="shared" ref="B2629:E2629" si="2603">B2604</f>
        <v>1</v>
      </c>
      <c r="C2629" t="str">
        <f t="shared" si="2603"/>
        <v>A1</v>
      </c>
      <c r="D2629" t="str">
        <f t="shared" si="2603"/>
        <v>сыр мягкий</v>
      </c>
      <c r="E2629" t="str">
        <f t="shared" si="2603"/>
        <v>A1|сыр мягкий</v>
      </c>
      <c r="F2629">
        <f>IFERROR(INDEX('Прайс-лист на год'!$E$4:$NG$28,MATCH(prices_model!E2629,'Прайс-лист на год'!$D$4:$D$28,0),MATCH(prices_model!A2629,'Прайс-лист на год'!$E$3:$NG$3,0)),0)</f>
        <v>500</v>
      </c>
    </row>
    <row r="2630" spans="1:6" x14ac:dyDescent="0.25">
      <c r="A2630" s="30">
        <f>'Прайс-лист на год'!$E$3+ROUNDDOWN((ROW()-2)/25,0)</f>
        <v>43935</v>
      </c>
      <c r="B2630">
        <f t="shared" ref="B2630:E2630" si="2604">B2605</f>
        <v>1</v>
      </c>
      <c r="C2630" t="str">
        <f t="shared" si="2604"/>
        <v>A1</v>
      </c>
      <c r="D2630" t="str">
        <f t="shared" si="2604"/>
        <v>прочие сыры</v>
      </c>
      <c r="E2630" t="str">
        <f t="shared" si="2604"/>
        <v>A1|прочие сыры</v>
      </c>
      <c r="F2630">
        <f>IFERROR(INDEX('Прайс-лист на год'!$E$4:$NG$28,MATCH(prices_model!E2630,'Прайс-лист на год'!$D$4:$D$28,0),MATCH(prices_model!A2630,'Прайс-лист на год'!$E$3:$NG$3,0)),0)</f>
        <v>700</v>
      </c>
    </row>
    <row r="2631" spans="1:6" x14ac:dyDescent="0.25">
      <c r="A2631" s="30">
        <f>'Прайс-лист на год'!$E$3+ROUNDDOWN((ROW()-2)/25,0)</f>
        <v>43935</v>
      </c>
      <c r="B2631">
        <f t="shared" ref="B2631:E2631" si="2605">B2606</f>
        <v>1</v>
      </c>
      <c r="C2631" t="str">
        <f t="shared" si="2605"/>
        <v>A1</v>
      </c>
      <c r="D2631" t="str">
        <f t="shared" si="2605"/>
        <v>продукты сырные</v>
      </c>
      <c r="E2631" t="str">
        <f t="shared" si="2605"/>
        <v>A1|продукты сырные</v>
      </c>
      <c r="F2631">
        <f>IFERROR(INDEX('Прайс-лист на год'!$E$4:$NG$28,MATCH(prices_model!E2631,'Прайс-лист на год'!$D$4:$D$28,0),MATCH(prices_model!A2631,'Прайс-лист на год'!$E$3:$NG$3,0)),0)</f>
        <v>400</v>
      </c>
    </row>
    <row r="2632" spans="1:6" x14ac:dyDescent="0.25">
      <c r="A2632" s="30">
        <f>'Прайс-лист на год'!$E$3+ROUNDDOWN((ROW()-2)/25,0)</f>
        <v>43935</v>
      </c>
      <c r="B2632">
        <f t="shared" ref="B2632:E2632" si="2606">B2607</f>
        <v>1</v>
      </c>
      <c r="C2632" t="str">
        <f t="shared" si="2606"/>
        <v>A2</v>
      </c>
      <c r="D2632" t="str">
        <f t="shared" si="2606"/>
        <v>сыр твердый</v>
      </c>
      <c r="E2632" t="str">
        <f t="shared" si="2606"/>
        <v>A2|сыр твердый</v>
      </c>
      <c r="F2632">
        <f>IFERROR(INDEX('Прайс-лист на год'!$E$4:$NG$28,MATCH(prices_model!E2632,'Прайс-лист на год'!$D$4:$D$28,0),MATCH(prices_model!A2632,'Прайс-лист на год'!$E$3:$NG$3,0)),0)</f>
        <v>1050</v>
      </c>
    </row>
    <row r="2633" spans="1:6" x14ac:dyDescent="0.25">
      <c r="A2633" s="30">
        <f>'Прайс-лист на год'!$E$3+ROUNDDOWN((ROW()-2)/25,0)</f>
        <v>43935</v>
      </c>
      <c r="B2633">
        <f t="shared" ref="B2633:E2633" si="2607">B2608</f>
        <v>1</v>
      </c>
      <c r="C2633" t="str">
        <f t="shared" si="2607"/>
        <v>A2</v>
      </c>
      <c r="D2633" t="str">
        <f t="shared" si="2607"/>
        <v>сыр полутвердый</v>
      </c>
      <c r="E2633" t="str">
        <f t="shared" si="2607"/>
        <v>A2|сыр полутвердый</v>
      </c>
      <c r="F2633">
        <f>IFERROR(INDEX('Прайс-лист на год'!$E$4:$NG$28,MATCH(prices_model!E2633,'Прайс-лист на год'!$D$4:$D$28,0),MATCH(prices_model!A2633,'Прайс-лист на год'!$E$3:$NG$3,0)),0)</f>
        <v>630</v>
      </c>
    </row>
    <row r="2634" spans="1:6" x14ac:dyDescent="0.25">
      <c r="A2634" s="30">
        <f>'Прайс-лист на год'!$E$3+ROUNDDOWN((ROW()-2)/25,0)</f>
        <v>43935</v>
      </c>
      <c r="B2634">
        <f t="shared" ref="B2634:E2634" si="2608">B2609</f>
        <v>1</v>
      </c>
      <c r="C2634" t="str">
        <f t="shared" si="2608"/>
        <v>A2</v>
      </c>
      <c r="D2634" t="str">
        <f t="shared" si="2608"/>
        <v>сыр мягкий</v>
      </c>
      <c r="E2634" t="str">
        <f t="shared" si="2608"/>
        <v>A2|сыр мягкий</v>
      </c>
      <c r="F2634">
        <f>IFERROR(INDEX('Прайс-лист на год'!$E$4:$NG$28,MATCH(prices_model!E2634,'Прайс-лист на год'!$D$4:$D$28,0),MATCH(prices_model!A2634,'Прайс-лист на год'!$E$3:$NG$3,0)),0)</f>
        <v>525</v>
      </c>
    </row>
    <row r="2635" spans="1:6" x14ac:dyDescent="0.25">
      <c r="A2635" s="30">
        <f>'Прайс-лист на год'!$E$3+ROUNDDOWN((ROW()-2)/25,0)</f>
        <v>43935</v>
      </c>
      <c r="B2635">
        <f t="shared" ref="B2635:E2635" si="2609">B2610</f>
        <v>1</v>
      </c>
      <c r="C2635" t="str">
        <f t="shared" si="2609"/>
        <v>A2</v>
      </c>
      <c r="D2635" t="str">
        <f t="shared" si="2609"/>
        <v>прочие сыры</v>
      </c>
      <c r="E2635" t="str">
        <f t="shared" si="2609"/>
        <v>A2|прочие сыры</v>
      </c>
      <c r="F2635">
        <f>IFERROR(INDEX('Прайс-лист на год'!$E$4:$NG$28,MATCH(prices_model!E2635,'Прайс-лист на год'!$D$4:$D$28,0),MATCH(prices_model!A2635,'Прайс-лист на год'!$E$3:$NG$3,0)),0)</f>
        <v>735</v>
      </c>
    </row>
    <row r="2636" spans="1:6" x14ac:dyDescent="0.25">
      <c r="A2636" s="30">
        <f>'Прайс-лист на год'!$E$3+ROUNDDOWN((ROW()-2)/25,0)</f>
        <v>43935</v>
      </c>
      <c r="B2636">
        <f t="shared" ref="B2636:E2636" si="2610">B2611</f>
        <v>1</v>
      </c>
      <c r="C2636" t="str">
        <f t="shared" si="2610"/>
        <v>A2</v>
      </c>
      <c r="D2636" t="str">
        <f t="shared" si="2610"/>
        <v>продукты сырные</v>
      </c>
      <c r="E2636" t="str">
        <f t="shared" si="2610"/>
        <v>A2|продукты сырные</v>
      </c>
      <c r="F2636">
        <f>IFERROR(INDEX('Прайс-лист на год'!$E$4:$NG$28,MATCH(prices_model!E2636,'Прайс-лист на год'!$D$4:$D$28,0),MATCH(prices_model!A2636,'Прайс-лист на год'!$E$3:$NG$3,0)),0)</f>
        <v>420</v>
      </c>
    </row>
    <row r="2637" spans="1:6" x14ac:dyDescent="0.25">
      <c r="A2637" s="30">
        <f>'Прайс-лист на год'!$E$3+ROUNDDOWN((ROW()-2)/25,0)</f>
        <v>43935</v>
      </c>
      <c r="B2637">
        <f t="shared" ref="B2637:E2637" si="2611">B2612</f>
        <v>1</v>
      </c>
      <c r="C2637" t="str">
        <f t="shared" si="2611"/>
        <v>A3</v>
      </c>
      <c r="D2637" t="str">
        <f t="shared" si="2611"/>
        <v>сыр твердый</v>
      </c>
      <c r="E2637" t="str">
        <f t="shared" si="2611"/>
        <v>A3|сыр твердый</v>
      </c>
      <c r="F2637">
        <f>IFERROR(INDEX('Прайс-лист на год'!$E$4:$NG$28,MATCH(prices_model!E2637,'Прайс-лист на год'!$D$4:$D$28,0),MATCH(prices_model!A2637,'Прайс-лист на год'!$E$3:$NG$3,0)),0)</f>
        <v>1000</v>
      </c>
    </row>
    <row r="2638" spans="1:6" x14ac:dyDescent="0.25">
      <c r="A2638" s="30">
        <f>'Прайс-лист на год'!$E$3+ROUNDDOWN((ROW()-2)/25,0)</f>
        <v>43935</v>
      </c>
      <c r="B2638">
        <f t="shared" ref="B2638:E2638" si="2612">B2613</f>
        <v>1</v>
      </c>
      <c r="C2638" t="str">
        <f t="shared" si="2612"/>
        <v>A3</v>
      </c>
      <c r="D2638" t="str">
        <f t="shared" si="2612"/>
        <v>сыр полутвердый</v>
      </c>
      <c r="E2638" t="str">
        <f t="shared" si="2612"/>
        <v>A3|сыр полутвердый</v>
      </c>
      <c r="F2638">
        <f>IFERROR(INDEX('Прайс-лист на год'!$E$4:$NG$28,MATCH(prices_model!E2638,'Прайс-лист на год'!$D$4:$D$28,0),MATCH(prices_model!A2638,'Прайс-лист на год'!$E$3:$NG$3,0)),0)</f>
        <v>600</v>
      </c>
    </row>
    <row r="2639" spans="1:6" x14ac:dyDescent="0.25">
      <c r="A2639" s="30">
        <f>'Прайс-лист на год'!$E$3+ROUNDDOWN((ROW()-2)/25,0)</f>
        <v>43935</v>
      </c>
      <c r="B2639">
        <f t="shared" ref="B2639:E2639" si="2613">B2614</f>
        <v>1</v>
      </c>
      <c r="C2639" t="str">
        <f t="shared" si="2613"/>
        <v>A3</v>
      </c>
      <c r="D2639" t="str">
        <f t="shared" si="2613"/>
        <v>сыр мягкий</v>
      </c>
      <c r="E2639" t="str">
        <f t="shared" si="2613"/>
        <v>A3|сыр мягкий</v>
      </c>
      <c r="F2639">
        <f>IFERROR(INDEX('Прайс-лист на год'!$E$4:$NG$28,MATCH(prices_model!E2639,'Прайс-лист на год'!$D$4:$D$28,0),MATCH(prices_model!A2639,'Прайс-лист на год'!$E$3:$NG$3,0)),0)</f>
        <v>500</v>
      </c>
    </row>
    <row r="2640" spans="1:6" x14ac:dyDescent="0.25">
      <c r="A2640" s="30">
        <f>'Прайс-лист на год'!$E$3+ROUNDDOWN((ROW()-2)/25,0)</f>
        <v>43935</v>
      </c>
      <c r="B2640">
        <f t="shared" ref="B2640:E2640" si="2614">B2615</f>
        <v>1</v>
      </c>
      <c r="C2640" t="str">
        <f t="shared" si="2614"/>
        <v>A3</v>
      </c>
      <c r="D2640" t="str">
        <f t="shared" si="2614"/>
        <v>прочие сыры</v>
      </c>
      <c r="E2640" t="str">
        <f t="shared" si="2614"/>
        <v>A3|прочие сыры</v>
      </c>
      <c r="F2640">
        <f>IFERROR(INDEX('Прайс-лист на год'!$E$4:$NG$28,MATCH(prices_model!E2640,'Прайс-лист на год'!$D$4:$D$28,0),MATCH(prices_model!A2640,'Прайс-лист на год'!$E$3:$NG$3,0)),0)</f>
        <v>700</v>
      </c>
    </row>
    <row r="2641" spans="1:6" x14ac:dyDescent="0.25">
      <c r="A2641" s="30">
        <f>'Прайс-лист на год'!$E$3+ROUNDDOWN((ROW()-2)/25,0)</f>
        <v>43935</v>
      </c>
      <c r="B2641">
        <f t="shared" ref="B2641:E2641" si="2615">B2616</f>
        <v>1</v>
      </c>
      <c r="C2641" t="str">
        <f t="shared" si="2615"/>
        <v>A3</v>
      </c>
      <c r="D2641" t="str">
        <f t="shared" si="2615"/>
        <v>продукты сырные</v>
      </c>
      <c r="E2641" t="str">
        <f t="shared" si="2615"/>
        <v>A3|продукты сырные</v>
      </c>
      <c r="F2641">
        <f>IFERROR(INDEX('Прайс-лист на год'!$E$4:$NG$28,MATCH(prices_model!E2641,'Прайс-лист на год'!$D$4:$D$28,0),MATCH(prices_model!A2641,'Прайс-лист на год'!$E$3:$NG$3,0)),0)</f>
        <v>400</v>
      </c>
    </row>
    <row r="2642" spans="1:6" x14ac:dyDescent="0.25">
      <c r="A2642" s="30">
        <f>'Прайс-лист на год'!$E$3+ROUNDDOWN((ROW()-2)/25,0)</f>
        <v>43935</v>
      </c>
      <c r="B2642">
        <f t="shared" ref="B2642:E2642" si="2616">B2617</f>
        <v>1</v>
      </c>
      <c r="C2642" t="str">
        <f t="shared" si="2616"/>
        <v>A4</v>
      </c>
      <c r="D2642" t="str">
        <f t="shared" si="2616"/>
        <v>сыр твердый</v>
      </c>
      <c r="E2642" t="str">
        <f t="shared" si="2616"/>
        <v>A4|сыр твердый</v>
      </c>
      <c r="F2642">
        <f>IFERROR(INDEX('Прайс-лист на год'!$E$4:$NG$28,MATCH(prices_model!E2642,'Прайс-лист на год'!$D$4:$D$28,0),MATCH(prices_model!A2642,'Прайс-лист на год'!$E$3:$NG$3,0)),0)</f>
        <v>893</v>
      </c>
    </row>
    <row r="2643" spans="1:6" x14ac:dyDescent="0.25">
      <c r="A2643" s="30">
        <f>'Прайс-лист на год'!$E$3+ROUNDDOWN((ROW()-2)/25,0)</f>
        <v>43935</v>
      </c>
      <c r="B2643">
        <f t="shared" ref="B2643:E2643" si="2617">B2618</f>
        <v>1</v>
      </c>
      <c r="C2643" t="str">
        <f t="shared" si="2617"/>
        <v>A4</v>
      </c>
      <c r="D2643" t="str">
        <f t="shared" si="2617"/>
        <v>сыр полутвердый</v>
      </c>
      <c r="E2643" t="str">
        <f t="shared" si="2617"/>
        <v>A4|сыр полутвердый</v>
      </c>
      <c r="F2643">
        <f>IFERROR(INDEX('Прайс-лист на год'!$E$4:$NG$28,MATCH(prices_model!E2643,'Прайс-лист на год'!$D$4:$D$28,0),MATCH(prices_model!A2643,'Прайс-лист на год'!$E$3:$NG$3,0)),0)</f>
        <v>662</v>
      </c>
    </row>
    <row r="2644" spans="1:6" x14ac:dyDescent="0.25">
      <c r="A2644" s="30">
        <f>'Прайс-лист на год'!$E$3+ROUNDDOWN((ROW()-2)/25,0)</f>
        <v>43935</v>
      </c>
      <c r="B2644">
        <f t="shared" ref="B2644:E2644" si="2618">B2619</f>
        <v>1</v>
      </c>
      <c r="C2644" t="str">
        <f t="shared" si="2618"/>
        <v>A4</v>
      </c>
      <c r="D2644" t="str">
        <f t="shared" si="2618"/>
        <v>сыр мягкий</v>
      </c>
      <c r="E2644" t="str">
        <f t="shared" si="2618"/>
        <v>A4|сыр мягкий</v>
      </c>
      <c r="F2644">
        <f>IFERROR(INDEX('Прайс-лист на год'!$E$4:$NG$28,MATCH(prices_model!E2644,'Прайс-лист на год'!$D$4:$D$28,0),MATCH(prices_model!A2644,'Прайс-лист на год'!$E$3:$NG$3,0)),0)</f>
        <v>446</v>
      </c>
    </row>
    <row r="2645" spans="1:6" x14ac:dyDescent="0.25">
      <c r="A2645" s="30">
        <f>'Прайс-лист на год'!$E$3+ROUNDDOWN((ROW()-2)/25,0)</f>
        <v>43935</v>
      </c>
      <c r="B2645">
        <f t="shared" ref="B2645:E2645" si="2619">B2620</f>
        <v>1</v>
      </c>
      <c r="C2645" t="str">
        <f t="shared" si="2619"/>
        <v>A4</v>
      </c>
      <c r="D2645" t="str">
        <f t="shared" si="2619"/>
        <v>прочие сыры</v>
      </c>
      <c r="E2645" t="str">
        <f t="shared" si="2619"/>
        <v>A4|прочие сыры</v>
      </c>
      <c r="F2645">
        <f>IFERROR(INDEX('Прайс-лист на год'!$E$4:$NG$28,MATCH(prices_model!E2645,'Прайс-лист на год'!$D$4:$D$28,0),MATCH(prices_model!A2645,'Прайс-лист на год'!$E$3:$NG$3,0)),0)</f>
        <v>847</v>
      </c>
    </row>
    <row r="2646" spans="1:6" x14ac:dyDescent="0.25">
      <c r="A2646" s="30">
        <f>'Прайс-лист на год'!$E$3+ROUNDDOWN((ROW()-2)/25,0)</f>
        <v>43935</v>
      </c>
      <c r="B2646">
        <f t="shared" ref="B2646:E2646" si="2620">B2621</f>
        <v>1</v>
      </c>
      <c r="C2646" t="str">
        <f t="shared" si="2620"/>
        <v>A4</v>
      </c>
      <c r="D2646" t="str">
        <f t="shared" si="2620"/>
        <v>продукты сырные</v>
      </c>
      <c r="E2646" t="str">
        <f t="shared" si="2620"/>
        <v>A4|продукты сырные</v>
      </c>
      <c r="F2646">
        <f>IFERROR(INDEX('Прайс-лист на год'!$E$4:$NG$28,MATCH(prices_model!E2646,'Прайс-лист на год'!$D$4:$D$28,0),MATCH(prices_model!A2646,'Прайс-лист на год'!$E$3:$NG$3,0)),0)</f>
        <v>340</v>
      </c>
    </row>
    <row r="2647" spans="1:6" x14ac:dyDescent="0.25">
      <c r="A2647" s="30">
        <f>'Прайс-лист на год'!$E$3+ROUNDDOWN((ROW()-2)/25,0)</f>
        <v>43935</v>
      </c>
      <c r="B2647">
        <f t="shared" ref="B2647:E2647" si="2621">B2622</f>
        <v>1</v>
      </c>
      <c r="C2647" t="str">
        <f t="shared" si="2621"/>
        <v>A5</v>
      </c>
      <c r="D2647" t="str">
        <f t="shared" si="2621"/>
        <v>сыр твердый</v>
      </c>
      <c r="E2647" t="str">
        <f t="shared" si="2621"/>
        <v>A5|сыр твердый</v>
      </c>
      <c r="F2647">
        <f>IFERROR(INDEX('Прайс-лист на год'!$E$4:$NG$28,MATCH(prices_model!E2647,'Прайс-лист на год'!$D$4:$D$28,0),MATCH(prices_model!A2647,'Прайс-лист на год'!$E$3:$NG$3,0)),0)</f>
        <v>1064</v>
      </c>
    </row>
    <row r="2648" spans="1:6" x14ac:dyDescent="0.25">
      <c r="A2648" s="30">
        <f>'Прайс-лист на год'!$E$3+ROUNDDOWN((ROW()-2)/25,0)</f>
        <v>43935</v>
      </c>
      <c r="B2648">
        <f t="shared" ref="B2648:E2648" si="2622">B2623</f>
        <v>1</v>
      </c>
      <c r="C2648" t="str">
        <f t="shared" si="2622"/>
        <v>A5</v>
      </c>
      <c r="D2648" t="str">
        <f t="shared" si="2622"/>
        <v>сыр полутвердый</v>
      </c>
      <c r="E2648" t="str">
        <f t="shared" si="2622"/>
        <v>A5|сыр полутвердый</v>
      </c>
      <c r="F2648">
        <f>IFERROR(INDEX('Прайс-лист на год'!$E$4:$NG$28,MATCH(prices_model!E2648,'Прайс-лист на год'!$D$4:$D$28,0),MATCH(prices_model!A2648,'Прайс-лист на год'!$E$3:$NG$3,0)),0)</f>
        <v>639</v>
      </c>
    </row>
    <row r="2649" spans="1:6" x14ac:dyDescent="0.25">
      <c r="A2649" s="30">
        <f>'Прайс-лист на год'!$E$3+ROUNDDOWN((ROW()-2)/25,0)</f>
        <v>43935</v>
      </c>
      <c r="B2649">
        <f t="shared" ref="B2649:E2649" si="2623">B2624</f>
        <v>1</v>
      </c>
      <c r="C2649" t="str">
        <f t="shared" si="2623"/>
        <v>A5</v>
      </c>
      <c r="D2649" t="str">
        <f t="shared" si="2623"/>
        <v>сыр мягкий</v>
      </c>
      <c r="E2649" t="str">
        <f t="shared" si="2623"/>
        <v>A5|сыр мягкий</v>
      </c>
      <c r="F2649">
        <f>IFERROR(INDEX('Прайс-лист на год'!$E$4:$NG$28,MATCH(prices_model!E2649,'Прайс-лист на год'!$D$4:$D$28,0),MATCH(prices_model!A2649,'Прайс-лист на год'!$E$3:$NG$3,0)),0)</f>
        <v>532</v>
      </c>
    </row>
    <row r="2650" spans="1:6" x14ac:dyDescent="0.25">
      <c r="A2650" s="30">
        <f>'Прайс-лист на год'!$E$3+ROUNDDOWN((ROW()-2)/25,0)</f>
        <v>43935</v>
      </c>
      <c r="B2650">
        <f t="shared" ref="B2650:E2650" si="2624">B2625</f>
        <v>1</v>
      </c>
      <c r="C2650" t="str">
        <f t="shared" si="2624"/>
        <v>A5</v>
      </c>
      <c r="D2650" t="str">
        <f t="shared" si="2624"/>
        <v>прочие сыры</v>
      </c>
      <c r="E2650" t="str">
        <f t="shared" si="2624"/>
        <v>A5|прочие сыры</v>
      </c>
      <c r="F2650">
        <f>IFERROR(INDEX('Прайс-лист на год'!$E$4:$NG$28,MATCH(prices_model!E2650,'Прайс-лист на год'!$D$4:$D$28,0),MATCH(prices_model!A2650,'Прайс-лист на год'!$E$3:$NG$3,0)),0)</f>
        <v>745</v>
      </c>
    </row>
    <row r="2651" spans="1:6" x14ac:dyDescent="0.25">
      <c r="A2651" s="30">
        <f>'Прайс-лист на год'!$E$3+ROUNDDOWN((ROW()-2)/25,0)</f>
        <v>43935</v>
      </c>
      <c r="B2651">
        <f t="shared" ref="B2651:E2651" si="2625">B2626</f>
        <v>1</v>
      </c>
      <c r="C2651" t="str">
        <f t="shared" si="2625"/>
        <v>A5</v>
      </c>
      <c r="D2651" t="str">
        <f t="shared" si="2625"/>
        <v>продукты сырные</v>
      </c>
      <c r="E2651" t="str">
        <f t="shared" si="2625"/>
        <v>A5|продукты сырные</v>
      </c>
      <c r="F2651">
        <f>IFERROR(INDEX('Прайс-лист на год'!$E$4:$NG$28,MATCH(prices_model!E2651,'Прайс-лист на год'!$D$4:$D$28,0),MATCH(prices_model!A2651,'Прайс-лист на год'!$E$3:$NG$3,0)),0)</f>
        <v>426</v>
      </c>
    </row>
    <row r="2652" spans="1:6" x14ac:dyDescent="0.25">
      <c r="A2652" s="30">
        <f>'Прайс-лист на год'!$E$3+ROUNDDOWN((ROW()-2)/25,0)</f>
        <v>43936</v>
      </c>
      <c r="B2652">
        <f t="shared" ref="B2652:E2652" si="2626">B2627</f>
        <v>1</v>
      </c>
      <c r="C2652" t="str">
        <f t="shared" si="2626"/>
        <v>A1</v>
      </c>
      <c r="D2652" t="str">
        <f t="shared" si="2626"/>
        <v>сыр твердый</v>
      </c>
      <c r="E2652" t="str">
        <f t="shared" si="2626"/>
        <v>A1|сыр твердый</v>
      </c>
      <c r="F2652">
        <f>IFERROR(INDEX('Прайс-лист на год'!$E$4:$NG$28,MATCH(prices_model!E2652,'Прайс-лист на год'!$D$4:$D$28,0),MATCH(prices_model!A2652,'Прайс-лист на год'!$E$3:$NG$3,0)),0)</f>
        <v>1000</v>
      </c>
    </row>
    <row r="2653" spans="1:6" x14ac:dyDescent="0.25">
      <c r="A2653" s="30">
        <f>'Прайс-лист на год'!$E$3+ROUNDDOWN((ROW()-2)/25,0)</f>
        <v>43936</v>
      </c>
      <c r="B2653">
        <f t="shared" ref="B2653:E2653" si="2627">B2628</f>
        <v>1</v>
      </c>
      <c r="C2653" t="str">
        <f t="shared" si="2627"/>
        <v>A1</v>
      </c>
      <c r="D2653" t="str">
        <f t="shared" si="2627"/>
        <v>сыр полутвердый</v>
      </c>
      <c r="E2653" t="str">
        <f t="shared" si="2627"/>
        <v>A1|сыр полутвердый</v>
      </c>
      <c r="F2653">
        <f>IFERROR(INDEX('Прайс-лист на год'!$E$4:$NG$28,MATCH(prices_model!E2653,'Прайс-лист на год'!$D$4:$D$28,0),MATCH(prices_model!A2653,'Прайс-лист на год'!$E$3:$NG$3,0)),0)</f>
        <v>600</v>
      </c>
    </row>
    <row r="2654" spans="1:6" x14ac:dyDescent="0.25">
      <c r="A2654" s="30">
        <f>'Прайс-лист на год'!$E$3+ROUNDDOWN((ROW()-2)/25,0)</f>
        <v>43936</v>
      </c>
      <c r="B2654">
        <f t="shared" ref="B2654:E2654" si="2628">B2629</f>
        <v>1</v>
      </c>
      <c r="C2654" t="str">
        <f t="shared" si="2628"/>
        <v>A1</v>
      </c>
      <c r="D2654" t="str">
        <f t="shared" si="2628"/>
        <v>сыр мягкий</v>
      </c>
      <c r="E2654" t="str">
        <f t="shared" si="2628"/>
        <v>A1|сыр мягкий</v>
      </c>
      <c r="F2654">
        <f>IFERROR(INDEX('Прайс-лист на год'!$E$4:$NG$28,MATCH(prices_model!E2654,'Прайс-лист на год'!$D$4:$D$28,0),MATCH(prices_model!A2654,'Прайс-лист на год'!$E$3:$NG$3,0)),0)</f>
        <v>500</v>
      </c>
    </row>
    <row r="2655" spans="1:6" x14ac:dyDescent="0.25">
      <c r="A2655" s="30">
        <f>'Прайс-лист на год'!$E$3+ROUNDDOWN((ROW()-2)/25,0)</f>
        <v>43936</v>
      </c>
      <c r="B2655">
        <f t="shared" ref="B2655:E2655" si="2629">B2630</f>
        <v>1</v>
      </c>
      <c r="C2655" t="str">
        <f t="shared" si="2629"/>
        <v>A1</v>
      </c>
      <c r="D2655" t="str">
        <f t="shared" si="2629"/>
        <v>прочие сыры</v>
      </c>
      <c r="E2655" t="str">
        <f t="shared" si="2629"/>
        <v>A1|прочие сыры</v>
      </c>
      <c r="F2655">
        <f>IFERROR(INDEX('Прайс-лист на год'!$E$4:$NG$28,MATCH(prices_model!E2655,'Прайс-лист на год'!$D$4:$D$28,0),MATCH(prices_model!A2655,'Прайс-лист на год'!$E$3:$NG$3,0)),0)</f>
        <v>700</v>
      </c>
    </row>
    <row r="2656" spans="1:6" x14ac:dyDescent="0.25">
      <c r="A2656" s="30">
        <f>'Прайс-лист на год'!$E$3+ROUNDDOWN((ROW()-2)/25,0)</f>
        <v>43936</v>
      </c>
      <c r="B2656">
        <f t="shared" ref="B2656:E2656" si="2630">B2631</f>
        <v>1</v>
      </c>
      <c r="C2656" t="str">
        <f t="shared" si="2630"/>
        <v>A1</v>
      </c>
      <c r="D2656" t="str">
        <f t="shared" si="2630"/>
        <v>продукты сырные</v>
      </c>
      <c r="E2656" t="str">
        <f t="shared" si="2630"/>
        <v>A1|продукты сырные</v>
      </c>
      <c r="F2656">
        <f>IFERROR(INDEX('Прайс-лист на год'!$E$4:$NG$28,MATCH(prices_model!E2656,'Прайс-лист на год'!$D$4:$D$28,0),MATCH(prices_model!A2656,'Прайс-лист на год'!$E$3:$NG$3,0)),0)</f>
        <v>400</v>
      </c>
    </row>
    <row r="2657" spans="1:6" x14ac:dyDescent="0.25">
      <c r="A2657" s="30">
        <f>'Прайс-лист на год'!$E$3+ROUNDDOWN((ROW()-2)/25,0)</f>
        <v>43936</v>
      </c>
      <c r="B2657">
        <f t="shared" ref="B2657:E2657" si="2631">B2632</f>
        <v>1</v>
      </c>
      <c r="C2657" t="str">
        <f t="shared" si="2631"/>
        <v>A2</v>
      </c>
      <c r="D2657" t="str">
        <f t="shared" si="2631"/>
        <v>сыр твердый</v>
      </c>
      <c r="E2657" t="str">
        <f t="shared" si="2631"/>
        <v>A2|сыр твердый</v>
      </c>
      <c r="F2657">
        <f>IFERROR(INDEX('Прайс-лист на год'!$E$4:$NG$28,MATCH(prices_model!E2657,'Прайс-лист на год'!$D$4:$D$28,0),MATCH(prices_model!A2657,'Прайс-лист на год'!$E$3:$NG$3,0)),0)</f>
        <v>1050</v>
      </c>
    </row>
    <row r="2658" spans="1:6" x14ac:dyDescent="0.25">
      <c r="A2658" s="30">
        <f>'Прайс-лист на год'!$E$3+ROUNDDOWN((ROW()-2)/25,0)</f>
        <v>43936</v>
      </c>
      <c r="B2658">
        <f t="shared" ref="B2658:E2658" si="2632">B2633</f>
        <v>1</v>
      </c>
      <c r="C2658" t="str">
        <f t="shared" si="2632"/>
        <v>A2</v>
      </c>
      <c r="D2658" t="str">
        <f t="shared" si="2632"/>
        <v>сыр полутвердый</v>
      </c>
      <c r="E2658" t="str">
        <f t="shared" si="2632"/>
        <v>A2|сыр полутвердый</v>
      </c>
      <c r="F2658">
        <f>IFERROR(INDEX('Прайс-лист на год'!$E$4:$NG$28,MATCH(prices_model!E2658,'Прайс-лист на год'!$D$4:$D$28,0),MATCH(prices_model!A2658,'Прайс-лист на год'!$E$3:$NG$3,0)),0)</f>
        <v>630</v>
      </c>
    </row>
    <row r="2659" spans="1:6" x14ac:dyDescent="0.25">
      <c r="A2659" s="30">
        <f>'Прайс-лист на год'!$E$3+ROUNDDOWN((ROW()-2)/25,0)</f>
        <v>43936</v>
      </c>
      <c r="B2659">
        <f t="shared" ref="B2659:E2659" si="2633">B2634</f>
        <v>1</v>
      </c>
      <c r="C2659" t="str">
        <f t="shared" si="2633"/>
        <v>A2</v>
      </c>
      <c r="D2659" t="str">
        <f t="shared" si="2633"/>
        <v>сыр мягкий</v>
      </c>
      <c r="E2659" t="str">
        <f t="shared" si="2633"/>
        <v>A2|сыр мягкий</v>
      </c>
      <c r="F2659">
        <f>IFERROR(INDEX('Прайс-лист на год'!$E$4:$NG$28,MATCH(prices_model!E2659,'Прайс-лист на год'!$D$4:$D$28,0),MATCH(prices_model!A2659,'Прайс-лист на год'!$E$3:$NG$3,0)),0)</f>
        <v>525</v>
      </c>
    </row>
    <row r="2660" spans="1:6" x14ac:dyDescent="0.25">
      <c r="A2660" s="30">
        <f>'Прайс-лист на год'!$E$3+ROUNDDOWN((ROW()-2)/25,0)</f>
        <v>43936</v>
      </c>
      <c r="B2660">
        <f t="shared" ref="B2660:E2660" si="2634">B2635</f>
        <v>1</v>
      </c>
      <c r="C2660" t="str">
        <f t="shared" si="2634"/>
        <v>A2</v>
      </c>
      <c r="D2660" t="str">
        <f t="shared" si="2634"/>
        <v>прочие сыры</v>
      </c>
      <c r="E2660" t="str">
        <f t="shared" si="2634"/>
        <v>A2|прочие сыры</v>
      </c>
      <c r="F2660">
        <f>IFERROR(INDEX('Прайс-лист на год'!$E$4:$NG$28,MATCH(prices_model!E2660,'Прайс-лист на год'!$D$4:$D$28,0),MATCH(prices_model!A2660,'Прайс-лист на год'!$E$3:$NG$3,0)),0)</f>
        <v>735</v>
      </c>
    </row>
    <row r="2661" spans="1:6" x14ac:dyDescent="0.25">
      <c r="A2661" s="30">
        <f>'Прайс-лист на год'!$E$3+ROUNDDOWN((ROW()-2)/25,0)</f>
        <v>43936</v>
      </c>
      <c r="B2661">
        <f t="shared" ref="B2661:E2661" si="2635">B2636</f>
        <v>1</v>
      </c>
      <c r="C2661" t="str">
        <f t="shared" si="2635"/>
        <v>A2</v>
      </c>
      <c r="D2661" t="str">
        <f t="shared" si="2635"/>
        <v>продукты сырные</v>
      </c>
      <c r="E2661" t="str">
        <f t="shared" si="2635"/>
        <v>A2|продукты сырные</v>
      </c>
      <c r="F2661">
        <f>IFERROR(INDEX('Прайс-лист на год'!$E$4:$NG$28,MATCH(prices_model!E2661,'Прайс-лист на год'!$D$4:$D$28,0),MATCH(prices_model!A2661,'Прайс-лист на год'!$E$3:$NG$3,0)),0)</f>
        <v>420</v>
      </c>
    </row>
    <row r="2662" spans="1:6" x14ac:dyDescent="0.25">
      <c r="A2662" s="30">
        <f>'Прайс-лист на год'!$E$3+ROUNDDOWN((ROW()-2)/25,0)</f>
        <v>43936</v>
      </c>
      <c r="B2662">
        <f t="shared" ref="B2662:E2662" si="2636">B2637</f>
        <v>1</v>
      </c>
      <c r="C2662" t="str">
        <f t="shared" si="2636"/>
        <v>A3</v>
      </c>
      <c r="D2662" t="str">
        <f t="shared" si="2636"/>
        <v>сыр твердый</v>
      </c>
      <c r="E2662" t="str">
        <f t="shared" si="2636"/>
        <v>A3|сыр твердый</v>
      </c>
      <c r="F2662">
        <f>IFERROR(INDEX('Прайс-лист на год'!$E$4:$NG$28,MATCH(prices_model!E2662,'Прайс-лист на год'!$D$4:$D$28,0),MATCH(prices_model!A2662,'Прайс-лист на год'!$E$3:$NG$3,0)),0)</f>
        <v>1000</v>
      </c>
    </row>
    <row r="2663" spans="1:6" x14ac:dyDescent="0.25">
      <c r="A2663" s="30">
        <f>'Прайс-лист на год'!$E$3+ROUNDDOWN((ROW()-2)/25,0)</f>
        <v>43936</v>
      </c>
      <c r="B2663">
        <f t="shared" ref="B2663:E2663" si="2637">B2638</f>
        <v>1</v>
      </c>
      <c r="C2663" t="str">
        <f t="shared" si="2637"/>
        <v>A3</v>
      </c>
      <c r="D2663" t="str">
        <f t="shared" si="2637"/>
        <v>сыр полутвердый</v>
      </c>
      <c r="E2663" t="str">
        <f t="shared" si="2637"/>
        <v>A3|сыр полутвердый</v>
      </c>
      <c r="F2663">
        <f>IFERROR(INDEX('Прайс-лист на год'!$E$4:$NG$28,MATCH(prices_model!E2663,'Прайс-лист на год'!$D$4:$D$28,0),MATCH(prices_model!A2663,'Прайс-лист на год'!$E$3:$NG$3,0)),0)</f>
        <v>600</v>
      </c>
    </row>
    <row r="2664" spans="1:6" x14ac:dyDescent="0.25">
      <c r="A2664" s="30">
        <f>'Прайс-лист на год'!$E$3+ROUNDDOWN((ROW()-2)/25,0)</f>
        <v>43936</v>
      </c>
      <c r="B2664">
        <f t="shared" ref="B2664:E2664" si="2638">B2639</f>
        <v>1</v>
      </c>
      <c r="C2664" t="str">
        <f t="shared" si="2638"/>
        <v>A3</v>
      </c>
      <c r="D2664" t="str">
        <f t="shared" si="2638"/>
        <v>сыр мягкий</v>
      </c>
      <c r="E2664" t="str">
        <f t="shared" si="2638"/>
        <v>A3|сыр мягкий</v>
      </c>
      <c r="F2664">
        <f>IFERROR(INDEX('Прайс-лист на год'!$E$4:$NG$28,MATCH(prices_model!E2664,'Прайс-лист на год'!$D$4:$D$28,0),MATCH(prices_model!A2664,'Прайс-лист на год'!$E$3:$NG$3,0)),0)</f>
        <v>500</v>
      </c>
    </row>
    <row r="2665" spans="1:6" x14ac:dyDescent="0.25">
      <c r="A2665" s="30">
        <f>'Прайс-лист на год'!$E$3+ROUNDDOWN((ROW()-2)/25,0)</f>
        <v>43936</v>
      </c>
      <c r="B2665">
        <f t="shared" ref="B2665:E2665" si="2639">B2640</f>
        <v>1</v>
      </c>
      <c r="C2665" t="str">
        <f t="shared" si="2639"/>
        <v>A3</v>
      </c>
      <c r="D2665" t="str">
        <f t="shared" si="2639"/>
        <v>прочие сыры</v>
      </c>
      <c r="E2665" t="str">
        <f t="shared" si="2639"/>
        <v>A3|прочие сыры</v>
      </c>
      <c r="F2665">
        <f>IFERROR(INDEX('Прайс-лист на год'!$E$4:$NG$28,MATCH(prices_model!E2665,'Прайс-лист на год'!$D$4:$D$28,0),MATCH(prices_model!A2665,'Прайс-лист на год'!$E$3:$NG$3,0)),0)</f>
        <v>700</v>
      </c>
    </row>
    <row r="2666" spans="1:6" x14ac:dyDescent="0.25">
      <c r="A2666" s="30">
        <f>'Прайс-лист на год'!$E$3+ROUNDDOWN((ROW()-2)/25,0)</f>
        <v>43936</v>
      </c>
      <c r="B2666">
        <f t="shared" ref="B2666:E2666" si="2640">B2641</f>
        <v>1</v>
      </c>
      <c r="C2666" t="str">
        <f t="shared" si="2640"/>
        <v>A3</v>
      </c>
      <c r="D2666" t="str">
        <f t="shared" si="2640"/>
        <v>продукты сырные</v>
      </c>
      <c r="E2666" t="str">
        <f t="shared" si="2640"/>
        <v>A3|продукты сырные</v>
      </c>
      <c r="F2666">
        <f>IFERROR(INDEX('Прайс-лист на год'!$E$4:$NG$28,MATCH(prices_model!E2666,'Прайс-лист на год'!$D$4:$D$28,0),MATCH(prices_model!A2666,'Прайс-лист на год'!$E$3:$NG$3,0)),0)</f>
        <v>400</v>
      </c>
    </row>
    <row r="2667" spans="1:6" x14ac:dyDescent="0.25">
      <c r="A2667" s="30">
        <f>'Прайс-лист на год'!$E$3+ROUNDDOWN((ROW()-2)/25,0)</f>
        <v>43936</v>
      </c>
      <c r="B2667">
        <f t="shared" ref="B2667:E2667" si="2641">B2642</f>
        <v>1</v>
      </c>
      <c r="C2667" t="str">
        <f t="shared" si="2641"/>
        <v>A4</v>
      </c>
      <c r="D2667" t="str">
        <f t="shared" si="2641"/>
        <v>сыр твердый</v>
      </c>
      <c r="E2667" t="str">
        <f t="shared" si="2641"/>
        <v>A4|сыр твердый</v>
      </c>
      <c r="F2667">
        <f>IFERROR(INDEX('Прайс-лист на год'!$E$4:$NG$28,MATCH(prices_model!E2667,'Прайс-лист на год'!$D$4:$D$28,0),MATCH(prices_model!A2667,'Прайс-лист на год'!$E$3:$NG$3,0)),0)</f>
        <v>893</v>
      </c>
    </row>
    <row r="2668" spans="1:6" x14ac:dyDescent="0.25">
      <c r="A2668" s="30">
        <f>'Прайс-лист на год'!$E$3+ROUNDDOWN((ROW()-2)/25,0)</f>
        <v>43936</v>
      </c>
      <c r="B2668">
        <f t="shared" ref="B2668:E2668" si="2642">B2643</f>
        <v>1</v>
      </c>
      <c r="C2668" t="str">
        <f t="shared" si="2642"/>
        <v>A4</v>
      </c>
      <c r="D2668" t="str">
        <f t="shared" si="2642"/>
        <v>сыр полутвердый</v>
      </c>
      <c r="E2668" t="str">
        <f t="shared" si="2642"/>
        <v>A4|сыр полутвердый</v>
      </c>
      <c r="F2668">
        <f>IFERROR(INDEX('Прайс-лист на год'!$E$4:$NG$28,MATCH(prices_model!E2668,'Прайс-лист на год'!$D$4:$D$28,0),MATCH(prices_model!A2668,'Прайс-лист на год'!$E$3:$NG$3,0)),0)</f>
        <v>662</v>
      </c>
    </row>
    <row r="2669" spans="1:6" x14ac:dyDescent="0.25">
      <c r="A2669" s="30">
        <f>'Прайс-лист на год'!$E$3+ROUNDDOWN((ROW()-2)/25,0)</f>
        <v>43936</v>
      </c>
      <c r="B2669">
        <f t="shared" ref="B2669:E2669" si="2643">B2644</f>
        <v>1</v>
      </c>
      <c r="C2669" t="str">
        <f t="shared" si="2643"/>
        <v>A4</v>
      </c>
      <c r="D2669" t="str">
        <f t="shared" si="2643"/>
        <v>сыр мягкий</v>
      </c>
      <c r="E2669" t="str">
        <f t="shared" si="2643"/>
        <v>A4|сыр мягкий</v>
      </c>
      <c r="F2669">
        <f>IFERROR(INDEX('Прайс-лист на год'!$E$4:$NG$28,MATCH(prices_model!E2669,'Прайс-лист на год'!$D$4:$D$28,0),MATCH(prices_model!A2669,'Прайс-лист на год'!$E$3:$NG$3,0)),0)</f>
        <v>446</v>
      </c>
    </row>
    <row r="2670" spans="1:6" x14ac:dyDescent="0.25">
      <c r="A2670" s="30">
        <f>'Прайс-лист на год'!$E$3+ROUNDDOWN((ROW()-2)/25,0)</f>
        <v>43936</v>
      </c>
      <c r="B2670">
        <f t="shared" ref="B2670:E2670" si="2644">B2645</f>
        <v>1</v>
      </c>
      <c r="C2670" t="str">
        <f t="shared" si="2644"/>
        <v>A4</v>
      </c>
      <c r="D2670" t="str">
        <f t="shared" si="2644"/>
        <v>прочие сыры</v>
      </c>
      <c r="E2670" t="str">
        <f t="shared" si="2644"/>
        <v>A4|прочие сыры</v>
      </c>
      <c r="F2670">
        <f>IFERROR(INDEX('Прайс-лист на год'!$E$4:$NG$28,MATCH(prices_model!E2670,'Прайс-лист на год'!$D$4:$D$28,0),MATCH(prices_model!A2670,'Прайс-лист на год'!$E$3:$NG$3,0)),0)</f>
        <v>847</v>
      </c>
    </row>
    <row r="2671" spans="1:6" x14ac:dyDescent="0.25">
      <c r="A2671" s="30">
        <f>'Прайс-лист на год'!$E$3+ROUNDDOWN((ROW()-2)/25,0)</f>
        <v>43936</v>
      </c>
      <c r="B2671">
        <f t="shared" ref="B2671:E2671" si="2645">B2646</f>
        <v>1</v>
      </c>
      <c r="C2671" t="str">
        <f t="shared" si="2645"/>
        <v>A4</v>
      </c>
      <c r="D2671" t="str">
        <f t="shared" si="2645"/>
        <v>продукты сырные</v>
      </c>
      <c r="E2671" t="str">
        <f t="shared" si="2645"/>
        <v>A4|продукты сырные</v>
      </c>
      <c r="F2671">
        <f>IFERROR(INDEX('Прайс-лист на год'!$E$4:$NG$28,MATCH(prices_model!E2671,'Прайс-лист на год'!$D$4:$D$28,0),MATCH(prices_model!A2671,'Прайс-лист на год'!$E$3:$NG$3,0)),0)</f>
        <v>340</v>
      </c>
    </row>
    <row r="2672" spans="1:6" x14ac:dyDescent="0.25">
      <c r="A2672" s="30">
        <f>'Прайс-лист на год'!$E$3+ROUNDDOWN((ROW()-2)/25,0)</f>
        <v>43936</v>
      </c>
      <c r="B2672">
        <f t="shared" ref="B2672:E2672" si="2646">B2647</f>
        <v>1</v>
      </c>
      <c r="C2672" t="str">
        <f t="shared" si="2646"/>
        <v>A5</v>
      </c>
      <c r="D2672" t="str">
        <f t="shared" si="2646"/>
        <v>сыр твердый</v>
      </c>
      <c r="E2672" t="str">
        <f t="shared" si="2646"/>
        <v>A5|сыр твердый</v>
      </c>
      <c r="F2672">
        <f>IFERROR(INDEX('Прайс-лист на год'!$E$4:$NG$28,MATCH(prices_model!E2672,'Прайс-лист на год'!$D$4:$D$28,0),MATCH(prices_model!A2672,'Прайс-лист на год'!$E$3:$NG$3,0)),0)</f>
        <v>1064</v>
      </c>
    </row>
    <row r="2673" spans="1:6" x14ac:dyDescent="0.25">
      <c r="A2673" s="30">
        <f>'Прайс-лист на год'!$E$3+ROUNDDOWN((ROW()-2)/25,0)</f>
        <v>43936</v>
      </c>
      <c r="B2673">
        <f t="shared" ref="B2673:E2673" si="2647">B2648</f>
        <v>1</v>
      </c>
      <c r="C2673" t="str">
        <f t="shared" si="2647"/>
        <v>A5</v>
      </c>
      <c r="D2673" t="str">
        <f t="shared" si="2647"/>
        <v>сыр полутвердый</v>
      </c>
      <c r="E2673" t="str">
        <f t="shared" si="2647"/>
        <v>A5|сыр полутвердый</v>
      </c>
      <c r="F2673">
        <f>IFERROR(INDEX('Прайс-лист на год'!$E$4:$NG$28,MATCH(prices_model!E2673,'Прайс-лист на год'!$D$4:$D$28,0),MATCH(prices_model!A2673,'Прайс-лист на год'!$E$3:$NG$3,0)),0)</f>
        <v>639</v>
      </c>
    </row>
    <row r="2674" spans="1:6" x14ac:dyDescent="0.25">
      <c r="A2674" s="30">
        <f>'Прайс-лист на год'!$E$3+ROUNDDOWN((ROW()-2)/25,0)</f>
        <v>43936</v>
      </c>
      <c r="B2674">
        <f t="shared" ref="B2674:E2674" si="2648">B2649</f>
        <v>1</v>
      </c>
      <c r="C2674" t="str">
        <f t="shared" si="2648"/>
        <v>A5</v>
      </c>
      <c r="D2674" t="str">
        <f t="shared" si="2648"/>
        <v>сыр мягкий</v>
      </c>
      <c r="E2674" t="str">
        <f t="shared" si="2648"/>
        <v>A5|сыр мягкий</v>
      </c>
      <c r="F2674">
        <f>IFERROR(INDEX('Прайс-лист на год'!$E$4:$NG$28,MATCH(prices_model!E2674,'Прайс-лист на год'!$D$4:$D$28,0),MATCH(prices_model!A2674,'Прайс-лист на год'!$E$3:$NG$3,0)),0)</f>
        <v>532</v>
      </c>
    </row>
    <row r="2675" spans="1:6" x14ac:dyDescent="0.25">
      <c r="A2675" s="30">
        <f>'Прайс-лист на год'!$E$3+ROUNDDOWN((ROW()-2)/25,0)</f>
        <v>43936</v>
      </c>
      <c r="B2675">
        <f t="shared" ref="B2675:E2675" si="2649">B2650</f>
        <v>1</v>
      </c>
      <c r="C2675" t="str">
        <f t="shared" si="2649"/>
        <v>A5</v>
      </c>
      <c r="D2675" t="str">
        <f t="shared" si="2649"/>
        <v>прочие сыры</v>
      </c>
      <c r="E2675" t="str">
        <f t="shared" si="2649"/>
        <v>A5|прочие сыры</v>
      </c>
      <c r="F2675">
        <f>IFERROR(INDEX('Прайс-лист на год'!$E$4:$NG$28,MATCH(prices_model!E2675,'Прайс-лист на год'!$D$4:$D$28,0),MATCH(prices_model!A2675,'Прайс-лист на год'!$E$3:$NG$3,0)),0)</f>
        <v>745</v>
      </c>
    </row>
    <row r="2676" spans="1:6" x14ac:dyDescent="0.25">
      <c r="A2676" s="30">
        <f>'Прайс-лист на год'!$E$3+ROUNDDOWN((ROW()-2)/25,0)</f>
        <v>43936</v>
      </c>
      <c r="B2676">
        <f t="shared" ref="B2676:E2676" si="2650">B2651</f>
        <v>1</v>
      </c>
      <c r="C2676" t="str">
        <f t="shared" si="2650"/>
        <v>A5</v>
      </c>
      <c r="D2676" t="str">
        <f t="shared" si="2650"/>
        <v>продукты сырные</v>
      </c>
      <c r="E2676" t="str">
        <f t="shared" si="2650"/>
        <v>A5|продукты сырные</v>
      </c>
      <c r="F2676">
        <f>IFERROR(INDEX('Прайс-лист на год'!$E$4:$NG$28,MATCH(prices_model!E2676,'Прайс-лист на год'!$D$4:$D$28,0),MATCH(prices_model!A2676,'Прайс-лист на год'!$E$3:$NG$3,0)),0)</f>
        <v>426</v>
      </c>
    </row>
    <row r="2677" spans="1:6" x14ac:dyDescent="0.25">
      <c r="A2677" s="30">
        <f>'Прайс-лист на год'!$E$3+ROUNDDOWN((ROW()-2)/25,0)</f>
        <v>43937</v>
      </c>
      <c r="B2677">
        <f t="shared" ref="B2677:E2677" si="2651">B2652</f>
        <v>1</v>
      </c>
      <c r="C2677" t="str">
        <f t="shared" si="2651"/>
        <v>A1</v>
      </c>
      <c r="D2677" t="str">
        <f t="shared" si="2651"/>
        <v>сыр твердый</v>
      </c>
      <c r="E2677" t="str">
        <f t="shared" si="2651"/>
        <v>A1|сыр твердый</v>
      </c>
      <c r="F2677">
        <f>IFERROR(INDEX('Прайс-лист на год'!$E$4:$NG$28,MATCH(prices_model!E2677,'Прайс-лист на год'!$D$4:$D$28,0),MATCH(prices_model!A2677,'Прайс-лист на год'!$E$3:$NG$3,0)),0)</f>
        <v>1000</v>
      </c>
    </row>
    <row r="2678" spans="1:6" x14ac:dyDescent="0.25">
      <c r="A2678" s="30">
        <f>'Прайс-лист на год'!$E$3+ROUNDDOWN((ROW()-2)/25,0)</f>
        <v>43937</v>
      </c>
      <c r="B2678">
        <f t="shared" ref="B2678:E2678" si="2652">B2653</f>
        <v>1</v>
      </c>
      <c r="C2678" t="str">
        <f t="shared" si="2652"/>
        <v>A1</v>
      </c>
      <c r="D2678" t="str">
        <f t="shared" si="2652"/>
        <v>сыр полутвердый</v>
      </c>
      <c r="E2678" t="str">
        <f t="shared" si="2652"/>
        <v>A1|сыр полутвердый</v>
      </c>
      <c r="F2678">
        <f>IFERROR(INDEX('Прайс-лист на год'!$E$4:$NG$28,MATCH(prices_model!E2678,'Прайс-лист на год'!$D$4:$D$28,0),MATCH(prices_model!A2678,'Прайс-лист на год'!$E$3:$NG$3,0)),0)</f>
        <v>600</v>
      </c>
    </row>
    <row r="2679" spans="1:6" x14ac:dyDescent="0.25">
      <c r="A2679" s="30">
        <f>'Прайс-лист на год'!$E$3+ROUNDDOWN((ROW()-2)/25,0)</f>
        <v>43937</v>
      </c>
      <c r="B2679">
        <f t="shared" ref="B2679:E2679" si="2653">B2654</f>
        <v>1</v>
      </c>
      <c r="C2679" t="str">
        <f t="shared" si="2653"/>
        <v>A1</v>
      </c>
      <c r="D2679" t="str">
        <f t="shared" si="2653"/>
        <v>сыр мягкий</v>
      </c>
      <c r="E2679" t="str">
        <f t="shared" si="2653"/>
        <v>A1|сыр мягкий</v>
      </c>
      <c r="F2679">
        <f>IFERROR(INDEX('Прайс-лист на год'!$E$4:$NG$28,MATCH(prices_model!E2679,'Прайс-лист на год'!$D$4:$D$28,0),MATCH(prices_model!A2679,'Прайс-лист на год'!$E$3:$NG$3,0)),0)</f>
        <v>500</v>
      </c>
    </row>
    <row r="2680" spans="1:6" x14ac:dyDescent="0.25">
      <c r="A2680" s="30">
        <f>'Прайс-лист на год'!$E$3+ROUNDDOWN((ROW()-2)/25,0)</f>
        <v>43937</v>
      </c>
      <c r="B2680">
        <f t="shared" ref="B2680:E2680" si="2654">B2655</f>
        <v>1</v>
      </c>
      <c r="C2680" t="str">
        <f t="shared" si="2654"/>
        <v>A1</v>
      </c>
      <c r="D2680" t="str">
        <f t="shared" si="2654"/>
        <v>прочие сыры</v>
      </c>
      <c r="E2680" t="str">
        <f t="shared" si="2654"/>
        <v>A1|прочие сыры</v>
      </c>
      <c r="F2680">
        <f>IFERROR(INDEX('Прайс-лист на год'!$E$4:$NG$28,MATCH(prices_model!E2680,'Прайс-лист на год'!$D$4:$D$28,0),MATCH(prices_model!A2680,'Прайс-лист на год'!$E$3:$NG$3,0)),0)</f>
        <v>700</v>
      </c>
    </row>
    <row r="2681" spans="1:6" x14ac:dyDescent="0.25">
      <c r="A2681" s="30">
        <f>'Прайс-лист на год'!$E$3+ROUNDDOWN((ROW()-2)/25,0)</f>
        <v>43937</v>
      </c>
      <c r="B2681">
        <f t="shared" ref="B2681:E2681" si="2655">B2656</f>
        <v>1</v>
      </c>
      <c r="C2681" t="str">
        <f t="shared" si="2655"/>
        <v>A1</v>
      </c>
      <c r="D2681" t="str">
        <f t="shared" si="2655"/>
        <v>продукты сырные</v>
      </c>
      <c r="E2681" t="str">
        <f t="shared" si="2655"/>
        <v>A1|продукты сырные</v>
      </c>
      <c r="F2681">
        <f>IFERROR(INDEX('Прайс-лист на год'!$E$4:$NG$28,MATCH(prices_model!E2681,'Прайс-лист на год'!$D$4:$D$28,0),MATCH(prices_model!A2681,'Прайс-лист на год'!$E$3:$NG$3,0)),0)</f>
        <v>400</v>
      </c>
    </row>
    <row r="2682" spans="1:6" x14ac:dyDescent="0.25">
      <c r="A2682" s="30">
        <f>'Прайс-лист на год'!$E$3+ROUNDDOWN((ROW()-2)/25,0)</f>
        <v>43937</v>
      </c>
      <c r="B2682">
        <f t="shared" ref="B2682:E2682" si="2656">B2657</f>
        <v>1</v>
      </c>
      <c r="C2682" t="str">
        <f t="shared" si="2656"/>
        <v>A2</v>
      </c>
      <c r="D2682" t="str">
        <f t="shared" si="2656"/>
        <v>сыр твердый</v>
      </c>
      <c r="E2682" t="str">
        <f t="shared" si="2656"/>
        <v>A2|сыр твердый</v>
      </c>
      <c r="F2682">
        <f>IFERROR(INDEX('Прайс-лист на год'!$E$4:$NG$28,MATCH(prices_model!E2682,'Прайс-лист на год'!$D$4:$D$28,0),MATCH(prices_model!A2682,'Прайс-лист на год'!$E$3:$NG$3,0)),0)</f>
        <v>1050</v>
      </c>
    </row>
    <row r="2683" spans="1:6" x14ac:dyDescent="0.25">
      <c r="A2683" s="30">
        <f>'Прайс-лист на год'!$E$3+ROUNDDOWN((ROW()-2)/25,0)</f>
        <v>43937</v>
      </c>
      <c r="B2683">
        <f t="shared" ref="B2683:E2683" si="2657">B2658</f>
        <v>1</v>
      </c>
      <c r="C2683" t="str">
        <f t="shared" si="2657"/>
        <v>A2</v>
      </c>
      <c r="D2683" t="str">
        <f t="shared" si="2657"/>
        <v>сыр полутвердый</v>
      </c>
      <c r="E2683" t="str">
        <f t="shared" si="2657"/>
        <v>A2|сыр полутвердый</v>
      </c>
      <c r="F2683">
        <f>IFERROR(INDEX('Прайс-лист на год'!$E$4:$NG$28,MATCH(prices_model!E2683,'Прайс-лист на год'!$D$4:$D$28,0),MATCH(prices_model!A2683,'Прайс-лист на год'!$E$3:$NG$3,0)),0)</f>
        <v>630</v>
      </c>
    </row>
    <row r="2684" spans="1:6" x14ac:dyDescent="0.25">
      <c r="A2684" s="30">
        <f>'Прайс-лист на год'!$E$3+ROUNDDOWN((ROW()-2)/25,0)</f>
        <v>43937</v>
      </c>
      <c r="B2684">
        <f t="shared" ref="B2684:E2684" si="2658">B2659</f>
        <v>1</v>
      </c>
      <c r="C2684" t="str">
        <f t="shared" si="2658"/>
        <v>A2</v>
      </c>
      <c r="D2684" t="str">
        <f t="shared" si="2658"/>
        <v>сыр мягкий</v>
      </c>
      <c r="E2684" t="str">
        <f t="shared" si="2658"/>
        <v>A2|сыр мягкий</v>
      </c>
      <c r="F2684">
        <f>IFERROR(INDEX('Прайс-лист на год'!$E$4:$NG$28,MATCH(prices_model!E2684,'Прайс-лист на год'!$D$4:$D$28,0),MATCH(prices_model!A2684,'Прайс-лист на год'!$E$3:$NG$3,0)),0)</f>
        <v>525</v>
      </c>
    </row>
    <row r="2685" spans="1:6" x14ac:dyDescent="0.25">
      <c r="A2685" s="30">
        <f>'Прайс-лист на год'!$E$3+ROUNDDOWN((ROW()-2)/25,0)</f>
        <v>43937</v>
      </c>
      <c r="B2685">
        <f t="shared" ref="B2685:E2685" si="2659">B2660</f>
        <v>1</v>
      </c>
      <c r="C2685" t="str">
        <f t="shared" si="2659"/>
        <v>A2</v>
      </c>
      <c r="D2685" t="str">
        <f t="shared" si="2659"/>
        <v>прочие сыры</v>
      </c>
      <c r="E2685" t="str">
        <f t="shared" si="2659"/>
        <v>A2|прочие сыры</v>
      </c>
      <c r="F2685">
        <f>IFERROR(INDEX('Прайс-лист на год'!$E$4:$NG$28,MATCH(prices_model!E2685,'Прайс-лист на год'!$D$4:$D$28,0),MATCH(prices_model!A2685,'Прайс-лист на год'!$E$3:$NG$3,0)),0)</f>
        <v>735</v>
      </c>
    </row>
    <row r="2686" spans="1:6" x14ac:dyDescent="0.25">
      <c r="A2686" s="30">
        <f>'Прайс-лист на год'!$E$3+ROUNDDOWN((ROW()-2)/25,0)</f>
        <v>43937</v>
      </c>
      <c r="B2686">
        <f t="shared" ref="B2686:E2686" si="2660">B2661</f>
        <v>1</v>
      </c>
      <c r="C2686" t="str">
        <f t="shared" si="2660"/>
        <v>A2</v>
      </c>
      <c r="D2686" t="str">
        <f t="shared" si="2660"/>
        <v>продукты сырные</v>
      </c>
      <c r="E2686" t="str">
        <f t="shared" si="2660"/>
        <v>A2|продукты сырные</v>
      </c>
      <c r="F2686">
        <f>IFERROR(INDEX('Прайс-лист на год'!$E$4:$NG$28,MATCH(prices_model!E2686,'Прайс-лист на год'!$D$4:$D$28,0),MATCH(prices_model!A2686,'Прайс-лист на год'!$E$3:$NG$3,0)),0)</f>
        <v>420</v>
      </c>
    </row>
    <row r="2687" spans="1:6" x14ac:dyDescent="0.25">
      <c r="A2687" s="30">
        <f>'Прайс-лист на год'!$E$3+ROUNDDOWN((ROW()-2)/25,0)</f>
        <v>43937</v>
      </c>
      <c r="B2687">
        <f t="shared" ref="B2687:E2687" si="2661">B2662</f>
        <v>1</v>
      </c>
      <c r="C2687" t="str">
        <f t="shared" si="2661"/>
        <v>A3</v>
      </c>
      <c r="D2687" t="str">
        <f t="shared" si="2661"/>
        <v>сыр твердый</v>
      </c>
      <c r="E2687" t="str">
        <f t="shared" si="2661"/>
        <v>A3|сыр твердый</v>
      </c>
      <c r="F2687">
        <f>IFERROR(INDEX('Прайс-лист на год'!$E$4:$NG$28,MATCH(prices_model!E2687,'Прайс-лист на год'!$D$4:$D$28,0),MATCH(prices_model!A2687,'Прайс-лист на год'!$E$3:$NG$3,0)),0)</f>
        <v>1000</v>
      </c>
    </row>
    <row r="2688" spans="1:6" x14ac:dyDescent="0.25">
      <c r="A2688" s="30">
        <f>'Прайс-лист на год'!$E$3+ROUNDDOWN((ROW()-2)/25,0)</f>
        <v>43937</v>
      </c>
      <c r="B2688">
        <f t="shared" ref="B2688:E2688" si="2662">B2663</f>
        <v>1</v>
      </c>
      <c r="C2688" t="str">
        <f t="shared" si="2662"/>
        <v>A3</v>
      </c>
      <c r="D2688" t="str">
        <f t="shared" si="2662"/>
        <v>сыр полутвердый</v>
      </c>
      <c r="E2688" t="str">
        <f t="shared" si="2662"/>
        <v>A3|сыр полутвердый</v>
      </c>
      <c r="F2688">
        <f>IFERROR(INDEX('Прайс-лист на год'!$E$4:$NG$28,MATCH(prices_model!E2688,'Прайс-лист на год'!$D$4:$D$28,0),MATCH(prices_model!A2688,'Прайс-лист на год'!$E$3:$NG$3,0)),0)</f>
        <v>600</v>
      </c>
    </row>
    <row r="2689" spans="1:6" x14ac:dyDescent="0.25">
      <c r="A2689" s="30">
        <f>'Прайс-лист на год'!$E$3+ROUNDDOWN((ROW()-2)/25,0)</f>
        <v>43937</v>
      </c>
      <c r="B2689">
        <f t="shared" ref="B2689:E2689" si="2663">B2664</f>
        <v>1</v>
      </c>
      <c r="C2689" t="str">
        <f t="shared" si="2663"/>
        <v>A3</v>
      </c>
      <c r="D2689" t="str">
        <f t="shared" si="2663"/>
        <v>сыр мягкий</v>
      </c>
      <c r="E2689" t="str">
        <f t="shared" si="2663"/>
        <v>A3|сыр мягкий</v>
      </c>
      <c r="F2689">
        <f>IFERROR(INDEX('Прайс-лист на год'!$E$4:$NG$28,MATCH(prices_model!E2689,'Прайс-лист на год'!$D$4:$D$28,0),MATCH(prices_model!A2689,'Прайс-лист на год'!$E$3:$NG$3,0)),0)</f>
        <v>500</v>
      </c>
    </row>
    <row r="2690" spans="1:6" x14ac:dyDescent="0.25">
      <c r="A2690" s="30">
        <f>'Прайс-лист на год'!$E$3+ROUNDDOWN((ROW()-2)/25,0)</f>
        <v>43937</v>
      </c>
      <c r="B2690">
        <f t="shared" ref="B2690:E2690" si="2664">B2665</f>
        <v>1</v>
      </c>
      <c r="C2690" t="str">
        <f t="shared" si="2664"/>
        <v>A3</v>
      </c>
      <c r="D2690" t="str">
        <f t="shared" si="2664"/>
        <v>прочие сыры</v>
      </c>
      <c r="E2690" t="str">
        <f t="shared" si="2664"/>
        <v>A3|прочие сыры</v>
      </c>
      <c r="F2690">
        <f>IFERROR(INDEX('Прайс-лист на год'!$E$4:$NG$28,MATCH(prices_model!E2690,'Прайс-лист на год'!$D$4:$D$28,0),MATCH(prices_model!A2690,'Прайс-лист на год'!$E$3:$NG$3,0)),0)</f>
        <v>700</v>
      </c>
    </row>
    <row r="2691" spans="1:6" x14ac:dyDescent="0.25">
      <c r="A2691" s="30">
        <f>'Прайс-лист на год'!$E$3+ROUNDDOWN((ROW()-2)/25,0)</f>
        <v>43937</v>
      </c>
      <c r="B2691">
        <f t="shared" ref="B2691:E2691" si="2665">B2666</f>
        <v>1</v>
      </c>
      <c r="C2691" t="str">
        <f t="shared" si="2665"/>
        <v>A3</v>
      </c>
      <c r="D2691" t="str">
        <f t="shared" si="2665"/>
        <v>продукты сырные</v>
      </c>
      <c r="E2691" t="str">
        <f t="shared" si="2665"/>
        <v>A3|продукты сырные</v>
      </c>
      <c r="F2691">
        <f>IFERROR(INDEX('Прайс-лист на год'!$E$4:$NG$28,MATCH(prices_model!E2691,'Прайс-лист на год'!$D$4:$D$28,0),MATCH(prices_model!A2691,'Прайс-лист на год'!$E$3:$NG$3,0)),0)</f>
        <v>400</v>
      </c>
    </row>
    <row r="2692" spans="1:6" x14ac:dyDescent="0.25">
      <c r="A2692" s="30">
        <f>'Прайс-лист на год'!$E$3+ROUNDDOWN((ROW()-2)/25,0)</f>
        <v>43937</v>
      </c>
      <c r="B2692">
        <f t="shared" ref="B2692:E2692" si="2666">B2667</f>
        <v>1</v>
      </c>
      <c r="C2692" t="str">
        <f t="shared" si="2666"/>
        <v>A4</v>
      </c>
      <c r="D2692" t="str">
        <f t="shared" si="2666"/>
        <v>сыр твердый</v>
      </c>
      <c r="E2692" t="str">
        <f t="shared" si="2666"/>
        <v>A4|сыр твердый</v>
      </c>
      <c r="F2692">
        <f>IFERROR(INDEX('Прайс-лист на год'!$E$4:$NG$28,MATCH(prices_model!E2692,'Прайс-лист на год'!$D$4:$D$28,0),MATCH(prices_model!A2692,'Прайс-лист на год'!$E$3:$NG$3,0)),0)</f>
        <v>893</v>
      </c>
    </row>
    <row r="2693" spans="1:6" x14ac:dyDescent="0.25">
      <c r="A2693" s="30">
        <f>'Прайс-лист на год'!$E$3+ROUNDDOWN((ROW()-2)/25,0)</f>
        <v>43937</v>
      </c>
      <c r="B2693">
        <f t="shared" ref="B2693:E2693" si="2667">B2668</f>
        <v>1</v>
      </c>
      <c r="C2693" t="str">
        <f t="shared" si="2667"/>
        <v>A4</v>
      </c>
      <c r="D2693" t="str">
        <f t="shared" si="2667"/>
        <v>сыр полутвердый</v>
      </c>
      <c r="E2693" t="str">
        <f t="shared" si="2667"/>
        <v>A4|сыр полутвердый</v>
      </c>
      <c r="F2693">
        <f>IFERROR(INDEX('Прайс-лист на год'!$E$4:$NG$28,MATCH(prices_model!E2693,'Прайс-лист на год'!$D$4:$D$28,0),MATCH(prices_model!A2693,'Прайс-лист на год'!$E$3:$NG$3,0)),0)</f>
        <v>662</v>
      </c>
    </row>
    <row r="2694" spans="1:6" x14ac:dyDescent="0.25">
      <c r="A2694" s="30">
        <f>'Прайс-лист на год'!$E$3+ROUNDDOWN((ROW()-2)/25,0)</f>
        <v>43937</v>
      </c>
      <c r="B2694">
        <f t="shared" ref="B2694:E2694" si="2668">B2669</f>
        <v>1</v>
      </c>
      <c r="C2694" t="str">
        <f t="shared" si="2668"/>
        <v>A4</v>
      </c>
      <c r="D2694" t="str">
        <f t="shared" si="2668"/>
        <v>сыр мягкий</v>
      </c>
      <c r="E2694" t="str">
        <f t="shared" si="2668"/>
        <v>A4|сыр мягкий</v>
      </c>
      <c r="F2694">
        <f>IFERROR(INDEX('Прайс-лист на год'!$E$4:$NG$28,MATCH(prices_model!E2694,'Прайс-лист на год'!$D$4:$D$28,0),MATCH(prices_model!A2694,'Прайс-лист на год'!$E$3:$NG$3,0)),0)</f>
        <v>446</v>
      </c>
    </row>
    <row r="2695" spans="1:6" x14ac:dyDescent="0.25">
      <c r="A2695" s="30">
        <f>'Прайс-лист на год'!$E$3+ROUNDDOWN((ROW()-2)/25,0)</f>
        <v>43937</v>
      </c>
      <c r="B2695">
        <f t="shared" ref="B2695:E2695" si="2669">B2670</f>
        <v>1</v>
      </c>
      <c r="C2695" t="str">
        <f t="shared" si="2669"/>
        <v>A4</v>
      </c>
      <c r="D2695" t="str">
        <f t="shared" si="2669"/>
        <v>прочие сыры</v>
      </c>
      <c r="E2695" t="str">
        <f t="shared" si="2669"/>
        <v>A4|прочие сыры</v>
      </c>
      <c r="F2695">
        <f>IFERROR(INDEX('Прайс-лист на год'!$E$4:$NG$28,MATCH(prices_model!E2695,'Прайс-лист на год'!$D$4:$D$28,0),MATCH(prices_model!A2695,'Прайс-лист на год'!$E$3:$NG$3,0)),0)</f>
        <v>847</v>
      </c>
    </row>
    <row r="2696" spans="1:6" x14ac:dyDescent="0.25">
      <c r="A2696" s="30">
        <f>'Прайс-лист на год'!$E$3+ROUNDDOWN((ROW()-2)/25,0)</f>
        <v>43937</v>
      </c>
      <c r="B2696">
        <f t="shared" ref="B2696:E2696" si="2670">B2671</f>
        <v>1</v>
      </c>
      <c r="C2696" t="str">
        <f t="shared" si="2670"/>
        <v>A4</v>
      </c>
      <c r="D2696" t="str">
        <f t="shared" si="2670"/>
        <v>продукты сырные</v>
      </c>
      <c r="E2696" t="str">
        <f t="shared" si="2670"/>
        <v>A4|продукты сырные</v>
      </c>
      <c r="F2696">
        <f>IFERROR(INDEX('Прайс-лист на год'!$E$4:$NG$28,MATCH(prices_model!E2696,'Прайс-лист на год'!$D$4:$D$28,0),MATCH(prices_model!A2696,'Прайс-лист на год'!$E$3:$NG$3,0)),0)</f>
        <v>340</v>
      </c>
    </row>
    <row r="2697" spans="1:6" x14ac:dyDescent="0.25">
      <c r="A2697" s="30">
        <f>'Прайс-лист на год'!$E$3+ROUNDDOWN((ROW()-2)/25,0)</f>
        <v>43937</v>
      </c>
      <c r="B2697">
        <f t="shared" ref="B2697:E2697" si="2671">B2672</f>
        <v>1</v>
      </c>
      <c r="C2697" t="str">
        <f t="shared" si="2671"/>
        <v>A5</v>
      </c>
      <c r="D2697" t="str">
        <f t="shared" si="2671"/>
        <v>сыр твердый</v>
      </c>
      <c r="E2697" t="str">
        <f t="shared" si="2671"/>
        <v>A5|сыр твердый</v>
      </c>
      <c r="F2697">
        <f>IFERROR(INDEX('Прайс-лист на год'!$E$4:$NG$28,MATCH(prices_model!E2697,'Прайс-лист на год'!$D$4:$D$28,0),MATCH(prices_model!A2697,'Прайс-лист на год'!$E$3:$NG$3,0)),0)</f>
        <v>1064</v>
      </c>
    </row>
    <row r="2698" spans="1:6" x14ac:dyDescent="0.25">
      <c r="A2698" s="30">
        <f>'Прайс-лист на год'!$E$3+ROUNDDOWN((ROW()-2)/25,0)</f>
        <v>43937</v>
      </c>
      <c r="B2698">
        <f t="shared" ref="B2698:E2698" si="2672">B2673</f>
        <v>1</v>
      </c>
      <c r="C2698" t="str">
        <f t="shared" si="2672"/>
        <v>A5</v>
      </c>
      <c r="D2698" t="str">
        <f t="shared" si="2672"/>
        <v>сыр полутвердый</v>
      </c>
      <c r="E2698" t="str">
        <f t="shared" si="2672"/>
        <v>A5|сыр полутвердый</v>
      </c>
      <c r="F2698">
        <f>IFERROR(INDEX('Прайс-лист на год'!$E$4:$NG$28,MATCH(prices_model!E2698,'Прайс-лист на год'!$D$4:$D$28,0),MATCH(prices_model!A2698,'Прайс-лист на год'!$E$3:$NG$3,0)),0)</f>
        <v>639</v>
      </c>
    </row>
    <row r="2699" spans="1:6" x14ac:dyDescent="0.25">
      <c r="A2699" s="30">
        <f>'Прайс-лист на год'!$E$3+ROUNDDOWN((ROW()-2)/25,0)</f>
        <v>43937</v>
      </c>
      <c r="B2699">
        <f t="shared" ref="B2699:E2699" si="2673">B2674</f>
        <v>1</v>
      </c>
      <c r="C2699" t="str">
        <f t="shared" si="2673"/>
        <v>A5</v>
      </c>
      <c r="D2699" t="str">
        <f t="shared" si="2673"/>
        <v>сыр мягкий</v>
      </c>
      <c r="E2699" t="str">
        <f t="shared" si="2673"/>
        <v>A5|сыр мягкий</v>
      </c>
      <c r="F2699">
        <f>IFERROR(INDEX('Прайс-лист на год'!$E$4:$NG$28,MATCH(prices_model!E2699,'Прайс-лист на год'!$D$4:$D$28,0),MATCH(prices_model!A2699,'Прайс-лист на год'!$E$3:$NG$3,0)),0)</f>
        <v>532</v>
      </c>
    </row>
    <row r="2700" spans="1:6" x14ac:dyDescent="0.25">
      <c r="A2700" s="30">
        <f>'Прайс-лист на год'!$E$3+ROUNDDOWN((ROW()-2)/25,0)</f>
        <v>43937</v>
      </c>
      <c r="B2700">
        <f t="shared" ref="B2700:E2700" si="2674">B2675</f>
        <v>1</v>
      </c>
      <c r="C2700" t="str">
        <f t="shared" si="2674"/>
        <v>A5</v>
      </c>
      <c r="D2700" t="str">
        <f t="shared" si="2674"/>
        <v>прочие сыры</v>
      </c>
      <c r="E2700" t="str">
        <f t="shared" si="2674"/>
        <v>A5|прочие сыры</v>
      </c>
      <c r="F2700">
        <f>IFERROR(INDEX('Прайс-лист на год'!$E$4:$NG$28,MATCH(prices_model!E2700,'Прайс-лист на год'!$D$4:$D$28,0),MATCH(prices_model!A2700,'Прайс-лист на год'!$E$3:$NG$3,0)),0)</f>
        <v>745</v>
      </c>
    </row>
    <row r="2701" spans="1:6" x14ac:dyDescent="0.25">
      <c r="A2701" s="30">
        <f>'Прайс-лист на год'!$E$3+ROUNDDOWN((ROW()-2)/25,0)</f>
        <v>43937</v>
      </c>
      <c r="B2701">
        <f t="shared" ref="B2701:E2701" si="2675">B2676</f>
        <v>1</v>
      </c>
      <c r="C2701" t="str">
        <f t="shared" si="2675"/>
        <v>A5</v>
      </c>
      <c r="D2701" t="str">
        <f t="shared" si="2675"/>
        <v>продукты сырные</v>
      </c>
      <c r="E2701" t="str">
        <f t="shared" si="2675"/>
        <v>A5|продукты сырные</v>
      </c>
      <c r="F2701">
        <f>IFERROR(INDEX('Прайс-лист на год'!$E$4:$NG$28,MATCH(prices_model!E2701,'Прайс-лист на год'!$D$4:$D$28,0),MATCH(prices_model!A2701,'Прайс-лист на год'!$E$3:$NG$3,0)),0)</f>
        <v>426</v>
      </c>
    </row>
    <row r="2702" spans="1:6" x14ac:dyDescent="0.25">
      <c r="A2702" s="30">
        <f>'Прайс-лист на год'!$E$3+ROUNDDOWN((ROW()-2)/25,0)</f>
        <v>43938</v>
      </c>
      <c r="B2702">
        <f t="shared" ref="B2702:E2702" si="2676">B2677</f>
        <v>1</v>
      </c>
      <c r="C2702" t="str">
        <f t="shared" si="2676"/>
        <v>A1</v>
      </c>
      <c r="D2702" t="str">
        <f t="shared" si="2676"/>
        <v>сыр твердый</v>
      </c>
      <c r="E2702" t="str">
        <f t="shared" si="2676"/>
        <v>A1|сыр твердый</v>
      </c>
      <c r="F2702">
        <f>IFERROR(INDEX('Прайс-лист на год'!$E$4:$NG$28,MATCH(prices_model!E2702,'Прайс-лист на год'!$D$4:$D$28,0),MATCH(prices_model!A2702,'Прайс-лист на год'!$E$3:$NG$3,0)),0)</f>
        <v>1000</v>
      </c>
    </row>
    <row r="2703" spans="1:6" x14ac:dyDescent="0.25">
      <c r="A2703" s="30">
        <f>'Прайс-лист на год'!$E$3+ROUNDDOWN((ROW()-2)/25,0)</f>
        <v>43938</v>
      </c>
      <c r="B2703">
        <f t="shared" ref="B2703:E2703" si="2677">B2678</f>
        <v>1</v>
      </c>
      <c r="C2703" t="str">
        <f t="shared" si="2677"/>
        <v>A1</v>
      </c>
      <c r="D2703" t="str">
        <f t="shared" si="2677"/>
        <v>сыр полутвердый</v>
      </c>
      <c r="E2703" t="str">
        <f t="shared" si="2677"/>
        <v>A1|сыр полутвердый</v>
      </c>
      <c r="F2703">
        <f>IFERROR(INDEX('Прайс-лист на год'!$E$4:$NG$28,MATCH(prices_model!E2703,'Прайс-лист на год'!$D$4:$D$28,0),MATCH(prices_model!A2703,'Прайс-лист на год'!$E$3:$NG$3,0)),0)</f>
        <v>600</v>
      </c>
    </row>
    <row r="2704" spans="1:6" x14ac:dyDescent="0.25">
      <c r="A2704" s="30">
        <f>'Прайс-лист на год'!$E$3+ROUNDDOWN((ROW()-2)/25,0)</f>
        <v>43938</v>
      </c>
      <c r="B2704">
        <f t="shared" ref="B2704:E2704" si="2678">B2679</f>
        <v>1</v>
      </c>
      <c r="C2704" t="str">
        <f t="shared" si="2678"/>
        <v>A1</v>
      </c>
      <c r="D2704" t="str">
        <f t="shared" si="2678"/>
        <v>сыр мягкий</v>
      </c>
      <c r="E2704" t="str">
        <f t="shared" si="2678"/>
        <v>A1|сыр мягкий</v>
      </c>
      <c r="F2704">
        <f>IFERROR(INDEX('Прайс-лист на год'!$E$4:$NG$28,MATCH(prices_model!E2704,'Прайс-лист на год'!$D$4:$D$28,0),MATCH(prices_model!A2704,'Прайс-лист на год'!$E$3:$NG$3,0)),0)</f>
        <v>500</v>
      </c>
    </row>
    <row r="2705" spans="1:6" x14ac:dyDescent="0.25">
      <c r="A2705" s="30">
        <f>'Прайс-лист на год'!$E$3+ROUNDDOWN((ROW()-2)/25,0)</f>
        <v>43938</v>
      </c>
      <c r="B2705">
        <f t="shared" ref="B2705:E2705" si="2679">B2680</f>
        <v>1</v>
      </c>
      <c r="C2705" t="str">
        <f t="shared" si="2679"/>
        <v>A1</v>
      </c>
      <c r="D2705" t="str">
        <f t="shared" si="2679"/>
        <v>прочие сыры</v>
      </c>
      <c r="E2705" t="str">
        <f t="shared" si="2679"/>
        <v>A1|прочие сыры</v>
      </c>
      <c r="F2705">
        <f>IFERROR(INDEX('Прайс-лист на год'!$E$4:$NG$28,MATCH(prices_model!E2705,'Прайс-лист на год'!$D$4:$D$28,0),MATCH(prices_model!A2705,'Прайс-лист на год'!$E$3:$NG$3,0)),0)</f>
        <v>700</v>
      </c>
    </row>
    <row r="2706" spans="1:6" x14ac:dyDescent="0.25">
      <c r="A2706" s="30">
        <f>'Прайс-лист на год'!$E$3+ROUNDDOWN((ROW()-2)/25,0)</f>
        <v>43938</v>
      </c>
      <c r="B2706">
        <f t="shared" ref="B2706:E2706" si="2680">B2681</f>
        <v>1</v>
      </c>
      <c r="C2706" t="str">
        <f t="shared" si="2680"/>
        <v>A1</v>
      </c>
      <c r="D2706" t="str">
        <f t="shared" si="2680"/>
        <v>продукты сырные</v>
      </c>
      <c r="E2706" t="str">
        <f t="shared" si="2680"/>
        <v>A1|продукты сырные</v>
      </c>
      <c r="F2706">
        <f>IFERROR(INDEX('Прайс-лист на год'!$E$4:$NG$28,MATCH(prices_model!E2706,'Прайс-лист на год'!$D$4:$D$28,0),MATCH(prices_model!A2706,'Прайс-лист на год'!$E$3:$NG$3,0)),0)</f>
        <v>400</v>
      </c>
    </row>
    <row r="2707" spans="1:6" x14ac:dyDescent="0.25">
      <c r="A2707" s="30">
        <f>'Прайс-лист на год'!$E$3+ROUNDDOWN((ROW()-2)/25,0)</f>
        <v>43938</v>
      </c>
      <c r="B2707">
        <f t="shared" ref="B2707:E2707" si="2681">B2682</f>
        <v>1</v>
      </c>
      <c r="C2707" t="str">
        <f t="shared" si="2681"/>
        <v>A2</v>
      </c>
      <c r="D2707" t="str">
        <f t="shared" si="2681"/>
        <v>сыр твердый</v>
      </c>
      <c r="E2707" t="str">
        <f t="shared" si="2681"/>
        <v>A2|сыр твердый</v>
      </c>
      <c r="F2707">
        <f>IFERROR(INDEX('Прайс-лист на год'!$E$4:$NG$28,MATCH(prices_model!E2707,'Прайс-лист на год'!$D$4:$D$28,0),MATCH(prices_model!A2707,'Прайс-лист на год'!$E$3:$NG$3,0)),0)</f>
        <v>1050</v>
      </c>
    </row>
    <row r="2708" spans="1:6" x14ac:dyDescent="0.25">
      <c r="A2708" s="30">
        <f>'Прайс-лист на год'!$E$3+ROUNDDOWN((ROW()-2)/25,0)</f>
        <v>43938</v>
      </c>
      <c r="B2708">
        <f t="shared" ref="B2708:E2708" si="2682">B2683</f>
        <v>1</v>
      </c>
      <c r="C2708" t="str">
        <f t="shared" si="2682"/>
        <v>A2</v>
      </c>
      <c r="D2708" t="str">
        <f t="shared" si="2682"/>
        <v>сыр полутвердый</v>
      </c>
      <c r="E2708" t="str">
        <f t="shared" si="2682"/>
        <v>A2|сыр полутвердый</v>
      </c>
      <c r="F2708">
        <f>IFERROR(INDEX('Прайс-лист на год'!$E$4:$NG$28,MATCH(prices_model!E2708,'Прайс-лист на год'!$D$4:$D$28,0),MATCH(prices_model!A2708,'Прайс-лист на год'!$E$3:$NG$3,0)),0)</f>
        <v>630</v>
      </c>
    </row>
    <row r="2709" spans="1:6" x14ac:dyDescent="0.25">
      <c r="A2709" s="30">
        <f>'Прайс-лист на год'!$E$3+ROUNDDOWN((ROW()-2)/25,0)</f>
        <v>43938</v>
      </c>
      <c r="B2709">
        <f t="shared" ref="B2709:E2709" si="2683">B2684</f>
        <v>1</v>
      </c>
      <c r="C2709" t="str">
        <f t="shared" si="2683"/>
        <v>A2</v>
      </c>
      <c r="D2709" t="str">
        <f t="shared" si="2683"/>
        <v>сыр мягкий</v>
      </c>
      <c r="E2709" t="str">
        <f t="shared" si="2683"/>
        <v>A2|сыр мягкий</v>
      </c>
      <c r="F2709">
        <f>IFERROR(INDEX('Прайс-лист на год'!$E$4:$NG$28,MATCH(prices_model!E2709,'Прайс-лист на год'!$D$4:$D$28,0),MATCH(prices_model!A2709,'Прайс-лист на год'!$E$3:$NG$3,0)),0)</f>
        <v>525</v>
      </c>
    </row>
    <row r="2710" spans="1:6" x14ac:dyDescent="0.25">
      <c r="A2710" s="30">
        <f>'Прайс-лист на год'!$E$3+ROUNDDOWN((ROW()-2)/25,0)</f>
        <v>43938</v>
      </c>
      <c r="B2710">
        <f t="shared" ref="B2710:E2710" si="2684">B2685</f>
        <v>1</v>
      </c>
      <c r="C2710" t="str">
        <f t="shared" si="2684"/>
        <v>A2</v>
      </c>
      <c r="D2710" t="str">
        <f t="shared" si="2684"/>
        <v>прочие сыры</v>
      </c>
      <c r="E2710" t="str">
        <f t="shared" si="2684"/>
        <v>A2|прочие сыры</v>
      </c>
      <c r="F2710">
        <f>IFERROR(INDEX('Прайс-лист на год'!$E$4:$NG$28,MATCH(prices_model!E2710,'Прайс-лист на год'!$D$4:$D$28,0),MATCH(prices_model!A2710,'Прайс-лист на год'!$E$3:$NG$3,0)),0)</f>
        <v>735</v>
      </c>
    </row>
    <row r="2711" spans="1:6" x14ac:dyDescent="0.25">
      <c r="A2711" s="30">
        <f>'Прайс-лист на год'!$E$3+ROUNDDOWN((ROW()-2)/25,0)</f>
        <v>43938</v>
      </c>
      <c r="B2711">
        <f t="shared" ref="B2711:E2711" si="2685">B2686</f>
        <v>1</v>
      </c>
      <c r="C2711" t="str">
        <f t="shared" si="2685"/>
        <v>A2</v>
      </c>
      <c r="D2711" t="str">
        <f t="shared" si="2685"/>
        <v>продукты сырные</v>
      </c>
      <c r="E2711" t="str">
        <f t="shared" si="2685"/>
        <v>A2|продукты сырные</v>
      </c>
      <c r="F2711">
        <f>IFERROR(INDEX('Прайс-лист на год'!$E$4:$NG$28,MATCH(prices_model!E2711,'Прайс-лист на год'!$D$4:$D$28,0),MATCH(prices_model!A2711,'Прайс-лист на год'!$E$3:$NG$3,0)),0)</f>
        <v>420</v>
      </c>
    </row>
    <row r="2712" spans="1:6" x14ac:dyDescent="0.25">
      <c r="A2712" s="30">
        <f>'Прайс-лист на год'!$E$3+ROUNDDOWN((ROW()-2)/25,0)</f>
        <v>43938</v>
      </c>
      <c r="B2712">
        <f t="shared" ref="B2712:E2712" si="2686">B2687</f>
        <v>1</v>
      </c>
      <c r="C2712" t="str">
        <f t="shared" si="2686"/>
        <v>A3</v>
      </c>
      <c r="D2712" t="str">
        <f t="shared" si="2686"/>
        <v>сыр твердый</v>
      </c>
      <c r="E2712" t="str">
        <f t="shared" si="2686"/>
        <v>A3|сыр твердый</v>
      </c>
      <c r="F2712">
        <f>IFERROR(INDEX('Прайс-лист на год'!$E$4:$NG$28,MATCH(prices_model!E2712,'Прайс-лист на год'!$D$4:$D$28,0),MATCH(prices_model!A2712,'Прайс-лист на год'!$E$3:$NG$3,0)),0)</f>
        <v>1000</v>
      </c>
    </row>
    <row r="2713" spans="1:6" x14ac:dyDescent="0.25">
      <c r="A2713" s="30">
        <f>'Прайс-лист на год'!$E$3+ROUNDDOWN((ROW()-2)/25,0)</f>
        <v>43938</v>
      </c>
      <c r="B2713">
        <f t="shared" ref="B2713:E2713" si="2687">B2688</f>
        <v>1</v>
      </c>
      <c r="C2713" t="str">
        <f t="shared" si="2687"/>
        <v>A3</v>
      </c>
      <c r="D2713" t="str">
        <f t="shared" si="2687"/>
        <v>сыр полутвердый</v>
      </c>
      <c r="E2713" t="str">
        <f t="shared" si="2687"/>
        <v>A3|сыр полутвердый</v>
      </c>
      <c r="F2713">
        <f>IFERROR(INDEX('Прайс-лист на год'!$E$4:$NG$28,MATCH(prices_model!E2713,'Прайс-лист на год'!$D$4:$D$28,0),MATCH(prices_model!A2713,'Прайс-лист на год'!$E$3:$NG$3,0)),0)</f>
        <v>600</v>
      </c>
    </row>
    <row r="2714" spans="1:6" x14ac:dyDescent="0.25">
      <c r="A2714" s="30">
        <f>'Прайс-лист на год'!$E$3+ROUNDDOWN((ROW()-2)/25,0)</f>
        <v>43938</v>
      </c>
      <c r="B2714">
        <f t="shared" ref="B2714:E2714" si="2688">B2689</f>
        <v>1</v>
      </c>
      <c r="C2714" t="str">
        <f t="shared" si="2688"/>
        <v>A3</v>
      </c>
      <c r="D2714" t="str">
        <f t="shared" si="2688"/>
        <v>сыр мягкий</v>
      </c>
      <c r="E2714" t="str">
        <f t="shared" si="2688"/>
        <v>A3|сыр мягкий</v>
      </c>
      <c r="F2714">
        <f>IFERROR(INDEX('Прайс-лист на год'!$E$4:$NG$28,MATCH(prices_model!E2714,'Прайс-лист на год'!$D$4:$D$28,0),MATCH(prices_model!A2714,'Прайс-лист на год'!$E$3:$NG$3,0)),0)</f>
        <v>500</v>
      </c>
    </row>
    <row r="2715" spans="1:6" x14ac:dyDescent="0.25">
      <c r="A2715" s="30">
        <f>'Прайс-лист на год'!$E$3+ROUNDDOWN((ROW()-2)/25,0)</f>
        <v>43938</v>
      </c>
      <c r="B2715">
        <f t="shared" ref="B2715:E2715" si="2689">B2690</f>
        <v>1</v>
      </c>
      <c r="C2715" t="str">
        <f t="shared" si="2689"/>
        <v>A3</v>
      </c>
      <c r="D2715" t="str">
        <f t="shared" si="2689"/>
        <v>прочие сыры</v>
      </c>
      <c r="E2715" t="str">
        <f t="shared" si="2689"/>
        <v>A3|прочие сыры</v>
      </c>
      <c r="F2715">
        <f>IFERROR(INDEX('Прайс-лист на год'!$E$4:$NG$28,MATCH(prices_model!E2715,'Прайс-лист на год'!$D$4:$D$28,0),MATCH(prices_model!A2715,'Прайс-лист на год'!$E$3:$NG$3,0)),0)</f>
        <v>700</v>
      </c>
    </row>
    <row r="2716" spans="1:6" x14ac:dyDescent="0.25">
      <c r="A2716" s="30">
        <f>'Прайс-лист на год'!$E$3+ROUNDDOWN((ROW()-2)/25,0)</f>
        <v>43938</v>
      </c>
      <c r="B2716">
        <f t="shared" ref="B2716:E2716" si="2690">B2691</f>
        <v>1</v>
      </c>
      <c r="C2716" t="str">
        <f t="shared" si="2690"/>
        <v>A3</v>
      </c>
      <c r="D2716" t="str">
        <f t="shared" si="2690"/>
        <v>продукты сырные</v>
      </c>
      <c r="E2716" t="str">
        <f t="shared" si="2690"/>
        <v>A3|продукты сырные</v>
      </c>
      <c r="F2716">
        <f>IFERROR(INDEX('Прайс-лист на год'!$E$4:$NG$28,MATCH(prices_model!E2716,'Прайс-лист на год'!$D$4:$D$28,0),MATCH(prices_model!A2716,'Прайс-лист на год'!$E$3:$NG$3,0)),0)</f>
        <v>400</v>
      </c>
    </row>
    <row r="2717" spans="1:6" x14ac:dyDescent="0.25">
      <c r="A2717" s="30">
        <f>'Прайс-лист на год'!$E$3+ROUNDDOWN((ROW()-2)/25,0)</f>
        <v>43938</v>
      </c>
      <c r="B2717">
        <f t="shared" ref="B2717:E2717" si="2691">B2692</f>
        <v>1</v>
      </c>
      <c r="C2717" t="str">
        <f t="shared" si="2691"/>
        <v>A4</v>
      </c>
      <c r="D2717" t="str">
        <f t="shared" si="2691"/>
        <v>сыр твердый</v>
      </c>
      <c r="E2717" t="str">
        <f t="shared" si="2691"/>
        <v>A4|сыр твердый</v>
      </c>
      <c r="F2717">
        <f>IFERROR(INDEX('Прайс-лист на год'!$E$4:$NG$28,MATCH(prices_model!E2717,'Прайс-лист на год'!$D$4:$D$28,0),MATCH(prices_model!A2717,'Прайс-лист на год'!$E$3:$NG$3,0)),0)</f>
        <v>893</v>
      </c>
    </row>
    <row r="2718" spans="1:6" x14ac:dyDescent="0.25">
      <c r="A2718" s="30">
        <f>'Прайс-лист на год'!$E$3+ROUNDDOWN((ROW()-2)/25,0)</f>
        <v>43938</v>
      </c>
      <c r="B2718">
        <f t="shared" ref="B2718:E2718" si="2692">B2693</f>
        <v>1</v>
      </c>
      <c r="C2718" t="str">
        <f t="shared" si="2692"/>
        <v>A4</v>
      </c>
      <c r="D2718" t="str">
        <f t="shared" si="2692"/>
        <v>сыр полутвердый</v>
      </c>
      <c r="E2718" t="str">
        <f t="shared" si="2692"/>
        <v>A4|сыр полутвердый</v>
      </c>
      <c r="F2718">
        <f>IFERROR(INDEX('Прайс-лист на год'!$E$4:$NG$28,MATCH(prices_model!E2718,'Прайс-лист на год'!$D$4:$D$28,0),MATCH(prices_model!A2718,'Прайс-лист на год'!$E$3:$NG$3,0)),0)</f>
        <v>662</v>
      </c>
    </row>
    <row r="2719" spans="1:6" x14ac:dyDescent="0.25">
      <c r="A2719" s="30">
        <f>'Прайс-лист на год'!$E$3+ROUNDDOWN((ROW()-2)/25,0)</f>
        <v>43938</v>
      </c>
      <c r="B2719">
        <f t="shared" ref="B2719:E2719" si="2693">B2694</f>
        <v>1</v>
      </c>
      <c r="C2719" t="str">
        <f t="shared" si="2693"/>
        <v>A4</v>
      </c>
      <c r="D2719" t="str">
        <f t="shared" si="2693"/>
        <v>сыр мягкий</v>
      </c>
      <c r="E2719" t="str">
        <f t="shared" si="2693"/>
        <v>A4|сыр мягкий</v>
      </c>
      <c r="F2719">
        <f>IFERROR(INDEX('Прайс-лист на год'!$E$4:$NG$28,MATCH(prices_model!E2719,'Прайс-лист на год'!$D$4:$D$28,0),MATCH(prices_model!A2719,'Прайс-лист на год'!$E$3:$NG$3,0)),0)</f>
        <v>446</v>
      </c>
    </row>
    <row r="2720" spans="1:6" x14ac:dyDescent="0.25">
      <c r="A2720" s="30">
        <f>'Прайс-лист на год'!$E$3+ROUNDDOWN((ROW()-2)/25,0)</f>
        <v>43938</v>
      </c>
      <c r="B2720">
        <f t="shared" ref="B2720:E2720" si="2694">B2695</f>
        <v>1</v>
      </c>
      <c r="C2720" t="str">
        <f t="shared" si="2694"/>
        <v>A4</v>
      </c>
      <c r="D2720" t="str">
        <f t="shared" si="2694"/>
        <v>прочие сыры</v>
      </c>
      <c r="E2720" t="str">
        <f t="shared" si="2694"/>
        <v>A4|прочие сыры</v>
      </c>
      <c r="F2720">
        <f>IFERROR(INDEX('Прайс-лист на год'!$E$4:$NG$28,MATCH(prices_model!E2720,'Прайс-лист на год'!$D$4:$D$28,0),MATCH(prices_model!A2720,'Прайс-лист на год'!$E$3:$NG$3,0)),0)</f>
        <v>847</v>
      </c>
    </row>
    <row r="2721" spans="1:6" x14ac:dyDescent="0.25">
      <c r="A2721" s="30">
        <f>'Прайс-лист на год'!$E$3+ROUNDDOWN((ROW()-2)/25,0)</f>
        <v>43938</v>
      </c>
      <c r="B2721">
        <f t="shared" ref="B2721:E2721" si="2695">B2696</f>
        <v>1</v>
      </c>
      <c r="C2721" t="str">
        <f t="shared" si="2695"/>
        <v>A4</v>
      </c>
      <c r="D2721" t="str">
        <f t="shared" si="2695"/>
        <v>продукты сырные</v>
      </c>
      <c r="E2721" t="str">
        <f t="shared" si="2695"/>
        <v>A4|продукты сырные</v>
      </c>
      <c r="F2721">
        <f>IFERROR(INDEX('Прайс-лист на год'!$E$4:$NG$28,MATCH(prices_model!E2721,'Прайс-лист на год'!$D$4:$D$28,0),MATCH(prices_model!A2721,'Прайс-лист на год'!$E$3:$NG$3,0)),0)</f>
        <v>340</v>
      </c>
    </row>
    <row r="2722" spans="1:6" x14ac:dyDescent="0.25">
      <c r="A2722" s="30">
        <f>'Прайс-лист на год'!$E$3+ROUNDDOWN((ROW()-2)/25,0)</f>
        <v>43938</v>
      </c>
      <c r="B2722">
        <f t="shared" ref="B2722:E2722" si="2696">B2697</f>
        <v>1</v>
      </c>
      <c r="C2722" t="str">
        <f t="shared" si="2696"/>
        <v>A5</v>
      </c>
      <c r="D2722" t="str">
        <f t="shared" si="2696"/>
        <v>сыр твердый</v>
      </c>
      <c r="E2722" t="str">
        <f t="shared" si="2696"/>
        <v>A5|сыр твердый</v>
      </c>
      <c r="F2722">
        <f>IFERROR(INDEX('Прайс-лист на год'!$E$4:$NG$28,MATCH(prices_model!E2722,'Прайс-лист на год'!$D$4:$D$28,0),MATCH(prices_model!A2722,'Прайс-лист на год'!$E$3:$NG$3,0)),0)</f>
        <v>1064</v>
      </c>
    </row>
    <row r="2723" spans="1:6" x14ac:dyDescent="0.25">
      <c r="A2723" s="30">
        <f>'Прайс-лист на год'!$E$3+ROUNDDOWN((ROW()-2)/25,0)</f>
        <v>43938</v>
      </c>
      <c r="B2723">
        <f t="shared" ref="B2723:E2723" si="2697">B2698</f>
        <v>1</v>
      </c>
      <c r="C2723" t="str">
        <f t="shared" si="2697"/>
        <v>A5</v>
      </c>
      <c r="D2723" t="str">
        <f t="shared" si="2697"/>
        <v>сыр полутвердый</v>
      </c>
      <c r="E2723" t="str">
        <f t="shared" si="2697"/>
        <v>A5|сыр полутвердый</v>
      </c>
      <c r="F2723">
        <f>IFERROR(INDEX('Прайс-лист на год'!$E$4:$NG$28,MATCH(prices_model!E2723,'Прайс-лист на год'!$D$4:$D$28,0),MATCH(prices_model!A2723,'Прайс-лист на год'!$E$3:$NG$3,0)),0)</f>
        <v>639</v>
      </c>
    </row>
    <row r="2724" spans="1:6" x14ac:dyDescent="0.25">
      <c r="A2724" s="30">
        <f>'Прайс-лист на год'!$E$3+ROUNDDOWN((ROW()-2)/25,0)</f>
        <v>43938</v>
      </c>
      <c r="B2724">
        <f t="shared" ref="B2724:E2724" si="2698">B2699</f>
        <v>1</v>
      </c>
      <c r="C2724" t="str">
        <f t="shared" si="2698"/>
        <v>A5</v>
      </c>
      <c r="D2724" t="str">
        <f t="shared" si="2698"/>
        <v>сыр мягкий</v>
      </c>
      <c r="E2724" t="str">
        <f t="shared" si="2698"/>
        <v>A5|сыр мягкий</v>
      </c>
      <c r="F2724">
        <f>IFERROR(INDEX('Прайс-лист на год'!$E$4:$NG$28,MATCH(prices_model!E2724,'Прайс-лист на год'!$D$4:$D$28,0),MATCH(prices_model!A2724,'Прайс-лист на год'!$E$3:$NG$3,0)),0)</f>
        <v>532</v>
      </c>
    </row>
    <row r="2725" spans="1:6" x14ac:dyDescent="0.25">
      <c r="A2725" s="30">
        <f>'Прайс-лист на год'!$E$3+ROUNDDOWN((ROW()-2)/25,0)</f>
        <v>43938</v>
      </c>
      <c r="B2725">
        <f t="shared" ref="B2725:E2725" si="2699">B2700</f>
        <v>1</v>
      </c>
      <c r="C2725" t="str">
        <f t="shared" si="2699"/>
        <v>A5</v>
      </c>
      <c r="D2725" t="str">
        <f t="shared" si="2699"/>
        <v>прочие сыры</v>
      </c>
      <c r="E2725" t="str">
        <f t="shared" si="2699"/>
        <v>A5|прочие сыры</v>
      </c>
      <c r="F2725">
        <f>IFERROR(INDEX('Прайс-лист на год'!$E$4:$NG$28,MATCH(prices_model!E2725,'Прайс-лист на год'!$D$4:$D$28,0),MATCH(prices_model!A2725,'Прайс-лист на год'!$E$3:$NG$3,0)),0)</f>
        <v>745</v>
      </c>
    </row>
    <row r="2726" spans="1:6" x14ac:dyDescent="0.25">
      <c r="A2726" s="30">
        <f>'Прайс-лист на год'!$E$3+ROUNDDOWN((ROW()-2)/25,0)</f>
        <v>43938</v>
      </c>
      <c r="B2726">
        <f t="shared" ref="B2726:E2726" si="2700">B2701</f>
        <v>1</v>
      </c>
      <c r="C2726" t="str">
        <f t="shared" si="2700"/>
        <v>A5</v>
      </c>
      <c r="D2726" t="str">
        <f t="shared" si="2700"/>
        <v>продукты сырные</v>
      </c>
      <c r="E2726" t="str">
        <f t="shared" si="2700"/>
        <v>A5|продукты сырные</v>
      </c>
      <c r="F2726">
        <f>IFERROR(INDEX('Прайс-лист на год'!$E$4:$NG$28,MATCH(prices_model!E2726,'Прайс-лист на год'!$D$4:$D$28,0),MATCH(prices_model!A2726,'Прайс-лист на год'!$E$3:$NG$3,0)),0)</f>
        <v>426</v>
      </c>
    </row>
    <row r="2727" spans="1:6" x14ac:dyDescent="0.25">
      <c r="A2727" s="30">
        <f>'Прайс-лист на год'!$E$3+ROUNDDOWN((ROW()-2)/25,0)</f>
        <v>43939</v>
      </c>
      <c r="B2727">
        <f t="shared" ref="B2727:E2727" si="2701">B2702</f>
        <v>1</v>
      </c>
      <c r="C2727" t="str">
        <f t="shared" si="2701"/>
        <v>A1</v>
      </c>
      <c r="D2727" t="str">
        <f t="shared" si="2701"/>
        <v>сыр твердый</v>
      </c>
      <c r="E2727" t="str">
        <f t="shared" si="2701"/>
        <v>A1|сыр твердый</v>
      </c>
      <c r="F2727">
        <f>IFERROR(INDEX('Прайс-лист на год'!$E$4:$NG$28,MATCH(prices_model!E2727,'Прайс-лист на год'!$D$4:$D$28,0),MATCH(prices_model!A2727,'Прайс-лист на год'!$E$3:$NG$3,0)),0)</f>
        <v>1000</v>
      </c>
    </row>
    <row r="2728" spans="1:6" x14ac:dyDescent="0.25">
      <c r="A2728" s="30">
        <f>'Прайс-лист на год'!$E$3+ROUNDDOWN((ROW()-2)/25,0)</f>
        <v>43939</v>
      </c>
      <c r="B2728">
        <f t="shared" ref="B2728:E2728" si="2702">B2703</f>
        <v>1</v>
      </c>
      <c r="C2728" t="str">
        <f t="shared" si="2702"/>
        <v>A1</v>
      </c>
      <c r="D2728" t="str">
        <f t="shared" si="2702"/>
        <v>сыр полутвердый</v>
      </c>
      <c r="E2728" t="str">
        <f t="shared" si="2702"/>
        <v>A1|сыр полутвердый</v>
      </c>
      <c r="F2728">
        <f>IFERROR(INDEX('Прайс-лист на год'!$E$4:$NG$28,MATCH(prices_model!E2728,'Прайс-лист на год'!$D$4:$D$28,0),MATCH(prices_model!A2728,'Прайс-лист на год'!$E$3:$NG$3,0)),0)</f>
        <v>600</v>
      </c>
    </row>
    <row r="2729" spans="1:6" x14ac:dyDescent="0.25">
      <c r="A2729" s="30">
        <f>'Прайс-лист на год'!$E$3+ROUNDDOWN((ROW()-2)/25,0)</f>
        <v>43939</v>
      </c>
      <c r="B2729">
        <f t="shared" ref="B2729:E2729" si="2703">B2704</f>
        <v>1</v>
      </c>
      <c r="C2729" t="str">
        <f t="shared" si="2703"/>
        <v>A1</v>
      </c>
      <c r="D2729" t="str">
        <f t="shared" si="2703"/>
        <v>сыр мягкий</v>
      </c>
      <c r="E2729" t="str">
        <f t="shared" si="2703"/>
        <v>A1|сыр мягкий</v>
      </c>
      <c r="F2729">
        <f>IFERROR(INDEX('Прайс-лист на год'!$E$4:$NG$28,MATCH(prices_model!E2729,'Прайс-лист на год'!$D$4:$D$28,0),MATCH(prices_model!A2729,'Прайс-лист на год'!$E$3:$NG$3,0)),0)</f>
        <v>500</v>
      </c>
    </row>
    <row r="2730" spans="1:6" x14ac:dyDescent="0.25">
      <c r="A2730" s="30">
        <f>'Прайс-лист на год'!$E$3+ROUNDDOWN((ROW()-2)/25,0)</f>
        <v>43939</v>
      </c>
      <c r="B2730">
        <f t="shared" ref="B2730:E2730" si="2704">B2705</f>
        <v>1</v>
      </c>
      <c r="C2730" t="str">
        <f t="shared" si="2704"/>
        <v>A1</v>
      </c>
      <c r="D2730" t="str">
        <f t="shared" si="2704"/>
        <v>прочие сыры</v>
      </c>
      <c r="E2730" t="str">
        <f t="shared" si="2704"/>
        <v>A1|прочие сыры</v>
      </c>
      <c r="F2730">
        <f>IFERROR(INDEX('Прайс-лист на год'!$E$4:$NG$28,MATCH(prices_model!E2730,'Прайс-лист на год'!$D$4:$D$28,0),MATCH(prices_model!A2730,'Прайс-лист на год'!$E$3:$NG$3,0)),0)</f>
        <v>700</v>
      </c>
    </row>
    <row r="2731" spans="1:6" x14ac:dyDescent="0.25">
      <c r="A2731" s="30">
        <f>'Прайс-лист на год'!$E$3+ROUNDDOWN((ROW()-2)/25,0)</f>
        <v>43939</v>
      </c>
      <c r="B2731">
        <f t="shared" ref="B2731:E2731" si="2705">B2706</f>
        <v>1</v>
      </c>
      <c r="C2731" t="str">
        <f t="shared" si="2705"/>
        <v>A1</v>
      </c>
      <c r="D2731" t="str">
        <f t="shared" si="2705"/>
        <v>продукты сырные</v>
      </c>
      <c r="E2731" t="str">
        <f t="shared" si="2705"/>
        <v>A1|продукты сырные</v>
      </c>
      <c r="F2731">
        <f>IFERROR(INDEX('Прайс-лист на год'!$E$4:$NG$28,MATCH(prices_model!E2731,'Прайс-лист на год'!$D$4:$D$28,0),MATCH(prices_model!A2731,'Прайс-лист на год'!$E$3:$NG$3,0)),0)</f>
        <v>400</v>
      </c>
    </row>
    <row r="2732" spans="1:6" x14ac:dyDescent="0.25">
      <c r="A2732" s="30">
        <f>'Прайс-лист на год'!$E$3+ROUNDDOWN((ROW()-2)/25,0)</f>
        <v>43939</v>
      </c>
      <c r="B2732">
        <f t="shared" ref="B2732:E2732" si="2706">B2707</f>
        <v>1</v>
      </c>
      <c r="C2732" t="str">
        <f t="shared" si="2706"/>
        <v>A2</v>
      </c>
      <c r="D2732" t="str">
        <f t="shared" si="2706"/>
        <v>сыр твердый</v>
      </c>
      <c r="E2732" t="str">
        <f t="shared" si="2706"/>
        <v>A2|сыр твердый</v>
      </c>
      <c r="F2732">
        <f>IFERROR(INDEX('Прайс-лист на год'!$E$4:$NG$28,MATCH(prices_model!E2732,'Прайс-лист на год'!$D$4:$D$28,0),MATCH(prices_model!A2732,'Прайс-лист на год'!$E$3:$NG$3,0)),0)</f>
        <v>1050</v>
      </c>
    </row>
    <row r="2733" spans="1:6" x14ac:dyDescent="0.25">
      <c r="A2733" s="30">
        <f>'Прайс-лист на год'!$E$3+ROUNDDOWN((ROW()-2)/25,0)</f>
        <v>43939</v>
      </c>
      <c r="B2733">
        <f t="shared" ref="B2733:E2733" si="2707">B2708</f>
        <v>1</v>
      </c>
      <c r="C2733" t="str">
        <f t="shared" si="2707"/>
        <v>A2</v>
      </c>
      <c r="D2733" t="str">
        <f t="shared" si="2707"/>
        <v>сыр полутвердый</v>
      </c>
      <c r="E2733" t="str">
        <f t="shared" si="2707"/>
        <v>A2|сыр полутвердый</v>
      </c>
      <c r="F2733">
        <f>IFERROR(INDEX('Прайс-лист на год'!$E$4:$NG$28,MATCH(prices_model!E2733,'Прайс-лист на год'!$D$4:$D$28,0),MATCH(prices_model!A2733,'Прайс-лист на год'!$E$3:$NG$3,0)),0)</f>
        <v>630</v>
      </c>
    </row>
    <row r="2734" spans="1:6" x14ac:dyDescent="0.25">
      <c r="A2734" s="30">
        <f>'Прайс-лист на год'!$E$3+ROUNDDOWN((ROW()-2)/25,0)</f>
        <v>43939</v>
      </c>
      <c r="B2734">
        <f t="shared" ref="B2734:E2734" si="2708">B2709</f>
        <v>1</v>
      </c>
      <c r="C2734" t="str">
        <f t="shared" si="2708"/>
        <v>A2</v>
      </c>
      <c r="D2734" t="str">
        <f t="shared" si="2708"/>
        <v>сыр мягкий</v>
      </c>
      <c r="E2734" t="str">
        <f t="shared" si="2708"/>
        <v>A2|сыр мягкий</v>
      </c>
      <c r="F2734">
        <f>IFERROR(INDEX('Прайс-лист на год'!$E$4:$NG$28,MATCH(prices_model!E2734,'Прайс-лист на год'!$D$4:$D$28,0),MATCH(prices_model!A2734,'Прайс-лист на год'!$E$3:$NG$3,0)),0)</f>
        <v>525</v>
      </c>
    </row>
    <row r="2735" spans="1:6" x14ac:dyDescent="0.25">
      <c r="A2735" s="30">
        <f>'Прайс-лист на год'!$E$3+ROUNDDOWN((ROW()-2)/25,0)</f>
        <v>43939</v>
      </c>
      <c r="B2735">
        <f t="shared" ref="B2735:E2735" si="2709">B2710</f>
        <v>1</v>
      </c>
      <c r="C2735" t="str">
        <f t="shared" si="2709"/>
        <v>A2</v>
      </c>
      <c r="D2735" t="str">
        <f t="shared" si="2709"/>
        <v>прочие сыры</v>
      </c>
      <c r="E2735" t="str">
        <f t="shared" si="2709"/>
        <v>A2|прочие сыры</v>
      </c>
      <c r="F2735">
        <f>IFERROR(INDEX('Прайс-лист на год'!$E$4:$NG$28,MATCH(prices_model!E2735,'Прайс-лист на год'!$D$4:$D$28,0),MATCH(prices_model!A2735,'Прайс-лист на год'!$E$3:$NG$3,0)),0)</f>
        <v>735</v>
      </c>
    </row>
    <row r="2736" spans="1:6" x14ac:dyDescent="0.25">
      <c r="A2736" s="30">
        <f>'Прайс-лист на год'!$E$3+ROUNDDOWN((ROW()-2)/25,0)</f>
        <v>43939</v>
      </c>
      <c r="B2736">
        <f t="shared" ref="B2736:E2736" si="2710">B2711</f>
        <v>1</v>
      </c>
      <c r="C2736" t="str">
        <f t="shared" si="2710"/>
        <v>A2</v>
      </c>
      <c r="D2736" t="str">
        <f t="shared" si="2710"/>
        <v>продукты сырные</v>
      </c>
      <c r="E2736" t="str">
        <f t="shared" si="2710"/>
        <v>A2|продукты сырные</v>
      </c>
      <c r="F2736">
        <f>IFERROR(INDEX('Прайс-лист на год'!$E$4:$NG$28,MATCH(prices_model!E2736,'Прайс-лист на год'!$D$4:$D$28,0),MATCH(prices_model!A2736,'Прайс-лист на год'!$E$3:$NG$3,0)),0)</f>
        <v>420</v>
      </c>
    </row>
    <row r="2737" spans="1:6" x14ac:dyDescent="0.25">
      <c r="A2737" s="30">
        <f>'Прайс-лист на год'!$E$3+ROUNDDOWN((ROW()-2)/25,0)</f>
        <v>43939</v>
      </c>
      <c r="B2737">
        <f t="shared" ref="B2737:E2737" si="2711">B2712</f>
        <v>1</v>
      </c>
      <c r="C2737" t="str">
        <f t="shared" si="2711"/>
        <v>A3</v>
      </c>
      <c r="D2737" t="str">
        <f t="shared" si="2711"/>
        <v>сыр твердый</v>
      </c>
      <c r="E2737" t="str">
        <f t="shared" si="2711"/>
        <v>A3|сыр твердый</v>
      </c>
      <c r="F2737">
        <f>IFERROR(INDEX('Прайс-лист на год'!$E$4:$NG$28,MATCH(prices_model!E2737,'Прайс-лист на год'!$D$4:$D$28,0),MATCH(prices_model!A2737,'Прайс-лист на год'!$E$3:$NG$3,0)),0)</f>
        <v>1000</v>
      </c>
    </row>
    <row r="2738" spans="1:6" x14ac:dyDescent="0.25">
      <c r="A2738" s="30">
        <f>'Прайс-лист на год'!$E$3+ROUNDDOWN((ROW()-2)/25,0)</f>
        <v>43939</v>
      </c>
      <c r="B2738">
        <f t="shared" ref="B2738:E2738" si="2712">B2713</f>
        <v>1</v>
      </c>
      <c r="C2738" t="str">
        <f t="shared" si="2712"/>
        <v>A3</v>
      </c>
      <c r="D2738" t="str">
        <f t="shared" si="2712"/>
        <v>сыр полутвердый</v>
      </c>
      <c r="E2738" t="str">
        <f t="shared" si="2712"/>
        <v>A3|сыр полутвердый</v>
      </c>
      <c r="F2738">
        <f>IFERROR(INDEX('Прайс-лист на год'!$E$4:$NG$28,MATCH(prices_model!E2738,'Прайс-лист на год'!$D$4:$D$28,0),MATCH(prices_model!A2738,'Прайс-лист на год'!$E$3:$NG$3,0)),0)</f>
        <v>600</v>
      </c>
    </row>
    <row r="2739" spans="1:6" x14ac:dyDescent="0.25">
      <c r="A2739" s="30">
        <f>'Прайс-лист на год'!$E$3+ROUNDDOWN((ROW()-2)/25,0)</f>
        <v>43939</v>
      </c>
      <c r="B2739">
        <f t="shared" ref="B2739:E2739" si="2713">B2714</f>
        <v>1</v>
      </c>
      <c r="C2739" t="str">
        <f t="shared" si="2713"/>
        <v>A3</v>
      </c>
      <c r="D2739" t="str">
        <f t="shared" si="2713"/>
        <v>сыр мягкий</v>
      </c>
      <c r="E2739" t="str">
        <f t="shared" si="2713"/>
        <v>A3|сыр мягкий</v>
      </c>
      <c r="F2739">
        <f>IFERROR(INDEX('Прайс-лист на год'!$E$4:$NG$28,MATCH(prices_model!E2739,'Прайс-лист на год'!$D$4:$D$28,0),MATCH(prices_model!A2739,'Прайс-лист на год'!$E$3:$NG$3,0)),0)</f>
        <v>500</v>
      </c>
    </row>
    <row r="2740" spans="1:6" x14ac:dyDescent="0.25">
      <c r="A2740" s="30">
        <f>'Прайс-лист на год'!$E$3+ROUNDDOWN((ROW()-2)/25,0)</f>
        <v>43939</v>
      </c>
      <c r="B2740">
        <f t="shared" ref="B2740:E2740" si="2714">B2715</f>
        <v>1</v>
      </c>
      <c r="C2740" t="str">
        <f t="shared" si="2714"/>
        <v>A3</v>
      </c>
      <c r="D2740" t="str">
        <f t="shared" si="2714"/>
        <v>прочие сыры</v>
      </c>
      <c r="E2740" t="str">
        <f t="shared" si="2714"/>
        <v>A3|прочие сыры</v>
      </c>
      <c r="F2740">
        <f>IFERROR(INDEX('Прайс-лист на год'!$E$4:$NG$28,MATCH(prices_model!E2740,'Прайс-лист на год'!$D$4:$D$28,0),MATCH(prices_model!A2740,'Прайс-лист на год'!$E$3:$NG$3,0)),0)</f>
        <v>700</v>
      </c>
    </row>
    <row r="2741" spans="1:6" x14ac:dyDescent="0.25">
      <c r="A2741" s="30">
        <f>'Прайс-лист на год'!$E$3+ROUNDDOWN((ROW()-2)/25,0)</f>
        <v>43939</v>
      </c>
      <c r="B2741">
        <f t="shared" ref="B2741:E2741" si="2715">B2716</f>
        <v>1</v>
      </c>
      <c r="C2741" t="str">
        <f t="shared" si="2715"/>
        <v>A3</v>
      </c>
      <c r="D2741" t="str">
        <f t="shared" si="2715"/>
        <v>продукты сырные</v>
      </c>
      <c r="E2741" t="str">
        <f t="shared" si="2715"/>
        <v>A3|продукты сырные</v>
      </c>
      <c r="F2741">
        <f>IFERROR(INDEX('Прайс-лист на год'!$E$4:$NG$28,MATCH(prices_model!E2741,'Прайс-лист на год'!$D$4:$D$28,0),MATCH(prices_model!A2741,'Прайс-лист на год'!$E$3:$NG$3,0)),0)</f>
        <v>400</v>
      </c>
    </row>
    <row r="2742" spans="1:6" x14ac:dyDescent="0.25">
      <c r="A2742" s="30">
        <f>'Прайс-лист на год'!$E$3+ROUNDDOWN((ROW()-2)/25,0)</f>
        <v>43939</v>
      </c>
      <c r="B2742">
        <f t="shared" ref="B2742:E2742" si="2716">B2717</f>
        <v>1</v>
      </c>
      <c r="C2742" t="str">
        <f t="shared" si="2716"/>
        <v>A4</v>
      </c>
      <c r="D2742" t="str">
        <f t="shared" si="2716"/>
        <v>сыр твердый</v>
      </c>
      <c r="E2742" t="str">
        <f t="shared" si="2716"/>
        <v>A4|сыр твердый</v>
      </c>
      <c r="F2742">
        <f>IFERROR(INDEX('Прайс-лист на год'!$E$4:$NG$28,MATCH(prices_model!E2742,'Прайс-лист на год'!$D$4:$D$28,0),MATCH(prices_model!A2742,'Прайс-лист на год'!$E$3:$NG$3,0)),0)</f>
        <v>893</v>
      </c>
    </row>
    <row r="2743" spans="1:6" x14ac:dyDescent="0.25">
      <c r="A2743" s="30">
        <f>'Прайс-лист на год'!$E$3+ROUNDDOWN((ROW()-2)/25,0)</f>
        <v>43939</v>
      </c>
      <c r="B2743">
        <f t="shared" ref="B2743:E2743" si="2717">B2718</f>
        <v>1</v>
      </c>
      <c r="C2743" t="str">
        <f t="shared" si="2717"/>
        <v>A4</v>
      </c>
      <c r="D2743" t="str">
        <f t="shared" si="2717"/>
        <v>сыр полутвердый</v>
      </c>
      <c r="E2743" t="str">
        <f t="shared" si="2717"/>
        <v>A4|сыр полутвердый</v>
      </c>
      <c r="F2743">
        <f>IFERROR(INDEX('Прайс-лист на год'!$E$4:$NG$28,MATCH(prices_model!E2743,'Прайс-лист на год'!$D$4:$D$28,0),MATCH(prices_model!A2743,'Прайс-лист на год'!$E$3:$NG$3,0)),0)</f>
        <v>662</v>
      </c>
    </row>
    <row r="2744" spans="1:6" x14ac:dyDescent="0.25">
      <c r="A2744" s="30">
        <f>'Прайс-лист на год'!$E$3+ROUNDDOWN((ROW()-2)/25,0)</f>
        <v>43939</v>
      </c>
      <c r="B2744">
        <f t="shared" ref="B2744:E2744" si="2718">B2719</f>
        <v>1</v>
      </c>
      <c r="C2744" t="str">
        <f t="shared" si="2718"/>
        <v>A4</v>
      </c>
      <c r="D2744" t="str">
        <f t="shared" si="2718"/>
        <v>сыр мягкий</v>
      </c>
      <c r="E2744" t="str">
        <f t="shared" si="2718"/>
        <v>A4|сыр мягкий</v>
      </c>
      <c r="F2744">
        <f>IFERROR(INDEX('Прайс-лист на год'!$E$4:$NG$28,MATCH(prices_model!E2744,'Прайс-лист на год'!$D$4:$D$28,0),MATCH(prices_model!A2744,'Прайс-лист на год'!$E$3:$NG$3,0)),0)</f>
        <v>446</v>
      </c>
    </row>
    <row r="2745" spans="1:6" x14ac:dyDescent="0.25">
      <c r="A2745" s="30">
        <f>'Прайс-лист на год'!$E$3+ROUNDDOWN((ROW()-2)/25,0)</f>
        <v>43939</v>
      </c>
      <c r="B2745">
        <f t="shared" ref="B2745:E2745" si="2719">B2720</f>
        <v>1</v>
      </c>
      <c r="C2745" t="str">
        <f t="shared" si="2719"/>
        <v>A4</v>
      </c>
      <c r="D2745" t="str">
        <f t="shared" si="2719"/>
        <v>прочие сыры</v>
      </c>
      <c r="E2745" t="str">
        <f t="shared" si="2719"/>
        <v>A4|прочие сыры</v>
      </c>
      <c r="F2745">
        <f>IFERROR(INDEX('Прайс-лист на год'!$E$4:$NG$28,MATCH(prices_model!E2745,'Прайс-лист на год'!$D$4:$D$28,0),MATCH(prices_model!A2745,'Прайс-лист на год'!$E$3:$NG$3,0)),0)</f>
        <v>847</v>
      </c>
    </row>
    <row r="2746" spans="1:6" x14ac:dyDescent="0.25">
      <c r="A2746" s="30">
        <f>'Прайс-лист на год'!$E$3+ROUNDDOWN((ROW()-2)/25,0)</f>
        <v>43939</v>
      </c>
      <c r="B2746">
        <f t="shared" ref="B2746:E2746" si="2720">B2721</f>
        <v>1</v>
      </c>
      <c r="C2746" t="str">
        <f t="shared" si="2720"/>
        <v>A4</v>
      </c>
      <c r="D2746" t="str">
        <f t="shared" si="2720"/>
        <v>продукты сырные</v>
      </c>
      <c r="E2746" t="str">
        <f t="shared" si="2720"/>
        <v>A4|продукты сырные</v>
      </c>
      <c r="F2746">
        <f>IFERROR(INDEX('Прайс-лист на год'!$E$4:$NG$28,MATCH(prices_model!E2746,'Прайс-лист на год'!$D$4:$D$28,0),MATCH(prices_model!A2746,'Прайс-лист на год'!$E$3:$NG$3,0)),0)</f>
        <v>340</v>
      </c>
    </row>
    <row r="2747" spans="1:6" x14ac:dyDescent="0.25">
      <c r="A2747" s="30">
        <f>'Прайс-лист на год'!$E$3+ROUNDDOWN((ROW()-2)/25,0)</f>
        <v>43939</v>
      </c>
      <c r="B2747">
        <f t="shared" ref="B2747:E2747" si="2721">B2722</f>
        <v>1</v>
      </c>
      <c r="C2747" t="str">
        <f t="shared" si="2721"/>
        <v>A5</v>
      </c>
      <c r="D2747" t="str">
        <f t="shared" si="2721"/>
        <v>сыр твердый</v>
      </c>
      <c r="E2747" t="str">
        <f t="shared" si="2721"/>
        <v>A5|сыр твердый</v>
      </c>
      <c r="F2747">
        <f>IFERROR(INDEX('Прайс-лист на год'!$E$4:$NG$28,MATCH(prices_model!E2747,'Прайс-лист на год'!$D$4:$D$28,0),MATCH(prices_model!A2747,'Прайс-лист на год'!$E$3:$NG$3,0)),0)</f>
        <v>1064</v>
      </c>
    </row>
    <row r="2748" spans="1:6" x14ac:dyDescent="0.25">
      <c r="A2748" s="30">
        <f>'Прайс-лист на год'!$E$3+ROUNDDOWN((ROW()-2)/25,0)</f>
        <v>43939</v>
      </c>
      <c r="B2748">
        <f t="shared" ref="B2748:E2748" si="2722">B2723</f>
        <v>1</v>
      </c>
      <c r="C2748" t="str">
        <f t="shared" si="2722"/>
        <v>A5</v>
      </c>
      <c r="D2748" t="str">
        <f t="shared" si="2722"/>
        <v>сыр полутвердый</v>
      </c>
      <c r="E2748" t="str">
        <f t="shared" si="2722"/>
        <v>A5|сыр полутвердый</v>
      </c>
      <c r="F2748">
        <f>IFERROR(INDEX('Прайс-лист на год'!$E$4:$NG$28,MATCH(prices_model!E2748,'Прайс-лист на год'!$D$4:$D$28,0),MATCH(prices_model!A2748,'Прайс-лист на год'!$E$3:$NG$3,0)),0)</f>
        <v>639</v>
      </c>
    </row>
    <row r="2749" spans="1:6" x14ac:dyDescent="0.25">
      <c r="A2749" s="30">
        <f>'Прайс-лист на год'!$E$3+ROUNDDOWN((ROW()-2)/25,0)</f>
        <v>43939</v>
      </c>
      <c r="B2749">
        <f t="shared" ref="B2749:E2749" si="2723">B2724</f>
        <v>1</v>
      </c>
      <c r="C2749" t="str">
        <f t="shared" si="2723"/>
        <v>A5</v>
      </c>
      <c r="D2749" t="str">
        <f t="shared" si="2723"/>
        <v>сыр мягкий</v>
      </c>
      <c r="E2749" t="str">
        <f t="shared" si="2723"/>
        <v>A5|сыр мягкий</v>
      </c>
      <c r="F2749">
        <f>IFERROR(INDEX('Прайс-лист на год'!$E$4:$NG$28,MATCH(prices_model!E2749,'Прайс-лист на год'!$D$4:$D$28,0),MATCH(prices_model!A2749,'Прайс-лист на год'!$E$3:$NG$3,0)),0)</f>
        <v>532</v>
      </c>
    </row>
    <row r="2750" spans="1:6" x14ac:dyDescent="0.25">
      <c r="A2750" s="30">
        <f>'Прайс-лист на год'!$E$3+ROUNDDOWN((ROW()-2)/25,0)</f>
        <v>43939</v>
      </c>
      <c r="B2750">
        <f t="shared" ref="B2750:E2750" si="2724">B2725</f>
        <v>1</v>
      </c>
      <c r="C2750" t="str">
        <f t="shared" si="2724"/>
        <v>A5</v>
      </c>
      <c r="D2750" t="str">
        <f t="shared" si="2724"/>
        <v>прочие сыры</v>
      </c>
      <c r="E2750" t="str">
        <f t="shared" si="2724"/>
        <v>A5|прочие сыры</v>
      </c>
      <c r="F2750">
        <f>IFERROR(INDEX('Прайс-лист на год'!$E$4:$NG$28,MATCH(prices_model!E2750,'Прайс-лист на год'!$D$4:$D$28,0),MATCH(prices_model!A2750,'Прайс-лист на год'!$E$3:$NG$3,0)),0)</f>
        <v>745</v>
      </c>
    </row>
    <row r="2751" spans="1:6" x14ac:dyDescent="0.25">
      <c r="A2751" s="30">
        <f>'Прайс-лист на год'!$E$3+ROUNDDOWN((ROW()-2)/25,0)</f>
        <v>43939</v>
      </c>
      <c r="B2751">
        <f t="shared" ref="B2751:E2751" si="2725">B2726</f>
        <v>1</v>
      </c>
      <c r="C2751" t="str">
        <f t="shared" si="2725"/>
        <v>A5</v>
      </c>
      <c r="D2751" t="str">
        <f t="shared" si="2725"/>
        <v>продукты сырные</v>
      </c>
      <c r="E2751" t="str">
        <f t="shared" si="2725"/>
        <v>A5|продукты сырные</v>
      </c>
      <c r="F2751">
        <f>IFERROR(INDEX('Прайс-лист на год'!$E$4:$NG$28,MATCH(prices_model!E2751,'Прайс-лист на год'!$D$4:$D$28,0),MATCH(prices_model!A2751,'Прайс-лист на год'!$E$3:$NG$3,0)),0)</f>
        <v>426</v>
      </c>
    </row>
    <row r="2752" spans="1:6" x14ac:dyDescent="0.25">
      <c r="A2752" s="30">
        <f>'Прайс-лист на год'!$E$3+ROUNDDOWN((ROW()-2)/25,0)</f>
        <v>43940</v>
      </c>
      <c r="B2752">
        <f t="shared" ref="B2752:E2752" si="2726">B2727</f>
        <v>1</v>
      </c>
      <c r="C2752" t="str">
        <f t="shared" si="2726"/>
        <v>A1</v>
      </c>
      <c r="D2752" t="str">
        <f t="shared" si="2726"/>
        <v>сыр твердый</v>
      </c>
      <c r="E2752" t="str">
        <f t="shared" si="2726"/>
        <v>A1|сыр твердый</v>
      </c>
      <c r="F2752">
        <f>IFERROR(INDEX('Прайс-лист на год'!$E$4:$NG$28,MATCH(prices_model!E2752,'Прайс-лист на год'!$D$4:$D$28,0),MATCH(prices_model!A2752,'Прайс-лист на год'!$E$3:$NG$3,0)),0)</f>
        <v>1000</v>
      </c>
    </row>
    <row r="2753" spans="1:6" x14ac:dyDescent="0.25">
      <c r="A2753" s="30">
        <f>'Прайс-лист на год'!$E$3+ROUNDDOWN((ROW()-2)/25,0)</f>
        <v>43940</v>
      </c>
      <c r="B2753">
        <f t="shared" ref="B2753:E2753" si="2727">B2728</f>
        <v>1</v>
      </c>
      <c r="C2753" t="str">
        <f t="shared" si="2727"/>
        <v>A1</v>
      </c>
      <c r="D2753" t="str">
        <f t="shared" si="2727"/>
        <v>сыр полутвердый</v>
      </c>
      <c r="E2753" t="str">
        <f t="shared" si="2727"/>
        <v>A1|сыр полутвердый</v>
      </c>
      <c r="F2753">
        <f>IFERROR(INDEX('Прайс-лист на год'!$E$4:$NG$28,MATCH(prices_model!E2753,'Прайс-лист на год'!$D$4:$D$28,0),MATCH(prices_model!A2753,'Прайс-лист на год'!$E$3:$NG$3,0)),0)</f>
        <v>600</v>
      </c>
    </row>
    <row r="2754" spans="1:6" x14ac:dyDescent="0.25">
      <c r="A2754" s="30">
        <f>'Прайс-лист на год'!$E$3+ROUNDDOWN((ROW()-2)/25,0)</f>
        <v>43940</v>
      </c>
      <c r="B2754">
        <f t="shared" ref="B2754:E2754" si="2728">B2729</f>
        <v>1</v>
      </c>
      <c r="C2754" t="str">
        <f t="shared" si="2728"/>
        <v>A1</v>
      </c>
      <c r="D2754" t="str">
        <f t="shared" si="2728"/>
        <v>сыр мягкий</v>
      </c>
      <c r="E2754" t="str">
        <f t="shared" si="2728"/>
        <v>A1|сыр мягкий</v>
      </c>
      <c r="F2754">
        <f>IFERROR(INDEX('Прайс-лист на год'!$E$4:$NG$28,MATCH(prices_model!E2754,'Прайс-лист на год'!$D$4:$D$28,0),MATCH(prices_model!A2754,'Прайс-лист на год'!$E$3:$NG$3,0)),0)</f>
        <v>500</v>
      </c>
    </row>
    <row r="2755" spans="1:6" x14ac:dyDescent="0.25">
      <c r="A2755" s="30">
        <f>'Прайс-лист на год'!$E$3+ROUNDDOWN((ROW()-2)/25,0)</f>
        <v>43940</v>
      </c>
      <c r="B2755">
        <f t="shared" ref="B2755:E2755" si="2729">B2730</f>
        <v>1</v>
      </c>
      <c r="C2755" t="str">
        <f t="shared" si="2729"/>
        <v>A1</v>
      </c>
      <c r="D2755" t="str">
        <f t="shared" si="2729"/>
        <v>прочие сыры</v>
      </c>
      <c r="E2755" t="str">
        <f t="shared" si="2729"/>
        <v>A1|прочие сыры</v>
      </c>
      <c r="F2755">
        <f>IFERROR(INDEX('Прайс-лист на год'!$E$4:$NG$28,MATCH(prices_model!E2755,'Прайс-лист на год'!$D$4:$D$28,0),MATCH(prices_model!A2755,'Прайс-лист на год'!$E$3:$NG$3,0)),0)</f>
        <v>700</v>
      </c>
    </row>
    <row r="2756" spans="1:6" x14ac:dyDescent="0.25">
      <c r="A2756" s="30">
        <f>'Прайс-лист на год'!$E$3+ROUNDDOWN((ROW()-2)/25,0)</f>
        <v>43940</v>
      </c>
      <c r="B2756">
        <f t="shared" ref="B2756:E2756" si="2730">B2731</f>
        <v>1</v>
      </c>
      <c r="C2756" t="str">
        <f t="shared" si="2730"/>
        <v>A1</v>
      </c>
      <c r="D2756" t="str">
        <f t="shared" si="2730"/>
        <v>продукты сырные</v>
      </c>
      <c r="E2756" t="str">
        <f t="shared" si="2730"/>
        <v>A1|продукты сырные</v>
      </c>
      <c r="F2756">
        <f>IFERROR(INDEX('Прайс-лист на год'!$E$4:$NG$28,MATCH(prices_model!E2756,'Прайс-лист на год'!$D$4:$D$28,0),MATCH(prices_model!A2756,'Прайс-лист на год'!$E$3:$NG$3,0)),0)</f>
        <v>400</v>
      </c>
    </row>
    <row r="2757" spans="1:6" x14ac:dyDescent="0.25">
      <c r="A2757" s="30">
        <f>'Прайс-лист на год'!$E$3+ROUNDDOWN((ROW()-2)/25,0)</f>
        <v>43940</v>
      </c>
      <c r="B2757">
        <f t="shared" ref="B2757:E2757" si="2731">B2732</f>
        <v>1</v>
      </c>
      <c r="C2757" t="str">
        <f t="shared" si="2731"/>
        <v>A2</v>
      </c>
      <c r="D2757" t="str">
        <f t="shared" si="2731"/>
        <v>сыр твердый</v>
      </c>
      <c r="E2757" t="str">
        <f t="shared" si="2731"/>
        <v>A2|сыр твердый</v>
      </c>
      <c r="F2757">
        <f>IFERROR(INDEX('Прайс-лист на год'!$E$4:$NG$28,MATCH(prices_model!E2757,'Прайс-лист на год'!$D$4:$D$28,0),MATCH(prices_model!A2757,'Прайс-лист на год'!$E$3:$NG$3,0)),0)</f>
        <v>1050</v>
      </c>
    </row>
    <row r="2758" spans="1:6" x14ac:dyDescent="0.25">
      <c r="A2758" s="30">
        <f>'Прайс-лист на год'!$E$3+ROUNDDOWN((ROW()-2)/25,0)</f>
        <v>43940</v>
      </c>
      <c r="B2758">
        <f t="shared" ref="B2758:E2758" si="2732">B2733</f>
        <v>1</v>
      </c>
      <c r="C2758" t="str">
        <f t="shared" si="2732"/>
        <v>A2</v>
      </c>
      <c r="D2758" t="str">
        <f t="shared" si="2732"/>
        <v>сыр полутвердый</v>
      </c>
      <c r="E2758" t="str">
        <f t="shared" si="2732"/>
        <v>A2|сыр полутвердый</v>
      </c>
      <c r="F2758">
        <f>IFERROR(INDEX('Прайс-лист на год'!$E$4:$NG$28,MATCH(prices_model!E2758,'Прайс-лист на год'!$D$4:$D$28,0),MATCH(prices_model!A2758,'Прайс-лист на год'!$E$3:$NG$3,0)),0)</f>
        <v>630</v>
      </c>
    </row>
    <row r="2759" spans="1:6" x14ac:dyDescent="0.25">
      <c r="A2759" s="30">
        <f>'Прайс-лист на год'!$E$3+ROUNDDOWN((ROW()-2)/25,0)</f>
        <v>43940</v>
      </c>
      <c r="B2759">
        <f t="shared" ref="B2759:E2759" si="2733">B2734</f>
        <v>1</v>
      </c>
      <c r="C2759" t="str">
        <f t="shared" si="2733"/>
        <v>A2</v>
      </c>
      <c r="D2759" t="str">
        <f t="shared" si="2733"/>
        <v>сыр мягкий</v>
      </c>
      <c r="E2759" t="str">
        <f t="shared" si="2733"/>
        <v>A2|сыр мягкий</v>
      </c>
      <c r="F2759">
        <f>IFERROR(INDEX('Прайс-лист на год'!$E$4:$NG$28,MATCH(prices_model!E2759,'Прайс-лист на год'!$D$4:$D$28,0),MATCH(prices_model!A2759,'Прайс-лист на год'!$E$3:$NG$3,0)),0)</f>
        <v>525</v>
      </c>
    </row>
    <row r="2760" spans="1:6" x14ac:dyDescent="0.25">
      <c r="A2760" s="30">
        <f>'Прайс-лист на год'!$E$3+ROUNDDOWN((ROW()-2)/25,0)</f>
        <v>43940</v>
      </c>
      <c r="B2760">
        <f t="shared" ref="B2760:E2760" si="2734">B2735</f>
        <v>1</v>
      </c>
      <c r="C2760" t="str">
        <f t="shared" si="2734"/>
        <v>A2</v>
      </c>
      <c r="D2760" t="str">
        <f t="shared" si="2734"/>
        <v>прочие сыры</v>
      </c>
      <c r="E2760" t="str">
        <f t="shared" si="2734"/>
        <v>A2|прочие сыры</v>
      </c>
      <c r="F2760">
        <f>IFERROR(INDEX('Прайс-лист на год'!$E$4:$NG$28,MATCH(prices_model!E2760,'Прайс-лист на год'!$D$4:$D$28,0),MATCH(prices_model!A2760,'Прайс-лист на год'!$E$3:$NG$3,0)),0)</f>
        <v>735</v>
      </c>
    </row>
    <row r="2761" spans="1:6" x14ac:dyDescent="0.25">
      <c r="A2761" s="30">
        <f>'Прайс-лист на год'!$E$3+ROUNDDOWN((ROW()-2)/25,0)</f>
        <v>43940</v>
      </c>
      <c r="B2761">
        <f t="shared" ref="B2761:E2761" si="2735">B2736</f>
        <v>1</v>
      </c>
      <c r="C2761" t="str">
        <f t="shared" si="2735"/>
        <v>A2</v>
      </c>
      <c r="D2761" t="str">
        <f t="shared" si="2735"/>
        <v>продукты сырные</v>
      </c>
      <c r="E2761" t="str">
        <f t="shared" si="2735"/>
        <v>A2|продукты сырные</v>
      </c>
      <c r="F2761">
        <f>IFERROR(INDEX('Прайс-лист на год'!$E$4:$NG$28,MATCH(prices_model!E2761,'Прайс-лист на год'!$D$4:$D$28,0),MATCH(prices_model!A2761,'Прайс-лист на год'!$E$3:$NG$3,0)),0)</f>
        <v>420</v>
      </c>
    </row>
    <row r="2762" spans="1:6" x14ac:dyDescent="0.25">
      <c r="A2762" s="30">
        <f>'Прайс-лист на год'!$E$3+ROUNDDOWN((ROW()-2)/25,0)</f>
        <v>43940</v>
      </c>
      <c r="B2762">
        <f t="shared" ref="B2762:E2762" si="2736">B2737</f>
        <v>1</v>
      </c>
      <c r="C2762" t="str">
        <f t="shared" si="2736"/>
        <v>A3</v>
      </c>
      <c r="D2762" t="str">
        <f t="shared" si="2736"/>
        <v>сыр твердый</v>
      </c>
      <c r="E2762" t="str">
        <f t="shared" si="2736"/>
        <v>A3|сыр твердый</v>
      </c>
      <c r="F2762">
        <f>IFERROR(INDEX('Прайс-лист на год'!$E$4:$NG$28,MATCH(prices_model!E2762,'Прайс-лист на год'!$D$4:$D$28,0),MATCH(prices_model!A2762,'Прайс-лист на год'!$E$3:$NG$3,0)),0)</f>
        <v>1000</v>
      </c>
    </row>
    <row r="2763" spans="1:6" x14ac:dyDescent="0.25">
      <c r="A2763" s="30">
        <f>'Прайс-лист на год'!$E$3+ROUNDDOWN((ROW()-2)/25,0)</f>
        <v>43940</v>
      </c>
      <c r="B2763">
        <f t="shared" ref="B2763:E2763" si="2737">B2738</f>
        <v>1</v>
      </c>
      <c r="C2763" t="str">
        <f t="shared" si="2737"/>
        <v>A3</v>
      </c>
      <c r="D2763" t="str">
        <f t="shared" si="2737"/>
        <v>сыр полутвердый</v>
      </c>
      <c r="E2763" t="str">
        <f t="shared" si="2737"/>
        <v>A3|сыр полутвердый</v>
      </c>
      <c r="F2763">
        <f>IFERROR(INDEX('Прайс-лист на год'!$E$4:$NG$28,MATCH(prices_model!E2763,'Прайс-лист на год'!$D$4:$D$28,0),MATCH(prices_model!A2763,'Прайс-лист на год'!$E$3:$NG$3,0)),0)</f>
        <v>600</v>
      </c>
    </row>
    <row r="2764" spans="1:6" x14ac:dyDescent="0.25">
      <c r="A2764" s="30">
        <f>'Прайс-лист на год'!$E$3+ROUNDDOWN((ROW()-2)/25,0)</f>
        <v>43940</v>
      </c>
      <c r="B2764">
        <f t="shared" ref="B2764:E2764" si="2738">B2739</f>
        <v>1</v>
      </c>
      <c r="C2764" t="str">
        <f t="shared" si="2738"/>
        <v>A3</v>
      </c>
      <c r="D2764" t="str">
        <f t="shared" si="2738"/>
        <v>сыр мягкий</v>
      </c>
      <c r="E2764" t="str">
        <f t="shared" si="2738"/>
        <v>A3|сыр мягкий</v>
      </c>
      <c r="F2764">
        <f>IFERROR(INDEX('Прайс-лист на год'!$E$4:$NG$28,MATCH(prices_model!E2764,'Прайс-лист на год'!$D$4:$D$28,0),MATCH(prices_model!A2764,'Прайс-лист на год'!$E$3:$NG$3,0)),0)</f>
        <v>500</v>
      </c>
    </row>
    <row r="2765" spans="1:6" x14ac:dyDescent="0.25">
      <c r="A2765" s="30">
        <f>'Прайс-лист на год'!$E$3+ROUNDDOWN((ROW()-2)/25,0)</f>
        <v>43940</v>
      </c>
      <c r="B2765">
        <f t="shared" ref="B2765:E2765" si="2739">B2740</f>
        <v>1</v>
      </c>
      <c r="C2765" t="str">
        <f t="shared" si="2739"/>
        <v>A3</v>
      </c>
      <c r="D2765" t="str">
        <f t="shared" si="2739"/>
        <v>прочие сыры</v>
      </c>
      <c r="E2765" t="str">
        <f t="shared" si="2739"/>
        <v>A3|прочие сыры</v>
      </c>
      <c r="F2765">
        <f>IFERROR(INDEX('Прайс-лист на год'!$E$4:$NG$28,MATCH(prices_model!E2765,'Прайс-лист на год'!$D$4:$D$28,0),MATCH(prices_model!A2765,'Прайс-лист на год'!$E$3:$NG$3,0)),0)</f>
        <v>700</v>
      </c>
    </row>
    <row r="2766" spans="1:6" x14ac:dyDescent="0.25">
      <c r="A2766" s="30">
        <f>'Прайс-лист на год'!$E$3+ROUNDDOWN((ROW()-2)/25,0)</f>
        <v>43940</v>
      </c>
      <c r="B2766">
        <f t="shared" ref="B2766:E2766" si="2740">B2741</f>
        <v>1</v>
      </c>
      <c r="C2766" t="str">
        <f t="shared" si="2740"/>
        <v>A3</v>
      </c>
      <c r="D2766" t="str">
        <f t="shared" si="2740"/>
        <v>продукты сырные</v>
      </c>
      <c r="E2766" t="str">
        <f t="shared" si="2740"/>
        <v>A3|продукты сырные</v>
      </c>
      <c r="F2766">
        <f>IFERROR(INDEX('Прайс-лист на год'!$E$4:$NG$28,MATCH(prices_model!E2766,'Прайс-лист на год'!$D$4:$D$28,0),MATCH(prices_model!A2766,'Прайс-лист на год'!$E$3:$NG$3,0)),0)</f>
        <v>400</v>
      </c>
    </row>
    <row r="2767" spans="1:6" x14ac:dyDescent="0.25">
      <c r="A2767" s="30">
        <f>'Прайс-лист на год'!$E$3+ROUNDDOWN((ROW()-2)/25,0)</f>
        <v>43940</v>
      </c>
      <c r="B2767">
        <f t="shared" ref="B2767:E2767" si="2741">B2742</f>
        <v>1</v>
      </c>
      <c r="C2767" t="str">
        <f t="shared" si="2741"/>
        <v>A4</v>
      </c>
      <c r="D2767" t="str">
        <f t="shared" si="2741"/>
        <v>сыр твердый</v>
      </c>
      <c r="E2767" t="str">
        <f t="shared" si="2741"/>
        <v>A4|сыр твердый</v>
      </c>
      <c r="F2767">
        <f>IFERROR(INDEX('Прайс-лист на год'!$E$4:$NG$28,MATCH(prices_model!E2767,'Прайс-лист на год'!$D$4:$D$28,0),MATCH(prices_model!A2767,'Прайс-лист на год'!$E$3:$NG$3,0)),0)</f>
        <v>893</v>
      </c>
    </row>
    <row r="2768" spans="1:6" x14ac:dyDescent="0.25">
      <c r="A2768" s="30">
        <f>'Прайс-лист на год'!$E$3+ROUNDDOWN((ROW()-2)/25,0)</f>
        <v>43940</v>
      </c>
      <c r="B2768">
        <f t="shared" ref="B2768:E2768" si="2742">B2743</f>
        <v>1</v>
      </c>
      <c r="C2768" t="str">
        <f t="shared" si="2742"/>
        <v>A4</v>
      </c>
      <c r="D2768" t="str">
        <f t="shared" si="2742"/>
        <v>сыр полутвердый</v>
      </c>
      <c r="E2768" t="str">
        <f t="shared" si="2742"/>
        <v>A4|сыр полутвердый</v>
      </c>
      <c r="F2768">
        <f>IFERROR(INDEX('Прайс-лист на год'!$E$4:$NG$28,MATCH(prices_model!E2768,'Прайс-лист на год'!$D$4:$D$28,0),MATCH(prices_model!A2768,'Прайс-лист на год'!$E$3:$NG$3,0)),0)</f>
        <v>662</v>
      </c>
    </row>
    <row r="2769" spans="1:6" x14ac:dyDescent="0.25">
      <c r="A2769" s="30">
        <f>'Прайс-лист на год'!$E$3+ROUNDDOWN((ROW()-2)/25,0)</f>
        <v>43940</v>
      </c>
      <c r="B2769">
        <f t="shared" ref="B2769:E2769" si="2743">B2744</f>
        <v>1</v>
      </c>
      <c r="C2769" t="str">
        <f t="shared" si="2743"/>
        <v>A4</v>
      </c>
      <c r="D2769" t="str">
        <f t="shared" si="2743"/>
        <v>сыр мягкий</v>
      </c>
      <c r="E2769" t="str">
        <f t="shared" si="2743"/>
        <v>A4|сыр мягкий</v>
      </c>
      <c r="F2769">
        <f>IFERROR(INDEX('Прайс-лист на год'!$E$4:$NG$28,MATCH(prices_model!E2769,'Прайс-лист на год'!$D$4:$D$28,0),MATCH(prices_model!A2769,'Прайс-лист на год'!$E$3:$NG$3,0)),0)</f>
        <v>446</v>
      </c>
    </row>
    <row r="2770" spans="1:6" x14ac:dyDescent="0.25">
      <c r="A2770" s="30">
        <f>'Прайс-лист на год'!$E$3+ROUNDDOWN((ROW()-2)/25,0)</f>
        <v>43940</v>
      </c>
      <c r="B2770">
        <f t="shared" ref="B2770:E2770" si="2744">B2745</f>
        <v>1</v>
      </c>
      <c r="C2770" t="str">
        <f t="shared" si="2744"/>
        <v>A4</v>
      </c>
      <c r="D2770" t="str">
        <f t="shared" si="2744"/>
        <v>прочие сыры</v>
      </c>
      <c r="E2770" t="str">
        <f t="shared" si="2744"/>
        <v>A4|прочие сыры</v>
      </c>
      <c r="F2770">
        <f>IFERROR(INDEX('Прайс-лист на год'!$E$4:$NG$28,MATCH(prices_model!E2770,'Прайс-лист на год'!$D$4:$D$28,0),MATCH(prices_model!A2770,'Прайс-лист на год'!$E$3:$NG$3,0)),0)</f>
        <v>847</v>
      </c>
    </row>
    <row r="2771" spans="1:6" x14ac:dyDescent="0.25">
      <c r="A2771" s="30">
        <f>'Прайс-лист на год'!$E$3+ROUNDDOWN((ROW()-2)/25,0)</f>
        <v>43940</v>
      </c>
      <c r="B2771">
        <f t="shared" ref="B2771:E2771" si="2745">B2746</f>
        <v>1</v>
      </c>
      <c r="C2771" t="str">
        <f t="shared" si="2745"/>
        <v>A4</v>
      </c>
      <c r="D2771" t="str">
        <f t="shared" si="2745"/>
        <v>продукты сырные</v>
      </c>
      <c r="E2771" t="str">
        <f t="shared" si="2745"/>
        <v>A4|продукты сырные</v>
      </c>
      <c r="F2771">
        <f>IFERROR(INDEX('Прайс-лист на год'!$E$4:$NG$28,MATCH(prices_model!E2771,'Прайс-лист на год'!$D$4:$D$28,0),MATCH(prices_model!A2771,'Прайс-лист на год'!$E$3:$NG$3,0)),0)</f>
        <v>340</v>
      </c>
    </row>
    <row r="2772" spans="1:6" x14ac:dyDescent="0.25">
      <c r="A2772" s="30">
        <f>'Прайс-лист на год'!$E$3+ROUNDDOWN((ROW()-2)/25,0)</f>
        <v>43940</v>
      </c>
      <c r="B2772">
        <f t="shared" ref="B2772:E2772" si="2746">B2747</f>
        <v>1</v>
      </c>
      <c r="C2772" t="str">
        <f t="shared" si="2746"/>
        <v>A5</v>
      </c>
      <c r="D2772" t="str">
        <f t="shared" si="2746"/>
        <v>сыр твердый</v>
      </c>
      <c r="E2772" t="str">
        <f t="shared" si="2746"/>
        <v>A5|сыр твердый</v>
      </c>
      <c r="F2772">
        <f>IFERROR(INDEX('Прайс-лист на год'!$E$4:$NG$28,MATCH(prices_model!E2772,'Прайс-лист на год'!$D$4:$D$28,0),MATCH(prices_model!A2772,'Прайс-лист на год'!$E$3:$NG$3,0)),0)</f>
        <v>1064</v>
      </c>
    </row>
    <row r="2773" spans="1:6" x14ac:dyDescent="0.25">
      <c r="A2773" s="30">
        <f>'Прайс-лист на год'!$E$3+ROUNDDOWN((ROW()-2)/25,0)</f>
        <v>43940</v>
      </c>
      <c r="B2773">
        <f t="shared" ref="B2773:E2773" si="2747">B2748</f>
        <v>1</v>
      </c>
      <c r="C2773" t="str">
        <f t="shared" si="2747"/>
        <v>A5</v>
      </c>
      <c r="D2773" t="str">
        <f t="shared" si="2747"/>
        <v>сыр полутвердый</v>
      </c>
      <c r="E2773" t="str">
        <f t="shared" si="2747"/>
        <v>A5|сыр полутвердый</v>
      </c>
      <c r="F2773">
        <f>IFERROR(INDEX('Прайс-лист на год'!$E$4:$NG$28,MATCH(prices_model!E2773,'Прайс-лист на год'!$D$4:$D$28,0),MATCH(prices_model!A2773,'Прайс-лист на год'!$E$3:$NG$3,0)),0)</f>
        <v>639</v>
      </c>
    </row>
    <row r="2774" spans="1:6" x14ac:dyDescent="0.25">
      <c r="A2774" s="30">
        <f>'Прайс-лист на год'!$E$3+ROUNDDOWN((ROW()-2)/25,0)</f>
        <v>43940</v>
      </c>
      <c r="B2774">
        <f t="shared" ref="B2774:E2774" si="2748">B2749</f>
        <v>1</v>
      </c>
      <c r="C2774" t="str">
        <f t="shared" si="2748"/>
        <v>A5</v>
      </c>
      <c r="D2774" t="str">
        <f t="shared" si="2748"/>
        <v>сыр мягкий</v>
      </c>
      <c r="E2774" t="str">
        <f t="shared" si="2748"/>
        <v>A5|сыр мягкий</v>
      </c>
      <c r="F2774">
        <f>IFERROR(INDEX('Прайс-лист на год'!$E$4:$NG$28,MATCH(prices_model!E2774,'Прайс-лист на год'!$D$4:$D$28,0),MATCH(prices_model!A2774,'Прайс-лист на год'!$E$3:$NG$3,0)),0)</f>
        <v>532</v>
      </c>
    </row>
    <row r="2775" spans="1:6" x14ac:dyDescent="0.25">
      <c r="A2775" s="30">
        <f>'Прайс-лист на год'!$E$3+ROUNDDOWN((ROW()-2)/25,0)</f>
        <v>43940</v>
      </c>
      <c r="B2775">
        <f t="shared" ref="B2775:E2775" si="2749">B2750</f>
        <v>1</v>
      </c>
      <c r="C2775" t="str">
        <f t="shared" si="2749"/>
        <v>A5</v>
      </c>
      <c r="D2775" t="str">
        <f t="shared" si="2749"/>
        <v>прочие сыры</v>
      </c>
      <c r="E2775" t="str">
        <f t="shared" si="2749"/>
        <v>A5|прочие сыры</v>
      </c>
      <c r="F2775">
        <f>IFERROR(INDEX('Прайс-лист на год'!$E$4:$NG$28,MATCH(prices_model!E2775,'Прайс-лист на год'!$D$4:$D$28,0),MATCH(prices_model!A2775,'Прайс-лист на год'!$E$3:$NG$3,0)),0)</f>
        <v>745</v>
      </c>
    </row>
    <row r="2776" spans="1:6" x14ac:dyDescent="0.25">
      <c r="A2776" s="30">
        <f>'Прайс-лист на год'!$E$3+ROUNDDOWN((ROW()-2)/25,0)</f>
        <v>43940</v>
      </c>
      <c r="B2776">
        <f t="shared" ref="B2776:E2776" si="2750">B2751</f>
        <v>1</v>
      </c>
      <c r="C2776" t="str">
        <f t="shared" si="2750"/>
        <v>A5</v>
      </c>
      <c r="D2776" t="str">
        <f t="shared" si="2750"/>
        <v>продукты сырные</v>
      </c>
      <c r="E2776" t="str">
        <f t="shared" si="2750"/>
        <v>A5|продукты сырные</v>
      </c>
      <c r="F2776">
        <f>IFERROR(INDEX('Прайс-лист на год'!$E$4:$NG$28,MATCH(prices_model!E2776,'Прайс-лист на год'!$D$4:$D$28,0),MATCH(prices_model!A2776,'Прайс-лист на год'!$E$3:$NG$3,0)),0)</f>
        <v>426</v>
      </c>
    </row>
    <row r="2777" spans="1:6" x14ac:dyDescent="0.25">
      <c r="A2777" s="30">
        <f>'Прайс-лист на год'!$E$3+ROUNDDOWN((ROW()-2)/25,0)</f>
        <v>43941</v>
      </c>
      <c r="B2777">
        <f t="shared" ref="B2777:E2777" si="2751">B2752</f>
        <v>1</v>
      </c>
      <c r="C2777" t="str">
        <f t="shared" si="2751"/>
        <v>A1</v>
      </c>
      <c r="D2777" t="str">
        <f t="shared" si="2751"/>
        <v>сыр твердый</v>
      </c>
      <c r="E2777" t="str">
        <f t="shared" si="2751"/>
        <v>A1|сыр твердый</v>
      </c>
      <c r="F2777">
        <f>IFERROR(INDEX('Прайс-лист на год'!$E$4:$NG$28,MATCH(prices_model!E2777,'Прайс-лист на год'!$D$4:$D$28,0),MATCH(prices_model!A2777,'Прайс-лист на год'!$E$3:$NG$3,0)),0)</f>
        <v>1000</v>
      </c>
    </row>
    <row r="2778" spans="1:6" x14ac:dyDescent="0.25">
      <c r="A2778" s="30">
        <f>'Прайс-лист на год'!$E$3+ROUNDDOWN((ROW()-2)/25,0)</f>
        <v>43941</v>
      </c>
      <c r="B2778">
        <f t="shared" ref="B2778:E2778" si="2752">B2753</f>
        <v>1</v>
      </c>
      <c r="C2778" t="str">
        <f t="shared" si="2752"/>
        <v>A1</v>
      </c>
      <c r="D2778" t="str">
        <f t="shared" si="2752"/>
        <v>сыр полутвердый</v>
      </c>
      <c r="E2778" t="str">
        <f t="shared" si="2752"/>
        <v>A1|сыр полутвердый</v>
      </c>
      <c r="F2778">
        <f>IFERROR(INDEX('Прайс-лист на год'!$E$4:$NG$28,MATCH(prices_model!E2778,'Прайс-лист на год'!$D$4:$D$28,0),MATCH(prices_model!A2778,'Прайс-лист на год'!$E$3:$NG$3,0)),0)</f>
        <v>600</v>
      </c>
    </row>
    <row r="2779" spans="1:6" x14ac:dyDescent="0.25">
      <c r="A2779" s="30">
        <f>'Прайс-лист на год'!$E$3+ROUNDDOWN((ROW()-2)/25,0)</f>
        <v>43941</v>
      </c>
      <c r="B2779">
        <f t="shared" ref="B2779:E2779" si="2753">B2754</f>
        <v>1</v>
      </c>
      <c r="C2779" t="str">
        <f t="shared" si="2753"/>
        <v>A1</v>
      </c>
      <c r="D2779" t="str">
        <f t="shared" si="2753"/>
        <v>сыр мягкий</v>
      </c>
      <c r="E2779" t="str">
        <f t="shared" si="2753"/>
        <v>A1|сыр мягкий</v>
      </c>
      <c r="F2779">
        <f>IFERROR(INDEX('Прайс-лист на год'!$E$4:$NG$28,MATCH(prices_model!E2779,'Прайс-лист на год'!$D$4:$D$28,0),MATCH(prices_model!A2779,'Прайс-лист на год'!$E$3:$NG$3,0)),0)</f>
        <v>500</v>
      </c>
    </row>
    <row r="2780" spans="1:6" x14ac:dyDescent="0.25">
      <c r="A2780" s="30">
        <f>'Прайс-лист на год'!$E$3+ROUNDDOWN((ROW()-2)/25,0)</f>
        <v>43941</v>
      </c>
      <c r="B2780">
        <f t="shared" ref="B2780:E2780" si="2754">B2755</f>
        <v>1</v>
      </c>
      <c r="C2780" t="str">
        <f t="shared" si="2754"/>
        <v>A1</v>
      </c>
      <c r="D2780" t="str">
        <f t="shared" si="2754"/>
        <v>прочие сыры</v>
      </c>
      <c r="E2780" t="str">
        <f t="shared" si="2754"/>
        <v>A1|прочие сыры</v>
      </c>
      <c r="F2780">
        <f>IFERROR(INDEX('Прайс-лист на год'!$E$4:$NG$28,MATCH(prices_model!E2780,'Прайс-лист на год'!$D$4:$D$28,0),MATCH(prices_model!A2780,'Прайс-лист на год'!$E$3:$NG$3,0)),0)</f>
        <v>700</v>
      </c>
    </row>
    <row r="2781" spans="1:6" x14ac:dyDescent="0.25">
      <c r="A2781" s="30">
        <f>'Прайс-лист на год'!$E$3+ROUNDDOWN((ROW()-2)/25,0)</f>
        <v>43941</v>
      </c>
      <c r="B2781">
        <f t="shared" ref="B2781:E2781" si="2755">B2756</f>
        <v>1</v>
      </c>
      <c r="C2781" t="str">
        <f t="shared" si="2755"/>
        <v>A1</v>
      </c>
      <c r="D2781" t="str">
        <f t="shared" si="2755"/>
        <v>продукты сырные</v>
      </c>
      <c r="E2781" t="str">
        <f t="shared" si="2755"/>
        <v>A1|продукты сырные</v>
      </c>
      <c r="F2781">
        <f>IFERROR(INDEX('Прайс-лист на год'!$E$4:$NG$28,MATCH(prices_model!E2781,'Прайс-лист на год'!$D$4:$D$28,0),MATCH(prices_model!A2781,'Прайс-лист на год'!$E$3:$NG$3,0)),0)</f>
        <v>400</v>
      </c>
    </row>
    <row r="2782" spans="1:6" x14ac:dyDescent="0.25">
      <c r="A2782" s="30">
        <f>'Прайс-лист на год'!$E$3+ROUNDDOWN((ROW()-2)/25,0)</f>
        <v>43941</v>
      </c>
      <c r="B2782">
        <f t="shared" ref="B2782:E2782" si="2756">B2757</f>
        <v>1</v>
      </c>
      <c r="C2782" t="str">
        <f t="shared" si="2756"/>
        <v>A2</v>
      </c>
      <c r="D2782" t="str">
        <f t="shared" si="2756"/>
        <v>сыр твердый</v>
      </c>
      <c r="E2782" t="str">
        <f t="shared" si="2756"/>
        <v>A2|сыр твердый</v>
      </c>
      <c r="F2782">
        <f>IFERROR(INDEX('Прайс-лист на год'!$E$4:$NG$28,MATCH(prices_model!E2782,'Прайс-лист на год'!$D$4:$D$28,0),MATCH(prices_model!A2782,'Прайс-лист на год'!$E$3:$NG$3,0)),0)</f>
        <v>1050</v>
      </c>
    </row>
    <row r="2783" spans="1:6" x14ac:dyDescent="0.25">
      <c r="A2783" s="30">
        <f>'Прайс-лист на год'!$E$3+ROUNDDOWN((ROW()-2)/25,0)</f>
        <v>43941</v>
      </c>
      <c r="B2783">
        <f t="shared" ref="B2783:E2783" si="2757">B2758</f>
        <v>1</v>
      </c>
      <c r="C2783" t="str">
        <f t="shared" si="2757"/>
        <v>A2</v>
      </c>
      <c r="D2783" t="str">
        <f t="shared" si="2757"/>
        <v>сыр полутвердый</v>
      </c>
      <c r="E2783" t="str">
        <f t="shared" si="2757"/>
        <v>A2|сыр полутвердый</v>
      </c>
      <c r="F2783">
        <f>IFERROR(INDEX('Прайс-лист на год'!$E$4:$NG$28,MATCH(prices_model!E2783,'Прайс-лист на год'!$D$4:$D$28,0),MATCH(prices_model!A2783,'Прайс-лист на год'!$E$3:$NG$3,0)),0)</f>
        <v>630</v>
      </c>
    </row>
    <row r="2784" spans="1:6" x14ac:dyDescent="0.25">
      <c r="A2784" s="30">
        <f>'Прайс-лист на год'!$E$3+ROUNDDOWN((ROW()-2)/25,0)</f>
        <v>43941</v>
      </c>
      <c r="B2784">
        <f t="shared" ref="B2784:E2784" si="2758">B2759</f>
        <v>1</v>
      </c>
      <c r="C2784" t="str">
        <f t="shared" si="2758"/>
        <v>A2</v>
      </c>
      <c r="D2784" t="str">
        <f t="shared" si="2758"/>
        <v>сыр мягкий</v>
      </c>
      <c r="E2784" t="str">
        <f t="shared" si="2758"/>
        <v>A2|сыр мягкий</v>
      </c>
      <c r="F2784">
        <f>IFERROR(INDEX('Прайс-лист на год'!$E$4:$NG$28,MATCH(prices_model!E2784,'Прайс-лист на год'!$D$4:$D$28,0),MATCH(prices_model!A2784,'Прайс-лист на год'!$E$3:$NG$3,0)),0)</f>
        <v>525</v>
      </c>
    </row>
    <row r="2785" spans="1:6" x14ac:dyDescent="0.25">
      <c r="A2785" s="30">
        <f>'Прайс-лист на год'!$E$3+ROUNDDOWN((ROW()-2)/25,0)</f>
        <v>43941</v>
      </c>
      <c r="B2785">
        <f t="shared" ref="B2785:E2785" si="2759">B2760</f>
        <v>1</v>
      </c>
      <c r="C2785" t="str">
        <f t="shared" si="2759"/>
        <v>A2</v>
      </c>
      <c r="D2785" t="str">
        <f t="shared" si="2759"/>
        <v>прочие сыры</v>
      </c>
      <c r="E2785" t="str">
        <f t="shared" si="2759"/>
        <v>A2|прочие сыры</v>
      </c>
      <c r="F2785">
        <f>IFERROR(INDEX('Прайс-лист на год'!$E$4:$NG$28,MATCH(prices_model!E2785,'Прайс-лист на год'!$D$4:$D$28,0),MATCH(prices_model!A2785,'Прайс-лист на год'!$E$3:$NG$3,0)),0)</f>
        <v>735</v>
      </c>
    </row>
    <row r="2786" spans="1:6" x14ac:dyDescent="0.25">
      <c r="A2786" s="30">
        <f>'Прайс-лист на год'!$E$3+ROUNDDOWN((ROW()-2)/25,0)</f>
        <v>43941</v>
      </c>
      <c r="B2786">
        <f t="shared" ref="B2786:E2786" si="2760">B2761</f>
        <v>1</v>
      </c>
      <c r="C2786" t="str">
        <f t="shared" si="2760"/>
        <v>A2</v>
      </c>
      <c r="D2786" t="str">
        <f t="shared" si="2760"/>
        <v>продукты сырные</v>
      </c>
      <c r="E2786" t="str">
        <f t="shared" si="2760"/>
        <v>A2|продукты сырные</v>
      </c>
      <c r="F2786">
        <f>IFERROR(INDEX('Прайс-лист на год'!$E$4:$NG$28,MATCH(prices_model!E2786,'Прайс-лист на год'!$D$4:$D$28,0),MATCH(prices_model!A2786,'Прайс-лист на год'!$E$3:$NG$3,0)),0)</f>
        <v>420</v>
      </c>
    </row>
    <row r="2787" spans="1:6" x14ac:dyDescent="0.25">
      <c r="A2787" s="30">
        <f>'Прайс-лист на год'!$E$3+ROUNDDOWN((ROW()-2)/25,0)</f>
        <v>43941</v>
      </c>
      <c r="B2787">
        <f t="shared" ref="B2787:E2787" si="2761">B2762</f>
        <v>1</v>
      </c>
      <c r="C2787" t="str">
        <f t="shared" si="2761"/>
        <v>A3</v>
      </c>
      <c r="D2787" t="str">
        <f t="shared" si="2761"/>
        <v>сыр твердый</v>
      </c>
      <c r="E2787" t="str">
        <f t="shared" si="2761"/>
        <v>A3|сыр твердый</v>
      </c>
      <c r="F2787">
        <f>IFERROR(INDEX('Прайс-лист на год'!$E$4:$NG$28,MATCH(prices_model!E2787,'Прайс-лист на год'!$D$4:$D$28,0),MATCH(prices_model!A2787,'Прайс-лист на год'!$E$3:$NG$3,0)),0)</f>
        <v>1100</v>
      </c>
    </row>
    <row r="2788" spans="1:6" x14ac:dyDescent="0.25">
      <c r="A2788" s="30">
        <f>'Прайс-лист на год'!$E$3+ROUNDDOWN((ROW()-2)/25,0)</f>
        <v>43941</v>
      </c>
      <c r="B2788">
        <f t="shared" ref="B2788:E2788" si="2762">B2763</f>
        <v>1</v>
      </c>
      <c r="C2788" t="str">
        <f t="shared" si="2762"/>
        <v>A3</v>
      </c>
      <c r="D2788" t="str">
        <f t="shared" si="2762"/>
        <v>сыр полутвердый</v>
      </c>
      <c r="E2788" t="str">
        <f t="shared" si="2762"/>
        <v>A3|сыр полутвердый</v>
      </c>
      <c r="F2788">
        <f>IFERROR(INDEX('Прайс-лист на год'!$E$4:$NG$28,MATCH(prices_model!E2788,'Прайс-лист на год'!$D$4:$D$28,0),MATCH(prices_model!A2788,'Прайс-лист на год'!$E$3:$NG$3,0)),0)</f>
        <v>660</v>
      </c>
    </row>
    <row r="2789" spans="1:6" x14ac:dyDescent="0.25">
      <c r="A2789" s="30">
        <f>'Прайс-лист на год'!$E$3+ROUNDDOWN((ROW()-2)/25,0)</f>
        <v>43941</v>
      </c>
      <c r="B2789">
        <f t="shared" ref="B2789:E2789" si="2763">B2764</f>
        <v>1</v>
      </c>
      <c r="C2789" t="str">
        <f t="shared" si="2763"/>
        <v>A3</v>
      </c>
      <c r="D2789" t="str">
        <f t="shared" si="2763"/>
        <v>сыр мягкий</v>
      </c>
      <c r="E2789" t="str">
        <f t="shared" si="2763"/>
        <v>A3|сыр мягкий</v>
      </c>
      <c r="F2789">
        <f>IFERROR(INDEX('Прайс-лист на год'!$E$4:$NG$28,MATCH(prices_model!E2789,'Прайс-лист на год'!$D$4:$D$28,0),MATCH(prices_model!A2789,'Прайс-лист на год'!$E$3:$NG$3,0)),0)</f>
        <v>550</v>
      </c>
    </row>
    <row r="2790" spans="1:6" x14ac:dyDescent="0.25">
      <c r="A2790" s="30">
        <f>'Прайс-лист на год'!$E$3+ROUNDDOWN((ROW()-2)/25,0)</f>
        <v>43941</v>
      </c>
      <c r="B2790">
        <f t="shared" ref="B2790:E2790" si="2764">B2765</f>
        <v>1</v>
      </c>
      <c r="C2790" t="str">
        <f t="shared" si="2764"/>
        <v>A3</v>
      </c>
      <c r="D2790" t="str">
        <f t="shared" si="2764"/>
        <v>прочие сыры</v>
      </c>
      <c r="E2790" t="str">
        <f t="shared" si="2764"/>
        <v>A3|прочие сыры</v>
      </c>
      <c r="F2790">
        <f>IFERROR(INDEX('Прайс-лист на год'!$E$4:$NG$28,MATCH(prices_model!E2790,'Прайс-лист на год'!$D$4:$D$28,0),MATCH(prices_model!A2790,'Прайс-лист на год'!$E$3:$NG$3,0)),0)</f>
        <v>770</v>
      </c>
    </row>
    <row r="2791" spans="1:6" x14ac:dyDescent="0.25">
      <c r="A2791" s="30">
        <f>'Прайс-лист на год'!$E$3+ROUNDDOWN((ROW()-2)/25,0)</f>
        <v>43941</v>
      </c>
      <c r="B2791">
        <f t="shared" ref="B2791:E2791" si="2765">B2766</f>
        <v>1</v>
      </c>
      <c r="C2791" t="str">
        <f t="shared" si="2765"/>
        <v>A3</v>
      </c>
      <c r="D2791" t="str">
        <f t="shared" si="2765"/>
        <v>продукты сырные</v>
      </c>
      <c r="E2791" t="str">
        <f t="shared" si="2765"/>
        <v>A3|продукты сырные</v>
      </c>
      <c r="F2791">
        <f>IFERROR(INDEX('Прайс-лист на год'!$E$4:$NG$28,MATCH(prices_model!E2791,'Прайс-лист на год'!$D$4:$D$28,0),MATCH(prices_model!A2791,'Прайс-лист на год'!$E$3:$NG$3,0)),0)</f>
        <v>440</v>
      </c>
    </row>
    <row r="2792" spans="1:6" x14ac:dyDescent="0.25">
      <c r="A2792" s="30">
        <f>'Прайс-лист на год'!$E$3+ROUNDDOWN((ROW()-2)/25,0)</f>
        <v>43941</v>
      </c>
      <c r="B2792">
        <f t="shared" ref="B2792:E2792" si="2766">B2767</f>
        <v>1</v>
      </c>
      <c r="C2792" t="str">
        <f t="shared" si="2766"/>
        <v>A4</v>
      </c>
      <c r="D2792" t="str">
        <f t="shared" si="2766"/>
        <v>сыр твердый</v>
      </c>
      <c r="E2792" t="str">
        <f t="shared" si="2766"/>
        <v>A4|сыр твердый</v>
      </c>
      <c r="F2792">
        <f>IFERROR(INDEX('Прайс-лист на год'!$E$4:$NG$28,MATCH(prices_model!E2792,'Прайс-лист на год'!$D$4:$D$28,0),MATCH(prices_model!A2792,'Прайс-лист на год'!$E$3:$NG$3,0)),0)</f>
        <v>1103</v>
      </c>
    </row>
    <row r="2793" spans="1:6" x14ac:dyDescent="0.25">
      <c r="A2793" s="30">
        <f>'Прайс-лист на год'!$E$3+ROUNDDOWN((ROW()-2)/25,0)</f>
        <v>43941</v>
      </c>
      <c r="B2793">
        <f t="shared" ref="B2793:E2793" si="2767">B2768</f>
        <v>1</v>
      </c>
      <c r="C2793" t="str">
        <f t="shared" si="2767"/>
        <v>A4</v>
      </c>
      <c r="D2793" t="str">
        <f t="shared" si="2767"/>
        <v>сыр полутвердый</v>
      </c>
      <c r="E2793" t="str">
        <f t="shared" si="2767"/>
        <v>A4|сыр полутвердый</v>
      </c>
      <c r="F2793">
        <f>IFERROR(INDEX('Прайс-лист на год'!$E$4:$NG$28,MATCH(prices_model!E2793,'Прайс-лист на год'!$D$4:$D$28,0),MATCH(prices_model!A2793,'Прайс-лист на год'!$E$3:$NG$3,0)),0)</f>
        <v>662</v>
      </c>
    </row>
    <row r="2794" spans="1:6" x14ac:dyDescent="0.25">
      <c r="A2794" s="30">
        <f>'Прайс-лист на год'!$E$3+ROUNDDOWN((ROW()-2)/25,0)</f>
        <v>43941</v>
      </c>
      <c r="B2794">
        <f t="shared" ref="B2794:E2794" si="2768">B2769</f>
        <v>1</v>
      </c>
      <c r="C2794" t="str">
        <f t="shared" si="2768"/>
        <v>A4</v>
      </c>
      <c r="D2794" t="str">
        <f t="shared" si="2768"/>
        <v>сыр мягкий</v>
      </c>
      <c r="E2794" t="str">
        <f t="shared" si="2768"/>
        <v>A4|сыр мягкий</v>
      </c>
      <c r="F2794">
        <f>IFERROR(INDEX('Прайс-лист на год'!$E$4:$NG$28,MATCH(prices_model!E2794,'Прайс-лист на год'!$D$4:$D$28,0),MATCH(prices_model!A2794,'Прайс-лист на год'!$E$3:$NG$3,0)),0)</f>
        <v>551</v>
      </c>
    </row>
    <row r="2795" spans="1:6" x14ac:dyDescent="0.25">
      <c r="A2795" s="30">
        <f>'Прайс-лист на год'!$E$3+ROUNDDOWN((ROW()-2)/25,0)</f>
        <v>43941</v>
      </c>
      <c r="B2795">
        <f t="shared" ref="B2795:E2795" si="2769">B2770</f>
        <v>1</v>
      </c>
      <c r="C2795" t="str">
        <f t="shared" si="2769"/>
        <v>A4</v>
      </c>
      <c r="D2795" t="str">
        <f t="shared" si="2769"/>
        <v>прочие сыры</v>
      </c>
      <c r="E2795" t="str">
        <f t="shared" si="2769"/>
        <v>A4|прочие сыры</v>
      </c>
      <c r="F2795">
        <f>IFERROR(INDEX('Прайс-лист на год'!$E$4:$NG$28,MATCH(prices_model!E2795,'Прайс-лист на год'!$D$4:$D$28,0),MATCH(prices_model!A2795,'Прайс-лист на год'!$E$3:$NG$3,0)),0)</f>
        <v>847</v>
      </c>
    </row>
    <row r="2796" spans="1:6" x14ac:dyDescent="0.25">
      <c r="A2796" s="30">
        <f>'Прайс-лист на год'!$E$3+ROUNDDOWN((ROW()-2)/25,0)</f>
        <v>43941</v>
      </c>
      <c r="B2796">
        <f t="shared" ref="B2796:E2796" si="2770">B2771</f>
        <v>1</v>
      </c>
      <c r="C2796" t="str">
        <f t="shared" si="2770"/>
        <v>A4</v>
      </c>
      <c r="D2796" t="str">
        <f t="shared" si="2770"/>
        <v>продукты сырные</v>
      </c>
      <c r="E2796" t="str">
        <f t="shared" si="2770"/>
        <v>A4|продукты сырные</v>
      </c>
      <c r="F2796">
        <f>IFERROR(INDEX('Прайс-лист на год'!$E$4:$NG$28,MATCH(prices_model!E2796,'Прайс-лист на год'!$D$4:$D$28,0),MATCH(prices_model!A2796,'Прайс-лист на год'!$E$3:$NG$3,0)),0)</f>
        <v>340</v>
      </c>
    </row>
    <row r="2797" spans="1:6" x14ac:dyDescent="0.25">
      <c r="A2797" s="30">
        <f>'Прайс-лист на год'!$E$3+ROUNDDOWN((ROW()-2)/25,0)</f>
        <v>43941</v>
      </c>
      <c r="B2797">
        <f t="shared" ref="B2797:E2797" si="2771">B2772</f>
        <v>1</v>
      </c>
      <c r="C2797" t="str">
        <f t="shared" si="2771"/>
        <v>A5</v>
      </c>
      <c r="D2797" t="str">
        <f t="shared" si="2771"/>
        <v>сыр твердый</v>
      </c>
      <c r="E2797" t="str">
        <f t="shared" si="2771"/>
        <v>A5|сыр твердый</v>
      </c>
      <c r="F2797">
        <f>IFERROR(INDEX('Прайс-лист на год'!$E$4:$NG$28,MATCH(prices_model!E2797,'Прайс-лист на год'!$D$4:$D$28,0),MATCH(prices_model!A2797,'Прайс-лист на год'!$E$3:$NG$3,0)),0)</f>
        <v>1067</v>
      </c>
    </row>
    <row r="2798" spans="1:6" x14ac:dyDescent="0.25">
      <c r="A2798" s="30">
        <f>'Прайс-лист на год'!$E$3+ROUNDDOWN((ROW()-2)/25,0)</f>
        <v>43941</v>
      </c>
      <c r="B2798">
        <f t="shared" ref="B2798:E2798" si="2772">B2773</f>
        <v>1</v>
      </c>
      <c r="C2798" t="str">
        <f t="shared" si="2772"/>
        <v>A5</v>
      </c>
      <c r="D2798" t="str">
        <f t="shared" si="2772"/>
        <v>сыр полутвердый</v>
      </c>
      <c r="E2798" t="str">
        <f t="shared" si="2772"/>
        <v>A5|сыр полутвердый</v>
      </c>
      <c r="F2798">
        <f>IFERROR(INDEX('Прайс-лист на год'!$E$4:$NG$28,MATCH(prices_model!E2798,'Прайс-лист на год'!$D$4:$D$28,0),MATCH(prices_model!A2798,'Прайс-лист на год'!$E$3:$NG$3,0)),0)</f>
        <v>640</v>
      </c>
    </row>
    <row r="2799" spans="1:6" x14ac:dyDescent="0.25">
      <c r="A2799" s="30">
        <f>'Прайс-лист на год'!$E$3+ROUNDDOWN((ROW()-2)/25,0)</f>
        <v>43941</v>
      </c>
      <c r="B2799">
        <f t="shared" ref="B2799:E2799" si="2773">B2774</f>
        <v>1</v>
      </c>
      <c r="C2799" t="str">
        <f t="shared" si="2773"/>
        <v>A5</v>
      </c>
      <c r="D2799" t="str">
        <f t="shared" si="2773"/>
        <v>сыр мягкий</v>
      </c>
      <c r="E2799" t="str">
        <f t="shared" si="2773"/>
        <v>A5|сыр мягкий</v>
      </c>
      <c r="F2799">
        <f>IFERROR(INDEX('Прайс-лист на год'!$E$4:$NG$28,MATCH(prices_model!E2799,'Прайс-лист на год'!$D$4:$D$28,0),MATCH(prices_model!A2799,'Прайс-лист на год'!$E$3:$NG$3,0)),0)</f>
        <v>533</v>
      </c>
    </row>
    <row r="2800" spans="1:6" x14ac:dyDescent="0.25">
      <c r="A2800" s="30">
        <f>'Прайс-лист на год'!$E$3+ROUNDDOWN((ROW()-2)/25,0)</f>
        <v>43941</v>
      </c>
      <c r="B2800">
        <f t="shared" ref="B2800:E2800" si="2774">B2775</f>
        <v>1</v>
      </c>
      <c r="C2800" t="str">
        <f t="shared" si="2774"/>
        <v>A5</v>
      </c>
      <c r="D2800" t="str">
        <f t="shared" si="2774"/>
        <v>прочие сыры</v>
      </c>
      <c r="E2800" t="str">
        <f t="shared" si="2774"/>
        <v>A5|прочие сыры</v>
      </c>
      <c r="F2800">
        <f>IFERROR(INDEX('Прайс-лист на год'!$E$4:$NG$28,MATCH(prices_model!E2800,'Прайс-лист на год'!$D$4:$D$28,0),MATCH(prices_model!A2800,'Прайс-лист на год'!$E$3:$NG$3,0)),0)</f>
        <v>747</v>
      </c>
    </row>
    <row r="2801" spans="1:6" x14ac:dyDescent="0.25">
      <c r="A2801" s="30">
        <f>'Прайс-лист на год'!$E$3+ROUNDDOWN((ROW()-2)/25,0)</f>
        <v>43941</v>
      </c>
      <c r="B2801">
        <f t="shared" ref="B2801:E2801" si="2775">B2776</f>
        <v>1</v>
      </c>
      <c r="C2801" t="str">
        <f t="shared" si="2775"/>
        <v>A5</v>
      </c>
      <c r="D2801" t="str">
        <f t="shared" si="2775"/>
        <v>продукты сырные</v>
      </c>
      <c r="E2801" t="str">
        <f t="shared" si="2775"/>
        <v>A5|продукты сырные</v>
      </c>
      <c r="F2801">
        <f>IFERROR(INDEX('Прайс-лист на год'!$E$4:$NG$28,MATCH(prices_model!E2801,'Прайс-лист на год'!$D$4:$D$28,0),MATCH(prices_model!A2801,'Прайс-лист на год'!$E$3:$NG$3,0)),0)</f>
        <v>427</v>
      </c>
    </row>
    <row r="2802" spans="1:6" x14ac:dyDescent="0.25">
      <c r="A2802" s="30">
        <f>'Прайс-лист на год'!$E$3+ROUNDDOWN((ROW()-2)/25,0)</f>
        <v>43942</v>
      </c>
      <c r="B2802">
        <f t="shared" ref="B2802:E2802" si="2776">B2777</f>
        <v>1</v>
      </c>
      <c r="C2802" t="str">
        <f t="shared" si="2776"/>
        <v>A1</v>
      </c>
      <c r="D2802" t="str">
        <f t="shared" si="2776"/>
        <v>сыр твердый</v>
      </c>
      <c r="E2802" t="str">
        <f t="shared" si="2776"/>
        <v>A1|сыр твердый</v>
      </c>
      <c r="F2802">
        <f>IFERROR(INDEX('Прайс-лист на год'!$E$4:$NG$28,MATCH(prices_model!E2802,'Прайс-лист на год'!$D$4:$D$28,0),MATCH(prices_model!A2802,'Прайс-лист на год'!$E$3:$NG$3,0)),0)</f>
        <v>1000</v>
      </c>
    </row>
    <row r="2803" spans="1:6" x14ac:dyDescent="0.25">
      <c r="A2803" s="30">
        <f>'Прайс-лист на год'!$E$3+ROUNDDOWN((ROW()-2)/25,0)</f>
        <v>43942</v>
      </c>
      <c r="B2803">
        <f t="shared" ref="B2803:E2803" si="2777">B2778</f>
        <v>1</v>
      </c>
      <c r="C2803" t="str">
        <f t="shared" si="2777"/>
        <v>A1</v>
      </c>
      <c r="D2803" t="str">
        <f t="shared" si="2777"/>
        <v>сыр полутвердый</v>
      </c>
      <c r="E2803" t="str">
        <f t="shared" si="2777"/>
        <v>A1|сыр полутвердый</v>
      </c>
      <c r="F2803">
        <f>IFERROR(INDEX('Прайс-лист на год'!$E$4:$NG$28,MATCH(prices_model!E2803,'Прайс-лист на год'!$D$4:$D$28,0),MATCH(prices_model!A2803,'Прайс-лист на год'!$E$3:$NG$3,0)),0)</f>
        <v>600</v>
      </c>
    </row>
    <row r="2804" spans="1:6" x14ac:dyDescent="0.25">
      <c r="A2804" s="30">
        <f>'Прайс-лист на год'!$E$3+ROUNDDOWN((ROW()-2)/25,0)</f>
        <v>43942</v>
      </c>
      <c r="B2804">
        <f t="shared" ref="B2804:E2804" si="2778">B2779</f>
        <v>1</v>
      </c>
      <c r="C2804" t="str">
        <f t="shared" si="2778"/>
        <v>A1</v>
      </c>
      <c r="D2804" t="str">
        <f t="shared" si="2778"/>
        <v>сыр мягкий</v>
      </c>
      <c r="E2804" t="str">
        <f t="shared" si="2778"/>
        <v>A1|сыр мягкий</v>
      </c>
      <c r="F2804">
        <f>IFERROR(INDEX('Прайс-лист на год'!$E$4:$NG$28,MATCH(prices_model!E2804,'Прайс-лист на год'!$D$4:$D$28,0),MATCH(prices_model!A2804,'Прайс-лист на год'!$E$3:$NG$3,0)),0)</f>
        <v>500</v>
      </c>
    </row>
    <row r="2805" spans="1:6" x14ac:dyDescent="0.25">
      <c r="A2805" s="30">
        <f>'Прайс-лист на год'!$E$3+ROUNDDOWN((ROW()-2)/25,0)</f>
        <v>43942</v>
      </c>
      <c r="B2805">
        <f t="shared" ref="B2805:E2805" si="2779">B2780</f>
        <v>1</v>
      </c>
      <c r="C2805" t="str">
        <f t="shared" si="2779"/>
        <v>A1</v>
      </c>
      <c r="D2805" t="str">
        <f t="shared" si="2779"/>
        <v>прочие сыры</v>
      </c>
      <c r="E2805" t="str">
        <f t="shared" si="2779"/>
        <v>A1|прочие сыры</v>
      </c>
      <c r="F2805">
        <f>IFERROR(INDEX('Прайс-лист на год'!$E$4:$NG$28,MATCH(prices_model!E2805,'Прайс-лист на год'!$D$4:$D$28,0),MATCH(prices_model!A2805,'Прайс-лист на год'!$E$3:$NG$3,0)),0)</f>
        <v>700</v>
      </c>
    </row>
    <row r="2806" spans="1:6" x14ac:dyDescent="0.25">
      <c r="A2806" s="30">
        <f>'Прайс-лист на год'!$E$3+ROUNDDOWN((ROW()-2)/25,0)</f>
        <v>43942</v>
      </c>
      <c r="B2806">
        <f t="shared" ref="B2806:E2806" si="2780">B2781</f>
        <v>1</v>
      </c>
      <c r="C2806" t="str">
        <f t="shared" si="2780"/>
        <v>A1</v>
      </c>
      <c r="D2806" t="str">
        <f t="shared" si="2780"/>
        <v>продукты сырные</v>
      </c>
      <c r="E2806" t="str">
        <f t="shared" si="2780"/>
        <v>A1|продукты сырные</v>
      </c>
      <c r="F2806">
        <f>IFERROR(INDEX('Прайс-лист на год'!$E$4:$NG$28,MATCH(prices_model!E2806,'Прайс-лист на год'!$D$4:$D$28,0),MATCH(prices_model!A2806,'Прайс-лист на год'!$E$3:$NG$3,0)),0)</f>
        <v>400</v>
      </c>
    </row>
    <row r="2807" spans="1:6" x14ac:dyDescent="0.25">
      <c r="A2807" s="30">
        <f>'Прайс-лист на год'!$E$3+ROUNDDOWN((ROW()-2)/25,0)</f>
        <v>43942</v>
      </c>
      <c r="B2807">
        <f t="shared" ref="B2807:E2807" si="2781">B2782</f>
        <v>1</v>
      </c>
      <c r="C2807" t="str">
        <f t="shared" si="2781"/>
        <v>A2</v>
      </c>
      <c r="D2807" t="str">
        <f t="shared" si="2781"/>
        <v>сыр твердый</v>
      </c>
      <c r="E2807" t="str">
        <f t="shared" si="2781"/>
        <v>A2|сыр твердый</v>
      </c>
      <c r="F2807">
        <f>IFERROR(INDEX('Прайс-лист на год'!$E$4:$NG$28,MATCH(prices_model!E2807,'Прайс-лист на год'!$D$4:$D$28,0),MATCH(prices_model!A2807,'Прайс-лист на год'!$E$3:$NG$3,0)),0)</f>
        <v>1050</v>
      </c>
    </row>
    <row r="2808" spans="1:6" x14ac:dyDescent="0.25">
      <c r="A2808" s="30">
        <f>'Прайс-лист на год'!$E$3+ROUNDDOWN((ROW()-2)/25,0)</f>
        <v>43942</v>
      </c>
      <c r="B2808">
        <f t="shared" ref="B2808:E2808" si="2782">B2783</f>
        <v>1</v>
      </c>
      <c r="C2808" t="str">
        <f t="shared" si="2782"/>
        <v>A2</v>
      </c>
      <c r="D2808" t="str">
        <f t="shared" si="2782"/>
        <v>сыр полутвердый</v>
      </c>
      <c r="E2808" t="str">
        <f t="shared" si="2782"/>
        <v>A2|сыр полутвердый</v>
      </c>
      <c r="F2808">
        <f>IFERROR(INDEX('Прайс-лист на год'!$E$4:$NG$28,MATCH(prices_model!E2808,'Прайс-лист на год'!$D$4:$D$28,0),MATCH(prices_model!A2808,'Прайс-лист на год'!$E$3:$NG$3,0)),0)</f>
        <v>630</v>
      </c>
    </row>
    <row r="2809" spans="1:6" x14ac:dyDescent="0.25">
      <c r="A2809" s="30">
        <f>'Прайс-лист на год'!$E$3+ROUNDDOWN((ROW()-2)/25,0)</f>
        <v>43942</v>
      </c>
      <c r="B2809">
        <f t="shared" ref="B2809:E2809" si="2783">B2784</f>
        <v>1</v>
      </c>
      <c r="C2809" t="str">
        <f t="shared" si="2783"/>
        <v>A2</v>
      </c>
      <c r="D2809" t="str">
        <f t="shared" si="2783"/>
        <v>сыр мягкий</v>
      </c>
      <c r="E2809" t="str">
        <f t="shared" si="2783"/>
        <v>A2|сыр мягкий</v>
      </c>
      <c r="F2809">
        <f>IFERROR(INDEX('Прайс-лист на год'!$E$4:$NG$28,MATCH(prices_model!E2809,'Прайс-лист на год'!$D$4:$D$28,0),MATCH(prices_model!A2809,'Прайс-лист на год'!$E$3:$NG$3,0)),0)</f>
        <v>525</v>
      </c>
    </row>
    <row r="2810" spans="1:6" x14ac:dyDescent="0.25">
      <c r="A2810" s="30">
        <f>'Прайс-лист на год'!$E$3+ROUNDDOWN((ROW()-2)/25,0)</f>
        <v>43942</v>
      </c>
      <c r="B2810">
        <f t="shared" ref="B2810:E2810" si="2784">B2785</f>
        <v>1</v>
      </c>
      <c r="C2810" t="str">
        <f t="shared" si="2784"/>
        <v>A2</v>
      </c>
      <c r="D2810" t="str">
        <f t="shared" si="2784"/>
        <v>прочие сыры</v>
      </c>
      <c r="E2810" t="str">
        <f t="shared" si="2784"/>
        <v>A2|прочие сыры</v>
      </c>
      <c r="F2810">
        <f>IFERROR(INDEX('Прайс-лист на год'!$E$4:$NG$28,MATCH(prices_model!E2810,'Прайс-лист на год'!$D$4:$D$28,0),MATCH(prices_model!A2810,'Прайс-лист на год'!$E$3:$NG$3,0)),0)</f>
        <v>735</v>
      </c>
    </row>
    <row r="2811" spans="1:6" x14ac:dyDescent="0.25">
      <c r="A2811" s="30">
        <f>'Прайс-лист на год'!$E$3+ROUNDDOWN((ROW()-2)/25,0)</f>
        <v>43942</v>
      </c>
      <c r="B2811">
        <f t="shared" ref="B2811:E2811" si="2785">B2786</f>
        <v>1</v>
      </c>
      <c r="C2811" t="str">
        <f t="shared" si="2785"/>
        <v>A2</v>
      </c>
      <c r="D2811" t="str">
        <f t="shared" si="2785"/>
        <v>продукты сырные</v>
      </c>
      <c r="E2811" t="str">
        <f t="shared" si="2785"/>
        <v>A2|продукты сырные</v>
      </c>
      <c r="F2811">
        <f>IFERROR(INDEX('Прайс-лист на год'!$E$4:$NG$28,MATCH(prices_model!E2811,'Прайс-лист на год'!$D$4:$D$28,0),MATCH(prices_model!A2811,'Прайс-лист на год'!$E$3:$NG$3,0)),0)</f>
        <v>420</v>
      </c>
    </row>
    <row r="2812" spans="1:6" x14ac:dyDescent="0.25">
      <c r="A2812" s="30">
        <f>'Прайс-лист на год'!$E$3+ROUNDDOWN((ROW()-2)/25,0)</f>
        <v>43942</v>
      </c>
      <c r="B2812">
        <f t="shared" ref="B2812:E2812" si="2786">B2787</f>
        <v>1</v>
      </c>
      <c r="C2812" t="str">
        <f t="shared" si="2786"/>
        <v>A3</v>
      </c>
      <c r="D2812" t="str">
        <f t="shared" si="2786"/>
        <v>сыр твердый</v>
      </c>
      <c r="E2812" t="str">
        <f t="shared" si="2786"/>
        <v>A3|сыр твердый</v>
      </c>
      <c r="F2812">
        <f>IFERROR(INDEX('Прайс-лист на год'!$E$4:$NG$28,MATCH(prices_model!E2812,'Прайс-лист на год'!$D$4:$D$28,0),MATCH(prices_model!A2812,'Прайс-лист на год'!$E$3:$NG$3,0)),0)</f>
        <v>1100</v>
      </c>
    </row>
    <row r="2813" spans="1:6" x14ac:dyDescent="0.25">
      <c r="A2813" s="30">
        <f>'Прайс-лист на год'!$E$3+ROUNDDOWN((ROW()-2)/25,0)</f>
        <v>43942</v>
      </c>
      <c r="B2813">
        <f t="shared" ref="B2813:E2813" si="2787">B2788</f>
        <v>1</v>
      </c>
      <c r="C2813" t="str">
        <f t="shared" si="2787"/>
        <v>A3</v>
      </c>
      <c r="D2813" t="str">
        <f t="shared" si="2787"/>
        <v>сыр полутвердый</v>
      </c>
      <c r="E2813" t="str">
        <f t="shared" si="2787"/>
        <v>A3|сыр полутвердый</v>
      </c>
      <c r="F2813">
        <f>IFERROR(INDEX('Прайс-лист на год'!$E$4:$NG$28,MATCH(prices_model!E2813,'Прайс-лист на год'!$D$4:$D$28,0),MATCH(prices_model!A2813,'Прайс-лист на год'!$E$3:$NG$3,0)),0)</f>
        <v>660</v>
      </c>
    </row>
    <row r="2814" spans="1:6" x14ac:dyDescent="0.25">
      <c r="A2814" s="30">
        <f>'Прайс-лист на год'!$E$3+ROUNDDOWN((ROW()-2)/25,0)</f>
        <v>43942</v>
      </c>
      <c r="B2814">
        <f t="shared" ref="B2814:E2814" si="2788">B2789</f>
        <v>1</v>
      </c>
      <c r="C2814" t="str">
        <f t="shared" si="2788"/>
        <v>A3</v>
      </c>
      <c r="D2814" t="str">
        <f t="shared" si="2788"/>
        <v>сыр мягкий</v>
      </c>
      <c r="E2814" t="str">
        <f t="shared" si="2788"/>
        <v>A3|сыр мягкий</v>
      </c>
      <c r="F2814">
        <f>IFERROR(INDEX('Прайс-лист на год'!$E$4:$NG$28,MATCH(prices_model!E2814,'Прайс-лист на год'!$D$4:$D$28,0),MATCH(prices_model!A2814,'Прайс-лист на год'!$E$3:$NG$3,0)),0)</f>
        <v>550</v>
      </c>
    </row>
    <row r="2815" spans="1:6" x14ac:dyDescent="0.25">
      <c r="A2815" s="30">
        <f>'Прайс-лист на год'!$E$3+ROUNDDOWN((ROW()-2)/25,0)</f>
        <v>43942</v>
      </c>
      <c r="B2815">
        <f t="shared" ref="B2815:E2815" si="2789">B2790</f>
        <v>1</v>
      </c>
      <c r="C2815" t="str">
        <f t="shared" si="2789"/>
        <v>A3</v>
      </c>
      <c r="D2815" t="str">
        <f t="shared" si="2789"/>
        <v>прочие сыры</v>
      </c>
      <c r="E2815" t="str">
        <f t="shared" si="2789"/>
        <v>A3|прочие сыры</v>
      </c>
      <c r="F2815">
        <f>IFERROR(INDEX('Прайс-лист на год'!$E$4:$NG$28,MATCH(prices_model!E2815,'Прайс-лист на год'!$D$4:$D$28,0),MATCH(prices_model!A2815,'Прайс-лист на год'!$E$3:$NG$3,0)),0)</f>
        <v>770</v>
      </c>
    </row>
    <row r="2816" spans="1:6" x14ac:dyDescent="0.25">
      <c r="A2816" s="30">
        <f>'Прайс-лист на год'!$E$3+ROUNDDOWN((ROW()-2)/25,0)</f>
        <v>43942</v>
      </c>
      <c r="B2816">
        <f t="shared" ref="B2816:E2816" si="2790">B2791</f>
        <v>1</v>
      </c>
      <c r="C2816" t="str">
        <f t="shared" si="2790"/>
        <v>A3</v>
      </c>
      <c r="D2816" t="str">
        <f t="shared" si="2790"/>
        <v>продукты сырные</v>
      </c>
      <c r="E2816" t="str">
        <f t="shared" si="2790"/>
        <v>A3|продукты сырные</v>
      </c>
      <c r="F2816">
        <f>IFERROR(INDEX('Прайс-лист на год'!$E$4:$NG$28,MATCH(prices_model!E2816,'Прайс-лист на год'!$D$4:$D$28,0),MATCH(prices_model!A2816,'Прайс-лист на год'!$E$3:$NG$3,0)),0)</f>
        <v>440</v>
      </c>
    </row>
    <row r="2817" spans="1:6" x14ac:dyDescent="0.25">
      <c r="A2817" s="30">
        <f>'Прайс-лист на год'!$E$3+ROUNDDOWN((ROW()-2)/25,0)</f>
        <v>43942</v>
      </c>
      <c r="B2817">
        <f t="shared" ref="B2817:E2817" si="2791">B2792</f>
        <v>1</v>
      </c>
      <c r="C2817" t="str">
        <f t="shared" si="2791"/>
        <v>A4</v>
      </c>
      <c r="D2817" t="str">
        <f t="shared" si="2791"/>
        <v>сыр твердый</v>
      </c>
      <c r="E2817" t="str">
        <f t="shared" si="2791"/>
        <v>A4|сыр твердый</v>
      </c>
      <c r="F2817">
        <f>IFERROR(INDEX('Прайс-лист на год'!$E$4:$NG$28,MATCH(prices_model!E2817,'Прайс-лист на год'!$D$4:$D$28,0),MATCH(prices_model!A2817,'Прайс-лист на год'!$E$3:$NG$3,0)),0)</f>
        <v>1103</v>
      </c>
    </row>
    <row r="2818" spans="1:6" x14ac:dyDescent="0.25">
      <c r="A2818" s="30">
        <f>'Прайс-лист на год'!$E$3+ROUNDDOWN((ROW()-2)/25,0)</f>
        <v>43942</v>
      </c>
      <c r="B2818">
        <f t="shared" ref="B2818:E2818" si="2792">B2793</f>
        <v>1</v>
      </c>
      <c r="C2818" t="str">
        <f t="shared" si="2792"/>
        <v>A4</v>
      </c>
      <c r="D2818" t="str">
        <f t="shared" si="2792"/>
        <v>сыр полутвердый</v>
      </c>
      <c r="E2818" t="str">
        <f t="shared" si="2792"/>
        <v>A4|сыр полутвердый</v>
      </c>
      <c r="F2818">
        <f>IFERROR(INDEX('Прайс-лист на год'!$E$4:$NG$28,MATCH(prices_model!E2818,'Прайс-лист на год'!$D$4:$D$28,0),MATCH(prices_model!A2818,'Прайс-лист на год'!$E$3:$NG$3,0)),0)</f>
        <v>662</v>
      </c>
    </row>
    <row r="2819" spans="1:6" x14ac:dyDescent="0.25">
      <c r="A2819" s="30">
        <f>'Прайс-лист на год'!$E$3+ROUNDDOWN((ROW()-2)/25,0)</f>
        <v>43942</v>
      </c>
      <c r="B2819">
        <f t="shared" ref="B2819:E2819" si="2793">B2794</f>
        <v>1</v>
      </c>
      <c r="C2819" t="str">
        <f t="shared" si="2793"/>
        <v>A4</v>
      </c>
      <c r="D2819" t="str">
        <f t="shared" si="2793"/>
        <v>сыр мягкий</v>
      </c>
      <c r="E2819" t="str">
        <f t="shared" si="2793"/>
        <v>A4|сыр мягкий</v>
      </c>
      <c r="F2819">
        <f>IFERROR(INDEX('Прайс-лист на год'!$E$4:$NG$28,MATCH(prices_model!E2819,'Прайс-лист на год'!$D$4:$D$28,0),MATCH(prices_model!A2819,'Прайс-лист на год'!$E$3:$NG$3,0)),0)</f>
        <v>551</v>
      </c>
    </row>
    <row r="2820" spans="1:6" x14ac:dyDescent="0.25">
      <c r="A2820" s="30">
        <f>'Прайс-лист на год'!$E$3+ROUNDDOWN((ROW()-2)/25,0)</f>
        <v>43942</v>
      </c>
      <c r="B2820">
        <f t="shared" ref="B2820:E2820" si="2794">B2795</f>
        <v>1</v>
      </c>
      <c r="C2820" t="str">
        <f t="shared" si="2794"/>
        <v>A4</v>
      </c>
      <c r="D2820" t="str">
        <f t="shared" si="2794"/>
        <v>прочие сыры</v>
      </c>
      <c r="E2820" t="str">
        <f t="shared" si="2794"/>
        <v>A4|прочие сыры</v>
      </c>
      <c r="F2820">
        <f>IFERROR(INDEX('Прайс-лист на год'!$E$4:$NG$28,MATCH(prices_model!E2820,'Прайс-лист на год'!$D$4:$D$28,0),MATCH(prices_model!A2820,'Прайс-лист на год'!$E$3:$NG$3,0)),0)</f>
        <v>847</v>
      </c>
    </row>
    <row r="2821" spans="1:6" x14ac:dyDescent="0.25">
      <c r="A2821" s="30">
        <f>'Прайс-лист на год'!$E$3+ROUNDDOWN((ROW()-2)/25,0)</f>
        <v>43942</v>
      </c>
      <c r="B2821">
        <f t="shared" ref="B2821:E2821" si="2795">B2796</f>
        <v>1</v>
      </c>
      <c r="C2821" t="str">
        <f t="shared" si="2795"/>
        <v>A4</v>
      </c>
      <c r="D2821" t="str">
        <f t="shared" si="2795"/>
        <v>продукты сырные</v>
      </c>
      <c r="E2821" t="str">
        <f t="shared" si="2795"/>
        <v>A4|продукты сырные</v>
      </c>
      <c r="F2821">
        <f>IFERROR(INDEX('Прайс-лист на год'!$E$4:$NG$28,MATCH(prices_model!E2821,'Прайс-лист на год'!$D$4:$D$28,0),MATCH(prices_model!A2821,'Прайс-лист на год'!$E$3:$NG$3,0)),0)</f>
        <v>340</v>
      </c>
    </row>
    <row r="2822" spans="1:6" x14ac:dyDescent="0.25">
      <c r="A2822" s="30">
        <f>'Прайс-лист на год'!$E$3+ROUNDDOWN((ROW()-2)/25,0)</f>
        <v>43942</v>
      </c>
      <c r="B2822">
        <f t="shared" ref="B2822:E2822" si="2796">B2797</f>
        <v>1</v>
      </c>
      <c r="C2822" t="str">
        <f t="shared" si="2796"/>
        <v>A5</v>
      </c>
      <c r="D2822" t="str">
        <f t="shared" si="2796"/>
        <v>сыр твердый</v>
      </c>
      <c r="E2822" t="str">
        <f t="shared" si="2796"/>
        <v>A5|сыр твердый</v>
      </c>
      <c r="F2822">
        <f>IFERROR(INDEX('Прайс-лист на год'!$E$4:$NG$28,MATCH(prices_model!E2822,'Прайс-лист на год'!$D$4:$D$28,0),MATCH(prices_model!A2822,'Прайс-лист на год'!$E$3:$NG$3,0)),0)</f>
        <v>1067</v>
      </c>
    </row>
    <row r="2823" spans="1:6" x14ac:dyDescent="0.25">
      <c r="A2823" s="30">
        <f>'Прайс-лист на год'!$E$3+ROUNDDOWN((ROW()-2)/25,0)</f>
        <v>43942</v>
      </c>
      <c r="B2823">
        <f t="shared" ref="B2823:E2823" si="2797">B2798</f>
        <v>1</v>
      </c>
      <c r="C2823" t="str">
        <f t="shared" si="2797"/>
        <v>A5</v>
      </c>
      <c r="D2823" t="str">
        <f t="shared" si="2797"/>
        <v>сыр полутвердый</v>
      </c>
      <c r="E2823" t="str">
        <f t="shared" si="2797"/>
        <v>A5|сыр полутвердый</v>
      </c>
      <c r="F2823">
        <f>IFERROR(INDEX('Прайс-лист на год'!$E$4:$NG$28,MATCH(prices_model!E2823,'Прайс-лист на год'!$D$4:$D$28,0),MATCH(prices_model!A2823,'Прайс-лист на год'!$E$3:$NG$3,0)),0)</f>
        <v>640</v>
      </c>
    </row>
    <row r="2824" spans="1:6" x14ac:dyDescent="0.25">
      <c r="A2824" s="30">
        <f>'Прайс-лист на год'!$E$3+ROUNDDOWN((ROW()-2)/25,0)</f>
        <v>43942</v>
      </c>
      <c r="B2824">
        <f t="shared" ref="B2824:E2824" si="2798">B2799</f>
        <v>1</v>
      </c>
      <c r="C2824" t="str">
        <f t="shared" si="2798"/>
        <v>A5</v>
      </c>
      <c r="D2824" t="str">
        <f t="shared" si="2798"/>
        <v>сыр мягкий</v>
      </c>
      <c r="E2824" t="str">
        <f t="shared" si="2798"/>
        <v>A5|сыр мягкий</v>
      </c>
      <c r="F2824">
        <f>IFERROR(INDEX('Прайс-лист на год'!$E$4:$NG$28,MATCH(prices_model!E2824,'Прайс-лист на год'!$D$4:$D$28,0),MATCH(prices_model!A2824,'Прайс-лист на год'!$E$3:$NG$3,0)),0)</f>
        <v>533</v>
      </c>
    </row>
    <row r="2825" spans="1:6" x14ac:dyDescent="0.25">
      <c r="A2825" s="30">
        <f>'Прайс-лист на год'!$E$3+ROUNDDOWN((ROW()-2)/25,0)</f>
        <v>43942</v>
      </c>
      <c r="B2825">
        <f t="shared" ref="B2825:E2825" si="2799">B2800</f>
        <v>1</v>
      </c>
      <c r="C2825" t="str">
        <f t="shared" si="2799"/>
        <v>A5</v>
      </c>
      <c r="D2825" t="str">
        <f t="shared" si="2799"/>
        <v>прочие сыры</v>
      </c>
      <c r="E2825" t="str">
        <f t="shared" si="2799"/>
        <v>A5|прочие сыры</v>
      </c>
      <c r="F2825">
        <f>IFERROR(INDEX('Прайс-лист на год'!$E$4:$NG$28,MATCH(prices_model!E2825,'Прайс-лист на год'!$D$4:$D$28,0),MATCH(prices_model!A2825,'Прайс-лист на год'!$E$3:$NG$3,0)),0)</f>
        <v>747</v>
      </c>
    </row>
    <row r="2826" spans="1:6" x14ac:dyDescent="0.25">
      <c r="A2826" s="30">
        <f>'Прайс-лист на год'!$E$3+ROUNDDOWN((ROW()-2)/25,0)</f>
        <v>43942</v>
      </c>
      <c r="B2826">
        <f t="shared" ref="B2826:E2826" si="2800">B2801</f>
        <v>1</v>
      </c>
      <c r="C2826" t="str">
        <f t="shared" si="2800"/>
        <v>A5</v>
      </c>
      <c r="D2826" t="str">
        <f t="shared" si="2800"/>
        <v>продукты сырные</v>
      </c>
      <c r="E2826" t="str">
        <f t="shared" si="2800"/>
        <v>A5|продукты сырные</v>
      </c>
      <c r="F2826">
        <f>IFERROR(INDEX('Прайс-лист на год'!$E$4:$NG$28,MATCH(prices_model!E2826,'Прайс-лист на год'!$D$4:$D$28,0),MATCH(prices_model!A2826,'Прайс-лист на год'!$E$3:$NG$3,0)),0)</f>
        <v>427</v>
      </c>
    </row>
    <row r="2827" spans="1:6" x14ac:dyDescent="0.25">
      <c r="A2827" s="30">
        <f>'Прайс-лист на год'!$E$3+ROUNDDOWN((ROW()-2)/25,0)</f>
        <v>43943</v>
      </c>
      <c r="B2827">
        <f t="shared" ref="B2827:E2827" si="2801">B2802</f>
        <v>1</v>
      </c>
      <c r="C2827" t="str">
        <f t="shared" si="2801"/>
        <v>A1</v>
      </c>
      <c r="D2827" t="str">
        <f t="shared" si="2801"/>
        <v>сыр твердый</v>
      </c>
      <c r="E2827" t="str">
        <f t="shared" si="2801"/>
        <v>A1|сыр твердый</v>
      </c>
      <c r="F2827">
        <f>IFERROR(INDEX('Прайс-лист на год'!$E$4:$NG$28,MATCH(prices_model!E2827,'Прайс-лист на год'!$D$4:$D$28,0),MATCH(prices_model!A2827,'Прайс-лист на год'!$E$3:$NG$3,0)),0)</f>
        <v>1000</v>
      </c>
    </row>
    <row r="2828" spans="1:6" x14ac:dyDescent="0.25">
      <c r="A2828" s="30">
        <f>'Прайс-лист на год'!$E$3+ROUNDDOWN((ROW()-2)/25,0)</f>
        <v>43943</v>
      </c>
      <c r="B2828">
        <f t="shared" ref="B2828:E2828" si="2802">B2803</f>
        <v>1</v>
      </c>
      <c r="C2828" t="str">
        <f t="shared" si="2802"/>
        <v>A1</v>
      </c>
      <c r="D2828" t="str">
        <f t="shared" si="2802"/>
        <v>сыр полутвердый</v>
      </c>
      <c r="E2828" t="str">
        <f t="shared" si="2802"/>
        <v>A1|сыр полутвердый</v>
      </c>
      <c r="F2828">
        <f>IFERROR(INDEX('Прайс-лист на год'!$E$4:$NG$28,MATCH(prices_model!E2828,'Прайс-лист на год'!$D$4:$D$28,0),MATCH(prices_model!A2828,'Прайс-лист на год'!$E$3:$NG$3,0)),0)</f>
        <v>600</v>
      </c>
    </row>
    <row r="2829" spans="1:6" x14ac:dyDescent="0.25">
      <c r="A2829" s="30">
        <f>'Прайс-лист на год'!$E$3+ROUNDDOWN((ROW()-2)/25,0)</f>
        <v>43943</v>
      </c>
      <c r="B2829">
        <f t="shared" ref="B2829:E2829" si="2803">B2804</f>
        <v>1</v>
      </c>
      <c r="C2829" t="str">
        <f t="shared" si="2803"/>
        <v>A1</v>
      </c>
      <c r="D2829" t="str">
        <f t="shared" si="2803"/>
        <v>сыр мягкий</v>
      </c>
      <c r="E2829" t="str">
        <f t="shared" si="2803"/>
        <v>A1|сыр мягкий</v>
      </c>
      <c r="F2829">
        <f>IFERROR(INDEX('Прайс-лист на год'!$E$4:$NG$28,MATCH(prices_model!E2829,'Прайс-лист на год'!$D$4:$D$28,0),MATCH(prices_model!A2829,'Прайс-лист на год'!$E$3:$NG$3,0)),0)</f>
        <v>500</v>
      </c>
    </row>
    <row r="2830" spans="1:6" x14ac:dyDescent="0.25">
      <c r="A2830" s="30">
        <f>'Прайс-лист на год'!$E$3+ROUNDDOWN((ROW()-2)/25,0)</f>
        <v>43943</v>
      </c>
      <c r="B2830">
        <f t="shared" ref="B2830:E2830" si="2804">B2805</f>
        <v>1</v>
      </c>
      <c r="C2830" t="str">
        <f t="shared" si="2804"/>
        <v>A1</v>
      </c>
      <c r="D2830" t="str">
        <f t="shared" si="2804"/>
        <v>прочие сыры</v>
      </c>
      <c r="E2830" t="str">
        <f t="shared" si="2804"/>
        <v>A1|прочие сыры</v>
      </c>
      <c r="F2830">
        <f>IFERROR(INDEX('Прайс-лист на год'!$E$4:$NG$28,MATCH(prices_model!E2830,'Прайс-лист на год'!$D$4:$D$28,0),MATCH(prices_model!A2830,'Прайс-лист на год'!$E$3:$NG$3,0)),0)</f>
        <v>700</v>
      </c>
    </row>
    <row r="2831" spans="1:6" x14ac:dyDescent="0.25">
      <c r="A2831" s="30">
        <f>'Прайс-лист на год'!$E$3+ROUNDDOWN((ROW()-2)/25,0)</f>
        <v>43943</v>
      </c>
      <c r="B2831">
        <f t="shared" ref="B2831:E2831" si="2805">B2806</f>
        <v>1</v>
      </c>
      <c r="C2831" t="str">
        <f t="shared" si="2805"/>
        <v>A1</v>
      </c>
      <c r="D2831" t="str">
        <f t="shared" si="2805"/>
        <v>продукты сырные</v>
      </c>
      <c r="E2831" t="str">
        <f t="shared" si="2805"/>
        <v>A1|продукты сырные</v>
      </c>
      <c r="F2831">
        <f>IFERROR(INDEX('Прайс-лист на год'!$E$4:$NG$28,MATCH(prices_model!E2831,'Прайс-лист на год'!$D$4:$D$28,0),MATCH(prices_model!A2831,'Прайс-лист на год'!$E$3:$NG$3,0)),0)</f>
        <v>400</v>
      </c>
    </row>
    <row r="2832" spans="1:6" x14ac:dyDescent="0.25">
      <c r="A2832" s="30">
        <f>'Прайс-лист на год'!$E$3+ROUNDDOWN((ROW()-2)/25,0)</f>
        <v>43943</v>
      </c>
      <c r="B2832">
        <f t="shared" ref="B2832:E2832" si="2806">B2807</f>
        <v>1</v>
      </c>
      <c r="C2832" t="str">
        <f t="shared" si="2806"/>
        <v>A2</v>
      </c>
      <c r="D2832" t="str">
        <f t="shared" si="2806"/>
        <v>сыр твердый</v>
      </c>
      <c r="E2832" t="str">
        <f t="shared" si="2806"/>
        <v>A2|сыр твердый</v>
      </c>
      <c r="F2832">
        <f>IFERROR(INDEX('Прайс-лист на год'!$E$4:$NG$28,MATCH(prices_model!E2832,'Прайс-лист на год'!$D$4:$D$28,0),MATCH(prices_model!A2832,'Прайс-лист на год'!$E$3:$NG$3,0)),0)</f>
        <v>1050</v>
      </c>
    </row>
    <row r="2833" spans="1:6" x14ac:dyDescent="0.25">
      <c r="A2833" s="30">
        <f>'Прайс-лист на год'!$E$3+ROUNDDOWN((ROW()-2)/25,0)</f>
        <v>43943</v>
      </c>
      <c r="B2833">
        <f t="shared" ref="B2833:E2833" si="2807">B2808</f>
        <v>1</v>
      </c>
      <c r="C2833" t="str">
        <f t="shared" si="2807"/>
        <v>A2</v>
      </c>
      <c r="D2833" t="str">
        <f t="shared" si="2807"/>
        <v>сыр полутвердый</v>
      </c>
      <c r="E2833" t="str">
        <f t="shared" si="2807"/>
        <v>A2|сыр полутвердый</v>
      </c>
      <c r="F2833">
        <f>IFERROR(INDEX('Прайс-лист на год'!$E$4:$NG$28,MATCH(prices_model!E2833,'Прайс-лист на год'!$D$4:$D$28,0),MATCH(prices_model!A2833,'Прайс-лист на год'!$E$3:$NG$3,0)),0)</f>
        <v>630</v>
      </c>
    </row>
    <row r="2834" spans="1:6" x14ac:dyDescent="0.25">
      <c r="A2834" s="30">
        <f>'Прайс-лист на год'!$E$3+ROUNDDOWN((ROW()-2)/25,0)</f>
        <v>43943</v>
      </c>
      <c r="B2834">
        <f t="shared" ref="B2834:E2834" si="2808">B2809</f>
        <v>1</v>
      </c>
      <c r="C2834" t="str">
        <f t="shared" si="2808"/>
        <v>A2</v>
      </c>
      <c r="D2834" t="str">
        <f t="shared" si="2808"/>
        <v>сыр мягкий</v>
      </c>
      <c r="E2834" t="str">
        <f t="shared" si="2808"/>
        <v>A2|сыр мягкий</v>
      </c>
      <c r="F2834">
        <f>IFERROR(INDEX('Прайс-лист на год'!$E$4:$NG$28,MATCH(prices_model!E2834,'Прайс-лист на год'!$D$4:$D$28,0),MATCH(prices_model!A2834,'Прайс-лист на год'!$E$3:$NG$3,0)),0)</f>
        <v>525</v>
      </c>
    </row>
    <row r="2835" spans="1:6" x14ac:dyDescent="0.25">
      <c r="A2835" s="30">
        <f>'Прайс-лист на год'!$E$3+ROUNDDOWN((ROW()-2)/25,0)</f>
        <v>43943</v>
      </c>
      <c r="B2835">
        <f t="shared" ref="B2835:E2835" si="2809">B2810</f>
        <v>1</v>
      </c>
      <c r="C2835" t="str">
        <f t="shared" si="2809"/>
        <v>A2</v>
      </c>
      <c r="D2835" t="str">
        <f t="shared" si="2809"/>
        <v>прочие сыры</v>
      </c>
      <c r="E2835" t="str">
        <f t="shared" si="2809"/>
        <v>A2|прочие сыры</v>
      </c>
      <c r="F2835">
        <f>IFERROR(INDEX('Прайс-лист на год'!$E$4:$NG$28,MATCH(prices_model!E2835,'Прайс-лист на год'!$D$4:$D$28,0),MATCH(prices_model!A2835,'Прайс-лист на год'!$E$3:$NG$3,0)),0)</f>
        <v>735</v>
      </c>
    </row>
    <row r="2836" spans="1:6" x14ac:dyDescent="0.25">
      <c r="A2836" s="30">
        <f>'Прайс-лист на год'!$E$3+ROUNDDOWN((ROW()-2)/25,0)</f>
        <v>43943</v>
      </c>
      <c r="B2836">
        <f t="shared" ref="B2836:E2836" si="2810">B2811</f>
        <v>1</v>
      </c>
      <c r="C2836" t="str">
        <f t="shared" si="2810"/>
        <v>A2</v>
      </c>
      <c r="D2836" t="str">
        <f t="shared" si="2810"/>
        <v>продукты сырные</v>
      </c>
      <c r="E2836" t="str">
        <f t="shared" si="2810"/>
        <v>A2|продукты сырные</v>
      </c>
      <c r="F2836">
        <f>IFERROR(INDEX('Прайс-лист на год'!$E$4:$NG$28,MATCH(prices_model!E2836,'Прайс-лист на год'!$D$4:$D$28,0),MATCH(prices_model!A2836,'Прайс-лист на год'!$E$3:$NG$3,0)),0)</f>
        <v>420</v>
      </c>
    </row>
    <row r="2837" spans="1:6" x14ac:dyDescent="0.25">
      <c r="A2837" s="30">
        <f>'Прайс-лист на год'!$E$3+ROUNDDOWN((ROW()-2)/25,0)</f>
        <v>43943</v>
      </c>
      <c r="B2837">
        <f t="shared" ref="B2837:E2837" si="2811">B2812</f>
        <v>1</v>
      </c>
      <c r="C2837" t="str">
        <f t="shared" si="2811"/>
        <v>A3</v>
      </c>
      <c r="D2837" t="str">
        <f t="shared" si="2811"/>
        <v>сыр твердый</v>
      </c>
      <c r="E2837" t="str">
        <f t="shared" si="2811"/>
        <v>A3|сыр твердый</v>
      </c>
      <c r="F2837">
        <f>IFERROR(INDEX('Прайс-лист на год'!$E$4:$NG$28,MATCH(prices_model!E2837,'Прайс-лист на год'!$D$4:$D$28,0),MATCH(prices_model!A2837,'Прайс-лист на год'!$E$3:$NG$3,0)),0)</f>
        <v>1100</v>
      </c>
    </row>
    <row r="2838" spans="1:6" x14ac:dyDescent="0.25">
      <c r="A2838" s="30">
        <f>'Прайс-лист на год'!$E$3+ROUNDDOWN((ROW()-2)/25,0)</f>
        <v>43943</v>
      </c>
      <c r="B2838">
        <f t="shared" ref="B2838:E2838" si="2812">B2813</f>
        <v>1</v>
      </c>
      <c r="C2838" t="str">
        <f t="shared" si="2812"/>
        <v>A3</v>
      </c>
      <c r="D2838" t="str">
        <f t="shared" si="2812"/>
        <v>сыр полутвердый</v>
      </c>
      <c r="E2838" t="str">
        <f t="shared" si="2812"/>
        <v>A3|сыр полутвердый</v>
      </c>
      <c r="F2838">
        <f>IFERROR(INDEX('Прайс-лист на год'!$E$4:$NG$28,MATCH(prices_model!E2838,'Прайс-лист на год'!$D$4:$D$28,0),MATCH(prices_model!A2838,'Прайс-лист на год'!$E$3:$NG$3,0)),0)</f>
        <v>660</v>
      </c>
    </row>
    <row r="2839" spans="1:6" x14ac:dyDescent="0.25">
      <c r="A2839" s="30">
        <f>'Прайс-лист на год'!$E$3+ROUNDDOWN((ROW()-2)/25,0)</f>
        <v>43943</v>
      </c>
      <c r="B2839">
        <f t="shared" ref="B2839:E2839" si="2813">B2814</f>
        <v>1</v>
      </c>
      <c r="C2839" t="str">
        <f t="shared" si="2813"/>
        <v>A3</v>
      </c>
      <c r="D2839" t="str">
        <f t="shared" si="2813"/>
        <v>сыр мягкий</v>
      </c>
      <c r="E2839" t="str">
        <f t="shared" si="2813"/>
        <v>A3|сыр мягкий</v>
      </c>
      <c r="F2839">
        <f>IFERROR(INDEX('Прайс-лист на год'!$E$4:$NG$28,MATCH(prices_model!E2839,'Прайс-лист на год'!$D$4:$D$28,0),MATCH(prices_model!A2839,'Прайс-лист на год'!$E$3:$NG$3,0)),0)</f>
        <v>550</v>
      </c>
    </row>
    <row r="2840" spans="1:6" x14ac:dyDescent="0.25">
      <c r="A2840" s="30">
        <f>'Прайс-лист на год'!$E$3+ROUNDDOWN((ROW()-2)/25,0)</f>
        <v>43943</v>
      </c>
      <c r="B2840">
        <f t="shared" ref="B2840:E2840" si="2814">B2815</f>
        <v>1</v>
      </c>
      <c r="C2840" t="str">
        <f t="shared" si="2814"/>
        <v>A3</v>
      </c>
      <c r="D2840" t="str">
        <f t="shared" si="2814"/>
        <v>прочие сыры</v>
      </c>
      <c r="E2840" t="str">
        <f t="shared" si="2814"/>
        <v>A3|прочие сыры</v>
      </c>
      <c r="F2840">
        <f>IFERROR(INDEX('Прайс-лист на год'!$E$4:$NG$28,MATCH(prices_model!E2840,'Прайс-лист на год'!$D$4:$D$28,0),MATCH(prices_model!A2840,'Прайс-лист на год'!$E$3:$NG$3,0)),0)</f>
        <v>770</v>
      </c>
    </row>
    <row r="2841" spans="1:6" x14ac:dyDescent="0.25">
      <c r="A2841" s="30">
        <f>'Прайс-лист на год'!$E$3+ROUNDDOWN((ROW()-2)/25,0)</f>
        <v>43943</v>
      </c>
      <c r="B2841">
        <f t="shared" ref="B2841:E2841" si="2815">B2816</f>
        <v>1</v>
      </c>
      <c r="C2841" t="str">
        <f t="shared" si="2815"/>
        <v>A3</v>
      </c>
      <c r="D2841" t="str">
        <f t="shared" si="2815"/>
        <v>продукты сырные</v>
      </c>
      <c r="E2841" t="str">
        <f t="shared" si="2815"/>
        <v>A3|продукты сырные</v>
      </c>
      <c r="F2841">
        <f>IFERROR(INDEX('Прайс-лист на год'!$E$4:$NG$28,MATCH(prices_model!E2841,'Прайс-лист на год'!$D$4:$D$28,0),MATCH(prices_model!A2841,'Прайс-лист на год'!$E$3:$NG$3,0)),0)</f>
        <v>440</v>
      </c>
    </row>
    <row r="2842" spans="1:6" x14ac:dyDescent="0.25">
      <c r="A2842" s="30">
        <f>'Прайс-лист на год'!$E$3+ROUNDDOWN((ROW()-2)/25,0)</f>
        <v>43943</v>
      </c>
      <c r="B2842">
        <f t="shared" ref="B2842:E2842" si="2816">B2817</f>
        <v>1</v>
      </c>
      <c r="C2842" t="str">
        <f t="shared" si="2816"/>
        <v>A4</v>
      </c>
      <c r="D2842" t="str">
        <f t="shared" si="2816"/>
        <v>сыр твердый</v>
      </c>
      <c r="E2842" t="str">
        <f t="shared" si="2816"/>
        <v>A4|сыр твердый</v>
      </c>
      <c r="F2842">
        <f>IFERROR(INDEX('Прайс-лист на год'!$E$4:$NG$28,MATCH(prices_model!E2842,'Прайс-лист на год'!$D$4:$D$28,0),MATCH(prices_model!A2842,'Прайс-лист на год'!$E$3:$NG$3,0)),0)</f>
        <v>1103</v>
      </c>
    </row>
    <row r="2843" spans="1:6" x14ac:dyDescent="0.25">
      <c r="A2843" s="30">
        <f>'Прайс-лист на год'!$E$3+ROUNDDOWN((ROW()-2)/25,0)</f>
        <v>43943</v>
      </c>
      <c r="B2843">
        <f t="shared" ref="B2843:E2843" si="2817">B2818</f>
        <v>1</v>
      </c>
      <c r="C2843" t="str">
        <f t="shared" si="2817"/>
        <v>A4</v>
      </c>
      <c r="D2843" t="str">
        <f t="shared" si="2817"/>
        <v>сыр полутвердый</v>
      </c>
      <c r="E2843" t="str">
        <f t="shared" si="2817"/>
        <v>A4|сыр полутвердый</v>
      </c>
      <c r="F2843">
        <f>IFERROR(INDEX('Прайс-лист на год'!$E$4:$NG$28,MATCH(prices_model!E2843,'Прайс-лист на год'!$D$4:$D$28,0),MATCH(prices_model!A2843,'Прайс-лист на год'!$E$3:$NG$3,0)),0)</f>
        <v>662</v>
      </c>
    </row>
    <row r="2844" spans="1:6" x14ac:dyDescent="0.25">
      <c r="A2844" s="30">
        <f>'Прайс-лист на год'!$E$3+ROUNDDOWN((ROW()-2)/25,0)</f>
        <v>43943</v>
      </c>
      <c r="B2844">
        <f t="shared" ref="B2844:E2844" si="2818">B2819</f>
        <v>1</v>
      </c>
      <c r="C2844" t="str">
        <f t="shared" si="2818"/>
        <v>A4</v>
      </c>
      <c r="D2844" t="str">
        <f t="shared" si="2818"/>
        <v>сыр мягкий</v>
      </c>
      <c r="E2844" t="str">
        <f t="shared" si="2818"/>
        <v>A4|сыр мягкий</v>
      </c>
      <c r="F2844">
        <f>IFERROR(INDEX('Прайс-лист на год'!$E$4:$NG$28,MATCH(prices_model!E2844,'Прайс-лист на год'!$D$4:$D$28,0),MATCH(prices_model!A2844,'Прайс-лист на год'!$E$3:$NG$3,0)),0)</f>
        <v>551</v>
      </c>
    </row>
    <row r="2845" spans="1:6" x14ac:dyDescent="0.25">
      <c r="A2845" s="30">
        <f>'Прайс-лист на год'!$E$3+ROUNDDOWN((ROW()-2)/25,0)</f>
        <v>43943</v>
      </c>
      <c r="B2845">
        <f t="shared" ref="B2845:E2845" si="2819">B2820</f>
        <v>1</v>
      </c>
      <c r="C2845" t="str">
        <f t="shared" si="2819"/>
        <v>A4</v>
      </c>
      <c r="D2845" t="str">
        <f t="shared" si="2819"/>
        <v>прочие сыры</v>
      </c>
      <c r="E2845" t="str">
        <f t="shared" si="2819"/>
        <v>A4|прочие сыры</v>
      </c>
      <c r="F2845">
        <f>IFERROR(INDEX('Прайс-лист на год'!$E$4:$NG$28,MATCH(prices_model!E2845,'Прайс-лист на год'!$D$4:$D$28,0),MATCH(prices_model!A2845,'Прайс-лист на год'!$E$3:$NG$3,0)),0)</f>
        <v>847</v>
      </c>
    </row>
    <row r="2846" spans="1:6" x14ac:dyDescent="0.25">
      <c r="A2846" s="30">
        <f>'Прайс-лист на год'!$E$3+ROUNDDOWN((ROW()-2)/25,0)</f>
        <v>43943</v>
      </c>
      <c r="B2846">
        <f t="shared" ref="B2846:E2846" si="2820">B2821</f>
        <v>1</v>
      </c>
      <c r="C2846" t="str">
        <f t="shared" si="2820"/>
        <v>A4</v>
      </c>
      <c r="D2846" t="str">
        <f t="shared" si="2820"/>
        <v>продукты сырные</v>
      </c>
      <c r="E2846" t="str">
        <f t="shared" si="2820"/>
        <v>A4|продукты сырные</v>
      </c>
      <c r="F2846">
        <f>IFERROR(INDEX('Прайс-лист на год'!$E$4:$NG$28,MATCH(prices_model!E2846,'Прайс-лист на год'!$D$4:$D$28,0),MATCH(prices_model!A2846,'Прайс-лист на год'!$E$3:$NG$3,0)),0)</f>
        <v>340</v>
      </c>
    </row>
    <row r="2847" spans="1:6" x14ac:dyDescent="0.25">
      <c r="A2847" s="30">
        <f>'Прайс-лист на год'!$E$3+ROUNDDOWN((ROW()-2)/25,0)</f>
        <v>43943</v>
      </c>
      <c r="B2847">
        <f t="shared" ref="B2847:E2847" si="2821">B2822</f>
        <v>1</v>
      </c>
      <c r="C2847" t="str">
        <f t="shared" si="2821"/>
        <v>A5</v>
      </c>
      <c r="D2847" t="str">
        <f t="shared" si="2821"/>
        <v>сыр твердый</v>
      </c>
      <c r="E2847" t="str">
        <f t="shared" si="2821"/>
        <v>A5|сыр твердый</v>
      </c>
      <c r="F2847">
        <f>IFERROR(INDEX('Прайс-лист на год'!$E$4:$NG$28,MATCH(prices_model!E2847,'Прайс-лист на год'!$D$4:$D$28,0),MATCH(prices_model!A2847,'Прайс-лист на год'!$E$3:$NG$3,0)),0)</f>
        <v>1067</v>
      </c>
    </row>
    <row r="2848" spans="1:6" x14ac:dyDescent="0.25">
      <c r="A2848" s="30">
        <f>'Прайс-лист на год'!$E$3+ROUNDDOWN((ROW()-2)/25,0)</f>
        <v>43943</v>
      </c>
      <c r="B2848">
        <f t="shared" ref="B2848:E2848" si="2822">B2823</f>
        <v>1</v>
      </c>
      <c r="C2848" t="str">
        <f t="shared" si="2822"/>
        <v>A5</v>
      </c>
      <c r="D2848" t="str">
        <f t="shared" si="2822"/>
        <v>сыр полутвердый</v>
      </c>
      <c r="E2848" t="str">
        <f t="shared" si="2822"/>
        <v>A5|сыр полутвердый</v>
      </c>
      <c r="F2848">
        <f>IFERROR(INDEX('Прайс-лист на год'!$E$4:$NG$28,MATCH(prices_model!E2848,'Прайс-лист на год'!$D$4:$D$28,0),MATCH(prices_model!A2848,'Прайс-лист на год'!$E$3:$NG$3,0)),0)</f>
        <v>640</v>
      </c>
    </row>
    <row r="2849" spans="1:6" x14ac:dyDescent="0.25">
      <c r="A2849" s="30">
        <f>'Прайс-лист на год'!$E$3+ROUNDDOWN((ROW()-2)/25,0)</f>
        <v>43943</v>
      </c>
      <c r="B2849">
        <f t="shared" ref="B2849:E2849" si="2823">B2824</f>
        <v>1</v>
      </c>
      <c r="C2849" t="str">
        <f t="shared" si="2823"/>
        <v>A5</v>
      </c>
      <c r="D2849" t="str">
        <f t="shared" si="2823"/>
        <v>сыр мягкий</v>
      </c>
      <c r="E2849" t="str">
        <f t="shared" si="2823"/>
        <v>A5|сыр мягкий</v>
      </c>
      <c r="F2849">
        <f>IFERROR(INDEX('Прайс-лист на год'!$E$4:$NG$28,MATCH(prices_model!E2849,'Прайс-лист на год'!$D$4:$D$28,0),MATCH(prices_model!A2849,'Прайс-лист на год'!$E$3:$NG$3,0)),0)</f>
        <v>533</v>
      </c>
    </row>
    <row r="2850" spans="1:6" x14ac:dyDescent="0.25">
      <c r="A2850" s="30">
        <f>'Прайс-лист на год'!$E$3+ROUNDDOWN((ROW()-2)/25,0)</f>
        <v>43943</v>
      </c>
      <c r="B2850">
        <f t="shared" ref="B2850:E2850" si="2824">B2825</f>
        <v>1</v>
      </c>
      <c r="C2850" t="str">
        <f t="shared" si="2824"/>
        <v>A5</v>
      </c>
      <c r="D2850" t="str">
        <f t="shared" si="2824"/>
        <v>прочие сыры</v>
      </c>
      <c r="E2850" t="str">
        <f t="shared" si="2824"/>
        <v>A5|прочие сыры</v>
      </c>
      <c r="F2850">
        <f>IFERROR(INDEX('Прайс-лист на год'!$E$4:$NG$28,MATCH(prices_model!E2850,'Прайс-лист на год'!$D$4:$D$28,0),MATCH(prices_model!A2850,'Прайс-лист на год'!$E$3:$NG$3,0)),0)</f>
        <v>747</v>
      </c>
    </row>
    <row r="2851" spans="1:6" x14ac:dyDescent="0.25">
      <c r="A2851" s="30">
        <f>'Прайс-лист на год'!$E$3+ROUNDDOWN((ROW()-2)/25,0)</f>
        <v>43943</v>
      </c>
      <c r="B2851">
        <f t="shared" ref="B2851:E2851" si="2825">B2826</f>
        <v>1</v>
      </c>
      <c r="C2851" t="str">
        <f t="shared" si="2825"/>
        <v>A5</v>
      </c>
      <c r="D2851" t="str">
        <f t="shared" si="2825"/>
        <v>продукты сырные</v>
      </c>
      <c r="E2851" t="str">
        <f t="shared" si="2825"/>
        <v>A5|продукты сырные</v>
      </c>
      <c r="F2851">
        <f>IFERROR(INDEX('Прайс-лист на год'!$E$4:$NG$28,MATCH(prices_model!E2851,'Прайс-лист на год'!$D$4:$D$28,0),MATCH(prices_model!A2851,'Прайс-лист на год'!$E$3:$NG$3,0)),0)</f>
        <v>427</v>
      </c>
    </row>
    <row r="2852" spans="1:6" x14ac:dyDescent="0.25">
      <c r="A2852" s="30">
        <f>'Прайс-лист на год'!$E$3+ROUNDDOWN((ROW()-2)/25,0)</f>
        <v>43944</v>
      </c>
      <c r="B2852">
        <f t="shared" ref="B2852:E2852" si="2826">B2827</f>
        <v>1</v>
      </c>
      <c r="C2852" t="str">
        <f t="shared" si="2826"/>
        <v>A1</v>
      </c>
      <c r="D2852" t="str">
        <f t="shared" si="2826"/>
        <v>сыр твердый</v>
      </c>
      <c r="E2852" t="str">
        <f t="shared" si="2826"/>
        <v>A1|сыр твердый</v>
      </c>
      <c r="F2852">
        <f>IFERROR(INDEX('Прайс-лист на год'!$E$4:$NG$28,MATCH(prices_model!E2852,'Прайс-лист на год'!$D$4:$D$28,0),MATCH(prices_model!A2852,'Прайс-лист на год'!$E$3:$NG$3,0)),0)</f>
        <v>1000</v>
      </c>
    </row>
    <row r="2853" spans="1:6" x14ac:dyDescent="0.25">
      <c r="A2853" s="30">
        <f>'Прайс-лист на год'!$E$3+ROUNDDOWN((ROW()-2)/25,0)</f>
        <v>43944</v>
      </c>
      <c r="B2853">
        <f t="shared" ref="B2853:E2853" si="2827">B2828</f>
        <v>1</v>
      </c>
      <c r="C2853" t="str">
        <f t="shared" si="2827"/>
        <v>A1</v>
      </c>
      <c r="D2853" t="str">
        <f t="shared" si="2827"/>
        <v>сыр полутвердый</v>
      </c>
      <c r="E2853" t="str">
        <f t="shared" si="2827"/>
        <v>A1|сыр полутвердый</v>
      </c>
      <c r="F2853">
        <f>IFERROR(INDEX('Прайс-лист на год'!$E$4:$NG$28,MATCH(prices_model!E2853,'Прайс-лист на год'!$D$4:$D$28,0),MATCH(prices_model!A2853,'Прайс-лист на год'!$E$3:$NG$3,0)),0)</f>
        <v>600</v>
      </c>
    </row>
    <row r="2854" spans="1:6" x14ac:dyDescent="0.25">
      <c r="A2854" s="30">
        <f>'Прайс-лист на год'!$E$3+ROUNDDOWN((ROW()-2)/25,0)</f>
        <v>43944</v>
      </c>
      <c r="B2854">
        <f t="shared" ref="B2854:E2854" si="2828">B2829</f>
        <v>1</v>
      </c>
      <c r="C2854" t="str">
        <f t="shared" si="2828"/>
        <v>A1</v>
      </c>
      <c r="D2854" t="str">
        <f t="shared" si="2828"/>
        <v>сыр мягкий</v>
      </c>
      <c r="E2854" t="str">
        <f t="shared" si="2828"/>
        <v>A1|сыр мягкий</v>
      </c>
      <c r="F2854">
        <f>IFERROR(INDEX('Прайс-лист на год'!$E$4:$NG$28,MATCH(prices_model!E2854,'Прайс-лист на год'!$D$4:$D$28,0),MATCH(prices_model!A2854,'Прайс-лист на год'!$E$3:$NG$3,0)),0)</f>
        <v>500</v>
      </c>
    </row>
    <row r="2855" spans="1:6" x14ac:dyDescent="0.25">
      <c r="A2855" s="30">
        <f>'Прайс-лист на год'!$E$3+ROUNDDOWN((ROW()-2)/25,0)</f>
        <v>43944</v>
      </c>
      <c r="B2855">
        <f t="shared" ref="B2855:E2855" si="2829">B2830</f>
        <v>1</v>
      </c>
      <c r="C2855" t="str">
        <f t="shared" si="2829"/>
        <v>A1</v>
      </c>
      <c r="D2855" t="str">
        <f t="shared" si="2829"/>
        <v>прочие сыры</v>
      </c>
      <c r="E2855" t="str">
        <f t="shared" si="2829"/>
        <v>A1|прочие сыры</v>
      </c>
      <c r="F2855">
        <f>IFERROR(INDEX('Прайс-лист на год'!$E$4:$NG$28,MATCH(prices_model!E2855,'Прайс-лист на год'!$D$4:$D$28,0),MATCH(prices_model!A2855,'Прайс-лист на год'!$E$3:$NG$3,0)),0)</f>
        <v>700</v>
      </c>
    </row>
    <row r="2856" spans="1:6" x14ac:dyDescent="0.25">
      <c r="A2856" s="30">
        <f>'Прайс-лист на год'!$E$3+ROUNDDOWN((ROW()-2)/25,0)</f>
        <v>43944</v>
      </c>
      <c r="B2856">
        <f t="shared" ref="B2856:E2856" si="2830">B2831</f>
        <v>1</v>
      </c>
      <c r="C2856" t="str">
        <f t="shared" si="2830"/>
        <v>A1</v>
      </c>
      <c r="D2856" t="str">
        <f t="shared" si="2830"/>
        <v>продукты сырные</v>
      </c>
      <c r="E2856" t="str">
        <f t="shared" si="2830"/>
        <v>A1|продукты сырные</v>
      </c>
      <c r="F2856">
        <f>IFERROR(INDEX('Прайс-лист на год'!$E$4:$NG$28,MATCH(prices_model!E2856,'Прайс-лист на год'!$D$4:$D$28,0),MATCH(prices_model!A2856,'Прайс-лист на год'!$E$3:$NG$3,0)),0)</f>
        <v>400</v>
      </c>
    </row>
    <row r="2857" spans="1:6" x14ac:dyDescent="0.25">
      <c r="A2857" s="30">
        <f>'Прайс-лист на год'!$E$3+ROUNDDOWN((ROW()-2)/25,0)</f>
        <v>43944</v>
      </c>
      <c r="B2857">
        <f t="shared" ref="B2857:E2857" si="2831">B2832</f>
        <v>1</v>
      </c>
      <c r="C2857" t="str">
        <f t="shared" si="2831"/>
        <v>A2</v>
      </c>
      <c r="D2857" t="str">
        <f t="shared" si="2831"/>
        <v>сыр твердый</v>
      </c>
      <c r="E2857" t="str">
        <f t="shared" si="2831"/>
        <v>A2|сыр твердый</v>
      </c>
      <c r="F2857">
        <f>IFERROR(INDEX('Прайс-лист на год'!$E$4:$NG$28,MATCH(prices_model!E2857,'Прайс-лист на год'!$D$4:$D$28,0),MATCH(prices_model!A2857,'Прайс-лист на год'!$E$3:$NG$3,0)),0)</f>
        <v>1050</v>
      </c>
    </row>
    <row r="2858" spans="1:6" x14ac:dyDescent="0.25">
      <c r="A2858" s="30">
        <f>'Прайс-лист на год'!$E$3+ROUNDDOWN((ROW()-2)/25,0)</f>
        <v>43944</v>
      </c>
      <c r="B2858">
        <f t="shared" ref="B2858:E2858" si="2832">B2833</f>
        <v>1</v>
      </c>
      <c r="C2858" t="str">
        <f t="shared" si="2832"/>
        <v>A2</v>
      </c>
      <c r="D2858" t="str">
        <f t="shared" si="2832"/>
        <v>сыр полутвердый</v>
      </c>
      <c r="E2858" t="str">
        <f t="shared" si="2832"/>
        <v>A2|сыр полутвердый</v>
      </c>
      <c r="F2858">
        <f>IFERROR(INDEX('Прайс-лист на год'!$E$4:$NG$28,MATCH(prices_model!E2858,'Прайс-лист на год'!$D$4:$D$28,0),MATCH(prices_model!A2858,'Прайс-лист на год'!$E$3:$NG$3,0)),0)</f>
        <v>630</v>
      </c>
    </row>
    <row r="2859" spans="1:6" x14ac:dyDescent="0.25">
      <c r="A2859" s="30">
        <f>'Прайс-лист на год'!$E$3+ROUNDDOWN((ROW()-2)/25,0)</f>
        <v>43944</v>
      </c>
      <c r="B2859">
        <f t="shared" ref="B2859:E2859" si="2833">B2834</f>
        <v>1</v>
      </c>
      <c r="C2859" t="str">
        <f t="shared" si="2833"/>
        <v>A2</v>
      </c>
      <c r="D2859" t="str">
        <f t="shared" si="2833"/>
        <v>сыр мягкий</v>
      </c>
      <c r="E2859" t="str">
        <f t="shared" si="2833"/>
        <v>A2|сыр мягкий</v>
      </c>
      <c r="F2859">
        <f>IFERROR(INDEX('Прайс-лист на год'!$E$4:$NG$28,MATCH(prices_model!E2859,'Прайс-лист на год'!$D$4:$D$28,0),MATCH(prices_model!A2859,'Прайс-лист на год'!$E$3:$NG$3,0)),0)</f>
        <v>525</v>
      </c>
    </row>
    <row r="2860" spans="1:6" x14ac:dyDescent="0.25">
      <c r="A2860" s="30">
        <f>'Прайс-лист на год'!$E$3+ROUNDDOWN((ROW()-2)/25,0)</f>
        <v>43944</v>
      </c>
      <c r="B2860">
        <f t="shared" ref="B2860:E2860" si="2834">B2835</f>
        <v>1</v>
      </c>
      <c r="C2860" t="str">
        <f t="shared" si="2834"/>
        <v>A2</v>
      </c>
      <c r="D2860" t="str">
        <f t="shared" si="2834"/>
        <v>прочие сыры</v>
      </c>
      <c r="E2860" t="str">
        <f t="shared" si="2834"/>
        <v>A2|прочие сыры</v>
      </c>
      <c r="F2860">
        <f>IFERROR(INDEX('Прайс-лист на год'!$E$4:$NG$28,MATCH(prices_model!E2860,'Прайс-лист на год'!$D$4:$D$28,0),MATCH(prices_model!A2860,'Прайс-лист на год'!$E$3:$NG$3,0)),0)</f>
        <v>735</v>
      </c>
    </row>
    <row r="2861" spans="1:6" x14ac:dyDescent="0.25">
      <c r="A2861" s="30">
        <f>'Прайс-лист на год'!$E$3+ROUNDDOWN((ROW()-2)/25,0)</f>
        <v>43944</v>
      </c>
      <c r="B2861">
        <f t="shared" ref="B2861:E2861" si="2835">B2836</f>
        <v>1</v>
      </c>
      <c r="C2861" t="str">
        <f t="shared" si="2835"/>
        <v>A2</v>
      </c>
      <c r="D2861" t="str">
        <f t="shared" si="2835"/>
        <v>продукты сырные</v>
      </c>
      <c r="E2861" t="str">
        <f t="shared" si="2835"/>
        <v>A2|продукты сырные</v>
      </c>
      <c r="F2861">
        <f>IFERROR(INDEX('Прайс-лист на год'!$E$4:$NG$28,MATCH(prices_model!E2861,'Прайс-лист на год'!$D$4:$D$28,0),MATCH(prices_model!A2861,'Прайс-лист на год'!$E$3:$NG$3,0)),0)</f>
        <v>420</v>
      </c>
    </row>
    <row r="2862" spans="1:6" x14ac:dyDescent="0.25">
      <c r="A2862" s="30">
        <f>'Прайс-лист на год'!$E$3+ROUNDDOWN((ROW()-2)/25,0)</f>
        <v>43944</v>
      </c>
      <c r="B2862">
        <f t="shared" ref="B2862:E2862" si="2836">B2837</f>
        <v>1</v>
      </c>
      <c r="C2862" t="str">
        <f t="shared" si="2836"/>
        <v>A3</v>
      </c>
      <c r="D2862" t="str">
        <f t="shared" si="2836"/>
        <v>сыр твердый</v>
      </c>
      <c r="E2862" t="str">
        <f t="shared" si="2836"/>
        <v>A3|сыр твердый</v>
      </c>
      <c r="F2862">
        <f>IFERROR(INDEX('Прайс-лист на год'!$E$4:$NG$28,MATCH(prices_model!E2862,'Прайс-лист на год'!$D$4:$D$28,0),MATCH(prices_model!A2862,'Прайс-лист на год'!$E$3:$NG$3,0)),0)</f>
        <v>1100</v>
      </c>
    </row>
    <row r="2863" spans="1:6" x14ac:dyDescent="0.25">
      <c r="A2863" s="30">
        <f>'Прайс-лист на год'!$E$3+ROUNDDOWN((ROW()-2)/25,0)</f>
        <v>43944</v>
      </c>
      <c r="B2863">
        <f t="shared" ref="B2863:E2863" si="2837">B2838</f>
        <v>1</v>
      </c>
      <c r="C2863" t="str">
        <f t="shared" si="2837"/>
        <v>A3</v>
      </c>
      <c r="D2863" t="str">
        <f t="shared" si="2837"/>
        <v>сыр полутвердый</v>
      </c>
      <c r="E2863" t="str">
        <f t="shared" si="2837"/>
        <v>A3|сыр полутвердый</v>
      </c>
      <c r="F2863">
        <f>IFERROR(INDEX('Прайс-лист на год'!$E$4:$NG$28,MATCH(prices_model!E2863,'Прайс-лист на год'!$D$4:$D$28,0),MATCH(prices_model!A2863,'Прайс-лист на год'!$E$3:$NG$3,0)),0)</f>
        <v>660</v>
      </c>
    </row>
    <row r="2864" spans="1:6" x14ac:dyDescent="0.25">
      <c r="A2864" s="30">
        <f>'Прайс-лист на год'!$E$3+ROUNDDOWN((ROW()-2)/25,0)</f>
        <v>43944</v>
      </c>
      <c r="B2864">
        <f t="shared" ref="B2864:E2864" si="2838">B2839</f>
        <v>1</v>
      </c>
      <c r="C2864" t="str">
        <f t="shared" si="2838"/>
        <v>A3</v>
      </c>
      <c r="D2864" t="str">
        <f t="shared" si="2838"/>
        <v>сыр мягкий</v>
      </c>
      <c r="E2864" t="str">
        <f t="shared" si="2838"/>
        <v>A3|сыр мягкий</v>
      </c>
      <c r="F2864">
        <f>IFERROR(INDEX('Прайс-лист на год'!$E$4:$NG$28,MATCH(prices_model!E2864,'Прайс-лист на год'!$D$4:$D$28,0),MATCH(prices_model!A2864,'Прайс-лист на год'!$E$3:$NG$3,0)),0)</f>
        <v>550</v>
      </c>
    </row>
    <row r="2865" spans="1:6" x14ac:dyDescent="0.25">
      <c r="A2865" s="30">
        <f>'Прайс-лист на год'!$E$3+ROUNDDOWN((ROW()-2)/25,0)</f>
        <v>43944</v>
      </c>
      <c r="B2865">
        <f t="shared" ref="B2865:E2865" si="2839">B2840</f>
        <v>1</v>
      </c>
      <c r="C2865" t="str">
        <f t="shared" si="2839"/>
        <v>A3</v>
      </c>
      <c r="D2865" t="str">
        <f t="shared" si="2839"/>
        <v>прочие сыры</v>
      </c>
      <c r="E2865" t="str">
        <f t="shared" si="2839"/>
        <v>A3|прочие сыры</v>
      </c>
      <c r="F2865">
        <f>IFERROR(INDEX('Прайс-лист на год'!$E$4:$NG$28,MATCH(prices_model!E2865,'Прайс-лист на год'!$D$4:$D$28,0),MATCH(prices_model!A2865,'Прайс-лист на год'!$E$3:$NG$3,0)),0)</f>
        <v>770</v>
      </c>
    </row>
    <row r="2866" spans="1:6" x14ac:dyDescent="0.25">
      <c r="A2866" s="30">
        <f>'Прайс-лист на год'!$E$3+ROUNDDOWN((ROW()-2)/25,0)</f>
        <v>43944</v>
      </c>
      <c r="B2866">
        <f t="shared" ref="B2866:E2866" si="2840">B2841</f>
        <v>1</v>
      </c>
      <c r="C2866" t="str">
        <f t="shared" si="2840"/>
        <v>A3</v>
      </c>
      <c r="D2866" t="str">
        <f t="shared" si="2840"/>
        <v>продукты сырные</v>
      </c>
      <c r="E2866" t="str">
        <f t="shared" si="2840"/>
        <v>A3|продукты сырные</v>
      </c>
      <c r="F2866">
        <f>IFERROR(INDEX('Прайс-лист на год'!$E$4:$NG$28,MATCH(prices_model!E2866,'Прайс-лист на год'!$D$4:$D$28,0),MATCH(prices_model!A2866,'Прайс-лист на год'!$E$3:$NG$3,0)),0)</f>
        <v>440</v>
      </c>
    </row>
    <row r="2867" spans="1:6" x14ac:dyDescent="0.25">
      <c r="A2867" s="30">
        <f>'Прайс-лист на год'!$E$3+ROUNDDOWN((ROW()-2)/25,0)</f>
        <v>43944</v>
      </c>
      <c r="B2867">
        <f t="shared" ref="B2867:E2867" si="2841">B2842</f>
        <v>1</v>
      </c>
      <c r="C2867" t="str">
        <f t="shared" si="2841"/>
        <v>A4</v>
      </c>
      <c r="D2867" t="str">
        <f t="shared" si="2841"/>
        <v>сыр твердый</v>
      </c>
      <c r="E2867" t="str">
        <f t="shared" si="2841"/>
        <v>A4|сыр твердый</v>
      </c>
      <c r="F2867">
        <f>IFERROR(INDEX('Прайс-лист на год'!$E$4:$NG$28,MATCH(prices_model!E2867,'Прайс-лист на год'!$D$4:$D$28,0),MATCH(prices_model!A2867,'Прайс-лист на год'!$E$3:$NG$3,0)),0)</f>
        <v>1103</v>
      </c>
    </row>
    <row r="2868" spans="1:6" x14ac:dyDescent="0.25">
      <c r="A2868" s="30">
        <f>'Прайс-лист на год'!$E$3+ROUNDDOWN((ROW()-2)/25,0)</f>
        <v>43944</v>
      </c>
      <c r="B2868">
        <f t="shared" ref="B2868:E2868" si="2842">B2843</f>
        <v>1</v>
      </c>
      <c r="C2868" t="str">
        <f t="shared" si="2842"/>
        <v>A4</v>
      </c>
      <c r="D2868" t="str">
        <f t="shared" si="2842"/>
        <v>сыр полутвердый</v>
      </c>
      <c r="E2868" t="str">
        <f t="shared" si="2842"/>
        <v>A4|сыр полутвердый</v>
      </c>
      <c r="F2868">
        <f>IFERROR(INDEX('Прайс-лист на год'!$E$4:$NG$28,MATCH(prices_model!E2868,'Прайс-лист на год'!$D$4:$D$28,0),MATCH(prices_model!A2868,'Прайс-лист на год'!$E$3:$NG$3,0)),0)</f>
        <v>662</v>
      </c>
    </row>
    <row r="2869" spans="1:6" x14ac:dyDescent="0.25">
      <c r="A2869" s="30">
        <f>'Прайс-лист на год'!$E$3+ROUNDDOWN((ROW()-2)/25,0)</f>
        <v>43944</v>
      </c>
      <c r="B2869">
        <f t="shared" ref="B2869:E2869" si="2843">B2844</f>
        <v>1</v>
      </c>
      <c r="C2869" t="str">
        <f t="shared" si="2843"/>
        <v>A4</v>
      </c>
      <c r="D2869" t="str">
        <f t="shared" si="2843"/>
        <v>сыр мягкий</v>
      </c>
      <c r="E2869" t="str">
        <f t="shared" si="2843"/>
        <v>A4|сыр мягкий</v>
      </c>
      <c r="F2869">
        <f>IFERROR(INDEX('Прайс-лист на год'!$E$4:$NG$28,MATCH(prices_model!E2869,'Прайс-лист на год'!$D$4:$D$28,0),MATCH(prices_model!A2869,'Прайс-лист на год'!$E$3:$NG$3,0)),0)</f>
        <v>551</v>
      </c>
    </row>
    <row r="2870" spans="1:6" x14ac:dyDescent="0.25">
      <c r="A2870" s="30">
        <f>'Прайс-лист на год'!$E$3+ROUNDDOWN((ROW()-2)/25,0)</f>
        <v>43944</v>
      </c>
      <c r="B2870">
        <f t="shared" ref="B2870:E2870" si="2844">B2845</f>
        <v>1</v>
      </c>
      <c r="C2870" t="str">
        <f t="shared" si="2844"/>
        <v>A4</v>
      </c>
      <c r="D2870" t="str">
        <f t="shared" si="2844"/>
        <v>прочие сыры</v>
      </c>
      <c r="E2870" t="str">
        <f t="shared" si="2844"/>
        <v>A4|прочие сыры</v>
      </c>
      <c r="F2870">
        <f>IFERROR(INDEX('Прайс-лист на год'!$E$4:$NG$28,MATCH(prices_model!E2870,'Прайс-лист на год'!$D$4:$D$28,0),MATCH(prices_model!A2870,'Прайс-лист на год'!$E$3:$NG$3,0)),0)</f>
        <v>847</v>
      </c>
    </row>
    <row r="2871" spans="1:6" x14ac:dyDescent="0.25">
      <c r="A2871" s="30">
        <f>'Прайс-лист на год'!$E$3+ROUNDDOWN((ROW()-2)/25,0)</f>
        <v>43944</v>
      </c>
      <c r="B2871">
        <f t="shared" ref="B2871:E2871" si="2845">B2846</f>
        <v>1</v>
      </c>
      <c r="C2871" t="str">
        <f t="shared" si="2845"/>
        <v>A4</v>
      </c>
      <c r="D2871" t="str">
        <f t="shared" si="2845"/>
        <v>продукты сырные</v>
      </c>
      <c r="E2871" t="str">
        <f t="shared" si="2845"/>
        <v>A4|продукты сырные</v>
      </c>
      <c r="F2871">
        <f>IFERROR(INDEX('Прайс-лист на год'!$E$4:$NG$28,MATCH(prices_model!E2871,'Прайс-лист на год'!$D$4:$D$28,0),MATCH(prices_model!A2871,'Прайс-лист на год'!$E$3:$NG$3,0)),0)</f>
        <v>340</v>
      </c>
    </row>
    <row r="2872" spans="1:6" x14ac:dyDescent="0.25">
      <c r="A2872" s="30">
        <f>'Прайс-лист на год'!$E$3+ROUNDDOWN((ROW()-2)/25,0)</f>
        <v>43944</v>
      </c>
      <c r="B2872">
        <f t="shared" ref="B2872:E2872" si="2846">B2847</f>
        <v>1</v>
      </c>
      <c r="C2872" t="str">
        <f t="shared" si="2846"/>
        <v>A5</v>
      </c>
      <c r="D2872" t="str">
        <f t="shared" si="2846"/>
        <v>сыр твердый</v>
      </c>
      <c r="E2872" t="str">
        <f t="shared" si="2846"/>
        <v>A5|сыр твердый</v>
      </c>
      <c r="F2872">
        <f>IFERROR(INDEX('Прайс-лист на год'!$E$4:$NG$28,MATCH(prices_model!E2872,'Прайс-лист на год'!$D$4:$D$28,0),MATCH(prices_model!A2872,'Прайс-лист на год'!$E$3:$NG$3,0)),0)</f>
        <v>1067</v>
      </c>
    </row>
    <row r="2873" spans="1:6" x14ac:dyDescent="0.25">
      <c r="A2873" s="30">
        <f>'Прайс-лист на год'!$E$3+ROUNDDOWN((ROW()-2)/25,0)</f>
        <v>43944</v>
      </c>
      <c r="B2873">
        <f t="shared" ref="B2873:E2873" si="2847">B2848</f>
        <v>1</v>
      </c>
      <c r="C2873" t="str">
        <f t="shared" si="2847"/>
        <v>A5</v>
      </c>
      <c r="D2873" t="str">
        <f t="shared" si="2847"/>
        <v>сыр полутвердый</v>
      </c>
      <c r="E2873" t="str">
        <f t="shared" si="2847"/>
        <v>A5|сыр полутвердый</v>
      </c>
      <c r="F2873">
        <f>IFERROR(INDEX('Прайс-лист на год'!$E$4:$NG$28,MATCH(prices_model!E2873,'Прайс-лист на год'!$D$4:$D$28,0),MATCH(prices_model!A2873,'Прайс-лист на год'!$E$3:$NG$3,0)),0)</f>
        <v>640</v>
      </c>
    </row>
    <row r="2874" spans="1:6" x14ac:dyDescent="0.25">
      <c r="A2874" s="30">
        <f>'Прайс-лист на год'!$E$3+ROUNDDOWN((ROW()-2)/25,0)</f>
        <v>43944</v>
      </c>
      <c r="B2874">
        <f t="shared" ref="B2874:E2874" si="2848">B2849</f>
        <v>1</v>
      </c>
      <c r="C2874" t="str">
        <f t="shared" si="2848"/>
        <v>A5</v>
      </c>
      <c r="D2874" t="str">
        <f t="shared" si="2848"/>
        <v>сыр мягкий</v>
      </c>
      <c r="E2874" t="str">
        <f t="shared" si="2848"/>
        <v>A5|сыр мягкий</v>
      </c>
      <c r="F2874">
        <f>IFERROR(INDEX('Прайс-лист на год'!$E$4:$NG$28,MATCH(prices_model!E2874,'Прайс-лист на год'!$D$4:$D$28,0),MATCH(prices_model!A2874,'Прайс-лист на год'!$E$3:$NG$3,0)),0)</f>
        <v>533</v>
      </c>
    </row>
    <row r="2875" spans="1:6" x14ac:dyDescent="0.25">
      <c r="A2875" s="30">
        <f>'Прайс-лист на год'!$E$3+ROUNDDOWN((ROW()-2)/25,0)</f>
        <v>43944</v>
      </c>
      <c r="B2875">
        <f t="shared" ref="B2875:E2875" si="2849">B2850</f>
        <v>1</v>
      </c>
      <c r="C2875" t="str">
        <f t="shared" si="2849"/>
        <v>A5</v>
      </c>
      <c r="D2875" t="str">
        <f t="shared" si="2849"/>
        <v>прочие сыры</v>
      </c>
      <c r="E2875" t="str">
        <f t="shared" si="2849"/>
        <v>A5|прочие сыры</v>
      </c>
      <c r="F2875">
        <f>IFERROR(INDEX('Прайс-лист на год'!$E$4:$NG$28,MATCH(prices_model!E2875,'Прайс-лист на год'!$D$4:$D$28,0),MATCH(prices_model!A2875,'Прайс-лист на год'!$E$3:$NG$3,0)),0)</f>
        <v>747</v>
      </c>
    </row>
    <row r="2876" spans="1:6" x14ac:dyDescent="0.25">
      <c r="A2876" s="30">
        <f>'Прайс-лист на год'!$E$3+ROUNDDOWN((ROW()-2)/25,0)</f>
        <v>43944</v>
      </c>
      <c r="B2876">
        <f t="shared" ref="B2876:E2876" si="2850">B2851</f>
        <v>1</v>
      </c>
      <c r="C2876" t="str">
        <f t="shared" si="2850"/>
        <v>A5</v>
      </c>
      <c r="D2876" t="str">
        <f t="shared" si="2850"/>
        <v>продукты сырные</v>
      </c>
      <c r="E2876" t="str">
        <f t="shared" si="2850"/>
        <v>A5|продукты сырные</v>
      </c>
      <c r="F2876">
        <f>IFERROR(INDEX('Прайс-лист на год'!$E$4:$NG$28,MATCH(prices_model!E2876,'Прайс-лист на год'!$D$4:$D$28,0),MATCH(prices_model!A2876,'Прайс-лист на год'!$E$3:$NG$3,0)),0)</f>
        <v>427</v>
      </c>
    </row>
    <row r="2877" spans="1:6" x14ac:dyDescent="0.25">
      <c r="A2877" s="30">
        <f>'Прайс-лист на год'!$E$3+ROUNDDOWN((ROW()-2)/25,0)</f>
        <v>43945</v>
      </c>
      <c r="B2877">
        <f t="shared" ref="B2877:E2877" si="2851">B2852</f>
        <v>1</v>
      </c>
      <c r="C2877" t="str">
        <f t="shared" si="2851"/>
        <v>A1</v>
      </c>
      <c r="D2877" t="str">
        <f t="shared" si="2851"/>
        <v>сыр твердый</v>
      </c>
      <c r="E2877" t="str">
        <f t="shared" si="2851"/>
        <v>A1|сыр твердый</v>
      </c>
      <c r="F2877">
        <f>IFERROR(INDEX('Прайс-лист на год'!$E$4:$NG$28,MATCH(prices_model!E2877,'Прайс-лист на год'!$D$4:$D$28,0),MATCH(prices_model!A2877,'Прайс-лист на год'!$E$3:$NG$3,0)),0)</f>
        <v>1000</v>
      </c>
    </row>
    <row r="2878" spans="1:6" x14ac:dyDescent="0.25">
      <c r="A2878" s="30">
        <f>'Прайс-лист на год'!$E$3+ROUNDDOWN((ROW()-2)/25,0)</f>
        <v>43945</v>
      </c>
      <c r="B2878">
        <f t="shared" ref="B2878:E2878" si="2852">B2853</f>
        <v>1</v>
      </c>
      <c r="C2878" t="str">
        <f t="shared" si="2852"/>
        <v>A1</v>
      </c>
      <c r="D2878" t="str">
        <f t="shared" si="2852"/>
        <v>сыр полутвердый</v>
      </c>
      <c r="E2878" t="str">
        <f t="shared" si="2852"/>
        <v>A1|сыр полутвердый</v>
      </c>
      <c r="F2878">
        <f>IFERROR(INDEX('Прайс-лист на год'!$E$4:$NG$28,MATCH(prices_model!E2878,'Прайс-лист на год'!$D$4:$D$28,0),MATCH(prices_model!A2878,'Прайс-лист на год'!$E$3:$NG$3,0)),0)</f>
        <v>600</v>
      </c>
    </row>
    <row r="2879" spans="1:6" x14ac:dyDescent="0.25">
      <c r="A2879" s="30">
        <f>'Прайс-лист на год'!$E$3+ROUNDDOWN((ROW()-2)/25,0)</f>
        <v>43945</v>
      </c>
      <c r="B2879">
        <f t="shared" ref="B2879:E2879" si="2853">B2854</f>
        <v>1</v>
      </c>
      <c r="C2879" t="str">
        <f t="shared" si="2853"/>
        <v>A1</v>
      </c>
      <c r="D2879" t="str">
        <f t="shared" si="2853"/>
        <v>сыр мягкий</v>
      </c>
      <c r="E2879" t="str">
        <f t="shared" si="2853"/>
        <v>A1|сыр мягкий</v>
      </c>
      <c r="F2879">
        <f>IFERROR(INDEX('Прайс-лист на год'!$E$4:$NG$28,MATCH(prices_model!E2879,'Прайс-лист на год'!$D$4:$D$28,0),MATCH(prices_model!A2879,'Прайс-лист на год'!$E$3:$NG$3,0)),0)</f>
        <v>500</v>
      </c>
    </row>
    <row r="2880" spans="1:6" x14ac:dyDescent="0.25">
      <c r="A2880" s="30">
        <f>'Прайс-лист на год'!$E$3+ROUNDDOWN((ROW()-2)/25,0)</f>
        <v>43945</v>
      </c>
      <c r="B2880">
        <f t="shared" ref="B2880:E2880" si="2854">B2855</f>
        <v>1</v>
      </c>
      <c r="C2880" t="str">
        <f t="shared" si="2854"/>
        <v>A1</v>
      </c>
      <c r="D2880" t="str">
        <f t="shared" si="2854"/>
        <v>прочие сыры</v>
      </c>
      <c r="E2880" t="str">
        <f t="shared" si="2854"/>
        <v>A1|прочие сыры</v>
      </c>
      <c r="F2880">
        <f>IFERROR(INDEX('Прайс-лист на год'!$E$4:$NG$28,MATCH(prices_model!E2880,'Прайс-лист на год'!$D$4:$D$28,0),MATCH(prices_model!A2880,'Прайс-лист на год'!$E$3:$NG$3,0)),0)</f>
        <v>700</v>
      </c>
    </row>
    <row r="2881" spans="1:6" x14ac:dyDescent="0.25">
      <c r="A2881" s="30">
        <f>'Прайс-лист на год'!$E$3+ROUNDDOWN((ROW()-2)/25,0)</f>
        <v>43945</v>
      </c>
      <c r="B2881">
        <f t="shared" ref="B2881:E2881" si="2855">B2856</f>
        <v>1</v>
      </c>
      <c r="C2881" t="str">
        <f t="shared" si="2855"/>
        <v>A1</v>
      </c>
      <c r="D2881" t="str">
        <f t="shared" si="2855"/>
        <v>продукты сырные</v>
      </c>
      <c r="E2881" t="str">
        <f t="shared" si="2855"/>
        <v>A1|продукты сырные</v>
      </c>
      <c r="F2881">
        <f>IFERROR(INDEX('Прайс-лист на год'!$E$4:$NG$28,MATCH(prices_model!E2881,'Прайс-лист на год'!$D$4:$D$28,0),MATCH(prices_model!A2881,'Прайс-лист на год'!$E$3:$NG$3,0)),0)</f>
        <v>400</v>
      </c>
    </row>
    <row r="2882" spans="1:6" x14ac:dyDescent="0.25">
      <c r="A2882" s="30">
        <f>'Прайс-лист на год'!$E$3+ROUNDDOWN((ROW()-2)/25,0)</f>
        <v>43945</v>
      </c>
      <c r="B2882">
        <f t="shared" ref="B2882:E2882" si="2856">B2857</f>
        <v>1</v>
      </c>
      <c r="C2882" t="str">
        <f t="shared" si="2856"/>
        <v>A2</v>
      </c>
      <c r="D2882" t="str">
        <f t="shared" si="2856"/>
        <v>сыр твердый</v>
      </c>
      <c r="E2882" t="str">
        <f t="shared" si="2856"/>
        <v>A2|сыр твердый</v>
      </c>
      <c r="F2882">
        <f>IFERROR(INDEX('Прайс-лист на год'!$E$4:$NG$28,MATCH(prices_model!E2882,'Прайс-лист на год'!$D$4:$D$28,0),MATCH(prices_model!A2882,'Прайс-лист на год'!$E$3:$NG$3,0)),0)</f>
        <v>1050</v>
      </c>
    </row>
    <row r="2883" spans="1:6" x14ac:dyDescent="0.25">
      <c r="A2883" s="30">
        <f>'Прайс-лист на год'!$E$3+ROUNDDOWN((ROW()-2)/25,0)</f>
        <v>43945</v>
      </c>
      <c r="B2883">
        <f t="shared" ref="B2883:E2883" si="2857">B2858</f>
        <v>1</v>
      </c>
      <c r="C2883" t="str">
        <f t="shared" si="2857"/>
        <v>A2</v>
      </c>
      <c r="D2883" t="str">
        <f t="shared" si="2857"/>
        <v>сыр полутвердый</v>
      </c>
      <c r="E2883" t="str">
        <f t="shared" si="2857"/>
        <v>A2|сыр полутвердый</v>
      </c>
      <c r="F2883">
        <f>IFERROR(INDEX('Прайс-лист на год'!$E$4:$NG$28,MATCH(prices_model!E2883,'Прайс-лист на год'!$D$4:$D$28,0),MATCH(prices_model!A2883,'Прайс-лист на год'!$E$3:$NG$3,0)),0)</f>
        <v>630</v>
      </c>
    </row>
    <row r="2884" spans="1:6" x14ac:dyDescent="0.25">
      <c r="A2884" s="30">
        <f>'Прайс-лист на год'!$E$3+ROUNDDOWN((ROW()-2)/25,0)</f>
        <v>43945</v>
      </c>
      <c r="B2884">
        <f t="shared" ref="B2884:E2884" si="2858">B2859</f>
        <v>1</v>
      </c>
      <c r="C2884" t="str">
        <f t="shared" si="2858"/>
        <v>A2</v>
      </c>
      <c r="D2884" t="str">
        <f t="shared" si="2858"/>
        <v>сыр мягкий</v>
      </c>
      <c r="E2884" t="str">
        <f t="shared" si="2858"/>
        <v>A2|сыр мягкий</v>
      </c>
      <c r="F2884">
        <f>IFERROR(INDEX('Прайс-лист на год'!$E$4:$NG$28,MATCH(prices_model!E2884,'Прайс-лист на год'!$D$4:$D$28,0),MATCH(prices_model!A2884,'Прайс-лист на год'!$E$3:$NG$3,0)),0)</f>
        <v>525</v>
      </c>
    </row>
    <row r="2885" spans="1:6" x14ac:dyDescent="0.25">
      <c r="A2885" s="30">
        <f>'Прайс-лист на год'!$E$3+ROUNDDOWN((ROW()-2)/25,0)</f>
        <v>43945</v>
      </c>
      <c r="B2885">
        <f t="shared" ref="B2885:E2885" si="2859">B2860</f>
        <v>1</v>
      </c>
      <c r="C2885" t="str">
        <f t="shared" si="2859"/>
        <v>A2</v>
      </c>
      <c r="D2885" t="str">
        <f t="shared" si="2859"/>
        <v>прочие сыры</v>
      </c>
      <c r="E2885" t="str">
        <f t="shared" si="2859"/>
        <v>A2|прочие сыры</v>
      </c>
      <c r="F2885">
        <f>IFERROR(INDEX('Прайс-лист на год'!$E$4:$NG$28,MATCH(prices_model!E2885,'Прайс-лист на год'!$D$4:$D$28,0),MATCH(prices_model!A2885,'Прайс-лист на год'!$E$3:$NG$3,0)),0)</f>
        <v>735</v>
      </c>
    </row>
    <row r="2886" spans="1:6" x14ac:dyDescent="0.25">
      <c r="A2886" s="30">
        <f>'Прайс-лист на год'!$E$3+ROUNDDOWN((ROW()-2)/25,0)</f>
        <v>43945</v>
      </c>
      <c r="B2886">
        <f t="shared" ref="B2886:E2886" si="2860">B2861</f>
        <v>1</v>
      </c>
      <c r="C2886" t="str">
        <f t="shared" si="2860"/>
        <v>A2</v>
      </c>
      <c r="D2886" t="str">
        <f t="shared" si="2860"/>
        <v>продукты сырные</v>
      </c>
      <c r="E2886" t="str">
        <f t="shared" si="2860"/>
        <v>A2|продукты сырные</v>
      </c>
      <c r="F2886">
        <f>IFERROR(INDEX('Прайс-лист на год'!$E$4:$NG$28,MATCH(prices_model!E2886,'Прайс-лист на год'!$D$4:$D$28,0),MATCH(prices_model!A2886,'Прайс-лист на год'!$E$3:$NG$3,0)),0)</f>
        <v>420</v>
      </c>
    </row>
    <row r="2887" spans="1:6" x14ac:dyDescent="0.25">
      <c r="A2887" s="30">
        <f>'Прайс-лист на год'!$E$3+ROUNDDOWN((ROW()-2)/25,0)</f>
        <v>43945</v>
      </c>
      <c r="B2887">
        <f t="shared" ref="B2887:E2887" si="2861">B2862</f>
        <v>1</v>
      </c>
      <c r="C2887" t="str">
        <f t="shared" si="2861"/>
        <v>A3</v>
      </c>
      <c r="D2887" t="str">
        <f t="shared" si="2861"/>
        <v>сыр твердый</v>
      </c>
      <c r="E2887" t="str">
        <f t="shared" si="2861"/>
        <v>A3|сыр твердый</v>
      </c>
      <c r="F2887">
        <f>IFERROR(INDEX('Прайс-лист на год'!$E$4:$NG$28,MATCH(prices_model!E2887,'Прайс-лист на год'!$D$4:$D$28,0),MATCH(prices_model!A2887,'Прайс-лист на год'!$E$3:$NG$3,0)),0)</f>
        <v>1100</v>
      </c>
    </row>
    <row r="2888" spans="1:6" x14ac:dyDescent="0.25">
      <c r="A2888" s="30">
        <f>'Прайс-лист на год'!$E$3+ROUNDDOWN((ROW()-2)/25,0)</f>
        <v>43945</v>
      </c>
      <c r="B2888">
        <f t="shared" ref="B2888:E2888" si="2862">B2863</f>
        <v>1</v>
      </c>
      <c r="C2888" t="str">
        <f t="shared" si="2862"/>
        <v>A3</v>
      </c>
      <c r="D2888" t="str">
        <f t="shared" si="2862"/>
        <v>сыр полутвердый</v>
      </c>
      <c r="E2888" t="str">
        <f t="shared" si="2862"/>
        <v>A3|сыр полутвердый</v>
      </c>
      <c r="F2888">
        <f>IFERROR(INDEX('Прайс-лист на год'!$E$4:$NG$28,MATCH(prices_model!E2888,'Прайс-лист на год'!$D$4:$D$28,0),MATCH(prices_model!A2888,'Прайс-лист на год'!$E$3:$NG$3,0)),0)</f>
        <v>660</v>
      </c>
    </row>
    <row r="2889" spans="1:6" x14ac:dyDescent="0.25">
      <c r="A2889" s="30">
        <f>'Прайс-лист на год'!$E$3+ROUNDDOWN((ROW()-2)/25,0)</f>
        <v>43945</v>
      </c>
      <c r="B2889">
        <f t="shared" ref="B2889:E2889" si="2863">B2864</f>
        <v>1</v>
      </c>
      <c r="C2889" t="str">
        <f t="shared" si="2863"/>
        <v>A3</v>
      </c>
      <c r="D2889" t="str">
        <f t="shared" si="2863"/>
        <v>сыр мягкий</v>
      </c>
      <c r="E2889" t="str">
        <f t="shared" si="2863"/>
        <v>A3|сыр мягкий</v>
      </c>
      <c r="F2889">
        <f>IFERROR(INDEX('Прайс-лист на год'!$E$4:$NG$28,MATCH(prices_model!E2889,'Прайс-лист на год'!$D$4:$D$28,0),MATCH(prices_model!A2889,'Прайс-лист на год'!$E$3:$NG$3,0)),0)</f>
        <v>550</v>
      </c>
    </row>
    <row r="2890" spans="1:6" x14ac:dyDescent="0.25">
      <c r="A2890" s="30">
        <f>'Прайс-лист на год'!$E$3+ROUNDDOWN((ROW()-2)/25,0)</f>
        <v>43945</v>
      </c>
      <c r="B2890">
        <f t="shared" ref="B2890:E2890" si="2864">B2865</f>
        <v>1</v>
      </c>
      <c r="C2890" t="str">
        <f t="shared" si="2864"/>
        <v>A3</v>
      </c>
      <c r="D2890" t="str">
        <f t="shared" si="2864"/>
        <v>прочие сыры</v>
      </c>
      <c r="E2890" t="str">
        <f t="shared" si="2864"/>
        <v>A3|прочие сыры</v>
      </c>
      <c r="F2890">
        <f>IFERROR(INDEX('Прайс-лист на год'!$E$4:$NG$28,MATCH(prices_model!E2890,'Прайс-лист на год'!$D$4:$D$28,0),MATCH(prices_model!A2890,'Прайс-лист на год'!$E$3:$NG$3,0)),0)</f>
        <v>770</v>
      </c>
    </row>
    <row r="2891" spans="1:6" x14ac:dyDescent="0.25">
      <c r="A2891" s="30">
        <f>'Прайс-лист на год'!$E$3+ROUNDDOWN((ROW()-2)/25,0)</f>
        <v>43945</v>
      </c>
      <c r="B2891">
        <f t="shared" ref="B2891:E2891" si="2865">B2866</f>
        <v>1</v>
      </c>
      <c r="C2891" t="str">
        <f t="shared" si="2865"/>
        <v>A3</v>
      </c>
      <c r="D2891" t="str">
        <f t="shared" si="2865"/>
        <v>продукты сырные</v>
      </c>
      <c r="E2891" t="str">
        <f t="shared" si="2865"/>
        <v>A3|продукты сырные</v>
      </c>
      <c r="F2891">
        <f>IFERROR(INDEX('Прайс-лист на год'!$E$4:$NG$28,MATCH(prices_model!E2891,'Прайс-лист на год'!$D$4:$D$28,0),MATCH(prices_model!A2891,'Прайс-лист на год'!$E$3:$NG$3,0)),0)</f>
        <v>440</v>
      </c>
    </row>
    <row r="2892" spans="1:6" x14ac:dyDescent="0.25">
      <c r="A2892" s="30">
        <f>'Прайс-лист на год'!$E$3+ROUNDDOWN((ROW()-2)/25,0)</f>
        <v>43945</v>
      </c>
      <c r="B2892">
        <f t="shared" ref="B2892:E2892" si="2866">B2867</f>
        <v>1</v>
      </c>
      <c r="C2892" t="str">
        <f t="shared" si="2866"/>
        <v>A4</v>
      </c>
      <c r="D2892" t="str">
        <f t="shared" si="2866"/>
        <v>сыр твердый</v>
      </c>
      <c r="E2892" t="str">
        <f t="shared" si="2866"/>
        <v>A4|сыр твердый</v>
      </c>
      <c r="F2892">
        <f>IFERROR(INDEX('Прайс-лист на год'!$E$4:$NG$28,MATCH(prices_model!E2892,'Прайс-лист на год'!$D$4:$D$28,0),MATCH(prices_model!A2892,'Прайс-лист на год'!$E$3:$NG$3,0)),0)</f>
        <v>1103</v>
      </c>
    </row>
    <row r="2893" spans="1:6" x14ac:dyDescent="0.25">
      <c r="A2893" s="30">
        <f>'Прайс-лист на год'!$E$3+ROUNDDOWN((ROW()-2)/25,0)</f>
        <v>43945</v>
      </c>
      <c r="B2893">
        <f t="shared" ref="B2893:E2893" si="2867">B2868</f>
        <v>1</v>
      </c>
      <c r="C2893" t="str">
        <f t="shared" si="2867"/>
        <v>A4</v>
      </c>
      <c r="D2893" t="str">
        <f t="shared" si="2867"/>
        <v>сыр полутвердый</v>
      </c>
      <c r="E2893" t="str">
        <f t="shared" si="2867"/>
        <v>A4|сыр полутвердый</v>
      </c>
      <c r="F2893">
        <f>IFERROR(INDEX('Прайс-лист на год'!$E$4:$NG$28,MATCH(prices_model!E2893,'Прайс-лист на год'!$D$4:$D$28,0),MATCH(prices_model!A2893,'Прайс-лист на год'!$E$3:$NG$3,0)),0)</f>
        <v>662</v>
      </c>
    </row>
    <row r="2894" spans="1:6" x14ac:dyDescent="0.25">
      <c r="A2894" s="30">
        <f>'Прайс-лист на год'!$E$3+ROUNDDOWN((ROW()-2)/25,0)</f>
        <v>43945</v>
      </c>
      <c r="B2894">
        <f t="shared" ref="B2894:E2894" si="2868">B2869</f>
        <v>1</v>
      </c>
      <c r="C2894" t="str">
        <f t="shared" si="2868"/>
        <v>A4</v>
      </c>
      <c r="D2894" t="str">
        <f t="shared" si="2868"/>
        <v>сыр мягкий</v>
      </c>
      <c r="E2894" t="str">
        <f t="shared" si="2868"/>
        <v>A4|сыр мягкий</v>
      </c>
      <c r="F2894">
        <f>IFERROR(INDEX('Прайс-лист на год'!$E$4:$NG$28,MATCH(prices_model!E2894,'Прайс-лист на год'!$D$4:$D$28,0),MATCH(prices_model!A2894,'Прайс-лист на год'!$E$3:$NG$3,0)),0)</f>
        <v>551</v>
      </c>
    </row>
    <row r="2895" spans="1:6" x14ac:dyDescent="0.25">
      <c r="A2895" s="30">
        <f>'Прайс-лист на год'!$E$3+ROUNDDOWN((ROW()-2)/25,0)</f>
        <v>43945</v>
      </c>
      <c r="B2895">
        <f t="shared" ref="B2895:E2895" si="2869">B2870</f>
        <v>1</v>
      </c>
      <c r="C2895" t="str">
        <f t="shared" si="2869"/>
        <v>A4</v>
      </c>
      <c r="D2895" t="str">
        <f t="shared" si="2869"/>
        <v>прочие сыры</v>
      </c>
      <c r="E2895" t="str">
        <f t="shared" si="2869"/>
        <v>A4|прочие сыры</v>
      </c>
      <c r="F2895">
        <f>IFERROR(INDEX('Прайс-лист на год'!$E$4:$NG$28,MATCH(prices_model!E2895,'Прайс-лист на год'!$D$4:$D$28,0),MATCH(prices_model!A2895,'Прайс-лист на год'!$E$3:$NG$3,0)),0)</f>
        <v>847</v>
      </c>
    </row>
    <row r="2896" spans="1:6" x14ac:dyDescent="0.25">
      <c r="A2896" s="30">
        <f>'Прайс-лист на год'!$E$3+ROUNDDOWN((ROW()-2)/25,0)</f>
        <v>43945</v>
      </c>
      <c r="B2896">
        <f t="shared" ref="B2896:E2896" si="2870">B2871</f>
        <v>1</v>
      </c>
      <c r="C2896" t="str">
        <f t="shared" si="2870"/>
        <v>A4</v>
      </c>
      <c r="D2896" t="str">
        <f t="shared" si="2870"/>
        <v>продукты сырные</v>
      </c>
      <c r="E2896" t="str">
        <f t="shared" si="2870"/>
        <v>A4|продукты сырные</v>
      </c>
      <c r="F2896">
        <f>IFERROR(INDEX('Прайс-лист на год'!$E$4:$NG$28,MATCH(prices_model!E2896,'Прайс-лист на год'!$D$4:$D$28,0),MATCH(prices_model!A2896,'Прайс-лист на год'!$E$3:$NG$3,0)),0)</f>
        <v>340</v>
      </c>
    </row>
    <row r="2897" spans="1:6" x14ac:dyDescent="0.25">
      <c r="A2897" s="30">
        <f>'Прайс-лист на год'!$E$3+ROUNDDOWN((ROW()-2)/25,0)</f>
        <v>43945</v>
      </c>
      <c r="B2897">
        <f t="shared" ref="B2897:E2897" si="2871">B2872</f>
        <v>1</v>
      </c>
      <c r="C2897" t="str">
        <f t="shared" si="2871"/>
        <v>A5</v>
      </c>
      <c r="D2897" t="str">
        <f t="shared" si="2871"/>
        <v>сыр твердый</v>
      </c>
      <c r="E2897" t="str">
        <f t="shared" si="2871"/>
        <v>A5|сыр твердый</v>
      </c>
      <c r="F2897">
        <f>IFERROR(INDEX('Прайс-лист на год'!$E$4:$NG$28,MATCH(prices_model!E2897,'Прайс-лист на год'!$D$4:$D$28,0),MATCH(prices_model!A2897,'Прайс-лист на год'!$E$3:$NG$3,0)),0)</f>
        <v>1067</v>
      </c>
    </row>
    <row r="2898" spans="1:6" x14ac:dyDescent="0.25">
      <c r="A2898" s="30">
        <f>'Прайс-лист на год'!$E$3+ROUNDDOWN((ROW()-2)/25,0)</f>
        <v>43945</v>
      </c>
      <c r="B2898">
        <f t="shared" ref="B2898:E2898" si="2872">B2873</f>
        <v>1</v>
      </c>
      <c r="C2898" t="str">
        <f t="shared" si="2872"/>
        <v>A5</v>
      </c>
      <c r="D2898" t="str">
        <f t="shared" si="2872"/>
        <v>сыр полутвердый</v>
      </c>
      <c r="E2898" t="str">
        <f t="shared" si="2872"/>
        <v>A5|сыр полутвердый</v>
      </c>
      <c r="F2898">
        <f>IFERROR(INDEX('Прайс-лист на год'!$E$4:$NG$28,MATCH(prices_model!E2898,'Прайс-лист на год'!$D$4:$D$28,0),MATCH(prices_model!A2898,'Прайс-лист на год'!$E$3:$NG$3,0)),0)</f>
        <v>640</v>
      </c>
    </row>
    <row r="2899" spans="1:6" x14ac:dyDescent="0.25">
      <c r="A2899" s="30">
        <f>'Прайс-лист на год'!$E$3+ROUNDDOWN((ROW()-2)/25,0)</f>
        <v>43945</v>
      </c>
      <c r="B2899">
        <f t="shared" ref="B2899:E2899" si="2873">B2874</f>
        <v>1</v>
      </c>
      <c r="C2899" t="str">
        <f t="shared" si="2873"/>
        <v>A5</v>
      </c>
      <c r="D2899" t="str">
        <f t="shared" si="2873"/>
        <v>сыр мягкий</v>
      </c>
      <c r="E2899" t="str">
        <f t="shared" si="2873"/>
        <v>A5|сыр мягкий</v>
      </c>
      <c r="F2899">
        <f>IFERROR(INDEX('Прайс-лист на год'!$E$4:$NG$28,MATCH(prices_model!E2899,'Прайс-лист на год'!$D$4:$D$28,0),MATCH(prices_model!A2899,'Прайс-лист на год'!$E$3:$NG$3,0)),0)</f>
        <v>533</v>
      </c>
    </row>
    <row r="2900" spans="1:6" x14ac:dyDescent="0.25">
      <c r="A2900" s="30">
        <f>'Прайс-лист на год'!$E$3+ROUNDDOWN((ROW()-2)/25,0)</f>
        <v>43945</v>
      </c>
      <c r="B2900">
        <f t="shared" ref="B2900:E2900" si="2874">B2875</f>
        <v>1</v>
      </c>
      <c r="C2900" t="str">
        <f t="shared" si="2874"/>
        <v>A5</v>
      </c>
      <c r="D2900" t="str">
        <f t="shared" si="2874"/>
        <v>прочие сыры</v>
      </c>
      <c r="E2900" t="str">
        <f t="shared" si="2874"/>
        <v>A5|прочие сыры</v>
      </c>
      <c r="F2900">
        <f>IFERROR(INDEX('Прайс-лист на год'!$E$4:$NG$28,MATCH(prices_model!E2900,'Прайс-лист на год'!$D$4:$D$28,0),MATCH(prices_model!A2900,'Прайс-лист на год'!$E$3:$NG$3,0)),0)</f>
        <v>747</v>
      </c>
    </row>
    <row r="2901" spans="1:6" x14ac:dyDescent="0.25">
      <c r="A2901" s="30">
        <f>'Прайс-лист на год'!$E$3+ROUNDDOWN((ROW()-2)/25,0)</f>
        <v>43945</v>
      </c>
      <c r="B2901">
        <f t="shared" ref="B2901:E2901" si="2875">B2876</f>
        <v>1</v>
      </c>
      <c r="C2901" t="str">
        <f t="shared" si="2875"/>
        <v>A5</v>
      </c>
      <c r="D2901" t="str">
        <f t="shared" si="2875"/>
        <v>продукты сырные</v>
      </c>
      <c r="E2901" t="str">
        <f t="shared" si="2875"/>
        <v>A5|продукты сырные</v>
      </c>
      <c r="F2901">
        <f>IFERROR(INDEX('Прайс-лист на год'!$E$4:$NG$28,MATCH(prices_model!E2901,'Прайс-лист на год'!$D$4:$D$28,0),MATCH(prices_model!A2901,'Прайс-лист на год'!$E$3:$NG$3,0)),0)</f>
        <v>427</v>
      </c>
    </row>
    <row r="2902" spans="1:6" x14ac:dyDescent="0.25">
      <c r="A2902" s="30">
        <f>'Прайс-лист на год'!$E$3+ROUNDDOWN((ROW()-2)/25,0)</f>
        <v>43946</v>
      </c>
      <c r="B2902">
        <f t="shared" ref="B2902:E2902" si="2876">B2877</f>
        <v>1</v>
      </c>
      <c r="C2902" t="str">
        <f t="shared" si="2876"/>
        <v>A1</v>
      </c>
      <c r="D2902" t="str">
        <f t="shared" si="2876"/>
        <v>сыр твердый</v>
      </c>
      <c r="E2902" t="str">
        <f t="shared" si="2876"/>
        <v>A1|сыр твердый</v>
      </c>
      <c r="F2902">
        <f>IFERROR(INDEX('Прайс-лист на год'!$E$4:$NG$28,MATCH(prices_model!E2902,'Прайс-лист на год'!$D$4:$D$28,0),MATCH(prices_model!A2902,'Прайс-лист на год'!$E$3:$NG$3,0)),0)</f>
        <v>1000</v>
      </c>
    </row>
    <row r="2903" spans="1:6" x14ac:dyDescent="0.25">
      <c r="A2903" s="30">
        <f>'Прайс-лист на год'!$E$3+ROUNDDOWN((ROW()-2)/25,0)</f>
        <v>43946</v>
      </c>
      <c r="B2903">
        <f t="shared" ref="B2903:E2903" si="2877">B2878</f>
        <v>1</v>
      </c>
      <c r="C2903" t="str">
        <f t="shared" si="2877"/>
        <v>A1</v>
      </c>
      <c r="D2903" t="str">
        <f t="shared" si="2877"/>
        <v>сыр полутвердый</v>
      </c>
      <c r="E2903" t="str">
        <f t="shared" si="2877"/>
        <v>A1|сыр полутвердый</v>
      </c>
      <c r="F2903">
        <f>IFERROR(INDEX('Прайс-лист на год'!$E$4:$NG$28,MATCH(prices_model!E2903,'Прайс-лист на год'!$D$4:$D$28,0),MATCH(prices_model!A2903,'Прайс-лист на год'!$E$3:$NG$3,0)),0)</f>
        <v>600</v>
      </c>
    </row>
    <row r="2904" spans="1:6" x14ac:dyDescent="0.25">
      <c r="A2904" s="30">
        <f>'Прайс-лист на год'!$E$3+ROUNDDOWN((ROW()-2)/25,0)</f>
        <v>43946</v>
      </c>
      <c r="B2904">
        <f t="shared" ref="B2904:E2904" si="2878">B2879</f>
        <v>1</v>
      </c>
      <c r="C2904" t="str">
        <f t="shared" si="2878"/>
        <v>A1</v>
      </c>
      <c r="D2904" t="str">
        <f t="shared" si="2878"/>
        <v>сыр мягкий</v>
      </c>
      <c r="E2904" t="str">
        <f t="shared" si="2878"/>
        <v>A1|сыр мягкий</v>
      </c>
      <c r="F2904">
        <f>IFERROR(INDEX('Прайс-лист на год'!$E$4:$NG$28,MATCH(prices_model!E2904,'Прайс-лист на год'!$D$4:$D$28,0),MATCH(prices_model!A2904,'Прайс-лист на год'!$E$3:$NG$3,0)),0)</f>
        <v>500</v>
      </c>
    </row>
    <row r="2905" spans="1:6" x14ac:dyDescent="0.25">
      <c r="A2905" s="30">
        <f>'Прайс-лист на год'!$E$3+ROUNDDOWN((ROW()-2)/25,0)</f>
        <v>43946</v>
      </c>
      <c r="B2905">
        <f t="shared" ref="B2905:E2905" si="2879">B2880</f>
        <v>1</v>
      </c>
      <c r="C2905" t="str">
        <f t="shared" si="2879"/>
        <v>A1</v>
      </c>
      <c r="D2905" t="str">
        <f t="shared" si="2879"/>
        <v>прочие сыры</v>
      </c>
      <c r="E2905" t="str">
        <f t="shared" si="2879"/>
        <v>A1|прочие сыры</v>
      </c>
      <c r="F2905">
        <f>IFERROR(INDEX('Прайс-лист на год'!$E$4:$NG$28,MATCH(prices_model!E2905,'Прайс-лист на год'!$D$4:$D$28,0),MATCH(prices_model!A2905,'Прайс-лист на год'!$E$3:$NG$3,0)),0)</f>
        <v>700</v>
      </c>
    </row>
    <row r="2906" spans="1:6" x14ac:dyDescent="0.25">
      <c r="A2906" s="30">
        <f>'Прайс-лист на год'!$E$3+ROUNDDOWN((ROW()-2)/25,0)</f>
        <v>43946</v>
      </c>
      <c r="B2906">
        <f t="shared" ref="B2906:E2906" si="2880">B2881</f>
        <v>1</v>
      </c>
      <c r="C2906" t="str">
        <f t="shared" si="2880"/>
        <v>A1</v>
      </c>
      <c r="D2906" t="str">
        <f t="shared" si="2880"/>
        <v>продукты сырные</v>
      </c>
      <c r="E2906" t="str">
        <f t="shared" si="2880"/>
        <v>A1|продукты сырные</v>
      </c>
      <c r="F2906">
        <f>IFERROR(INDEX('Прайс-лист на год'!$E$4:$NG$28,MATCH(prices_model!E2906,'Прайс-лист на год'!$D$4:$D$28,0),MATCH(prices_model!A2906,'Прайс-лист на год'!$E$3:$NG$3,0)),0)</f>
        <v>400</v>
      </c>
    </row>
    <row r="2907" spans="1:6" x14ac:dyDescent="0.25">
      <c r="A2907" s="30">
        <f>'Прайс-лист на год'!$E$3+ROUNDDOWN((ROW()-2)/25,0)</f>
        <v>43946</v>
      </c>
      <c r="B2907">
        <f t="shared" ref="B2907:E2907" si="2881">B2882</f>
        <v>1</v>
      </c>
      <c r="C2907" t="str">
        <f t="shared" si="2881"/>
        <v>A2</v>
      </c>
      <c r="D2907" t="str">
        <f t="shared" si="2881"/>
        <v>сыр твердый</v>
      </c>
      <c r="E2907" t="str">
        <f t="shared" si="2881"/>
        <v>A2|сыр твердый</v>
      </c>
      <c r="F2907">
        <f>IFERROR(INDEX('Прайс-лист на год'!$E$4:$NG$28,MATCH(prices_model!E2907,'Прайс-лист на год'!$D$4:$D$28,0),MATCH(prices_model!A2907,'Прайс-лист на год'!$E$3:$NG$3,0)),0)</f>
        <v>1050</v>
      </c>
    </row>
    <row r="2908" spans="1:6" x14ac:dyDescent="0.25">
      <c r="A2908" s="30">
        <f>'Прайс-лист на год'!$E$3+ROUNDDOWN((ROW()-2)/25,0)</f>
        <v>43946</v>
      </c>
      <c r="B2908">
        <f t="shared" ref="B2908:E2908" si="2882">B2883</f>
        <v>1</v>
      </c>
      <c r="C2908" t="str">
        <f t="shared" si="2882"/>
        <v>A2</v>
      </c>
      <c r="D2908" t="str">
        <f t="shared" si="2882"/>
        <v>сыр полутвердый</v>
      </c>
      <c r="E2908" t="str">
        <f t="shared" si="2882"/>
        <v>A2|сыр полутвердый</v>
      </c>
      <c r="F2908">
        <f>IFERROR(INDEX('Прайс-лист на год'!$E$4:$NG$28,MATCH(prices_model!E2908,'Прайс-лист на год'!$D$4:$D$28,0),MATCH(prices_model!A2908,'Прайс-лист на год'!$E$3:$NG$3,0)),0)</f>
        <v>630</v>
      </c>
    </row>
    <row r="2909" spans="1:6" x14ac:dyDescent="0.25">
      <c r="A2909" s="30">
        <f>'Прайс-лист на год'!$E$3+ROUNDDOWN((ROW()-2)/25,0)</f>
        <v>43946</v>
      </c>
      <c r="B2909">
        <f t="shared" ref="B2909:E2909" si="2883">B2884</f>
        <v>1</v>
      </c>
      <c r="C2909" t="str">
        <f t="shared" si="2883"/>
        <v>A2</v>
      </c>
      <c r="D2909" t="str">
        <f t="shared" si="2883"/>
        <v>сыр мягкий</v>
      </c>
      <c r="E2909" t="str">
        <f t="shared" si="2883"/>
        <v>A2|сыр мягкий</v>
      </c>
      <c r="F2909">
        <f>IFERROR(INDEX('Прайс-лист на год'!$E$4:$NG$28,MATCH(prices_model!E2909,'Прайс-лист на год'!$D$4:$D$28,0),MATCH(prices_model!A2909,'Прайс-лист на год'!$E$3:$NG$3,0)),0)</f>
        <v>525</v>
      </c>
    </row>
    <row r="2910" spans="1:6" x14ac:dyDescent="0.25">
      <c r="A2910" s="30">
        <f>'Прайс-лист на год'!$E$3+ROUNDDOWN((ROW()-2)/25,0)</f>
        <v>43946</v>
      </c>
      <c r="B2910">
        <f t="shared" ref="B2910:E2910" si="2884">B2885</f>
        <v>1</v>
      </c>
      <c r="C2910" t="str">
        <f t="shared" si="2884"/>
        <v>A2</v>
      </c>
      <c r="D2910" t="str">
        <f t="shared" si="2884"/>
        <v>прочие сыры</v>
      </c>
      <c r="E2910" t="str">
        <f t="shared" si="2884"/>
        <v>A2|прочие сыры</v>
      </c>
      <c r="F2910">
        <f>IFERROR(INDEX('Прайс-лист на год'!$E$4:$NG$28,MATCH(prices_model!E2910,'Прайс-лист на год'!$D$4:$D$28,0),MATCH(prices_model!A2910,'Прайс-лист на год'!$E$3:$NG$3,0)),0)</f>
        <v>735</v>
      </c>
    </row>
    <row r="2911" spans="1:6" x14ac:dyDescent="0.25">
      <c r="A2911" s="30">
        <f>'Прайс-лист на год'!$E$3+ROUNDDOWN((ROW()-2)/25,0)</f>
        <v>43946</v>
      </c>
      <c r="B2911">
        <f t="shared" ref="B2911:E2911" si="2885">B2886</f>
        <v>1</v>
      </c>
      <c r="C2911" t="str">
        <f t="shared" si="2885"/>
        <v>A2</v>
      </c>
      <c r="D2911" t="str">
        <f t="shared" si="2885"/>
        <v>продукты сырные</v>
      </c>
      <c r="E2911" t="str">
        <f t="shared" si="2885"/>
        <v>A2|продукты сырные</v>
      </c>
      <c r="F2911">
        <f>IFERROR(INDEX('Прайс-лист на год'!$E$4:$NG$28,MATCH(prices_model!E2911,'Прайс-лист на год'!$D$4:$D$28,0),MATCH(prices_model!A2911,'Прайс-лист на год'!$E$3:$NG$3,0)),0)</f>
        <v>420</v>
      </c>
    </row>
    <row r="2912" spans="1:6" x14ac:dyDescent="0.25">
      <c r="A2912" s="30">
        <f>'Прайс-лист на год'!$E$3+ROUNDDOWN((ROW()-2)/25,0)</f>
        <v>43946</v>
      </c>
      <c r="B2912">
        <f t="shared" ref="B2912:E2912" si="2886">B2887</f>
        <v>1</v>
      </c>
      <c r="C2912" t="str">
        <f t="shared" si="2886"/>
        <v>A3</v>
      </c>
      <c r="D2912" t="str">
        <f t="shared" si="2886"/>
        <v>сыр твердый</v>
      </c>
      <c r="E2912" t="str">
        <f t="shared" si="2886"/>
        <v>A3|сыр твердый</v>
      </c>
      <c r="F2912">
        <f>IFERROR(INDEX('Прайс-лист на год'!$E$4:$NG$28,MATCH(prices_model!E2912,'Прайс-лист на год'!$D$4:$D$28,0),MATCH(prices_model!A2912,'Прайс-лист на год'!$E$3:$NG$3,0)),0)</f>
        <v>1100</v>
      </c>
    </row>
    <row r="2913" spans="1:6" x14ac:dyDescent="0.25">
      <c r="A2913" s="30">
        <f>'Прайс-лист на год'!$E$3+ROUNDDOWN((ROW()-2)/25,0)</f>
        <v>43946</v>
      </c>
      <c r="B2913">
        <f t="shared" ref="B2913:E2913" si="2887">B2888</f>
        <v>1</v>
      </c>
      <c r="C2913" t="str">
        <f t="shared" si="2887"/>
        <v>A3</v>
      </c>
      <c r="D2913" t="str">
        <f t="shared" si="2887"/>
        <v>сыр полутвердый</v>
      </c>
      <c r="E2913" t="str">
        <f t="shared" si="2887"/>
        <v>A3|сыр полутвердый</v>
      </c>
      <c r="F2913">
        <f>IFERROR(INDEX('Прайс-лист на год'!$E$4:$NG$28,MATCH(prices_model!E2913,'Прайс-лист на год'!$D$4:$D$28,0),MATCH(prices_model!A2913,'Прайс-лист на год'!$E$3:$NG$3,0)),0)</f>
        <v>660</v>
      </c>
    </row>
    <row r="2914" spans="1:6" x14ac:dyDescent="0.25">
      <c r="A2914" s="30">
        <f>'Прайс-лист на год'!$E$3+ROUNDDOWN((ROW()-2)/25,0)</f>
        <v>43946</v>
      </c>
      <c r="B2914">
        <f t="shared" ref="B2914:E2914" si="2888">B2889</f>
        <v>1</v>
      </c>
      <c r="C2914" t="str">
        <f t="shared" si="2888"/>
        <v>A3</v>
      </c>
      <c r="D2914" t="str">
        <f t="shared" si="2888"/>
        <v>сыр мягкий</v>
      </c>
      <c r="E2914" t="str">
        <f t="shared" si="2888"/>
        <v>A3|сыр мягкий</v>
      </c>
      <c r="F2914">
        <f>IFERROR(INDEX('Прайс-лист на год'!$E$4:$NG$28,MATCH(prices_model!E2914,'Прайс-лист на год'!$D$4:$D$28,0),MATCH(prices_model!A2914,'Прайс-лист на год'!$E$3:$NG$3,0)),0)</f>
        <v>550</v>
      </c>
    </row>
    <row r="2915" spans="1:6" x14ac:dyDescent="0.25">
      <c r="A2915" s="30">
        <f>'Прайс-лист на год'!$E$3+ROUNDDOWN((ROW()-2)/25,0)</f>
        <v>43946</v>
      </c>
      <c r="B2915">
        <f t="shared" ref="B2915:E2915" si="2889">B2890</f>
        <v>1</v>
      </c>
      <c r="C2915" t="str">
        <f t="shared" si="2889"/>
        <v>A3</v>
      </c>
      <c r="D2915" t="str">
        <f t="shared" si="2889"/>
        <v>прочие сыры</v>
      </c>
      <c r="E2915" t="str">
        <f t="shared" si="2889"/>
        <v>A3|прочие сыры</v>
      </c>
      <c r="F2915">
        <f>IFERROR(INDEX('Прайс-лист на год'!$E$4:$NG$28,MATCH(prices_model!E2915,'Прайс-лист на год'!$D$4:$D$28,0),MATCH(prices_model!A2915,'Прайс-лист на год'!$E$3:$NG$3,0)),0)</f>
        <v>770</v>
      </c>
    </row>
    <row r="2916" spans="1:6" x14ac:dyDescent="0.25">
      <c r="A2916" s="30">
        <f>'Прайс-лист на год'!$E$3+ROUNDDOWN((ROW()-2)/25,0)</f>
        <v>43946</v>
      </c>
      <c r="B2916">
        <f t="shared" ref="B2916:E2916" si="2890">B2891</f>
        <v>1</v>
      </c>
      <c r="C2916" t="str">
        <f t="shared" si="2890"/>
        <v>A3</v>
      </c>
      <c r="D2916" t="str">
        <f t="shared" si="2890"/>
        <v>продукты сырные</v>
      </c>
      <c r="E2916" t="str">
        <f t="shared" si="2890"/>
        <v>A3|продукты сырные</v>
      </c>
      <c r="F2916">
        <f>IFERROR(INDEX('Прайс-лист на год'!$E$4:$NG$28,MATCH(prices_model!E2916,'Прайс-лист на год'!$D$4:$D$28,0),MATCH(prices_model!A2916,'Прайс-лист на год'!$E$3:$NG$3,0)),0)</f>
        <v>440</v>
      </c>
    </row>
    <row r="2917" spans="1:6" x14ac:dyDescent="0.25">
      <c r="A2917" s="30">
        <f>'Прайс-лист на год'!$E$3+ROUNDDOWN((ROW()-2)/25,0)</f>
        <v>43946</v>
      </c>
      <c r="B2917">
        <f t="shared" ref="B2917:E2917" si="2891">B2892</f>
        <v>1</v>
      </c>
      <c r="C2917" t="str">
        <f t="shared" si="2891"/>
        <v>A4</v>
      </c>
      <c r="D2917" t="str">
        <f t="shared" si="2891"/>
        <v>сыр твердый</v>
      </c>
      <c r="E2917" t="str">
        <f t="shared" si="2891"/>
        <v>A4|сыр твердый</v>
      </c>
      <c r="F2917">
        <f>IFERROR(INDEX('Прайс-лист на год'!$E$4:$NG$28,MATCH(prices_model!E2917,'Прайс-лист на год'!$D$4:$D$28,0),MATCH(prices_model!A2917,'Прайс-лист на год'!$E$3:$NG$3,0)),0)</f>
        <v>1103</v>
      </c>
    </row>
    <row r="2918" spans="1:6" x14ac:dyDescent="0.25">
      <c r="A2918" s="30">
        <f>'Прайс-лист на год'!$E$3+ROUNDDOWN((ROW()-2)/25,0)</f>
        <v>43946</v>
      </c>
      <c r="B2918">
        <f t="shared" ref="B2918:E2918" si="2892">B2893</f>
        <v>1</v>
      </c>
      <c r="C2918" t="str">
        <f t="shared" si="2892"/>
        <v>A4</v>
      </c>
      <c r="D2918" t="str">
        <f t="shared" si="2892"/>
        <v>сыр полутвердый</v>
      </c>
      <c r="E2918" t="str">
        <f t="shared" si="2892"/>
        <v>A4|сыр полутвердый</v>
      </c>
      <c r="F2918">
        <f>IFERROR(INDEX('Прайс-лист на год'!$E$4:$NG$28,MATCH(prices_model!E2918,'Прайс-лист на год'!$D$4:$D$28,0),MATCH(prices_model!A2918,'Прайс-лист на год'!$E$3:$NG$3,0)),0)</f>
        <v>662</v>
      </c>
    </row>
    <row r="2919" spans="1:6" x14ac:dyDescent="0.25">
      <c r="A2919" s="30">
        <f>'Прайс-лист на год'!$E$3+ROUNDDOWN((ROW()-2)/25,0)</f>
        <v>43946</v>
      </c>
      <c r="B2919">
        <f t="shared" ref="B2919:E2919" si="2893">B2894</f>
        <v>1</v>
      </c>
      <c r="C2919" t="str">
        <f t="shared" si="2893"/>
        <v>A4</v>
      </c>
      <c r="D2919" t="str">
        <f t="shared" si="2893"/>
        <v>сыр мягкий</v>
      </c>
      <c r="E2919" t="str">
        <f t="shared" si="2893"/>
        <v>A4|сыр мягкий</v>
      </c>
      <c r="F2919">
        <f>IFERROR(INDEX('Прайс-лист на год'!$E$4:$NG$28,MATCH(prices_model!E2919,'Прайс-лист на год'!$D$4:$D$28,0),MATCH(prices_model!A2919,'Прайс-лист на год'!$E$3:$NG$3,0)),0)</f>
        <v>551</v>
      </c>
    </row>
    <row r="2920" spans="1:6" x14ac:dyDescent="0.25">
      <c r="A2920" s="30">
        <f>'Прайс-лист на год'!$E$3+ROUNDDOWN((ROW()-2)/25,0)</f>
        <v>43946</v>
      </c>
      <c r="B2920">
        <f t="shared" ref="B2920:E2920" si="2894">B2895</f>
        <v>1</v>
      </c>
      <c r="C2920" t="str">
        <f t="shared" si="2894"/>
        <v>A4</v>
      </c>
      <c r="D2920" t="str">
        <f t="shared" si="2894"/>
        <v>прочие сыры</v>
      </c>
      <c r="E2920" t="str">
        <f t="shared" si="2894"/>
        <v>A4|прочие сыры</v>
      </c>
      <c r="F2920">
        <f>IFERROR(INDEX('Прайс-лист на год'!$E$4:$NG$28,MATCH(prices_model!E2920,'Прайс-лист на год'!$D$4:$D$28,0),MATCH(prices_model!A2920,'Прайс-лист на год'!$E$3:$NG$3,0)),0)</f>
        <v>847</v>
      </c>
    </row>
    <row r="2921" spans="1:6" x14ac:dyDescent="0.25">
      <c r="A2921" s="30">
        <f>'Прайс-лист на год'!$E$3+ROUNDDOWN((ROW()-2)/25,0)</f>
        <v>43946</v>
      </c>
      <c r="B2921">
        <f t="shared" ref="B2921:E2921" si="2895">B2896</f>
        <v>1</v>
      </c>
      <c r="C2921" t="str">
        <f t="shared" si="2895"/>
        <v>A4</v>
      </c>
      <c r="D2921" t="str">
        <f t="shared" si="2895"/>
        <v>продукты сырные</v>
      </c>
      <c r="E2921" t="str">
        <f t="shared" si="2895"/>
        <v>A4|продукты сырные</v>
      </c>
      <c r="F2921">
        <f>IFERROR(INDEX('Прайс-лист на год'!$E$4:$NG$28,MATCH(prices_model!E2921,'Прайс-лист на год'!$D$4:$D$28,0),MATCH(prices_model!A2921,'Прайс-лист на год'!$E$3:$NG$3,0)),0)</f>
        <v>340</v>
      </c>
    </row>
    <row r="2922" spans="1:6" x14ac:dyDescent="0.25">
      <c r="A2922" s="30">
        <f>'Прайс-лист на год'!$E$3+ROUNDDOWN((ROW()-2)/25,0)</f>
        <v>43946</v>
      </c>
      <c r="B2922">
        <f t="shared" ref="B2922:E2922" si="2896">B2897</f>
        <v>1</v>
      </c>
      <c r="C2922" t="str">
        <f t="shared" si="2896"/>
        <v>A5</v>
      </c>
      <c r="D2922" t="str">
        <f t="shared" si="2896"/>
        <v>сыр твердый</v>
      </c>
      <c r="E2922" t="str">
        <f t="shared" si="2896"/>
        <v>A5|сыр твердый</v>
      </c>
      <c r="F2922">
        <f>IFERROR(INDEX('Прайс-лист на год'!$E$4:$NG$28,MATCH(prices_model!E2922,'Прайс-лист на год'!$D$4:$D$28,0),MATCH(prices_model!A2922,'Прайс-лист на год'!$E$3:$NG$3,0)),0)</f>
        <v>1067</v>
      </c>
    </row>
    <row r="2923" spans="1:6" x14ac:dyDescent="0.25">
      <c r="A2923" s="30">
        <f>'Прайс-лист на год'!$E$3+ROUNDDOWN((ROW()-2)/25,0)</f>
        <v>43946</v>
      </c>
      <c r="B2923">
        <f t="shared" ref="B2923:E2923" si="2897">B2898</f>
        <v>1</v>
      </c>
      <c r="C2923" t="str">
        <f t="shared" si="2897"/>
        <v>A5</v>
      </c>
      <c r="D2923" t="str">
        <f t="shared" si="2897"/>
        <v>сыр полутвердый</v>
      </c>
      <c r="E2923" t="str">
        <f t="shared" si="2897"/>
        <v>A5|сыр полутвердый</v>
      </c>
      <c r="F2923">
        <f>IFERROR(INDEX('Прайс-лист на год'!$E$4:$NG$28,MATCH(prices_model!E2923,'Прайс-лист на год'!$D$4:$D$28,0),MATCH(prices_model!A2923,'Прайс-лист на год'!$E$3:$NG$3,0)),0)</f>
        <v>640</v>
      </c>
    </row>
    <row r="2924" spans="1:6" x14ac:dyDescent="0.25">
      <c r="A2924" s="30">
        <f>'Прайс-лист на год'!$E$3+ROUNDDOWN((ROW()-2)/25,0)</f>
        <v>43946</v>
      </c>
      <c r="B2924">
        <f t="shared" ref="B2924:E2924" si="2898">B2899</f>
        <v>1</v>
      </c>
      <c r="C2924" t="str">
        <f t="shared" si="2898"/>
        <v>A5</v>
      </c>
      <c r="D2924" t="str">
        <f t="shared" si="2898"/>
        <v>сыр мягкий</v>
      </c>
      <c r="E2924" t="str">
        <f t="shared" si="2898"/>
        <v>A5|сыр мягкий</v>
      </c>
      <c r="F2924">
        <f>IFERROR(INDEX('Прайс-лист на год'!$E$4:$NG$28,MATCH(prices_model!E2924,'Прайс-лист на год'!$D$4:$D$28,0),MATCH(prices_model!A2924,'Прайс-лист на год'!$E$3:$NG$3,0)),0)</f>
        <v>533</v>
      </c>
    </row>
    <row r="2925" spans="1:6" x14ac:dyDescent="0.25">
      <c r="A2925" s="30">
        <f>'Прайс-лист на год'!$E$3+ROUNDDOWN((ROW()-2)/25,0)</f>
        <v>43946</v>
      </c>
      <c r="B2925">
        <f t="shared" ref="B2925:E2925" si="2899">B2900</f>
        <v>1</v>
      </c>
      <c r="C2925" t="str">
        <f t="shared" si="2899"/>
        <v>A5</v>
      </c>
      <c r="D2925" t="str">
        <f t="shared" si="2899"/>
        <v>прочие сыры</v>
      </c>
      <c r="E2925" t="str">
        <f t="shared" si="2899"/>
        <v>A5|прочие сыры</v>
      </c>
      <c r="F2925">
        <f>IFERROR(INDEX('Прайс-лист на год'!$E$4:$NG$28,MATCH(prices_model!E2925,'Прайс-лист на год'!$D$4:$D$28,0),MATCH(prices_model!A2925,'Прайс-лист на год'!$E$3:$NG$3,0)),0)</f>
        <v>747</v>
      </c>
    </row>
    <row r="2926" spans="1:6" x14ac:dyDescent="0.25">
      <c r="A2926" s="30">
        <f>'Прайс-лист на год'!$E$3+ROUNDDOWN((ROW()-2)/25,0)</f>
        <v>43946</v>
      </c>
      <c r="B2926">
        <f t="shared" ref="B2926:E2926" si="2900">B2901</f>
        <v>1</v>
      </c>
      <c r="C2926" t="str">
        <f t="shared" si="2900"/>
        <v>A5</v>
      </c>
      <c r="D2926" t="str">
        <f t="shared" si="2900"/>
        <v>продукты сырные</v>
      </c>
      <c r="E2926" t="str">
        <f t="shared" si="2900"/>
        <v>A5|продукты сырные</v>
      </c>
      <c r="F2926">
        <f>IFERROR(INDEX('Прайс-лист на год'!$E$4:$NG$28,MATCH(prices_model!E2926,'Прайс-лист на год'!$D$4:$D$28,0),MATCH(prices_model!A2926,'Прайс-лист на год'!$E$3:$NG$3,0)),0)</f>
        <v>427</v>
      </c>
    </row>
    <row r="2927" spans="1:6" x14ac:dyDescent="0.25">
      <c r="A2927" s="30">
        <f>'Прайс-лист на год'!$E$3+ROUNDDOWN((ROW()-2)/25,0)</f>
        <v>43947</v>
      </c>
      <c r="B2927">
        <f t="shared" ref="B2927:E2927" si="2901">B2902</f>
        <v>1</v>
      </c>
      <c r="C2927" t="str">
        <f t="shared" si="2901"/>
        <v>A1</v>
      </c>
      <c r="D2927" t="str">
        <f t="shared" si="2901"/>
        <v>сыр твердый</v>
      </c>
      <c r="E2927" t="str">
        <f t="shared" si="2901"/>
        <v>A1|сыр твердый</v>
      </c>
      <c r="F2927">
        <f>IFERROR(INDEX('Прайс-лист на год'!$E$4:$NG$28,MATCH(prices_model!E2927,'Прайс-лист на год'!$D$4:$D$28,0),MATCH(prices_model!A2927,'Прайс-лист на год'!$E$3:$NG$3,0)),0)</f>
        <v>1000</v>
      </c>
    </row>
    <row r="2928" spans="1:6" x14ac:dyDescent="0.25">
      <c r="A2928" s="30">
        <f>'Прайс-лист на год'!$E$3+ROUNDDOWN((ROW()-2)/25,0)</f>
        <v>43947</v>
      </c>
      <c r="B2928">
        <f t="shared" ref="B2928:E2928" si="2902">B2903</f>
        <v>1</v>
      </c>
      <c r="C2928" t="str">
        <f t="shared" si="2902"/>
        <v>A1</v>
      </c>
      <c r="D2928" t="str">
        <f t="shared" si="2902"/>
        <v>сыр полутвердый</v>
      </c>
      <c r="E2928" t="str">
        <f t="shared" si="2902"/>
        <v>A1|сыр полутвердый</v>
      </c>
      <c r="F2928">
        <f>IFERROR(INDEX('Прайс-лист на год'!$E$4:$NG$28,MATCH(prices_model!E2928,'Прайс-лист на год'!$D$4:$D$28,0),MATCH(prices_model!A2928,'Прайс-лист на год'!$E$3:$NG$3,0)),0)</f>
        <v>600</v>
      </c>
    </row>
    <row r="2929" spans="1:6" x14ac:dyDescent="0.25">
      <c r="A2929" s="30">
        <f>'Прайс-лист на год'!$E$3+ROUNDDOWN((ROW()-2)/25,0)</f>
        <v>43947</v>
      </c>
      <c r="B2929">
        <f t="shared" ref="B2929:E2929" si="2903">B2904</f>
        <v>1</v>
      </c>
      <c r="C2929" t="str">
        <f t="shared" si="2903"/>
        <v>A1</v>
      </c>
      <c r="D2929" t="str">
        <f t="shared" si="2903"/>
        <v>сыр мягкий</v>
      </c>
      <c r="E2929" t="str">
        <f t="shared" si="2903"/>
        <v>A1|сыр мягкий</v>
      </c>
      <c r="F2929">
        <f>IFERROR(INDEX('Прайс-лист на год'!$E$4:$NG$28,MATCH(prices_model!E2929,'Прайс-лист на год'!$D$4:$D$28,0),MATCH(prices_model!A2929,'Прайс-лист на год'!$E$3:$NG$3,0)),0)</f>
        <v>500</v>
      </c>
    </row>
    <row r="2930" spans="1:6" x14ac:dyDescent="0.25">
      <c r="A2930" s="30">
        <f>'Прайс-лист на год'!$E$3+ROUNDDOWN((ROW()-2)/25,0)</f>
        <v>43947</v>
      </c>
      <c r="B2930">
        <f t="shared" ref="B2930:E2930" si="2904">B2905</f>
        <v>1</v>
      </c>
      <c r="C2930" t="str">
        <f t="shared" si="2904"/>
        <v>A1</v>
      </c>
      <c r="D2930" t="str">
        <f t="shared" si="2904"/>
        <v>прочие сыры</v>
      </c>
      <c r="E2930" t="str">
        <f t="shared" si="2904"/>
        <v>A1|прочие сыры</v>
      </c>
      <c r="F2930">
        <f>IFERROR(INDEX('Прайс-лист на год'!$E$4:$NG$28,MATCH(prices_model!E2930,'Прайс-лист на год'!$D$4:$D$28,0),MATCH(prices_model!A2930,'Прайс-лист на год'!$E$3:$NG$3,0)),0)</f>
        <v>700</v>
      </c>
    </row>
    <row r="2931" spans="1:6" x14ac:dyDescent="0.25">
      <c r="A2931" s="30">
        <f>'Прайс-лист на год'!$E$3+ROUNDDOWN((ROW()-2)/25,0)</f>
        <v>43947</v>
      </c>
      <c r="B2931">
        <f t="shared" ref="B2931:E2931" si="2905">B2906</f>
        <v>1</v>
      </c>
      <c r="C2931" t="str">
        <f t="shared" si="2905"/>
        <v>A1</v>
      </c>
      <c r="D2931" t="str">
        <f t="shared" si="2905"/>
        <v>продукты сырные</v>
      </c>
      <c r="E2931" t="str">
        <f t="shared" si="2905"/>
        <v>A1|продукты сырные</v>
      </c>
      <c r="F2931">
        <f>IFERROR(INDEX('Прайс-лист на год'!$E$4:$NG$28,MATCH(prices_model!E2931,'Прайс-лист на год'!$D$4:$D$28,0),MATCH(prices_model!A2931,'Прайс-лист на год'!$E$3:$NG$3,0)),0)</f>
        <v>400</v>
      </c>
    </row>
    <row r="2932" spans="1:6" x14ac:dyDescent="0.25">
      <c r="A2932" s="30">
        <f>'Прайс-лист на год'!$E$3+ROUNDDOWN((ROW()-2)/25,0)</f>
        <v>43947</v>
      </c>
      <c r="B2932">
        <f t="shared" ref="B2932:E2932" si="2906">B2907</f>
        <v>1</v>
      </c>
      <c r="C2932" t="str">
        <f t="shared" si="2906"/>
        <v>A2</v>
      </c>
      <c r="D2932" t="str">
        <f t="shared" si="2906"/>
        <v>сыр твердый</v>
      </c>
      <c r="E2932" t="str">
        <f t="shared" si="2906"/>
        <v>A2|сыр твердый</v>
      </c>
      <c r="F2932">
        <f>IFERROR(INDEX('Прайс-лист на год'!$E$4:$NG$28,MATCH(prices_model!E2932,'Прайс-лист на год'!$D$4:$D$28,0),MATCH(prices_model!A2932,'Прайс-лист на год'!$E$3:$NG$3,0)),0)</f>
        <v>1050</v>
      </c>
    </row>
    <row r="2933" spans="1:6" x14ac:dyDescent="0.25">
      <c r="A2933" s="30">
        <f>'Прайс-лист на год'!$E$3+ROUNDDOWN((ROW()-2)/25,0)</f>
        <v>43947</v>
      </c>
      <c r="B2933">
        <f t="shared" ref="B2933:E2933" si="2907">B2908</f>
        <v>1</v>
      </c>
      <c r="C2933" t="str">
        <f t="shared" si="2907"/>
        <v>A2</v>
      </c>
      <c r="D2933" t="str">
        <f t="shared" si="2907"/>
        <v>сыр полутвердый</v>
      </c>
      <c r="E2933" t="str">
        <f t="shared" si="2907"/>
        <v>A2|сыр полутвердый</v>
      </c>
      <c r="F2933">
        <f>IFERROR(INDEX('Прайс-лист на год'!$E$4:$NG$28,MATCH(prices_model!E2933,'Прайс-лист на год'!$D$4:$D$28,0),MATCH(prices_model!A2933,'Прайс-лист на год'!$E$3:$NG$3,0)),0)</f>
        <v>630</v>
      </c>
    </row>
    <row r="2934" spans="1:6" x14ac:dyDescent="0.25">
      <c r="A2934" s="30">
        <f>'Прайс-лист на год'!$E$3+ROUNDDOWN((ROW()-2)/25,0)</f>
        <v>43947</v>
      </c>
      <c r="B2934">
        <f t="shared" ref="B2934:E2934" si="2908">B2909</f>
        <v>1</v>
      </c>
      <c r="C2934" t="str">
        <f t="shared" si="2908"/>
        <v>A2</v>
      </c>
      <c r="D2934" t="str">
        <f t="shared" si="2908"/>
        <v>сыр мягкий</v>
      </c>
      <c r="E2934" t="str">
        <f t="shared" si="2908"/>
        <v>A2|сыр мягкий</v>
      </c>
      <c r="F2934">
        <f>IFERROR(INDEX('Прайс-лист на год'!$E$4:$NG$28,MATCH(prices_model!E2934,'Прайс-лист на год'!$D$4:$D$28,0),MATCH(prices_model!A2934,'Прайс-лист на год'!$E$3:$NG$3,0)),0)</f>
        <v>525</v>
      </c>
    </row>
    <row r="2935" spans="1:6" x14ac:dyDescent="0.25">
      <c r="A2935" s="30">
        <f>'Прайс-лист на год'!$E$3+ROUNDDOWN((ROW()-2)/25,0)</f>
        <v>43947</v>
      </c>
      <c r="B2935">
        <f t="shared" ref="B2935:E2935" si="2909">B2910</f>
        <v>1</v>
      </c>
      <c r="C2935" t="str">
        <f t="shared" si="2909"/>
        <v>A2</v>
      </c>
      <c r="D2935" t="str">
        <f t="shared" si="2909"/>
        <v>прочие сыры</v>
      </c>
      <c r="E2935" t="str">
        <f t="shared" si="2909"/>
        <v>A2|прочие сыры</v>
      </c>
      <c r="F2935">
        <f>IFERROR(INDEX('Прайс-лист на год'!$E$4:$NG$28,MATCH(prices_model!E2935,'Прайс-лист на год'!$D$4:$D$28,0),MATCH(prices_model!A2935,'Прайс-лист на год'!$E$3:$NG$3,0)),0)</f>
        <v>735</v>
      </c>
    </row>
    <row r="2936" spans="1:6" x14ac:dyDescent="0.25">
      <c r="A2936" s="30">
        <f>'Прайс-лист на год'!$E$3+ROUNDDOWN((ROW()-2)/25,0)</f>
        <v>43947</v>
      </c>
      <c r="B2936">
        <f t="shared" ref="B2936:E2936" si="2910">B2911</f>
        <v>1</v>
      </c>
      <c r="C2936" t="str">
        <f t="shared" si="2910"/>
        <v>A2</v>
      </c>
      <c r="D2936" t="str">
        <f t="shared" si="2910"/>
        <v>продукты сырные</v>
      </c>
      <c r="E2936" t="str">
        <f t="shared" si="2910"/>
        <v>A2|продукты сырные</v>
      </c>
      <c r="F2936">
        <f>IFERROR(INDEX('Прайс-лист на год'!$E$4:$NG$28,MATCH(prices_model!E2936,'Прайс-лист на год'!$D$4:$D$28,0),MATCH(prices_model!A2936,'Прайс-лист на год'!$E$3:$NG$3,0)),0)</f>
        <v>420</v>
      </c>
    </row>
    <row r="2937" spans="1:6" x14ac:dyDescent="0.25">
      <c r="A2937" s="30">
        <f>'Прайс-лист на год'!$E$3+ROUNDDOWN((ROW()-2)/25,0)</f>
        <v>43947</v>
      </c>
      <c r="B2937">
        <f t="shared" ref="B2937:E2937" si="2911">B2912</f>
        <v>1</v>
      </c>
      <c r="C2937" t="str">
        <f t="shared" si="2911"/>
        <v>A3</v>
      </c>
      <c r="D2937" t="str">
        <f t="shared" si="2911"/>
        <v>сыр твердый</v>
      </c>
      <c r="E2937" t="str">
        <f t="shared" si="2911"/>
        <v>A3|сыр твердый</v>
      </c>
      <c r="F2937">
        <f>IFERROR(INDEX('Прайс-лист на год'!$E$4:$NG$28,MATCH(prices_model!E2937,'Прайс-лист на год'!$D$4:$D$28,0),MATCH(prices_model!A2937,'Прайс-лист на год'!$E$3:$NG$3,0)),0)</f>
        <v>1100</v>
      </c>
    </row>
    <row r="2938" spans="1:6" x14ac:dyDescent="0.25">
      <c r="A2938" s="30">
        <f>'Прайс-лист на год'!$E$3+ROUNDDOWN((ROW()-2)/25,0)</f>
        <v>43947</v>
      </c>
      <c r="B2938">
        <f t="shared" ref="B2938:E2938" si="2912">B2913</f>
        <v>1</v>
      </c>
      <c r="C2938" t="str">
        <f t="shared" si="2912"/>
        <v>A3</v>
      </c>
      <c r="D2938" t="str">
        <f t="shared" si="2912"/>
        <v>сыр полутвердый</v>
      </c>
      <c r="E2938" t="str">
        <f t="shared" si="2912"/>
        <v>A3|сыр полутвердый</v>
      </c>
      <c r="F2938">
        <f>IFERROR(INDEX('Прайс-лист на год'!$E$4:$NG$28,MATCH(prices_model!E2938,'Прайс-лист на год'!$D$4:$D$28,0),MATCH(prices_model!A2938,'Прайс-лист на год'!$E$3:$NG$3,0)),0)</f>
        <v>660</v>
      </c>
    </row>
    <row r="2939" spans="1:6" x14ac:dyDescent="0.25">
      <c r="A2939" s="30">
        <f>'Прайс-лист на год'!$E$3+ROUNDDOWN((ROW()-2)/25,0)</f>
        <v>43947</v>
      </c>
      <c r="B2939">
        <f t="shared" ref="B2939:E2939" si="2913">B2914</f>
        <v>1</v>
      </c>
      <c r="C2939" t="str">
        <f t="shared" si="2913"/>
        <v>A3</v>
      </c>
      <c r="D2939" t="str">
        <f t="shared" si="2913"/>
        <v>сыр мягкий</v>
      </c>
      <c r="E2939" t="str">
        <f t="shared" si="2913"/>
        <v>A3|сыр мягкий</v>
      </c>
      <c r="F2939">
        <f>IFERROR(INDEX('Прайс-лист на год'!$E$4:$NG$28,MATCH(prices_model!E2939,'Прайс-лист на год'!$D$4:$D$28,0),MATCH(prices_model!A2939,'Прайс-лист на год'!$E$3:$NG$3,0)),0)</f>
        <v>550</v>
      </c>
    </row>
    <row r="2940" spans="1:6" x14ac:dyDescent="0.25">
      <c r="A2940" s="30">
        <f>'Прайс-лист на год'!$E$3+ROUNDDOWN((ROW()-2)/25,0)</f>
        <v>43947</v>
      </c>
      <c r="B2940">
        <f t="shared" ref="B2940:E2940" si="2914">B2915</f>
        <v>1</v>
      </c>
      <c r="C2940" t="str">
        <f t="shared" si="2914"/>
        <v>A3</v>
      </c>
      <c r="D2940" t="str">
        <f t="shared" si="2914"/>
        <v>прочие сыры</v>
      </c>
      <c r="E2940" t="str">
        <f t="shared" si="2914"/>
        <v>A3|прочие сыры</v>
      </c>
      <c r="F2940">
        <f>IFERROR(INDEX('Прайс-лист на год'!$E$4:$NG$28,MATCH(prices_model!E2940,'Прайс-лист на год'!$D$4:$D$28,0),MATCH(prices_model!A2940,'Прайс-лист на год'!$E$3:$NG$3,0)),0)</f>
        <v>770</v>
      </c>
    </row>
    <row r="2941" spans="1:6" x14ac:dyDescent="0.25">
      <c r="A2941" s="30">
        <f>'Прайс-лист на год'!$E$3+ROUNDDOWN((ROW()-2)/25,0)</f>
        <v>43947</v>
      </c>
      <c r="B2941">
        <f t="shared" ref="B2941:E2941" si="2915">B2916</f>
        <v>1</v>
      </c>
      <c r="C2941" t="str">
        <f t="shared" si="2915"/>
        <v>A3</v>
      </c>
      <c r="D2941" t="str">
        <f t="shared" si="2915"/>
        <v>продукты сырные</v>
      </c>
      <c r="E2941" t="str">
        <f t="shared" si="2915"/>
        <v>A3|продукты сырные</v>
      </c>
      <c r="F2941">
        <f>IFERROR(INDEX('Прайс-лист на год'!$E$4:$NG$28,MATCH(prices_model!E2941,'Прайс-лист на год'!$D$4:$D$28,0),MATCH(prices_model!A2941,'Прайс-лист на год'!$E$3:$NG$3,0)),0)</f>
        <v>440</v>
      </c>
    </row>
    <row r="2942" spans="1:6" x14ac:dyDescent="0.25">
      <c r="A2942" s="30">
        <f>'Прайс-лист на год'!$E$3+ROUNDDOWN((ROW()-2)/25,0)</f>
        <v>43947</v>
      </c>
      <c r="B2942">
        <f t="shared" ref="B2942:E2942" si="2916">B2917</f>
        <v>1</v>
      </c>
      <c r="C2942" t="str">
        <f t="shared" si="2916"/>
        <v>A4</v>
      </c>
      <c r="D2942" t="str">
        <f t="shared" si="2916"/>
        <v>сыр твердый</v>
      </c>
      <c r="E2942" t="str">
        <f t="shared" si="2916"/>
        <v>A4|сыр твердый</v>
      </c>
      <c r="F2942">
        <f>IFERROR(INDEX('Прайс-лист на год'!$E$4:$NG$28,MATCH(prices_model!E2942,'Прайс-лист на год'!$D$4:$D$28,0),MATCH(prices_model!A2942,'Прайс-лист на год'!$E$3:$NG$3,0)),0)</f>
        <v>1103</v>
      </c>
    </row>
    <row r="2943" spans="1:6" x14ac:dyDescent="0.25">
      <c r="A2943" s="30">
        <f>'Прайс-лист на год'!$E$3+ROUNDDOWN((ROW()-2)/25,0)</f>
        <v>43947</v>
      </c>
      <c r="B2943">
        <f t="shared" ref="B2943:E2943" si="2917">B2918</f>
        <v>1</v>
      </c>
      <c r="C2943" t="str">
        <f t="shared" si="2917"/>
        <v>A4</v>
      </c>
      <c r="D2943" t="str">
        <f t="shared" si="2917"/>
        <v>сыр полутвердый</v>
      </c>
      <c r="E2943" t="str">
        <f t="shared" si="2917"/>
        <v>A4|сыр полутвердый</v>
      </c>
      <c r="F2943">
        <f>IFERROR(INDEX('Прайс-лист на год'!$E$4:$NG$28,MATCH(prices_model!E2943,'Прайс-лист на год'!$D$4:$D$28,0),MATCH(prices_model!A2943,'Прайс-лист на год'!$E$3:$NG$3,0)),0)</f>
        <v>662</v>
      </c>
    </row>
    <row r="2944" spans="1:6" x14ac:dyDescent="0.25">
      <c r="A2944" s="30">
        <f>'Прайс-лист на год'!$E$3+ROUNDDOWN((ROW()-2)/25,0)</f>
        <v>43947</v>
      </c>
      <c r="B2944">
        <f t="shared" ref="B2944:E2944" si="2918">B2919</f>
        <v>1</v>
      </c>
      <c r="C2944" t="str">
        <f t="shared" si="2918"/>
        <v>A4</v>
      </c>
      <c r="D2944" t="str">
        <f t="shared" si="2918"/>
        <v>сыр мягкий</v>
      </c>
      <c r="E2944" t="str">
        <f t="shared" si="2918"/>
        <v>A4|сыр мягкий</v>
      </c>
      <c r="F2944">
        <f>IFERROR(INDEX('Прайс-лист на год'!$E$4:$NG$28,MATCH(prices_model!E2944,'Прайс-лист на год'!$D$4:$D$28,0),MATCH(prices_model!A2944,'Прайс-лист на год'!$E$3:$NG$3,0)),0)</f>
        <v>551</v>
      </c>
    </row>
    <row r="2945" spans="1:6" x14ac:dyDescent="0.25">
      <c r="A2945" s="30">
        <f>'Прайс-лист на год'!$E$3+ROUNDDOWN((ROW()-2)/25,0)</f>
        <v>43947</v>
      </c>
      <c r="B2945">
        <f t="shared" ref="B2945:E2945" si="2919">B2920</f>
        <v>1</v>
      </c>
      <c r="C2945" t="str">
        <f t="shared" si="2919"/>
        <v>A4</v>
      </c>
      <c r="D2945" t="str">
        <f t="shared" si="2919"/>
        <v>прочие сыры</v>
      </c>
      <c r="E2945" t="str">
        <f t="shared" si="2919"/>
        <v>A4|прочие сыры</v>
      </c>
      <c r="F2945">
        <f>IFERROR(INDEX('Прайс-лист на год'!$E$4:$NG$28,MATCH(prices_model!E2945,'Прайс-лист на год'!$D$4:$D$28,0),MATCH(prices_model!A2945,'Прайс-лист на год'!$E$3:$NG$3,0)),0)</f>
        <v>847</v>
      </c>
    </row>
    <row r="2946" spans="1:6" x14ac:dyDescent="0.25">
      <c r="A2946" s="30">
        <f>'Прайс-лист на год'!$E$3+ROUNDDOWN((ROW()-2)/25,0)</f>
        <v>43947</v>
      </c>
      <c r="B2946">
        <f t="shared" ref="B2946:E2946" si="2920">B2921</f>
        <v>1</v>
      </c>
      <c r="C2946" t="str">
        <f t="shared" si="2920"/>
        <v>A4</v>
      </c>
      <c r="D2946" t="str">
        <f t="shared" si="2920"/>
        <v>продукты сырные</v>
      </c>
      <c r="E2946" t="str">
        <f t="shared" si="2920"/>
        <v>A4|продукты сырные</v>
      </c>
      <c r="F2946">
        <f>IFERROR(INDEX('Прайс-лист на год'!$E$4:$NG$28,MATCH(prices_model!E2946,'Прайс-лист на год'!$D$4:$D$28,0),MATCH(prices_model!A2946,'Прайс-лист на год'!$E$3:$NG$3,0)),0)</f>
        <v>340</v>
      </c>
    </row>
    <row r="2947" spans="1:6" x14ac:dyDescent="0.25">
      <c r="A2947" s="30">
        <f>'Прайс-лист на год'!$E$3+ROUNDDOWN((ROW()-2)/25,0)</f>
        <v>43947</v>
      </c>
      <c r="B2947">
        <f t="shared" ref="B2947:E2947" si="2921">B2922</f>
        <v>1</v>
      </c>
      <c r="C2947" t="str">
        <f t="shared" si="2921"/>
        <v>A5</v>
      </c>
      <c r="D2947" t="str">
        <f t="shared" si="2921"/>
        <v>сыр твердый</v>
      </c>
      <c r="E2947" t="str">
        <f t="shared" si="2921"/>
        <v>A5|сыр твердый</v>
      </c>
      <c r="F2947">
        <f>IFERROR(INDEX('Прайс-лист на год'!$E$4:$NG$28,MATCH(prices_model!E2947,'Прайс-лист на год'!$D$4:$D$28,0),MATCH(prices_model!A2947,'Прайс-лист на год'!$E$3:$NG$3,0)),0)</f>
        <v>1067</v>
      </c>
    </row>
    <row r="2948" spans="1:6" x14ac:dyDescent="0.25">
      <c r="A2948" s="30">
        <f>'Прайс-лист на год'!$E$3+ROUNDDOWN((ROW()-2)/25,0)</f>
        <v>43947</v>
      </c>
      <c r="B2948">
        <f t="shared" ref="B2948:E2948" si="2922">B2923</f>
        <v>1</v>
      </c>
      <c r="C2948" t="str">
        <f t="shared" si="2922"/>
        <v>A5</v>
      </c>
      <c r="D2948" t="str">
        <f t="shared" si="2922"/>
        <v>сыр полутвердый</v>
      </c>
      <c r="E2948" t="str">
        <f t="shared" si="2922"/>
        <v>A5|сыр полутвердый</v>
      </c>
      <c r="F2948">
        <f>IFERROR(INDEX('Прайс-лист на год'!$E$4:$NG$28,MATCH(prices_model!E2948,'Прайс-лист на год'!$D$4:$D$28,0),MATCH(prices_model!A2948,'Прайс-лист на год'!$E$3:$NG$3,0)),0)</f>
        <v>640</v>
      </c>
    </row>
    <row r="2949" spans="1:6" x14ac:dyDescent="0.25">
      <c r="A2949" s="30">
        <f>'Прайс-лист на год'!$E$3+ROUNDDOWN((ROW()-2)/25,0)</f>
        <v>43947</v>
      </c>
      <c r="B2949">
        <f t="shared" ref="B2949:E2949" si="2923">B2924</f>
        <v>1</v>
      </c>
      <c r="C2949" t="str">
        <f t="shared" si="2923"/>
        <v>A5</v>
      </c>
      <c r="D2949" t="str">
        <f t="shared" si="2923"/>
        <v>сыр мягкий</v>
      </c>
      <c r="E2949" t="str">
        <f t="shared" si="2923"/>
        <v>A5|сыр мягкий</v>
      </c>
      <c r="F2949">
        <f>IFERROR(INDEX('Прайс-лист на год'!$E$4:$NG$28,MATCH(prices_model!E2949,'Прайс-лист на год'!$D$4:$D$28,0),MATCH(prices_model!A2949,'Прайс-лист на год'!$E$3:$NG$3,0)),0)</f>
        <v>533</v>
      </c>
    </row>
    <row r="2950" spans="1:6" x14ac:dyDescent="0.25">
      <c r="A2950" s="30">
        <f>'Прайс-лист на год'!$E$3+ROUNDDOWN((ROW()-2)/25,0)</f>
        <v>43947</v>
      </c>
      <c r="B2950">
        <f t="shared" ref="B2950:E2950" si="2924">B2925</f>
        <v>1</v>
      </c>
      <c r="C2950" t="str">
        <f t="shared" si="2924"/>
        <v>A5</v>
      </c>
      <c r="D2950" t="str">
        <f t="shared" si="2924"/>
        <v>прочие сыры</v>
      </c>
      <c r="E2950" t="str">
        <f t="shared" si="2924"/>
        <v>A5|прочие сыры</v>
      </c>
      <c r="F2950">
        <f>IFERROR(INDEX('Прайс-лист на год'!$E$4:$NG$28,MATCH(prices_model!E2950,'Прайс-лист на год'!$D$4:$D$28,0),MATCH(prices_model!A2950,'Прайс-лист на год'!$E$3:$NG$3,0)),0)</f>
        <v>747</v>
      </c>
    </row>
    <row r="2951" spans="1:6" x14ac:dyDescent="0.25">
      <c r="A2951" s="30">
        <f>'Прайс-лист на год'!$E$3+ROUNDDOWN((ROW()-2)/25,0)</f>
        <v>43947</v>
      </c>
      <c r="B2951">
        <f t="shared" ref="B2951:E2951" si="2925">B2926</f>
        <v>1</v>
      </c>
      <c r="C2951" t="str">
        <f t="shared" si="2925"/>
        <v>A5</v>
      </c>
      <c r="D2951" t="str">
        <f t="shared" si="2925"/>
        <v>продукты сырные</v>
      </c>
      <c r="E2951" t="str">
        <f t="shared" si="2925"/>
        <v>A5|продукты сырные</v>
      </c>
      <c r="F2951">
        <f>IFERROR(INDEX('Прайс-лист на год'!$E$4:$NG$28,MATCH(prices_model!E2951,'Прайс-лист на год'!$D$4:$D$28,0),MATCH(prices_model!A2951,'Прайс-лист на год'!$E$3:$NG$3,0)),0)</f>
        <v>427</v>
      </c>
    </row>
    <row r="2952" spans="1:6" x14ac:dyDescent="0.25">
      <c r="A2952" s="30">
        <f>'Прайс-лист на год'!$E$3+ROUNDDOWN((ROW()-2)/25,0)</f>
        <v>43948</v>
      </c>
      <c r="B2952">
        <f t="shared" ref="B2952:E2952" si="2926">B2927</f>
        <v>1</v>
      </c>
      <c r="C2952" t="str">
        <f t="shared" si="2926"/>
        <v>A1</v>
      </c>
      <c r="D2952" t="str">
        <f t="shared" si="2926"/>
        <v>сыр твердый</v>
      </c>
      <c r="E2952" t="str">
        <f t="shared" si="2926"/>
        <v>A1|сыр твердый</v>
      </c>
      <c r="F2952">
        <f>IFERROR(INDEX('Прайс-лист на год'!$E$4:$NG$28,MATCH(prices_model!E2952,'Прайс-лист на год'!$D$4:$D$28,0),MATCH(prices_model!A2952,'Прайс-лист на год'!$E$3:$NG$3,0)),0)</f>
        <v>950</v>
      </c>
    </row>
    <row r="2953" spans="1:6" x14ac:dyDescent="0.25">
      <c r="A2953" s="30">
        <f>'Прайс-лист на год'!$E$3+ROUNDDOWN((ROW()-2)/25,0)</f>
        <v>43948</v>
      </c>
      <c r="B2953">
        <f t="shared" ref="B2953:E2953" si="2927">B2928</f>
        <v>1</v>
      </c>
      <c r="C2953" t="str">
        <f t="shared" si="2927"/>
        <v>A1</v>
      </c>
      <c r="D2953" t="str">
        <f t="shared" si="2927"/>
        <v>сыр полутвердый</v>
      </c>
      <c r="E2953" t="str">
        <f t="shared" si="2927"/>
        <v>A1|сыр полутвердый</v>
      </c>
      <c r="F2953">
        <f>IFERROR(INDEX('Прайс-лист на год'!$E$4:$NG$28,MATCH(prices_model!E2953,'Прайс-лист на год'!$D$4:$D$28,0),MATCH(prices_model!A2953,'Прайс-лист на год'!$E$3:$NG$3,0)),0)</f>
        <v>570</v>
      </c>
    </row>
    <row r="2954" spans="1:6" x14ac:dyDescent="0.25">
      <c r="A2954" s="30">
        <f>'Прайс-лист на год'!$E$3+ROUNDDOWN((ROW()-2)/25,0)</f>
        <v>43948</v>
      </c>
      <c r="B2954">
        <f t="shared" ref="B2954:E2954" si="2928">B2929</f>
        <v>1</v>
      </c>
      <c r="C2954" t="str">
        <f t="shared" si="2928"/>
        <v>A1</v>
      </c>
      <c r="D2954" t="str">
        <f t="shared" si="2928"/>
        <v>сыр мягкий</v>
      </c>
      <c r="E2954" t="str">
        <f t="shared" si="2928"/>
        <v>A1|сыр мягкий</v>
      </c>
      <c r="F2954">
        <f>IFERROR(INDEX('Прайс-лист на год'!$E$4:$NG$28,MATCH(prices_model!E2954,'Прайс-лист на год'!$D$4:$D$28,0),MATCH(prices_model!A2954,'Прайс-лист на год'!$E$3:$NG$3,0)),0)</f>
        <v>475</v>
      </c>
    </row>
    <row r="2955" spans="1:6" x14ac:dyDescent="0.25">
      <c r="A2955" s="30">
        <f>'Прайс-лист на год'!$E$3+ROUNDDOWN((ROW()-2)/25,0)</f>
        <v>43948</v>
      </c>
      <c r="B2955">
        <f t="shared" ref="B2955:E2955" si="2929">B2930</f>
        <v>1</v>
      </c>
      <c r="C2955" t="str">
        <f t="shared" si="2929"/>
        <v>A1</v>
      </c>
      <c r="D2955" t="str">
        <f t="shared" si="2929"/>
        <v>прочие сыры</v>
      </c>
      <c r="E2955" t="str">
        <f t="shared" si="2929"/>
        <v>A1|прочие сыры</v>
      </c>
      <c r="F2955">
        <f>IFERROR(INDEX('Прайс-лист на год'!$E$4:$NG$28,MATCH(prices_model!E2955,'Прайс-лист на год'!$D$4:$D$28,0),MATCH(prices_model!A2955,'Прайс-лист на год'!$E$3:$NG$3,0)),0)</f>
        <v>665</v>
      </c>
    </row>
    <row r="2956" spans="1:6" x14ac:dyDescent="0.25">
      <c r="A2956" s="30">
        <f>'Прайс-лист на год'!$E$3+ROUNDDOWN((ROW()-2)/25,0)</f>
        <v>43948</v>
      </c>
      <c r="B2956">
        <f t="shared" ref="B2956:E2956" si="2930">B2931</f>
        <v>1</v>
      </c>
      <c r="C2956" t="str">
        <f t="shared" si="2930"/>
        <v>A1</v>
      </c>
      <c r="D2956" t="str">
        <f t="shared" si="2930"/>
        <v>продукты сырные</v>
      </c>
      <c r="E2956" t="str">
        <f t="shared" si="2930"/>
        <v>A1|продукты сырные</v>
      </c>
      <c r="F2956">
        <f>IFERROR(INDEX('Прайс-лист на год'!$E$4:$NG$28,MATCH(prices_model!E2956,'Прайс-лист на год'!$D$4:$D$28,0),MATCH(prices_model!A2956,'Прайс-лист на год'!$E$3:$NG$3,0)),0)</f>
        <v>380</v>
      </c>
    </row>
    <row r="2957" spans="1:6" x14ac:dyDescent="0.25">
      <c r="A2957" s="30">
        <f>'Прайс-лист на год'!$E$3+ROUNDDOWN((ROW()-2)/25,0)</f>
        <v>43948</v>
      </c>
      <c r="B2957">
        <f t="shared" ref="B2957:E2957" si="2931">B2932</f>
        <v>1</v>
      </c>
      <c r="C2957" t="str">
        <f t="shared" si="2931"/>
        <v>A2</v>
      </c>
      <c r="D2957" t="str">
        <f t="shared" si="2931"/>
        <v>сыр твердый</v>
      </c>
      <c r="E2957" t="str">
        <f t="shared" si="2931"/>
        <v>A2|сыр твердый</v>
      </c>
      <c r="F2957">
        <f>IFERROR(INDEX('Прайс-лист на год'!$E$4:$NG$28,MATCH(prices_model!E2957,'Прайс-лист на год'!$D$4:$D$28,0),MATCH(prices_model!A2957,'Прайс-лист на год'!$E$3:$NG$3,0)),0)</f>
        <v>900</v>
      </c>
    </row>
    <row r="2958" spans="1:6" x14ac:dyDescent="0.25">
      <c r="A2958" s="30">
        <f>'Прайс-лист на год'!$E$3+ROUNDDOWN((ROW()-2)/25,0)</f>
        <v>43948</v>
      </c>
      <c r="B2958">
        <f t="shared" ref="B2958:E2958" si="2932">B2933</f>
        <v>1</v>
      </c>
      <c r="C2958" t="str">
        <f t="shared" si="2932"/>
        <v>A2</v>
      </c>
      <c r="D2958" t="str">
        <f t="shared" si="2932"/>
        <v>сыр полутвердый</v>
      </c>
      <c r="E2958" t="str">
        <f t="shared" si="2932"/>
        <v>A2|сыр полутвердый</v>
      </c>
      <c r="F2958">
        <f>IFERROR(INDEX('Прайс-лист на год'!$E$4:$NG$28,MATCH(prices_model!E2958,'Прайс-лист на год'!$D$4:$D$28,0),MATCH(prices_model!A2958,'Прайс-лист на год'!$E$3:$NG$3,0)),0)</f>
        <v>540</v>
      </c>
    </row>
    <row r="2959" spans="1:6" x14ac:dyDescent="0.25">
      <c r="A2959" s="30">
        <f>'Прайс-лист на год'!$E$3+ROUNDDOWN((ROW()-2)/25,0)</f>
        <v>43948</v>
      </c>
      <c r="B2959">
        <f t="shared" ref="B2959:E2959" si="2933">B2934</f>
        <v>1</v>
      </c>
      <c r="C2959" t="str">
        <f t="shared" si="2933"/>
        <v>A2</v>
      </c>
      <c r="D2959" t="str">
        <f t="shared" si="2933"/>
        <v>сыр мягкий</v>
      </c>
      <c r="E2959" t="str">
        <f t="shared" si="2933"/>
        <v>A2|сыр мягкий</v>
      </c>
      <c r="F2959">
        <f>IFERROR(INDEX('Прайс-лист на год'!$E$4:$NG$28,MATCH(prices_model!E2959,'Прайс-лист на год'!$D$4:$D$28,0),MATCH(prices_model!A2959,'Прайс-лист на год'!$E$3:$NG$3,0)),0)</f>
        <v>450</v>
      </c>
    </row>
    <row r="2960" spans="1:6" x14ac:dyDescent="0.25">
      <c r="A2960" s="30">
        <f>'Прайс-лист на год'!$E$3+ROUNDDOWN((ROW()-2)/25,0)</f>
        <v>43948</v>
      </c>
      <c r="B2960">
        <f t="shared" ref="B2960:E2960" si="2934">B2935</f>
        <v>1</v>
      </c>
      <c r="C2960" t="str">
        <f t="shared" si="2934"/>
        <v>A2</v>
      </c>
      <c r="D2960" t="str">
        <f t="shared" si="2934"/>
        <v>прочие сыры</v>
      </c>
      <c r="E2960" t="str">
        <f t="shared" si="2934"/>
        <v>A2|прочие сыры</v>
      </c>
      <c r="F2960">
        <f>IFERROR(INDEX('Прайс-лист на год'!$E$4:$NG$28,MATCH(prices_model!E2960,'Прайс-лист на год'!$D$4:$D$28,0),MATCH(prices_model!A2960,'Прайс-лист на год'!$E$3:$NG$3,0)),0)</f>
        <v>630</v>
      </c>
    </row>
    <row r="2961" spans="1:6" x14ac:dyDescent="0.25">
      <c r="A2961" s="30">
        <f>'Прайс-лист на год'!$E$3+ROUNDDOWN((ROW()-2)/25,0)</f>
        <v>43948</v>
      </c>
      <c r="B2961">
        <f t="shared" ref="B2961:E2961" si="2935">B2936</f>
        <v>1</v>
      </c>
      <c r="C2961" t="str">
        <f t="shared" si="2935"/>
        <v>A2</v>
      </c>
      <c r="D2961" t="str">
        <f t="shared" si="2935"/>
        <v>продукты сырные</v>
      </c>
      <c r="E2961" t="str">
        <f t="shared" si="2935"/>
        <v>A2|продукты сырные</v>
      </c>
      <c r="F2961">
        <f>IFERROR(INDEX('Прайс-лист на год'!$E$4:$NG$28,MATCH(prices_model!E2961,'Прайс-лист на год'!$D$4:$D$28,0),MATCH(prices_model!A2961,'Прайс-лист на год'!$E$3:$NG$3,0)),0)</f>
        <v>360</v>
      </c>
    </row>
    <row r="2962" spans="1:6" x14ac:dyDescent="0.25">
      <c r="A2962" s="30">
        <f>'Прайс-лист на год'!$E$3+ROUNDDOWN((ROW()-2)/25,0)</f>
        <v>43948</v>
      </c>
      <c r="B2962">
        <f t="shared" ref="B2962:E2962" si="2936">B2937</f>
        <v>1</v>
      </c>
      <c r="C2962" t="str">
        <f t="shared" si="2936"/>
        <v>A3</v>
      </c>
      <c r="D2962" t="str">
        <f t="shared" si="2936"/>
        <v>сыр твердый</v>
      </c>
      <c r="E2962" t="str">
        <f t="shared" si="2936"/>
        <v>A3|сыр твердый</v>
      </c>
      <c r="F2962">
        <f>IFERROR(INDEX('Прайс-лист на год'!$E$4:$NG$28,MATCH(prices_model!E2962,'Прайс-лист на год'!$D$4:$D$28,0),MATCH(prices_model!A2962,'Прайс-лист на год'!$E$3:$NG$3,0)),0)</f>
        <v>1000</v>
      </c>
    </row>
    <row r="2963" spans="1:6" x14ac:dyDescent="0.25">
      <c r="A2963" s="30">
        <f>'Прайс-лист на год'!$E$3+ROUNDDOWN((ROW()-2)/25,0)</f>
        <v>43948</v>
      </c>
      <c r="B2963">
        <f t="shared" ref="B2963:E2963" si="2937">B2938</f>
        <v>1</v>
      </c>
      <c r="C2963" t="str">
        <f t="shared" si="2937"/>
        <v>A3</v>
      </c>
      <c r="D2963" t="str">
        <f t="shared" si="2937"/>
        <v>сыр полутвердый</v>
      </c>
      <c r="E2963" t="str">
        <f t="shared" si="2937"/>
        <v>A3|сыр полутвердый</v>
      </c>
      <c r="F2963">
        <f>IFERROR(INDEX('Прайс-лист на год'!$E$4:$NG$28,MATCH(prices_model!E2963,'Прайс-лист на год'!$D$4:$D$28,0),MATCH(prices_model!A2963,'Прайс-лист на год'!$E$3:$NG$3,0)),0)</f>
        <v>600</v>
      </c>
    </row>
    <row r="2964" spans="1:6" x14ac:dyDescent="0.25">
      <c r="A2964" s="30">
        <f>'Прайс-лист на год'!$E$3+ROUNDDOWN((ROW()-2)/25,0)</f>
        <v>43948</v>
      </c>
      <c r="B2964">
        <f t="shared" ref="B2964:E2964" si="2938">B2939</f>
        <v>1</v>
      </c>
      <c r="C2964" t="str">
        <f t="shared" si="2938"/>
        <v>A3</v>
      </c>
      <c r="D2964" t="str">
        <f t="shared" si="2938"/>
        <v>сыр мягкий</v>
      </c>
      <c r="E2964" t="str">
        <f t="shared" si="2938"/>
        <v>A3|сыр мягкий</v>
      </c>
      <c r="F2964">
        <f>IFERROR(INDEX('Прайс-лист на год'!$E$4:$NG$28,MATCH(prices_model!E2964,'Прайс-лист на год'!$D$4:$D$28,0),MATCH(prices_model!A2964,'Прайс-лист на год'!$E$3:$NG$3,0)),0)</f>
        <v>500</v>
      </c>
    </row>
    <row r="2965" spans="1:6" x14ac:dyDescent="0.25">
      <c r="A2965" s="30">
        <f>'Прайс-лист на год'!$E$3+ROUNDDOWN((ROW()-2)/25,0)</f>
        <v>43948</v>
      </c>
      <c r="B2965">
        <f t="shared" ref="B2965:E2965" si="2939">B2940</f>
        <v>1</v>
      </c>
      <c r="C2965" t="str">
        <f t="shared" si="2939"/>
        <v>A3</v>
      </c>
      <c r="D2965" t="str">
        <f t="shared" si="2939"/>
        <v>прочие сыры</v>
      </c>
      <c r="E2965" t="str">
        <f t="shared" si="2939"/>
        <v>A3|прочие сыры</v>
      </c>
      <c r="F2965">
        <f>IFERROR(INDEX('Прайс-лист на год'!$E$4:$NG$28,MATCH(prices_model!E2965,'Прайс-лист на год'!$D$4:$D$28,0),MATCH(prices_model!A2965,'Прайс-лист на год'!$E$3:$NG$3,0)),0)</f>
        <v>700</v>
      </c>
    </row>
    <row r="2966" spans="1:6" x14ac:dyDescent="0.25">
      <c r="A2966" s="30">
        <f>'Прайс-лист на год'!$E$3+ROUNDDOWN((ROW()-2)/25,0)</f>
        <v>43948</v>
      </c>
      <c r="B2966">
        <f t="shared" ref="B2966:E2966" si="2940">B2941</f>
        <v>1</v>
      </c>
      <c r="C2966" t="str">
        <f t="shared" si="2940"/>
        <v>A3</v>
      </c>
      <c r="D2966" t="str">
        <f t="shared" si="2940"/>
        <v>продукты сырные</v>
      </c>
      <c r="E2966" t="str">
        <f t="shared" si="2940"/>
        <v>A3|продукты сырные</v>
      </c>
      <c r="F2966">
        <f>IFERROR(INDEX('Прайс-лист на год'!$E$4:$NG$28,MATCH(prices_model!E2966,'Прайс-лист на год'!$D$4:$D$28,0),MATCH(prices_model!A2966,'Прайс-лист на год'!$E$3:$NG$3,0)),0)</f>
        <v>400</v>
      </c>
    </row>
    <row r="2967" spans="1:6" x14ac:dyDescent="0.25">
      <c r="A2967" s="30">
        <f>'Прайс-лист на год'!$E$3+ROUNDDOWN((ROW()-2)/25,0)</f>
        <v>43948</v>
      </c>
      <c r="B2967">
        <f t="shared" ref="B2967:E2967" si="2941">B2942</f>
        <v>1</v>
      </c>
      <c r="C2967" t="str">
        <f t="shared" si="2941"/>
        <v>A4</v>
      </c>
      <c r="D2967" t="str">
        <f t="shared" si="2941"/>
        <v>сыр твердый</v>
      </c>
      <c r="E2967" t="str">
        <f t="shared" si="2941"/>
        <v>A4|сыр твердый</v>
      </c>
      <c r="F2967">
        <f>IFERROR(INDEX('Прайс-лист на год'!$E$4:$NG$28,MATCH(prices_model!E2967,'Прайс-лист на год'!$D$4:$D$28,0),MATCH(prices_model!A2967,'Прайс-лист на год'!$E$3:$NG$3,0)),0)</f>
        <v>893</v>
      </c>
    </row>
    <row r="2968" spans="1:6" x14ac:dyDescent="0.25">
      <c r="A2968" s="30">
        <f>'Прайс-лист на год'!$E$3+ROUNDDOWN((ROW()-2)/25,0)</f>
        <v>43948</v>
      </c>
      <c r="B2968">
        <f t="shared" ref="B2968:E2968" si="2942">B2943</f>
        <v>1</v>
      </c>
      <c r="C2968" t="str">
        <f t="shared" si="2942"/>
        <v>A4</v>
      </c>
      <c r="D2968" t="str">
        <f t="shared" si="2942"/>
        <v>сыр полутвердый</v>
      </c>
      <c r="E2968" t="str">
        <f t="shared" si="2942"/>
        <v>A4|сыр полутвердый</v>
      </c>
      <c r="F2968">
        <f>IFERROR(INDEX('Прайс-лист на год'!$E$4:$NG$28,MATCH(prices_model!E2968,'Прайс-лист на год'!$D$4:$D$28,0),MATCH(prices_model!A2968,'Прайс-лист на год'!$E$3:$NG$3,0)),0)</f>
        <v>536</v>
      </c>
    </row>
    <row r="2969" spans="1:6" x14ac:dyDescent="0.25">
      <c r="A2969" s="30">
        <f>'Прайс-лист на год'!$E$3+ROUNDDOWN((ROW()-2)/25,0)</f>
        <v>43948</v>
      </c>
      <c r="B2969">
        <f t="shared" ref="B2969:E2969" si="2943">B2944</f>
        <v>1</v>
      </c>
      <c r="C2969" t="str">
        <f t="shared" si="2943"/>
        <v>A4</v>
      </c>
      <c r="D2969" t="str">
        <f t="shared" si="2943"/>
        <v>сыр мягкий</v>
      </c>
      <c r="E2969" t="str">
        <f t="shared" si="2943"/>
        <v>A4|сыр мягкий</v>
      </c>
      <c r="F2969">
        <f>IFERROR(INDEX('Прайс-лист на год'!$E$4:$NG$28,MATCH(prices_model!E2969,'Прайс-лист на год'!$D$4:$D$28,0),MATCH(prices_model!A2969,'Прайс-лист на год'!$E$3:$NG$3,0)),0)</f>
        <v>551</v>
      </c>
    </row>
    <row r="2970" spans="1:6" x14ac:dyDescent="0.25">
      <c r="A2970" s="30">
        <f>'Прайс-лист на год'!$E$3+ROUNDDOWN((ROW()-2)/25,0)</f>
        <v>43948</v>
      </c>
      <c r="B2970">
        <f t="shared" ref="B2970:E2970" si="2944">B2945</f>
        <v>1</v>
      </c>
      <c r="C2970" t="str">
        <f t="shared" si="2944"/>
        <v>A4</v>
      </c>
      <c r="D2970" t="str">
        <f t="shared" si="2944"/>
        <v>прочие сыры</v>
      </c>
      <c r="E2970" t="str">
        <f t="shared" si="2944"/>
        <v>A4|прочие сыры</v>
      </c>
      <c r="F2970">
        <f>IFERROR(INDEX('Прайс-лист на год'!$E$4:$NG$28,MATCH(prices_model!E2970,'Прайс-лист на год'!$D$4:$D$28,0),MATCH(prices_model!A2970,'Прайс-лист на год'!$E$3:$NG$3,0)),0)</f>
        <v>847</v>
      </c>
    </row>
    <row r="2971" spans="1:6" x14ac:dyDescent="0.25">
      <c r="A2971" s="30">
        <f>'Прайс-лист на год'!$E$3+ROUNDDOWN((ROW()-2)/25,0)</f>
        <v>43948</v>
      </c>
      <c r="B2971">
        <f t="shared" ref="B2971:E2971" si="2945">B2946</f>
        <v>1</v>
      </c>
      <c r="C2971" t="str">
        <f t="shared" si="2945"/>
        <v>A4</v>
      </c>
      <c r="D2971" t="str">
        <f t="shared" si="2945"/>
        <v>продукты сырные</v>
      </c>
      <c r="E2971" t="str">
        <f t="shared" si="2945"/>
        <v>A4|продукты сырные</v>
      </c>
      <c r="F2971">
        <f>IFERROR(INDEX('Прайс-лист на год'!$E$4:$NG$28,MATCH(prices_model!E2971,'Прайс-лист на год'!$D$4:$D$28,0),MATCH(prices_model!A2971,'Прайс-лист на год'!$E$3:$NG$3,0)),0)</f>
        <v>340</v>
      </c>
    </row>
    <row r="2972" spans="1:6" x14ac:dyDescent="0.25">
      <c r="A2972" s="30">
        <f>'Прайс-лист на год'!$E$3+ROUNDDOWN((ROW()-2)/25,0)</f>
        <v>43948</v>
      </c>
      <c r="B2972">
        <f t="shared" ref="B2972:E2972" si="2946">B2947</f>
        <v>1</v>
      </c>
      <c r="C2972" t="str">
        <f t="shared" si="2946"/>
        <v>A5</v>
      </c>
      <c r="D2972" t="str">
        <f t="shared" si="2946"/>
        <v>сыр твердый</v>
      </c>
      <c r="E2972" t="str">
        <f t="shared" si="2946"/>
        <v>A5|сыр твердый</v>
      </c>
      <c r="F2972">
        <f>IFERROR(INDEX('Прайс-лист на год'!$E$4:$NG$28,MATCH(prices_model!E2972,'Прайс-лист на год'!$D$4:$D$28,0),MATCH(prices_model!A2972,'Прайс-лист на год'!$E$3:$NG$3,0)),0)</f>
        <v>1069</v>
      </c>
    </row>
    <row r="2973" spans="1:6" x14ac:dyDescent="0.25">
      <c r="A2973" s="30">
        <f>'Прайс-лист на год'!$E$3+ROUNDDOWN((ROW()-2)/25,0)</f>
        <v>43948</v>
      </c>
      <c r="B2973">
        <f t="shared" ref="B2973:E2973" si="2947">B2948</f>
        <v>1</v>
      </c>
      <c r="C2973" t="str">
        <f t="shared" si="2947"/>
        <v>A5</v>
      </c>
      <c r="D2973" t="str">
        <f t="shared" si="2947"/>
        <v>сыр полутвердый</v>
      </c>
      <c r="E2973" t="str">
        <f t="shared" si="2947"/>
        <v>A5|сыр полутвердый</v>
      </c>
      <c r="F2973">
        <f>IFERROR(INDEX('Прайс-лист на год'!$E$4:$NG$28,MATCH(prices_model!E2973,'Прайс-лист на год'!$D$4:$D$28,0),MATCH(prices_model!A2973,'Прайс-лист на год'!$E$3:$NG$3,0)),0)</f>
        <v>642</v>
      </c>
    </row>
    <row r="2974" spans="1:6" x14ac:dyDescent="0.25">
      <c r="A2974" s="30">
        <f>'Прайс-лист на год'!$E$3+ROUNDDOWN((ROW()-2)/25,0)</f>
        <v>43948</v>
      </c>
      <c r="B2974">
        <f t="shared" ref="B2974:E2974" si="2948">B2949</f>
        <v>1</v>
      </c>
      <c r="C2974" t="str">
        <f t="shared" si="2948"/>
        <v>A5</v>
      </c>
      <c r="D2974" t="str">
        <f t="shared" si="2948"/>
        <v>сыр мягкий</v>
      </c>
      <c r="E2974" t="str">
        <f t="shared" si="2948"/>
        <v>A5|сыр мягкий</v>
      </c>
      <c r="F2974">
        <f>IFERROR(INDEX('Прайс-лист на год'!$E$4:$NG$28,MATCH(prices_model!E2974,'Прайс-лист на год'!$D$4:$D$28,0),MATCH(prices_model!A2974,'Прайс-лист на год'!$E$3:$NG$3,0)),0)</f>
        <v>535</v>
      </c>
    </row>
    <row r="2975" spans="1:6" x14ac:dyDescent="0.25">
      <c r="A2975" s="30">
        <f>'Прайс-лист на год'!$E$3+ROUNDDOWN((ROW()-2)/25,0)</f>
        <v>43948</v>
      </c>
      <c r="B2975">
        <f t="shared" ref="B2975:E2975" si="2949">B2950</f>
        <v>1</v>
      </c>
      <c r="C2975" t="str">
        <f t="shared" si="2949"/>
        <v>A5</v>
      </c>
      <c r="D2975" t="str">
        <f t="shared" si="2949"/>
        <v>прочие сыры</v>
      </c>
      <c r="E2975" t="str">
        <f t="shared" si="2949"/>
        <v>A5|прочие сыры</v>
      </c>
      <c r="F2975">
        <f>IFERROR(INDEX('Прайс-лист на год'!$E$4:$NG$28,MATCH(prices_model!E2975,'Прайс-лист на год'!$D$4:$D$28,0),MATCH(prices_model!A2975,'Прайс-лист на год'!$E$3:$NG$3,0)),0)</f>
        <v>748</v>
      </c>
    </row>
    <row r="2976" spans="1:6" x14ac:dyDescent="0.25">
      <c r="A2976" s="30">
        <f>'Прайс-лист на год'!$E$3+ROUNDDOWN((ROW()-2)/25,0)</f>
        <v>43948</v>
      </c>
      <c r="B2976">
        <f t="shared" ref="B2976:E2976" si="2950">B2951</f>
        <v>1</v>
      </c>
      <c r="C2976" t="str">
        <f t="shared" si="2950"/>
        <v>A5</v>
      </c>
      <c r="D2976" t="str">
        <f t="shared" si="2950"/>
        <v>продукты сырные</v>
      </c>
      <c r="E2976" t="str">
        <f t="shared" si="2950"/>
        <v>A5|продукты сырные</v>
      </c>
      <c r="F2976">
        <f>IFERROR(INDEX('Прайс-лист на год'!$E$4:$NG$28,MATCH(prices_model!E2976,'Прайс-лист на год'!$D$4:$D$28,0),MATCH(prices_model!A2976,'Прайс-лист на год'!$E$3:$NG$3,0)),0)</f>
        <v>428</v>
      </c>
    </row>
    <row r="2977" spans="1:6" x14ac:dyDescent="0.25">
      <c r="A2977" s="30">
        <f>'Прайс-лист на год'!$E$3+ROUNDDOWN((ROW()-2)/25,0)</f>
        <v>43949</v>
      </c>
      <c r="B2977">
        <f t="shared" ref="B2977:E2977" si="2951">B2952</f>
        <v>1</v>
      </c>
      <c r="C2977" t="str">
        <f t="shared" si="2951"/>
        <v>A1</v>
      </c>
      <c r="D2977" t="str">
        <f t="shared" si="2951"/>
        <v>сыр твердый</v>
      </c>
      <c r="E2977" t="str">
        <f t="shared" si="2951"/>
        <v>A1|сыр твердый</v>
      </c>
      <c r="F2977">
        <f>IFERROR(INDEX('Прайс-лист на год'!$E$4:$NG$28,MATCH(prices_model!E2977,'Прайс-лист на год'!$D$4:$D$28,0),MATCH(prices_model!A2977,'Прайс-лист на год'!$E$3:$NG$3,0)),0)</f>
        <v>950</v>
      </c>
    </row>
    <row r="2978" spans="1:6" x14ac:dyDescent="0.25">
      <c r="A2978" s="30">
        <f>'Прайс-лист на год'!$E$3+ROUNDDOWN((ROW()-2)/25,0)</f>
        <v>43949</v>
      </c>
      <c r="B2978">
        <f t="shared" ref="B2978:E2978" si="2952">B2953</f>
        <v>1</v>
      </c>
      <c r="C2978" t="str">
        <f t="shared" si="2952"/>
        <v>A1</v>
      </c>
      <c r="D2978" t="str">
        <f t="shared" si="2952"/>
        <v>сыр полутвердый</v>
      </c>
      <c r="E2978" t="str">
        <f t="shared" si="2952"/>
        <v>A1|сыр полутвердый</v>
      </c>
      <c r="F2978">
        <f>IFERROR(INDEX('Прайс-лист на год'!$E$4:$NG$28,MATCH(prices_model!E2978,'Прайс-лист на год'!$D$4:$D$28,0),MATCH(prices_model!A2978,'Прайс-лист на год'!$E$3:$NG$3,0)),0)</f>
        <v>570</v>
      </c>
    </row>
    <row r="2979" spans="1:6" x14ac:dyDescent="0.25">
      <c r="A2979" s="30">
        <f>'Прайс-лист на год'!$E$3+ROUNDDOWN((ROW()-2)/25,0)</f>
        <v>43949</v>
      </c>
      <c r="B2979">
        <f t="shared" ref="B2979:E2979" si="2953">B2954</f>
        <v>1</v>
      </c>
      <c r="C2979" t="str">
        <f t="shared" si="2953"/>
        <v>A1</v>
      </c>
      <c r="D2979" t="str">
        <f t="shared" si="2953"/>
        <v>сыр мягкий</v>
      </c>
      <c r="E2979" t="str">
        <f t="shared" si="2953"/>
        <v>A1|сыр мягкий</v>
      </c>
      <c r="F2979">
        <f>IFERROR(INDEX('Прайс-лист на год'!$E$4:$NG$28,MATCH(prices_model!E2979,'Прайс-лист на год'!$D$4:$D$28,0),MATCH(prices_model!A2979,'Прайс-лист на год'!$E$3:$NG$3,0)),0)</f>
        <v>475</v>
      </c>
    </row>
    <row r="2980" spans="1:6" x14ac:dyDescent="0.25">
      <c r="A2980" s="30">
        <f>'Прайс-лист на год'!$E$3+ROUNDDOWN((ROW()-2)/25,0)</f>
        <v>43949</v>
      </c>
      <c r="B2980">
        <f t="shared" ref="B2980:E2980" si="2954">B2955</f>
        <v>1</v>
      </c>
      <c r="C2980" t="str">
        <f t="shared" si="2954"/>
        <v>A1</v>
      </c>
      <c r="D2980" t="str">
        <f t="shared" si="2954"/>
        <v>прочие сыры</v>
      </c>
      <c r="E2980" t="str">
        <f t="shared" si="2954"/>
        <v>A1|прочие сыры</v>
      </c>
      <c r="F2980">
        <f>IFERROR(INDEX('Прайс-лист на год'!$E$4:$NG$28,MATCH(prices_model!E2980,'Прайс-лист на год'!$D$4:$D$28,0),MATCH(prices_model!A2980,'Прайс-лист на год'!$E$3:$NG$3,0)),0)</f>
        <v>665</v>
      </c>
    </row>
    <row r="2981" spans="1:6" x14ac:dyDescent="0.25">
      <c r="A2981" s="30">
        <f>'Прайс-лист на год'!$E$3+ROUNDDOWN((ROW()-2)/25,0)</f>
        <v>43949</v>
      </c>
      <c r="B2981">
        <f t="shared" ref="B2981:E2981" si="2955">B2956</f>
        <v>1</v>
      </c>
      <c r="C2981" t="str">
        <f t="shared" si="2955"/>
        <v>A1</v>
      </c>
      <c r="D2981" t="str">
        <f t="shared" si="2955"/>
        <v>продукты сырные</v>
      </c>
      <c r="E2981" t="str">
        <f t="shared" si="2955"/>
        <v>A1|продукты сырные</v>
      </c>
      <c r="F2981">
        <f>IFERROR(INDEX('Прайс-лист на год'!$E$4:$NG$28,MATCH(prices_model!E2981,'Прайс-лист на год'!$D$4:$D$28,0),MATCH(prices_model!A2981,'Прайс-лист на год'!$E$3:$NG$3,0)),0)</f>
        <v>380</v>
      </c>
    </row>
    <row r="2982" spans="1:6" x14ac:dyDescent="0.25">
      <c r="A2982" s="30">
        <f>'Прайс-лист на год'!$E$3+ROUNDDOWN((ROW()-2)/25,0)</f>
        <v>43949</v>
      </c>
      <c r="B2982">
        <f t="shared" ref="B2982:E2982" si="2956">B2957</f>
        <v>1</v>
      </c>
      <c r="C2982" t="str">
        <f t="shared" si="2956"/>
        <v>A2</v>
      </c>
      <c r="D2982" t="str">
        <f t="shared" si="2956"/>
        <v>сыр твердый</v>
      </c>
      <c r="E2982" t="str">
        <f t="shared" si="2956"/>
        <v>A2|сыр твердый</v>
      </c>
      <c r="F2982">
        <f>IFERROR(INDEX('Прайс-лист на год'!$E$4:$NG$28,MATCH(prices_model!E2982,'Прайс-лист на год'!$D$4:$D$28,0),MATCH(prices_model!A2982,'Прайс-лист на год'!$E$3:$NG$3,0)),0)</f>
        <v>900</v>
      </c>
    </row>
    <row r="2983" spans="1:6" x14ac:dyDescent="0.25">
      <c r="A2983" s="30">
        <f>'Прайс-лист на год'!$E$3+ROUNDDOWN((ROW()-2)/25,0)</f>
        <v>43949</v>
      </c>
      <c r="B2983">
        <f t="shared" ref="B2983:E2983" si="2957">B2958</f>
        <v>1</v>
      </c>
      <c r="C2983" t="str">
        <f t="shared" si="2957"/>
        <v>A2</v>
      </c>
      <c r="D2983" t="str">
        <f t="shared" si="2957"/>
        <v>сыр полутвердый</v>
      </c>
      <c r="E2983" t="str">
        <f t="shared" si="2957"/>
        <v>A2|сыр полутвердый</v>
      </c>
      <c r="F2983">
        <f>IFERROR(INDEX('Прайс-лист на год'!$E$4:$NG$28,MATCH(prices_model!E2983,'Прайс-лист на год'!$D$4:$D$28,0),MATCH(prices_model!A2983,'Прайс-лист на год'!$E$3:$NG$3,0)),0)</f>
        <v>540</v>
      </c>
    </row>
    <row r="2984" spans="1:6" x14ac:dyDescent="0.25">
      <c r="A2984" s="30">
        <f>'Прайс-лист на год'!$E$3+ROUNDDOWN((ROW()-2)/25,0)</f>
        <v>43949</v>
      </c>
      <c r="B2984">
        <f t="shared" ref="B2984:E2984" si="2958">B2959</f>
        <v>1</v>
      </c>
      <c r="C2984" t="str">
        <f t="shared" si="2958"/>
        <v>A2</v>
      </c>
      <c r="D2984" t="str">
        <f t="shared" si="2958"/>
        <v>сыр мягкий</v>
      </c>
      <c r="E2984" t="str">
        <f t="shared" si="2958"/>
        <v>A2|сыр мягкий</v>
      </c>
      <c r="F2984">
        <f>IFERROR(INDEX('Прайс-лист на год'!$E$4:$NG$28,MATCH(prices_model!E2984,'Прайс-лист на год'!$D$4:$D$28,0),MATCH(prices_model!A2984,'Прайс-лист на год'!$E$3:$NG$3,0)),0)</f>
        <v>450</v>
      </c>
    </row>
    <row r="2985" spans="1:6" x14ac:dyDescent="0.25">
      <c r="A2985" s="30">
        <f>'Прайс-лист на год'!$E$3+ROUNDDOWN((ROW()-2)/25,0)</f>
        <v>43949</v>
      </c>
      <c r="B2985">
        <f t="shared" ref="B2985:E2985" si="2959">B2960</f>
        <v>1</v>
      </c>
      <c r="C2985" t="str">
        <f t="shared" si="2959"/>
        <v>A2</v>
      </c>
      <c r="D2985" t="str">
        <f t="shared" si="2959"/>
        <v>прочие сыры</v>
      </c>
      <c r="E2985" t="str">
        <f t="shared" si="2959"/>
        <v>A2|прочие сыры</v>
      </c>
      <c r="F2985">
        <f>IFERROR(INDEX('Прайс-лист на год'!$E$4:$NG$28,MATCH(prices_model!E2985,'Прайс-лист на год'!$D$4:$D$28,0),MATCH(prices_model!A2985,'Прайс-лист на год'!$E$3:$NG$3,0)),0)</f>
        <v>630</v>
      </c>
    </row>
    <row r="2986" spans="1:6" x14ac:dyDescent="0.25">
      <c r="A2986" s="30">
        <f>'Прайс-лист на год'!$E$3+ROUNDDOWN((ROW()-2)/25,0)</f>
        <v>43949</v>
      </c>
      <c r="B2986">
        <f t="shared" ref="B2986:E2986" si="2960">B2961</f>
        <v>1</v>
      </c>
      <c r="C2986" t="str">
        <f t="shared" si="2960"/>
        <v>A2</v>
      </c>
      <c r="D2986" t="str">
        <f t="shared" si="2960"/>
        <v>продукты сырные</v>
      </c>
      <c r="E2986" t="str">
        <f t="shared" si="2960"/>
        <v>A2|продукты сырные</v>
      </c>
      <c r="F2986">
        <f>IFERROR(INDEX('Прайс-лист на год'!$E$4:$NG$28,MATCH(prices_model!E2986,'Прайс-лист на год'!$D$4:$D$28,0),MATCH(prices_model!A2986,'Прайс-лист на год'!$E$3:$NG$3,0)),0)</f>
        <v>360</v>
      </c>
    </row>
    <row r="2987" spans="1:6" x14ac:dyDescent="0.25">
      <c r="A2987" s="30">
        <f>'Прайс-лист на год'!$E$3+ROUNDDOWN((ROW()-2)/25,0)</f>
        <v>43949</v>
      </c>
      <c r="B2987">
        <f t="shared" ref="B2987:E2987" si="2961">B2962</f>
        <v>1</v>
      </c>
      <c r="C2987" t="str">
        <f t="shared" si="2961"/>
        <v>A3</v>
      </c>
      <c r="D2987" t="str">
        <f t="shared" si="2961"/>
        <v>сыр твердый</v>
      </c>
      <c r="E2987" t="str">
        <f t="shared" si="2961"/>
        <v>A3|сыр твердый</v>
      </c>
      <c r="F2987">
        <f>IFERROR(INDEX('Прайс-лист на год'!$E$4:$NG$28,MATCH(prices_model!E2987,'Прайс-лист на год'!$D$4:$D$28,0),MATCH(prices_model!A2987,'Прайс-лист на год'!$E$3:$NG$3,0)),0)</f>
        <v>1000</v>
      </c>
    </row>
    <row r="2988" spans="1:6" x14ac:dyDescent="0.25">
      <c r="A2988" s="30">
        <f>'Прайс-лист на год'!$E$3+ROUNDDOWN((ROW()-2)/25,0)</f>
        <v>43949</v>
      </c>
      <c r="B2988">
        <f t="shared" ref="B2988:E2988" si="2962">B2963</f>
        <v>1</v>
      </c>
      <c r="C2988" t="str">
        <f t="shared" si="2962"/>
        <v>A3</v>
      </c>
      <c r="D2988" t="str">
        <f t="shared" si="2962"/>
        <v>сыр полутвердый</v>
      </c>
      <c r="E2988" t="str">
        <f t="shared" si="2962"/>
        <v>A3|сыр полутвердый</v>
      </c>
      <c r="F2988">
        <f>IFERROR(INDEX('Прайс-лист на год'!$E$4:$NG$28,MATCH(prices_model!E2988,'Прайс-лист на год'!$D$4:$D$28,0),MATCH(prices_model!A2988,'Прайс-лист на год'!$E$3:$NG$3,0)),0)</f>
        <v>600</v>
      </c>
    </row>
    <row r="2989" spans="1:6" x14ac:dyDescent="0.25">
      <c r="A2989" s="30">
        <f>'Прайс-лист на год'!$E$3+ROUNDDOWN((ROW()-2)/25,0)</f>
        <v>43949</v>
      </c>
      <c r="B2989">
        <f t="shared" ref="B2989:E2989" si="2963">B2964</f>
        <v>1</v>
      </c>
      <c r="C2989" t="str">
        <f t="shared" si="2963"/>
        <v>A3</v>
      </c>
      <c r="D2989" t="str">
        <f t="shared" si="2963"/>
        <v>сыр мягкий</v>
      </c>
      <c r="E2989" t="str">
        <f t="shared" si="2963"/>
        <v>A3|сыр мягкий</v>
      </c>
      <c r="F2989">
        <f>IFERROR(INDEX('Прайс-лист на год'!$E$4:$NG$28,MATCH(prices_model!E2989,'Прайс-лист на год'!$D$4:$D$28,0),MATCH(prices_model!A2989,'Прайс-лист на год'!$E$3:$NG$3,0)),0)</f>
        <v>500</v>
      </c>
    </row>
    <row r="2990" spans="1:6" x14ac:dyDescent="0.25">
      <c r="A2990" s="30">
        <f>'Прайс-лист на год'!$E$3+ROUNDDOWN((ROW()-2)/25,0)</f>
        <v>43949</v>
      </c>
      <c r="B2990">
        <f t="shared" ref="B2990:E2990" si="2964">B2965</f>
        <v>1</v>
      </c>
      <c r="C2990" t="str">
        <f t="shared" si="2964"/>
        <v>A3</v>
      </c>
      <c r="D2990" t="str">
        <f t="shared" si="2964"/>
        <v>прочие сыры</v>
      </c>
      <c r="E2990" t="str">
        <f t="shared" si="2964"/>
        <v>A3|прочие сыры</v>
      </c>
      <c r="F2990">
        <f>IFERROR(INDEX('Прайс-лист на год'!$E$4:$NG$28,MATCH(prices_model!E2990,'Прайс-лист на год'!$D$4:$D$28,0),MATCH(prices_model!A2990,'Прайс-лист на год'!$E$3:$NG$3,0)),0)</f>
        <v>700</v>
      </c>
    </row>
    <row r="2991" spans="1:6" x14ac:dyDescent="0.25">
      <c r="A2991" s="30">
        <f>'Прайс-лист на год'!$E$3+ROUNDDOWN((ROW()-2)/25,0)</f>
        <v>43949</v>
      </c>
      <c r="B2991">
        <f t="shared" ref="B2991:E2991" si="2965">B2966</f>
        <v>1</v>
      </c>
      <c r="C2991" t="str">
        <f t="shared" si="2965"/>
        <v>A3</v>
      </c>
      <c r="D2991" t="str">
        <f t="shared" si="2965"/>
        <v>продукты сырные</v>
      </c>
      <c r="E2991" t="str">
        <f t="shared" si="2965"/>
        <v>A3|продукты сырные</v>
      </c>
      <c r="F2991">
        <f>IFERROR(INDEX('Прайс-лист на год'!$E$4:$NG$28,MATCH(prices_model!E2991,'Прайс-лист на год'!$D$4:$D$28,0),MATCH(prices_model!A2991,'Прайс-лист на год'!$E$3:$NG$3,0)),0)</f>
        <v>400</v>
      </c>
    </row>
    <row r="2992" spans="1:6" x14ac:dyDescent="0.25">
      <c r="A2992" s="30">
        <f>'Прайс-лист на год'!$E$3+ROUNDDOWN((ROW()-2)/25,0)</f>
        <v>43949</v>
      </c>
      <c r="B2992">
        <f t="shared" ref="B2992:E2992" si="2966">B2967</f>
        <v>1</v>
      </c>
      <c r="C2992" t="str">
        <f t="shared" si="2966"/>
        <v>A4</v>
      </c>
      <c r="D2992" t="str">
        <f t="shared" si="2966"/>
        <v>сыр твердый</v>
      </c>
      <c r="E2992" t="str">
        <f t="shared" si="2966"/>
        <v>A4|сыр твердый</v>
      </c>
      <c r="F2992">
        <f>IFERROR(INDEX('Прайс-лист на год'!$E$4:$NG$28,MATCH(prices_model!E2992,'Прайс-лист на год'!$D$4:$D$28,0),MATCH(prices_model!A2992,'Прайс-лист на год'!$E$3:$NG$3,0)),0)</f>
        <v>893</v>
      </c>
    </row>
    <row r="2993" spans="1:6" x14ac:dyDescent="0.25">
      <c r="A2993" s="30">
        <f>'Прайс-лист на год'!$E$3+ROUNDDOWN((ROW()-2)/25,0)</f>
        <v>43949</v>
      </c>
      <c r="B2993">
        <f t="shared" ref="B2993:E2993" si="2967">B2968</f>
        <v>1</v>
      </c>
      <c r="C2993" t="str">
        <f t="shared" si="2967"/>
        <v>A4</v>
      </c>
      <c r="D2993" t="str">
        <f t="shared" si="2967"/>
        <v>сыр полутвердый</v>
      </c>
      <c r="E2993" t="str">
        <f t="shared" si="2967"/>
        <v>A4|сыр полутвердый</v>
      </c>
      <c r="F2993">
        <f>IFERROR(INDEX('Прайс-лист на год'!$E$4:$NG$28,MATCH(prices_model!E2993,'Прайс-лист на год'!$D$4:$D$28,0),MATCH(prices_model!A2993,'Прайс-лист на год'!$E$3:$NG$3,0)),0)</f>
        <v>536</v>
      </c>
    </row>
    <row r="2994" spans="1:6" x14ac:dyDescent="0.25">
      <c r="A2994" s="30">
        <f>'Прайс-лист на год'!$E$3+ROUNDDOWN((ROW()-2)/25,0)</f>
        <v>43949</v>
      </c>
      <c r="B2994">
        <f t="shared" ref="B2994:E2994" si="2968">B2969</f>
        <v>1</v>
      </c>
      <c r="C2994" t="str">
        <f t="shared" si="2968"/>
        <v>A4</v>
      </c>
      <c r="D2994" t="str">
        <f t="shared" si="2968"/>
        <v>сыр мягкий</v>
      </c>
      <c r="E2994" t="str">
        <f t="shared" si="2968"/>
        <v>A4|сыр мягкий</v>
      </c>
      <c r="F2994">
        <f>IFERROR(INDEX('Прайс-лист на год'!$E$4:$NG$28,MATCH(prices_model!E2994,'Прайс-лист на год'!$D$4:$D$28,0),MATCH(prices_model!A2994,'Прайс-лист на год'!$E$3:$NG$3,0)),0)</f>
        <v>551</v>
      </c>
    </row>
    <row r="2995" spans="1:6" x14ac:dyDescent="0.25">
      <c r="A2995" s="30">
        <f>'Прайс-лист на год'!$E$3+ROUNDDOWN((ROW()-2)/25,0)</f>
        <v>43949</v>
      </c>
      <c r="B2995">
        <f t="shared" ref="B2995:E2995" si="2969">B2970</f>
        <v>1</v>
      </c>
      <c r="C2995" t="str">
        <f t="shared" si="2969"/>
        <v>A4</v>
      </c>
      <c r="D2995" t="str">
        <f t="shared" si="2969"/>
        <v>прочие сыры</v>
      </c>
      <c r="E2995" t="str">
        <f t="shared" si="2969"/>
        <v>A4|прочие сыры</v>
      </c>
      <c r="F2995">
        <f>IFERROR(INDEX('Прайс-лист на год'!$E$4:$NG$28,MATCH(prices_model!E2995,'Прайс-лист на год'!$D$4:$D$28,0),MATCH(prices_model!A2995,'Прайс-лист на год'!$E$3:$NG$3,0)),0)</f>
        <v>847</v>
      </c>
    </row>
    <row r="2996" spans="1:6" x14ac:dyDescent="0.25">
      <c r="A2996" s="30">
        <f>'Прайс-лист на год'!$E$3+ROUNDDOWN((ROW()-2)/25,0)</f>
        <v>43949</v>
      </c>
      <c r="B2996">
        <f t="shared" ref="B2996:E2996" si="2970">B2971</f>
        <v>1</v>
      </c>
      <c r="C2996" t="str">
        <f t="shared" si="2970"/>
        <v>A4</v>
      </c>
      <c r="D2996" t="str">
        <f t="shared" si="2970"/>
        <v>продукты сырные</v>
      </c>
      <c r="E2996" t="str">
        <f t="shared" si="2970"/>
        <v>A4|продукты сырные</v>
      </c>
      <c r="F2996">
        <f>IFERROR(INDEX('Прайс-лист на год'!$E$4:$NG$28,MATCH(prices_model!E2996,'Прайс-лист на год'!$D$4:$D$28,0),MATCH(prices_model!A2996,'Прайс-лист на год'!$E$3:$NG$3,0)),0)</f>
        <v>340</v>
      </c>
    </row>
    <row r="2997" spans="1:6" x14ac:dyDescent="0.25">
      <c r="A2997" s="30">
        <f>'Прайс-лист на год'!$E$3+ROUNDDOWN((ROW()-2)/25,0)</f>
        <v>43949</v>
      </c>
      <c r="B2997">
        <f t="shared" ref="B2997:E2997" si="2971">B2972</f>
        <v>1</v>
      </c>
      <c r="C2997" t="str">
        <f t="shared" si="2971"/>
        <v>A5</v>
      </c>
      <c r="D2997" t="str">
        <f t="shared" si="2971"/>
        <v>сыр твердый</v>
      </c>
      <c r="E2997" t="str">
        <f t="shared" si="2971"/>
        <v>A5|сыр твердый</v>
      </c>
      <c r="F2997">
        <f>IFERROR(INDEX('Прайс-лист на год'!$E$4:$NG$28,MATCH(prices_model!E2997,'Прайс-лист на год'!$D$4:$D$28,0),MATCH(prices_model!A2997,'Прайс-лист на год'!$E$3:$NG$3,0)),0)</f>
        <v>1069</v>
      </c>
    </row>
    <row r="2998" spans="1:6" x14ac:dyDescent="0.25">
      <c r="A2998" s="30">
        <f>'Прайс-лист на год'!$E$3+ROUNDDOWN((ROW()-2)/25,0)</f>
        <v>43949</v>
      </c>
      <c r="B2998">
        <f t="shared" ref="B2998:E2998" si="2972">B2973</f>
        <v>1</v>
      </c>
      <c r="C2998" t="str">
        <f t="shared" si="2972"/>
        <v>A5</v>
      </c>
      <c r="D2998" t="str">
        <f t="shared" si="2972"/>
        <v>сыр полутвердый</v>
      </c>
      <c r="E2998" t="str">
        <f t="shared" si="2972"/>
        <v>A5|сыр полутвердый</v>
      </c>
      <c r="F2998">
        <f>IFERROR(INDEX('Прайс-лист на год'!$E$4:$NG$28,MATCH(prices_model!E2998,'Прайс-лист на год'!$D$4:$D$28,0),MATCH(prices_model!A2998,'Прайс-лист на год'!$E$3:$NG$3,0)),0)</f>
        <v>642</v>
      </c>
    </row>
    <row r="2999" spans="1:6" x14ac:dyDescent="0.25">
      <c r="A2999" s="30">
        <f>'Прайс-лист на год'!$E$3+ROUNDDOWN((ROW()-2)/25,0)</f>
        <v>43949</v>
      </c>
      <c r="B2999">
        <f t="shared" ref="B2999:E2999" si="2973">B2974</f>
        <v>1</v>
      </c>
      <c r="C2999" t="str">
        <f t="shared" si="2973"/>
        <v>A5</v>
      </c>
      <c r="D2999" t="str">
        <f t="shared" si="2973"/>
        <v>сыр мягкий</v>
      </c>
      <c r="E2999" t="str">
        <f t="shared" si="2973"/>
        <v>A5|сыр мягкий</v>
      </c>
      <c r="F2999">
        <f>IFERROR(INDEX('Прайс-лист на год'!$E$4:$NG$28,MATCH(prices_model!E2999,'Прайс-лист на год'!$D$4:$D$28,0),MATCH(prices_model!A2999,'Прайс-лист на год'!$E$3:$NG$3,0)),0)</f>
        <v>535</v>
      </c>
    </row>
    <row r="3000" spans="1:6" x14ac:dyDescent="0.25">
      <c r="A3000" s="30">
        <f>'Прайс-лист на год'!$E$3+ROUNDDOWN((ROW()-2)/25,0)</f>
        <v>43949</v>
      </c>
      <c r="B3000">
        <f t="shared" ref="B3000:E3000" si="2974">B2975</f>
        <v>1</v>
      </c>
      <c r="C3000" t="str">
        <f t="shared" si="2974"/>
        <v>A5</v>
      </c>
      <c r="D3000" t="str">
        <f t="shared" si="2974"/>
        <v>прочие сыры</v>
      </c>
      <c r="E3000" t="str">
        <f t="shared" si="2974"/>
        <v>A5|прочие сыры</v>
      </c>
      <c r="F3000">
        <f>IFERROR(INDEX('Прайс-лист на год'!$E$4:$NG$28,MATCH(prices_model!E3000,'Прайс-лист на год'!$D$4:$D$28,0),MATCH(prices_model!A3000,'Прайс-лист на год'!$E$3:$NG$3,0)),0)</f>
        <v>748</v>
      </c>
    </row>
    <row r="3001" spans="1:6" x14ac:dyDescent="0.25">
      <c r="A3001" s="30">
        <f>'Прайс-лист на год'!$E$3+ROUNDDOWN((ROW()-2)/25,0)</f>
        <v>43949</v>
      </c>
      <c r="B3001">
        <f t="shared" ref="B3001:E3001" si="2975">B2976</f>
        <v>1</v>
      </c>
      <c r="C3001" t="str">
        <f t="shared" si="2975"/>
        <v>A5</v>
      </c>
      <c r="D3001" t="str">
        <f t="shared" si="2975"/>
        <v>продукты сырные</v>
      </c>
      <c r="E3001" t="str">
        <f t="shared" si="2975"/>
        <v>A5|продукты сырные</v>
      </c>
      <c r="F3001">
        <f>IFERROR(INDEX('Прайс-лист на год'!$E$4:$NG$28,MATCH(prices_model!E3001,'Прайс-лист на год'!$D$4:$D$28,0),MATCH(prices_model!A3001,'Прайс-лист на год'!$E$3:$NG$3,0)),0)</f>
        <v>428</v>
      </c>
    </row>
    <row r="3002" spans="1:6" x14ac:dyDescent="0.25">
      <c r="A3002" s="30">
        <f>'Прайс-лист на год'!$E$3+ROUNDDOWN((ROW()-2)/25,0)</f>
        <v>43950</v>
      </c>
      <c r="B3002">
        <f t="shared" ref="B3002:E3002" si="2976">B2977</f>
        <v>1</v>
      </c>
      <c r="C3002" t="str">
        <f t="shared" si="2976"/>
        <v>A1</v>
      </c>
      <c r="D3002" t="str">
        <f t="shared" si="2976"/>
        <v>сыр твердый</v>
      </c>
      <c r="E3002" t="str">
        <f t="shared" si="2976"/>
        <v>A1|сыр твердый</v>
      </c>
      <c r="F3002">
        <f>IFERROR(INDEX('Прайс-лист на год'!$E$4:$NG$28,MATCH(prices_model!E3002,'Прайс-лист на год'!$D$4:$D$28,0),MATCH(prices_model!A3002,'Прайс-лист на год'!$E$3:$NG$3,0)),0)</f>
        <v>950</v>
      </c>
    </row>
    <row r="3003" spans="1:6" x14ac:dyDescent="0.25">
      <c r="A3003" s="30">
        <f>'Прайс-лист на год'!$E$3+ROUNDDOWN((ROW()-2)/25,0)</f>
        <v>43950</v>
      </c>
      <c r="B3003">
        <f t="shared" ref="B3003:E3003" si="2977">B2978</f>
        <v>1</v>
      </c>
      <c r="C3003" t="str">
        <f t="shared" si="2977"/>
        <v>A1</v>
      </c>
      <c r="D3003" t="str">
        <f t="shared" si="2977"/>
        <v>сыр полутвердый</v>
      </c>
      <c r="E3003" t="str">
        <f t="shared" si="2977"/>
        <v>A1|сыр полутвердый</v>
      </c>
      <c r="F3003">
        <f>IFERROR(INDEX('Прайс-лист на год'!$E$4:$NG$28,MATCH(prices_model!E3003,'Прайс-лист на год'!$D$4:$D$28,0),MATCH(prices_model!A3003,'Прайс-лист на год'!$E$3:$NG$3,0)),0)</f>
        <v>570</v>
      </c>
    </row>
    <row r="3004" spans="1:6" x14ac:dyDescent="0.25">
      <c r="A3004" s="30">
        <f>'Прайс-лист на год'!$E$3+ROUNDDOWN((ROW()-2)/25,0)</f>
        <v>43950</v>
      </c>
      <c r="B3004">
        <f t="shared" ref="B3004:E3004" si="2978">B2979</f>
        <v>1</v>
      </c>
      <c r="C3004" t="str">
        <f t="shared" si="2978"/>
        <v>A1</v>
      </c>
      <c r="D3004" t="str">
        <f t="shared" si="2978"/>
        <v>сыр мягкий</v>
      </c>
      <c r="E3004" t="str">
        <f t="shared" si="2978"/>
        <v>A1|сыр мягкий</v>
      </c>
      <c r="F3004">
        <f>IFERROR(INDEX('Прайс-лист на год'!$E$4:$NG$28,MATCH(prices_model!E3004,'Прайс-лист на год'!$D$4:$D$28,0),MATCH(prices_model!A3004,'Прайс-лист на год'!$E$3:$NG$3,0)),0)</f>
        <v>475</v>
      </c>
    </row>
    <row r="3005" spans="1:6" x14ac:dyDescent="0.25">
      <c r="A3005" s="30">
        <f>'Прайс-лист на год'!$E$3+ROUNDDOWN((ROW()-2)/25,0)</f>
        <v>43950</v>
      </c>
      <c r="B3005">
        <f t="shared" ref="B3005:E3005" si="2979">B2980</f>
        <v>1</v>
      </c>
      <c r="C3005" t="str">
        <f t="shared" si="2979"/>
        <v>A1</v>
      </c>
      <c r="D3005" t="str">
        <f t="shared" si="2979"/>
        <v>прочие сыры</v>
      </c>
      <c r="E3005" t="str">
        <f t="shared" si="2979"/>
        <v>A1|прочие сыры</v>
      </c>
      <c r="F3005">
        <f>IFERROR(INDEX('Прайс-лист на год'!$E$4:$NG$28,MATCH(prices_model!E3005,'Прайс-лист на год'!$D$4:$D$28,0),MATCH(prices_model!A3005,'Прайс-лист на год'!$E$3:$NG$3,0)),0)</f>
        <v>665</v>
      </c>
    </row>
    <row r="3006" spans="1:6" x14ac:dyDescent="0.25">
      <c r="A3006" s="30">
        <f>'Прайс-лист на год'!$E$3+ROUNDDOWN((ROW()-2)/25,0)</f>
        <v>43950</v>
      </c>
      <c r="B3006">
        <f t="shared" ref="B3006:E3006" si="2980">B2981</f>
        <v>1</v>
      </c>
      <c r="C3006" t="str">
        <f t="shared" si="2980"/>
        <v>A1</v>
      </c>
      <c r="D3006" t="str">
        <f t="shared" si="2980"/>
        <v>продукты сырные</v>
      </c>
      <c r="E3006" t="str">
        <f t="shared" si="2980"/>
        <v>A1|продукты сырные</v>
      </c>
      <c r="F3006">
        <f>IFERROR(INDEX('Прайс-лист на год'!$E$4:$NG$28,MATCH(prices_model!E3006,'Прайс-лист на год'!$D$4:$D$28,0),MATCH(prices_model!A3006,'Прайс-лист на год'!$E$3:$NG$3,0)),0)</f>
        <v>380</v>
      </c>
    </row>
    <row r="3007" spans="1:6" x14ac:dyDescent="0.25">
      <c r="A3007" s="30">
        <f>'Прайс-лист на год'!$E$3+ROUNDDOWN((ROW()-2)/25,0)</f>
        <v>43950</v>
      </c>
      <c r="B3007">
        <f t="shared" ref="B3007:E3007" si="2981">B2982</f>
        <v>1</v>
      </c>
      <c r="C3007" t="str">
        <f t="shared" si="2981"/>
        <v>A2</v>
      </c>
      <c r="D3007" t="str">
        <f t="shared" si="2981"/>
        <v>сыр твердый</v>
      </c>
      <c r="E3007" t="str">
        <f t="shared" si="2981"/>
        <v>A2|сыр твердый</v>
      </c>
      <c r="F3007">
        <f>IFERROR(INDEX('Прайс-лист на год'!$E$4:$NG$28,MATCH(prices_model!E3007,'Прайс-лист на год'!$D$4:$D$28,0),MATCH(prices_model!A3007,'Прайс-лист на год'!$E$3:$NG$3,0)),0)</f>
        <v>900</v>
      </c>
    </row>
    <row r="3008" spans="1:6" x14ac:dyDescent="0.25">
      <c r="A3008" s="30">
        <f>'Прайс-лист на год'!$E$3+ROUNDDOWN((ROW()-2)/25,0)</f>
        <v>43950</v>
      </c>
      <c r="B3008">
        <f t="shared" ref="B3008:E3008" si="2982">B2983</f>
        <v>1</v>
      </c>
      <c r="C3008" t="str">
        <f t="shared" si="2982"/>
        <v>A2</v>
      </c>
      <c r="D3008" t="str">
        <f t="shared" si="2982"/>
        <v>сыр полутвердый</v>
      </c>
      <c r="E3008" t="str">
        <f t="shared" si="2982"/>
        <v>A2|сыр полутвердый</v>
      </c>
      <c r="F3008">
        <f>IFERROR(INDEX('Прайс-лист на год'!$E$4:$NG$28,MATCH(prices_model!E3008,'Прайс-лист на год'!$D$4:$D$28,0),MATCH(prices_model!A3008,'Прайс-лист на год'!$E$3:$NG$3,0)),0)</f>
        <v>540</v>
      </c>
    </row>
    <row r="3009" spans="1:6" x14ac:dyDescent="0.25">
      <c r="A3009" s="30">
        <f>'Прайс-лист на год'!$E$3+ROUNDDOWN((ROW()-2)/25,0)</f>
        <v>43950</v>
      </c>
      <c r="B3009">
        <f t="shared" ref="B3009:E3009" si="2983">B2984</f>
        <v>1</v>
      </c>
      <c r="C3009" t="str">
        <f t="shared" si="2983"/>
        <v>A2</v>
      </c>
      <c r="D3009" t="str">
        <f t="shared" si="2983"/>
        <v>сыр мягкий</v>
      </c>
      <c r="E3009" t="str">
        <f t="shared" si="2983"/>
        <v>A2|сыр мягкий</v>
      </c>
      <c r="F3009">
        <f>IFERROR(INDEX('Прайс-лист на год'!$E$4:$NG$28,MATCH(prices_model!E3009,'Прайс-лист на год'!$D$4:$D$28,0),MATCH(prices_model!A3009,'Прайс-лист на год'!$E$3:$NG$3,0)),0)</f>
        <v>450</v>
      </c>
    </row>
    <row r="3010" spans="1:6" x14ac:dyDescent="0.25">
      <c r="A3010" s="30">
        <f>'Прайс-лист на год'!$E$3+ROUNDDOWN((ROW()-2)/25,0)</f>
        <v>43950</v>
      </c>
      <c r="B3010">
        <f t="shared" ref="B3010:E3010" si="2984">B2985</f>
        <v>1</v>
      </c>
      <c r="C3010" t="str">
        <f t="shared" si="2984"/>
        <v>A2</v>
      </c>
      <c r="D3010" t="str">
        <f t="shared" si="2984"/>
        <v>прочие сыры</v>
      </c>
      <c r="E3010" t="str">
        <f t="shared" si="2984"/>
        <v>A2|прочие сыры</v>
      </c>
      <c r="F3010">
        <f>IFERROR(INDEX('Прайс-лист на год'!$E$4:$NG$28,MATCH(prices_model!E3010,'Прайс-лист на год'!$D$4:$D$28,0),MATCH(prices_model!A3010,'Прайс-лист на год'!$E$3:$NG$3,0)),0)</f>
        <v>630</v>
      </c>
    </row>
    <row r="3011" spans="1:6" x14ac:dyDescent="0.25">
      <c r="A3011" s="30">
        <f>'Прайс-лист на год'!$E$3+ROUNDDOWN((ROW()-2)/25,0)</f>
        <v>43950</v>
      </c>
      <c r="B3011">
        <f t="shared" ref="B3011:E3011" si="2985">B2986</f>
        <v>1</v>
      </c>
      <c r="C3011" t="str">
        <f t="shared" si="2985"/>
        <v>A2</v>
      </c>
      <c r="D3011" t="str">
        <f t="shared" si="2985"/>
        <v>продукты сырные</v>
      </c>
      <c r="E3011" t="str">
        <f t="shared" si="2985"/>
        <v>A2|продукты сырные</v>
      </c>
      <c r="F3011">
        <f>IFERROR(INDEX('Прайс-лист на год'!$E$4:$NG$28,MATCH(prices_model!E3011,'Прайс-лист на год'!$D$4:$D$28,0),MATCH(prices_model!A3011,'Прайс-лист на год'!$E$3:$NG$3,0)),0)</f>
        <v>360</v>
      </c>
    </row>
    <row r="3012" spans="1:6" x14ac:dyDescent="0.25">
      <c r="A3012" s="30">
        <f>'Прайс-лист на год'!$E$3+ROUNDDOWN((ROW()-2)/25,0)</f>
        <v>43950</v>
      </c>
      <c r="B3012">
        <f t="shared" ref="B3012:E3012" si="2986">B2987</f>
        <v>1</v>
      </c>
      <c r="C3012" t="str">
        <f t="shared" si="2986"/>
        <v>A3</v>
      </c>
      <c r="D3012" t="str">
        <f t="shared" si="2986"/>
        <v>сыр твердый</v>
      </c>
      <c r="E3012" t="str">
        <f t="shared" si="2986"/>
        <v>A3|сыр твердый</v>
      </c>
      <c r="F3012">
        <f>IFERROR(INDEX('Прайс-лист на год'!$E$4:$NG$28,MATCH(prices_model!E3012,'Прайс-лист на год'!$D$4:$D$28,0),MATCH(prices_model!A3012,'Прайс-лист на год'!$E$3:$NG$3,0)),0)</f>
        <v>1000</v>
      </c>
    </row>
    <row r="3013" spans="1:6" x14ac:dyDescent="0.25">
      <c r="A3013" s="30">
        <f>'Прайс-лист на год'!$E$3+ROUNDDOWN((ROW()-2)/25,0)</f>
        <v>43950</v>
      </c>
      <c r="B3013">
        <f t="shared" ref="B3013:E3013" si="2987">B2988</f>
        <v>1</v>
      </c>
      <c r="C3013" t="str">
        <f t="shared" si="2987"/>
        <v>A3</v>
      </c>
      <c r="D3013" t="str">
        <f t="shared" si="2987"/>
        <v>сыр полутвердый</v>
      </c>
      <c r="E3013" t="str">
        <f t="shared" si="2987"/>
        <v>A3|сыр полутвердый</v>
      </c>
      <c r="F3013">
        <f>IFERROR(INDEX('Прайс-лист на год'!$E$4:$NG$28,MATCH(prices_model!E3013,'Прайс-лист на год'!$D$4:$D$28,0),MATCH(prices_model!A3013,'Прайс-лист на год'!$E$3:$NG$3,0)),0)</f>
        <v>600</v>
      </c>
    </row>
    <row r="3014" spans="1:6" x14ac:dyDescent="0.25">
      <c r="A3014" s="30">
        <f>'Прайс-лист на год'!$E$3+ROUNDDOWN((ROW()-2)/25,0)</f>
        <v>43950</v>
      </c>
      <c r="B3014">
        <f t="shared" ref="B3014:E3014" si="2988">B2989</f>
        <v>1</v>
      </c>
      <c r="C3014" t="str">
        <f t="shared" si="2988"/>
        <v>A3</v>
      </c>
      <c r="D3014" t="str">
        <f t="shared" si="2988"/>
        <v>сыр мягкий</v>
      </c>
      <c r="E3014" t="str">
        <f t="shared" si="2988"/>
        <v>A3|сыр мягкий</v>
      </c>
      <c r="F3014">
        <f>IFERROR(INDEX('Прайс-лист на год'!$E$4:$NG$28,MATCH(prices_model!E3014,'Прайс-лист на год'!$D$4:$D$28,0),MATCH(prices_model!A3014,'Прайс-лист на год'!$E$3:$NG$3,0)),0)</f>
        <v>500</v>
      </c>
    </row>
    <row r="3015" spans="1:6" x14ac:dyDescent="0.25">
      <c r="A3015" s="30">
        <f>'Прайс-лист на год'!$E$3+ROUNDDOWN((ROW()-2)/25,0)</f>
        <v>43950</v>
      </c>
      <c r="B3015">
        <f t="shared" ref="B3015:E3015" si="2989">B2990</f>
        <v>1</v>
      </c>
      <c r="C3015" t="str">
        <f t="shared" si="2989"/>
        <v>A3</v>
      </c>
      <c r="D3015" t="str">
        <f t="shared" si="2989"/>
        <v>прочие сыры</v>
      </c>
      <c r="E3015" t="str">
        <f t="shared" si="2989"/>
        <v>A3|прочие сыры</v>
      </c>
      <c r="F3015">
        <f>IFERROR(INDEX('Прайс-лист на год'!$E$4:$NG$28,MATCH(prices_model!E3015,'Прайс-лист на год'!$D$4:$D$28,0),MATCH(prices_model!A3015,'Прайс-лист на год'!$E$3:$NG$3,0)),0)</f>
        <v>700</v>
      </c>
    </row>
    <row r="3016" spans="1:6" x14ac:dyDescent="0.25">
      <c r="A3016" s="30">
        <f>'Прайс-лист на год'!$E$3+ROUNDDOWN((ROW()-2)/25,0)</f>
        <v>43950</v>
      </c>
      <c r="B3016">
        <f t="shared" ref="B3016:E3016" si="2990">B2991</f>
        <v>1</v>
      </c>
      <c r="C3016" t="str">
        <f t="shared" si="2990"/>
        <v>A3</v>
      </c>
      <c r="D3016" t="str">
        <f t="shared" si="2990"/>
        <v>продукты сырные</v>
      </c>
      <c r="E3016" t="str">
        <f t="shared" si="2990"/>
        <v>A3|продукты сырные</v>
      </c>
      <c r="F3016">
        <f>IFERROR(INDEX('Прайс-лист на год'!$E$4:$NG$28,MATCH(prices_model!E3016,'Прайс-лист на год'!$D$4:$D$28,0),MATCH(prices_model!A3016,'Прайс-лист на год'!$E$3:$NG$3,0)),0)</f>
        <v>400</v>
      </c>
    </row>
    <row r="3017" spans="1:6" x14ac:dyDescent="0.25">
      <c r="A3017" s="30">
        <f>'Прайс-лист на год'!$E$3+ROUNDDOWN((ROW()-2)/25,0)</f>
        <v>43950</v>
      </c>
      <c r="B3017">
        <f t="shared" ref="B3017:E3017" si="2991">B2992</f>
        <v>1</v>
      </c>
      <c r="C3017" t="str">
        <f t="shared" si="2991"/>
        <v>A4</v>
      </c>
      <c r="D3017" t="str">
        <f t="shared" si="2991"/>
        <v>сыр твердый</v>
      </c>
      <c r="E3017" t="str">
        <f t="shared" si="2991"/>
        <v>A4|сыр твердый</v>
      </c>
      <c r="F3017">
        <f>IFERROR(INDEX('Прайс-лист на год'!$E$4:$NG$28,MATCH(prices_model!E3017,'Прайс-лист на год'!$D$4:$D$28,0),MATCH(prices_model!A3017,'Прайс-лист на год'!$E$3:$NG$3,0)),0)</f>
        <v>893</v>
      </c>
    </row>
    <row r="3018" spans="1:6" x14ac:dyDescent="0.25">
      <c r="A3018" s="30">
        <f>'Прайс-лист на год'!$E$3+ROUNDDOWN((ROW()-2)/25,0)</f>
        <v>43950</v>
      </c>
      <c r="B3018">
        <f t="shared" ref="B3018:E3018" si="2992">B2993</f>
        <v>1</v>
      </c>
      <c r="C3018" t="str">
        <f t="shared" si="2992"/>
        <v>A4</v>
      </c>
      <c r="D3018" t="str">
        <f t="shared" si="2992"/>
        <v>сыр полутвердый</v>
      </c>
      <c r="E3018" t="str">
        <f t="shared" si="2992"/>
        <v>A4|сыр полутвердый</v>
      </c>
      <c r="F3018">
        <f>IFERROR(INDEX('Прайс-лист на год'!$E$4:$NG$28,MATCH(prices_model!E3018,'Прайс-лист на год'!$D$4:$D$28,0),MATCH(prices_model!A3018,'Прайс-лист на год'!$E$3:$NG$3,0)),0)</f>
        <v>536</v>
      </c>
    </row>
    <row r="3019" spans="1:6" x14ac:dyDescent="0.25">
      <c r="A3019" s="30">
        <f>'Прайс-лист на год'!$E$3+ROUNDDOWN((ROW()-2)/25,0)</f>
        <v>43950</v>
      </c>
      <c r="B3019">
        <f t="shared" ref="B3019:E3019" si="2993">B2994</f>
        <v>1</v>
      </c>
      <c r="C3019" t="str">
        <f t="shared" si="2993"/>
        <v>A4</v>
      </c>
      <c r="D3019" t="str">
        <f t="shared" si="2993"/>
        <v>сыр мягкий</v>
      </c>
      <c r="E3019" t="str">
        <f t="shared" si="2993"/>
        <v>A4|сыр мягкий</v>
      </c>
      <c r="F3019">
        <f>IFERROR(INDEX('Прайс-лист на год'!$E$4:$NG$28,MATCH(prices_model!E3019,'Прайс-лист на год'!$D$4:$D$28,0),MATCH(prices_model!A3019,'Прайс-лист на год'!$E$3:$NG$3,0)),0)</f>
        <v>551</v>
      </c>
    </row>
    <row r="3020" spans="1:6" x14ac:dyDescent="0.25">
      <c r="A3020" s="30">
        <f>'Прайс-лист на год'!$E$3+ROUNDDOWN((ROW()-2)/25,0)</f>
        <v>43950</v>
      </c>
      <c r="B3020">
        <f t="shared" ref="B3020:E3020" si="2994">B2995</f>
        <v>1</v>
      </c>
      <c r="C3020" t="str">
        <f t="shared" si="2994"/>
        <v>A4</v>
      </c>
      <c r="D3020" t="str">
        <f t="shared" si="2994"/>
        <v>прочие сыры</v>
      </c>
      <c r="E3020" t="str">
        <f t="shared" si="2994"/>
        <v>A4|прочие сыры</v>
      </c>
      <c r="F3020">
        <f>IFERROR(INDEX('Прайс-лист на год'!$E$4:$NG$28,MATCH(prices_model!E3020,'Прайс-лист на год'!$D$4:$D$28,0),MATCH(prices_model!A3020,'Прайс-лист на год'!$E$3:$NG$3,0)),0)</f>
        <v>847</v>
      </c>
    </row>
    <row r="3021" spans="1:6" x14ac:dyDescent="0.25">
      <c r="A3021" s="30">
        <f>'Прайс-лист на год'!$E$3+ROUNDDOWN((ROW()-2)/25,0)</f>
        <v>43950</v>
      </c>
      <c r="B3021">
        <f t="shared" ref="B3021:E3021" si="2995">B2996</f>
        <v>1</v>
      </c>
      <c r="C3021" t="str">
        <f t="shared" si="2995"/>
        <v>A4</v>
      </c>
      <c r="D3021" t="str">
        <f t="shared" si="2995"/>
        <v>продукты сырные</v>
      </c>
      <c r="E3021" t="str">
        <f t="shared" si="2995"/>
        <v>A4|продукты сырные</v>
      </c>
      <c r="F3021">
        <f>IFERROR(INDEX('Прайс-лист на год'!$E$4:$NG$28,MATCH(prices_model!E3021,'Прайс-лист на год'!$D$4:$D$28,0),MATCH(prices_model!A3021,'Прайс-лист на год'!$E$3:$NG$3,0)),0)</f>
        <v>340</v>
      </c>
    </row>
    <row r="3022" spans="1:6" x14ac:dyDescent="0.25">
      <c r="A3022" s="30">
        <f>'Прайс-лист на год'!$E$3+ROUNDDOWN((ROW()-2)/25,0)</f>
        <v>43950</v>
      </c>
      <c r="B3022">
        <f t="shared" ref="B3022:E3022" si="2996">B2997</f>
        <v>1</v>
      </c>
      <c r="C3022" t="str">
        <f t="shared" si="2996"/>
        <v>A5</v>
      </c>
      <c r="D3022" t="str">
        <f t="shared" si="2996"/>
        <v>сыр твердый</v>
      </c>
      <c r="E3022" t="str">
        <f t="shared" si="2996"/>
        <v>A5|сыр твердый</v>
      </c>
      <c r="F3022">
        <f>IFERROR(INDEX('Прайс-лист на год'!$E$4:$NG$28,MATCH(prices_model!E3022,'Прайс-лист на год'!$D$4:$D$28,0),MATCH(prices_model!A3022,'Прайс-лист на год'!$E$3:$NG$3,0)),0)</f>
        <v>1069</v>
      </c>
    </row>
    <row r="3023" spans="1:6" x14ac:dyDescent="0.25">
      <c r="A3023" s="30">
        <f>'Прайс-лист на год'!$E$3+ROUNDDOWN((ROW()-2)/25,0)</f>
        <v>43950</v>
      </c>
      <c r="B3023">
        <f t="shared" ref="B3023:E3023" si="2997">B2998</f>
        <v>1</v>
      </c>
      <c r="C3023" t="str">
        <f t="shared" si="2997"/>
        <v>A5</v>
      </c>
      <c r="D3023" t="str">
        <f t="shared" si="2997"/>
        <v>сыр полутвердый</v>
      </c>
      <c r="E3023" t="str">
        <f t="shared" si="2997"/>
        <v>A5|сыр полутвердый</v>
      </c>
      <c r="F3023">
        <f>IFERROR(INDEX('Прайс-лист на год'!$E$4:$NG$28,MATCH(prices_model!E3023,'Прайс-лист на год'!$D$4:$D$28,0),MATCH(prices_model!A3023,'Прайс-лист на год'!$E$3:$NG$3,0)),0)</f>
        <v>642</v>
      </c>
    </row>
    <row r="3024" spans="1:6" x14ac:dyDescent="0.25">
      <c r="A3024" s="30">
        <f>'Прайс-лист на год'!$E$3+ROUNDDOWN((ROW()-2)/25,0)</f>
        <v>43950</v>
      </c>
      <c r="B3024">
        <f t="shared" ref="B3024:E3024" si="2998">B2999</f>
        <v>1</v>
      </c>
      <c r="C3024" t="str">
        <f t="shared" si="2998"/>
        <v>A5</v>
      </c>
      <c r="D3024" t="str">
        <f t="shared" si="2998"/>
        <v>сыр мягкий</v>
      </c>
      <c r="E3024" t="str">
        <f t="shared" si="2998"/>
        <v>A5|сыр мягкий</v>
      </c>
      <c r="F3024">
        <f>IFERROR(INDEX('Прайс-лист на год'!$E$4:$NG$28,MATCH(prices_model!E3024,'Прайс-лист на год'!$D$4:$D$28,0),MATCH(prices_model!A3024,'Прайс-лист на год'!$E$3:$NG$3,0)),0)</f>
        <v>535</v>
      </c>
    </row>
    <row r="3025" spans="1:6" x14ac:dyDescent="0.25">
      <c r="A3025" s="30">
        <f>'Прайс-лист на год'!$E$3+ROUNDDOWN((ROW()-2)/25,0)</f>
        <v>43950</v>
      </c>
      <c r="B3025">
        <f t="shared" ref="B3025:E3025" si="2999">B3000</f>
        <v>1</v>
      </c>
      <c r="C3025" t="str">
        <f t="shared" si="2999"/>
        <v>A5</v>
      </c>
      <c r="D3025" t="str">
        <f t="shared" si="2999"/>
        <v>прочие сыры</v>
      </c>
      <c r="E3025" t="str">
        <f t="shared" si="2999"/>
        <v>A5|прочие сыры</v>
      </c>
      <c r="F3025">
        <f>IFERROR(INDEX('Прайс-лист на год'!$E$4:$NG$28,MATCH(prices_model!E3025,'Прайс-лист на год'!$D$4:$D$28,0),MATCH(prices_model!A3025,'Прайс-лист на год'!$E$3:$NG$3,0)),0)</f>
        <v>748</v>
      </c>
    </row>
    <row r="3026" spans="1:6" x14ac:dyDescent="0.25">
      <c r="A3026" s="30">
        <f>'Прайс-лист на год'!$E$3+ROUNDDOWN((ROW()-2)/25,0)</f>
        <v>43950</v>
      </c>
      <c r="B3026">
        <f t="shared" ref="B3026:E3026" si="3000">B3001</f>
        <v>1</v>
      </c>
      <c r="C3026" t="str">
        <f t="shared" si="3000"/>
        <v>A5</v>
      </c>
      <c r="D3026" t="str">
        <f t="shared" si="3000"/>
        <v>продукты сырные</v>
      </c>
      <c r="E3026" t="str">
        <f t="shared" si="3000"/>
        <v>A5|продукты сырные</v>
      </c>
      <c r="F3026">
        <f>IFERROR(INDEX('Прайс-лист на год'!$E$4:$NG$28,MATCH(prices_model!E3026,'Прайс-лист на год'!$D$4:$D$28,0),MATCH(prices_model!A3026,'Прайс-лист на год'!$E$3:$NG$3,0)),0)</f>
        <v>428</v>
      </c>
    </row>
    <row r="3027" spans="1:6" x14ac:dyDescent="0.25">
      <c r="A3027" s="30">
        <f>'Прайс-лист на год'!$E$3+ROUNDDOWN((ROW()-2)/25,0)</f>
        <v>43951</v>
      </c>
      <c r="B3027">
        <f t="shared" ref="B3027:E3027" si="3001">B3002</f>
        <v>1</v>
      </c>
      <c r="C3027" t="str">
        <f t="shared" si="3001"/>
        <v>A1</v>
      </c>
      <c r="D3027" t="str">
        <f t="shared" si="3001"/>
        <v>сыр твердый</v>
      </c>
      <c r="E3027" t="str">
        <f t="shared" si="3001"/>
        <v>A1|сыр твердый</v>
      </c>
      <c r="F3027">
        <f>IFERROR(INDEX('Прайс-лист на год'!$E$4:$NG$28,MATCH(prices_model!E3027,'Прайс-лист на год'!$D$4:$D$28,0),MATCH(prices_model!A3027,'Прайс-лист на год'!$E$3:$NG$3,0)),0)</f>
        <v>950</v>
      </c>
    </row>
    <row r="3028" spans="1:6" x14ac:dyDescent="0.25">
      <c r="A3028" s="30">
        <f>'Прайс-лист на год'!$E$3+ROUNDDOWN((ROW()-2)/25,0)</f>
        <v>43951</v>
      </c>
      <c r="B3028">
        <f t="shared" ref="B3028:E3028" si="3002">B3003</f>
        <v>1</v>
      </c>
      <c r="C3028" t="str">
        <f t="shared" si="3002"/>
        <v>A1</v>
      </c>
      <c r="D3028" t="str">
        <f t="shared" si="3002"/>
        <v>сыр полутвердый</v>
      </c>
      <c r="E3028" t="str">
        <f t="shared" si="3002"/>
        <v>A1|сыр полутвердый</v>
      </c>
      <c r="F3028">
        <f>IFERROR(INDEX('Прайс-лист на год'!$E$4:$NG$28,MATCH(prices_model!E3028,'Прайс-лист на год'!$D$4:$D$28,0),MATCH(prices_model!A3028,'Прайс-лист на год'!$E$3:$NG$3,0)),0)</f>
        <v>570</v>
      </c>
    </row>
    <row r="3029" spans="1:6" x14ac:dyDescent="0.25">
      <c r="A3029" s="30">
        <f>'Прайс-лист на год'!$E$3+ROUNDDOWN((ROW()-2)/25,0)</f>
        <v>43951</v>
      </c>
      <c r="B3029">
        <f t="shared" ref="B3029:E3029" si="3003">B3004</f>
        <v>1</v>
      </c>
      <c r="C3029" t="str">
        <f t="shared" si="3003"/>
        <v>A1</v>
      </c>
      <c r="D3029" t="str">
        <f t="shared" si="3003"/>
        <v>сыр мягкий</v>
      </c>
      <c r="E3029" t="str">
        <f t="shared" si="3003"/>
        <v>A1|сыр мягкий</v>
      </c>
      <c r="F3029">
        <f>IFERROR(INDEX('Прайс-лист на год'!$E$4:$NG$28,MATCH(prices_model!E3029,'Прайс-лист на год'!$D$4:$D$28,0),MATCH(prices_model!A3029,'Прайс-лист на год'!$E$3:$NG$3,0)),0)</f>
        <v>475</v>
      </c>
    </row>
    <row r="3030" spans="1:6" x14ac:dyDescent="0.25">
      <c r="A3030" s="30">
        <f>'Прайс-лист на год'!$E$3+ROUNDDOWN((ROW()-2)/25,0)</f>
        <v>43951</v>
      </c>
      <c r="B3030">
        <f t="shared" ref="B3030:E3030" si="3004">B3005</f>
        <v>1</v>
      </c>
      <c r="C3030" t="str">
        <f t="shared" si="3004"/>
        <v>A1</v>
      </c>
      <c r="D3030" t="str">
        <f t="shared" si="3004"/>
        <v>прочие сыры</v>
      </c>
      <c r="E3030" t="str">
        <f t="shared" si="3004"/>
        <v>A1|прочие сыры</v>
      </c>
      <c r="F3030">
        <f>IFERROR(INDEX('Прайс-лист на год'!$E$4:$NG$28,MATCH(prices_model!E3030,'Прайс-лист на год'!$D$4:$D$28,0),MATCH(prices_model!A3030,'Прайс-лист на год'!$E$3:$NG$3,0)),0)</f>
        <v>665</v>
      </c>
    </row>
    <row r="3031" spans="1:6" x14ac:dyDescent="0.25">
      <c r="A3031" s="30">
        <f>'Прайс-лист на год'!$E$3+ROUNDDOWN((ROW()-2)/25,0)</f>
        <v>43951</v>
      </c>
      <c r="B3031">
        <f t="shared" ref="B3031:E3031" si="3005">B3006</f>
        <v>1</v>
      </c>
      <c r="C3031" t="str">
        <f t="shared" si="3005"/>
        <v>A1</v>
      </c>
      <c r="D3031" t="str">
        <f t="shared" si="3005"/>
        <v>продукты сырные</v>
      </c>
      <c r="E3031" t="str">
        <f t="shared" si="3005"/>
        <v>A1|продукты сырные</v>
      </c>
      <c r="F3031">
        <f>IFERROR(INDEX('Прайс-лист на год'!$E$4:$NG$28,MATCH(prices_model!E3031,'Прайс-лист на год'!$D$4:$D$28,0),MATCH(prices_model!A3031,'Прайс-лист на год'!$E$3:$NG$3,0)),0)</f>
        <v>380</v>
      </c>
    </row>
    <row r="3032" spans="1:6" x14ac:dyDescent="0.25">
      <c r="A3032" s="30">
        <f>'Прайс-лист на год'!$E$3+ROUNDDOWN((ROW()-2)/25,0)</f>
        <v>43951</v>
      </c>
      <c r="B3032">
        <f t="shared" ref="B3032:E3032" si="3006">B3007</f>
        <v>1</v>
      </c>
      <c r="C3032" t="str">
        <f t="shared" si="3006"/>
        <v>A2</v>
      </c>
      <c r="D3032" t="str">
        <f t="shared" si="3006"/>
        <v>сыр твердый</v>
      </c>
      <c r="E3032" t="str">
        <f t="shared" si="3006"/>
        <v>A2|сыр твердый</v>
      </c>
      <c r="F3032">
        <f>IFERROR(INDEX('Прайс-лист на год'!$E$4:$NG$28,MATCH(prices_model!E3032,'Прайс-лист на год'!$D$4:$D$28,0),MATCH(prices_model!A3032,'Прайс-лист на год'!$E$3:$NG$3,0)),0)</f>
        <v>900</v>
      </c>
    </row>
    <row r="3033" spans="1:6" x14ac:dyDescent="0.25">
      <c r="A3033" s="30">
        <f>'Прайс-лист на год'!$E$3+ROUNDDOWN((ROW()-2)/25,0)</f>
        <v>43951</v>
      </c>
      <c r="B3033">
        <f t="shared" ref="B3033:E3033" si="3007">B3008</f>
        <v>1</v>
      </c>
      <c r="C3033" t="str">
        <f t="shared" si="3007"/>
        <v>A2</v>
      </c>
      <c r="D3033" t="str">
        <f t="shared" si="3007"/>
        <v>сыр полутвердый</v>
      </c>
      <c r="E3033" t="str">
        <f t="shared" si="3007"/>
        <v>A2|сыр полутвердый</v>
      </c>
      <c r="F3033">
        <f>IFERROR(INDEX('Прайс-лист на год'!$E$4:$NG$28,MATCH(prices_model!E3033,'Прайс-лист на год'!$D$4:$D$28,0),MATCH(prices_model!A3033,'Прайс-лист на год'!$E$3:$NG$3,0)),0)</f>
        <v>540</v>
      </c>
    </row>
    <row r="3034" spans="1:6" x14ac:dyDescent="0.25">
      <c r="A3034" s="30">
        <f>'Прайс-лист на год'!$E$3+ROUNDDOWN((ROW()-2)/25,0)</f>
        <v>43951</v>
      </c>
      <c r="B3034">
        <f t="shared" ref="B3034:E3034" si="3008">B3009</f>
        <v>1</v>
      </c>
      <c r="C3034" t="str">
        <f t="shared" si="3008"/>
        <v>A2</v>
      </c>
      <c r="D3034" t="str">
        <f t="shared" si="3008"/>
        <v>сыр мягкий</v>
      </c>
      <c r="E3034" t="str">
        <f t="shared" si="3008"/>
        <v>A2|сыр мягкий</v>
      </c>
      <c r="F3034">
        <f>IFERROR(INDEX('Прайс-лист на год'!$E$4:$NG$28,MATCH(prices_model!E3034,'Прайс-лист на год'!$D$4:$D$28,0),MATCH(prices_model!A3034,'Прайс-лист на год'!$E$3:$NG$3,0)),0)</f>
        <v>450</v>
      </c>
    </row>
    <row r="3035" spans="1:6" x14ac:dyDescent="0.25">
      <c r="A3035" s="30">
        <f>'Прайс-лист на год'!$E$3+ROUNDDOWN((ROW()-2)/25,0)</f>
        <v>43951</v>
      </c>
      <c r="B3035">
        <f t="shared" ref="B3035:E3035" si="3009">B3010</f>
        <v>1</v>
      </c>
      <c r="C3035" t="str">
        <f t="shared" si="3009"/>
        <v>A2</v>
      </c>
      <c r="D3035" t="str">
        <f t="shared" si="3009"/>
        <v>прочие сыры</v>
      </c>
      <c r="E3035" t="str">
        <f t="shared" si="3009"/>
        <v>A2|прочие сыры</v>
      </c>
      <c r="F3035">
        <f>IFERROR(INDEX('Прайс-лист на год'!$E$4:$NG$28,MATCH(prices_model!E3035,'Прайс-лист на год'!$D$4:$D$28,0),MATCH(prices_model!A3035,'Прайс-лист на год'!$E$3:$NG$3,0)),0)</f>
        <v>630</v>
      </c>
    </row>
    <row r="3036" spans="1:6" x14ac:dyDescent="0.25">
      <c r="A3036" s="30">
        <f>'Прайс-лист на год'!$E$3+ROUNDDOWN((ROW()-2)/25,0)</f>
        <v>43951</v>
      </c>
      <c r="B3036">
        <f t="shared" ref="B3036:E3036" si="3010">B3011</f>
        <v>1</v>
      </c>
      <c r="C3036" t="str">
        <f t="shared" si="3010"/>
        <v>A2</v>
      </c>
      <c r="D3036" t="str">
        <f t="shared" si="3010"/>
        <v>продукты сырные</v>
      </c>
      <c r="E3036" t="str">
        <f t="shared" si="3010"/>
        <v>A2|продукты сырные</v>
      </c>
      <c r="F3036">
        <f>IFERROR(INDEX('Прайс-лист на год'!$E$4:$NG$28,MATCH(prices_model!E3036,'Прайс-лист на год'!$D$4:$D$28,0),MATCH(prices_model!A3036,'Прайс-лист на год'!$E$3:$NG$3,0)),0)</f>
        <v>360</v>
      </c>
    </row>
    <row r="3037" spans="1:6" x14ac:dyDescent="0.25">
      <c r="A3037" s="30">
        <f>'Прайс-лист на год'!$E$3+ROUNDDOWN((ROW()-2)/25,0)</f>
        <v>43951</v>
      </c>
      <c r="B3037">
        <f t="shared" ref="B3037:E3037" si="3011">B3012</f>
        <v>1</v>
      </c>
      <c r="C3037" t="str">
        <f t="shared" si="3011"/>
        <v>A3</v>
      </c>
      <c r="D3037" t="str">
        <f t="shared" si="3011"/>
        <v>сыр твердый</v>
      </c>
      <c r="E3037" t="str">
        <f t="shared" si="3011"/>
        <v>A3|сыр твердый</v>
      </c>
      <c r="F3037">
        <f>IFERROR(INDEX('Прайс-лист на год'!$E$4:$NG$28,MATCH(prices_model!E3037,'Прайс-лист на год'!$D$4:$D$28,0),MATCH(prices_model!A3037,'Прайс-лист на год'!$E$3:$NG$3,0)),0)</f>
        <v>1000</v>
      </c>
    </row>
    <row r="3038" spans="1:6" x14ac:dyDescent="0.25">
      <c r="A3038" s="30">
        <f>'Прайс-лист на год'!$E$3+ROUNDDOWN((ROW()-2)/25,0)</f>
        <v>43951</v>
      </c>
      <c r="B3038">
        <f t="shared" ref="B3038:E3038" si="3012">B3013</f>
        <v>1</v>
      </c>
      <c r="C3038" t="str">
        <f t="shared" si="3012"/>
        <v>A3</v>
      </c>
      <c r="D3038" t="str">
        <f t="shared" si="3012"/>
        <v>сыр полутвердый</v>
      </c>
      <c r="E3038" t="str">
        <f t="shared" si="3012"/>
        <v>A3|сыр полутвердый</v>
      </c>
      <c r="F3038">
        <f>IFERROR(INDEX('Прайс-лист на год'!$E$4:$NG$28,MATCH(prices_model!E3038,'Прайс-лист на год'!$D$4:$D$28,0),MATCH(prices_model!A3038,'Прайс-лист на год'!$E$3:$NG$3,0)),0)</f>
        <v>600</v>
      </c>
    </row>
    <row r="3039" spans="1:6" x14ac:dyDescent="0.25">
      <c r="A3039" s="30">
        <f>'Прайс-лист на год'!$E$3+ROUNDDOWN((ROW()-2)/25,0)</f>
        <v>43951</v>
      </c>
      <c r="B3039">
        <f t="shared" ref="B3039:E3039" si="3013">B3014</f>
        <v>1</v>
      </c>
      <c r="C3039" t="str">
        <f t="shared" si="3013"/>
        <v>A3</v>
      </c>
      <c r="D3039" t="str">
        <f t="shared" si="3013"/>
        <v>сыр мягкий</v>
      </c>
      <c r="E3039" t="str">
        <f t="shared" si="3013"/>
        <v>A3|сыр мягкий</v>
      </c>
      <c r="F3039">
        <f>IFERROR(INDEX('Прайс-лист на год'!$E$4:$NG$28,MATCH(prices_model!E3039,'Прайс-лист на год'!$D$4:$D$28,0),MATCH(prices_model!A3039,'Прайс-лист на год'!$E$3:$NG$3,0)),0)</f>
        <v>500</v>
      </c>
    </row>
    <row r="3040" spans="1:6" x14ac:dyDescent="0.25">
      <c r="A3040" s="30">
        <f>'Прайс-лист на год'!$E$3+ROUNDDOWN((ROW()-2)/25,0)</f>
        <v>43951</v>
      </c>
      <c r="B3040">
        <f t="shared" ref="B3040:E3040" si="3014">B3015</f>
        <v>1</v>
      </c>
      <c r="C3040" t="str">
        <f t="shared" si="3014"/>
        <v>A3</v>
      </c>
      <c r="D3040" t="str">
        <f t="shared" si="3014"/>
        <v>прочие сыры</v>
      </c>
      <c r="E3040" t="str">
        <f t="shared" si="3014"/>
        <v>A3|прочие сыры</v>
      </c>
      <c r="F3040">
        <f>IFERROR(INDEX('Прайс-лист на год'!$E$4:$NG$28,MATCH(prices_model!E3040,'Прайс-лист на год'!$D$4:$D$28,0),MATCH(prices_model!A3040,'Прайс-лист на год'!$E$3:$NG$3,0)),0)</f>
        <v>700</v>
      </c>
    </row>
    <row r="3041" spans="1:6" x14ac:dyDescent="0.25">
      <c r="A3041" s="30">
        <f>'Прайс-лист на год'!$E$3+ROUNDDOWN((ROW()-2)/25,0)</f>
        <v>43951</v>
      </c>
      <c r="B3041">
        <f t="shared" ref="B3041:E3041" si="3015">B3016</f>
        <v>1</v>
      </c>
      <c r="C3041" t="str">
        <f t="shared" si="3015"/>
        <v>A3</v>
      </c>
      <c r="D3041" t="str">
        <f t="shared" si="3015"/>
        <v>продукты сырные</v>
      </c>
      <c r="E3041" t="str">
        <f t="shared" si="3015"/>
        <v>A3|продукты сырные</v>
      </c>
      <c r="F3041">
        <f>IFERROR(INDEX('Прайс-лист на год'!$E$4:$NG$28,MATCH(prices_model!E3041,'Прайс-лист на год'!$D$4:$D$28,0),MATCH(prices_model!A3041,'Прайс-лист на год'!$E$3:$NG$3,0)),0)</f>
        <v>400</v>
      </c>
    </row>
    <row r="3042" spans="1:6" x14ac:dyDescent="0.25">
      <c r="A3042" s="30">
        <f>'Прайс-лист на год'!$E$3+ROUNDDOWN((ROW()-2)/25,0)</f>
        <v>43951</v>
      </c>
      <c r="B3042">
        <f t="shared" ref="B3042:E3042" si="3016">B3017</f>
        <v>1</v>
      </c>
      <c r="C3042" t="str">
        <f t="shared" si="3016"/>
        <v>A4</v>
      </c>
      <c r="D3042" t="str">
        <f t="shared" si="3016"/>
        <v>сыр твердый</v>
      </c>
      <c r="E3042" t="str">
        <f t="shared" si="3016"/>
        <v>A4|сыр твердый</v>
      </c>
      <c r="F3042">
        <f>IFERROR(INDEX('Прайс-лист на год'!$E$4:$NG$28,MATCH(prices_model!E3042,'Прайс-лист на год'!$D$4:$D$28,0),MATCH(prices_model!A3042,'Прайс-лист на год'!$E$3:$NG$3,0)),0)</f>
        <v>893</v>
      </c>
    </row>
    <row r="3043" spans="1:6" x14ac:dyDescent="0.25">
      <c r="A3043" s="30">
        <f>'Прайс-лист на год'!$E$3+ROUNDDOWN((ROW()-2)/25,0)</f>
        <v>43951</v>
      </c>
      <c r="B3043">
        <f t="shared" ref="B3043:E3043" si="3017">B3018</f>
        <v>1</v>
      </c>
      <c r="C3043" t="str">
        <f t="shared" si="3017"/>
        <v>A4</v>
      </c>
      <c r="D3043" t="str">
        <f t="shared" si="3017"/>
        <v>сыр полутвердый</v>
      </c>
      <c r="E3043" t="str">
        <f t="shared" si="3017"/>
        <v>A4|сыр полутвердый</v>
      </c>
      <c r="F3043">
        <f>IFERROR(INDEX('Прайс-лист на год'!$E$4:$NG$28,MATCH(prices_model!E3043,'Прайс-лист на год'!$D$4:$D$28,0),MATCH(prices_model!A3043,'Прайс-лист на год'!$E$3:$NG$3,0)),0)</f>
        <v>536</v>
      </c>
    </row>
    <row r="3044" spans="1:6" x14ac:dyDescent="0.25">
      <c r="A3044" s="30">
        <f>'Прайс-лист на год'!$E$3+ROUNDDOWN((ROW()-2)/25,0)</f>
        <v>43951</v>
      </c>
      <c r="B3044">
        <f t="shared" ref="B3044:E3044" si="3018">B3019</f>
        <v>1</v>
      </c>
      <c r="C3044" t="str">
        <f t="shared" si="3018"/>
        <v>A4</v>
      </c>
      <c r="D3044" t="str">
        <f t="shared" si="3018"/>
        <v>сыр мягкий</v>
      </c>
      <c r="E3044" t="str">
        <f t="shared" si="3018"/>
        <v>A4|сыр мягкий</v>
      </c>
      <c r="F3044">
        <f>IFERROR(INDEX('Прайс-лист на год'!$E$4:$NG$28,MATCH(prices_model!E3044,'Прайс-лист на год'!$D$4:$D$28,0),MATCH(prices_model!A3044,'Прайс-лист на год'!$E$3:$NG$3,0)),0)</f>
        <v>551</v>
      </c>
    </row>
    <row r="3045" spans="1:6" x14ac:dyDescent="0.25">
      <c r="A3045" s="30">
        <f>'Прайс-лист на год'!$E$3+ROUNDDOWN((ROW()-2)/25,0)</f>
        <v>43951</v>
      </c>
      <c r="B3045">
        <f t="shared" ref="B3045:E3045" si="3019">B3020</f>
        <v>1</v>
      </c>
      <c r="C3045" t="str">
        <f t="shared" si="3019"/>
        <v>A4</v>
      </c>
      <c r="D3045" t="str">
        <f t="shared" si="3019"/>
        <v>прочие сыры</v>
      </c>
      <c r="E3045" t="str">
        <f t="shared" si="3019"/>
        <v>A4|прочие сыры</v>
      </c>
      <c r="F3045">
        <f>IFERROR(INDEX('Прайс-лист на год'!$E$4:$NG$28,MATCH(prices_model!E3045,'Прайс-лист на год'!$D$4:$D$28,0),MATCH(prices_model!A3045,'Прайс-лист на год'!$E$3:$NG$3,0)),0)</f>
        <v>847</v>
      </c>
    </row>
    <row r="3046" spans="1:6" x14ac:dyDescent="0.25">
      <c r="A3046" s="30">
        <f>'Прайс-лист на год'!$E$3+ROUNDDOWN((ROW()-2)/25,0)</f>
        <v>43951</v>
      </c>
      <c r="B3046">
        <f t="shared" ref="B3046:E3046" si="3020">B3021</f>
        <v>1</v>
      </c>
      <c r="C3046" t="str">
        <f t="shared" si="3020"/>
        <v>A4</v>
      </c>
      <c r="D3046" t="str">
        <f t="shared" si="3020"/>
        <v>продукты сырные</v>
      </c>
      <c r="E3046" t="str">
        <f t="shared" si="3020"/>
        <v>A4|продукты сырные</v>
      </c>
      <c r="F3046">
        <f>IFERROR(INDEX('Прайс-лист на год'!$E$4:$NG$28,MATCH(prices_model!E3046,'Прайс-лист на год'!$D$4:$D$28,0),MATCH(prices_model!A3046,'Прайс-лист на год'!$E$3:$NG$3,0)),0)</f>
        <v>340</v>
      </c>
    </row>
    <row r="3047" spans="1:6" x14ac:dyDescent="0.25">
      <c r="A3047" s="30">
        <f>'Прайс-лист на год'!$E$3+ROUNDDOWN((ROW()-2)/25,0)</f>
        <v>43951</v>
      </c>
      <c r="B3047">
        <f t="shared" ref="B3047:E3047" si="3021">B3022</f>
        <v>1</v>
      </c>
      <c r="C3047" t="str">
        <f t="shared" si="3021"/>
        <v>A5</v>
      </c>
      <c r="D3047" t="str">
        <f t="shared" si="3021"/>
        <v>сыр твердый</v>
      </c>
      <c r="E3047" t="str">
        <f t="shared" si="3021"/>
        <v>A5|сыр твердый</v>
      </c>
      <c r="F3047">
        <f>IFERROR(INDEX('Прайс-лист на год'!$E$4:$NG$28,MATCH(prices_model!E3047,'Прайс-лист на год'!$D$4:$D$28,0),MATCH(prices_model!A3047,'Прайс-лист на год'!$E$3:$NG$3,0)),0)</f>
        <v>1069</v>
      </c>
    </row>
    <row r="3048" spans="1:6" x14ac:dyDescent="0.25">
      <c r="A3048" s="30">
        <f>'Прайс-лист на год'!$E$3+ROUNDDOWN((ROW()-2)/25,0)</f>
        <v>43951</v>
      </c>
      <c r="B3048">
        <f t="shared" ref="B3048:E3048" si="3022">B3023</f>
        <v>1</v>
      </c>
      <c r="C3048" t="str">
        <f t="shared" si="3022"/>
        <v>A5</v>
      </c>
      <c r="D3048" t="str">
        <f t="shared" si="3022"/>
        <v>сыр полутвердый</v>
      </c>
      <c r="E3048" t="str">
        <f t="shared" si="3022"/>
        <v>A5|сыр полутвердый</v>
      </c>
      <c r="F3048">
        <f>IFERROR(INDEX('Прайс-лист на год'!$E$4:$NG$28,MATCH(prices_model!E3048,'Прайс-лист на год'!$D$4:$D$28,0),MATCH(prices_model!A3048,'Прайс-лист на год'!$E$3:$NG$3,0)),0)</f>
        <v>642</v>
      </c>
    </row>
    <row r="3049" spans="1:6" x14ac:dyDescent="0.25">
      <c r="A3049" s="30">
        <f>'Прайс-лист на год'!$E$3+ROUNDDOWN((ROW()-2)/25,0)</f>
        <v>43951</v>
      </c>
      <c r="B3049">
        <f t="shared" ref="B3049:E3049" si="3023">B3024</f>
        <v>1</v>
      </c>
      <c r="C3049" t="str">
        <f t="shared" si="3023"/>
        <v>A5</v>
      </c>
      <c r="D3049" t="str">
        <f t="shared" si="3023"/>
        <v>сыр мягкий</v>
      </c>
      <c r="E3049" t="str">
        <f t="shared" si="3023"/>
        <v>A5|сыр мягкий</v>
      </c>
      <c r="F3049">
        <f>IFERROR(INDEX('Прайс-лист на год'!$E$4:$NG$28,MATCH(prices_model!E3049,'Прайс-лист на год'!$D$4:$D$28,0),MATCH(prices_model!A3049,'Прайс-лист на год'!$E$3:$NG$3,0)),0)</f>
        <v>535</v>
      </c>
    </row>
    <row r="3050" spans="1:6" x14ac:dyDescent="0.25">
      <c r="A3050" s="30">
        <f>'Прайс-лист на год'!$E$3+ROUNDDOWN((ROW()-2)/25,0)</f>
        <v>43951</v>
      </c>
      <c r="B3050">
        <f t="shared" ref="B3050:E3050" si="3024">B3025</f>
        <v>1</v>
      </c>
      <c r="C3050" t="str">
        <f t="shared" si="3024"/>
        <v>A5</v>
      </c>
      <c r="D3050" t="str">
        <f t="shared" si="3024"/>
        <v>прочие сыры</v>
      </c>
      <c r="E3050" t="str">
        <f t="shared" si="3024"/>
        <v>A5|прочие сыры</v>
      </c>
      <c r="F3050">
        <f>IFERROR(INDEX('Прайс-лист на год'!$E$4:$NG$28,MATCH(prices_model!E3050,'Прайс-лист на год'!$D$4:$D$28,0),MATCH(prices_model!A3050,'Прайс-лист на год'!$E$3:$NG$3,0)),0)</f>
        <v>748</v>
      </c>
    </row>
    <row r="3051" spans="1:6" x14ac:dyDescent="0.25">
      <c r="A3051" s="30">
        <f>'Прайс-лист на год'!$E$3+ROUNDDOWN((ROW()-2)/25,0)</f>
        <v>43951</v>
      </c>
      <c r="B3051">
        <f t="shared" ref="B3051:E3051" si="3025">B3026</f>
        <v>1</v>
      </c>
      <c r="C3051" t="str">
        <f t="shared" si="3025"/>
        <v>A5</v>
      </c>
      <c r="D3051" t="str">
        <f t="shared" si="3025"/>
        <v>продукты сырные</v>
      </c>
      <c r="E3051" t="str">
        <f t="shared" si="3025"/>
        <v>A5|продукты сырные</v>
      </c>
      <c r="F3051">
        <f>IFERROR(INDEX('Прайс-лист на год'!$E$4:$NG$28,MATCH(prices_model!E3051,'Прайс-лист на год'!$D$4:$D$28,0),MATCH(prices_model!A3051,'Прайс-лист на год'!$E$3:$NG$3,0)),0)</f>
        <v>428</v>
      </c>
    </row>
    <row r="3052" spans="1:6" x14ac:dyDescent="0.25">
      <c r="A3052" s="30">
        <f>'Прайс-лист на год'!$E$3+ROUNDDOWN((ROW()-2)/25,0)</f>
        <v>43952</v>
      </c>
      <c r="B3052">
        <f t="shared" ref="B3052:E3052" si="3026">B3027</f>
        <v>1</v>
      </c>
      <c r="C3052" t="str">
        <f t="shared" si="3026"/>
        <v>A1</v>
      </c>
      <c r="D3052" t="str">
        <f t="shared" si="3026"/>
        <v>сыр твердый</v>
      </c>
      <c r="E3052" t="str">
        <f t="shared" si="3026"/>
        <v>A1|сыр твердый</v>
      </c>
      <c r="F3052">
        <f>IFERROR(INDEX('Прайс-лист на год'!$E$4:$NG$28,MATCH(prices_model!E3052,'Прайс-лист на год'!$D$4:$D$28,0),MATCH(prices_model!A3052,'Прайс-лист на год'!$E$3:$NG$3,0)),0)</f>
        <v>950</v>
      </c>
    </row>
    <row r="3053" spans="1:6" x14ac:dyDescent="0.25">
      <c r="A3053" s="30">
        <f>'Прайс-лист на год'!$E$3+ROUNDDOWN((ROW()-2)/25,0)</f>
        <v>43952</v>
      </c>
      <c r="B3053">
        <f t="shared" ref="B3053:E3053" si="3027">B3028</f>
        <v>1</v>
      </c>
      <c r="C3053" t="str">
        <f t="shared" si="3027"/>
        <v>A1</v>
      </c>
      <c r="D3053" t="str">
        <f t="shared" si="3027"/>
        <v>сыр полутвердый</v>
      </c>
      <c r="E3053" t="str">
        <f t="shared" si="3027"/>
        <v>A1|сыр полутвердый</v>
      </c>
      <c r="F3053">
        <f>IFERROR(INDEX('Прайс-лист на год'!$E$4:$NG$28,MATCH(prices_model!E3053,'Прайс-лист на год'!$D$4:$D$28,0),MATCH(prices_model!A3053,'Прайс-лист на год'!$E$3:$NG$3,0)),0)</f>
        <v>570</v>
      </c>
    </row>
    <row r="3054" spans="1:6" x14ac:dyDescent="0.25">
      <c r="A3054" s="30">
        <f>'Прайс-лист на год'!$E$3+ROUNDDOWN((ROW()-2)/25,0)</f>
        <v>43952</v>
      </c>
      <c r="B3054">
        <f t="shared" ref="B3054:E3054" si="3028">B3029</f>
        <v>1</v>
      </c>
      <c r="C3054" t="str">
        <f t="shared" si="3028"/>
        <v>A1</v>
      </c>
      <c r="D3054" t="str">
        <f t="shared" si="3028"/>
        <v>сыр мягкий</v>
      </c>
      <c r="E3054" t="str">
        <f t="shared" si="3028"/>
        <v>A1|сыр мягкий</v>
      </c>
      <c r="F3054">
        <f>IFERROR(INDEX('Прайс-лист на год'!$E$4:$NG$28,MATCH(prices_model!E3054,'Прайс-лист на год'!$D$4:$D$28,0),MATCH(prices_model!A3054,'Прайс-лист на год'!$E$3:$NG$3,0)),0)</f>
        <v>475</v>
      </c>
    </row>
    <row r="3055" spans="1:6" x14ac:dyDescent="0.25">
      <c r="A3055" s="30">
        <f>'Прайс-лист на год'!$E$3+ROUNDDOWN((ROW()-2)/25,0)</f>
        <v>43952</v>
      </c>
      <c r="B3055">
        <f t="shared" ref="B3055:E3055" si="3029">B3030</f>
        <v>1</v>
      </c>
      <c r="C3055" t="str">
        <f t="shared" si="3029"/>
        <v>A1</v>
      </c>
      <c r="D3055" t="str">
        <f t="shared" si="3029"/>
        <v>прочие сыры</v>
      </c>
      <c r="E3055" t="str">
        <f t="shared" si="3029"/>
        <v>A1|прочие сыры</v>
      </c>
      <c r="F3055">
        <f>IFERROR(INDEX('Прайс-лист на год'!$E$4:$NG$28,MATCH(prices_model!E3055,'Прайс-лист на год'!$D$4:$D$28,0),MATCH(prices_model!A3055,'Прайс-лист на год'!$E$3:$NG$3,0)),0)</f>
        <v>665</v>
      </c>
    </row>
    <row r="3056" spans="1:6" x14ac:dyDescent="0.25">
      <c r="A3056" s="30">
        <f>'Прайс-лист на год'!$E$3+ROUNDDOWN((ROW()-2)/25,0)</f>
        <v>43952</v>
      </c>
      <c r="B3056">
        <f t="shared" ref="B3056:E3056" si="3030">B3031</f>
        <v>1</v>
      </c>
      <c r="C3056" t="str">
        <f t="shared" si="3030"/>
        <v>A1</v>
      </c>
      <c r="D3056" t="str">
        <f t="shared" si="3030"/>
        <v>продукты сырные</v>
      </c>
      <c r="E3056" t="str">
        <f t="shared" si="3030"/>
        <v>A1|продукты сырные</v>
      </c>
      <c r="F3056">
        <f>IFERROR(INDEX('Прайс-лист на год'!$E$4:$NG$28,MATCH(prices_model!E3056,'Прайс-лист на год'!$D$4:$D$28,0),MATCH(prices_model!A3056,'Прайс-лист на год'!$E$3:$NG$3,0)),0)</f>
        <v>380</v>
      </c>
    </row>
    <row r="3057" spans="1:6" x14ac:dyDescent="0.25">
      <c r="A3057" s="30">
        <f>'Прайс-лист на год'!$E$3+ROUNDDOWN((ROW()-2)/25,0)</f>
        <v>43952</v>
      </c>
      <c r="B3057">
        <f t="shared" ref="B3057:E3057" si="3031">B3032</f>
        <v>1</v>
      </c>
      <c r="C3057" t="str">
        <f t="shared" si="3031"/>
        <v>A2</v>
      </c>
      <c r="D3057" t="str">
        <f t="shared" si="3031"/>
        <v>сыр твердый</v>
      </c>
      <c r="E3057" t="str">
        <f t="shared" si="3031"/>
        <v>A2|сыр твердый</v>
      </c>
      <c r="F3057">
        <f>IFERROR(INDEX('Прайс-лист на год'!$E$4:$NG$28,MATCH(prices_model!E3057,'Прайс-лист на год'!$D$4:$D$28,0),MATCH(prices_model!A3057,'Прайс-лист на год'!$E$3:$NG$3,0)),0)</f>
        <v>900</v>
      </c>
    </row>
    <row r="3058" spans="1:6" x14ac:dyDescent="0.25">
      <c r="A3058" s="30">
        <f>'Прайс-лист на год'!$E$3+ROUNDDOWN((ROW()-2)/25,0)</f>
        <v>43952</v>
      </c>
      <c r="B3058">
        <f t="shared" ref="B3058:E3058" si="3032">B3033</f>
        <v>1</v>
      </c>
      <c r="C3058" t="str">
        <f t="shared" si="3032"/>
        <v>A2</v>
      </c>
      <c r="D3058" t="str">
        <f t="shared" si="3032"/>
        <v>сыр полутвердый</v>
      </c>
      <c r="E3058" t="str">
        <f t="shared" si="3032"/>
        <v>A2|сыр полутвердый</v>
      </c>
      <c r="F3058">
        <f>IFERROR(INDEX('Прайс-лист на год'!$E$4:$NG$28,MATCH(prices_model!E3058,'Прайс-лист на год'!$D$4:$D$28,0),MATCH(prices_model!A3058,'Прайс-лист на год'!$E$3:$NG$3,0)),0)</f>
        <v>540</v>
      </c>
    </row>
    <row r="3059" spans="1:6" x14ac:dyDescent="0.25">
      <c r="A3059" s="30">
        <f>'Прайс-лист на год'!$E$3+ROUNDDOWN((ROW()-2)/25,0)</f>
        <v>43952</v>
      </c>
      <c r="B3059">
        <f t="shared" ref="B3059:E3059" si="3033">B3034</f>
        <v>1</v>
      </c>
      <c r="C3059" t="str">
        <f t="shared" si="3033"/>
        <v>A2</v>
      </c>
      <c r="D3059" t="str">
        <f t="shared" si="3033"/>
        <v>сыр мягкий</v>
      </c>
      <c r="E3059" t="str">
        <f t="shared" si="3033"/>
        <v>A2|сыр мягкий</v>
      </c>
      <c r="F3059">
        <f>IFERROR(INDEX('Прайс-лист на год'!$E$4:$NG$28,MATCH(prices_model!E3059,'Прайс-лист на год'!$D$4:$D$28,0),MATCH(prices_model!A3059,'Прайс-лист на год'!$E$3:$NG$3,0)),0)</f>
        <v>450</v>
      </c>
    </row>
    <row r="3060" spans="1:6" x14ac:dyDescent="0.25">
      <c r="A3060" s="30">
        <f>'Прайс-лист на год'!$E$3+ROUNDDOWN((ROW()-2)/25,0)</f>
        <v>43952</v>
      </c>
      <c r="B3060">
        <f t="shared" ref="B3060:E3060" si="3034">B3035</f>
        <v>1</v>
      </c>
      <c r="C3060" t="str">
        <f t="shared" si="3034"/>
        <v>A2</v>
      </c>
      <c r="D3060" t="str">
        <f t="shared" si="3034"/>
        <v>прочие сыры</v>
      </c>
      <c r="E3060" t="str">
        <f t="shared" si="3034"/>
        <v>A2|прочие сыры</v>
      </c>
      <c r="F3060">
        <f>IFERROR(INDEX('Прайс-лист на год'!$E$4:$NG$28,MATCH(prices_model!E3060,'Прайс-лист на год'!$D$4:$D$28,0),MATCH(prices_model!A3060,'Прайс-лист на год'!$E$3:$NG$3,0)),0)</f>
        <v>630</v>
      </c>
    </row>
    <row r="3061" spans="1:6" x14ac:dyDescent="0.25">
      <c r="A3061" s="30">
        <f>'Прайс-лист на год'!$E$3+ROUNDDOWN((ROW()-2)/25,0)</f>
        <v>43952</v>
      </c>
      <c r="B3061">
        <f t="shared" ref="B3061:E3061" si="3035">B3036</f>
        <v>1</v>
      </c>
      <c r="C3061" t="str">
        <f t="shared" si="3035"/>
        <v>A2</v>
      </c>
      <c r="D3061" t="str">
        <f t="shared" si="3035"/>
        <v>продукты сырные</v>
      </c>
      <c r="E3061" t="str">
        <f t="shared" si="3035"/>
        <v>A2|продукты сырные</v>
      </c>
      <c r="F3061">
        <f>IFERROR(INDEX('Прайс-лист на год'!$E$4:$NG$28,MATCH(prices_model!E3061,'Прайс-лист на год'!$D$4:$D$28,0),MATCH(prices_model!A3061,'Прайс-лист на год'!$E$3:$NG$3,0)),0)</f>
        <v>360</v>
      </c>
    </row>
    <row r="3062" spans="1:6" x14ac:dyDescent="0.25">
      <c r="A3062" s="30">
        <f>'Прайс-лист на год'!$E$3+ROUNDDOWN((ROW()-2)/25,0)</f>
        <v>43952</v>
      </c>
      <c r="B3062">
        <f t="shared" ref="B3062:E3062" si="3036">B3037</f>
        <v>1</v>
      </c>
      <c r="C3062" t="str">
        <f t="shared" si="3036"/>
        <v>A3</v>
      </c>
      <c r="D3062" t="str">
        <f t="shared" si="3036"/>
        <v>сыр твердый</v>
      </c>
      <c r="E3062" t="str">
        <f t="shared" si="3036"/>
        <v>A3|сыр твердый</v>
      </c>
      <c r="F3062">
        <f>IFERROR(INDEX('Прайс-лист на год'!$E$4:$NG$28,MATCH(prices_model!E3062,'Прайс-лист на год'!$D$4:$D$28,0),MATCH(prices_model!A3062,'Прайс-лист на год'!$E$3:$NG$3,0)),0)</f>
        <v>1000</v>
      </c>
    </row>
    <row r="3063" spans="1:6" x14ac:dyDescent="0.25">
      <c r="A3063" s="30">
        <f>'Прайс-лист на год'!$E$3+ROUNDDOWN((ROW()-2)/25,0)</f>
        <v>43952</v>
      </c>
      <c r="B3063">
        <f t="shared" ref="B3063:E3063" si="3037">B3038</f>
        <v>1</v>
      </c>
      <c r="C3063" t="str">
        <f t="shared" si="3037"/>
        <v>A3</v>
      </c>
      <c r="D3063" t="str">
        <f t="shared" si="3037"/>
        <v>сыр полутвердый</v>
      </c>
      <c r="E3063" t="str">
        <f t="shared" si="3037"/>
        <v>A3|сыр полутвердый</v>
      </c>
      <c r="F3063">
        <f>IFERROR(INDEX('Прайс-лист на год'!$E$4:$NG$28,MATCH(prices_model!E3063,'Прайс-лист на год'!$D$4:$D$28,0),MATCH(prices_model!A3063,'Прайс-лист на год'!$E$3:$NG$3,0)),0)</f>
        <v>600</v>
      </c>
    </row>
    <row r="3064" spans="1:6" x14ac:dyDescent="0.25">
      <c r="A3064" s="30">
        <f>'Прайс-лист на год'!$E$3+ROUNDDOWN((ROW()-2)/25,0)</f>
        <v>43952</v>
      </c>
      <c r="B3064">
        <f t="shared" ref="B3064:E3064" si="3038">B3039</f>
        <v>1</v>
      </c>
      <c r="C3064" t="str">
        <f t="shared" si="3038"/>
        <v>A3</v>
      </c>
      <c r="D3064" t="str">
        <f t="shared" si="3038"/>
        <v>сыр мягкий</v>
      </c>
      <c r="E3064" t="str">
        <f t="shared" si="3038"/>
        <v>A3|сыр мягкий</v>
      </c>
      <c r="F3064">
        <f>IFERROR(INDEX('Прайс-лист на год'!$E$4:$NG$28,MATCH(prices_model!E3064,'Прайс-лист на год'!$D$4:$D$28,0),MATCH(prices_model!A3064,'Прайс-лист на год'!$E$3:$NG$3,0)),0)</f>
        <v>500</v>
      </c>
    </row>
    <row r="3065" spans="1:6" x14ac:dyDescent="0.25">
      <c r="A3065" s="30">
        <f>'Прайс-лист на год'!$E$3+ROUNDDOWN((ROW()-2)/25,0)</f>
        <v>43952</v>
      </c>
      <c r="B3065">
        <f t="shared" ref="B3065:E3065" si="3039">B3040</f>
        <v>1</v>
      </c>
      <c r="C3065" t="str">
        <f t="shared" si="3039"/>
        <v>A3</v>
      </c>
      <c r="D3065" t="str">
        <f t="shared" si="3039"/>
        <v>прочие сыры</v>
      </c>
      <c r="E3065" t="str">
        <f t="shared" si="3039"/>
        <v>A3|прочие сыры</v>
      </c>
      <c r="F3065">
        <f>IFERROR(INDEX('Прайс-лист на год'!$E$4:$NG$28,MATCH(prices_model!E3065,'Прайс-лист на год'!$D$4:$D$28,0),MATCH(prices_model!A3065,'Прайс-лист на год'!$E$3:$NG$3,0)),0)</f>
        <v>700</v>
      </c>
    </row>
    <row r="3066" spans="1:6" x14ac:dyDescent="0.25">
      <c r="A3066" s="30">
        <f>'Прайс-лист на год'!$E$3+ROUNDDOWN((ROW()-2)/25,0)</f>
        <v>43952</v>
      </c>
      <c r="B3066">
        <f t="shared" ref="B3066:E3066" si="3040">B3041</f>
        <v>1</v>
      </c>
      <c r="C3066" t="str">
        <f t="shared" si="3040"/>
        <v>A3</v>
      </c>
      <c r="D3066" t="str">
        <f t="shared" si="3040"/>
        <v>продукты сырные</v>
      </c>
      <c r="E3066" t="str">
        <f t="shared" si="3040"/>
        <v>A3|продукты сырные</v>
      </c>
      <c r="F3066">
        <f>IFERROR(INDEX('Прайс-лист на год'!$E$4:$NG$28,MATCH(prices_model!E3066,'Прайс-лист на год'!$D$4:$D$28,0),MATCH(prices_model!A3066,'Прайс-лист на год'!$E$3:$NG$3,0)),0)</f>
        <v>400</v>
      </c>
    </row>
    <row r="3067" spans="1:6" x14ac:dyDescent="0.25">
      <c r="A3067" s="30">
        <f>'Прайс-лист на год'!$E$3+ROUNDDOWN((ROW()-2)/25,0)</f>
        <v>43952</v>
      </c>
      <c r="B3067">
        <f t="shared" ref="B3067:E3067" si="3041">B3042</f>
        <v>1</v>
      </c>
      <c r="C3067" t="str">
        <f t="shared" si="3041"/>
        <v>A4</v>
      </c>
      <c r="D3067" t="str">
        <f t="shared" si="3041"/>
        <v>сыр твердый</v>
      </c>
      <c r="E3067" t="str">
        <f t="shared" si="3041"/>
        <v>A4|сыр твердый</v>
      </c>
      <c r="F3067">
        <f>IFERROR(INDEX('Прайс-лист на год'!$E$4:$NG$28,MATCH(prices_model!E3067,'Прайс-лист на год'!$D$4:$D$28,0),MATCH(prices_model!A3067,'Прайс-лист на год'!$E$3:$NG$3,0)),0)</f>
        <v>893</v>
      </c>
    </row>
    <row r="3068" spans="1:6" x14ac:dyDescent="0.25">
      <c r="A3068" s="30">
        <f>'Прайс-лист на год'!$E$3+ROUNDDOWN((ROW()-2)/25,0)</f>
        <v>43952</v>
      </c>
      <c r="B3068">
        <f t="shared" ref="B3068:E3068" si="3042">B3043</f>
        <v>1</v>
      </c>
      <c r="C3068" t="str">
        <f t="shared" si="3042"/>
        <v>A4</v>
      </c>
      <c r="D3068" t="str">
        <f t="shared" si="3042"/>
        <v>сыр полутвердый</v>
      </c>
      <c r="E3068" t="str">
        <f t="shared" si="3042"/>
        <v>A4|сыр полутвердый</v>
      </c>
      <c r="F3068">
        <f>IFERROR(INDEX('Прайс-лист на год'!$E$4:$NG$28,MATCH(prices_model!E3068,'Прайс-лист на год'!$D$4:$D$28,0),MATCH(prices_model!A3068,'Прайс-лист на год'!$E$3:$NG$3,0)),0)</f>
        <v>536</v>
      </c>
    </row>
    <row r="3069" spans="1:6" x14ac:dyDescent="0.25">
      <c r="A3069" s="30">
        <f>'Прайс-лист на год'!$E$3+ROUNDDOWN((ROW()-2)/25,0)</f>
        <v>43952</v>
      </c>
      <c r="B3069">
        <f t="shared" ref="B3069:E3069" si="3043">B3044</f>
        <v>1</v>
      </c>
      <c r="C3069" t="str">
        <f t="shared" si="3043"/>
        <v>A4</v>
      </c>
      <c r="D3069" t="str">
        <f t="shared" si="3043"/>
        <v>сыр мягкий</v>
      </c>
      <c r="E3069" t="str">
        <f t="shared" si="3043"/>
        <v>A4|сыр мягкий</v>
      </c>
      <c r="F3069">
        <f>IFERROR(INDEX('Прайс-лист на год'!$E$4:$NG$28,MATCH(prices_model!E3069,'Прайс-лист на год'!$D$4:$D$28,0),MATCH(prices_model!A3069,'Прайс-лист на год'!$E$3:$NG$3,0)),0)</f>
        <v>551</v>
      </c>
    </row>
    <row r="3070" spans="1:6" x14ac:dyDescent="0.25">
      <c r="A3070" s="30">
        <f>'Прайс-лист на год'!$E$3+ROUNDDOWN((ROW()-2)/25,0)</f>
        <v>43952</v>
      </c>
      <c r="B3070">
        <f t="shared" ref="B3070:E3070" si="3044">B3045</f>
        <v>1</v>
      </c>
      <c r="C3070" t="str">
        <f t="shared" si="3044"/>
        <v>A4</v>
      </c>
      <c r="D3070" t="str">
        <f t="shared" si="3044"/>
        <v>прочие сыры</v>
      </c>
      <c r="E3070" t="str">
        <f t="shared" si="3044"/>
        <v>A4|прочие сыры</v>
      </c>
      <c r="F3070">
        <f>IFERROR(INDEX('Прайс-лист на год'!$E$4:$NG$28,MATCH(prices_model!E3070,'Прайс-лист на год'!$D$4:$D$28,0),MATCH(prices_model!A3070,'Прайс-лист на год'!$E$3:$NG$3,0)),0)</f>
        <v>847</v>
      </c>
    </row>
    <row r="3071" spans="1:6" x14ac:dyDescent="0.25">
      <c r="A3071" s="30">
        <f>'Прайс-лист на год'!$E$3+ROUNDDOWN((ROW()-2)/25,0)</f>
        <v>43952</v>
      </c>
      <c r="B3071">
        <f t="shared" ref="B3071:E3071" si="3045">B3046</f>
        <v>1</v>
      </c>
      <c r="C3071" t="str">
        <f t="shared" si="3045"/>
        <v>A4</v>
      </c>
      <c r="D3071" t="str">
        <f t="shared" si="3045"/>
        <v>продукты сырные</v>
      </c>
      <c r="E3071" t="str">
        <f t="shared" si="3045"/>
        <v>A4|продукты сырные</v>
      </c>
      <c r="F3071">
        <f>IFERROR(INDEX('Прайс-лист на год'!$E$4:$NG$28,MATCH(prices_model!E3071,'Прайс-лист на год'!$D$4:$D$28,0),MATCH(prices_model!A3071,'Прайс-лист на год'!$E$3:$NG$3,0)),0)</f>
        <v>340</v>
      </c>
    </row>
    <row r="3072" spans="1:6" x14ac:dyDescent="0.25">
      <c r="A3072" s="30">
        <f>'Прайс-лист на год'!$E$3+ROUNDDOWN((ROW()-2)/25,0)</f>
        <v>43952</v>
      </c>
      <c r="B3072">
        <f t="shared" ref="B3072:E3072" si="3046">B3047</f>
        <v>1</v>
      </c>
      <c r="C3072" t="str">
        <f t="shared" si="3046"/>
        <v>A5</v>
      </c>
      <c r="D3072" t="str">
        <f t="shared" si="3046"/>
        <v>сыр твердый</v>
      </c>
      <c r="E3072" t="str">
        <f t="shared" si="3046"/>
        <v>A5|сыр твердый</v>
      </c>
      <c r="F3072">
        <f>IFERROR(INDEX('Прайс-лист на год'!$E$4:$NG$28,MATCH(prices_model!E3072,'Прайс-лист на год'!$D$4:$D$28,0),MATCH(prices_model!A3072,'Прайс-лист на год'!$E$3:$NG$3,0)),0)</f>
        <v>1069</v>
      </c>
    </row>
    <row r="3073" spans="1:6" x14ac:dyDescent="0.25">
      <c r="A3073" s="30">
        <f>'Прайс-лист на год'!$E$3+ROUNDDOWN((ROW()-2)/25,0)</f>
        <v>43952</v>
      </c>
      <c r="B3073">
        <f t="shared" ref="B3073:E3073" si="3047">B3048</f>
        <v>1</v>
      </c>
      <c r="C3073" t="str">
        <f t="shared" si="3047"/>
        <v>A5</v>
      </c>
      <c r="D3073" t="str">
        <f t="shared" si="3047"/>
        <v>сыр полутвердый</v>
      </c>
      <c r="E3073" t="str">
        <f t="shared" si="3047"/>
        <v>A5|сыр полутвердый</v>
      </c>
      <c r="F3073">
        <f>IFERROR(INDEX('Прайс-лист на год'!$E$4:$NG$28,MATCH(prices_model!E3073,'Прайс-лист на год'!$D$4:$D$28,0),MATCH(prices_model!A3073,'Прайс-лист на год'!$E$3:$NG$3,0)),0)</f>
        <v>642</v>
      </c>
    </row>
    <row r="3074" spans="1:6" x14ac:dyDescent="0.25">
      <c r="A3074" s="30">
        <f>'Прайс-лист на год'!$E$3+ROUNDDOWN((ROW()-2)/25,0)</f>
        <v>43952</v>
      </c>
      <c r="B3074">
        <f t="shared" ref="B3074:E3074" si="3048">B3049</f>
        <v>1</v>
      </c>
      <c r="C3074" t="str">
        <f t="shared" si="3048"/>
        <v>A5</v>
      </c>
      <c r="D3074" t="str">
        <f t="shared" si="3048"/>
        <v>сыр мягкий</v>
      </c>
      <c r="E3074" t="str">
        <f t="shared" si="3048"/>
        <v>A5|сыр мягкий</v>
      </c>
      <c r="F3074">
        <f>IFERROR(INDEX('Прайс-лист на год'!$E$4:$NG$28,MATCH(prices_model!E3074,'Прайс-лист на год'!$D$4:$D$28,0),MATCH(prices_model!A3074,'Прайс-лист на год'!$E$3:$NG$3,0)),0)</f>
        <v>535</v>
      </c>
    </row>
    <row r="3075" spans="1:6" x14ac:dyDescent="0.25">
      <c r="A3075" s="30">
        <f>'Прайс-лист на год'!$E$3+ROUNDDOWN((ROW()-2)/25,0)</f>
        <v>43952</v>
      </c>
      <c r="B3075">
        <f t="shared" ref="B3075:E3075" si="3049">B3050</f>
        <v>1</v>
      </c>
      <c r="C3075" t="str">
        <f t="shared" si="3049"/>
        <v>A5</v>
      </c>
      <c r="D3075" t="str">
        <f t="shared" si="3049"/>
        <v>прочие сыры</v>
      </c>
      <c r="E3075" t="str">
        <f t="shared" si="3049"/>
        <v>A5|прочие сыры</v>
      </c>
      <c r="F3075">
        <f>IFERROR(INDEX('Прайс-лист на год'!$E$4:$NG$28,MATCH(prices_model!E3075,'Прайс-лист на год'!$D$4:$D$28,0),MATCH(prices_model!A3075,'Прайс-лист на год'!$E$3:$NG$3,0)),0)</f>
        <v>748</v>
      </c>
    </row>
    <row r="3076" spans="1:6" x14ac:dyDescent="0.25">
      <c r="A3076" s="30">
        <f>'Прайс-лист на год'!$E$3+ROUNDDOWN((ROW()-2)/25,0)</f>
        <v>43952</v>
      </c>
      <c r="B3076">
        <f t="shared" ref="B3076:E3076" si="3050">B3051</f>
        <v>1</v>
      </c>
      <c r="C3076" t="str">
        <f t="shared" si="3050"/>
        <v>A5</v>
      </c>
      <c r="D3076" t="str">
        <f t="shared" si="3050"/>
        <v>продукты сырные</v>
      </c>
      <c r="E3076" t="str">
        <f t="shared" si="3050"/>
        <v>A5|продукты сырные</v>
      </c>
      <c r="F3076">
        <f>IFERROR(INDEX('Прайс-лист на год'!$E$4:$NG$28,MATCH(prices_model!E3076,'Прайс-лист на год'!$D$4:$D$28,0),MATCH(prices_model!A3076,'Прайс-лист на год'!$E$3:$NG$3,0)),0)</f>
        <v>428</v>
      </c>
    </row>
    <row r="3077" spans="1:6" x14ac:dyDescent="0.25">
      <c r="A3077" s="30">
        <f>'Прайс-лист на год'!$E$3+ROUNDDOWN((ROW()-2)/25,0)</f>
        <v>43953</v>
      </c>
      <c r="B3077">
        <f t="shared" ref="B3077:E3077" si="3051">B3052</f>
        <v>1</v>
      </c>
      <c r="C3077" t="str">
        <f t="shared" si="3051"/>
        <v>A1</v>
      </c>
      <c r="D3077" t="str">
        <f t="shared" si="3051"/>
        <v>сыр твердый</v>
      </c>
      <c r="E3077" t="str">
        <f t="shared" si="3051"/>
        <v>A1|сыр твердый</v>
      </c>
      <c r="F3077">
        <f>IFERROR(INDEX('Прайс-лист на год'!$E$4:$NG$28,MATCH(prices_model!E3077,'Прайс-лист на год'!$D$4:$D$28,0),MATCH(prices_model!A3077,'Прайс-лист на год'!$E$3:$NG$3,0)),0)</f>
        <v>950</v>
      </c>
    </row>
    <row r="3078" spans="1:6" x14ac:dyDescent="0.25">
      <c r="A3078" s="30">
        <f>'Прайс-лист на год'!$E$3+ROUNDDOWN((ROW()-2)/25,0)</f>
        <v>43953</v>
      </c>
      <c r="B3078">
        <f t="shared" ref="B3078:E3078" si="3052">B3053</f>
        <v>1</v>
      </c>
      <c r="C3078" t="str">
        <f t="shared" si="3052"/>
        <v>A1</v>
      </c>
      <c r="D3078" t="str">
        <f t="shared" si="3052"/>
        <v>сыр полутвердый</v>
      </c>
      <c r="E3078" t="str">
        <f t="shared" si="3052"/>
        <v>A1|сыр полутвердый</v>
      </c>
      <c r="F3078">
        <f>IFERROR(INDEX('Прайс-лист на год'!$E$4:$NG$28,MATCH(prices_model!E3078,'Прайс-лист на год'!$D$4:$D$28,0),MATCH(prices_model!A3078,'Прайс-лист на год'!$E$3:$NG$3,0)),0)</f>
        <v>570</v>
      </c>
    </row>
    <row r="3079" spans="1:6" x14ac:dyDescent="0.25">
      <c r="A3079" s="30">
        <f>'Прайс-лист на год'!$E$3+ROUNDDOWN((ROW()-2)/25,0)</f>
        <v>43953</v>
      </c>
      <c r="B3079">
        <f t="shared" ref="B3079:E3079" si="3053">B3054</f>
        <v>1</v>
      </c>
      <c r="C3079" t="str">
        <f t="shared" si="3053"/>
        <v>A1</v>
      </c>
      <c r="D3079" t="str">
        <f t="shared" si="3053"/>
        <v>сыр мягкий</v>
      </c>
      <c r="E3079" t="str">
        <f t="shared" si="3053"/>
        <v>A1|сыр мягкий</v>
      </c>
      <c r="F3079">
        <f>IFERROR(INDEX('Прайс-лист на год'!$E$4:$NG$28,MATCH(prices_model!E3079,'Прайс-лист на год'!$D$4:$D$28,0),MATCH(prices_model!A3079,'Прайс-лист на год'!$E$3:$NG$3,0)),0)</f>
        <v>475</v>
      </c>
    </row>
    <row r="3080" spans="1:6" x14ac:dyDescent="0.25">
      <c r="A3080" s="30">
        <f>'Прайс-лист на год'!$E$3+ROUNDDOWN((ROW()-2)/25,0)</f>
        <v>43953</v>
      </c>
      <c r="B3080">
        <f t="shared" ref="B3080:E3080" si="3054">B3055</f>
        <v>1</v>
      </c>
      <c r="C3080" t="str">
        <f t="shared" si="3054"/>
        <v>A1</v>
      </c>
      <c r="D3080" t="str">
        <f t="shared" si="3054"/>
        <v>прочие сыры</v>
      </c>
      <c r="E3080" t="str">
        <f t="shared" si="3054"/>
        <v>A1|прочие сыры</v>
      </c>
      <c r="F3080">
        <f>IFERROR(INDEX('Прайс-лист на год'!$E$4:$NG$28,MATCH(prices_model!E3080,'Прайс-лист на год'!$D$4:$D$28,0),MATCH(prices_model!A3080,'Прайс-лист на год'!$E$3:$NG$3,0)),0)</f>
        <v>665</v>
      </c>
    </row>
    <row r="3081" spans="1:6" x14ac:dyDescent="0.25">
      <c r="A3081" s="30">
        <f>'Прайс-лист на год'!$E$3+ROUNDDOWN((ROW()-2)/25,0)</f>
        <v>43953</v>
      </c>
      <c r="B3081">
        <f t="shared" ref="B3081:E3081" si="3055">B3056</f>
        <v>1</v>
      </c>
      <c r="C3081" t="str">
        <f t="shared" si="3055"/>
        <v>A1</v>
      </c>
      <c r="D3081" t="str">
        <f t="shared" si="3055"/>
        <v>продукты сырные</v>
      </c>
      <c r="E3081" t="str">
        <f t="shared" si="3055"/>
        <v>A1|продукты сырные</v>
      </c>
      <c r="F3081">
        <f>IFERROR(INDEX('Прайс-лист на год'!$E$4:$NG$28,MATCH(prices_model!E3081,'Прайс-лист на год'!$D$4:$D$28,0),MATCH(prices_model!A3081,'Прайс-лист на год'!$E$3:$NG$3,0)),0)</f>
        <v>380</v>
      </c>
    </row>
    <row r="3082" spans="1:6" x14ac:dyDescent="0.25">
      <c r="A3082" s="30">
        <f>'Прайс-лист на год'!$E$3+ROUNDDOWN((ROW()-2)/25,0)</f>
        <v>43953</v>
      </c>
      <c r="B3082">
        <f t="shared" ref="B3082:E3082" si="3056">B3057</f>
        <v>1</v>
      </c>
      <c r="C3082" t="str">
        <f t="shared" si="3056"/>
        <v>A2</v>
      </c>
      <c r="D3082" t="str">
        <f t="shared" si="3056"/>
        <v>сыр твердый</v>
      </c>
      <c r="E3082" t="str">
        <f t="shared" si="3056"/>
        <v>A2|сыр твердый</v>
      </c>
      <c r="F3082">
        <f>IFERROR(INDEX('Прайс-лист на год'!$E$4:$NG$28,MATCH(prices_model!E3082,'Прайс-лист на год'!$D$4:$D$28,0),MATCH(prices_model!A3082,'Прайс-лист на год'!$E$3:$NG$3,0)),0)</f>
        <v>900</v>
      </c>
    </row>
    <row r="3083" spans="1:6" x14ac:dyDescent="0.25">
      <c r="A3083" s="30">
        <f>'Прайс-лист на год'!$E$3+ROUNDDOWN((ROW()-2)/25,0)</f>
        <v>43953</v>
      </c>
      <c r="B3083">
        <f t="shared" ref="B3083:E3083" si="3057">B3058</f>
        <v>1</v>
      </c>
      <c r="C3083" t="str">
        <f t="shared" si="3057"/>
        <v>A2</v>
      </c>
      <c r="D3083" t="str">
        <f t="shared" si="3057"/>
        <v>сыр полутвердый</v>
      </c>
      <c r="E3083" t="str">
        <f t="shared" si="3057"/>
        <v>A2|сыр полутвердый</v>
      </c>
      <c r="F3083">
        <f>IFERROR(INDEX('Прайс-лист на год'!$E$4:$NG$28,MATCH(prices_model!E3083,'Прайс-лист на год'!$D$4:$D$28,0),MATCH(prices_model!A3083,'Прайс-лист на год'!$E$3:$NG$3,0)),0)</f>
        <v>540</v>
      </c>
    </row>
    <row r="3084" spans="1:6" x14ac:dyDescent="0.25">
      <c r="A3084" s="30">
        <f>'Прайс-лист на год'!$E$3+ROUNDDOWN((ROW()-2)/25,0)</f>
        <v>43953</v>
      </c>
      <c r="B3084">
        <f t="shared" ref="B3084:E3084" si="3058">B3059</f>
        <v>1</v>
      </c>
      <c r="C3084" t="str">
        <f t="shared" si="3058"/>
        <v>A2</v>
      </c>
      <c r="D3084" t="str">
        <f t="shared" si="3058"/>
        <v>сыр мягкий</v>
      </c>
      <c r="E3084" t="str">
        <f t="shared" si="3058"/>
        <v>A2|сыр мягкий</v>
      </c>
      <c r="F3084">
        <f>IFERROR(INDEX('Прайс-лист на год'!$E$4:$NG$28,MATCH(prices_model!E3084,'Прайс-лист на год'!$D$4:$D$28,0),MATCH(prices_model!A3084,'Прайс-лист на год'!$E$3:$NG$3,0)),0)</f>
        <v>450</v>
      </c>
    </row>
    <row r="3085" spans="1:6" x14ac:dyDescent="0.25">
      <c r="A3085" s="30">
        <f>'Прайс-лист на год'!$E$3+ROUNDDOWN((ROW()-2)/25,0)</f>
        <v>43953</v>
      </c>
      <c r="B3085">
        <f t="shared" ref="B3085:E3085" si="3059">B3060</f>
        <v>1</v>
      </c>
      <c r="C3085" t="str">
        <f t="shared" si="3059"/>
        <v>A2</v>
      </c>
      <c r="D3085" t="str">
        <f t="shared" si="3059"/>
        <v>прочие сыры</v>
      </c>
      <c r="E3085" t="str">
        <f t="shared" si="3059"/>
        <v>A2|прочие сыры</v>
      </c>
      <c r="F3085">
        <f>IFERROR(INDEX('Прайс-лист на год'!$E$4:$NG$28,MATCH(prices_model!E3085,'Прайс-лист на год'!$D$4:$D$28,0),MATCH(prices_model!A3085,'Прайс-лист на год'!$E$3:$NG$3,0)),0)</f>
        <v>630</v>
      </c>
    </row>
    <row r="3086" spans="1:6" x14ac:dyDescent="0.25">
      <c r="A3086" s="30">
        <f>'Прайс-лист на год'!$E$3+ROUNDDOWN((ROW()-2)/25,0)</f>
        <v>43953</v>
      </c>
      <c r="B3086">
        <f t="shared" ref="B3086:E3086" si="3060">B3061</f>
        <v>1</v>
      </c>
      <c r="C3086" t="str">
        <f t="shared" si="3060"/>
        <v>A2</v>
      </c>
      <c r="D3086" t="str">
        <f t="shared" si="3060"/>
        <v>продукты сырные</v>
      </c>
      <c r="E3086" t="str">
        <f t="shared" si="3060"/>
        <v>A2|продукты сырные</v>
      </c>
      <c r="F3086">
        <f>IFERROR(INDEX('Прайс-лист на год'!$E$4:$NG$28,MATCH(prices_model!E3086,'Прайс-лист на год'!$D$4:$D$28,0),MATCH(prices_model!A3086,'Прайс-лист на год'!$E$3:$NG$3,0)),0)</f>
        <v>360</v>
      </c>
    </row>
    <row r="3087" spans="1:6" x14ac:dyDescent="0.25">
      <c r="A3087" s="30">
        <f>'Прайс-лист на год'!$E$3+ROUNDDOWN((ROW()-2)/25,0)</f>
        <v>43953</v>
      </c>
      <c r="B3087">
        <f t="shared" ref="B3087:E3087" si="3061">B3062</f>
        <v>1</v>
      </c>
      <c r="C3087" t="str">
        <f t="shared" si="3061"/>
        <v>A3</v>
      </c>
      <c r="D3087" t="str">
        <f t="shared" si="3061"/>
        <v>сыр твердый</v>
      </c>
      <c r="E3087" t="str">
        <f t="shared" si="3061"/>
        <v>A3|сыр твердый</v>
      </c>
      <c r="F3087">
        <f>IFERROR(INDEX('Прайс-лист на год'!$E$4:$NG$28,MATCH(prices_model!E3087,'Прайс-лист на год'!$D$4:$D$28,0),MATCH(prices_model!A3087,'Прайс-лист на год'!$E$3:$NG$3,0)),0)</f>
        <v>1000</v>
      </c>
    </row>
    <row r="3088" spans="1:6" x14ac:dyDescent="0.25">
      <c r="A3088" s="30">
        <f>'Прайс-лист на год'!$E$3+ROUNDDOWN((ROW()-2)/25,0)</f>
        <v>43953</v>
      </c>
      <c r="B3088">
        <f t="shared" ref="B3088:E3088" si="3062">B3063</f>
        <v>1</v>
      </c>
      <c r="C3088" t="str">
        <f t="shared" si="3062"/>
        <v>A3</v>
      </c>
      <c r="D3088" t="str">
        <f t="shared" si="3062"/>
        <v>сыр полутвердый</v>
      </c>
      <c r="E3088" t="str">
        <f t="shared" si="3062"/>
        <v>A3|сыр полутвердый</v>
      </c>
      <c r="F3088">
        <f>IFERROR(INDEX('Прайс-лист на год'!$E$4:$NG$28,MATCH(prices_model!E3088,'Прайс-лист на год'!$D$4:$D$28,0),MATCH(prices_model!A3088,'Прайс-лист на год'!$E$3:$NG$3,0)),0)</f>
        <v>600</v>
      </c>
    </row>
    <row r="3089" spans="1:6" x14ac:dyDescent="0.25">
      <c r="A3089" s="30">
        <f>'Прайс-лист на год'!$E$3+ROUNDDOWN((ROW()-2)/25,0)</f>
        <v>43953</v>
      </c>
      <c r="B3089">
        <f t="shared" ref="B3089:E3089" si="3063">B3064</f>
        <v>1</v>
      </c>
      <c r="C3089" t="str">
        <f t="shared" si="3063"/>
        <v>A3</v>
      </c>
      <c r="D3089" t="str">
        <f t="shared" si="3063"/>
        <v>сыр мягкий</v>
      </c>
      <c r="E3089" t="str">
        <f t="shared" si="3063"/>
        <v>A3|сыр мягкий</v>
      </c>
      <c r="F3089">
        <f>IFERROR(INDEX('Прайс-лист на год'!$E$4:$NG$28,MATCH(prices_model!E3089,'Прайс-лист на год'!$D$4:$D$28,0),MATCH(prices_model!A3089,'Прайс-лист на год'!$E$3:$NG$3,0)),0)</f>
        <v>500</v>
      </c>
    </row>
    <row r="3090" spans="1:6" x14ac:dyDescent="0.25">
      <c r="A3090" s="30">
        <f>'Прайс-лист на год'!$E$3+ROUNDDOWN((ROW()-2)/25,0)</f>
        <v>43953</v>
      </c>
      <c r="B3090">
        <f t="shared" ref="B3090:E3090" si="3064">B3065</f>
        <v>1</v>
      </c>
      <c r="C3090" t="str">
        <f t="shared" si="3064"/>
        <v>A3</v>
      </c>
      <c r="D3090" t="str">
        <f t="shared" si="3064"/>
        <v>прочие сыры</v>
      </c>
      <c r="E3090" t="str">
        <f t="shared" si="3064"/>
        <v>A3|прочие сыры</v>
      </c>
      <c r="F3090">
        <f>IFERROR(INDEX('Прайс-лист на год'!$E$4:$NG$28,MATCH(prices_model!E3090,'Прайс-лист на год'!$D$4:$D$28,0),MATCH(prices_model!A3090,'Прайс-лист на год'!$E$3:$NG$3,0)),0)</f>
        <v>700</v>
      </c>
    </row>
    <row r="3091" spans="1:6" x14ac:dyDescent="0.25">
      <c r="A3091" s="30">
        <f>'Прайс-лист на год'!$E$3+ROUNDDOWN((ROW()-2)/25,0)</f>
        <v>43953</v>
      </c>
      <c r="B3091">
        <f t="shared" ref="B3091:E3091" si="3065">B3066</f>
        <v>1</v>
      </c>
      <c r="C3091" t="str">
        <f t="shared" si="3065"/>
        <v>A3</v>
      </c>
      <c r="D3091" t="str">
        <f t="shared" si="3065"/>
        <v>продукты сырные</v>
      </c>
      <c r="E3091" t="str">
        <f t="shared" si="3065"/>
        <v>A3|продукты сырные</v>
      </c>
      <c r="F3091">
        <f>IFERROR(INDEX('Прайс-лист на год'!$E$4:$NG$28,MATCH(prices_model!E3091,'Прайс-лист на год'!$D$4:$D$28,0),MATCH(prices_model!A3091,'Прайс-лист на год'!$E$3:$NG$3,0)),0)</f>
        <v>400</v>
      </c>
    </row>
    <row r="3092" spans="1:6" x14ac:dyDescent="0.25">
      <c r="A3092" s="30">
        <f>'Прайс-лист на год'!$E$3+ROUNDDOWN((ROW()-2)/25,0)</f>
        <v>43953</v>
      </c>
      <c r="B3092">
        <f t="shared" ref="B3092:E3092" si="3066">B3067</f>
        <v>1</v>
      </c>
      <c r="C3092" t="str">
        <f t="shared" si="3066"/>
        <v>A4</v>
      </c>
      <c r="D3092" t="str">
        <f t="shared" si="3066"/>
        <v>сыр твердый</v>
      </c>
      <c r="E3092" t="str">
        <f t="shared" si="3066"/>
        <v>A4|сыр твердый</v>
      </c>
      <c r="F3092">
        <f>IFERROR(INDEX('Прайс-лист на год'!$E$4:$NG$28,MATCH(prices_model!E3092,'Прайс-лист на год'!$D$4:$D$28,0),MATCH(prices_model!A3092,'Прайс-лист на год'!$E$3:$NG$3,0)),0)</f>
        <v>893</v>
      </c>
    </row>
    <row r="3093" spans="1:6" x14ac:dyDescent="0.25">
      <c r="A3093" s="30">
        <f>'Прайс-лист на год'!$E$3+ROUNDDOWN((ROW()-2)/25,0)</f>
        <v>43953</v>
      </c>
      <c r="B3093">
        <f t="shared" ref="B3093:E3093" si="3067">B3068</f>
        <v>1</v>
      </c>
      <c r="C3093" t="str">
        <f t="shared" si="3067"/>
        <v>A4</v>
      </c>
      <c r="D3093" t="str">
        <f t="shared" si="3067"/>
        <v>сыр полутвердый</v>
      </c>
      <c r="E3093" t="str">
        <f t="shared" si="3067"/>
        <v>A4|сыр полутвердый</v>
      </c>
      <c r="F3093">
        <f>IFERROR(INDEX('Прайс-лист на год'!$E$4:$NG$28,MATCH(prices_model!E3093,'Прайс-лист на год'!$D$4:$D$28,0),MATCH(prices_model!A3093,'Прайс-лист на год'!$E$3:$NG$3,0)),0)</f>
        <v>536</v>
      </c>
    </row>
    <row r="3094" spans="1:6" x14ac:dyDescent="0.25">
      <c r="A3094" s="30">
        <f>'Прайс-лист на год'!$E$3+ROUNDDOWN((ROW()-2)/25,0)</f>
        <v>43953</v>
      </c>
      <c r="B3094">
        <f t="shared" ref="B3094:E3094" si="3068">B3069</f>
        <v>1</v>
      </c>
      <c r="C3094" t="str">
        <f t="shared" si="3068"/>
        <v>A4</v>
      </c>
      <c r="D3094" t="str">
        <f t="shared" si="3068"/>
        <v>сыр мягкий</v>
      </c>
      <c r="E3094" t="str">
        <f t="shared" si="3068"/>
        <v>A4|сыр мягкий</v>
      </c>
      <c r="F3094">
        <f>IFERROR(INDEX('Прайс-лист на год'!$E$4:$NG$28,MATCH(prices_model!E3094,'Прайс-лист на год'!$D$4:$D$28,0),MATCH(prices_model!A3094,'Прайс-лист на год'!$E$3:$NG$3,0)),0)</f>
        <v>551</v>
      </c>
    </row>
    <row r="3095" spans="1:6" x14ac:dyDescent="0.25">
      <c r="A3095" s="30">
        <f>'Прайс-лист на год'!$E$3+ROUNDDOWN((ROW()-2)/25,0)</f>
        <v>43953</v>
      </c>
      <c r="B3095">
        <f t="shared" ref="B3095:E3095" si="3069">B3070</f>
        <v>1</v>
      </c>
      <c r="C3095" t="str">
        <f t="shared" si="3069"/>
        <v>A4</v>
      </c>
      <c r="D3095" t="str">
        <f t="shared" si="3069"/>
        <v>прочие сыры</v>
      </c>
      <c r="E3095" t="str">
        <f t="shared" si="3069"/>
        <v>A4|прочие сыры</v>
      </c>
      <c r="F3095">
        <f>IFERROR(INDEX('Прайс-лист на год'!$E$4:$NG$28,MATCH(prices_model!E3095,'Прайс-лист на год'!$D$4:$D$28,0),MATCH(prices_model!A3095,'Прайс-лист на год'!$E$3:$NG$3,0)),0)</f>
        <v>847</v>
      </c>
    </row>
    <row r="3096" spans="1:6" x14ac:dyDescent="0.25">
      <c r="A3096" s="30">
        <f>'Прайс-лист на год'!$E$3+ROUNDDOWN((ROW()-2)/25,0)</f>
        <v>43953</v>
      </c>
      <c r="B3096">
        <f t="shared" ref="B3096:E3096" si="3070">B3071</f>
        <v>1</v>
      </c>
      <c r="C3096" t="str">
        <f t="shared" si="3070"/>
        <v>A4</v>
      </c>
      <c r="D3096" t="str">
        <f t="shared" si="3070"/>
        <v>продукты сырные</v>
      </c>
      <c r="E3096" t="str">
        <f t="shared" si="3070"/>
        <v>A4|продукты сырные</v>
      </c>
      <c r="F3096">
        <f>IFERROR(INDEX('Прайс-лист на год'!$E$4:$NG$28,MATCH(prices_model!E3096,'Прайс-лист на год'!$D$4:$D$28,0),MATCH(prices_model!A3096,'Прайс-лист на год'!$E$3:$NG$3,0)),0)</f>
        <v>340</v>
      </c>
    </row>
    <row r="3097" spans="1:6" x14ac:dyDescent="0.25">
      <c r="A3097" s="30">
        <f>'Прайс-лист на год'!$E$3+ROUNDDOWN((ROW()-2)/25,0)</f>
        <v>43953</v>
      </c>
      <c r="B3097">
        <f t="shared" ref="B3097:E3097" si="3071">B3072</f>
        <v>1</v>
      </c>
      <c r="C3097" t="str">
        <f t="shared" si="3071"/>
        <v>A5</v>
      </c>
      <c r="D3097" t="str">
        <f t="shared" si="3071"/>
        <v>сыр твердый</v>
      </c>
      <c r="E3097" t="str">
        <f t="shared" si="3071"/>
        <v>A5|сыр твердый</v>
      </c>
      <c r="F3097">
        <f>IFERROR(INDEX('Прайс-лист на год'!$E$4:$NG$28,MATCH(prices_model!E3097,'Прайс-лист на год'!$D$4:$D$28,0),MATCH(prices_model!A3097,'Прайс-лист на год'!$E$3:$NG$3,0)),0)</f>
        <v>1069</v>
      </c>
    </row>
    <row r="3098" spans="1:6" x14ac:dyDescent="0.25">
      <c r="A3098" s="30">
        <f>'Прайс-лист на год'!$E$3+ROUNDDOWN((ROW()-2)/25,0)</f>
        <v>43953</v>
      </c>
      <c r="B3098">
        <f t="shared" ref="B3098:E3098" si="3072">B3073</f>
        <v>1</v>
      </c>
      <c r="C3098" t="str">
        <f t="shared" si="3072"/>
        <v>A5</v>
      </c>
      <c r="D3098" t="str">
        <f t="shared" si="3072"/>
        <v>сыр полутвердый</v>
      </c>
      <c r="E3098" t="str">
        <f t="shared" si="3072"/>
        <v>A5|сыр полутвердый</v>
      </c>
      <c r="F3098">
        <f>IFERROR(INDEX('Прайс-лист на год'!$E$4:$NG$28,MATCH(prices_model!E3098,'Прайс-лист на год'!$D$4:$D$28,0),MATCH(prices_model!A3098,'Прайс-лист на год'!$E$3:$NG$3,0)),0)</f>
        <v>642</v>
      </c>
    </row>
    <row r="3099" spans="1:6" x14ac:dyDescent="0.25">
      <c r="A3099" s="30">
        <f>'Прайс-лист на год'!$E$3+ROUNDDOWN((ROW()-2)/25,0)</f>
        <v>43953</v>
      </c>
      <c r="B3099">
        <f t="shared" ref="B3099:E3099" si="3073">B3074</f>
        <v>1</v>
      </c>
      <c r="C3099" t="str">
        <f t="shared" si="3073"/>
        <v>A5</v>
      </c>
      <c r="D3099" t="str">
        <f t="shared" si="3073"/>
        <v>сыр мягкий</v>
      </c>
      <c r="E3099" t="str">
        <f t="shared" si="3073"/>
        <v>A5|сыр мягкий</v>
      </c>
      <c r="F3099">
        <f>IFERROR(INDEX('Прайс-лист на год'!$E$4:$NG$28,MATCH(prices_model!E3099,'Прайс-лист на год'!$D$4:$D$28,0),MATCH(prices_model!A3099,'Прайс-лист на год'!$E$3:$NG$3,0)),0)</f>
        <v>535</v>
      </c>
    </row>
    <row r="3100" spans="1:6" x14ac:dyDescent="0.25">
      <c r="A3100" s="30">
        <f>'Прайс-лист на год'!$E$3+ROUNDDOWN((ROW()-2)/25,0)</f>
        <v>43953</v>
      </c>
      <c r="B3100">
        <f t="shared" ref="B3100:E3100" si="3074">B3075</f>
        <v>1</v>
      </c>
      <c r="C3100" t="str">
        <f t="shared" si="3074"/>
        <v>A5</v>
      </c>
      <c r="D3100" t="str">
        <f t="shared" si="3074"/>
        <v>прочие сыры</v>
      </c>
      <c r="E3100" t="str">
        <f t="shared" si="3074"/>
        <v>A5|прочие сыры</v>
      </c>
      <c r="F3100">
        <f>IFERROR(INDEX('Прайс-лист на год'!$E$4:$NG$28,MATCH(prices_model!E3100,'Прайс-лист на год'!$D$4:$D$28,0),MATCH(prices_model!A3100,'Прайс-лист на год'!$E$3:$NG$3,0)),0)</f>
        <v>748</v>
      </c>
    </row>
    <row r="3101" spans="1:6" x14ac:dyDescent="0.25">
      <c r="A3101" s="30">
        <f>'Прайс-лист на год'!$E$3+ROUNDDOWN((ROW()-2)/25,0)</f>
        <v>43953</v>
      </c>
      <c r="B3101">
        <f t="shared" ref="B3101:E3101" si="3075">B3076</f>
        <v>1</v>
      </c>
      <c r="C3101" t="str">
        <f t="shared" si="3075"/>
        <v>A5</v>
      </c>
      <c r="D3101" t="str">
        <f t="shared" si="3075"/>
        <v>продукты сырные</v>
      </c>
      <c r="E3101" t="str">
        <f t="shared" si="3075"/>
        <v>A5|продукты сырные</v>
      </c>
      <c r="F3101">
        <f>IFERROR(INDEX('Прайс-лист на год'!$E$4:$NG$28,MATCH(prices_model!E3101,'Прайс-лист на год'!$D$4:$D$28,0),MATCH(prices_model!A3101,'Прайс-лист на год'!$E$3:$NG$3,0)),0)</f>
        <v>428</v>
      </c>
    </row>
    <row r="3102" spans="1:6" x14ac:dyDescent="0.25">
      <c r="A3102" s="30">
        <f>'Прайс-лист на год'!$E$3+ROUNDDOWN((ROW()-2)/25,0)</f>
        <v>43954</v>
      </c>
      <c r="B3102">
        <f t="shared" ref="B3102:E3102" si="3076">B3077</f>
        <v>1</v>
      </c>
      <c r="C3102" t="str">
        <f t="shared" si="3076"/>
        <v>A1</v>
      </c>
      <c r="D3102" t="str">
        <f t="shared" si="3076"/>
        <v>сыр твердый</v>
      </c>
      <c r="E3102" t="str">
        <f t="shared" si="3076"/>
        <v>A1|сыр твердый</v>
      </c>
      <c r="F3102">
        <f>IFERROR(INDEX('Прайс-лист на год'!$E$4:$NG$28,MATCH(prices_model!E3102,'Прайс-лист на год'!$D$4:$D$28,0),MATCH(prices_model!A3102,'Прайс-лист на год'!$E$3:$NG$3,0)),0)</f>
        <v>950</v>
      </c>
    </row>
    <row r="3103" spans="1:6" x14ac:dyDescent="0.25">
      <c r="A3103" s="30">
        <f>'Прайс-лист на год'!$E$3+ROUNDDOWN((ROW()-2)/25,0)</f>
        <v>43954</v>
      </c>
      <c r="B3103">
        <f t="shared" ref="B3103:E3103" si="3077">B3078</f>
        <v>1</v>
      </c>
      <c r="C3103" t="str">
        <f t="shared" si="3077"/>
        <v>A1</v>
      </c>
      <c r="D3103" t="str">
        <f t="shared" si="3077"/>
        <v>сыр полутвердый</v>
      </c>
      <c r="E3103" t="str">
        <f t="shared" si="3077"/>
        <v>A1|сыр полутвердый</v>
      </c>
      <c r="F3103">
        <f>IFERROR(INDEX('Прайс-лист на год'!$E$4:$NG$28,MATCH(prices_model!E3103,'Прайс-лист на год'!$D$4:$D$28,0),MATCH(prices_model!A3103,'Прайс-лист на год'!$E$3:$NG$3,0)),0)</f>
        <v>570</v>
      </c>
    </row>
    <row r="3104" spans="1:6" x14ac:dyDescent="0.25">
      <c r="A3104" s="30">
        <f>'Прайс-лист на год'!$E$3+ROUNDDOWN((ROW()-2)/25,0)</f>
        <v>43954</v>
      </c>
      <c r="B3104">
        <f t="shared" ref="B3104:E3104" si="3078">B3079</f>
        <v>1</v>
      </c>
      <c r="C3104" t="str">
        <f t="shared" si="3078"/>
        <v>A1</v>
      </c>
      <c r="D3104" t="str">
        <f t="shared" si="3078"/>
        <v>сыр мягкий</v>
      </c>
      <c r="E3104" t="str">
        <f t="shared" si="3078"/>
        <v>A1|сыр мягкий</v>
      </c>
      <c r="F3104">
        <f>IFERROR(INDEX('Прайс-лист на год'!$E$4:$NG$28,MATCH(prices_model!E3104,'Прайс-лист на год'!$D$4:$D$28,0),MATCH(prices_model!A3104,'Прайс-лист на год'!$E$3:$NG$3,0)),0)</f>
        <v>475</v>
      </c>
    </row>
    <row r="3105" spans="1:6" x14ac:dyDescent="0.25">
      <c r="A3105" s="30">
        <f>'Прайс-лист на год'!$E$3+ROUNDDOWN((ROW()-2)/25,0)</f>
        <v>43954</v>
      </c>
      <c r="B3105">
        <f t="shared" ref="B3105:E3105" si="3079">B3080</f>
        <v>1</v>
      </c>
      <c r="C3105" t="str">
        <f t="shared" si="3079"/>
        <v>A1</v>
      </c>
      <c r="D3105" t="str">
        <f t="shared" si="3079"/>
        <v>прочие сыры</v>
      </c>
      <c r="E3105" t="str">
        <f t="shared" si="3079"/>
        <v>A1|прочие сыры</v>
      </c>
      <c r="F3105">
        <f>IFERROR(INDEX('Прайс-лист на год'!$E$4:$NG$28,MATCH(prices_model!E3105,'Прайс-лист на год'!$D$4:$D$28,0),MATCH(prices_model!A3105,'Прайс-лист на год'!$E$3:$NG$3,0)),0)</f>
        <v>665</v>
      </c>
    </row>
    <row r="3106" spans="1:6" x14ac:dyDescent="0.25">
      <c r="A3106" s="30">
        <f>'Прайс-лист на год'!$E$3+ROUNDDOWN((ROW()-2)/25,0)</f>
        <v>43954</v>
      </c>
      <c r="B3106">
        <f t="shared" ref="B3106:E3106" si="3080">B3081</f>
        <v>1</v>
      </c>
      <c r="C3106" t="str">
        <f t="shared" si="3080"/>
        <v>A1</v>
      </c>
      <c r="D3106" t="str">
        <f t="shared" si="3080"/>
        <v>продукты сырные</v>
      </c>
      <c r="E3106" t="str">
        <f t="shared" si="3080"/>
        <v>A1|продукты сырные</v>
      </c>
      <c r="F3106">
        <f>IFERROR(INDEX('Прайс-лист на год'!$E$4:$NG$28,MATCH(prices_model!E3106,'Прайс-лист на год'!$D$4:$D$28,0),MATCH(prices_model!A3106,'Прайс-лист на год'!$E$3:$NG$3,0)),0)</f>
        <v>380</v>
      </c>
    </row>
    <row r="3107" spans="1:6" x14ac:dyDescent="0.25">
      <c r="A3107" s="30">
        <f>'Прайс-лист на год'!$E$3+ROUNDDOWN((ROW()-2)/25,0)</f>
        <v>43954</v>
      </c>
      <c r="B3107">
        <f t="shared" ref="B3107:E3107" si="3081">B3082</f>
        <v>1</v>
      </c>
      <c r="C3107" t="str">
        <f t="shared" si="3081"/>
        <v>A2</v>
      </c>
      <c r="D3107" t="str">
        <f t="shared" si="3081"/>
        <v>сыр твердый</v>
      </c>
      <c r="E3107" t="str">
        <f t="shared" si="3081"/>
        <v>A2|сыр твердый</v>
      </c>
      <c r="F3107">
        <f>IFERROR(INDEX('Прайс-лист на год'!$E$4:$NG$28,MATCH(prices_model!E3107,'Прайс-лист на год'!$D$4:$D$28,0),MATCH(prices_model!A3107,'Прайс-лист на год'!$E$3:$NG$3,0)),0)</f>
        <v>900</v>
      </c>
    </row>
    <row r="3108" spans="1:6" x14ac:dyDescent="0.25">
      <c r="A3108" s="30">
        <f>'Прайс-лист на год'!$E$3+ROUNDDOWN((ROW()-2)/25,0)</f>
        <v>43954</v>
      </c>
      <c r="B3108">
        <f t="shared" ref="B3108:E3108" si="3082">B3083</f>
        <v>1</v>
      </c>
      <c r="C3108" t="str">
        <f t="shared" si="3082"/>
        <v>A2</v>
      </c>
      <c r="D3108" t="str">
        <f t="shared" si="3082"/>
        <v>сыр полутвердый</v>
      </c>
      <c r="E3108" t="str">
        <f t="shared" si="3082"/>
        <v>A2|сыр полутвердый</v>
      </c>
      <c r="F3108">
        <f>IFERROR(INDEX('Прайс-лист на год'!$E$4:$NG$28,MATCH(prices_model!E3108,'Прайс-лист на год'!$D$4:$D$28,0),MATCH(prices_model!A3108,'Прайс-лист на год'!$E$3:$NG$3,0)),0)</f>
        <v>540</v>
      </c>
    </row>
    <row r="3109" spans="1:6" x14ac:dyDescent="0.25">
      <c r="A3109" s="30">
        <f>'Прайс-лист на год'!$E$3+ROUNDDOWN((ROW()-2)/25,0)</f>
        <v>43954</v>
      </c>
      <c r="B3109">
        <f t="shared" ref="B3109:E3109" si="3083">B3084</f>
        <v>1</v>
      </c>
      <c r="C3109" t="str">
        <f t="shared" si="3083"/>
        <v>A2</v>
      </c>
      <c r="D3109" t="str">
        <f t="shared" si="3083"/>
        <v>сыр мягкий</v>
      </c>
      <c r="E3109" t="str">
        <f t="shared" si="3083"/>
        <v>A2|сыр мягкий</v>
      </c>
      <c r="F3109">
        <f>IFERROR(INDEX('Прайс-лист на год'!$E$4:$NG$28,MATCH(prices_model!E3109,'Прайс-лист на год'!$D$4:$D$28,0),MATCH(prices_model!A3109,'Прайс-лист на год'!$E$3:$NG$3,0)),0)</f>
        <v>450</v>
      </c>
    </row>
    <row r="3110" spans="1:6" x14ac:dyDescent="0.25">
      <c r="A3110" s="30">
        <f>'Прайс-лист на год'!$E$3+ROUNDDOWN((ROW()-2)/25,0)</f>
        <v>43954</v>
      </c>
      <c r="B3110">
        <f t="shared" ref="B3110:E3110" si="3084">B3085</f>
        <v>1</v>
      </c>
      <c r="C3110" t="str">
        <f t="shared" si="3084"/>
        <v>A2</v>
      </c>
      <c r="D3110" t="str">
        <f t="shared" si="3084"/>
        <v>прочие сыры</v>
      </c>
      <c r="E3110" t="str">
        <f t="shared" si="3084"/>
        <v>A2|прочие сыры</v>
      </c>
      <c r="F3110">
        <f>IFERROR(INDEX('Прайс-лист на год'!$E$4:$NG$28,MATCH(prices_model!E3110,'Прайс-лист на год'!$D$4:$D$28,0),MATCH(prices_model!A3110,'Прайс-лист на год'!$E$3:$NG$3,0)),0)</f>
        <v>630</v>
      </c>
    </row>
    <row r="3111" spans="1:6" x14ac:dyDescent="0.25">
      <c r="A3111" s="30">
        <f>'Прайс-лист на год'!$E$3+ROUNDDOWN((ROW()-2)/25,0)</f>
        <v>43954</v>
      </c>
      <c r="B3111">
        <f t="shared" ref="B3111:E3111" si="3085">B3086</f>
        <v>1</v>
      </c>
      <c r="C3111" t="str">
        <f t="shared" si="3085"/>
        <v>A2</v>
      </c>
      <c r="D3111" t="str">
        <f t="shared" si="3085"/>
        <v>продукты сырные</v>
      </c>
      <c r="E3111" t="str">
        <f t="shared" si="3085"/>
        <v>A2|продукты сырные</v>
      </c>
      <c r="F3111">
        <f>IFERROR(INDEX('Прайс-лист на год'!$E$4:$NG$28,MATCH(prices_model!E3111,'Прайс-лист на год'!$D$4:$D$28,0),MATCH(prices_model!A3111,'Прайс-лист на год'!$E$3:$NG$3,0)),0)</f>
        <v>360</v>
      </c>
    </row>
    <row r="3112" spans="1:6" x14ac:dyDescent="0.25">
      <c r="A3112" s="30">
        <f>'Прайс-лист на год'!$E$3+ROUNDDOWN((ROW()-2)/25,0)</f>
        <v>43954</v>
      </c>
      <c r="B3112">
        <f t="shared" ref="B3112:E3112" si="3086">B3087</f>
        <v>1</v>
      </c>
      <c r="C3112" t="str">
        <f t="shared" si="3086"/>
        <v>A3</v>
      </c>
      <c r="D3112" t="str">
        <f t="shared" si="3086"/>
        <v>сыр твердый</v>
      </c>
      <c r="E3112" t="str">
        <f t="shared" si="3086"/>
        <v>A3|сыр твердый</v>
      </c>
      <c r="F3112">
        <f>IFERROR(INDEX('Прайс-лист на год'!$E$4:$NG$28,MATCH(prices_model!E3112,'Прайс-лист на год'!$D$4:$D$28,0),MATCH(prices_model!A3112,'Прайс-лист на год'!$E$3:$NG$3,0)),0)</f>
        <v>1000</v>
      </c>
    </row>
    <row r="3113" spans="1:6" x14ac:dyDescent="0.25">
      <c r="A3113" s="30">
        <f>'Прайс-лист на год'!$E$3+ROUNDDOWN((ROW()-2)/25,0)</f>
        <v>43954</v>
      </c>
      <c r="B3113">
        <f t="shared" ref="B3113:E3113" si="3087">B3088</f>
        <v>1</v>
      </c>
      <c r="C3113" t="str">
        <f t="shared" si="3087"/>
        <v>A3</v>
      </c>
      <c r="D3113" t="str">
        <f t="shared" si="3087"/>
        <v>сыр полутвердый</v>
      </c>
      <c r="E3113" t="str">
        <f t="shared" si="3087"/>
        <v>A3|сыр полутвердый</v>
      </c>
      <c r="F3113">
        <f>IFERROR(INDEX('Прайс-лист на год'!$E$4:$NG$28,MATCH(prices_model!E3113,'Прайс-лист на год'!$D$4:$D$28,0),MATCH(prices_model!A3113,'Прайс-лист на год'!$E$3:$NG$3,0)),0)</f>
        <v>600</v>
      </c>
    </row>
    <row r="3114" spans="1:6" x14ac:dyDescent="0.25">
      <c r="A3114" s="30">
        <f>'Прайс-лист на год'!$E$3+ROUNDDOWN((ROW()-2)/25,0)</f>
        <v>43954</v>
      </c>
      <c r="B3114">
        <f t="shared" ref="B3114:E3114" si="3088">B3089</f>
        <v>1</v>
      </c>
      <c r="C3114" t="str">
        <f t="shared" si="3088"/>
        <v>A3</v>
      </c>
      <c r="D3114" t="str">
        <f t="shared" si="3088"/>
        <v>сыр мягкий</v>
      </c>
      <c r="E3114" t="str">
        <f t="shared" si="3088"/>
        <v>A3|сыр мягкий</v>
      </c>
      <c r="F3114">
        <f>IFERROR(INDEX('Прайс-лист на год'!$E$4:$NG$28,MATCH(prices_model!E3114,'Прайс-лист на год'!$D$4:$D$28,0),MATCH(prices_model!A3114,'Прайс-лист на год'!$E$3:$NG$3,0)),0)</f>
        <v>500</v>
      </c>
    </row>
    <row r="3115" spans="1:6" x14ac:dyDescent="0.25">
      <c r="A3115" s="30">
        <f>'Прайс-лист на год'!$E$3+ROUNDDOWN((ROW()-2)/25,0)</f>
        <v>43954</v>
      </c>
      <c r="B3115">
        <f t="shared" ref="B3115:E3115" si="3089">B3090</f>
        <v>1</v>
      </c>
      <c r="C3115" t="str">
        <f t="shared" si="3089"/>
        <v>A3</v>
      </c>
      <c r="D3115" t="str">
        <f t="shared" si="3089"/>
        <v>прочие сыры</v>
      </c>
      <c r="E3115" t="str">
        <f t="shared" si="3089"/>
        <v>A3|прочие сыры</v>
      </c>
      <c r="F3115">
        <f>IFERROR(INDEX('Прайс-лист на год'!$E$4:$NG$28,MATCH(prices_model!E3115,'Прайс-лист на год'!$D$4:$D$28,0),MATCH(prices_model!A3115,'Прайс-лист на год'!$E$3:$NG$3,0)),0)</f>
        <v>700</v>
      </c>
    </row>
    <row r="3116" spans="1:6" x14ac:dyDescent="0.25">
      <c r="A3116" s="30">
        <f>'Прайс-лист на год'!$E$3+ROUNDDOWN((ROW()-2)/25,0)</f>
        <v>43954</v>
      </c>
      <c r="B3116">
        <f t="shared" ref="B3116:E3116" si="3090">B3091</f>
        <v>1</v>
      </c>
      <c r="C3116" t="str">
        <f t="shared" si="3090"/>
        <v>A3</v>
      </c>
      <c r="D3116" t="str">
        <f t="shared" si="3090"/>
        <v>продукты сырные</v>
      </c>
      <c r="E3116" t="str">
        <f t="shared" si="3090"/>
        <v>A3|продукты сырные</v>
      </c>
      <c r="F3116">
        <f>IFERROR(INDEX('Прайс-лист на год'!$E$4:$NG$28,MATCH(prices_model!E3116,'Прайс-лист на год'!$D$4:$D$28,0),MATCH(prices_model!A3116,'Прайс-лист на год'!$E$3:$NG$3,0)),0)</f>
        <v>400</v>
      </c>
    </row>
    <row r="3117" spans="1:6" x14ac:dyDescent="0.25">
      <c r="A3117" s="30">
        <f>'Прайс-лист на год'!$E$3+ROUNDDOWN((ROW()-2)/25,0)</f>
        <v>43954</v>
      </c>
      <c r="B3117">
        <f t="shared" ref="B3117:E3117" si="3091">B3092</f>
        <v>1</v>
      </c>
      <c r="C3117" t="str">
        <f t="shared" si="3091"/>
        <v>A4</v>
      </c>
      <c r="D3117" t="str">
        <f t="shared" si="3091"/>
        <v>сыр твердый</v>
      </c>
      <c r="E3117" t="str">
        <f t="shared" si="3091"/>
        <v>A4|сыр твердый</v>
      </c>
      <c r="F3117">
        <f>IFERROR(INDEX('Прайс-лист на год'!$E$4:$NG$28,MATCH(prices_model!E3117,'Прайс-лист на год'!$D$4:$D$28,0),MATCH(prices_model!A3117,'Прайс-лист на год'!$E$3:$NG$3,0)),0)</f>
        <v>893</v>
      </c>
    </row>
    <row r="3118" spans="1:6" x14ac:dyDescent="0.25">
      <c r="A3118" s="30">
        <f>'Прайс-лист на год'!$E$3+ROUNDDOWN((ROW()-2)/25,0)</f>
        <v>43954</v>
      </c>
      <c r="B3118">
        <f t="shared" ref="B3118:E3118" si="3092">B3093</f>
        <v>1</v>
      </c>
      <c r="C3118" t="str">
        <f t="shared" si="3092"/>
        <v>A4</v>
      </c>
      <c r="D3118" t="str">
        <f t="shared" si="3092"/>
        <v>сыр полутвердый</v>
      </c>
      <c r="E3118" t="str">
        <f t="shared" si="3092"/>
        <v>A4|сыр полутвердый</v>
      </c>
      <c r="F3118">
        <f>IFERROR(INDEX('Прайс-лист на год'!$E$4:$NG$28,MATCH(prices_model!E3118,'Прайс-лист на год'!$D$4:$D$28,0),MATCH(prices_model!A3118,'Прайс-лист на год'!$E$3:$NG$3,0)),0)</f>
        <v>536</v>
      </c>
    </row>
    <row r="3119" spans="1:6" x14ac:dyDescent="0.25">
      <c r="A3119" s="30">
        <f>'Прайс-лист на год'!$E$3+ROUNDDOWN((ROW()-2)/25,0)</f>
        <v>43954</v>
      </c>
      <c r="B3119">
        <f t="shared" ref="B3119:E3119" si="3093">B3094</f>
        <v>1</v>
      </c>
      <c r="C3119" t="str">
        <f t="shared" si="3093"/>
        <v>A4</v>
      </c>
      <c r="D3119" t="str">
        <f t="shared" si="3093"/>
        <v>сыр мягкий</v>
      </c>
      <c r="E3119" t="str">
        <f t="shared" si="3093"/>
        <v>A4|сыр мягкий</v>
      </c>
      <c r="F3119">
        <f>IFERROR(INDEX('Прайс-лист на год'!$E$4:$NG$28,MATCH(prices_model!E3119,'Прайс-лист на год'!$D$4:$D$28,0),MATCH(prices_model!A3119,'Прайс-лист на год'!$E$3:$NG$3,0)),0)</f>
        <v>551</v>
      </c>
    </row>
    <row r="3120" spans="1:6" x14ac:dyDescent="0.25">
      <c r="A3120" s="30">
        <f>'Прайс-лист на год'!$E$3+ROUNDDOWN((ROW()-2)/25,0)</f>
        <v>43954</v>
      </c>
      <c r="B3120">
        <f t="shared" ref="B3120:E3120" si="3094">B3095</f>
        <v>1</v>
      </c>
      <c r="C3120" t="str">
        <f t="shared" si="3094"/>
        <v>A4</v>
      </c>
      <c r="D3120" t="str">
        <f t="shared" si="3094"/>
        <v>прочие сыры</v>
      </c>
      <c r="E3120" t="str">
        <f t="shared" si="3094"/>
        <v>A4|прочие сыры</v>
      </c>
      <c r="F3120">
        <f>IFERROR(INDEX('Прайс-лист на год'!$E$4:$NG$28,MATCH(prices_model!E3120,'Прайс-лист на год'!$D$4:$D$28,0),MATCH(prices_model!A3120,'Прайс-лист на год'!$E$3:$NG$3,0)),0)</f>
        <v>847</v>
      </c>
    </row>
    <row r="3121" spans="1:6" x14ac:dyDescent="0.25">
      <c r="A3121" s="30">
        <f>'Прайс-лист на год'!$E$3+ROUNDDOWN((ROW()-2)/25,0)</f>
        <v>43954</v>
      </c>
      <c r="B3121">
        <f t="shared" ref="B3121:E3121" si="3095">B3096</f>
        <v>1</v>
      </c>
      <c r="C3121" t="str">
        <f t="shared" si="3095"/>
        <v>A4</v>
      </c>
      <c r="D3121" t="str">
        <f t="shared" si="3095"/>
        <v>продукты сырные</v>
      </c>
      <c r="E3121" t="str">
        <f t="shared" si="3095"/>
        <v>A4|продукты сырные</v>
      </c>
      <c r="F3121">
        <f>IFERROR(INDEX('Прайс-лист на год'!$E$4:$NG$28,MATCH(prices_model!E3121,'Прайс-лист на год'!$D$4:$D$28,0),MATCH(prices_model!A3121,'Прайс-лист на год'!$E$3:$NG$3,0)),0)</f>
        <v>340</v>
      </c>
    </row>
    <row r="3122" spans="1:6" x14ac:dyDescent="0.25">
      <c r="A3122" s="30">
        <f>'Прайс-лист на год'!$E$3+ROUNDDOWN((ROW()-2)/25,0)</f>
        <v>43954</v>
      </c>
      <c r="B3122">
        <f t="shared" ref="B3122:E3122" si="3096">B3097</f>
        <v>1</v>
      </c>
      <c r="C3122" t="str">
        <f t="shared" si="3096"/>
        <v>A5</v>
      </c>
      <c r="D3122" t="str">
        <f t="shared" si="3096"/>
        <v>сыр твердый</v>
      </c>
      <c r="E3122" t="str">
        <f t="shared" si="3096"/>
        <v>A5|сыр твердый</v>
      </c>
      <c r="F3122">
        <f>IFERROR(INDEX('Прайс-лист на год'!$E$4:$NG$28,MATCH(prices_model!E3122,'Прайс-лист на год'!$D$4:$D$28,0),MATCH(prices_model!A3122,'Прайс-лист на год'!$E$3:$NG$3,0)),0)</f>
        <v>1069</v>
      </c>
    </row>
    <row r="3123" spans="1:6" x14ac:dyDescent="0.25">
      <c r="A3123" s="30">
        <f>'Прайс-лист на год'!$E$3+ROUNDDOWN((ROW()-2)/25,0)</f>
        <v>43954</v>
      </c>
      <c r="B3123">
        <f t="shared" ref="B3123:E3123" si="3097">B3098</f>
        <v>1</v>
      </c>
      <c r="C3123" t="str">
        <f t="shared" si="3097"/>
        <v>A5</v>
      </c>
      <c r="D3123" t="str">
        <f t="shared" si="3097"/>
        <v>сыр полутвердый</v>
      </c>
      <c r="E3123" t="str">
        <f t="shared" si="3097"/>
        <v>A5|сыр полутвердый</v>
      </c>
      <c r="F3123">
        <f>IFERROR(INDEX('Прайс-лист на год'!$E$4:$NG$28,MATCH(prices_model!E3123,'Прайс-лист на год'!$D$4:$D$28,0),MATCH(prices_model!A3123,'Прайс-лист на год'!$E$3:$NG$3,0)),0)</f>
        <v>642</v>
      </c>
    </row>
    <row r="3124" spans="1:6" x14ac:dyDescent="0.25">
      <c r="A3124" s="30">
        <f>'Прайс-лист на год'!$E$3+ROUNDDOWN((ROW()-2)/25,0)</f>
        <v>43954</v>
      </c>
      <c r="B3124">
        <f t="shared" ref="B3124:E3124" si="3098">B3099</f>
        <v>1</v>
      </c>
      <c r="C3124" t="str">
        <f t="shared" si="3098"/>
        <v>A5</v>
      </c>
      <c r="D3124" t="str">
        <f t="shared" si="3098"/>
        <v>сыр мягкий</v>
      </c>
      <c r="E3124" t="str">
        <f t="shared" si="3098"/>
        <v>A5|сыр мягкий</v>
      </c>
      <c r="F3124">
        <f>IFERROR(INDEX('Прайс-лист на год'!$E$4:$NG$28,MATCH(prices_model!E3124,'Прайс-лист на год'!$D$4:$D$28,0),MATCH(prices_model!A3124,'Прайс-лист на год'!$E$3:$NG$3,0)),0)</f>
        <v>535</v>
      </c>
    </row>
    <row r="3125" spans="1:6" x14ac:dyDescent="0.25">
      <c r="A3125" s="30">
        <f>'Прайс-лист на год'!$E$3+ROUNDDOWN((ROW()-2)/25,0)</f>
        <v>43954</v>
      </c>
      <c r="B3125">
        <f t="shared" ref="B3125:E3125" si="3099">B3100</f>
        <v>1</v>
      </c>
      <c r="C3125" t="str">
        <f t="shared" si="3099"/>
        <v>A5</v>
      </c>
      <c r="D3125" t="str">
        <f t="shared" si="3099"/>
        <v>прочие сыры</v>
      </c>
      <c r="E3125" t="str">
        <f t="shared" si="3099"/>
        <v>A5|прочие сыры</v>
      </c>
      <c r="F3125">
        <f>IFERROR(INDEX('Прайс-лист на год'!$E$4:$NG$28,MATCH(prices_model!E3125,'Прайс-лист на год'!$D$4:$D$28,0),MATCH(prices_model!A3125,'Прайс-лист на год'!$E$3:$NG$3,0)),0)</f>
        <v>748</v>
      </c>
    </row>
    <row r="3126" spans="1:6" x14ac:dyDescent="0.25">
      <c r="A3126" s="30">
        <f>'Прайс-лист на год'!$E$3+ROUNDDOWN((ROW()-2)/25,0)</f>
        <v>43954</v>
      </c>
      <c r="B3126">
        <f t="shared" ref="B3126:E3126" si="3100">B3101</f>
        <v>1</v>
      </c>
      <c r="C3126" t="str">
        <f t="shared" si="3100"/>
        <v>A5</v>
      </c>
      <c r="D3126" t="str">
        <f t="shared" si="3100"/>
        <v>продукты сырные</v>
      </c>
      <c r="E3126" t="str">
        <f t="shared" si="3100"/>
        <v>A5|продукты сырные</v>
      </c>
      <c r="F3126">
        <f>IFERROR(INDEX('Прайс-лист на год'!$E$4:$NG$28,MATCH(prices_model!E3126,'Прайс-лист на год'!$D$4:$D$28,0),MATCH(prices_model!A3126,'Прайс-лист на год'!$E$3:$NG$3,0)),0)</f>
        <v>428</v>
      </c>
    </row>
    <row r="3127" spans="1:6" x14ac:dyDescent="0.25">
      <c r="A3127" s="30">
        <f>'Прайс-лист на год'!$E$3+ROUNDDOWN((ROW()-2)/25,0)</f>
        <v>43955</v>
      </c>
      <c r="B3127">
        <f t="shared" ref="B3127:E3127" si="3101">B3102</f>
        <v>1</v>
      </c>
      <c r="C3127" t="str">
        <f t="shared" si="3101"/>
        <v>A1</v>
      </c>
      <c r="D3127" t="str">
        <f t="shared" si="3101"/>
        <v>сыр твердый</v>
      </c>
      <c r="E3127" t="str">
        <f t="shared" si="3101"/>
        <v>A1|сыр твердый</v>
      </c>
      <c r="F3127">
        <f>IFERROR(INDEX('Прайс-лист на год'!$E$4:$NG$28,MATCH(prices_model!E3127,'Прайс-лист на год'!$D$4:$D$28,0),MATCH(prices_model!A3127,'Прайс-лист на год'!$E$3:$NG$3,0)),0)</f>
        <v>1000</v>
      </c>
    </row>
    <row r="3128" spans="1:6" x14ac:dyDescent="0.25">
      <c r="A3128" s="30">
        <f>'Прайс-лист на год'!$E$3+ROUNDDOWN((ROW()-2)/25,0)</f>
        <v>43955</v>
      </c>
      <c r="B3128">
        <f t="shared" ref="B3128:E3128" si="3102">B3103</f>
        <v>1</v>
      </c>
      <c r="C3128" t="str">
        <f t="shared" si="3102"/>
        <v>A1</v>
      </c>
      <c r="D3128" t="str">
        <f t="shared" si="3102"/>
        <v>сыр полутвердый</v>
      </c>
      <c r="E3128" t="str">
        <f t="shared" si="3102"/>
        <v>A1|сыр полутвердый</v>
      </c>
      <c r="F3128">
        <f>IFERROR(INDEX('Прайс-лист на год'!$E$4:$NG$28,MATCH(prices_model!E3128,'Прайс-лист на год'!$D$4:$D$28,0),MATCH(prices_model!A3128,'Прайс-лист на год'!$E$3:$NG$3,0)),0)</f>
        <v>600</v>
      </c>
    </row>
    <row r="3129" spans="1:6" x14ac:dyDescent="0.25">
      <c r="A3129" s="30">
        <f>'Прайс-лист на год'!$E$3+ROUNDDOWN((ROW()-2)/25,0)</f>
        <v>43955</v>
      </c>
      <c r="B3129">
        <f t="shared" ref="B3129:E3129" si="3103">B3104</f>
        <v>1</v>
      </c>
      <c r="C3129" t="str">
        <f t="shared" si="3103"/>
        <v>A1</v>
      </c>
      <c r="D3129" t="str">
        <f t="shared" si="3103"/>
        <v>сыр мягкий</v>
      </c>
      <c r="E3129" t="str">
        <f t="shared" si="3103"/>
        <v>A1|сыр мягкий</v>
      </c>
      <c r="F3129">
        <f>IFERROR(INDEX('Прайс-лист на год'!$E$4:$NG$28,MATCH(prices_model!E3129,'Прайс-лист на год'!$D$4:$D$28,0),MATCH(prices_model!A3129,'Прайс-лист на год'!$E$3:$NG$3,0)),0)</f>
        <v>500</v>
      </c>
    </row>
    <row r="3130" spans="1:6" x14ac:dyDescent="0.25">
      <c r="A3130" s="30">
        <f>'Прайс-лист на год'!$E$3+ROUNDDOWN((ROW()-2)/25,0)</f>
        <v>43955</v>
      </c>
      <c r="B3130">
        <f t="shared" ref="B3130:E3130" si="3104">B3105</f>
        <v>1</v>
      </c>
      <c r="C3130" t="str">
        <f t="shared" si="3104"/>
        <v>A1</v>
      </c>
      <c r="D3130" t="str">
        <f t="shared" si="3104"/>
        <v>прочие сыры</v>
      </c>
      <c r="E3130" t="str">
        <f t="shared" si="3104"/>
        <v>A1|прочие сыры</v>
      </c>
      <c r="F3130">
        <f>IFERROR(INDEX('Прайс-лист на год'!$E$4:$NG$28,MATCH(prices_model!E3130,'Прайс-лист на год'!$D$4:$D$28,0),MATCH(prices_model!A3130,'Прайс-лист на год'!$E$3:$NG$3,0)),0)</f>
        <v>700</v>
      </c>
    </row>
    <row r="3131" spans="1:6" x14ac:dyDescent="0.25">
      <c r="A3131" s="30">
        <f>'Прайс-лист на год'!$E$3+ROUNDDOWN((ROW()-2)/25,0)</f>
        <v>43955</v>
      </c>
      <c r="B3131">
        <f t="shared" ref="B3131:E3131" si="3105">B3106</f>
        <v>1</v>
      </c>
      <c r="C3131" t="str">
        <f t="shared" si="3105"/>
        <v>A1</v>
      </c>
      <c r="D3131" t="str">
        <f t="shared" si="3105"/>
        <v>продукты сырные</v>
      </c>
      <c r="E3131" t="str">
        <f t="shared" si="3105"/>
        <v>A1|продукты сырные</v>
      </c>
      <c r="F3131">
        <f>IFERROR(INDEX('Прайс-лист на год'!$E$4:$NG$28,MATCH(prices_model!E3131,'Прайс-лист на год'!$D$4:$D$28,0),MATCH(prices_model!A3131,'Прайс-лист на год'!$E$3:$NG$3,0)),0)</f>
        <v>400</v>
      </c>
    </row>
    <row r="3132" spans="1:6" x14ac:dyDescent="0.25">
      <c r="A3132" s="30">
        <f>'Прайс-лист на год'!$E$3+ROUNDDOWN((ROW()-2)/25,0)</f>
        <v>43955</v>
      </c>
      <c r="B3132">
        <f t="shared" ref="B3132:E3132" si="3106">B3107</f>
        <v>1</v>
      </c>
      <c r="C3132" t="str">
        <f t="shared" si="3106"/>
        <v>A2</v>
      </c>
      <c r="D3132" t="str">
        <f t="shared" si="3106"/>
        <v>сыр твердый</v>
      </c>
      <c r="E3132" t="str">
        <f t="shared" si="3106"/>
        <v>A2|сыр твердый</v>
      </c>
      <c r="F3132">
        <f>IFERROR(INDEX('Прайс-лист на год'!$E$4:$NG$28,MATCH(prices_model!E3132,'Прайс-лист на год'!$D$4:$D$28,0),MATCH(prices_model!A3132,'Прайс-лист на год'!$E$3:$NG$3,0)),0)</f>
        <v>1050</v>
      </c>
    </row>
    <row r="3133" spans="1:6" x14ac:dyDescent="0.25">
      <c r="A3133" s="30">
        <f>'Прайс-лист на год'!$E$3+ROUNDDOWN((ROW()-2)/25,0)</f>
        <v>43955</v>
      </c>
      <c r="B3133">
        <f t="shared" ref="B3133:E3133" si="3107">B3108</f>
        <v>1</v>
      </c>
      <c r="C3133" t="str">
        <f t="shared" si="3107"/>
        <v>A2</v>
      </c>
      <c r="D3133" t="str">
        <f t="shared" si="3107"/>
        <v>сыр полутвердый</v>
      </c>
      <c r="E3133" t="str">
        <f t="shared" si="3107"/>
        <v>A2|сыр полутвердый</v>
      </c>
      <c r="F3133">
        <f>IFERROR(INDEX('Прайс-лист на год'!$E$4:$NG$28,MATCH(prices_model!E3133,'Прайс-лист на год'!$D$4:$D$28,0),MATCH(prices_model!A3133,'Прайс-лист на год'!$E$3:$NG$3,0)),0)</f>
        <v>630</v>
      </c>
    </row>
    <row r="3134" spans="1:6" x14ac:dyDescent="0.25">
      <c r="A3134" s="30">
        <f>'Прайс-лист на год'!$E$3+ROUNDDOWN((ROW()-2)/25,0)</f>
        <v>43955</v>
      </c>
      <c r="B3134">
        <f t="shared" ref="B3134:E3134" si="3108">B3109</f>
        <v>1</v>
      </c>
      <c r="C3134" t="str">
        <f t="shared" si="3108"/>
        <v>A2</v>
      </c>
      <c r="D3134" t="str">
        <f t="shared" si="3108"/>
        <v>сыр мягкий</v>
      </c>
      <c r="E3134" t="str">
        <f t="shared" si="3108"/>
        <v>A2|сыр мягкий</v>
      </c>
      <c r="F3134">
        <f>IFERROR(INDEX('Прайс-лист на год'!$E$4:$NG$28,MATCH(prices_model!E3134,'Прайс-лист на год'!$D$4:$D$28,0),MATCH(prices_model!A3134,'Прайс-лист на год'!$E$3:$NG$3,0)),0)</f>
        <v>525</v>
      </c>
    </row>
    <row r="3135" spans="1:6" x14ac:dyDescent="0.25">
      <c r="A3135" s="30">
        <f>'Прайс-лист на год'!$E$3+ROUNDDOWN((ROW()-2)/25,0)</f>
        <v>43955</v>
      </c>
      <c r="B3135">
        <f t="shared" ref="B3135:E3135" si="3109">B3110</f>
        <v>1</v>
      </c>
      <c r="C3135" t="str">
        <f t="shared" si="3109"/>
        <v>A2</v>
      </c>
      <c r="D3135" t="str">
        <f t="shared" si="3109"/>
        <v>прочие сыры</v>
      </c>
      <c r="E3135" t="str">
        <f t="shared" si="3109"/>
        <v>A2|прочие сыры</v>
      </c>
      <c r="F3135">
        <f>IFERROR(INDEX('Прайс-лист на год'!$E$4:$NG$28,MATCH(prices_model!E3135,'Прайс-лист на год'!$D$4:$D$28,0),MATCH(prices_model!A3135,'Прайс-лист на год'!$E$3:$NG$3,0)),0)</f>
        <v>735</v>
      </c>
    </row>
    <row r="3136" spans="1:6" x14ac:dyDescent="0.25">
      <c r="A3136" s="30">
        <f>'Прайс-лист на год'!$E$3+ROUNDDOWN((ROW()-2)/25,0)</f>
        <v>43955</v>
      </c>
      <c r="B3136">
        <f t="shared" ref="B3136:E3136" si="3110">B3111</f>
        <v>1</v>
      </c>
      <c r="C3136" t="str">
        <f t="shared" si="3110"/>
        <v>A2</v>
      </c>
      <c r="D3136" t="str">
        <f t="shared" si="3110"/>
        <v>продукты сырные</v>
      </c>
      <c r="E3136" t="str">
        <f t="shared" si="3110"/>
        <v>A2|продукты сырные</v>
      </c>
      <c r="F3136">
        <f>IFERROR(INDEX('Прайс-лист на год'!$E$4:$NG$28,MATCH(prices_model!E3136,'Прайс-лист на год'!$D$4:$D$28,0),MATCH(prices_model!A3136,'Прайс-лист на год'!$E$3:$NG$3,0)),0)</f>
        <v>420</v>
      </c>
    </row>
    <row r="3137" spans="1:6" x14ac:dyDescent="0.25">
      <c r="A3137" s="30">
        <f>'Прайс-лист на год'!$E$3+ROUNDDOWN((ROW()-2)/25,0)</f>
        <v>43955</v>
      </c>
      <c r="B3137">
        <f t="shared" ref="B3137:E3137" si="3111">B3112</f>
        <v>1</v>
      </c>
      <c r="C3137" t="str">
        <f t="shared" si="3111"/>
        <v>A3</v>
      </c>
      <c r="D3137" t="str">
        <f t="shared" si="3111"/>
        <v>сыр твердый</v>
      </c>
      <c r="E3137" t="str">
        <f t="shared" si="3111"/>
        <v>A3|сыр твердый</v>
      </c>
      <c r="F3137">
        <f>IFERROR(INDEX('Прайс-лист на год'!$E$4:$NG$28,MATCH(prices_model!E3137,'Прайс-лист на год'!$D$4:$D$28,0),MATCH(prices_model!A3137,'Прайс-лист на год'!$E$3:$NG$3,0)),0)</f>
        <v>1100</v>
      </c>
    </row>
    <row r="3138" spans="1:6" x14ac:dyDescent="0.25">
      <c r="A3138" s="30">
        <f>'Прайс-лист на год'!$E$3+ROUNDDOWN((ROW()-2)/25,0)</f>
        <v>43955</v>
      </c>
      <c r="B3138">
        <f t="shared" ref="B3138:E3138" si="3112">B3113</f>
        <v>1</v>
      </c>
      <c r="C3138" t="str">
        <f t="shared" si="3112"/>
        <v>A3</v>
      </c>
      <c r="D3138" t="str">
        <f t="shared" si="3112"/>
        <v>сыр полутвердый</v>
      </c>
      <c r="E3138" t="str">
        <f t="shared" si="3112"/>
        <v>A3|сыр полутвердый</v>
      </c>
      <c r="F3138">
        <f>IFERROR(INDEX('Прайс-лист на год'!$E$4:$NG$28,MATCH(prices_model!E3138,'Прайс-лист на год'!$D$4:$D$28,0),MATCH(prices_model!A3138,'Прайс-лист на год'!$E$3:$NG$3,0)),0)</f>
        <v>660</v>
      </c>
    </row>
    <row r="3139" spans="1:6" x14ac:dyDescent="0.25">
      <c r="A3139" s="30">
        <f>'Прайс-лист на год'!$E$3+ROUNDDOWN((ROW()-2)/25,0)</f>
        <v>43955</v>
      </c>
      <c r="B3139">
        <f t="shared" ref="B3139:E3139" si="3113">B3114</f>
        <v>1</v>
      </c>
      <c r="C3139" t="str">
        <f t="shared" si="3113"/>
        <v>A3</v>
      </c>
      <c r="D3139" t="str">
        <f t="shared" si="3113"/>
        <v>сыр мягкий</v>
      </c>
      <c r="E3139" t="str">
        <f t="shared" si="3113"/>
        <v>A3|сыр мягкий</v>
      </c>
      <c r="F3139">
        <f>IFERROR(INDEX('Прайс-лист на год'!$E$4:$NG$28,MATCH(prices_model!E3139,'Прайс-лист на год'!$D$4:$D$28,0),MATCH(prices_model!A3139,'Прайс-лист на год'!$E$3:$NG$3,0)),0)</f>
        <v>550</v>
      </c>
    </row>
    <row r="3140" spans="1:6" x14ac:dyDescent="0.25">
      <c r="A3140" s="30">
        <f>'Прайс-лист на год'!$E$3+ROUNDDOWN((ROW()-2)/25,0)</f>
        <v>43955</v>
      </c>
      <c r="B3140">
        <f t="shared" ref="B3140:E3140" si="3114">B3115</f>
        <v>1</v>
      </c>
      <c r="C3140" t="str">
        <f t="shared" si="3114"/>
        <v>A3</v>
      </c>
      <c r="D3140" t="str">
        <f t="shared" si="3114"/>
        <v>прочие сыры</v>
      </c>
      <c r="E3140" t="str">
        <f t="shared" si="3114"/>
        <v>A3|прочие сыры</v>
      </c>
      <c r="F3140">
        <f>IFERROR(INDEX('Прайс-лист на год'!$E$4:$NG$28,MATCH(prices_model!E3140,'Прайс-лист на год'!$D$4:$D$28,0),MATCH(prices_model!A3140,'Прайс-лист на год'!$E$3:$NG$3,0)),0)</f>
        <v>770</v>
      </c>
    </row>
    <row r="3141" spans="1:6" x14ac:dyDescent="0.25">
      <c r="A3141" s="30">
        <f>'Прайс-лист на год'!$E$3+ROUNDDOWN((ROW()-2)/25,0)</f>
        <v>43955</v>
      </c>
      <c r="B3141">
        <f t="shared" ref="B3141:E3141" si="3115">B3116</f>
        <v>1</v>
      </c>
      <c r="C3141" t="str">
        <f t="shared" si="3115"/>
        <v>A3</v>
      </c>
      <c r="D3141" t="str">
        <f t="shared" si="3115"/>
        <v>продукты сырные</v>
      </c>
      <c r="E3141" t="str">
        <f t="shared" si="3115"/>
        <v>A3|продукты сырные</v>
      </c>
      <c r="F3141">
        <f>IFERROR(INDEX('Прайс-лист на год'!$E$4:$NG$28,MATCH(prices_model!E3141,'Прайс-лист на год'!$D$4:$D$28,0),MATCH(prices_model!A3141,'Прайс-лист на год'!$E$3:$NG$3,0)),0)</f>
        <v>440</v>
      </c>
    </row>
    <row r="3142" spans="1:6" x14ac:dyDescent="0.25">
      <c r="A3142" s="30">
        <f>'Прайс-лист на год'!$E$3+ROUNDDOWN((ROW()-2)/25,0)</f>
        <v>43955</v>
      </c>
      <c r="B3142">
        <f t="shared" ref="B3142:E3142" si="3116">B3117</f>
        <v>1</v>
      </c>
      <c r="C3142" t="str">
        <f t="shared" si="3116"/>
        <v>A4</v>
      </c>
      <c r="D3142" t="str">
        <f t="shared" si="3116"/>
        <v>сыр твердый</v>
      </c>
      <c r="E3142" t="str">
        <f t="shared" si="3116"/>
        <v>A4|сыр твердый</v>
      </c>
      <c r="F3142">
        <f>IFERROR(INDEX('Прайс-лист на год'!$E$4:$NG$28,MATCH(prices_model!E3142,'Прайс-лист на год'!$D$4:$D$28,0),MATCH(prices_model!A3142,'Прайс-лист на год'!$E$3:$NG$3,0)),0)</f>
        <v>1103</v>
      </c>
    </row>
    <row r="3143" spans="1:6" x14ac:dyDescent="0.25">
      <c r="A3143" s="30">
        <f>'Прайс-лист на год'!$E$3+ROUNDDOWN((ROW()-2)/25,0)</f>
        <v>43955</v>
      </c>
      <c r="B3143">
        <f t="shared" ref="B3143:E3143" si="3117">B3118</f>
        <v>1</v>
      </c>
      <c r="C3143" t="str">
        <f t="shared" si="3117"/>
        <v>A4</v>
      </c>
      <c r="D3143" t="str">
        <f t="shared" si="3117"/>
        <v>сыр полутвердый</v>
      </c>
      <c r="E3143" t="str">
        <f t="shared" si="3117"/>
        <v>A4|сыр полутвердый</v>
      </c>
      <c r="F3143">
        <f>IFERROR(INDEX('Прайс-лист на год'!$E$4:$NG$28,MATCH(prices_model!E3143,'Прайс-лист на год'!$D$4:$D$28,0),MATCH(prices_model!A3143,'Прайс-лист на год'!$E$3:$NG$3,0)),0)</f>
        <v>662</v>
      </c>
    </row>
    <row r="3144" spans="1:6" x14ac:dyDescent="0.25">
      <c r="A3144" s="30">
        <f>'Прайс-лист на год'!$E$3+ROUNDDOWN((ROW()-2)/25,0)</f>
        <v>43955</v>
      </c>
      <c r="B3144">
        <f t="shared" ref="B3144:E3144" si="3118">B3119</f>
        <v>1</v>
      </c>
      <c r="C3144" t="str">
        <f t="shared" si="3118"/>
        <v>A4</v>
      </c>
      <c r="D3144" t="str">
        <f t="shared" si="3118"/>
        <v>сыр мягкий</v>
      </c>
      <c r="E3144" t="str">
        <f t="shared" si="3118"/>
        <v>A4|сыр мягкий</v>
      </c>
      <c r="F3144">
        <f>IFERROR(INDEX('Прайс-лист на год'!$E$4:$NG$28,MATCH(prices_model!E3144,'Прайс-лист на год'!$D$4:$D$28,0),MATCH(prices_model!A3144,'Прайс-лист на год'!$E$3:$NG$3,0)),0)</f>
        <v>551</v>
      </c>
    </row>
    <row r="3145" spans="1:6" x14ac:dyDescent="0.25">
      <c r="A3145" s="30">
        <f>'Прайс-лист на год'!$E$3+ROUNDDOWN((ROW()-2)/25,0)</f>
        <v>43955</v>
      </c>
      <c r="B3145">
        <f t="shared" ref="B3145:E3145" si="3119">B3120</f>
        <v>1</v>
      </c>
      <c r="C3145" t="str">
        <f t="shared" si="3119"/>
        <v>A4</v>
      </c>
      <c r="D3145" t="str">
        <f t="shared" si="3119"/>
        <v>прочие сыры</v>
      </c>
      <c r="E3145" t="str">
        <f t="shared" si="3119"/>
        <v>A4|прочие сыры</v>
      </c>
      <c r="F3145">
        <f>IFERROR(INDEX('Прайс-лист на год'!$E$4:$NG$28,MATCH(prices_model!E3145,'Прайс-лист на год'!$D$4:$D$28,0),MATCH(prices_model!A3145,'Прайс-лист на год'!$E$3:$NG$3,0)),0)</f>
        <v>847</v>
      </c>
    </row>
    <row r="3146" spans="1:6" x14ac:dyDescent="0.25">
      <c r="A3146" s="30">
        <f>'Прайс-лист на год'!$E$3+ROUNDDOWN((ROW()-2)/25,0)</f>
        <v>43955</v>
      </c>
      <c r="B3146">
        <f t="shared" ref="B3146:E3146" si="3120">B3121</f>
        <v>1</v>
      </c>
      <c r="C3146" t="str">
        <f t="shared" si="3120"/>
        <v>A4</v>
      </c>
      <c r="D3146" t="str">
        <f t="shared" si="3120"/>
        <v>продукты сырные</v>
      </c>
      <c r="E3146" t="str">
        <f t="shared" si="3120"/>
        <v>A4|продукты сырные</v>
      </c>
      <c r="F3146">
        <f>IFERROR(INDEX('Прайс-лист на год'!$E$4:$NG$28,MATCH(prices_model!E3146,'Прайс-лист на год'!$D$4:$D$28,0),MATCH(prices_model!A3146,'Прайс-лист на год'!$E$3:$NG$3,0)),0)</f>
        <v>340</v>
      </c>
    </row>
    <row r="3147" spans="1:6" x14ac:dyDescent="0.25">
      <c r="A3147" s="30">
        <f>'Прайс-лист на год'!$E$3+ROUNDDOWN((ROW()-2)/25,0)</f>
        <v>43955</v>
      </c>
      <c r="B3147">
        <f t="shared" ref="B3147:E3147" si="3121">B3122</f>
        <v>1</v>
      </c>
      <c r="C3147" t="str">
        <f t="shared" si="3121"/>
        <v>A5</v>
      </c>
      <c r="D3147" t="str">
        <f t="shared" si="3121"/>
        <v>сыр твердый</v>
      </c>
      <c r="E3147" t="str">
        <f t="shared" si="3121"/>
        <v>A5|сыр твердый</v>
      </c>
      <c r="F3147">
        <f>IFERROR(INDEX('Прайс-лист на год'!$E$4:$NG$28,MATCH(prices_model!E3147,'Прайс-лист на год'!$D$4:$D$28,0),MATCH(prices_model!A3147,'Прайс-лист на год'!$E$3:$NG$3,0)),0)</f>
        <v>1071</v>
      </c>
    </row>
    <row r="3148" spans="1:6" x14ac:dyDescent="0.25">
      <c r="A3148" s="30">
        <f>'Прайс-лист на год'!$E$3+ROUNDDOWN((ROW()-2)/25,0)</f>
        <v>43955</v>
      </c>
      <c r="B3148">
        <f t="shared" ref="B3148:E3148" si="3122">B3123</f>
        <v>1</v>
      </c>
      <c r="C3148" t="str">
        <f t="shared" si="3122"/>
        <v>A5</v>
      </c>
      <c r="D3148" t="str">
        <f t="shared" si="3122"/>
        <v>сыр полутвердый</v>
      </c>
      <c r="E3148" t="str">
        <f t="shared" si="3122"/>
        <v>A5|сыр полутвердый</v>
      </c>
      <c r="F3148">
        <f>IFERROR(INDEX('Прайс-лист на год'!$E$4:$NG$28,MATCH(prices_model!E3148,'Прайс-лист на год'!$D$4:$D$28,0),MATCH(prices_model!A3148,'Прайс-лист на год'!$E$3:$NG$3,0)),0)</f>
        <v>643</v>
      </c>
    </row>
    <row r="3149" spans="1:6" x14ac:dyDescent="0.25">
      <c r="A3149" s="30">
        <f>'Прайс-лист на год'!$E$3+ROUNDDOWN((ROW()-2)/25,0)</f>
        <v>43955</v>
      </c>
      <c r="B3149">
        <f t="shared" ref="B3149:E3149" si="3123">B3124</f>
        <v>1</v>
      </c>
      <c r="C3149" t="str">
        <f t="shared" si="3123"/>
        <v>A5</v>
      </c>
      <c r="D3149" t="str">
        <f t="shared" si="3123"/>
        <v>сыр мягкий</v>
      </c>
      <c r="E3149" t="str">
        <f t="shared" si="3123"/>
        <v>A5|сыр мягкий</v>
      </c>
      <c r="F3149">
        <f>IFERROR(INDEX('Прайс-лист на год'!$E$4:$NG$28,MATCH(prices_model!E3149,'Прайс-лист на год'!$D$4:$D$28,0),MATCH(prices_model!A3149,'Прайс-лист на год'!$E$3:$NG$3,0)),0)</f>
        <v>536</v>
      </c>
    </row>
    <row r="3150" spans="1:6" x14ac:dyDescent="0.25">
      <c r="A3150" s="30">
        <f>'Прайс-лист на год'!$E$3+ROUNDDOWN((ROW()-2)/25,0)</f>
        <v>43955</v>
      </c>
      <c r="B3150">
        <f t="shared" ref="B3150:E3150" si="3124">B3125</f>
        <v>1</v>
      </c>
      <c r="C3150" t="str">
        <f t="shared" si="3124"/>
        <v>A5</v>
      </c>
      <c r="D3150" t="str">
        <f t="shared" si="3124"/>
        <v>прочие сыры</v>
      </c>
      <c r="E3150" t="str">
        <f t="shared" si="3124"/>
        <v>A5|прочие сыры</v>
      </c>
      <c r="F3150">
        <f>IFERROR(INDEX('Прайс-лист на год'!$E$4:$NG$28,MATCH(prices_model!E3150,'Прайс-лист на год'!$D$4:$D$28,0),MATCH(prices_model!A3150,'Прайс-лист на год'!$E$3:$NG$3,0)),0)</f>
        <v>750</v>
      </c>
    </row>
    <row r="3151" spans="1:6" x14ac:dyDescent="0.25">
      <c r="A3151" s="30">
        <f>'Прайс-лист на год'!$E$3+ROUNDDOWN((ROW()-2)/25,0)</f>
        <v>43955</v>
      </c>
      <c r="B3151">
        <f t="shared" ref="B3151:E3151" si="3125">B3126</f>
        <v>1</v>
      </c>
      <c r="C3151" t="str">
        <f t="shared" si="3125"/>
        <v>A5</v>
      </c>
      <c r="D3151" t="str">
        <f t="shared" si="3125"/>
        <v>продукты сырные</v>
      </c>
      <c r="E3151" t="str">
        <f t="shared" si="3125"/>
        <v>A5|продукты сырные</v>
      </c>
      <c r="F3151">
        <f>IFERROR(INDEX('Прайс-лист на год'!$E$4:$NG$28,MATCH(prices_model!E3151,'Прайс-лист на год'!$D$4:$D$28,0),MATCH(prices_model!A3151,'Прайс-лист на год'!$E$3:$NG$3,0)),0)</f>
        <v>429</v>
      </c>
    </row>
    <row r="3152" spans="1:6" x14ac:dyDescent="0.25">
      <c r="A3152" s="30">
        <f>'Прайс-лист на год'!$E$3+ROUNDDOWN((ROW()-2)/25,0)</f>
        <v>43956</v>
      </c>
      <c r="B3152">
        <f t="shared" ref="B3152:E3152" si="3126">B3127</f>
        <v>1</v>
      </c>
      <c r="C3152" t="str">
        <f t="shared" si="3126"/>
        <v>A1</v>
      </c>
      <c r="D3152" t="str">
        <f t="shared" si="3126"/>
        <v>сыр твердый</v>
      </c>
      <c r="E3152" t="str">
        <f t="shared" si="3126"/>
        <v>A1|сыр твердый</v>
      </c>
      <c r="F3152">
        <f>IFERROR(INDEX('Прайс-лист на год'!$E$4:$NG$28,MATCH(prices_model!E3152,'Прайс-лист на год'!$D$4:$D$28,0),MATCH(prices_model!A3152,'Прайс-лист на год'!$E$3:$NG$3,0)),0)</f>
        <v>1000</v>
      </c>
    </row>
    <row r="3153" spans="1:6" x14ac:dyDescent="0.25">
      <c r="A3153" s="30">
        <f>'Прайс-лист на год'!$E$3+ROUNDDOWN((ROW()-2)/25,0)</f>
        <v>43956</v>
      </c>
      <c r="B3153">
        <f t="shared" ref="B3153:E3153" si="3127">B3128</f>
        <v>1</v>
      </c>
      <c r="C3153" t="str">
        <f t="shared" si="3127"/>
        <v>A1</v>
      </c>
      <c r="D3153" t="str">
        <f t="shared" si="3127"/>
        <v>сыр полутвердый</v>
      </c>
      <c r="E3153" t="str">
        <f t="shared" si="3127"/>
        <v>A1|сыр полутвердый</v>
      </c>
      <c r="F3153">
        <f>IFERROR(INDEX('Прайс-лист на год'!$E$4:$NG$28,MATCH(prices_model!E3153,'Прайс-лист на год'!$D$4:$D$28,0),MATCH(prices_model!A3153,'Прайс-лист на год'!$E$3:$NG$3,0)),0)</f>
        <v>600</v>
      </c>
    </row>
    <row r="3154" spans="1:6" x14ac:dyDescent="0.25">
      <c r="A3154" s="30">
        <f>'Прайс-лист на год'!$E$3+ROUNDDOWN((ROW()-2)/25,0)</f>
        <v>43956</v>
      </c>
      <c r="B3154">
        <f t="shared" ref="B3154:E3154" si="3128">B3129</f>
        <v>1</v>
      </c>
      <c r="C3154" t="str">
        <f t="shared" si="3128"/>
        <v>A1</v>
      </c>
      <c r="D3154" t="str">
        <f t="shared" si="3128"/>
        <v>сыр мягкий</v>
      </c>
      <c r="E3154" t="str">
        <f t="shared" si="3128"/>
        <v>A1|сыр мягкий</v>
      </c>
      <c r="F3154">
        <f>IFERROR(INDEX('Прайс-лист на год'!$E$4:$NG$28,MATCH(prices_model!E3154,'Прайс-лист на год'!$D$4:$D$28,0),MATCH(prices_model!A3154,'Прайс-лист на год'!$E$3:$NG$3,0)),0)</f>
        <v>500</v>
      </c>
    </row>
    <row r="3155" spans="1:6" x14ac:dyDescent="0.25">
      <c r="A3155" s="30">
        <f>'Прайс-лист на год'!$E$3+ROUNDDOWN((ROW()-2)/25,0)</f>
        <v>43956</v>
      </c>
      <c r="B3155">
        <f t="shared" ref="B3155:E3155" si="3129">B3130</f>
        <v>1</v>
      </c>
      <c r="C3155" t="str">
        <f t="shared" si="3129"/>
        <v>A1</v>
      </c>
      <c r="D3155" t="str">
        <f t="shared" si="3129"/>
        <v>прочие сыры</v>
      </c>
      <c r="E3155" t="str">
        <f t="shared" si="3129"/>
        <v>A1|прочие сыры</v>
      </c>
      <c r="F3155">
        <f>IFERROR(INDEX('Прайс-лист на год'!$E$4:$NG$28,MATCH(prices_model!E3155,'Прайс-лист на год'!$D$4:$D$28,0),MATCH(prices_model!A3155,'Прайс-лист на год'!$E$3:$NG$3,0)),0)</f>
        <v>700</v>
      </c>
    </row>
    <row r="3156" spans="1:6" x14ac:dyDescent="0.25">
      <c r="A3156" s="30">
        <f>'Прайс-лист на год'!$E$3+ROUNDDOWN((ROW()-2)/25,0)</f>
        <v>43956</v>
      </c>
      <c r="B3156">
        <f t="shared" ref="B3156:E3156" si="3130">B3131</f>
        <v>1</v>
      </c>
      <c r="C3156" t="str">
        <f t="shared" si="3130"/>
        <v>A1</v>
      </c>
      <c r="D3156" t="str">
        <f t="shared" si="3130"/>
        <v>продукты сырные</v>
      </c>
      <c r="E3156" t="str">
        <f t="shared" si="3130"/>
        <v>A1|продукты сырные</v>
      </c>
      <c r="F3156">
        <f>IFERROR(INDEX('Прайс-лист на год'!$E$4:$NG$28,MATCH(prices_model!E3156,'Прайс-лист на год'!$D$4:$D$28,0),MATCH(prices_model!A3156,'Прайс-лист на год'!$E$3:$NG$3,0)),0)</f>
        <v>400</v>
      </c>
    </row>
    <row r="3157" spans="1:6" x14ac:dyDescent="0.25">
      <c r="A3157" s="30">
        <f>'Прайс-лист на год'!$E$3+ROUNDDOWN((ROW()-2)/25,0)</f>
        <v>43956</v>
      </c>
      <c r="B3157">
        <f t="shared" ref="B3157:E3157" si="3131">B3132</f>
        <v>1</v>
      </c>
      <c r="C3157" t="str">
        <f t="shared" si="3131"/>
        <v>A2</v>
      </c>
      <c r="D3157" t="str">
        <f t="shared" si="3131"/>
        <v>сыр твердый</v>
      </c>
      <c r="E3157" t="str">
        <f t="shared" si="3131"/>
        <v>A2|сыр твердый</v>
      </c>
      <c r="F3157">
        <f>IFERROR(INDEX('Прайс-лист на год'!$E$4:$NG$28,MATCH(prices_model!E3157,'Прайс-лист на год'!$D$4:$D$28,0),MATCH(prices_model!A3157,'Прайс-лист на год'!$E$3:$NG$3,0)),0)</f>
        <v>1050</v>
      </c>
    </row>
    <row r="3158" spans="1:6" x14ac:dyDescent="0.25">
      <c r="A3158" s="30">
        <f>'Прайс-лист на год'!$E$3+ROUNDDOWN((ROW()-2)/25,0)</f>
        <v>43956</v>
      </c>
      <c r="B3158">
        <f t="shared" ref="B3158:E3158" si="3132">B3133</f>
        <v>1</v>
      </c>
      <c r="C3158" t="str">
        <f t="shared" si="3132"/>
        <v>A2</v>
      </c>
      <c r="D3158" t="str">
        <f t="shared" si="3132"/>
        <v>сыр полутвердый</v>
      </c>
      <c r="E3158" t="str">
        <f t="shared" si="3132"/>
        <v>A2|сыр полутвердый</v>
      </c>
      <c r="F3158">
        <f>IFERROR(INDEX('Прайс-лист на год'!$E$4:$NG$28,MATCH(prices_model!E3158,'Прайс-лист на год'!$D$4:$D$28,0),MATCH(prices_model!A3158,'Прайс-лист на год'!$E$3:$NG$3,0)),0)</f>
        <v>630</v>
      </c>
    </row>
    <row r="3159" spans="1:6" x14ac:dyDescent="0.25">
      <c r="A3159" s="30">
        <f>'Прайс-лист на год'!$E$3+ROUNDDOWN((ROW()-2)/25,0)</f>
        <v>43956</v>
      </c>
      <c r="B3159">
        <f t="shared" ref="B3159:E3159" si="3133">B3134</f>
        <v>1</v>
      </c>
      <c r="C3159" t="str">
        <f t="shared" si="3133"/>
        <v>A2</v>
      </c>
      <c r="D3159" t="str">
        <f t="shared" si="3133"/>
        <v>сыр мягкий</v>
      </c>
      <c r="E3159" t="str">
        <f t="shared" si="3133"/>
        <v>A2|сыр мягкий</v>
      </c>
      <c r="F3159">
        <f>IFERROR(INDEX('Прайс-лист на год'!$E$4:$NG$28,MATCH(prices_model!E3159,'Прайс-лист на год'!$D$4:$D$28,0),MATCH(prices_model!A3159,'Прайс-лист на год'!$E$3:$NG$3,0)),0)</f>
        <v>525</v>
      </c>
    </row>
    <row r="3160" spans="1:6" x14ac:dyDescent="0.25">
      <c r="A3160" s="30">
        <f>'Прайс-лист на год'!$E$3+ROUNDDOWN((ROW()-2)/25,0)</f>
        <v>43956</v>
      </c>
      <c r="B3160">
        <f t="shared" ref="B3160:E3160" si="3134">B3135</f>
        <v>1</v>
      </c>
      <c r="C3160" t="str">
        <f t="shared" si="3134"/>
        <v>A2</v>
      </c>
      <c r="D3160" t="str">
        <f t="shared" si="3134"/>
        <v>прочие сыры</v>
      </c>
      <c r="E3160" t="str">
        <f t="shared" si="3134"/>
        <v>A2|прочие сыры</v>
      </c>
      <c r="F3160">
        <f>IFERROR(INDEX('Прайс-лист на год'!$E$4:$NG$28,MATCH(prices_model!E3160,'Прайс-лист на год'!$D$4:$D$28,0),MATCH(prices_model!A3160,'Прайс-лист на год'!$E$3:$NG$3,0)),0)</f>
        <v>735</v>
      </c>
    </row>
    <row r="3161" spans="1:6" x14ac:dyDescent="0.25">
      <c r="A3161" s="30">
        <f>'Прайс-лист на год'!$E$3+ROUNDDOWN((ROW()-2)/25,0)</f>
        <v>43956</v>
      </c>
      <c r="B3161">
        <f t="shared" ref="B3161:E3161" si="3135">B3136</f>
        <v>1</v>
      </c>
      <c r="C3161" t="str">
        <f t="shared" si="3135"/>
        <v>A2</v>
      </c>
      <c r="D3161" t="str">
        <f t="shared" si="3135"/>
        <v>продукты сырные</v>
      </c>
      <c r="E3161" t="str">
        <f t="shared" si="3135"/>
        <v>A2|продукты сырные</v>
      </c>
      <c r="F3161">
        <f>IFERROR(INDEX('Прайс-лист на год'!$E$4:$NG$28,MATCH(prices_model!E3161,'Прайс-лист на год'!$D$4:$D$28,0),MATCH(prices_model!A3161,'Прайс-лист на год'!$E$3:$NG$3,0)),0)</f>
        <v>420</v>
      </c>
    </row>
    <row r="3162" spans="1:6" x14ac:dyDescent="0.25">
      <c r="A3162" s="30">
        <f>'Прайс-лист на год'!$E$3+ROUNDDOWN((ROW()-2)/25,0)</f>
        <v>43956</v>
      </c>
      <c r="B3162">
        <f t="shared" ref="B3162:E3162" si="3136">B3137</f>
        <v>1</v>
      </c>
      <c r="C3162" t="str">
        <f t="shared" si="3136"/>
        <v>A3</v>
      </c>
      <c r="D3162" t="str">
        <f t="shared" si="3136"/>
        <v>сыр твердый</v>
      </c>
      <c r="E3162" t="str">
        <f t="shared" si="3136"/>
        <v>A3|сыр твердый</v>
      </c>
      <c r="F3162">
        <f>IFERROR(INDEX('Прайс-лист на год'!$E$4:$NG$28,MATCH(prices_model!E3162,'Прайс-лист на год'!$D$4:$D$28,0),MATCH(prices_model!A3162,'Прайс-лист на год'!$E$3:$NG$3,0)),0)</f>
        <v>1100</v>
      </c>
    </row>
    <row r="3163" spans="1:6" x14ac:dyDescent="0.25">
      <c r="A3163" s="30">
        <f>'Прайс-лист на год'!$E$3+ROUNDDOWN((ROW()-2)/25,0)</f>
        <v>43956</v>
      </c>
      <c r="B3163">
        <f t="shared" ref="B3163:E3163" si="3137">B3138</f>
        <v>1</v>
      </c>
      <c r="C3163" t="str">
        <f t="shared" si="3137"/>
        <v>A3</v>
      </c>
      <c r="D3163" t="str">
        <f t="shared" si="3137"/>
        <v>сыр полутвердый</v>
      </c>
      <c r="E3163" t="str">
        <f t="shared" si="3137"/>
        <v>A3|сыр полутвердый</v>
      </c>
      <c r="F3163">
        <f>IFERROR(INDEX('Прайс-лист на год'!$E$4:$NG$28,MATCH(prices_model!E3163,'Прайс-лист на год'!$D$4:$D$28,0),MATCH(prices_model!A3163,'Прайс-лист на год'!$E$3:$NG$3,0)),0)</f>
        <v>660</v>
      </c>
    </row>
    <row r="3164" spans="1:6" x14ac:dyDescent="0.25">
      <c r="A3164" s="30">
        <f>'Прайс-лист на год'!$E$3+ROUNDDOWN((ROW()-2)/25,0)</f>
        <v>43956</v>
      </c>
      <c r="B3164">
        <f t="shared" ref="B3164:E3164" si="3138">B3139</f>
        <v>1</v>
      </c>
      <c r="C3164" t="str">
        <f t="shared" si="3138"/>
        <v>A3</v>
      </c>
      <c r="D3164" t="str">
        <f t="shared" si="3138"/>
        <v>сыр мягкий</v>
      </c>
      <c r="E3164" t="str">
        <f t="shared" si="3138"/>
        <v>A3|сыр мягкий</v>
      </c>
      <c r="F3164">
        <f>IFERROR(INDEX('Прайс-лист на год'!$E$4:$NG$28,MATCH(prices_model!E3164,'Прайс-лист на год'!$D$4:$D$28,0),MATCH(prices_model!A3164,'Прайс-лист на год'!$E$3:$NG$3,0)),0)</f>
        <v>550</v>
      </c>
    </row>
    <row r="3165" spans="1:6" x14ac:dyDescent="0.25">
      <c r="A3165" s="30">
        <f>'Прайс-лист на год'!$E$3+ROUNDDOWN((ROW()-2)/25,0)</f>
        <v>43956</v>
      </c>
      <c r="B3165">
        <f t="shared" ref="B3165:E3165" si="3139">B3140</f>
        <v>1</v>
      </c>
      <c r="C3165" t="str">
        <f t="shared" si="3139"/>
        <v>A3</v>
      </c>
      <c r="D3165" t="str">
        <f t="shared" si="3139"/>
        <v>прочие сыры</v>
      </c>
      <c r="E3165" t="str">
        <f t="shared" si="3139"/>
        <v>A3|прочие сыры</v>
      </c>
      <c r="F3165">
        <f>IFERROR(INDEX('Прайс-лист на год'!$E$4:$NG$28,MATCH(prices_model!E3165,'Прайс-лист на год'!$D$4:$D$28,0),MATCH(prices_model!A3165,'Прайс-лист на год'!$E$3:$NG$3,0)),0)</f>
        <v>770</v>
      </c>
    </row>
    <row r="3166" spans="1:6" x14ac:dyDescent="0.25">
      <c r="A3166" s="30">
        <f>'Прайс-лист на год'!$E$3+ROUNDDOWN((ROW()-2)/25,0)</f>
        <v>43956</v>
      </c>
      <c r="B3166">
        <f t="shared" ref="B3166:E3166" si="3140">B3141</f>
        <v>1</v>
      </c>
      <c r="C3166" t="str">
        <f t="shared" si="3140"/>
        <v>A3</v>
      </c>
      <c r="D3166" t="str">
        <f t="shared" si="3140"/>
        <v>продукты сырные</v>
      </c>
      <c r="E3166" t="str">
        <f t="shared" si="3140"/>
        <v>A3|продукты сырные</v>
      </c>
      <c r="F3166">
        <f>IFERROR(INDEX('Прайс-лист на год'!$E$4:$NG$28,MATCH(prices_model!E3166,'Прайс-лист на год'!$D$4:$D$28,0),MATCH(prices_model!A3166,'Прайс-лист на год'!$E$3:$NG$3,0)),0)</f>
        <v>440</v>
      </c>
    </row>
    <row r="3167" spans="1:6" x14ac:dyDescent="0.25">
      <c r="A3167" s="30">
        <f>'Прайс-лист на год'!$E$3+ROUNDDOWN((ROW()-2)/25,0)</f>
        <v>43956</v>
      </c>
      <c r="B3167">
        <f t="shared" ref="B3167:E3167" si="3141">B3142</f>
        <v>1</v>
      </c>
      <c r="C3167" t="str">
        <f t="shared" si="3141"/>
        <v>A4</v>
      </c>
      <c r="D3167" t="str">
        <f t="shared" si="3141"/>
        <v>сыр твердый</v>
      </c>
      <c r="E3167" t="str">
        <f t="shared" si="3141"/>
        <v>A4|сыр твердый</v>
      </c>
      <c r="F3167">
        <f>IFERROR(INDEX('Прайс-лист на год'!$E$4:$NG$28,MATCH(prices_model!E3167,'Прайс-лист на год'!$D$4:$D$28,0),MATCH(prices_model!A3167,'Прайс-лист на год'!$E$3:$NG$3,0)),0)</f>
        <v>1103</v>
      </c>
    </row>
    <row r="3168" spans="1:6" x14ac:dyDescent="0.25">
      <c r="A3168" s="30">
        <f>'Прайс-лист на год'!$E$3+ROUNDDOWN((ROW()-2)/25,0)</f>
        <v>43956</v>
      </c>
      <c r="B3168">
        <f t="shared" ref="B3168:E3168" si="3142">B3143</f>
        <v>1</v>
      </c>
      <c r="C3168" t="str">
        <f t="shared" si="3142"/>
        <v>A4</v>
      </c>
      <c r="D3168" t="str">
        <f t="shared" si="3142"/>
        <v>сыр полутвердый</v>
      </c>
      <c r="E3168" t="str">
        <f t="shared" si="3142"/>
        <v>A4|сыр полутвердый</v>
      </c>
      <c r="F3168">
        <f>IFERROR(INDEX('Прайс-лист на год'!$E$4:$NG$28,MATCH(prices_model!E3168,'Прайс-лист на год'!$D$4:$D$28,0),MATCH(prices_model!A3168,'Прайс-лист на год'!$E$3:$NG$3,0)),0)</f>
        <v>662</v>
      </c>
    </row>
    <row r="3169" spans="1:6" x14ac:dyDescent="0.25">
      <c r="A3169" s="30">
        <f>'Прайс-лист на год'!$E$3+ROUNDDOWN((ROW()-2)/25,0)</f>
        <v>43956</v>
      </c>
      <c r="B3169">
        <f t="shared" ref="B3169:E3169" si="3143">B3144</f>
        <v>1</v>
      </c>
      <c r="C3169" t="str">
        <f t="shared" si="3143"/>
        <v>A4</v>
      </c>
      <c r="D3169" t="str">
        <f t="shared" si="3143"/>
        <v>сыр мягкий</v>
      </c>
      <c r="E3169" t="str">
        <f t="shared" si="3143"/>
        <v>A4|сыр мягкий</v>
      </c>
      <c r="F3169">
        <f>IFERROR(INDEX('Прайс-лист на год'!$E$4:$NG$28,MATCH(prices_model!E3169,'Прайс-лист на год'!$D$4:$D$28,0),MATCH(prices_model!A3169,'Прайс-лист на год'!$E$3:$NG$3,0)),0)</f>
        <v>551</v>
      </c>
    </row>
    <row r="3170" spans="1:6" x14ac:dyDescent="0.25">
      <c r="A3170" s="30">
        <f>'Прайс-лист на год'!$E$3+ROUNDDOWN((ROW()-2)/25,0)</f>
        <v>43956</v>
      </c>
      <c r="B3170">
        <f t="shared" ref="B3170:E3170" si="3144">B3145</f>
        <v>1</v>
      </c>
      <c r="C3170" t="str">
        <f t="shared" si="3144"/>
        <v>A4</v>
      </c>
      <c r="D3170" t="str">
        <f t="shared" si="3144"/>
        <v>прочие сыры</v>
      </c>
      <c r="E3170" t="str">
        <f t="shared" si="3144"/>
        <v>A4|прочие сыры</v>
      </c>
      <c r="F3170">
        <f>IFERROR(INDEX('Прайс-лист на год'!$E$4:$NG$28,MATCH(prices_model!E3170,'Прайс-лист на год'!$D$4:$D$28,0),MATCH(prices_model!A3170,'Прайс-лист на год'!$E$3:$NG$3,0)),0)</f>
        <v>847</v>
      </c>
    </row>
    <row r="3171" spans="1:6" x14ac:dyDescent="0.25">
      <c r="A3171" s="30">
        <f>'Прайс-лист на год'!$E$3+ROUNDDOWN((ROW()-2)/25,0)</f>
        <v>43956</v>
      </c>
      <c r="B3171">
        <f t="shared" ref="B3171:E3171" si="3145">B3146</f>
        <v>1</v>
      </c>
      <c r="C3171" t="str">
        <f t="shared" si="3145"/>
        <v>A4</v>
      </c>
      <c r="D3171" t="str">
        <f t="shared" si="3145"/>
        <v>продукты сырные</v>
      </c>
      <c r="E3171" t="str">
        <f t="shared" si="3145"/>
        <v>A4|продукты сырные</v>
      </c>
      <c r="F3171">
        <f>IFERROR(INDEX('Прайс-лист на год'!$E$4:$NG$28,MATCH(prices_model!E3171,'Прайс-лист на год'!$D$4:$D$28,0),MATCH(prices_model!A3171,'Прайс-лист на год'!$E$3:$NG$3,0)),0)</f>
        <v>340</v>
      </c>
    </row>
    <row r="3172" spans="1:6" x14ac:dyDescent="0.25">
      <c r="A3172" s="30">
        <f>'Прайс-лист на год'!$E$3+ROUNDDOWN((ROW()-2)/25,0)</f>
        <v>43956</v>
      </c>
      <c r="B3172">
        <f t="shared" ref="B3172:E3172" si="3146">B3147</f>
        <v>1</v>
      </c>
      <c r="C3172" t="str">
        <f t="shared" si="3146"/>
        <v>A5</v>
      </c>
      <c r="D3172" t="str">
        <f t="shared" si="3146"/>
        <v>сыр твердый</v>
      </c>
      <c r="E3172" t="str">
        <f t="shared" si="3146"/>
        <v>A5|сыр твердый</v>
      </c>
      <c r="F3172">
        <f>IFERROR(INDEX('Прайс-лист на год'!$E$4:$NG$28,MATCH(prices_model!E3172,'Прайс-лист на год'!$D$4:$D$28,0),MATCH(prices_model!A3172,'Прайс-лист на год'!$E$3:$NG$3,0)),0)</f>
        <v>1071</v>
      </c>
    </row>
    <row r="3173" spans="1:6" x14ac:dyDescent="0.25">
      <c r="A3173" s="30">
        <f>'Прайс-лист на год'!$E$3+ROUNDDOWN((ROW()-2)/25,0)</f>
        <v>43956</v>
      </c>
      <c r="B3173">
        <f t="shared" ref="B3173:E3173" si="3147">B3148</f>
        <v>1</v>
      </c>
      <c r="C3173" t="str">
        <f t="shared" si="3147"/>
        <v>A5</v>
      </c>
      <c r="D3173" t="str">
        <f t="shared" si="3147"/>
        <v>сыр полутвердый</v>
      </c>
      <c r="E3173" t="str">
        <f t="shared" si="3147"/>
        <v>A5|сыр полутвердый</v>
      </c>
      <c r="F3173">
        <f>IFERROR(INDEX('Прайс-лист на год'!$E$4:$NG$28,MATCH(prices_model!E3173,'Прайс-лист на год'!$D$4:$D$28,0),MATCH(prices_model!A3173,'Прайс-лист на год'!$E$3:$NG$3,0)),0)</f>
        <v>643</v>
      </c>
    </row>
    <row r="3174" spans="1:6" x14ac:dyDescent="0.25">
      <c r="A3174" s="30">
        <f>'Прайс-лист на год'!$E$3+ROUNDDOWN((ROW()-2)/25,0)</f>
        <v>43956</v>
      </c>
      <c r="B3174">
        <f t="shared" ref="B3174:E3174" si="3148">B3149</f>
        <v>1</v>
      </c>
      <c r="C3174" t="str">
        <f t="shared" si="3148"/>
        <v>A5</v>
      </c>
      <c r="D3174" t="str">
        <f t="shared" si="3148"/>
        <v>сыр мягкий</v>
      </c>
      <c r="E3174" t="str">
        <f t="shared" si="3148"/>
        <v>A5|сыр мягкий</v>
      </c>
      <c r="F3174">
        <f>IFERROR(INDEX('Прайс-лист на год'!$E$4:$NG$28,MATCH(prices_model!E3174,'Прайс-лист на год'!$D$4:$D$28,0),MATCH(prices_model!A3174,'Прайс-лист на год'!$E$3:$NG$3,0)),0)</f>
        <v>536</v>
      </c>
    </row>
    <row r="3175" spans="1:6" x14ac:dyDescent="0.25">
      <c r="A3175" s="30">
        <f>'Прайс-лист на год'!$E$3+ROUNDDOWN((ROW()-2)/25,0)</f>
        <v>43956</v>
      </c>
      <c r="B3175">
        <f t="shared" ref="B3175:E3175" si="3149">B3150</f>
        <v>1</v>
      </c>
      <c r="C3175" t="str">
        <f t="shared" si="3149"/>
        <v>A5</v>
      </c>
      <c r="D3175" t="str">
        <f t="shared" si="3149"/>
        <v>прочие сыры</v>
      </c>
      <c r="E3175" t="str">
        <f t="shared" si="3149"/>
        <v>A5|прочие сыры</v>
      </c>
      <c r="F3175">
        <f>IFERROR(INDEX('Прайс-лист на год'!$E$4:$NG$28,MATCH(prices_model!E3175,'Прайс-лист на год'!$D$4:$D$28,0),MATCH(prices_model!A3175,'Прайс-лист на год'!$E$3:$NG$3,0)),0)</f>
        <v>750</v>
      </c>
    </row>
    <row r="3176" spans="1:6" x14ac:dyDescent="0.25">
      <c r="A3176" s="30">
        <f>'Прайс-лист на год'!$E$3+ROUNDDOWN((ROW()-2)/25,0)</f>
        <v>43956</v>
      </c>
      <c r="B3176">
        <f t="shared" ref="B3176:E3176" si="3150">B3151</f>
        <v>1</v>
      </c>
      <c r="C3176" t="str">
        <f t="shared" si="3150"/>
        <v>A5</v>
      </c>
      <c r="D3176" t="str">
        <f t="shared" si="3150"/>
        <v>продукты сырные</v>
      </c>
      <c r="E3176" t="str">
        <f t="shared" si="3150"/>
        <v>A5|продукты сырные</v>
      </c>
      <c r="F3176">
        <f>IFERROR(INDEX('Прайс-лист на год'!$E$4:$NG$28,MATCH(prices_model!E3176,'Прайс-лист на год'!$D$4:$D$28,0),MATCH(prices_model!A3176,'Прайс-лист на год'!$E$3:$NG$3,0)),0)</f>
        <v>429</v>
      </c>
    </row>
    <row r="3177" spans="1:6" x14ac:dyDescent="0.25">
      <c r="A3177" s="30">
        <f>'Прайс-лист на год'!$E$3+ROUNDDOWN((ROW()-2)/25,0)</f>
        <v>43957</v>
      </c>
      <c r="B3177">
        <f t="shared" ref="B3177:E3177" si="3151">B3152</f>
        <v>1</v>
      </c>
      <c r="C3177" t="str">
        <f t="shared" si="3151"/>
        <v>A1</v>
      </c>
      <c r="D3177" t="str">
        <f t="shared" si="3151"/>
        <v>сыр твердый</v>
      </c>
      <c r="E3177" t="str">
        <f t="shared" si="3151"/>
        <v>A1|сыр твердый</v>
      </c>
      <c r="F3177">
        <f>IFERROR(INDEX('Прайс-лист на год'!$E$4:$NG$28,MATCH(prices_model!E3177,'Прайс-лист на год'!$D$4:$D$28,0),MATCH(prices_model!A3177,'Прайс-лист на год'!$E$3:$NG$3,0)),0)</f>
        <v>1000</v>
      </c>
    </row>
    <row r="3178" spans="1:6" x14ac:dyDescent="0.25">
      <c r="A3178" s="30">
        <f>'Прайс-лист на год'!$E$3+ROUNDDOWN((ROW()-2)/25,0)</f>
        <v>43957</v>
      </c>
      <c r="B3178">
        <f t="shared" ref="B3178:E3178" si="3152">B3153</f>
        <v>1</v>
      </c>
      <c r="C3178" t="str">
        <f t="shared" si="3152"/>
        <v>A1</v>
      </c>
      <c r="D3178" t="str">
        <f t="shared" si="3152"/>
        <v>сыр полутвердый</v>
      </c>
      <c r="E3178" t="str">
        <f t="shared" si="3152"/>
        <v>A1|сыр полутвердый</v>
      </c>
      <c r="F3178">
        <f>IFERROR(INDEX('Прайс-лист на год'!$E$4:$NG$28,MATCH(prices_model!E3178,'Прайс-лист на год'!$D$4:$D$28,0),MATCH(prices_model!A3178,'Прайс-лист на год'!$E$3:$NG$3,0)),0)</f>
        <v>600</v>
      </c>
    </row>
    <row r="3179" spans="1:6" x14ac:dyDescent="0.25">
      <c r="A3179" s="30">
        <f>'Прайс-лист на год'!$E$3+ROUNDDOWN((ROW()-2)/25,0)</f>
        <v>43957</v>
      </c>
      <c r="B3179">
        <f t="shared" ref="B3179:E3179" si="3153">B3154</f>
        <v>1</v>
      </c>
      <c r="C3179" t="str">
        <f t="shared" si="3153"/>
        <v>A1</v>
      </c>
      <c r="D3179" t="str">
        <f t="shared" si="3153"/>
        <v>сыр мягкий</v>
      </c>
      <c r="E3179" t="str">
        <f t="shared" si="3153"/>
        <v>A1|сыр мягкий</v>
      </c>
      <c r="F3179">
        <f>IFERROR(INDEX('Прайс-лист на год'!$E$4:$NG$28,MATCH(prices_model!E3179,'Прайс-лист на год'!$D$4:$D$28,0),MATCH(prices_model!A3179,'Прайс-лист на год'!$E$3:$NG$3,0)),0)</f>
        <v>500</v>
      </c>
    </row>
    <row r="3180" spans="1:6" x14ac:dyDescent="0.25">
      <c r="A3180" s="30">
        <f>'Прайс-лист на год'!$E$3+ROUNDDOWN((ROW()-2)/25,0)</f>
        <v>43957</v>
      </c>
      <c r="B3180">
        <f t="shared" ref="B3180:E3180" si="3154">B3155</f>
        <v>1</v>
      </c>
      <c r="C3180" t="str">
        <f t="shared" si="3154"/>
        <v>A1</v>
      </c>
      <c r="D3180" t="str">
        <f t="shared" si="3154"/>
        <v>прочие сыры</v>
      </c>
      <c r="E3180" t="str">
        <f t="shared" si="3154"/>
        <v>A1|прочие сыры</v>
      </c>
      <c r="F3180">
        <f>IFERROR(INDEX('Прайс-лист на год'!$E$4:$NG$28,MATCH(prices_model!E3180,'Прайс-лист на год'!$D$4:$D$28,0),MATCH(prices_model!A3180,'Прайс-лист на год'!$E$3:$NG$3,0)),0)</f>
        <v>700</v>
      </c>
    </row>
    <row r="3181" spans="1:6" x14ac:dyDescent="0.25">
      <c r="A3181" s="30">
        <f>'Прайс-лист на год'!$E$3+ROUNDDOWN((ROW()-2)/25,0)</f>
        <v>43957</v>
      </c>
      <c r="B3181">
        <f t="shared" ref="B3181:E3181" si="3155">B3156</f>
        <v>1</v>
      </c>
      <c r="C3181" t="str">
        <f t="shared" si="3155"/>
        <v>A1</v>
      </c>
      <c r="D3181" t="str">
        <f t="shared" si="3155"/>
        <v>продукты сырные</v>
      </c>
      <c r="E3181" t="str">
        <f t="shared" si="3155"/>
        <v>A1|продукты сырные</v>
      </c>
      <c r="F3181">
        <f>IFERROR(INDEX('Прайс-лист на год'!$E$4:$NG$28,MATCH(prices_model!E3181,'Прайс-лист на год'!$D$4:$D$28,0),MATCH(prices_model!A3181,'Прайс-лист на год'!$E$3:$NG$3,0)),0)</f>
        <v>400</v>
      </c>
    </row>
    <row r="3182" spans="1:6" x14ac:dyDescent="0.25">
      <c r="A3182" s="30">
        <f>'Прайс-лист на год'!$E$3+ROUNDDOWN((ROW()-2)/25,0)</f>
        <v>43957</v>
      </c>
      <c r="B3182">
        <f t="shared" ref="B3182:E3182" si="3156">B3157</f>
        <v>1</v>
      </c>
      <c r="C3182" t="str">
        <f t="shared" si="3156"/>
        <v>A2</v>
      </c>
      <c r="D3182" t="str">
        <f t="shared" si="3156"/>
        <v>сыр твердый</v>
      </c>
      <c r="E3182" t="str">
        <f t="shared" si="3156"/>
        <v>A2|сыр твердый</v>
      </c>
      <c r="F3182">
        <f>IFERROR(INDEX('Прайс-лист на год'!$E$4:$NG$28,MATCH(prices_model!E3182,'Прайс-лист на год'!$D$4:$D$28,0),MATCH(prices_model!A3182,'Прайс-лист на год'!$E$3:$NG$3,0)),0)</f>
        <v>1050</v>
      </c>
    </row>
    <row r="3183" spans="1:6" x14ac:dyDescent="0.25">
      <c r="A3183" s="30">
        <f>'Прайс-лист на год'!$E$3+ROUNDDOWN((ROW()-2)/25,0)</f>
        <v>43957</v>
      </c>
      <c r="B3183">
        <f t="shared" ref="B3183:E3183" si="3157">B3158</f>
        <v>1</v>
      </c>
      <c r="C3183" t="str">
        <f t="shared" si="3157"/>
        <v>A2</v>
      </c>
      <c r="D3183" t="str">
        <f t="shared" si="3157"/>
        <v>сыр полутвердый</v>
      </c>
      <c r="E3183" t="str">
        <f t="shared" si="3157"/>
        <v>A2|сыр полутвердый</v>
      </c>
      <c r="F3183">
        <f>IFERROR(INDEX('Прайс-лист на год'!$E$4:$NG$28,MATCH(prices_model!E3183,'Прайс-лист на год'!$D$4:$D$28,0),MATCH(prices_model!A3183,'Прайс-лист на год'!$E$3:$NG$3,0)),0)</f>
        <v>630</v>
      </c>
    </row>
    <row r="3184" spans="1:6" x14ac:dyDescent="0.25">
      <c r="A3184" s="30">
        <f>'Прайс-лист на год'!$E$3+ROUNDDOWN((ROW()-2)/25,0)</f>
        <v>43957</v>
      </c>
      <c r="B3184">
        <f t="shared" ref="B3184:E3184" si="3158">B3159</f>
        <v>1</v>
      </c>
      <c r="C3184" t="str">
        <f t="shared" si="3158"/>
        <v>A2</v>
      </c>
      <c r="D3184" t="str">
        <f t="shared" si="3158"/>
        <v>сыр мягкий</v>
      </c>
      <c r="E3184" t="str">
        <f t="shared" si="3158"/>
        <v>A2|сыр мягкий</v>
      </c>
      <c r="F3184">
        <f>IFERROR(INDEX('Прайс-лист на год'!$E$4:$NG$28,MATCH(prices_model!E3184,'Прайс-лист на год'!$D$4:$D$28,0),MATCH(prices_model!A3184,'Прайс-лист на год'!$E$3:$NG$3,0)),0)</f>
        <v>525</v>
      </c>
    </row>
    <row r="3185" spans="1:6" x14ac:dyDescent="0.25">
      <c r="A3185" s="30">
        <f>'Прайс-лист на год'!$E$3+ROUNDDOWN((ROW()-2)/25,0)</f>
        <v>43957</v>
      </c>
      <c r="B3185">
        <f t="shared" ref="B3185:E3185" si="3159">B3160</f>
        <v>1</v>
      </c>
      <c r="C3185" t="str">
        <f t="shared" si="3159"/>
        <v>A2</v>
      </c>
      <c r="D3185" t="str">
        <f t="shared" si="3159"/>
        <v>прочие сыры</v>
      </c>
      <c r="E3185" t="str">
        <f t="shared" si="3159"/>
        <v>A2|прочие сыры</v>
      </c>
      <c r="F3185">
        <f>IFERROR(INDEX('Прайс-лист на год'!$E$4:$NG$28,MATCH(prices_model!E3185,'Прайс-лист на год'!$D$4:$D$28,0),MATCH(prices_model!A3185,'Прайс-лист на год'!$E$3:$NG$3,0)),0)</f>
        <v>735</v>
      </c>
    </row>
    <row r="3186" spans="1:6" x14ac:dyDescent="0.25">
      <c r="A3186" s="30">
        <f>'Прайс-лист на год'!$E$3+ROUNDDOWN((ROW()-2)/25,0)</f>
        <v>43957</v>
      </c>
      <c r="B3186">
        <f t="shared" ref="B3186:E3186" si="3160">B3161</f>
        <v>1</v>
      </c>
      <c r="C3186" t="str">
        <f t="shared" si="3160"/>
        <v>A2</v>
      </c>
      <c r="D3186" t="str">
        <f t="shared" si="3160"/>
        <v>продукты сырные</v>
      </c>
      <c r="E3186" t="str">
        <f t="shared" si="3160"/>
        <v>A2|продукты сырные</v>
      </c>
      <c r="F3186">
        <f>IFERROR(INDEX('Прайс-лист на год'!$E$4:$NG$28,MATCH(prices_model!E3186,'Прайс-лист на год'!$D$4:$D$28,0),MATCH(prices_model!A3186,'Прайс-лист на год'!$E$3:$NG$3,0)),0)</f>
        <v>420</v>
      </c>
    </row>
    <row r="3187" spans="1:6" x14ac:dyDescent="0.25">
      <c r="A3187" s="30">
        <f>'Прайс-лист на год'!$E$3+ROUNDDOWN((ROW()-2)/25,0)</f>
        <v>43957</v>
      </c>
      <c r="B3187">
        <f t="shared" ref="B3187:E3187" si="3161">B3162</f>
        <v>1</v>
      </c>
      <c r="C3187" t="str">
        <f t="shared" si="3161"/>
        <v>A3</v>
      </c>
      <c r="D3187" t="str">
        <f t="shared" si="3161"/>
        <v>сыр твердый</v>
      </c>
      <c r="E3187" t="str">
        <f t="shared" si="3161"/>
        <v>A3|сыр твердый</v>
      </c>
      <c r="F3187">
        <f>IFERROR(INDEX('Прайс-лист на год'!$E$4:$NG$28,MATCH(prices_model!E3187,'Прайс-лист на год'!$D$4:$D$28,0),MATCH(prices_model!A3187,'Прайс-лист на год'!$E$3:$NG$3,0)),0)</f>
        <v>1100</v>
      </c>
    </row>
    <row r="3188" spans="1:6" x14ac:dyDescent="0.25">
      <c r="A3188" s="30">
        <f>'Прайс-лист на год'!$E$3+ROUNDDOWN((ROW()-2)/25,0)</f>
        <v>43957</v>
      </c>
      <c r="B3188">
        <f t="shared" ref="B3188:E3188" si="3162">B3163</f>
        <v>1</v>
      </c>
      <c r="C3188" t="str">
        <f t="shared" si="3162"/>
        <v>A3</v>
      </c>
      <c r="D3188" t="str">
        <f t="shared" si="3162"/>
        <v>сыр полутвердый</v>
      </c>
      <c r="E3188" t="str">
        <f t="shared" si="3162"/>
        <v>A3|сыр полутвердый</v>
      </c>
      <c r="F3188">
        <f>IFERROR(INDEX('Прайс-лист на год'!$E$4:$NG$28,MATCH(prices_model!E3188,'Прайс-лист на год'!$D$4:$D$28,0),MATCH(prices_model!A3188,'Прайс-лист на год'!$E$3:$NG$3,0)),0)</f>
        <v>660</v>
      </c>
    </row>
    <row r="3189" spans="1:6" x14ac:dyDescent="0.25">
      <c r="A3189" s="30">
        <f>'Прайс-лист на год'!$E$3+ROUNDDOWN((ROW()-2)/25,0)</f>
        <v>43957</v>
      </c>
      <c r="B3189">
        <f t="shared" ref="B3189:E3189" si="3163">B3164</f>
        <v>1</v>
      </c>
      <c r="C3189" t="str">
        <f t="shared" si="3163"/>
        <v>A3</v>
      </c>
      <c r="D3189" t="str">
        <f t="shared" si="3163"/>
        <v>сыр мягкий</v>
      </c>
      <c r="E3189" t="str">
        <f t="shared" si="3163"/>
        <v>A3|сыр мягкий</v>
      </c>
      <c r="F3189">
        <f>IFERROR(INDEX('Прайс-лист на год'!$E$4:$NG$28,MATCH(prices_model!E3189,'Прайс-лист на год'!$D$4:$D$28,0),MATCH(prices_model!A3189,'Прайс-лист на год'!$E$3:$NG$3,0)),0)</f>
        <v>550</v>
      </c>
    </row>
    <row r="3190" spans="1:6" x14ac:dyDescent="0.25">
      <c r="A3190" s="30">
        <f>'Прайс-лист на год'!$E$3+ROUNDDOWN((ROW()-2)/25,0)</f>
        <v>43957</v>
      </c>
      <c r="B3190">
        <f t="shared" ref="B3190:E3190" si="3164">B3165</f>
        <v>1</v>
      </c>
      <c r="C3190" t="str">
        <f t="shared" si="3164"/>
        <v>A3</v>
      </c>
      <c r="D3190" t="str">
        <f t="shared" si="3164"/>
        <v>прочие сыры</v>
      </c>
      <c r="E3190" t="str">
        <f t="shared" si="3164"/>
        <v>A3|прочие сыры</v>
      </c>
      <c r="F3190">
        <f>IFERROR(INDEX('Прайс-лист на год'!$E$4:$NG$28,MATCH(prices_model!E3190,'Прайс-лист на год'!$D$4:$D$28,0),MATCH(prices_model!A3190,'Прайс-лист на год'!$E$3:$NG$3,0)),0)</f>
        <v>770</v>
      </c>
    </row>
    <row r="3191" spans="1:6" x14ac:dyDescent="0.25">
      <c r="A3191" s="30">
        <f>'Прайс-лист на год'!$E$3+ROUNDDOWN((ROW()-2)/25,0)</f>
        <v>43957</v>
      </c>
      <c r="B3191">
        <f t="shared" ref="B3191:E3191" si="3165">B3166</f>
        <v>1</v>
      </c>
      <c r="C3191" t="str">
        <f t="shared" si="3165"/>
        <v>A3</v>
      </c>
      <c r="D3191" t="str">
        <f t="shared" si="3165"/>
        <v>продукты сырные</v>
      </c>
      <c r="E3191" t="str">
        <f t="shared" si="3165"/>
        <v>A3|продукты сырные</v>
      </c>
      <c r="F3191">
        <f>IFERROR(INDEX('Прайс-лист на год'!$E$4:$NG$28,MATCH(prices_model!E3191,'Прайс-лист на год'!$D$4:$D$28,0),MATCH(prices_model!A3191,'Прайс-лист на год'!$E$3:$NG$3,0)),0)</f>
        <v>440</v>
      </c>
    </row>
    <row r="3192" spans="1:6" x14ac:dyDescent="0.25">
      <c r="A3192" s="30">
        <f>'Прайс-лист на год'!$E$3+ROUNDDOWN((ROW()-2)/25,0)</f>
        <v>43957</v>
      </c>
      <c r="B3192">
        <f t="shared" ref="B3192:E3192" si="3166">B3167</f>
        <v>1</v>
      </c>
      <c r="C3192" t="str">
        <f t="shared" si="3166"/>
        <v>A4</v>
      </c>
      <c r="D3192" t="str">
        <f t="shared" si="3166"/>
        <v>сыр твердый</v>
      </c>
      <c r="E3192" t="str">
        <f t="shared" si="3166"/>
        <v>A4|сыр твердый</v>
      </c>
      <c r="F3192">
        <f>IFERROR(INDEX('Прайс-лист на год'!$E$4:$NG$28,MATCH(prices_model!E3192,'Прайс-лист на год'!$D$4:$D$28,0),MATCH(prices_model!A3192,'Прайс-лист на год'!$E$3:$NG$3,0)),0)</f>
        <v>1103</v>
      </c>
    </row>
    <row r="3193" spans="1:6" x14ac:dyDescent="0.25">
      <c r="A3193" s="30">
        <f>'Прайс-лист на год'!$E$3+ROUNDDOWN((ROW()-2)/25,0)</f>
        <v>43957</v>
      </c>
      <c r="B3193">
        <f t="shared" ref="B3193:E3193" si="3167">B3168</f>
        <v>1</v>
      </c>
      <c r="C3193" t="str">
        <f t="shared" si="3167"/>
        <v>A4</v>
      </c>
      <c r="D3193" t="str">
        <f t="shared" si="3167"/>
        <v>сыр полутвердый</v>
      </c>
      <c r="E3193" t="str">
        <f t="shared" si="3167"/>
        <v>A4|сыр полутвердый</v>
      </c>
      <c r="F3193">
        <f>IFERROR(INDEX('Прайс-лист на год'!$E$4:$NG$28,MATCH(prices_model!E3193,'Прайс-лист на год'!$D$4:$D$28,0),MATCH(prices_model!A3193,'Прайс-лист на год'!$E$3:$NG$3,0)),0)</f>
        <v>662</v>
      </c>
    </row>
    <row r="3194" spans="1:6" x14ac:dyDescent="0.25">
      <c r="A3194" s="30">
        <f>'Прайс-лист на год'!$E$3+ROUNDDOWN((ROW()-2)/25,0)</f>
        <v>43957</v>
      </c>
      <c r="B3194">
        <f t="shared" ref="B3194:E3194" si="3168">B3169</f>
        <v>1</v>
      </c>
      <c r="C3194" t="str">
        <f t="shared" si="3168"/>
        <v>A4</v>
      </c>
      <c r="D3194" t="str">
        <f t="shared" si="3168"/>
        <v>сыр мягкий</v>
      </c>
      <c r="E3194" t="str">
        <f t="shared" si="3168"/>
        <v>A4|сыр мягкий</v>
      </c>
      <c r="F3194">
        <f>IFERROR(INDEX('Прайс-лист на год'!$E$4:$NG$28,MATCH(prices_model!E3194,'Прайс-лист на год'!$D$4:$D$28,0),MATCH(prices_model!A3194,'Прайс-лист на год'!$E$3:$NG$3,0)),0)</f>
        <v>551</v>
      </c>
    </row>
    <row r="3195" spans="1:6" x14ac:dyDescent="0.25">
      <c r="A3195" s="30">
        <f>'Прайс-лист на год'!$E$3+ROUNDDOWN((ROW()-2)/25,0)</f>
        <v>43957</v>
      </c>
      <c r="B3195">
        <f t="shared" ref="B3195:E3195" si="3169">B3170</f>
        <v>1</v>
      </c>
      <c r="C3195" t="str">
        <f t="shared" si="3169"/>
        <v>A4</v>
      </c>
      <c r="D3195" t="str">
        <f t="shared" si="3169"/>
        <v>прочие сыры</v>
      </c>
      <c r="E3195" t="str">
        <f t="shared" si="3169"/>
        <v>A4|прочие сыры</v>
      </c>
      <c r="F3195">
        <f>IFERROR(INDEX('Прайс-лист на год'!$E$4:$NG$28,MATCH(prices_model!E3195,'Прайс-лист на год'!$D$4:$D$28,0),MATCH(prices_model!A3195,'Прайс-лист на год'!$E$3:$NG$3,0)),0)</f>
        <v>847</v>
      </c>
    </row>
    <row r="3196" spans="1:6" x14ac:dyDescent="0.25">
      <c r="A3196" s="30">
        <f>'Прайс-лист на год'!$E$3+ROUNDDOWN((ROW()-2)/25,0)</f>
        <v>43957</v>
      </c>
      <c r="B3196">
        <f t="shared" ref="B3196:E3196" si="3170">B3171</f>
        <v>1</v>
      </c>
      <c r="C3196" t="str">
        <f t="shared" si="3170"/>
        <v>A4</v>
      </c>
      <c r="D3196" t="str">
        <f t="shared" si="3170"/>
        <v>продукты сырные</v>
      </c>
      <c r="E3196" t="str">
        <f t="shared" si="3170"/>
        <v>A4|продукты сырные</v>
      </c>
      <c r="F3196">
        <f>IFERROR(INDEX('Прайс-лист на год'!$E$4:$NG$28,MATCH(prices_model!E3196,'Прайс-лист на год'!$D$4:$D$28,0),MATCH(prices_model!A3196,'Прайс-лист на год'!$E$3:$NG$3,0)),0)</f>
        <v>340</v>
      </c>
    </row>
    <row r="3197" spans="1:6" x14ac:dyDescent="0.25">
      <c r="A3197" s="30">
        <f>'Прайс-лист на год'!$E$3+ROUNDDOWN((ROW()-2)/25,0)</f>
        <v>43957</v>
      </c>
      <c r="B3197">
        <f t="shared" ref="B3197:E3197" si="3171">B3172</f>
        <v>1</v>
      </c>
      <c r="C3197" t="str">
        <f t="shared" si="3171"/>
        <v>A5</v>
      </c>
      <c r="D3197" t="str">
        <f t="shared" si="3171"/>
        <v>сыр твердый</v>
      </c>
      <c r="E3197" t="str">
        <f t="shared" si="3171"/>
        <v>A5|сыр твердый</v>
      </c>
      <c r="F3197">
        <f>IFERROR(INDEX('Прайс-лист на год'!$E$4:$NG$28,MATCH(prices_model!E3197,'Прайс-лист на год'!$D$4:$D$28,0),MATCH(prices_model!A3197,'Прайс-лист на год'!$E$3:$NG$3,0)),0)</f>
        <v>1071</v>
      </c>
    </row>
    <row r="3198" spans="1:6" x14ac:dyDescent="0.25">
      <c r="A3198" s="30">
        <f>'Прайс-лист на год'!$E$3+ROUNDDOWN((ROW()-2)/25,0)</f>
        <v>43957</v>
      </c>
      <c r="B3198">
        <f t="shared" ref="B3198:E3198" si="3172">B3173</f>
        <v>1</v>
      </c>
      <c r="C3198" t="str">
        <f t="shared" si="3172"/>
        <v>A5</v>
      </c>
      <c r="D3198" t="str">
        <f t="shared" si="3172"/>
        <v>сыр полутвердый</v>
      </c>
      <c r="E3198" t="str">
        <f t="shared" si="3172"/>
        <v>A5|сыр полутвердый</v>
      </c>
      <c r="F3198">
        <f>IFERROR(INDEX('Прайс-лист на год'!$E$4:$NG$28,MATCH(prices_model!E3198,'Прайс-лист на год'!$D$4:$D$28,0),MATCH(prices_model!A3198,'Прайс-лист на год'!$E$3:$NG$3,0)),0)</f>
        <v>643</v>
      </c>
    </row>
    <row r="3199" spans="1:6" x14ac:dyDescent="0.25">
      <c r="A3199" s="30">
        <f>'Прайс-лист на год'!$E$3+ROUNDDOWN((ROW()-2)/25,0)</f>
        <v>43957</v>
      </c>
      <c r="B3199">
        <f t="shared" ref="B3199:E3199" si="3173">B3174</f>
        <v>1</v>
      </c>
      <c r="C3199" t="str">
        <f t="shared" si="3173"/>
        <v>A5</v>
      </c>
      <c r="D3199" t="str">
        <f t="shared" si="3173"/>
        <v>сыр мягкий</v>
      </c>
      <c r="E3199" t="str">
        <f t="shared" si="3173"/>
        <v>A5|сыр мягкий</v>
      </c>
      <c r="F3199">
        <f>IFERROR(INDEX('Прайс-лист на год'!$E$4:$NG$28,MATCH(prices_model!E3199,'Прайс-лист на год'!$D$4:$D$28,0),MATCH(prices_model!A3199,'Прайс-лист на год'!$E$3:$NG$3,0)),0)</f>
        <v>536</v>
      </c>
    </row>
    <row r="3200" spans="1:6" x14ac:dyDescent="0.25">
      <c r="A3200" s="30">
        <f>'Прайс-лист на год'!$E$3+ROUNDDOWN((ROW()-2)/25,0)</f>
        <v>43957</v>
      </c>
      <c r="B3200">
        <f t="shared" ref="B3200:E3200" si="3174">B3175</f>
        <v>1</v>
      </c>
      <c r="C3200" t="str">
        <f t="shared" si="3174"/>
        <v>A5</v>
      </c>
      <c r="D3200" t="str">
        <f t="shared" si="3174"/>
        <v>прочие сыры</v>
      </c>
      <c r="E3200" t="str">
        <f t="shared" si="3174"/>
        <v>A5|прочие сыры</v>
      </c>
      <c r="F3200">
        <f>IFERROR(INDEX('Прайс-лист на год'!$E$4:$NG$28,MATCH(prices_model!E3200,'Прайс-лист на год'!$D$4:$D$28,0),MATCH(prices_model!A3200,'Прайс-лист на год'!$E$3:$NG$3,0)),0)</f>
        <v>750</v>
      </c>
    </row>
    <row r="3201" spans="1:6" x14ac:dyDescent="0.25">
      <c r="A3201" s="30">
        <f>'Прайс-лист на год'!$E$3+ROUNDDOWN((ROW()-2)/25,0)</f>
        <v>43957</v>
      </c>
      <c r="B3201">
        <f t="shared" ref="B3201:E3201" si="3175">B3176</f>
        <v>1</v>
      </c>
      <c r="C3201" t="str">
        <f t="shared" si="3175"/>
        <v>A5</v>
      </c>
      <c r="D3201" t="str">
        <f t="shared" si="3175"/>
        <v>продукты сырные</v>
      </c>
      <c r="E3201" t="str">
        <f t="shared" si="3175"/>
        <v>A5|продукты сырные</v>
      </c>
      <c r="F3201">
        <f>IFERROR(INDEX('Прайс-лист на год'!$E$4:$NG$28,MATCH(prices_model!E3201,'Прайс-лист на год'!$D$4:$D$28,0),MATCH(prices_model!A3201,'Прайс-лист на год'!$E$3:$NG$3,0)),0)</f>
        <v>429</v>
      </c>
    </row>
    <row r="3202" spans="1:6" x14ac:dyDescent="0.25">
      <c r="A3202" s="30">
        <f>'Прайс-лист на год'!$E$3+ROUNDDOWN((ROW()-2)/25,0)</f>
        <v>43958</v>
      </c>
      <c r="B3202">
        <f t="shared" ref="B3202:E3202" si="3176">B3177</f>
        <v>1</v>
      </c>
      <c r="C3202" t="str">
        <f t="shared" si="3176"/>
        <v>A1</v>
      </c>
      <c r="D3202" t="str">
        <f t="shared" si="3176"/>
        <v>сыр твердый</v>
      </c>
      <c r="E3202" t="str">
        <f t="shared" si="3176"/>
        <v>A1|сыр твердый</v>
      </c>
      <c r="F3202">
        <f>IFERROR(INDEX('Прайс-лист на год'!$E$4:$NG$28,MATCH(prices_model!E3202,'Прайс-лист на год'!$D$4:$D$28,0),MATCH(prices_model!A3202,'Прайс-лист на год'!$E$3:$NG$3,0)),0)</f>
        <v>1000</v>
      </c>
    </row>
    <row r="3203" spans="1:6" x14ac:dyDescent="0.25">
      <c r="A3203" s="30">
        <f>'Прайс-лист на год'!$E$3+ROUNDDOWN((ROW()-2)/25,0)</f>
        <v>43958</v>
      </c>
      <c r="B3203">
        <f t="shared" ref="B3203:E3203" si="3177">B3178</f>
        <v>1</v>
      </c>
      <c r="C3203" t="str">
        <f t="shared" si="3177"/>
        <v>A1</v>
      </c>
      <c r="D3203" t="str">
        <f t="shared" si="3177"/>
        <v>сыр полутвердый</v>
      </c>
      <c r="E3203" t="str">
        <f t="shared" si="3177"/>
        <v>A1|сыр полутвердый</v>
      </c>
      <c r="F3203">
        <f>IFERROR(INDEX('Прайс-лист на год'!$E$4:$NG$28,MATCH(prices_model!E3203,'Прайс-лист на год'!$D$4:$D$28,0),MATCH(prices_model!A3203,'Прайс-лист на год'!$E$3:$NG$3,0)),0)</f>
        <v>600</v>
      </c>
    </row>
    <row r="3204" spans="1:6" x14ac:dyDescent="0.25">
      <c r="A3204" s="30">
        <f>'Прайс-лист на год'!$E$3+ROUNDDOWN((ROW()-2)/25,0)</f>
        <v>43958</v>
      </c>
      <c r="B3204">
        <f t="shared" ref="B3204:E3204" si="3178">B3179</f>
        <v>1</v>
      </c>
      <c r="C3204" t="str">
        <f t="shared" si="3178"/>
        <v>A1</v>
      </c>
      <c r="D3204" t="str">
        <f t="shared" si="3178"/>
        <v>сыр мягкий</v>
      </c>
      <c r="E3204" t="str">
        <f t="shared" si="3178"/>
        <v>A1|сыр мягкий</v>
      </c>
      <c r="F3204">
        <f>IFERROR(INDEX('Прайс-лист на год'!$E$4:$NG$28,MATCH(prices_model!E3204,'Прайс-лист на год'!$D$4:$D$28,0),MATCH(prices_model!A3204,'Прайс-лист на год'!$E$3:$NG$3,0)),0)</f>
        <v>500</v>
      </c>
    </row>
    <row r="3205" spans="1:6" x14ac:dyDescent="0.25">
      <c r="A3205" s="30">
        <f>'Прайс-лист на год'!$E$3+ROUNDDOWN((ROW()-2)/25,0)</f>
        <v>43958</v>
      </c>
      <c r="B3205">
        <f t="shared" ref="B3205:E3205" si="3179">B3180</f>
        <v>1</v>
      </c>
      <c r="C3205" t="str">
        <f t="shared" si="3179"/>
        <v>A1</v>
      </c>
      <c r="D3205" t="str">
        <f t="shared" si="3179"/>
        <v>прочие сыры</v>
      </c>
      <c r="E3205" t="str">
        <f t="shared" si="3179"/>
        <v>A1|прочие сыры</v>
      </c>
      <c r="F3205">
        <f>IFERROR(INDEX('Прайс-лист на год'!$E$4:$NG$28,MATCH(prices_model!E3205,'Прайс-лист на год'!$D$4:$D$28,0),MATCH(prices_model!A3205,'Прайс-лист на год'!$E$3:$NG$3,0)),0)</f>
        <v>700</v>
      </c>
    </row>
    <row r="3206" spans="1:6" x14ac:dyDescent="0.25">
      <c r="A3206" s="30">
        <f>'Прайс-лист на год'!$E$3+ROUNDDOWN((ROW()-2)/25,0)</f>
        <v>43958</v>
      </c>
      <c r="B3206">
        <f t="shared" ref="B3206:E3206" si="3180">B3181</f>
        <v>1</v>
      </c>
      <c r="C3206" t="str">
        <f t="shared" si="3180"/>
        <v>A1</v>
      </c>
      <c r="D3206" t="str">
        <f t="shared" si="3180"/>
        <v>продукты сырные</v>
      </c>
      <c r="E3206" t="str">
        <f t="shared" si="3180"/>
        <v>A1|продукты сырные</v>
      </c>
      <c r="F3206">
        <f>IFERROR(INDEX('Прайс-лист на год'!$E$4:$NG$28,MATCH(prices_model!E3206,'Прайс-лист на год'!$D$4:$D$28,0),MATCH(prices_model!A3206,'Прайс-лист на год'!$E$3:$NG$3,0)),0)</f>
        <v>400</v>
      </c>
    </row>
    <row r="3207" spans="1:6" x14ac:dyDescent="0.25">
      <c r="A3207" s="30">
        <f>'Прайс-лист на год'!$E$3+ROUNDDOWN((ROW()-2)/25,0)</f>
        <v>43958</v>
      </c>
      <c r="B3207">
        <f t="shared" ref="B3207:E3207" si="3181">B3182</f>
        <v>1</v>
      </c>
      <c r="C3207" t="str">
        <f t="shared" si="3181"/>
        <v>A2</v>
      </c>
      <c r="D3207" t="str">
        <f t="shared" si="3181"/>
        <v>сыр твердый</v>
      </c>
      <c r="E3207" t="str">
        <f t="shared" si="3181"/>
        <v>A2|сыр твердый</v>
      </c>
      <c r="F3207">
        <f>IFERROR(INDEX('Прайс-лист на год'!$E$4:$NG$28,MATCH(prices_model!E3207,'Прайс-лист на год'!$D$4:$D$28,0),MATCH(prices_model!A3207,'Прайс-лист на год'!$E$3:$NG$3,0)),0)</f>
        <v>1050</v>
      </c>
    </row>
    <row r="3208" spans="1:6" x14ac:dyDescent="0.25">
      <c r="A3208" s="30">
        <f>'Прайс-лист на год'!$E$3+ROUNDDOWN((ROW()-2)/25,0)</f>
        <v>43958</v>
      </c>
      <c r="B3208">
        <f t="shared" ref="B3208:E3208" si="3182">B3183</f>
        <v>1</v>
      </c>
      <c r="C3208" t="str">
        <f t="shared" si="3182"/>
        <v>A2</v>
      </c>
      <c r="D3208" t="str">
        <f t="shared" si="3182"/>
        <v>сыр полутвердый</v>
      </c>
      <c r="E3208" t="str">
        <f t="shared" si="3182"/>
        <v>A2|сыр полутвердый</v>
      </c>
      <c r="F3208">
        <f>IFERROR(INDEX('Прайс-лист на год'!$E$4:$NG$28,MATCH(prices_model!E3208,'Прайс-лист на год'!$D$4:$D$28,0),MATCH(prices_model!A3208,'Прайс-лист на год'!$E$3:$NG$3,0)),0)</f>
        <v>630</v>
      </c>
    </row>
    <row r="3209" spans="1:6" x14ac:dyDescent="0.25">
      <c r="A3209" s="30">
        <f>'Прайс-лист на год'!$E$3+ROUNDDOWN((ROW()-2)/25,0)</f>
        <v>43958</v>
      </c>
      <c r="B3209">
        <f t="shared" ref="B3209:E3209" si="3183">B3184</f>
        <v>1</v>
      </c>
      <c r="C3209" t="str">
        <f t="shared" si="3183"/>
        <v>A2</v>
      </c>
      <c r="D3209" t="str">
        <f t="shared" si="3183"/>
        <v>сыр мягкий</v>
      </c>
      <c r="E3209" t="str">
        <f t="shared" si="3183"/>
        <v>A2|сыр мягкий</v>
      </c>
      <c r="F3209">
        <f>IFERROR(INDEX('Прайс-лист на год'!$E$4:$NG$28,MATCH(prices_model!E3209,'Прайс-лист на год'!$D$4:$D$28,0),MATCH(prices_model!A3209,'Прайс-лист на год'!$E$3:$NG$3,0)),0)</f>
        <v>525</v>
      </c>
    </row>
    <row r="3210" spans="1:6" x14ac:dyDescent="0.25">
      <c r="A3210" s="30">
        <f>'Прайс-лист на год'!$E$3+ROUNDDOWN((ROW()-2)/25,0)</f>
        <v>43958</v>
      </c>
      <c r="B3210">
        <f t="shared" ref="B3210:E3210" si="3184">B3185</f>
        <v>1</v>
      </c>
      <c r="C3210" t="str">
        <f t="shared" si="3184"/>
        <v>A2</v>
      </c>
      <c r="D3210" t="str">
        <f t="shared" si="3184"/>
        <v>прочие сыры</v>
      </c>
      <c r="E3210" t="str">
        <f t="shared" si="3184"/>
        <v>A2|прочие сыры</v>
      </c>
      <c r="F3210">
        <f>IFERROR(INDEX('Прайс-лист на год'!$E$4:$NG$28,MATCH(prices_model!E3210,'Прайс-лист на год'!$D$4:$D$28,0),MATCH(prices_model!A3210,'Прайс-лист на год'!$E$3:$NG$3,0)),0)</f>
        <v>735</v>
      </c>
    </row>
    <row r="3211" spans="1:6" x14ac:dyDescent="0.25">
      <c r="A3211" s="30">
        <f>'Прайс-лист на год'!$E$3+ROUNDDOWN((ROW()-2)/25,0)</f>
        <v>43958</v>
      </c>
      <c r="B3211">
        <f t="shared" ref="B3211:E3211" si="3185">B3186</f>
        <v>1</v>
      </c>
      <c r="C3211" t="str">
        <f t="shared" si="3185"/>
        <v>A2</v>
      </c>
      <c r="D3211" t="str">
        <f t="shared" si="3185"/>
        <v>продукты сырные</v>
      </c>
      <c r="E3211" t="str">
        <f t="shared" si="3185"/>
        <v>A2|продукты сырные</v>
      </c>
      <c r="F3211">
        <f>IFERROR(INDEX('Прайс-лист на год'!$E$4:$NG$28,MATCH(prices_model!E3211,'Прайс-лист на год'!$D$4:$D$28,0),MATCH(prices_model!A3211,'Прайс-лист на год'!$E$3:$NG$3,0)),0)</f>
        <v>420</v>
      </c>
    </row>
    <row r="3212" spans="1:6" x14ac:dyDescent="0.25">
      <c r="A3212" s="30">
        <f>'Прайс-лист на год'!$E$3+ROUNDDOWN((ROW()-2)/25,0)</f>
        <v>43958</v>
      </c>
      <c r="B3212">
        <f t="shared" ref="B3212:E3212" si="3186">B3187</f>
        <v>1</v>
      </c>
      <c r="C3212" t="str">
        <f t="shared" si="3186"/>
        <v>A3</v>
      </c>
      <c r="D3212" t="str">
        <f t="shared" si="3186"/>
        <v>сыр твердый</v>
      </c>
      <c r="E3212" t="str">
        <f t="shared" si="3186"/>
        <v>A3|сыр твердый</v>
      </c>
      <c r="F3212">
        <f>IFERROR(INDEX('Прайс-лист на год'!$E$4:$NG$28,MATCH(prices_model!E3212,'Прайс-лист на год'!$D$4:$D$28,0),MATCH(prices_model!A3212,'Прайс-лист на год'!$E$3:$NG$3,0)),0)</f>
        <v>1100</v>
      </c>
    </row>
    <row r="3213" spans="1:6" x14ac:dyDescent="0.25">
      <c r="A3213" s="30">
        <f>'Прайс-лист на год'!$E$3+ROUNDDOWN((ROW()-2)/25,0)</f>
        <v>43958</v>
      </c>
      <c r="B3213">
        <f t="shared" ref="B3213:E3213" si="3187">B3188</f>
        <v>1</v>
      </c>
      <c r="C3213" t="str">
        <f t="shared" si="3187"/>
        <v>A3</v>
      </c>
      <c r="D3213" t="str">
        <f t="shared" si="3187"/>
        <v>сыр полутвердый</v>
      </c>
      <c r="E3213" t="str">
        <f t="shared" si="3187"/>
        <v>A3|сыр полутвердый</v>
      </c>
      <c r="F3213">
        <f>IFERROR(INDEX('Прайс-лист на год'!$E$4:$NG$28,MATCH(prices_model!E3213,'Прайс-лист на год'!$D$4:$D$28,0),MATCH(prices_model!A3213,'Прайс-лист на год'!$E$3:$NG$3,0)),0)</f>
        <v>660</v>
      </c>
    </row>
    <row r="3214" spans="1:6" x14ac:dyDescent="0.25">
      <c r="A3214" s="30">
        <f>'Прайс-лист на год'!$E$3+ROUNDDOWN((ROW()-2)/25,0)</f>
        <v>43958</v>
      </c>
      <c r="B3214">
        <f t="shared" ref="B3214:E3214" si="3188">B3189</f>
        <v>1</v>
      </c>
      <c r="C3214" t="str">
        <f t="shared" si="3188"/>
        <v>A3</v>
      </c>
      <c r="D3214" t="str">
        <f t="shared" si="3188"/>
        <v>сыр мягкий</v>
      </c>
      <c r="E3214" t="str">
        <f t="shared" si="3188"/>
        <v>A3|сыр мягкий</v>
      </c>
      <c r="F3214">
        <f>IFERROR(INDEX('Прайс-лист на год'!$E$4:$NG$28,MATCH(prices_model!E3214,'Прайс-лист на год'!$D$4:$D$28,0),MATCH(prices_model!A3214,'Прайс-лист на год'!$E$3:$NG$3,0)),0)</f>
        <v>550</v>
      </c>
    </row>
    <row r="3215" spans="1:6" x14ac:dyDescent="0.25">
      <c r="A3215" s="30">
        <f>'Прайс-лист на год'!$E$3+ROUNDDOWN((ROW()-2)/25,0)</f>
        <v>43958</v>
      </c>
      <c r="B3215">
        <f t="shared" ref="B3215:E3215" si="3189">B3190</f>
        <v>1</v>
      </c>
      <c r="C3215" t="str">
        <f t="shared" si="3189"/>
        <v>A3</v>
      </c>
      <c r="D3215" t="str">
        <f t="shared" si="3189"/>
        <v>прочие сыры</v>
      </c>
      <c r="E3215" t="str">
        <f t="shared" si="3189"/>
        <v>A3|прочие сыры</v>
      </c>
      <c r="F3215">
        <f>IFERROR(INDEX('Прайс-лист на год'!$E$4:$NG$28,MATCH(prices_model!E3215,'Прайс-лист на год'!$D$4:$D$28,0),MATCH(prices_model!A3215,'Прайс-лист на год'!$E$3:$NG$3,0)),0)</f>
        <v>770</v>
      </c>
    </row>
    <row r="3216" spans="1:6" x14ac:dyDescent="0.25">
      <c r="A3216" s="30">
        <f>'Прайс-лист на год'!$E$3+ROUNDDOWN((ROW()-2)/25,0)</f>
        <v>43958</v>
      </c>
      <c r="B3216">
        <f t="shared" ref="B3216:E3216" si="3190">B3191</f>
        <v>1</v>
      </c>
      <c r="C3216" t="str">
        <f t="shared" si="3190"/>
        <v>A3</v>
      </c>
      <c r="D3216" t="str">
        <f t="shared" si="3190"/>
        <v>продукты сырные</v>
      </c>
      <c r="E3216" t="str">
        <f t="shared" si="3190"/>
        <v>A3|продукты сырные</v>
      </c>
      <c r="F3216">
        <f>IFERROR(INDEX('Прайс-лист на год'!$E$4:$NG$28,MATCH(prices_model!E3216,'Прайс-лист на год'!$D$4:$D$28,0),MATCH(prices_model!A3216,'Прайс-лист на год'!$E$3:$NG$3,0)),0)</f>
        <v>440</v>
      </c>
    </row>
    <row r="3217" spans="1:6" x14ac:dyDescent="0.25">
      <c r="A3217" s="30">
        <f>'Прайс-лист на год'!$E$3+ROUNDDOWN((ROW()-2)/25,0)</f>
        <v>43958</v>
      </c>
      <c r="B3217">
        <f t="shared" ref="B3217:E3217" si="3191">B3192</f>
        <v>1</v>
      </c>
      <c r="C3217" t="str">
        <f t="shared" si="3191"/>
        <v>A4</v>
      </c>
      <c r="D3217" t="str">
        <f t="shared" si="3191"/>
        <v>сыр твердый</v>
      </c>
      <c r="E3217" t="str">
        <f t="shared" si="3191"/>
        <v>A4|сыр твердый</v>
      </c>
      <c r="F3217">
        <f>IFERROR(INDEX('Прайс-лист на год'!$E$4:$NG$28,MATCH(prices_model!E3217,'Прайс-лист на год'!$D$4:$D$28,0),MATCH(prices_model!A3217,'Прайс-лист на год'!$E$3:$NG$3,0)),0)</f>
        <v>1103</v>
      </c>
    </row>
    <row r="3218" spans="1:6" x14ac:dyDescent="0.25">
      <c r="A3218" s="30">
        <f>'Прайс-лист на год'!$E$3+ROUNDDOWN((ROW()-2)/25,0)</f>
        <v>43958</v>
      </c>
      <c r="B3218">
        <f t="shared" ref="B3218:E3218" si="3192">B3193</f>
        <v>1</v>
      </c>
      <c r="C3218" t="str">
        <f t="shared" si="3192"/>
        <v>A4</v>
      </c>
      <c r="D3218" t="str">
        <f t="shared" si="3192"/>
        <v>сыр полутвердый</v>
      </c>
      <c r="E3218" t="str">
        <f t="shared" si="3192"/>
        <v>A4|сыр полутвердый</v>
      </c>
      <c r="F3218">
        <f>IFERROR(INDEX('Прайс-лист на год'!$E$4:$NG$28,MATCH(prices_model!E3218,'Прайс-лист на год'!$D$4:$D$28,0),MATCH(prices_model!A3218,'Прайс-лист на год'!$E$3:$NG$3,0)),0)</f>
        <v>662</v>
      </c>
    </row>
    <row r="3219" spans="1:6" x14ac:dyDescent="0.25">
      <c r="A3219" s="30">
        <f>'Прайс-лист на год'!$E$3+ROUNDDOWN((ROW()-2)/25,0)</f>
        <v>43958</v>
      </c>
      <c r="B3219">
        <f t="shared" ref="B3219:E3219" si="3193">B3194</f>
        <v>1</v>
      </c>
      <c r="C3219" t="str">
        <f t="shared" si="3193"/>
        <v>A4</v>
      </c>
      <c r="D3219" t="str">
        <f t="shared" si="3193"/>
        <v>сыр мягкий</v>
      </c>
      <c r="E3219" t="str">
        <f t="shared" si="3193"/>
        <v>A4|сыр мягкий</v>
      </c>
      <c r="F3219">
        <f>IFERROR(INDEX('Прайс-лист на год'!$E$4:$NG$28,MATCH(prices_model!E3219,'Прайс-лист на год'!$D$4:$D$28,0),MATCH(prices_model!A3219,'Прайс-лист на год'!$E$3:$NG$3,0)),0)</f>
        <v>551</v>
      </c>
    </row>
    <row r="3220" spans="1:6" x14ac:dyDescent="0.25">
      <c r="A3220" s="30">
        <f>'Прайс-лист на год'!$E$3+ROUNDDOWN((ROW()-2)/25,0)</f>
        <v>43958</v>
      </c>
      <c r="B3220">
        <f t="shared" ref="B3220:E3220" si="3194">B3195</f>
        <v>1</v>
      </c>
      <c r="C3220" t="str">
        <f t="shared" si="3194"/>
        <v>A4</v>
      </c>
      <c r="D3220" t="str">
        <f t="shared" si="3194"/>
        <v>прочие сыры</v>
      </c>
      <c r="E3220" t="str">
        <f t="shared" si="3194"/>
        <v>A4|прочие сыры</v>
      </c>
      <c r="F3220">
        <f>IFERROR(INDEX('Прайс-лист на год'!$E$4:$NG$28,MATCH(prices_model!E3220,'Прайс-лист на год'!$D$4:$D$28,0),MATCH(prices_model!A3220,'Прайс-лист на год'!$E$3:$NG$3,0)),0)</f>
        <v>847</v>
      </c>
    </row>
    <row r="3221" spans="1:6" x14ac:dyDescent="0.25">
      <c r="A3221" s="30">
        <f>'Прайс-лист на год'!$E$3+ROUNDDOWN((ROW()-2)/25,0)</f>
        <v>43958</v>
      </c>
      <c r="B3221">
        <f t="shared" ref="B3221:E3221" si="3195">B3196</f>
        <v>1</v>
      </c>
      <c r="C3221" t="str">
        <f t="shared" si="3195"/>
        <v>A4</v>
      </c>
      <c r="D3221" t="str">
        <f t="shared" si="3195"/>
        <v>продукты сырные</v>
      </c>
      <c r="E3221" t="str">
        <f t="shared" si="3195"/>
        <v>A4|продукты сырные</v>
      </c>
      <c r="F3221">
        <f>IFERROR(INDEX('Прайс-лист на год'!$E$4:$NG$28,MATCH(prices_model!E3221,'Прайс-лист на год'!$D$4:$D$28,0),MATCH(prices_model!A3221,'Прайс-лист на год'!$E$3:$NG$3,0)),0)</f>
        <v>340</v>
      </c>
    </row>
    <row r="3222" spans="1:6" x14ac:dyDescent="0.25">
      <c r="A3222" s="30">
        <f>'Прайс-лист на год'!$E$3+ROUNDDOWN((ROW()-2)/25,0)</f>
        <v>43958</v>
      </c>
      <c r="B3222">
        <f t="shared" ref="B3222:E3222" si="3196">B3197</f>
        <v>1</v>
      </c>
      <c r="C3222" t="str">
        <f t="shared" si="3196"/>
        <v>A5</v>
      </c>
      <c r="D3222" t="str">
        <f t="shared" si="3196"/>
        <v>сыр твердый</v>
      </c>
      <c r="E3222" t="str">
        <f t="shared" si="3196"/>
        <v>A5|сыр твердый</v>
      </c>
      <c r="F3222">
        <f>IFERROR(INDEX('Прайс-лист на год'!$E$4:$NG$28,MATCH(prices_model!E3222,'Прайс-лист на год'!$D$4:$D$28,0),MATCH(prices_model!A3222,'Прайс-лист на год'!$E$3:$NG$3,0)),0)</f>
        <v>1071</v>
      </c>
    </row>
    <row r="3223" spans="1:6" x14ac:dyDescent="0.25">
      <c r="A3223" s="30">
        <f>'Прайс-лист на год'!$E$3+ROUNDDOWN((ROW()-2)/25,0)</f>
        <v>43958</v>
      </c>
      <c r="B3223">
        <f t="shared" ref="B3223:E3223" si="3197">B3198</f>
        <v>1</v>
      </c>
      <c r="C3223" t="str">
        <f t="shared" si="3197"/>
        <v>A5</v>
      </c>
      <c r="D3223" t="str">
        <f t="shared" si="3197"/>
        <v>сыр полутвердый</v>
      </c>
      <c r="E3223" t="str">
        <f t="shared" si="3197"/>
        <v>A5|сыр полутвердый</v>
      </c>
      <c r="F3223">
        <f>IFERROR(INDEX('Прайс-лист на год'!$E$4:$NG$28,MATCH(prices_model!E3223,'Прайс-лист на год'!$D$4:$D$28,0),MATCH(prices_model!A3223,'Прайс-лист на год'!$E$3:$NG$3,0)),0)</f>
        <v>643</v>
      </c>
    </row>
    <row r="3224" spans="1:6" x14ac:dyDescent="0.25">
      <c r="A3224" s="30">
        <f>'Прайс-лист на год'!$E$3+ROUNDDOWN((ROW()-2)/25,0)</f>
        <v>43958</v>
      </c>
      <c r="B3224">
        <f t="shared" ref="B3224:E3224" si="3198">B3199</f>
        <v>1</v>
      </c>
      <c r="C3224" t="str">
        <f t="shared" si="3198"/>
        <v>A5</v>
      </c>
      <c r="D3224" t="str">
        <f t="shared" si="3198"/>
        <v>сыр мягкий</v>
      </c>
      <c r="E3224" t="str">
        <f t="shared" si="3198"/>
        <v>A5|сыр мягкий</v>
      </c>
      <c r="F3224">
        <f>IFERROR(INDEX('Прайс-лист на год'!$E$4:$NG$28,MATCH(prices_model!E3224,'Прайс-лист на год'!$D$4:$D$28,0),MATCH(prices_model!A3224,'Прайс-лист на год'!$E$3:$NG$3,0)),0)</f>
        <v>536</v>
      </c>
    </row>
    <row r="3225" spans="1:6" x14ac:dyDescent="0.25">
      <c r="A3225" s="30">
        <f>'Прайс-лист на год'!$E$3+ROUNDDOWN((ROW()-2)/25,0)</f>
        <v>43958</v>
      </c>
      <c r="B3225">
        <f t="shared" ref="B3225:E3225" si="3199">B3200</f>
        <v>1</v>
      </c>
      <c r="C3225" t="str">
        <f t="shared" si="3199"/>
        <v>A5</v>
      </c>
      <c r="D3225" t="str">
        <f t="shared" si="3199"/>
        <v>прочие сыры</v>
      </c>
      <c r="E3225" t="str">
        <f t="shared" si="3199"/>
        <v>A5|прочие сыры</v>
      </c>
      <c r="F3225">
        <f>IFERROR(INDEX('Прайс-лист на год'!$E$4:$NG$28,MATCH(prices_model!E3225,'Прайс-лист на год'!$D$4:$D$28,0),MATCH(prices_model!A3225,'Прайс-лист на год'!$E$3:$NG$3,0)),0)</f>
        <v>750</v>
      </c>
    </row>
    <row r="3226" spans="1:6" x14ac:dyDescent="0.25">
      <c r="A3226" s="30">
        <f>'Прайс-лист на год'!$E$3+ROUNDDOWN((ROW()-2)/25,0)</f>
        <v>43958</v>
      </c>
      <c r="B3226">
        <f t="shared" ref="B3226:E3226" si="3200">B3201</f>
        <v>1</v>
      </c>
      <c r="C3226" t="str">
        <f t="shared" si="3200"/>
        <v>A5</v>
      </c>
      <c r="D3226" t="str">
        <f t="shared" si="3200"/>
        <v>продукты сырные</v>
      </c>
      <c r="E3226" t="str">
        <f t="shared" si="3200"/>
        <v>A5|продукты сырные</v>
      </c>
      <c r="F3226">
        <f>IFERROR(INDEX('Прайс-лист на год'!$E$4:$NG$28,MATCH(prices_model!E3226,'Прайс-лист на год'!$D$4:$D$28,0),MATCH(prices_model!A3226,'Прайс-лист на год'!$E$3:$NG$3,0)),0)</f>
        <v>429</v>
      </c>
    </row>
    <row r="3227" spans="1:6" x14ac:dyDescent="0.25">
      <c r="A3227" s="30">
        <f>'Прайс-лист на год'!$E$3+ROUNDDOWN((ROW()-2)/25,0)</f>
        <v>43959</v>
      </c>
      <c r="B3227">
        <f t="shared" ref="B3227:E3227" si="3201">B3202</f>
        <v>1</v>
      </c>
      <c r="C3227" t="str">
        <f t="shared" si="3201"/>
        <v>A1</v>
      </c>
      <c r="D3227" t="str">
        <f t="shared" si="3201"/>
        <v>сыр твердый</v>
      </c>
      <c r="E3227" t="str">
        <f t="shared" si="3201"/>
        <v>A1|сыр твердый</v>
      </c>
      <c r="F3227">
        <f>IFERROR(INDEX('Прайс-лист на год'!$E$4:$NG$28,MATCH(prices_model!E3227,'Прайс-лист на год'!$D$4:$D$28,0),MATCH(prices_model!A3227,'Прайс-лист на год'!$E$3:$NG$3,0)),0)</f>
        <v>1000</v>
      </c>
    </row>
    <row r="3228" spans="1:6" x14ac:dyDescent="0.25">
      <c r="A3228" s="30">
        <f>'Прайс-лист на год'!$E$3+ROUNDDOWN((ROW()-2)/25,0)</f>
        <v>43959</v>
      </c>
      <c r="B3228">
        <f t="shared" ref="B3228:E3228" si="3202">B3203</f>
        <v>1</v>
      </c>
      <c r="C3228" t="str">
        <f t="shared" si="3202"/>
        <v>A1</v>
      </c>
      <c r="D3228" t="str">
        <f t="shared" si="3202"/>
        <v>сыр полутвердый</v>
      </c>
      <c r="E3228" t="str">
        <f t="shared" si="3202"/>
        <v>A1|сыр полутвердый</v>
      </c>
      <c r="F3228">
        <f>IFERROR(INDEX('Прайс-лист на год'!$E$4:$NG$28,MATCH(prices_model!E3228,'Прайс-лист на год'!$D$4:$D$28,0),MATCH(prices_model!A3228,'Прайс-лист на год'!$E$3:$NG$3,0)),0)</f>
        <v>600</v>
      </c>
    </row>
    <row r="3229" spans="1:6" x14ac:dyDescent="0.25">
      <c r="A3229" s="30">
        <f>'Прайс-лист на год'!$E$3+ROUNDDOWN((ROW()-2)/25,0)</f>
        <v>43959</v>
      </c>
      <c r="B3229">
        <f t="shared" ref="B3229:E3229" si="3203">B3204</f>
        <v>1</v>
      </c>
      <c r="C3229" t="str">
        <f t="shared" si="3203"/>
        <v>A1</v>
      </c>
      <c r="D3229" t="str">
        <f t="shared" si="3203"/>
        <v>сыр мягкий</v>
      </c>
      <c r="E3229" t="str">
        <f t="shared" si="3203"/>
        <v>A1|сыр мягкий</v>
      </c>
      <c r="F3229">
        <f>IFERROR(INDEX('Прайс-лист на год'!$E$4:$NG$28,MATCH(prices_model!E3229,'Прайс-лист на год'!$D$4:$D$28,0),MATCH(prices_model!A3229,'Прайс-лист на год'!$E$3:$NG$3,0)),0)</f>
        <v>500</v>
      </c>
    </row>
    <row r="3230" spans="1:6" x14ac:dyDescent="0.25">
      <c r="A3230" s="30">
        <f>'Прайс-лист на год'!$E$3+ROUNDDOWN((ROW()-2)/25,0)</f>
        <v>43959</v>
      </c>
      <c r="B3230">
        <f t="shared" ref="B3230:E3230" si="3204">B3205</f>
        <v>1</v>
      </c>
      <c r="C3230" t="str">
        <f t="shared" si="3204"/>
        <v>A1</v>
      </c>
      <c r="D3230" t="str">
        <f t="shared" si="3204"/>
        <v>прочие сыры</v>
      </c>
      <c r="E3230" t="str">
        <f t="shared" si="3204"/>
        <v>A1|прочие сыры</v>
      </c>
      <c r="F3230">
        <f>IFERROR(INDEX('Прайс-лист на год'!$E$4:$NG$28,MATCH(prices_model!E3230,'Прайс-лист на год'!$D$4:$D$28,0),MATCH(prices_model!A3230,'Прайс-лист на год'!$E$3:$NG$3,0)),0)</f>
        <v>700</v>
      </c>
    </row>
    <row r="3231" spans="1:6" x14ac:dyDescent="0.25">
      <c r="A3231" s="30">
        <f>'Прайс-лист на год'!$E$3+ROUNDDOWN((ROW()-2)/25,0)</f>
        <v>43959</v>
      </c>
      <c r="B3231">
        <f t="shared" ref="B3231:E3231" si="3205">B3206</f>
        <v>1</v>
      </c>
      <c r="C3231" t="str">
        <f t="shared" si="3205"/>
        <v>A1</v>
      </c>
      <c r="D3231" t="str">
        <f t="shared" si="3205"/>
        <v>продукты сырные</v>
      </c>
      <c r="E3231" t="str">
        <f t="shared" si="3205"/>
        <v>A1|продукты сырные</v>
      </c>
      <c r="F3231">
        <f>IFERROR(INDEX('Прайс-лист на год'!$E$4:$NG$28,MATCH(prices_model!E3231,'Прайс-лист на год'!$D$4:$D$28,0),MATCH(prices_model!A3231,'Прайс-лист на год'!$E$3:$NG$3,0)),0)</f>
        <v>400</v>
      </c>
    </row>
    <row r="3232" spans="1:6" x14ac:dyDescent="0.25">
      <c r="A3232" s="30">
        <f>'Прайс-лист на год'!$E$3+ROUNDDOWN((ROW()-2)/25,0)</f>
        <v>43959</v>
      </c>
      <c r="B3232">
        <f t="shared" ref="B3232:E3232" si="3206">B3207</f>
        <v>1</v>
      </c>
      <c r="C3232" t="str">
        <f t="shared" si="3206"/>
        <v>A2</v>
      </c>
      <c r="D3232" t="str">
        <f t="shared" si="3206"/>
        <v>сыр твердый</v>
      </c>
      <c r="E3232" t="str">
        <f t="shared" si="3206"/>
        <v>A2|сыр твердый</v>
      </c>
      <c r="F3232">
        <f>IFERROR(INDEX('Прайс-лист на год'!$E$4:$NG$28,MATCH(prices_model!E3232,'Прайс-лист на год'!$D$4:$D$28,0),MATCH(prices_model!A3232,'Прайс-лист на год'!$E$3:$NG$3,0)),0)</f>
        <v>1050</v>
      </c>
    </row>
    <row r="3233" spans="1:6" x14ac:dyDescent="0.25">
      <c r="A3233" s="30">
        <f>'Прайс-лист на год'!$E$3+ROUNDDOWN((ROW()-2)/25,0)</f>
        <v>43959</v>
      </c>
      <c r="B3233">
        <f t="shared" ref="B3233:E3233" si="3207">B3208</f>
        <v>1</v>
      </c>
      <c r="C3233" t="str">
        <f t="shared" si="3207"/>
        <v>A2</v>
      </c>
      <c r="D3233" t="str">
        <f t="shared" si="3207"/>
        <v>сыр полутвердый</v>
      </c>
      <c r="E3233" t="str">
        <f t="shared" si="3207"/>
        <v>A2|сыр полутвердый</v>
      </c>
      <c r="F3233">
        <f>IFERROR(INDEX('Прайс-лист на год'!$E$4:$NG$28,MATCH(prices_model!E3233,'Прайс-лист на год'!$D$4:$D$28,0),MATCH(prices_model!A3233,'Прайс-лист на год'!$E$3:$NG$3,0)),0)</f>
        <v>630</v>
      </c>
    </row>
    <row r="3234" spans="1:6" x14ac:dyDescent="0.25">
      <c r="A3234" s="30">
        <f>'Прайс-лист на год'!$E$3+ROUNDDOWN((ROW()-2)/25,0)</f>
        <v>43959</v>
      </c>
      <c r="B3234">
        <f t="shared" ref="B3234:E3234" si="3208">B3209</f>
        <v>1</v>
      </c>
      <c r="C3234" t="str">
        <f t="shared" si="3208"/>
        <v>A2</v>
      </c>
      <c r="D3234" t="str">
        <f t="shared" si="3208"/>
        <v>сыр мягкий</v>
      </c>
      <c r="E3234" t="str">
        <f t="shared" si="3208"/>
        <v>A2|сыр мягкий</v>
      </c>
      <c r="F3234">
        <f>IFERROR(INDEX('Прайс-лист на год'!$E$4:$NG$28,MATCH(prices_model!E3234,'Прайс-лист на год'!$D$4:$D$28,0),MATCH(prices_model!A3234,'Прайс-лист на год'!$E$3:$NG$3,0)),0)</f>
        <v>525</v>
      </c>
    </row>
    <row r="3235" spans="1:6" x14ac:dyDescent="0.25">
      <c r="A3235" s="30">
        <f>'Прайс-лист на год'!$E$3+ROUNDDOWN((ROW()-2)/25,0)</f>
        <v>43959</v>
      </c>
      <c r="B3235">
        <f t="shared" ref="B3235:E3235" si="3209">B3210</f>
        <v>1</v>
      </c>
      <c r="C3235" t="str">
        <f t="shared" si="3209"/>
        <v>A2</v>
      </c>
      <c r="D3235" t="str">
        <f t="shared" si="3209"/>
        <v>прочие сыры</v>
      </c>
      <c r="E3235" t="str">
        <f t="shared" si="3209"/>
        <v>A2|прочие сыры</v>
      </c>
      <c r="F3235">
        <f>IFERROR(INDEX('Прайс-лист на год'!$E$4:$NG$28,MATCH(prices_model!E3235,'Прайс-лист на год'!$D$4:$D$28,0),MATCH(prices_model!A3235,'Прайс-лист на год'!$E$3:$NG$3,0)),0)</f>
        <v>735</v>
      </c>
    </row>
    <row r="3236" spans="1:6" x14ac:dyDescent="0.25">
      <c r="A3236" s="30">
        <f>'Прайс-лист на год'!$E$3+ROUNDDOWN((ROW()-2)/25,0)</f>
        <v>43959</v>
      </c>
      <c r="B3236">
        <f t="shared" ref="B3236:E3236" si="3210">B3211</f>
        <v>1</v>
      </c>
      <c r="C3236" t="str">
        <f t="shared" si="3210"/>
        <v>A2</v>
      </c>
      <c r="D3236" t="str">
        <f t="shared" si="3210"/>
        <v>продукты сырные</v>
      </c>
      <c r="E3236" t="str">
        <f t="shared" si="3210"/>
        <v>A2|продукты сырные</v>
      </c>
      <c r="F3236">
        <f>IFERROR(INDEX('Прайс-лист на год'!$E$4:$NG$28,MATCH(prices_model!E3236,'Прайс-лист на год'!$D$4:$D$28,0),MATCH(prices_model!A3236,'Прайс-лист на год'!$E$3:$NG$3,0)),0)</f>
        <v>420</v>
      </c>
    </row>
    <row r="3237" spans="1:6" x14ac:dyDescent="0.25">
      <c r="A3237" s="30">
        <f>'Прайс-лист на год'!$E$3+ROUNDDOWN((ROW()-2)/25,0)</f>
        <v>43959</v>
      </c>
      <c r="B3237">
        <f t="shared" ref="B3237:E3237" si="3211">B3212</f>
        <v>1</v>
      </c>
      <c r="C3237" t="str">
        <f t="shared" si="3211"/>
        <v>A3</v>
      </c>
      <c r="D3237" t="str">
        <f t="shared" si="3211"/>
        <v>сыр твердый</v>
      </c>
      <c r="E3237" t="str">
        <f t="shared" si="3211"/>
        <v>A3|сыр твердый</v>
      </c>
      <c r="F3237">
        <f>IFERROR(INDEX('Прайс-лист на год'!$E$4:$NG$28,MATCH(prices_model!E3237,'Прайс-лист на год'!$D$4:$D$28,0),MATCH(prices_model!A3237,'Прайс-лист на год'!$E$3:$NG$3,0)),0)</f>
        <v>1100</v>
      </c>
    </row>
    <row r="3238" spans="1:6" x14ac:dyDescent="0.25">
      <c r="A3238" s="30">
        <f>'Прайс-лист на год'!$E$3+ROUNDDOWN((ROW()-2)/25,0)</f>
        <v>43959</v>
      </c>
      <c r="B3238">
        <f t="shared" ref="B3238:E3238" si="3212">B3213</f>
        <v>1</v>
      </c>
      <c r="C3238" t="str">
        <f t="shared" si="3212"/>
        <v>A3</v>
      </c>
      <c r="D3238" t="str">
        <f t="shared" si="3212"/>
        <v>сыр полутвердый</v>
      </c>
      <c r="E3238" t="str">
        <f t="shared" si="3212"/>
        <v>A3|сыр полутвердый</v>
      </c>
      <c r="F3238">
        <f>IFERROR(INDEX('Прайс-лист на год'!$E$4:$NG$28,MATCH(prices_model!E3238,'Прайс-лист на год'!$D$4:$D$28,0),MATCH(prices_model!A3238,'Прайс-лист на год'!$E$3:$NG$3,0)),0)</f>
        <v>660</v>
      </c>
    </row>
    <row r="3239" spans="1:6" x14ac:dyDescent="0.25">
      <c r="A3239" s="30">
        <f>'Прайс-лист на год'!$E$3+ROUNDDOWN((ROW()-2)/25,0)</f>
        <v>43959</v>
      </c>
      <c r="B3239">
        <f t="shared" ref="B3239:E3239" si="3213">B3214</f>
        <v>1</v>
      </c>
      <c r="C3239" t="str">
        <f t="shared" si="3213"/>
        <v>A3</v>
      </c>
      <c r="D3239" t="str">
        <f t="shared" si="3213"/>
        <v>сыр мягкий</v>
      </c>
      <c r="E3239" t="str">
        <f t="shared" si="3213"/>
        <v>A3|сыр мягкий</v>
      </c>
      <c r="F3239">
        <f>IFERROR(INDEX('Прайс-лист на год'!$E$4:$NG$28,MATCH(prices_model!E3239,'Прайс-лист на год'!$D$4:$D$28,0),MATCH(prices_model!A3239,'Прайс-лист на год'!$E$3:$NG$3,0)),0)</f>
        <v>550</v>
      </c>
    </row>
    <row r="3240" spans="1:6" x14ac:dyDescent="0.25">
      <c r="A3240" s="30">
        <f>'Прайс-лист на год'!$E$3+ROUNDDOWN((ROW()-2)/25,0)</f>
        <v>43959</v>
      </c>
      <c r="B3240">
        <f t="shared" ref="B3240:E3240" si="3214">B3215</f>
        <v>1</v>
      </c>
      <c r="C3240" t="str">
        <f t="shared" si="3214"/>
        <v>A3</v>
      </c>
      <c r="D3240" t="str">
        <f t="shared" si="3214"/>
        <v>прочие сыры</v>
      </c>
      <c r="E3240" t="str">
        <f t="shared" si="3214"/>
        <v>A3|прочие сыры</v>
      </c>
      <c r="F3240">
        <f>IFERROR(INDEX('Прайс-лист на год'!$E$4:$NG$28,MATCH(prices_model!E3240,'Прайс-лист на год'!$D$4:$D$28,0),MATCH(prices_model!A3240,'Прайс-лист на год'!$E$3:$NG$3,0)),0)</f>
        <v>770</v>
      </c>
    </row>
    <row r="3241" spans="1:6" x14ac:dyDescent="0.25">
      <c r="A3241" s="30">
        <f>'Прайс-лист на год'!$E$3+ROUNDDOWN((ROW()-2)/25,0)</f>
        <v>43959</v>
      </c>
      <c r="B3241">
        <f t="shared" ref="B3241:E3241" si="3215">B3216</f>
        <v>1</v>
      </c>
      <c r="C3241" t="str">
        <f t="shared" si="3215"/>
        <v>A3</v>
      </c>
      <c r="D3241" t="str">
        <f t="shared" si="3215"/>
        <v>продукты сырные</v>
      </c>
      <c r="E3241" t="str">
        <f t="shared" si="3215"/>
        <v>A3|продукты сырные</v>
      </c>
      <c r="F3241">
        <f>IFERROR(INDEX('Прайс-лист на год'!$E$4:$NG$28,MATCH(prices_model!E3241,'Прайс-лист на год'!$D$4:$D$28,0),MATCH(prices_model!A3241,'Прайс-лист на год'!$E$3:$NG$3,0)),0)</f>
        <v>440</v>
      </c>
    </row>
    <row r="3242" spans="1:6" x14ac:dyDescent="0.25">
      <c r="A3242" s="30">
        <f>'Прайс-лист на год'!$E$3+ROUNDDOWN((ROW()-2)/25,0)</f>
        <v>43959</v>
      </c>
      <c r="B3242">
        <f t="shared" ref="B3242:E3242" si="3216">B3217</f>
        <v>1</v>
      </c>
      <c r="C3242" t="str">
        <f t="shared" si="3216"/>
        <v>A4</v>
      </c>
      <c r="D3242" t="str">
        <f t="shared" si="3216"/>
        <v>сыр твердый</v>
      </c>
      <c r="E3242" t="str">
        <f t="shared" si="3216"/>
        <v>A4|сыр твердый</v>
      </c>
      <c r="F3242">
        <f>IFERROR(INDEX('Прайс-лист на год'!$E$4:$NG$28,MATCH(prices_model!E3242,'Прайс-лист на год'!$D$4:$D$28,0),MATCH(prices_model!A3242,'Прайс-лист на год'!$E$3:$NG$3,0)),0)</f>
        <v>1103</v>
      </c>
    </row>
    <row r="3243" spans="1:6" x14ac:dyDescent="0.25">
      <c r="A3243" s="30">
        <f>'Прайс-лист на год'!$E$3+ROUNDDOWN((ROW()-2)/25,0)</f>
        <v>43959</v>
      </c>
      <c r="B3243">
        <f t="shared" ref="B3243:E3243" si="3217">B3218</f>
        <v>1</v>
      </c>
      <c r="C3243" t="str">
        <f t="shared" si="3217"/>
        <v>A4</v>
      </c>
      <c r="D3243" t="str">
        <f t="shared" si="3217"/>
        <v>сыр полутвердый</v>
      </c>
      <c r="E3243" t="str">
        <f t="shared" si="3217"/>
        <v>A4|сыр полутвердый</v>
      </c>
      <c r="F3243">
        <f>IFERROR(INDEX('Прайс-лист на год'!$E$4:$NG$28,MATCH(prices_model!E3243,'Прайс-лист на год'!$D$4:$D$28,0),MATCH(prices_model!A3243,'Прайс-лист на год'!$E$3:$NG$3,0)),0)</f>
        <v>662</v>
      </c>
    </row>
    <row r="3244" spans="1:6" x14ac:dyDescent="0.25">
      <c r="A3244" s="30">
        <f>'Прайс-лист на год'!$E$3+ROUNDDOWN((ROW()-2)/25,0)</f>
        <v>43959</v>
      </c>
      <c r="B3244">
        <f t="shared" ref="B3244:E3244" si="3218">B3219</f>
        <v>1</v>
      </c>
      <c r="C3244" t="str">
        <f t="shared" si="3218"/>
        <v>A4</v>
      </c>
      <c r="D3244" t="str">
        <f t="shared" si="3218"/>
        <v>сыр мягкий</v>
      </c>
      <c r="E3244" t="str">
        <f t="shared" si="3218"/>
        <v>A4|сыр мягкий</v>
      </c>
      <c r="F3244">
        <f>IFERROR(INDEX('Прайс-лист на год'!$E$4:$NG$28,MATCH(prices_model!E3244,'Прайс-лист на год'!$D$4:$D$28,0),MATCH(prices_model!A3244,'Прайс-лист на год'!$E$3:$NG$3,0)),0)</f>
        <v>551</v>
      </c>
    </row>
    <row r="3245" spans="1:6" x14ac:dyDescent="0.25">
      <c r="A3245" s="30">
        <f>'Прайс-лист на год'!$E$3+ROUNDDOWN((ROW()-2)/25,0)</f>
        <v>43959</v>
      </c>
      <c r="B3245">
        <f t="shared" ref="B3245:E3245" si="3219">B3220</f>
        <v>1</v>
      </c>
      <c r="C3245" t="str">
        <f t="shared" si="3219"/>
        <v>A4</v>
      </c>
      <c r="D3245" t="str">
        <f t="shared" si="3219"/>
        <v>прочие сыры</v>
      </c>
      <c r="E3245" t="str">
        <f t="shared" si="3219"/>
        <v>A4|прочие сыры</v>
      </c>
      <c r="F3245">
        <f>IFERROR(INDEX('Прайс-лист на год'!$E$4:$NG$28,MATCH(prices_model!E3245,'Прайс-лист на год'!$D$4:$D$28,0),MATCH(prices_model!A3245,'Прайс-лист на год'!$E$3:$NG$3,0)),0)</f>
        <v>847</v>
      </c>
    </row>
    <row r="3246" spans="1:6" x14ac:dyDescent="0.25">
      <c r="A3246" s="30">
        <f>'Прайс-лист на год'!$E$3+ROUNDDOWN((ROW()-2)/25,0)</f>
        <v>43959</v>
      </c>
      <c r="B3246">
        <f t="shared" ref="B3246:E3246" si="3220">B3221</f>
        <v>1</v>
      </c>
      <c r="C3246" t="str">
        <f t="shared" si="3220"/>
        <v>A4</v>
      </c>
      <c r="D3246" t="str">
        <f t="shared" si="3220"/>
        <v>продукты сырные</v>
      </c>
      <c r="E3246" t="str">
        <f t="shared" si="3220"/>
        <v>A4|продукты сырные</v>
      </c>
      <c r="F3246">
        <f>IFERROR(INDEX('Прайс-лист на год'!$E$4:$NG$28,MATCH(prices_model!E3246,'Прайс-лист на год'!$D$4:$D$28,0),MATCH(prices_model!A3246,'Прайс-лист на год'!$E$3:$NG$3,0)),0)</f>
        <v>340</v>
      </c>
    </row>
    <row r="3247" spans="1:6" x14ac:dyDescent="0.25">
      <c r="A3247" s="30">
        <f>'Прайс-лист на год'!$E$3+ROUNDDOWN((ROW()-2)/25,0)</f>
        <v>43959</v>
      </c>
      <c r="B3247">
        <f t="shared" ref="B3247:E3247" si="3221">B3222</f>
        <v>1</v>
      </c>
      <c r="C3247" t="str">
        <f t="shared" si="3221"/>
        <v>A5</v>
      </c>
      <c r="D3247" t="str">
        <f t="shared" si="3221"/>
        <v>сыр твердый</v>
      </c>
      <c r="E3247" t="str">
        <f t="shared" si="3221"/>
        <v>A5|сыр твердый</v>
      </c>
      <c r="F3247">
        <f>IFERROR(INDEX('Прайс-лист на год'!$E$4:$NG$28,MATCH(prices_model!E3247,'Прайс-лист на год'!$D$4:$D$28,0),MATCH(prices_model!A3247,'Прайс-лист на год'!$E$3:$NG$3,0)),0)</f>
        <v>1071</v>
      </c>
    </row>
    <row r="3248" spans="1:6" x14ac:dyDescent="0.25">
      <c r="A3248" s="30">
        <f>'Прайс-лист на год'!$E$3+ROUNDDOWN((ROW()-2)/25,0)</f>
        <v>43959</v>
      </c>
      <c r="B3248">
        <f t="shared" ref="B3248:E3248" si="3222">B3223</f>
        <v>1</v>
      </c>
      <c r="C3248" t="str">
        <f t="shared" si="3222"/>
        <v>A5</v>
      </c>
      <c r="D3248" t="str">
        <f t="shared" si="3222"/>
        <v>сыр полутвердый</v>
      </c>
      <c r="E3248" t="str">
        <f t="shared" si="3222"/>
        <v>A5|сыр полутвердый</v>
      </c>
      <c r="F3248">
        <f>IFERROR(INDEX('Прайс-лист на год'!$E$4:$NG$28,MATCH(prices_model!E3248,'Прайс-лист на год'!$D$4:$D$28,0),MATCH(prices_model!A3248,'Прайс-лист на год'!$E$3:$NG$3,0)),0)</f>
        <v>643</v>
      </c>
    </row>
    <row r="3249" spans="1:6" x14ac:dyDescent="0.25">
      <c r="A3249" s="30">
        <f>'Прайс-лист на год'!$E$3+ROUNDDOWN((ROW()-2)/25,0)</f>
        <v>43959</v>
      </c>
      <c r="B3249">
        <f t="shared" ref="B3249:E3249" si="3223">B3224</f>
        <v>1</v>
      </c>
      <c r="C3249" t="str">
        <f t="shared" si="3223"/>
        <v>A5</v>
      </c>
      <c r="D3249" t="str">
        <f t="shared" si="3223"/>
        <v>сыр мягкий</v>
      </c>
      <c r="E3249" t="str">
        <f t="shared" si="3223"/>
        <v>A5|сыр мягкий</v>
      </c>
      <c r="F3249">
        <f>IFERROR(INDEX('Прайс-лист на год'!$E$4:$NG$28,MATCH(prices_model!E3249,'Прайс-лист на год'!$D$4:$D$28,0),MATCH(prices_model!A3249,'Прайс-лист на год'!$E$3:$NG$3,0)),0)</f>
        <v>536</v>
      </c>
    </row>
    <row r="3250" spans="1:6" x14ac:dyDescent="0.25">
      <c r="A3250" s="30">
        <f>'Прайс-лист на год'!$E$3+ROUNDDOWN((ROW()-2)/25,0)</f>
        <v>43959</v>
      </c>
      <c r="B3250">
        <f t="shared" ref="B3250:E3250" si="3224">B3225</f>
        <v>1</v>
      </c>
      <c r="C3250" t="str">
        <f t="shared" si="3224"/>
        <v>A5</v>
      </c>
      <c r="D3250" t="str">
        <f t="shared" si="3224"/>
        <v>прочие сыры</v>
      </c>
      <c r="E3250" t="str">
        <f t="shared" si="3224"/>
        <v>A5|прочие сыры</v>
      </c>
      <c r="F3250">
        <f>IFERROR(INDEX('Прайс-лист на год'!$E$4:$NG$28,MATCH(prices_model!E3250,'Прайс-лист на год'!$D$4:$D$28,0),MATCH(prices_model!A3250,'Прайс-лист на год'!$E$3:$NG$3,0)),0)</f>
        <v>750</v>
      </c>
    </row>
    <row r="3251" spans="1:6" x14ac:dyDescent="0.25">
      <c r="A3251" s="30">
        <f>'Прайс-лист на год'!$E$3+ROUNDDOWN((ROW()-2)/25,0)</f>
        <v>43959</v>
      </c>
      <c r="B3251">
        <f t="shared" ref="B3251:E3251" si="3225">B3226</f>
        <v>1</v>
      </c>
      <c r="C3251" t="str">
        <f t="shared" si="3225"/>
        <v>A5</v>
      </c>
      <c r="D3251" t="str">
        <f t="shared" si="3225"/>
        <v>продукты сырные</v>
      </c>
      <c r="E3251" t="str">
        <f t="shared" si="3225"/>
        <v>A5|продукты сырные</v>
      </c>
      <c r="F3251">
        <f>IFERROR(INDEX('Прайс-лист на год'!$E$4:$NG$28,MATCH(prices_model!E3251,'Прайс-лист на год'!$D$4:$D$28,0),MATCH(prices_model!A3251,'Прайс-лист на год'!$E$3:$NG$3,0)),0)</f>
        <v>429</v>
      </c>
    </row>
    <row r="3252" spans="1:6" x14ac:dyDescent="0.25">
      <c r="A3252" s="30">
        <f>'Прайс-лист на год'!$E$3+ROUNDDOWN((ROW()-2)/25,0)</f>
        <v>43960</v>
      </c>
      <c r="B3252">
        <f t="shared" ref="B3252:E3252" si="3226">B3227</f>
        <v>1</v>
      </c>
      <c r="C3252" t="str">
        <f t="shared" si="3226"/>
        <v>A1</v>
      </c>
      <c r="D3252" t="str">
        <f t="shared" si="3226"/>
        <v>сыр твердый</v>
      </c>
      <c r="E3252" t="str">
        <f t="shared" si="3226"/>
        <v>A1|сыр твердый</v>
      </c>
      <c r="F3252">
        <f>IFERROR(INDEX('Прайс-лист на год'!$E$4:$NG$28,MATCH(prices_model!E3252,'Прайс-лист на год'!$D$4:$D$28,0),MATCH(prices_model!A3252,'Прайс-лист на год'!$E$3:$NG$3,0)),0)</f>
        <v>1000</v>
      </c>
    </row>
    <row r="3253" spans="1:6" x14ac:dyDescent="0.25">
      <c r="A3253" s="30">
        <f>'Прайс-лист на год'!$E$3+ROUNDDOWN((ROW()-2)/25,0)</f>
        <v>43960</v>
      </c>
      <c r="B3253">
        <f t="shared" ref="B3253:E3253" si="3227">B3228</f>
        <v>1</v>
      </c>
      <c r="C3253" t="str">
        <f t="shared" si="3227"/>
        <v>A1</v>
      </c>
      <c r="D3253" t="str">
        <f t="shared" si="3227"/>
        <v>сыр полутвердый</v>
      </c>
      <c r="E3253" t="str">
        <f t="shared" si="3227"/>
        <v>A1|сыр полутвердый</v>
      </c>
      <c r="F3253">
        <f>IFERROR(INDEX('Прайс-лист на год'!$E$4:$NG$28,MATCH(prices_model!E3253,'Прайс-лист на год'!$D$4:$D$28,0),MATCH(prices_model!A3253,'Прайс-лист на год'!$E$3:$NG$3,0)),0)</f>
        <v>600</v>
      </c>
    </row>
    <row r="3254" spans="1:6" x14ac:dyDescent="0.25">
      <c r="A3254" s="30">
        <f>'Прайс-лист на год'!$E$3+ROUNDDOWN((ROW()-2)/25,0)</f>
        <v>43960</v>
      </c>
      <c r="B3254">
        <f t="shared" ref="B3254:E3254" si="3228">B3229</f>
        <v>1</v>
      </c>
      <c r="C3254" t="str">
        <f t="shared" si="3228"/>
        <v>A1</v>
      </c>
      <c r="D3254" t="str">
        <f t="shared" si="3228"/>
        <v>сыр мягкий</v>
      </c>
      <c r="E3254" t="str">
        <f t="shared" si="3228"/>
        <v>A1|сыр мягкий</v>
      </c>
      <c r="F3254">
        <f>IFERROR(INDEX('Прайс-лист на год'!$E$4:$NG$28,MATCH(prices_model!E3254,'Прайс-лист на год'!$D$4:$D$28,0),MATCH(prices_model!A3254,'Прайс-лист на год'!$E$3:$NG$3,0)),0)</f>
        <v>500</v>
      </c>
    </row>
    <row r="3255" spans="1:6" x14ac:dyDescent="0.25">
      <c r="A3255" s="30">
        <f>'Прайс-лист на год'!$E$3+ROUNDDOWN((ROW()-2)/25,0)</f>
        <v>43960</v>
      </c>
      <c r="B3255">
        <f t="shared" ref="B3255:E3255" si="3229">B3230</f>
        <v>1</v>
      </c>
      <c r="C3255" t="str">
        <f t="shared" si="3229"/>
        <v>A1</v>
      </c>
      <c r="D3255" t="str">
        <f t="shared" si="3229"/>
        <v>прочие сыры</v>
      </c>
      <c r="E3255" t="str">
        <f t="shared" si="3229"/>
        <v>A1|прочие сыры</v>
      </c>
      <c r="F3255">
        <f>IFERROR(INDEX('Прайс-лист на год'!$E$4:$NG$28,MATCH(prices_model!E3255,'Прайс-лист на год'!$D$4:$D$28,0),MATCH(prices_model!A3255,'Прайс-лист на год'!$E$3:$NG$3,0)),0)</f>
        <v>700</v>
      </c>
    </row>
    <row r="3256" spans="1:6" x14ac:dyDescent="0.25">
      <c r="A3256" s="30">
        <f>'Прайс-лист на год'!$E$3+ROUNDDOWN((ROW()-2)/25,0)</f>
        <v>43960</v>
      </c>
      <c r="B3256">
        <f t="shared" ref="B3256:E3256" si="3230">B3231</f>
        <v>1</v>
      </c>
      <c r="C3256" t="str">
        <f t="shared" si="3230"/>
        <v>A1</v>
      </c>
      <c r="D3256" t="str">
        <f t="shared" si="3230"/>
        <v>продукты сырные</v>
      </c>
      <c r="E3256" t="str">
        <f t="shared" si="3230"/>
        <v>A1|продукты сырные</v>
      </c>
      <c r="F3256">
        <f>IFERROR(INDEX('Прайс-лист на год'!$E$4:$NG$28,MATCH(prices_model!E3256,'Прайс-лист на год'!$D$4:$D$28,0),MATCH(prices_model!A3256,'Прайс-лист на год'!$E$3:$NG$3,0)),0)</f>
        <v>400</v>
      </c>
    </row>
    <row r="3257" spans="1:6" x14ac:dyDescent="0.25">
      <c r="A3257" s="30">
        <f>'Прайс-лист на год'!$E$3+ROUNDDOWN((ROW()-2)/25,0)</f>
        <v>43960</v>
      </c>
      <c r="B3257">
        <f t="shared" ref="B3257:E3257" si="3231">B3232</f>
        <v>1</v>
      </c>
      <c r="C3257" t="str">
        <f t="shared" si="3231"/>
        <v>A2</v>
      </c>
      <c r="D3257" t="str">
        <f t="shared" si="3231"/>
        <v>сыр твердый</v>
      </c>
      <c r="E3257" t="str">
        <f t="shared" si="3231"/>
        <v>A2|сыр твердый</v>
      </c>
      <c r="F3257">
        <f>IFERROR(INDEX('Прайс-лист на год'!$E$4:$NG$28,MATCH(prices_model!E3257,'Прайс-лист на год'!$D$4:$D$28,0),MATCH(prices_model!A3257,'Прайс-лист на год'!$E$3:$NG$3,0)),0)</f>
        <v>1050</v>
      </c>
    </row>
    <row r="3258" spans="1:6" x14ac:dyDescent="0.25">
      <c r="A3258" s="30">
        <f>'Прайс-лист на год'!$E$3+ROUNDDOWN((ROW()-2)/25,0)</f>
        <v>43960</v>
      </c>
      <c r="B3258">
        <f t="shared" ref="B3258:E3258" si="3232">B3233</f>
        <v>1</v>
      </c>
      <c r="C3258" t="str">
        <f t="shared" si="3232"/>
        <v>A2</v>
      </c>
      <c r="D3258" t="str">
        <f t="shared" si="3232"/>
        <v>сыр полутвердый</v>
      </c>
      <c r="E3258" t="str">
        <f t="shared" si="3232"/>
        <v>A2|сыр полутвердый</v>
      </c>
      <c r="F3258">
        <f>IFERROR(INDEX('Прайс-лист на год'!$E$4:$NG$28,MATCH(prices_model!E3258,'Прайс-лист на год'!$D$4:$D$28,0),MATCH(prices_model!A3258,'Прайс-лист на год'!$E$3:$NG$3,0)),0)</f>
        <v>630</v>
      </c>
    </row>
    <row r="3259" spans="1:6" x14ac:dyDescent="0.25">
      <c r="A3259" s="30">
        <f>'Прайс-лист на год'!$E$3+ROUNDDOWN((ROW()-2)/25,0)</f>
        <v>43960</v>
      </c>
      <c r="B3259">
        <f t="shared" ref="B3259:E3259" si="3233">B3234</f>
        <v>1</v>
      </c>
      <c r="C3259" t="str">
        <f t="shared" si="3233"/>
        <v>A2</v>
      </c>
      <c r="D3259" t="str">
        <f t="shared" si="3233"/>
        <v>сыр мягкий</v>
      </c>
      <c r="E3259" t="str">
        <f t="shared" si="3233"/>
        <v>A2|сыр мягкий</v>
      </c>
      <c r="F3259">
        <f>IFERROR(INDEX('Прайс-лист на год'!$E$4:$NG$28,MATCH(prices_model!E3259,'Прайс-лист на год'!$D$4:$D$28,0),MATCH(prices_model!A3259,'Прайс-лист на год'!$E$3:$NG$3,0)),0)</f>
        <v>525</v>
      </c>
    </row>
    <row r="3260" spans="1:6" x14ac:dyDescent="0.25">
      <c r="A3260" s="30">
        <f>'Прайс-лист на год'!$E$3+ROUNDDOWN((ROW()-2)/25,0)</f>
        <v>43960</v>
      </c>
      <c r="B3260">
        <f t="shared" ref="B3260:E3260" si="3234">B3235</f>
        <v>1</v>
      </c>
      <c r="C3260" t="str">
        <f t="shared" si="3234"/>
        <v>A2</v>
      </c>
      <c r="D3260" t="str">
        <f t="shared" si="3234"/>
        <v>прочие сыры</v>
      </c>
      <c r="E3260" t="str">
        <f t="shared" si="3234"/>
        <v>A2|прочие сыры</v>
      </c>
      <c r="F3260">
        <f>IFERROR(INDEX('Прайс-лист на год'!$E$4:$NG$28,MATCH(prices_model!E3260,'Прайс-лист на год'!$D$4:$D$28,0),MATCH(prices_model!A3260,'Прайс-лист на год'!$E$3:$NG$3,0)),0)</f>
        <v>735</v>
      </c>
    </row>
    <row r="3261" spans="1:6" x14ac:dyDescent="0.25">
      <c r="A3261" s="30">
        <f>'Прайс-лист на год'!$E$3+ROUNDDOWN((ROW()-2)/25,0)</f>
        <v>43960</v>
      </c>
      <c r="B3261">
        <f t="shared" ref="B3261:E3261" si="3235">B3236</f>
        <v>1</v>
      </c>
      <c r="C3261" t="str">
        <f t="shared" si="3235"/>
        <v>A2</v>
      </c>
      <c r="D3261" t="str">
        <f t="shared" si="3235"/>
        <v>продукты сырные</v>
      </c>
      <c r="E3261" t="str">
        <f t="shared" si="3235"/>
        <v>A2|продукты сырные</v>
      </c>
      <c r="F3261">
        <f>IFERROR(INDEX('Прайс-лист на год'!$E$4:$NG$28,MATCH(prices_model!E3261,'Прайс-лист на год'!$D$4:$D$28,0),MATCH(prices_model!A3261,'Прайс-лист на год'!$E$3:$NG$3,0)),0)</f>
        <v>420</v>
      </c>
    </row>
    <row r="3262" spans="1:6" x14ac:dyDescent="0.25">
      <c r="A3262" s="30">
        <f>'Прайс-лист на год'!$E$3+ROUNDDOWN((ROW()-2)/25,0)</f>
        <v>43960</v>
      </c>
      <c r="B3262">
        <f t="shared" ref="B3262:E3262" si="3236">B3237</f>
        <v>1</v>
      </c>
      <c r="C3262" t="str">
        <f t="shared" si="3236"/>
        <v>A3</v>
      </c>
      <c r="D3262" t="str">
        <f t="shared" si="3236"/>
        <v>сыр твердый</v>
      </c>
      <c r="E3262" t="str">
        <f t="shared" si="3236"/>
        <v>A3|сыр твердый</v>
      </c>
      <c r="F3262">
        <f>IFERROR(INDEX('Прайс-лист на год'!$E$4:$NG$28,MATCH(prices_model!E3262,'Прайс-лист на год'!$D$4:$D$28,0),MATCH(prices_model!A3262,'Прайс-лист на год'!$E$3:$NG$3,0)),0)</f>
        <v>1100</v>
      </c>
    </row>
    <row r="3263" spans="1:6" x14ac:dyDescent="0.25">
      <c r="A3263" s="30">
        <f>'Прайс-лист на год'!$E$3+ROUNDDOWN((ROW()-2)/25,0)</f>
        <v>43960</v>
      </c>
      <c r="B3263">
        <f t="shared" ref="B3263:E3263" si="3237">B3238</f>
        <v>1</v>
      </c>
      <c r="C3263" t="str">
        <f t="shared" si="3237"/>
        <v>A3</v>
      </c>
      <c r="D3263" t="str">
        <f t="shared" si="3237"/>
        <v>сыр полутвердый</v>
      </c>
      <c r="E3263" t="str">
        <f t="shared" si="3237"/>
        <v>A3|сыр полутвердый</v>
      </c>
      <c r="F3263">
        <f>IFERROR(INDEX('Прайс-лист на год'!$E$4:$NG$28,MATCH(prices_model!E3263,'Прайс-лист на год'!$D$4:$D$28,0),MATCH(prices_model!A3263,'Прайс-лист на год'!$E$3:$NG$3,0)),0)</f>
        <v>660</v>
      </c>
    </row>
    <row r="3264" spans="1:6" x14ac:dyDescent="0.25">
      <c r="A3264" s="30">
        <f>'Прайс-лист на год'!$E$3+ROUNDDOWN((ROW()-2)/25,0)</f>
        <v>43960</v>
      </c>
      <c r="B3264">
        <f t="shared" ref="B3264:E3264" si="3238">B3239</f>
        <v>1</v>
      </c>
      <c r="C3264" t="str">
        <f t="shared" si="3238"/>
        <v>A3</v>
      </c>
      <c r="D3264" t="str">
        <f t="shared" si="3238"/>
        <v>сыр мягкий</v>
      </c>
      <c r="E3264" t="str">
        <f t="shared" si="3238"/>
        <v>A3|сыр мягкий</v>
      </c>
      <c r="F3264">
        <f>IFERROR(INDEX('Прайс-лист на год'!$E$4:$NG$28,MATCH(prices_model!E3264,'Прайс-лист на год'!$D$4:$D$28,0),MATCH(prices_model!A3264,'Прайс-лист на год'!$E$3:$NG$3,0)),0)</f>
        <v>550</v>
      </c>
    </row>
    <row r="3265" spans="1:6" x14ac:dyDescent="0.25">
      <c r="A3265" s="30">
        <f>'Прайс-лист на год'!$E$3+ROUNDDOWN((ROW()-2)/25,0)</f>
        <v>43960</v>
      </c>
      <c r="B3265">
        <f t="shared" ref="B3265:E3265" si="3239">B3240</f>
        <v>1</v>
      </c>
      <c r="C3265" t="str">
        <f t="shared" si="3239"/>
        <v>A3</v>
      </c>
      <c r="D3265" t="str">
        <f t="shared" si="3239"/>
        <v>прочие сыры</v>
      </c>
      <c r="E3265" t="str">
        <f t="shared" si="3239"/>
        <v>A3|прочие сыры</v>
      </c>
      <c r="F3265">
        <f>IFERROR(INDEX('Прайс-лист на год'!$E$4:$NG$28,MATCH(prices_model!E3265,'Прайс-лист на год'!$D$4:$D$28,0),MATCH(prices_model!A3265,'Прайс-лист на год'!$E$3:$NG$3,0)),0)</f>
        <v>770</v>
      </c>
    </row>
    <row r="3266" spans="1:6" x14ac:dyDescent="0.25">
      <c r="A3266" s="30">
        <f>'Прайс-лист на год'!$E$3+ROUNDDOWN((ROW()-2)/25,0)</f>
        <v>43960</v>
      </c>
      <c r="B3266">
        <f t="shared" ref="B3266:E3266" si="3240">B3241</f>
        <v>1</v>
      </c>
      <c r="C3266" t="str">
        <f t="shared" si="3240"/>
        <v>A3</v>
      </c>
      <c r="D3266" t="str">
        <f t="shared" si="3240"/>
        <v>продукты сырные</v>
      </c>
      <c r="E3266" t="str">
        <f t="shared" si="3240"/>
        <v>A3|продукты сырные</v>
      </c>
      <c r="F3266">
        <f>IFERROR(INDEX('Прайс-лист на год'!$E$4:$NG$28,MATCH(prices_model!E3266,'Прайс-лист на год'!$D$4:$D$28,0),MATCH(prices_model!A3266,'Прайс-лист на год'!$E$3:$NG$3,0)),0)</f>
        <v>440</v>
      </c>
    </row>
    <row r="3267" spans="1:6" x14ac:dyDescent="0.25">
      <c r="A3267" s="30">
        <f>'Прайс-лист на год'!$E$3+ROUNDDOWN((ROW()-2)/25,0)</f>
        <v>43960</v>
      </c>
      <c r="B3267">
        <f t="shared" ref="B3267:E3267" si="3241">B3242</f>
        <v>1</v>
      </c>
      <c r="C3267" t="str">
        <f t="shared" si="3241"/>
        <v>A4</v>
      </c>
      <c r="D3267" t="str">
        <f t="shared" si="3241"/>
        <v>сыр твердый</v>
      </c>
      <c r="E3267" t="str">
        <f t="shared" si="3241"/>
        <v>A4|сыр твердый</v>
      </c>
      <c r="F3267">
        <f>IFERROR(INDEX('Прайс-лист на год'!$E$4:$NG$28,MATCH(prices_model!E3267,'Прайс-лист на год'!$D$4:$D$28,0),MATCH(prices_model!A3267,'Прайс-лист на год'!$E$3:$NG$3,0)),0)</f>
        <v>1103</v>
      </c>
    </row>
    <row r="3268" spans="1:6" x14ac:dyDescent="0.25">
      <c r="A3268" s="30">
        <f>'Прайс-лист на год'!$E$3+ROUNDDOWN((ROW()-2)/25,0)</f>
        <v>43960</v>
      </c>
      <c r="B3268">
        <f t="shared" ref="B3268:E3268" si="3242">B3243</f>
        <v>1</v>
      </c>
      <c r="C3268" t="str">
        <f t="shared" si="3242"/>
        <v>A4</v>
      </c>
      <c r="D3268" t="str">
        <f t="shared" si="3242"/>
        <v>сыр полутвердый</v>
      </c>
      <c r="E3268" t="str">
        <f t="shared" si="3242"/>
        <v>A4|сыр полутвердый</v>
      </c>
      <c r="F3268">
        <f>IFERROR(INDEX('Прайс-лист на год'!$E$4:$NG$28,MATCH(prices_model!E3268,'Прайс-лист на год'!$D$4:$D$28,0),MATCH(prices_model!A3268,'Прайс-лист на год'!$E$3:$NG$3,0)),0)</f>
        <v>662</v>
      </c>
    </row>
    <row r="3269" spans="1:6" x14ac:dyDescent="0.25">
      <c r="A3269" s="30">
        <f>'Прайс-лист на год'!$E$3+ROUNDDOWN((ROW()-2)/25,0)</f>
        <v>43960</v>
      </c>
      <c r="B3269">
        <f t="shared" ref="B3269:E3269" si="3243">B3244</f>
        <v>1</v>
      </c>
      <c r="C3269" t="str">
        <f t="shared" si="3243"/>
        <v>A4</v>
      </c>
      <c r="D3269" t="str">
        <f t="shared" si="3243"/>
        <v>сыр мягкий</v>
      </c>
      <c r="E3269" t="str">
        <f t="shared" si="3243"/>
        <v>A4|сыр мягкий</v>
      </c>
      <c r="F3269">
        <f>IFERROR(INDEX('Прайс-лист на год'!$E$4:$NG$28,MATCH(prices_model!E3269,'Прайс-лист на год'!$D$4:$D$28,0),MATCH(prices_model!A3269,'Прайс-лист на год'!$E$3:$NG$3,0)),0)</f>
        <v>551</v>
      </c>
    </row>
    <row r="3270" spans="1:6" x14ac:dyDescent="0.25">
      <c r="A3270" s="30">
        <f>'Прайс-лист на год'!$E$3+ROUNDDOWN((ROW()-2)/25,0)</f>
        <v>43960</v>
      </c>
      <c r="B3270">
        <f t="shared" ref="B3270:E3270" si="3244">B3245</f>
        <v>1</v>
      </c>
      <c r="C3270" t="str">
        <f t="shared" si="3244"/>
        <v>A4</v>
      </c>
      <c r="D3270" t="str">
        <f t="shared" si="3244"/>
        <v>прочие сыры</v>
      </c>
      <c r="E3270" t="str">
        <f t="shared" si="3244"/>
        <v>A4|прочие сыры</v>
      </c>
      <c r="F3270">
        <f>IFERROR(INDEX('Прайс-лист на год'!$E$4:$NG$28,MATCH(prices_model!E3270,'Прайс-лист на год'!$D$4:$D$28,0),MATCH(prices_model!A3270,'Прайс-лист на год'!$E$3:$NG$3,0)),0)</f>
        <v>847</v>
      </c>
    </row>
    <row r="3271" spans="1:6" x14ac:dyDescent="0.25">
      <c r="A3271" s="30">
        <f>'Прайс-лист на год'!$E$3+ROUNDDOWN((ROW()-2)/25,0)</f>
        <v>43960</v>
      </c>
      <c r="B3271">
        <f t="shared" ref="B3271:E3271" si="3245">B3246</f>
        <v>1</v>
      </c>
      <c r="C3271" t="str">
        <f t="shared" si="3245"/>
        <v>A4</v>
      </c>
      <c r="D3271" t="str">
        <f t="shared" si="3245"/>
        <v>продукты сырные</v>
      </c>
      <c r="E3271" t="str">
        <f t="shared" si="3245"/>
        <v>A4|продукты сырные</v>
      </c>
      <c r="F3271">
        <f>IFERROR(INDEX('Прайс-лист на год'!$E$4:$NG$28,MATCH(prices_model!E3271,'Прайс-лист на год'!$D$4:$D$28,0),MATCH(prices_model!A3271,'Прайс-лист на год'!$E$3:$NG$3,0)),0)</f>
        <v>340</v>
      </c>
    </row>
    <row r="3272" spans="1:6" x14ac:dyDescent="0.25">
      <c r="A3272" s="30">
        <f>'Прайс-лист на год'!$E$3+ROUNDDOWN((ROW()-2)/25,0)</f>
        <v>43960</v>
      </c>
      <c r="B3272">
        <f t="shared" ref="B3272:E3272" si="3246">B3247</f>
        <v>1</v>
      </c>
      <c r="C3272" t="str">
        <f t="shared" si="3246"/>
        <v>A5</v>
      </c>
      <c r="D3272" t="str">
        <f t="shared" si="3246"/>
        <v>сыр твердый</v>
      </c>
      <c r="E3272" t="str">
        <f t="shared" si="3246"/>
        <v>A5|сыр твердый</v>
      </c>
      <c r="F3272">
        <f>IFERROR(INDEX('Прайс-лист на год'!$E$4:$NG$28,MATCH(prices_model!E3272,'Прайс-лист на год'!$D$4:$D$28,0),MATCH(prices_model!A3272,'Прайс-лист на год'!$E$3:$NG$3,0)),0)</f>
        <v>1071</v>
      </c>
    </row>
    <row r="3273" spans="1:6" x14ac:dyDescent="0.25">
      <c r="A3273" s="30">
        <f>'Прайс-лист на год'!$E$3+ROUNDDOWN((ROW()-2)/25,0)</f>
        <v>43960</v>
      </c>
      <c r="B3273">
        <f t="shared" ref="B3273:E3273" si="3247">B3248</f>
        <v>1</v>
      </c>
      <c r="C3273" t="str">
        <f t="shared" si="3247"/>
        <v>A5</v>
      </c>
      <c r="D3273" t="str">
        <f t="shared" si="3247"/>
        <v>сыр полутвердый</v>
      </c>
      <c r="E3273" t="str">
        <f t="shared" si="3247"/>
        <v>A5|сыр полутвердый</v>
      </c>
      <c r="F3273">
        <f>IFERROR(INDEX('Прайс-лист на год'!$E$4:$NG$28,MATCH(prices_model!E3273,'Прайс-лист на год'!$D$4:$D$28,0),MATCH(prices_model!A3273,'Прайс-лист на год'!$E$3:$NG$3,0)),0)</f>
        <v>643</v>
      </c>
    </row>
    <row r="3274" spans="1:6" x14ac:dyDescent="0.25">
      <c r="A3274" s="30">
        <f>'Прайс-лист на год'!$E$3+ROUNDDOWN((ROW()-2)/25,0)</f>
        <v>43960</v>
      </c>
      <c r="B3274">
        <f t="shared" ref="B3274:E3274" si="3248">B3249</f>
        <v>1</v>
      </c>
      <c r="C3274" t="str">
        <f t="shared" si="3248"/>
        <v>A5</v>
      </c>
      <c r="D3274" t="str">
        <f t="shared" si="3248"/>
        <v>сыр мягкий</v>
      </c>
      <c r="E3274" t="str">
        <f t="shared" si="3248"/>
        <v>A5|сыр мягкий</v>
      </c>
      <c r="F3274">
        <f>IFERROR(INDEX('Прайс-лист на год'!$E$4:$NG$28,MATCH(prices_model!E3274,'Прайс-лист на год'!$D$4:$D$28,0),MATCH(prices_model!A3274,'Прайс-лист на год'!$E$3:$NG$3,0)),0)</f>
        <v>536</v>
      </c>
    </row>
    <row r="3275" spans="1:6" x14ac:dyDescent="0.25">
      <c r="A3275" s="30">
        <f>'Прайс-лист на год'!$E$3+ROUNDDOWN((ROW()-2)/25,0)</f>
        <v>43960</v>
      </c>
      <c r="B3275">
        <f t="shared" ref="B3275:E3275" si="3249">B3250</f>
        <v>1</v>
      </c>
      <c r="C3275" t="str">
        <f t="shared" si="3249"/>
        <v>A5</v>
      </c>
      <c r="D3275" t="str">
        <f t="shared" si="3249"/>
        <v>прочие сыры</v>
      </c>
      <c r="E3275" t="str">
        <f t="shared" si="3249"/>
        <v>A5|прочие сыры</v>
      </c>
      <c r="F3275">
        <f>IFERROR(INDEX('Прайс-лист на год'!$E$4:$NG$28,MATCH(prices_model!E3275,'Прайс-лист на год'!$D$4:$D$28,0),MATCH(prices_model!A3275,'Прайс-лист на год'!$E$3:$NG$3,0)),0)</f>
        <v>750</v>
      </c>
    </row>
    <row r="3276" spans="1:6" x14ac:dyDescent="0.25">
      <c r="A3276" s="30">
        <f>'Прайс-лист на год'!$E$3+ROUNDDOWN((ROW()-2)/25,0)</f>
        <v>43960</v>
      </c>
      <c r="B3276">
        <f t="shared" ref="B3276:E3276" si="3250">B3251</f>
        <v>1</v>
      </c>
      <c r="C3276" t="str">
        <f t="shared" si="3250"/>
        <v>A5</v>
      </c>
      <c r="D3276" t="str">
        <f t="shared" si="3250"/>
        <v>продукты сырные</v>
      </c>
      <c r="E3276" t="str">
        <f t="shared" si="3250"/>
        <v>A5|продукты сырные</v>
      </c>
      <c r="F3276">
        <f>IFERROR(INDEX('Прайс-лист на год'!$E$4:$NG$28,MATCH(prices_model!E3276,'Прайс-лист на год'!$D$4:$D$28,0),MATCH(prices_model!A3276,'Прайс-лист на год'!$E$3:$NG$3,0)),0)</f>
        <v>429</v>
      </c>
    </row>
    <row r="3277" spans="1:6" x14ac:dyDescent="0.25">
      <c r="A3277" s="30">
        <f>'Прайс-лист на год'!$E$3+ROUNDDOWN((ROW()-2)/25,0)</f>
        <v>43961</v>
      </c>
      <c r="B3277">
        <f t="shared" ref="B3277:E3277" si="3251">B3252</f>
        <v>1</v>
      </c>
      <c r="C3277" t="str">
        <f t="shared" si="3251"/>
        <v>A1</v>
      </c>
      <c r="D3277" t="str">
        <f t="shared" si="3251"/>
        <v>сыр твердый</v>
      </c>
      <c r="E3277" t="str">
        <f t="shared" si="3251"/>
        <v>A1|сыр твердый</v>
      </c>
      <c r="F3277">
        <f>IFERROR(INDEX('Прайс-лист на год'!$E$4:$NG$28,MATCH(prices_model!E3277,'Прайс-лист на год'!$D$4:$D$28,0),MATCH(prices_model!A3277,'Прайс-лист на год'!$E$3:$NG$3,0)),0)</f>
        <v>1000</v>
      </c>
    </row>
    <row r="3278" spans="1:6" x14ac:dyDescent="0.25">
      <c r="A3278" s="30">
        <f>'Прайс-лист на год'!$E$3+ROUNDDOWN((ROW()-2)/25,0)</f>
        <v>43961</v>
      </c>
      <c r="B3278">
        <f t="shared" ref="B3278:E3278" si="3252">B3253</f>
        <v>1</v>
      </c>
      <c r="C3278" t="str">
        <f t="shared" si="3252"/>
        <v>A1</v>
      </c>
      <c r="D3278" t="str">
        <f t="shared" si="3252"/>
        <v>сыр полутвердый</v>
      </c>
      <c r="E3278" t="str">
        <f t="shared" si="3252"/>
        <v>A1|сыр полутвердый</v>
      </c>
      <c r="F3278">
        <f>IFERROR(INDEX('Прайс-лист на год'!$E$4:$NG$28,MATCH(prices_model!E3278,'Прайс-лист на год'!$D$4:$D$28,0),MATCH(prices_model!A3278,'Прайс-лист на год'!$E$3:$NG$3,0)),0)</f>
        <v>600</v>
      </c>
    </row>
    <row r="3279" spans="1:6" x14ac:dyDescent="0.25">
      <c r="A3279" s="30">
        <f>'Прайс-лист на год'!$E$3+ROUNDDOWN((ROW()-2)/25,0)</f>
        <v>43961</v>
      </c>
      <c r="B3279">
        <f t="shared" ref="B3279:E3279" si="3253">B3254</f>
        <v>1</v>
      </c>
      <c r="C3279" t="str">
        <f t="shared" si="3253"/>
        <v>A1</v>
      </c>
      <c r="D3279" t="str">
        <f t="shared" si="3253"/>
        <v>сыр мягкий</v>
      </c>
      <c r="E3279" t="str">
        <f t="shared" si="3253"/>
        <v>A1|сыр мягкий</v>
      </c>
      <c r="F3279">
        <f>IFERROR(INDEX('Прайс-лист на год'!$E$4:$NG$28,MATCH(prices_model!E3279,'Прайс-лист на год'!$D$4:$D$28,0),MATCH(prices_model!A3279,'Прайс-лист на год'!$E$3:$NG$3,0)),0)</f>
        <v>500</v>
      </c>
    </row>
    <row r="3280" spans="1:6" x14ac:dyDescent="0.25">
      <c r="A3280" s="30">
        <f>'Прайс-лист на год'!$E$3+ROUNDDOWN((ROW()-2)/25,0)</f>
        <v>43961</v>
      </c>
      <c r="B3280">
        <f t="shared" ref="B3280:E3280" si="3254">B3255</f>
        <v>1</v>
      </c>
      <c r="C3280" t="str">
        <f t="shared" si="3254"/>
        <v>A1</v>
      </c>
      <c r="D3280" t="str">
        <f t="shared" si="3254"/>
        <v>прочие сыры</v>
      </c>
      <c r="E3280" t="str">
        <f t="shared" si="3254"/>
        <v>A1|прочие сыры</v>
      </c>
      <c r="F3280">
        <f>IFERROR(INDEX('Прайс-лист на год'!$E$4:$NG$28,MATCH(prices_model!E3280,'Прайс-лист на год'!$D$4:$D$28,0),MATCH(prices_model!A3280,'Прайс-лист на год'!$E$3:$NG$3,0)),0)</f>
        <v>700</v>
      </c>
    </row>
    <row r="3281" spans="1:6" x14ac:dyDescent="0.25">
      <c r="A3281" s="30">
        <f>'Прайс-лист на год'!$E$3+ROUNDDOWN((ROW()-2)/25,0)</f>
        <v>43961</v>
      </c>
      <c r="B3281">
        <f t="shared" ref="B3281:E3281" si="3255">B3256</f>
        <v>1</v>
      </c>
      <c r="C3281" t="str">
        <f t="shared" si="3255"/>
        <v>A1</v>
      </c>
      <c r="D3281" t="str">
        <f t="shared" si="3255"/>
        <v>продукты сырные</v>
      </c>
      <c r="E3281" t="str">
        <f t="shared" si="3255"/>
        <v>A1|продукты сырные</v>
      </c>
      <c r="F3281">
        <f>IFERROR(INDEX('Прайс-лист на год'!$E$4:$NG$28,MATCH(prices_model!E3281,'Прайс-лист на год'!$D$4:$D$28,0),MATCH(prices_model!A3281,'Прайс-лист на год'!$E$3:$NG$3,0)),0)</f>
        <v>400</v>
      </c>
    </row>
    <row r="3282" spans="1:6" x14ac:dyDescent="0.25">
      <c r="A3282" s="30">
        <f>'Прайс-лист на год'!$E$3+ROUNDDOWN((ROW()-2)/25,0)</f>
        <v>43961</v>
      </c>
      <c r="B3282">
        <f t="shared" ref="B3282:E3282" si="3256">B3257</f>
        <v>1</v>
      </c>
      <c r="C3282" t="str">
        <f t="shared" si="3256"/>
        <v>A2</v>
      </c>
      <c r="D3282" t="str">
        <f t="shared" si="3256"/>
        <v>сыр твердый</v>
      </c>
      <c r="E3282" t="str">
        <f t="shared" si="3256"/>
        <v>A2|сыр твердый</v>
      </c>
      <c r="F3282">
        <f>IFERROR(INDEX('Прайс-лист на год'!$E$4:$NG$28,MATCH(prices_model!E3282,'Прайс-лист на год'!$D$4:$D$28,0),MATCH(prices_model!A3282,'Прайс-лист на год'!$E$3:$NG$3,0)),0)</f>
        <v>1050</v>
      </c>
    </row>
    <row r="3283" spans="1:6" x14ac:dyDescent="0.25">
      <c r="A3283" s="30">
        <f>'Прайс-лист на год'!$E$3+ROUNDDOWN((ROW()-2)/25,0)</f>
        <v>43961</v>
      </c>
      <c r="B3283">
        <f t="shared" ref="B3283:E3283" si="3257">B3258</f>
        <v>1</v>
      </c>
      <c r="C3283" t="str">
        <f t="shared" si="3257"/>
        <v>A2</v>
      </c>
      <c r="D3283" t="str">
        <f t="shared" si="3257"/>
        <v>сыр полутвердый</v>
      </c>
      <c r="E3283" t="str">
        <f t="shared" si="3257"/>
        <v>A2|сыр полутвердый</v>
      </c>
      <c r="F3283">
        <f>IFERROR(INDEX('Прайс-лист на год'!$E$4:$NG$28,MATCH(prices_model!E3283,'Прайс-лист на год'!$D$4:$D$28,0),MATCH(prices_model!A3283,'Прайс-лист на год'!$E$3:$NG$3,0)),0)</f>
        <v>630</v>
      </c>
    </row>
    <row r="3284" spans="1:6" x14ac:dyDescent="0.25">
      <c r="A3284" s="30">
        <f>'Прайс-лист на год'!$E$3+ROUNDDOWN((ROW()-2)/25,0)</f>
        <v>43961</v>
      </c>
      <c r="B3284">
        <f t="shared" ref="B3284:E3284" si="3258">B3259</f>
        <v>1</v>
      </c>
      <c r="C3284" t="str">
        <f t="shared" si="3258"/>
        <v>A2</v>
      </c>
      <c r="D3284" t="str">
        <f t="shared" si="3258"/>
        <v>сыр мягкий</v>
      </c>
      <c r="E3284" t="str">
        <f t="shared" si="3258"/>
        <v>A2|сыр мягкий</v>
      </c>
      <c r="F3284">
        <f>IFERROR(INDEX('Прайс-лист на год'!$E$4:$NG$28,MATCH(prices_model!E3284,'Прайс-лист на год'!$D$4:$D$28,0),MATCH(prices_model!A3284,'Прайс-лист на год'!$E$3:$NG$3,0)),0)</f>
        <v>525</v>
      </c>
    </row>
    <row r="3285" spans="1:6" x14ac:dyDescent="0.25">
      <c r="A3285" s="30">
        <f>'Прайс-лист на год'!$E$3+ROUNDDOWN((ROW()-2)/25,0)</f>
        <v>43961</v>
      </c>
      <c r="B3285">
        <f t="shared" ref="B3285:E3285" si="3259">B3260</f>
        <v>1</v>
      </c>
      <c r="C3285" t="str">
        <f t="shared" si="3259"/>
        <v>A2</v>
      </c>
      <c r="D3285" t="str">
        <f t="shared" si="3259"/>
        <v>прочие сыры</v>
      </c>
      <c r="E3285" t="str">
        <f t="shared" si="3259"/>
        <v>A2|прочие сыры</v>
      </c>
      <c r="F3285">
        <f>IFERROR(INDEX('Прайс-лист на год'!$E$4:$NG$28,MATCH(prices_model!E3285,'Прайс-лист на год'!$D$4:$D$28,0),MATCH(prices_model!A3285,'Прайс-лист на год'!$E$3:$NG$3,0)),0)</f>
        <v>735</v>
      </c>
    </row>
    <row r="3286" spans="1:6" x14ac:dyDescent="0.25">
      <c r="A3286" s="30">
        <f>'Прайс-лист на год'!$E$3+ROUNDDOWN((ROW()-2)/25,0)</f>
        <v>43961</v>
      </c>
      <c r="B3286">
        <f t="shared" ref="B3286:E3286" si="3260">B3261</f>
        <v>1</v>
      </c>
      <c r="C3286" t="str">
        <f t="shared" si="3260"/>
        <v>A2</v>
      </c>
      <c r="D3286" t="str">
        <f t="shared" si="3260"/>
        <v>продукты сырные</v>
      </c>
      <c r="E3286" t="str">
        <f t="shared" si="3260"/>
        <v>A2|продукты сырные</v>
      </c>
      <c r="F3286">
        <f>IFERROR(INDEX('Прайс-лист на год'!$E$4:$NG$28,MATCH(prices_model!E3286,'Прайс-лист на год'!$D$4:$D$28,0),MATCH(prices_model!A3286,'Прайс-лист на год'!$E$3:$NG$3,0)),0)</f>
        <v>420</v>
      </c>
    </row>
    <row r="3287" spans="1:6" x14ac:dyDescent="0.25">
      <c r="A3287" s="30">
        <f>'Прайс-лист на год'!$E$3+ROUNDDOWN((ROW()-2)/25,0)</f>
        <v>43961</v>
      </c>
      <c r="B3287">
        <f t="shared" ref="B3287:E3287" si="3261">B3262</f>
        <v>1</v>
      </c>
      <c r="C3287" t="str">
        <f t="shared" si="3261"/>
        <v>A3</v>
      </c>
      <c r="D3287" t="str">
        <f t="shared" si="3261"/>
        <v>сыр твердый</v>
      </c>
      <c r="E3287" t="str">
        <f t="shared" si="3261"/>
        <v>A3|сыр твердый</v>
      </c>
      <c r="F3287">
        <f>IFERROR(INDEX('Прайс-лист на год'!$E$4:$NG$28,MATCH(prices_model!E3287,'Прайс-лист на год'!$D$4:$D$28,0),MATCH(prices_model!A3287,'Прайс-лист на год'!$E$3:$NG$3,0)),0)</f>
        <v>1100</v>
      </c>
    </row>
    <row r="3288" spans="1:6" x14ac:dyDescent="0.25">
      <c r="A3288" s="30">
        <f>'Прайс-лист на год'!$E$3+ROUNDDOWN((ROW()-2)/25,0)</f>
        <v>43961</v>
      </c>
      <c r="B3288">
        <f t="shared" ref="B3288:E3288" si="3262">B3263</f>
        <v>1</v>
      </c>
      <c r="C3288" t="str">
        <f t="shared" si="3262"/>
        <v>A3</v>
      </c>
      <c r="D3288" t="str">
        <f t="shared" si="3262"/>
        <v>сыр полутвердый</v>
      </c>
      <c r="E3288" t="str">
        <f t="shared" si="3262"/>
        <v>A3|сыр полутвердый</v>
      </c>
      <c r="F3288">
        <f>IFERROR(INDEX('Прайс-лист на год'!$E$4:$NG$28,MATCH(prices_model!E3288,'Прайс-лист на год'!$D$4:$D$28,0),MATCH(prices_model!A3288,'Прайс-лист на год'!$E$3:$NG$3,0)),0)</f>
        <v>660</v>
      </c>
    </row>
    <row r="3289" spans="1:6" x14ac:dyDescent="0.25">
      <c r="A3289" s="30">
        <f>'Прайс-лист на год'!$E$3+ROUNDDOWN((ROW()-2)/25,0)</f>
        <v>43961</v>
      </c>
      <c r="B3289">
        <f t="shared" ref="B3289:E3289" si="3263">B3264</f>
        <v>1</v>
      </c>
      <c r="C3289" t="str">
        <f t="shared" si="3263"/>
        <v>A3</v>
      </c>
      <c r="D3289" t="str">
        <f t="shared" si="3263"/>
        <v>сыр мягкий</v>
      </c>
      <c r="E3289" t="str">
        <f t="shared" si="3263"/>
        <v>A3|сыр мягкий</v>
      </c>
      <c r="F3289">
        <f>IFERROR(INDEX('Прайс-лист на год'!$E$4:$NG$28,MATCH(prices_model!E3289,'Прайс-лист на год'!$D$4:$D$28,0),MATCH(prices_model!A3289,'Прайс-лист на год'!$E$3:$NG$3,0)),0)</f>
        <v>550</v>
      </c>
    </row>
    <row r="3290" spans="1:6" x14ac:dyDescent="0.25">
      <c r="A3290" s="30">
        <f>'Прайс-лист на год'!$E$3+ROUNDDOWN((ROW()-2)/25,0)</f>
        <v>43961</v>
      </c>
      <c r="B3290">
        <f t="shared" ref="B3290:E3290" si="3264">B3265</f>
        <v>1</v>
      </c>
      <c r="C3290" t="str">
        <f t="shared" si="3264"/>
        <v>A3</v>
      </c>
      <c r="D3290" t="str">
        <f t="shared" si="3264"/>
        <v>прочие сыры</v>
      </c>
      <c r="E3290" t="str">
        <f t="shared" si="3264"/>
        <v>A3|прочие сыры</v>
      </c>
      <c r="F3290">
        <f>IFERROR(INDEX('Прайс-лист на год'!$E$4:$NG$28,MATCH(prices_model!E3290,'Прайс-лист на год'!$D$4:$D$28,0),MATCH(prices_model!A3290,'Прайс-лист на год'!$E$3:$NG$3,0)),0)</f>
        <v>770</v>
      </c>
    </row>
    <row r="3291" spans="1:6" x14ac:dyDescent="0.25">
      <c r="A3291" s="30">
        <f>'Прайс-лист на год'!$E$3+ROUNDDOWN((ROW()-2)/25,0)</f>
        <v>43961</v>
      </c>
      <c r="B3291">
        <f t="shared" ref="B3291:E3291" si="3265">B3266</f>
        <v>1</v>
      </c>
      <c r="C3291" t="str">
        <f t="shared" si="3265"/>
        <v>A3</v>
      </c>
      <c r="D3291" t="str">
        <f t="shared" si="3265"/>
        <v>продукты сырные</v>
      </c>
      <c r="E3291" t="str">
        <f t="shared" si="3265"/>
        <v>A3|продукты сырные</v>
      </c>
      <c r="F3291">
        <f>IFERROR(INDEX('Прайс-лист на год'!$E$4:$NG$28,MATCH(prices_model!E3291,'Прайс-лист на год'!$D$4:$D$28,0),MATCH(prices_model!A3291,'Прайс-лист на год'!$E$3:$NG$3,0)),0)</f>
        <v>440</v>
      </c>
    </row>
    <row r="3292" spans="1:6" x14ac:dyDescent="0.25">
      <c r="A3292" s="30">
        <f>'Прайс-лист на год'!$E$3+ROUNDDOWN((ROW()-2)/25,0)</f>
        <v>43961</v>
      </c>
      <c r="B3292">
        <f t="shared" ref="B3292:E3292" si="3266">B3267</f>
        <v>1</v>
      </c>
      <c r="C3292" t="str">
        <f t="shared" si="3266"/>
        <v>A4</v>
      </c>
      <c r="D3292" t="str">
        <f t="shared" si="3266"/>
        <v>сыр твердый</v>
      </c>
      <c r="E3292" t="str">
        <f t="shared" si="3266"/>
        <v>A4|сыр твердый</v>
      </c>
      <c r="F3292">
        <f>IFERROR(INDEX('Прайс-лист на год'!$E$4:$NG$28,MATCH(prices_model!E3292,'Прайс-лист на год'!$D$4:$D$28,0),MATCH(prices_model!A3292,'Прайс-лист на год'!$E$3:$NG$3,0)),0)</f>
        <v>1103</v>
      </c>
    </row>
    <row r="3293" spans="1:6" x14ac:dyDescent="0.25">
      <c r="A3293" s="30">
        <f>'Прайс-лист на год'!$E$3+ROUNDDOWN((ROW()-2)/25,0)</f>
        <v>43961</v>
      </c>
      <c r="B3293">
        <f t="shared" ref="B3293:E3293" si="3267">B3268</f>
        <v>1</v>
      </c>
      <c r="C3293" t="str">
        <f t="shared" si="3267"/>
        <v>A4</v>
      </c>
      <c r="D3293" t="str">
        <f t="shared" si="3267"/>
        <v>сыр полутвердый</v>
      </c>
      <c r="E3293" t="str">
        <f t="shared" si="3267"/>
        <v>A4|сыр полутвердый</v>
      </c>
      <c r="F3293">
        <f>IFERROR(INDEX('Прайс-лист на год'!$E$4:$NG$28,MATCH(prices_model!E3293,'Прайс-лист на год'!$D$4:$D$28,0),MATCH(prices_model!A3293,'Прайс-лист на год'!$E$3:$NG$3,0)),0)</f>
        <v>662</v>
      </c>
    </row>
    <row r="3294" spans="1:6" x14ac:dyDescent="0.25">
      <c r="A3294" s="30">
        <f>'Прайс-лист на год'!$E$3+ROUNDDOWN((ROW()-2)/25,0)</f>
        <v>43961</v>
      </c>
      <c r="B3294">
        <f t="shared" ref="B3294:E3294" si="3268">B3269</f>
        <v>1</v>
      </c>
      <c r="C3294" t="str">
        <f t="shared" si="3268"/>
        <v>A4</v>
      </c>
      <c r="D3294" t="str">
        <f t="shared" si="3268"/>
        <v>сыр мягкий</v>
      </c>
      <c r="E3294" t="str">
        <f t="shared" si="3268"/>
        <v>A4|сыр мягкий</v>
      </c>
      <c r="F3294">
        <f>IFERROR(INDEX('Прайс-лист на год'!$E$4:$NG$28,MATCH(prices_model!E3294,'Прайс-лист на год'!$D$4:$D$28,0),MATCH(prices_model!A3294,'Прайс-лист на год'!$E$3:$NG$3,0)),0)</f>
        <v>551</v>
      </c>
    </row>
    <row r="3295" spans="1:6" x14ac:dyDescent="0.25">
      <c r="A3295" s="30">
        <f>'Прайс-лист на год'!$E$3+ROUNDDOWN((ROW()-2)/25,0)</f>
        <v>43961</v>
      </c>
      <c r="B3295">
        <f t="shared" ref="B3295:E3295" si="3269">B3270</f>
        <v>1</v>
      </c>
      <c r="C3295" t="str">
        <f t="shared" si="3269"/>
        <v>A4</v>
      </c>
      <c r="D3295" t="str">
        <f t="shared" si="3269"/>
        <v>прочие сыры</v>
      </c>
      <c r="E3295" t="str">
        <f t="shared" si="3269"/>
        <v>A4|прочие сыры</v>
      </c>
      <c r="F3295">
        <f>IFERROR(INDEX('Прайс-лист на год'!$E$4:$NG$28,MATCH(prices_model!E3295,'Прайс-лист на год'!$D$4:$D$28,0),MATCH(prices_model!A3295,'Прайс-лист на год'!$E$3:$NG$3,0)),0)</f>
        <v>847</v>
      </c>
    </row>
    <row r="3296" spans="1:6" x14ac:dyDescent="0.25">
      <c r="A3296" s="30">
        <f>'Прайс-лист на год'!$E$3+ROUNDDOWN((ROW()-2)/25,0)</f>
        <v>43961</v>
      </c>
      <c r="B3296">
        <f t="shared" ref="B3296:E3296" si="3270">B3271</f>
        <v>1</v>
      </c>
      <c r="C3296" t="str">
        <f t="shared" si="3270"/>
        <v>A4</v>
      </c>
      <c r="D3296" t="str">
        <f t="shared" si="3270"/>
        <v>продукты сырные</v>
      </c>
      <c r="E3296" t="str">
        <f t="shared" si="3270"/>
        <v>A4|продукты сырные</v>
      </c>
      <c r="F3296">
        <f>IFERROR(INDEX('Прайс-лист на год'!$E$4:$NG$28,MATCH(prices_model!E3296,'Прайс-лист на год'!$D$4:$D$28,0),MATCH(prices_model!A3296,'Прайс-лист на год'!$E$3:$NG$3,0)),0)</f>
        <v>340</v>
      </c>
    </row>
    <row r="3297" spans="1:6" x14ac:dyDescent="0.25">
      <c r="A3297" s="30">
        <f>'Прайс-лист на год'!$E$3+ROUNDDOWN((ROW()-2)/25,0)</f>
        <v>43961</v>
      </c>
      <c r="B3297">
        <f t="shared" ref="B3297:E3297" si="3271">B3272</f>
        <v>1</v>
      </c>
      <c r="C3297" t="str">
        <f t="shared" si="3271"/>
        <v>A5</v>
      </c>
      <c r="D3297" t="str">
        <f t="shared" si="3271"/>
        <v>сыр твердый</v>
      </c>
      <c r="E3297" t="str">
        <f t="shared" si="3271"/>
        <v>A5|сыр твердый</v>
      </c>
      <c r="F3297">
        <f>IFERROR(INDEX('Прайс-лист на год'!$E$4:$NG$28,MATCH(prices_model!E3297,'Прайс-лист на год'!$D$4:$D$28,0),MATCH(prices_model!A3297,'Прайс-лист на год'!$E$3:$NG$3,0)),0)</f>
        <v>1071</v>
      </c>
    </row>
    <row r="3298" spans="1:6" x14ac:dyDescent="0.25">
      <c r="A3298" s="30">
        <f>'Прайс-лист на год'!$E$3+ROUNDDOWN((ROW()-2)/25,0)</f>
        <v>43961</v>
      </c>
      <c r="B3298">
        <f t="shared" ref="B3298:E3298" si="3272">B3273</f>
        <v>1</v>
      </c>
      <c r="C3298" t="str">
        <f t="shared" si="3272"/>
        <v>A5</v>
      </c>
      <c r="D3298" t="str">
        <f t="shared" si="3272"/>
        <v>сыр полутвердый</v>
      </c>
      <c r="E3298" t="str">
        <f t="shared" si="3272"/>
        <v>A5|сыр полутвердый</v>
      </c>
      <c r="F3298">
        <f>IFERROR(INDEX('Прайс-лист на год'!$E$4:$NG$28,MATCH(prices_model!E3298,'Прайс-лист на год'!$D$4:$D$28,0),MATCH(prices_model!A3298,'Прайс-лист на год'!$E$3:$NG$3,0)),0)</f>
        <v>643</v>
      </c>
    </row>
    <row r="3299" spans="1:6" x14ac:dyDescent="0.25">
      <c r="A3299" s="30">
        <f>'Прайс-лист на год'!$E$3+ROUNDDOWN((ROW()-2)/25,0)</f>
        <v>43961</v>
      </c>
      <c r="B3299">
        <f t="shared" ref="B3299:E3299" si="3273">B3274</f>
        <v>1</v>
      </c>
      <c r="C3299" t="str">
        <f t="shared" si="3273"/>
        <v>A5</v>
      </c>
      <c r="D3299" t="str">
        <f t="shared" si="3273"/>
        <v>сыр мягкий</v>
      </c>
      <c r="E3299" t="str">
        <f t="shared" si="3273"/>
        <v>A5|сыр мягкий</v>
      </c>
      <c r="F3299">
        <f>IFERROR(INDEX('Прайс-лист на год'!$E$4:$NG$28,MATCH(prices_model!E3299,'Прайс-лист на год'!$D$4:$D$28,0),MATCH(prices_model!A3299,'Прайс-лист на год'!$E$3:$NG$3,0)),0)</f>
        <v>536</v>
      </c>
    </row>
    <row r="3300" spans="1:6" x14ac:dyDescent="0.25">
      <c r="A3300" s="30">
        <f>'Прайс-лист на год'!$E$3+ROUNDDOWN((ROW()-2)/25,0)</f>
        <v>43961</v>
      </c>
      <c r="B3300">
        <f t="shared" ref="B3300:E3300" si="3274">B3275</f>
        <v>1</v>
      </c>
      <c r="C3300" t="str">
        <f t="shared" si="3274"/>
        <v>A5</v>
      </c>
      <c r="D3300" t="str">
        <f t="shared" si="3274"/>
        <v>прочие сыры</v>
      </c>
      <c r="E3300" t="str">
        <f t="shared" si="3274"/>
        <v>A5|прочие сыры</v>
      </c>
      <c r="F3300">
        <f>IFERROR(INDEX('Прайс-лист на год'!$E$4:$NG$28,MATCH(prices_model!E3300,'Прайс-лист на год'!$D$4:$D$28,0),MATCH(prices_model!A3300,'Прайс-лист на год'!$E$3:$NG$3,0)),0)</f>
        <v>750</v>
      </c>
    </row>
    <row r="3301" spans="1:6" x14ac:dyDescent="0.25">
      <c r="A3301" s="30">
        <f>'Прайс-лист на год'!$E$3+ROUNDDOWN((ROW()-2)/25,0)</f>
        <v>43961</v>
      </c>
      <c r="B3301">
        <f t="shared" ref="B3301:E3301" si="3275">B3276</f>
        <v>1</v>
      </c>
      <c r="C3301" t="str">
        <f t="shared" si="3275"/>
        <v>A5</v>
      </c>
      <c r="D3301" t="str">
        <f t="shared" si="3275"/>
        <v>продукты сырные</v>
      </c>
      <c r="E3301" t="str">
        <f t="shared" si="3275"/>
        <v>A5|продукты сырные</v>
      </c>
      <c r="F3301">
        <f>IFERROR(INDEX('Прайс-лист на год'!$E$4:$NG$28,MATCH(prices_model!E3301,'Прайс-лист на год'!$D$4:$D$28,0),MATCH(prices_model!A3301,'Прайс-лист на год'!$E$3:$NG$3,0)),0)</f>
        <v>429</v>
      </c>
    </row>
    <row r="3302" spans="1:6" x14ac:dyDescent="0.25">
      <c r="A3302" s="30">
        <f>'Прайс-лист на год'!$E$3+ROUNDDOWN((ROW()-2)/25,0)</f>
        <v>43962</v>
      </c>
      <c r="B3302">
        <f t="shared" ref="B3302:E3302" si="3276">B3277</f>
        <v>1</v>
      </c>
      <c r="C3302" t="str">
        <f t="shared" si="3276"/>
        <v>A1</v>
      </c>
      <c r="D3302" t="str">
        <f t="shared" si="3276"/>
        <v>сыр твердый</v>
      </c>
      <c r="E3302" t="str">
        <f t="shared" si="3276"/>
        <v>A1|сыр твердый</v>
      </c>
      <c r="F3302">
        <f>IFERROR(INDEX('Прайс-лист на год'!$E$4:$NG$28,MATCH(prices_model!E3302,'Прайс-лист на год'!$D$4:$D$28,0),MATCH(prices_model!A3302,'Прайс-лист на год'!$E$3:$NG$3,0)),0)</f>
        <v>1000</v>
      </c>
    </row>
    <row r="3303" spans="1:6" x14ac:dyDescent="0.25">
      <c r="A3303" s="30">
        <f>'Прайс-лист на год'!$E$3+ROUNDDOWN((ROW()-2)/25,0)</f>
        <v>43962</v>
      </c>
      <c r="B3303">
        <f t="shared" ref="B3303:E3303" si="3277">B3278</f>
        <v>1</v>
      </c>
      <c r="C3303" t="str">
        <f t="shared" si="3277"/>
        <v>A1</v>
      </c>
      <c r="D3303" t="str">
        <f t="shared" si="3277"/>
        <v>сыр полутвердый</v>
      </c>
      <c r="E3303" t="str">
        <f t="shared" si="3277"/>
        <v>A1|сыр полутвердый</v>
      </c>
      <c r="F3303">
        <f>IFERROR(INDEX('Прайс-лист на год'!$E$4:$NG$28,MATCH(prices_model!E3303,'Прайс-лист на год'!$D$4:$D$28,0),MATCH(prices_model!A3303,'Прайс-лист на год'!$E$3:$NG$3,0)),0)</f>
        <v>600</v>
      </c>
    </row>
    <row r="3304" spans="1:6" x14ac:dyDescent="0.25">
      <c r="A3304" s="30">
        <f>'Прайс-лист на год'!$E$3+ROUNDDOWN((ROW()-2)/25,0)</f>
        <v>43962</v>
      </c>
      <c r="B3304">
        <f t="shared" ref="B3304:E3304" si="3278">B3279</f>
        <v>1</v>
      </c>
      <c r="C3304" t="str">
        <f t="shared" si="3278"/>
        <v>A1</v>
      </c>
      <c r="D3304" t="str">
        <f t="shared" si="3278"/>
        <v>сыр мягкий</v>
      </c>
      <c r="E3304" t="str">
        <f t="shared" si="3278"/>
        <v>A1|сыр мягкий</v>
      </c>
      <c r="F3304">
        <f>IFERROR(INDEX('Прайс-лист на год'!$E$4:$NG$28,MATCH(prices_model!E3304,'Прайс-лист на год'!$D$4:$D$28,0),MATCH(prices_model!A3304,'Прайс-лист на год'!$E$3:$NG$3,0)),0)</f>
        <v>500</v>
      </c>
    </row>
    <row r="3305" spans="1:6" x14ac:dyDescent="0.25">
      <c r="A3305" s="30">
        <f>'Прайс-лист на год'!$E$3+ROUNDDOWN((ROW()-2)/25,0)</f>
        <v>43962</v>
      </c>
      <c r="B3305">
        <f t="shared" ref="B3305:E3305" si="3279">B3280</f>
        <v>1</v>
      </c>
      <c r="C3305" t="str">
        <f t="shared" si="3279"/>
        <v>A1</v>
      </c>
      <c r="D3305" t="str">
        <f t="shared" si="3279"/>
        <v>прочие сыры</v>
      </c>
      <c r="E3305" t="str">
        <f t="shared" si="3279"/>
        <v>A1|прочие сыры</v>
      </c>
      <c r="F3305">
        <f>IFERROR(INDEX('Прайс-лист на год'!$E$4:$NG$28,MATCH(prices_model!E3305,'Прайс-лист на год'!$D$4:$D$28,0),MATCH(prices_model!A3305,'Прайс-лист на год'!$E$3:$NG$3,0)),0)</f>
        <v>700</v>
      </c>
    </row>
    <row r="3306" spans="1:6" x14ac:dyDescent="0.25">
      <c r="A3306" s="30">
        <f>'Прайс-лист на год'!$E$3+ROUNDDOWN((ROW()-2)/25,0)</f>
        <v>43962</v>
      </c>
      <c r="B3306">
        <f t="shared" ref="B3306:E3306" si="3280">B3281</f>
        <v>1</v>
      </c>
      <c r="C3306" t="str">
        <f t="shared" si="3280"/>
        <v>A1</v>
      </c>
      <c r="D3306" t="str">
        <f t="shared" si="3280"/>
        <v>продукты сырные</v>
      </c>
      <c r="E3306" t="str">
        <f t="shared" si="3280"/>
        <v>A1|продукты сырные</v>
      </c>
      <c r="F3306">
        <f>IFERROR(INDEX('Прайс-лист на год'!$E$4:$NG$28,MATCH(prices_model!E3306,'Прайс-лист на год'!$D$4:$D$28,0),MATCH(prices_model!A3306,'Прайс-лист на год'!$E$3:$NG$3,0)),0)</f>
        <v>400</v>
      </c>
    </row>
    <row r="3307" spans="1:6" x14ac:dyDescent="0.25">
      <c r="A3307" s="30">
        <f>'Прайс-лист на год'!$E$3+ROUNDDOWN((ROW()-2)/25,0)</f>
        <v>43962</v>
      </c>
      <c r="B3307">
        <f t="shared" ref="B3307:E3307" si="3281">B3282</f>
        <v>1</v>
      </c>
      <c r="C3307" t="str">
        <f t="shared" si="3281"/>
        <v>A2</v>
      </c>
      <c r="D3307" t="str">
        <f t="shared" si="3281"/>
        <v>сыр твердый</v>
      </c>
      <c r="E3307" t="str">
        <f t="shared" si="3281"/>
        <v>A2|сыр твердый</v>
      </c>
      <c r="F3307">
        <f>IFERROR(INDEX('Прайс-лист на год'!$E$4:$NG$28,MATCH(prices_model!E3307,'Прайс-лист на год'!$D$4:$D$28,0),MATCH(prices_model!A3307,'Прайс-лист на год'!$E$3:$NG$3,0)),0)</f>
        <v>1050</v>
      </c>
    </row>
    <row r="3308" spans="1:6" x14ac:dyDescent="0.25">
      <c r="A3308" s="30">
        <f>'Прайс-лист на год'!$E$3+ROUNDDOWN((ROW()-2)/25,0)</f>
        <v>43962</v>
      </c>
      <c r="B3308">
        <f t="shared" ref="B3308:E3308" si="3282">B3283</f>
        <v>1</v>
      </c>
      <c r="C3308" t="str">
        <f t="shared" si="3282"/>
        <v>A2</v>
      </c>
      <c r="D3308" t="str">
        <f t="shared" si="3282"/>
        <v>сыр полутвердый</v>
      </c>
      <c r="E3308" t="str">
        <f t="shared" si="3282"/>
        <v>A2|сыр полутвердый</v>
      </c>
      <c r="F3308">
        <f>IFERROR(INDEX('Прайс-лист на год'!$E$4:$NG$28,MATCH(prices_model!E3308,'Прайс-лист на год'!$D$4:$D$28,0),MATCH(prices_model!A3308,'Прайс-лист на год'!$E$3:$NG$3,0)),0)</f>
        <v>630</v>
      </c>
    </row>
    <row r="3309" spans="1:6" x14ac:dyDescent="0.25">
      <c r="A3309" s="30">
        <f>'Прайс-лист на год'!$E$3+ROUNDDOWN((ROW()-2)/25,0)</f>
        <v>43962</v>
      </c>
      <c r="B3309">
        <f t="shared" ref="B3309:E3309" si="3283">B3284</f>
        <v>1</v>
      </c>
      <c r="C3309" t="str">
        <f t="shared" si="3283"/>
        <v>A2</v>
      </c>
      <c r="D3309" t="str">
        <f t="shared" si="3283"/>
        <v>сыр мягкий</v>
      </c>
      <c r="E3309" t="str">
        <f t="shared" si="3283"/>
        <v>A2|сыр мягкий</v>
      </c>
      <c r="F3309">
        <f>IFERROR(INDEX('Прайс-лист на год'!$E$4:$NG$28,MATCH(prices_model!E3309,'Прайс-лист на год'!$D$4:$D$28,0),MATCH(prices_model!A3309,'Прайс-лист на год'!$E$3:$NG$3,0)),0)</f>
        <v>525</v>
      </c>
    </row>
    <row r="3310" spans="1:6" x14ac:dyDescent="0.25">
      <c r="A3310" s="30">
        <f>'Прайс-лист на год'!$E$3+ROUNDDOWN((ROW()-2)/25,0)</f>
        <v>43962</v>
      </c>
      <c r="B3310">
        <f t="shared" ref="B3310:E3310" si="3284">B3285</f>
        <v>1</v>
      </c>
      <c r="C3310" t="str">
        <f t="shared" si="3284"/>
        <v>A2</v>
      </c>
      <c r="D3310" t="str">
        <f t="shared" si="3284"/>
        <v>прочие сыры</v>
      </c>
      <c r="E3310" t="str">
        <f t="shared" si="3284"/>
        <v>A2|прочие сыры</v>
      </c>
      <c r="F3310">
        <f>IFERROR(INDEX('Прайс-лист на год'!$E$4:$NG$28,MATCH(prices_model!E3310,'Прайс-лист на год'!$D$4:$D$28,0),MATCH(prices_model!A3310,'Прайс-лист на год'!$E$3:$NG$3,0)),0)</f>
        <v>735</v>
      </c>
    </row>
    <row r="3311" spans="1:6" x14ac:dyDescent="0.25">
      <c r="A3311" s="30">
        <f>'Прайс-лист на год'!$E$3+ROUNDDOWN((ROW()-2)/25,0)</f>
        <v>43962</v>
      </c>
      <c r="B3311">
        <f t="shared" ref="B3311:E3311" si="3285">B3286</f>
        <v>1</v>
      </c>
      <c r="C3311" t="str">
        <f t="shared" si="3285"/>
        <v>A2</v>
      </c>
      <c r="D3311" t="str">
        <f t="shared" si="3285"/>
        <v>продукты сырные</v>
      </c>
      <c r="E3311" t="str">
        <f t="shared" si="3285"/>
        <v>A2|продукты сырные</v>
      </c>
      <c r="F3311">
        <f>IFERROR(INDEX('Прайс-лист на год'!$E$4:$NG$28,MATCH(prices_model!E3311,'Прайс-лист на год'!$D$4:$D$28,0),MATCH(prices_model!A3311,'Прайс-лист на год'!$E$3:$NG$3,0)),0)</f>
        <v>420</v>
      </c>
    </row>
    <row r="3312" spans="1:6" x14ac:dyDescent="0.25">
      <c r="A3312" s="30">
        <f>'Прайс-лист на год'!$E$3+ROUNDDOWN((ROW()-2)/25,0)</f>
        <v>43962</v>
      </c>
      <c r="B3312">
        <f t="shared" ref="B3312:E3312" si="3286">B3287</f>
        <v>1</v>
      </c>
      <c r="C3312" t="str">
        <f t="shared" si="3286"/>
        <v>A3</v>
      </c>
      <c r="D3312" t="str">
        <f t="shared" si="3286"/>
        <v>сыр твердый</v>
      </c>
      <c r="E3312" t="str">
        <f t="shared" si="3286"/>
        <v>A3|сыр твердый</v>
      </c>
      <c r="F3312">
        <f>IFERROR(INDEX('Прайс-лист на год'!$E$4:$NG$28,MATCH(prices_model!E3312,'Прайс-лист на год'!$D$4:$D$28,0),MATCH(prices_model!A3312,'Прайс-лист на год'!$E$3:$NG$3,0)),0)</f>
        <v>1000</v>
      </c>
    </row>
    <row r="3313" spans="1:6" x14ac:dyDescent="0.25">
      <c r="A3313" s="30">
        <f>'Прайс-лист на год'!$E$3+ROUNDDOWN((ROW()-2)/25,0)</f>
        <v>43962</v>
      </c>
      <c r="B3313">
        <f t="shared" ref="B3313:E3313" si="3287">B3288</f>
        <v>1</v>
      </c>
      <c r="C3313" t="str">
        <f t="shared" si="3287"/>
        <v>A3</v>
      </c>
      <c r="D3313" t="str">
        <f t="shared" si="3287"/>
        <v>сыр полутвердый</v>
      </c>
      <c r="E3313" t="str">
        <f t="shared" si="3287"/>
        <v>A3|сыр полутвердый</v>
      </c>
      <c r="F3313">
        <f>IFERROR(INDEX('Прайс-лист на год'!$E$4:$NG$28,MATCH(prices_model!E3313,'Прайс-лист на год'!$D$4:$D$28,0),MATCH(prices_model!A3313,'Прайс-лист на год'!$E$3:$NG$3,0)),0)</f>
        <v>600</v>
      </c>
    </row>
    <row r="3314" spans="1:6" x14ac:dyDescent="0.25">
      <c r="A3314" s="30">
        <f>'Прайс-лист на год'!$E$3+ROUNDDOWN((ROW()-2)/25,0)</f>
        <v>43962</v>
      </c>
      <c r="B3314">
        <f t="shared" ref="B3314:E3314" si="3288">B3289</f>
        <v>1</v>
      </c>
      <c r="C3314" t="str">
        <f t="shared" si="3288"/>
        <v>A3</v>
      </c>
      <c r="D3314" t="str">
        <f t="shared" si="3288"/>
        <v>сыр мягкий</v>
      </c>
      <c r="E3314" t="str">
        <f t="shared" si="3288"/>
        <v>A3|сыр мягкий</v>
      </c>
      <c r="F3314">
        <f>IFERROR(INDEX('Прайс-лист на год'!$E$4:$NG$28,MATCH(prices_model!E3314,'Прайс-лист на год'!$D$4:$D$28,0),MATCH(prices_model!A3314,'Прайс-лист на год'!$E$3:$NG$3,0)),0)</f>
        <v>500</v>
      </c>
    </row>
    <row r="3315" spans="1:6" x14ac:dyDescent="0.25">
      <c r="A3315" s="30">
        <f>'Прайс-лист на год'!$E$3+ROUNDDOWN((ROW()-2)/25,0)</f>
        <v>43962</v>
      </c>
      <c r="B3315">
        <f t="shared" ref="B3315:E3315" si="3289">B3290</f>
        <v>1</v>
      </c>
      <c r="C3315" t="str">
        <f t="shared" si="3289"/>
        <v>A3</v>
      </c>
      <c r="D3315" t="str">
        <f t="shared" si="3289"/>
        <v>прочие сыры</v>
      </c>
      <c r="E3315" t="str">
        <f t="shared" si="3289"/>
        <v>A3|прочие сыры</v>
      </c>
      <c r="F3315">
        <f>IFERROR(INDEX('Прайс-лист на год'!$E$4:$NG$28,MATCH(prices_model!E3315,'Прайс-лист на год'!$D$4:$D$28,0),MATCH(prices_model!A3315,'Прайс-лист на год'!$E$3:$NG$3,0)),0)</f>
        <v>700</v>
      </c>
    </row>
    <row r="3316" spans="1:6" x14ac:dyDescent="0.25">
      <c r="A3316" s="30">
        <f>'Прайс-лист на год'!$E$3+ROUNDDOWN((ROW()-2)/25,0)</f>
        <v>43962</v>
      </c>
      <c r="B3316">
        <f t="shared" ref="B3316:E3316" si="3290">B3291</f>
        <v>1</v>
      </c>
      <c r="C3316" t="str">
        <f t="shared" si="3290"/>
        <v>A3</v>
      </c>
      <c r="D3316" t="str">
        <f t="shared" si="3290"/>
        <v>продукты сырные</v>
      </c>
      <c r="E3316" t="str">
        <f t="shared" si="3290"/>
        <v>A3|продукты сырные</v>
      </c>
      <c r="F3316">
        <f>IFERROR(INDEX('Прайс-лист на год'!$E$4:$NG$28,MATCH(prices_model!E3316,'Прайс-лист на год'!$D$4:$D$28,0),MATCH(prices_model!A3316,'Прайс-лист на год'!$E$3:$NG$3,0)),0)</f>
        <v>400</v>
      </c>
    </row>
    <row r="3317" spans="1:6" x14ac:dyDescent="0.25">
      <c r="A3317" s="30">
        <f>'Прайс-лист на год'!$E$3+ROUNDDOWN((ROW()-2)/25,0)</f>
        <v>43962</v>
      </c>
      <c r="B3317">
        <f t="shared" ref="B3317:E3317" si="3291">B3292</f>
        <v>1</v>
      </c>
      <c r="C3317" t="str">
        <f t="shared" si="3291"/>
        <v>A4</v>
      </c>
      <c r="D3317" t="str">
        <f t="shared" si="3291"/>
        <v>сыр твердый</v>
      </c>
      <c r="E3317" t="str">
        <f t="shared" si="3291"/>
        <v>A4|сыр твердый</v>
      </c>
      <c r="F3317">
        <f>IFERROR(INDEX('Прайс-лист на год'!$E$4:$NG$28,MATCH(prices_model!E3317,'Прайс-лист на год'!$D$4:$D$28,0),MATCH(prices_model!A3317,'Прайс-лист на год'!$E$3:$NG$3,0)),0)</f>
        <v>893</v>
      </c>
    </row>
    <row r="3318" spans="1:6" x14ac:dyDescent="0.25">
      <c r="A3318" s="30">
        <f>'Прайс-лист на год'!$E$3+ROUNDDOWN((ROW()-2)/25,0)</f>
        <v>43962</v>
      </c>
      <c r="B3318">
        <f t="shared" ref="B3318:E3318" si="3292">B3293</f>
        <v>1</v>
      </c>
      <c r="C3318" t="str">
        <f t="shared" si="3292"/>
        <v>A4</v>
      </c>
      <c r="D3318" t="str">
        <f t="shared" si="3292"/>
        <v>сыр полутвердый</v>
      </c>
      <c r="E3318" t="str">
        <f t="shared" si="3292"/>
        <v>A4|сыр полутвердый</v>
      </c>
      <c r="F3318">
        <f>IFERROR(INDEX('Прайс-лист на год'!$E$4:$NG$28,MATCH(prices_model!E3318,'Прайс-лист на год'!$D$4:$D$28,0),MATCH(prices_model!A3318,'Прайс-лист на год'!$E$3:$NG$3,0)),0)</f>
        <v>662</v>
      </c>
    </row>
    <row r="3319" spans="1:6" x14ac:dyDescent="0.25">
      <c r="A3319" s="30">
        <f>'Прайс-лист на год'!$E$3+ROUNDDOWN((ROW()-2)/25,0)</f>
        <v>43962</v>
      </c>
      <c r="B3319">
        <f t="shared" ref="B3319:E3319" si="3293">B3294</f>
        <v>1</v>
      </c>
      <c r="C3319" t="str">
        <f t="shared" si="3293"/>
        <v>A4</v>
      </c>
      <c r="D3319" t="str">
        <f t="shared" si="3293"/>
        <v>сыр мягкий</v>
      </c>
      <c r="E3319" t="str">
        <f t="shared" si="3293"/>
        <v>A4|сыр мягкий</v>
      </c>
      <c r="F3319">
        <f>IFERROR(INDEX('Прайс-лист на год'!$E$4:$NG$28,MATCH(prices_model!E3319,'Прайс-лист на год'!$D$4:$D$28,0),MATCH(prices_model!A3319,'Прайс-лист на год'!$E$3:$NG$3,0)),0)</f>
        <v>446</v>
      </c>
    </row>
    <row r="3320" spans="1:6" x14ac:dyDescent="0.25">
      <c r="A3320" s="30">
        <f>'Прайс-лист на год'!$E$3+ROUNDDOWN((ROW()-2)/25,0)</f>
        <v>43962</v>
      </c>
      <c r="B3320">
        <f t="shared" ref="B3320:E3320" si="3294">B3295</f>
        <v>1</v>
      </c>
      <c r="C3320" t="str">
        <f t="shared" si="3294"/>
        <v>A4</v>
      </c>
      <c r="D3320" t="str">
        <f t="shared" si="3294"/>
        <v>прочие сыры</v>
      </c>
      <c r="E3320" t="str">
        <f t="shared" si="3294"/>
        <v>A4|прочие сыры</v>
      </c>
      <c r="F3320">
        <f>IFERROR(INDEX('Прайс-лист на год'!$E$4:$NG$28,MATCH(prices_model!E3320,'Прайс-лист на год'!$D$4:$D$28,0),MATCH(prices_model!A3320,'Прайс-лист на год'!$E$3:$NG$3,0)),0)</f>
        <v>732</v>
      </c>
    </row>
    <row r="3321" spans="1:6" x14ac:dyDescent="0.25">
      <c r="A3321" s="30">
        <f>'Прайс-лист на год'!$E$3+ROUNDDOWN((ROW()-2)/25,0)</f>
        <v>43962</v>
      </c>
      <c r="B3321">
        <f t="shared" ref="B3321:E3321" si="3295">B3296</f>
        <v>1</v>
      </c>
      <c r="C3321" t="str">
        <f t="shared" si="3295"/>
        <v>A4</v>
      </c>
      <c r="D3321" t="str">
        <f t="shared" si="3295"/>
        <v>продукты сырные</v>
      </c>
      <c r="E3321" t="str">
        <f t="shared" si="3295"/>
        <v>A4|продукты сырные</v>
      </c>
      <c r="F3321">
        <f>IFERROR(INDEX('Прайс-лист на год'!$E$4:$NG$28,MATCH(prices_model!E3321,'Прайс-лист на год'!$D$4:$D$28,0),MATCH(prices_model!A3321,'Прайс-лист на год'!$E$3:$NG$3,0)),0)</f>
        <v>340</v>
      </c>
    </row>
    <row r="3322" spans="1:6" x14ac:dyDescent="0.25">
      <c r="A3322" s="30">
        <f>'Прайс-лист на год'!$E$3+ROUNDDOWN((ROW()-2)/25,0)</f>
        <v>43962</v>
      </c>
      <c r="B3322">
        <f t="shared" ref="B3322:E3322" si="3296">B3297</f>
        <v>1</v>
      </c>
      <c r="C3322" t="str">
        <f t="shared" si="3296"/>
        <v>A5</v>
      </c>
      <c r="D3322" t="str">
        <f t="shared" si="3296"/>
        <v>сыр твердый</v>
      </c>
      <c r="E3322" t="str">
        <f t="shared" si="3296"/>
        <v>A5|сыр твердый</v>
      </c>
      <c r="F3322">
        <f>IFERROR(INDEX('Прайс-лист на год'!$E$4:$NG$28,MATCH(prices_model!E3322,'Прайс-лист на год'!$D$4:$D$28,0),MATCH(prices_model!A3322,'Прайс-лист на год'!$E$3:$NG$3,0)),0)</f>
        <v>1074</v>
      </c>
    </row>
    <row r="3323" spans="1:6" x14ac:dyDescent="0.25">
      <c r="A3323" s="30">
        <f>'Прайс-лист на год'!$E$3+ROUNDDOWN((ROW()-2)/25,0)</f>
        <v>43962</v>
      </c>
      <c r="B3323">
        <f t="shared" ref="B3323:E3323" si="3297">B3298</f>
        <v>1</v>
      </c>
      <c r="C3323" t="str">
        <f t="shared" si="3297"/>
        <v>A5</v>
      </c>
      <c r="D3323" t="str">
        <f t="shared" si="3297"/>
        <v>сыр полутвердый</v>
      </c>
      <c r="E3323" t="str">
        <f t="shared" si="3297"/>
        <v>A5|сыр полутвердый</v>
      </c>
      <c r="F3323">
        <f>IFERROR(INDEX('Прайс-лист на год'!$E$4:$NG$28,MATCH(prices_model!E3323,'Прайс-лист на год'!$D$4:$D$28,0),MATCH(prices_model!A3323,'Прайс-лист на год'!$E$3:$NG$3,0)),0)</f>
        <v>644</v>
      </c>
    </row>
    <row r="3324" spans="1:6" x14ac:dyDescent="0.25">
      <c r="A3324" s="30">
        <f>'Прайс-лист на год'!$E$3+ROUNDDOWN((ROW()-2)/25,0)</f>
        <v>43962</v>
      </c>
      <c r="B3324">
        <f t="shared" ref="B3324:E3324" si="3298">B3299</f>
        <v>1</v>
      </c>
      <c r="C3324" t="str">
        <f t="shared" si="3298"/>
        <v>A5</v>
      </c>
      <c r="D3324" t="str">
        <f t="shared" si="3298"/>
        <v>сыр мягкий</v>
      </c>
      <c r="E3324" t="str">
        <f t="shared" si="3298"/>
        <v>A5|сыр мягкий</v>
      </c>
      <c r="F3324">
        <f>IFERROR(INDEX('Прайс-лист на год'!$E$4:$NG$28,MATCH(prices_model!E3324,'Прайс-лист на год'!$D$4:$D$28,0),MATCH(prices_model!A3324,'Прайс-лист на год'!$E$3:$NG$3,0)),0)</f>
        <v>537</v>
      </c>
    </row>
    <row r="3325" spans="1:6" x14ac:dyDescent="0.25">
      <c r="A3325" s="30">
        <f>'Прайс-лист на год'!$E$3+ROUNDDOWN((ROW()-2)/25,0)</f>
        <v>43962</v>
      </c>
      <c r="B3325">
        <f t="shared" ref="B3325:E3325" si="3299">B3300</f>
        <v>1</v>
      </c>
      <c r="C3325" t="str">
        <f t="shared" si="3299"/>
        <v>A5</v>
      </c>
      <c r="D3325" t="str">
        <f t="shared" si="3299"/>
        <v>прочие сыры</v>
      </c>
      <c r="E3325" t="str">
        <f t="shared" si="3299"/>
        <v>A5|прочие сыры</v>
      </c>
      <c r="F3325">
        <f>IFERROR(INDEX('Прайс-лист на год'!$E$4:$NG$28,MATCH(prices_model!E3325,'Прайс-лист на год'!$D$4:$D$28,0),MATCH(prices_model!A3325,'Прайс-лист на год'!$E$3:$NG$3,0)),0)</f>
        <v>752</v>
      </c>
    </row>
    <row r="3326" spans="1:6" x14ac:dyDescent="0.25">
      <c r="A3326" s="30">
        <f>'Прайс-лист на год'!$E$3+ROUNDDOWN((ROW()-2)/25,0)</f>
        <v>43962</v>
      </c>
      <c r="B3326">
        <f t="shared" ref="B3326:E3326" si="3300">B3301</f>
        <v>1</v>
      </c>
      <c r="C3326" t="str">
        <f t="shared" si="3300"/>
        <v>A5</v>
      </c>
      <c r="D3326" t="str">
        <f t="shared" si="3300"/>
        <v>продукты сырные</v>
      </c>
      <c r="E3326" t="str">
        <f t="shared" si="3300"/>
        <v>A5|продукты сырные</v>
      </c>
      <c r="F3326">
        <f>IFERROR(INDEX('Прайс-лист на год'!$E$4:$NG$28,MATCH(prices_model!E3326,'Прайс-лист на год'!$D$4:$D$28,0),MATCH(prices_model!A3326,'Прайс-лист на год'!$E$3:$NG$3,0)),0)</f>
        <v>429</v>
      </c>
    </row>
    <row r="3327" spans="1:6" x14ac:dyDescent="0.25">
      <c r="A3327" s="30">
        <f>'Прайс-лист на год'!$E$3+ROUNDDOWN((ROW()-2)/25,0)</f>
        <v>43963</v>
      </c>
      <c r="B3327">
        <f t="shared" ref="B3327:E3327" si="3301">B3302</f>
        <v>1</v>
      </c>
      <c r="C3327" t="str">
        <f t="shared" si="3301"/>
        <v>A1</v>
      </c>
      <c r="D3327" t="str">
        <f t="shared" si="3301"/>
        <v>сыр твердый</v>
      </c>
      <c r="E3327" t="str">
        <f t="shared" si="3301"/>
        <v>A1|сыр твердый</v>
      </c>
      <c r="F3327">
        <f>IFERROR(INDEX('Прайс-лист на год'!$E$4:$NG$28,MATCH(prices_model!E3327,'Прайс-лист на год'!$D$4:$D$28,0),MATCH(prices_model!A3327,'Прайс-лист на год'!$E$3:$NG$3,0)),0)</f>
        <v>1000</v>
      </c>
    </row>
    <row r="3328" spans="1:6" x14ac:dyDescent="0.25">
      <c r="A3328" s="30">
        <f>'Прайс-лист на год'!$E$3+ROUNDDOWN((ROW()-2)/25,0)</f>
        <v>43963</v>
      </c>
      <c r="B3328">
        <f t="shared" ref="B3328:E3328" si="3302">B3303</f>
        <v>1</v>
      </c>
      <c r="C3328" t="str">
        <f t="shared" si="3302"/>
        <v>A1</v>
      </c>
      <c r="D3328" t="str">
        <f t="shared" si="3302"/>
        <v>сыр полутвердый</v>
      </c>
      <c r="E3328" t="str">
        <f t="shared" si="3302"/>
        <v>A1|сыр полутвердый</v>
      </c>
      <c r="F3328">
        <f>IFERROR(INDEX('Прайс-лист на год'!$E$4:$NG$28,MATCH(prices_model!E3328,'Прайс-лист на год'!$D$4:$D$28,0),MATCH(prices_model!A3328,'Прайс-лист на год'!$E$3:$NG$3,0)),0)</f>
        <v>600</v>
      </c>
    </row>
    <row r="3329" spans="1:6" x14ac:dyDescent="0.25">
      <c r="A3329" s="30">
        <f>'Прайс-лист на год'!$E$3+ROUNDDOWN((ROW()-2)/25,0)</f>
        <v>43963</v>
      </c>
      <c r="B3329">
        <f t="shared" ref="B3329:E3329" si="3303">B3304</f>
        <v>1</v>
      </c>
      <c r="C3329" t="str">
        <f t="shared" si="3303"/>
        <v>A1</v>
      </c>
      <c r="D3329" t="str">
        <f t="shared" si="3303"/>
        <v>сыр мягкий</v>
      </c>
      <c r="E3329" t="str">
        <f t="shared" si="3303"/>
        <v>A1|сыр мягкий</v>
      </c>
      <c r="F3329">
        <f>IFERROR(INDEX('Прайс-лист на год'!$E$4:$NG$28,MATCH(prices_model!E3329,'Прайс-лист на год'!$D$4:$D$28,0),MATCH(prices_model!A3329,'Прайс-лист на год'!$E$3:$NG$3,0)),0)</f>
        <v>500</v>
      </c>
    </row>
    <row r="3330" spans="1:6" x14ac:dyDescent="0.25">
      <c r="A3330" s="30">
        <f>'Прайс-лист на год'!$E$3+ROUNDDOWN((ROW()-2)/25,0)</f>
        <v>43963</v>
      </c>
      <c r="B3330">
        <f t="shared" ref="B3330:E3330" si="3304">B3305</f>
        <v>1</v>
      </c>
      <c r="C3330" t="str">
        <f t="shared" si="3304"/>
        <v>A1</v>
      </c>
      <c r="D3330" t="str">
        <f t="shared" si="3304"/>
        <v>прочие сыры</v>
      </c>
      <c r="E3330" t="str">
        <f t="shared" si="3304"/>
        <v>A1|прочие сыры</v>
      </c>
      <c r="F3330">
        <f>IFERROR(INDEX('Прайс-лист на год'!$E$4:$NG$28,MATCH(prices_model!E3330,'Прайс-лист на год'!$D$4:$D$28,0),MATCH(prices_model!A3330,'Прайс-лист на год'!$E$3:$NG$3,0)),0)</f>
        <v>700</v>
      </c>
    </row>
    <row r="3331" spans="1:6" x14ac:dyDescent="0.25">
      <c r="A3331" s="30">
        <f>'Прайс-лист на год'!$E$3+ROUNDDOWN((ROW()-2)/25,0)</f>
        <v>43963</v>
      </c>
      <c r="B3331">
        <f t="shared" ref="B3331:E3331" si="3305">B3306</f>
        <v>1</v>
      </c>
      <c r="C3331" t="str">
        <f t="shared" si="3305"/>
        <v>A1</v>
      </c>
      <c r="D3331" t="str">
        <f t="shared" si="3305"/>
        <v>продукты сырные</v>
      </c>
      <c r="E3331" t="str">
        <f t="shared" si="3305"/>
        <v>A1|продукты сырные</v>
      </c>
      <c r="F3331">
        <f>IFERROR(INDEX('Прайс-лист на год'!$E$4:$NG$28,MATCH(prices_model!E3331,'Прайс-лист на год'!$D$4:$D$28,0),MATCH(prices_model!A3331,'Прайс-лист на год'!$E$3:$NG$3,0)),0)</f>
        <v>400</v>
      </c>
    </row>
    <row r="3332" spans="1:6" x14ac:dyDescent="0.25">
      <c r="A3332" s="30">
        <f>'Прайс-лист на год'!$E$3+ROUNDDOWN((ROW()-2)/25,0)</f>
        <v>43963</v>
      </c>
      <c r="B3332">
        <f t="shared" ref="B3332:E3332" si="3306">B3307</f>
        <v>1</v>
      </c>
      <c r="C3332" t="str">
        <f t="shared" si="3306"/>
        <v>A2</v>
      </c>
      <c r="D3332" t="str">
        <f t="shared" si="3306"/>
        <v>сыр твердый</v>
      </c>
      <c r="E3332" t="str">
        <f t="shared" si="3306"/>
        <v>A2|сыр твердый</v>
      </c>
      <c r="F3332">
        <f>IFERROR(INDEX('Прайс-лист на год'!$E$4:$NG$28,MATCH(prices_model!E3332,'Прайс-лист на год'!$D$4:$D$28,0),MATCH(prices_model!A3332,'Прайс-лист на год'!$E$3:$NG$3,0)),0)</f>
        <v>1050</v>
      </c>
    </row>
    <row r="3333" spans="1:6" x14ac:dyDescent="0.25">
      <c r="A3333" s="30">
        <f>'Прайс-лист на год'!$E$3+ROUNDDOWN((ROW()-2)/25,0)</f>
        <v>43963</v>
      </c>
      <c r="B3333">
        <f t="shared" ref="B3333:E3333" si="3307">B3308</f>
        <v>1</v>
      </c>
      <c r="C3333" t="str">
        <f t="shared" si="3307"/>
        <v>A2</v>
      </c>
      <c r="D3333" t="str">
        <f t="shared" si="3307"/>
        <v>сыр полутвердый</v>
      </c>
      <c r="E3333" t="str">
        <f t="shared" si="3307"/>
        <v>A2|сыр полутвердый</v>
      </c>
      <c r="F3333">
        <f>IFERROR(INDEX('Прайс-лист на год'!$E$4:$NG$28,MATCH(prices_model!E3333,'Прайс-лист на год'!$D$4:$D$28,0),MATCH(prices_model!A3333,'Прайс-лист на год'!$E$3:$NG$3,0)),0)</f>
        <v>630</v>
      </c>
    </row>
    <row r="3334" spans="1:6" x14ac:dyDescent="0.25">
      <c r="A3334" s="30">
        <f>'Прайс-лист на год'!$E$3+ROUNDDOWN((ROW()-2)/25,0)</f>
        <v>43963</v>
      </c>
      <c r="B3334">
        <f t="shared" ref="B3334:E3334" si="3308">B3309</f>
        <v>1</v>
      </c>
      <c r="C3334" t="str">
        <f t="shared" si="3308"/>
        <v>A2</v>
      </c>
      <c r="D3334" t="str">
        <f t="shared" si="3308"/>
        <v>сыр мягкий</v>
      </c>
      <c r="E3334" t="str">
        <f t="shared" si="3308"/>
        <v>A2|сыр мягкий</v>
      </c>
      <c r="F3334">
        <f>IFERROR(INDEX('Прайс-лист на год'!$E$4:$NG$28,MATCH(prices_model!E3334,'Прайс-лист на год'!$D$4:$D$28,0),MATCH(prices_model!A3334,'Прайс-лист на год'!$E$3:$NG$3,0)),0)</f>
        <v>525</v>
      </c>
    </row>
    <row r="3335" spans="1:6" x14ac:dyDescent="0.25">
      <c r="A3335" s="30">
        <f>'Прайс-лист на год'!$E$3+ROUNDDOWN((ROW()-2)/25,0)</f>
        <v>43963</v>
      </c>
      <c r="B3335">
        <f t="shared" ref="B3335:E3335" si="3309">B3310</f>
        <v>1</v>
      </c>
      <c r="C3335" t="str">
        <f t="shared" si="3309"/>
        <v>A2</v>
      </c>
      <c r="D3335" t="str">
        <f t="shared" si="3309"/>
        <v>прочие сыры</v>
      </c>
      <c r="E3335" t="str">
        <f t="shared" si="3309"/>
        <v>A2|прочие сыры</v>
      </c>
      <c r="F3335">
        <f>IFERROR(INDEX('Прайс-лист на год'!$E$4:$NG$28,MATCH(prices_model!E3335,'Прайс-лист на год'!$D$4:$D$28,0),MATCH(prices_model!A3335,'Прайс-лист на год'!$E$3:$NG$3,0)),0)</f>
        <v>735</v>
      </c>
    </row>
    <row r="3336" spans="1:6" x14ac:dyDescent="0.25">
      <c r="A3336" s="30">
        <f>'Прайс-лист на год'!$E$3+ROUNDDOWN((ROW()-2)/25,0)</f>
        <v>43963</v>
      </c>
      <c r="B3336">
        <f t="shared" ref="B3336:E3336" si="3310">B3311</f>
        <v>1</v>
      </c>
      <c r="C3336" t="str">
        <f t="shared" si="3310"/>
        <v>A2</v>
      </c>
      <c r="D3336" t="str">
        <f t="shared" si="3310"/>
        <v>продукты сырные</v>
      </c>
      <c r="E3336" t="str">
        <f t="shared" si="3310"/>
        <v>A2|продукты сырные</v>
      </c>
      <c r="F3336">
        <f>IFERROR(INDEX('Прайс-лист на год'!$E$4:$NG$28,MATCH(prices_model!E3336,'Прайс-лист на год'!$D$4:$D$28,0),MATCH(prices_model!A3336,'Прайс-лист на год'!$E$3:$NG$3,0)),0)</f>
        <v>420</v>
      </c>
    </row>
    <row r="3337" spans="1:6" x14ac:dyDescent="0.25">
      <c r="A3337" s="30">
        <f>'Прайс-лист на год'!$E$3+ROUNDDOWN((ROW()-2)/25,0)</f>
        <v>43963</v>
      </c>
      <c r="B3337">
        <f t="shared" ref="B3337:E3337" si="3311">B3312</f>
        <v>1</v>
      </c>
      <c r="C3337" t="str">
        <f t="shared" si="3311"/>
        <v>A3</v>
      </c>
      <c r="D3337" t="str">
        <f t="shared" si="3311"/>
        <v>сыр твердый</v>
      </c>
      <c r="E3337" t="str">
        <f t="shared" si="3311"/>
        <v>A3|сыр твердый</v>
      </c>
      <c r="F3337">
        <f>IFERROR(INDEX('Прайс-лист на год'!$E$4:$NG$28,MATCH(prices_model!E3337,'Прайс-лист на год'!$D$4:$D$28,0),MATCH(prices_model!A3337,'Прайс-лист на год'!$E$3:$NG$3,0)),0)</f>
        <v>1000</v>
      </c>
    </row>
    <row r="3338" spans="1:6" x14ac:dyDescent="0.25">
      <c r="A3338" s="30">
        <f>'Прайс-лист на год'!$E$3+ROUNDDOWN((ROW()-2)/25,0)</f>
        <v>43963</v>
      </c>
      <c r="B3338">
        <f t="shared" ref="B3338:E3338" si="3312">B3313</f>
        <v>1</v>
      </c>
      <c r="C3338" t="str">
        <f t="shared" si="3312"/>
        <v>A3</v>
      </c>
      <c r="D3338" t="str">
        <f t="shared" si="3312"/>
        <v>сыр полутвердый</v>
      </c>
      <c r="E3338" t="str">
        <f t="shared" si="3312"/>
        <v>A3|сыр полутвердый</v>
      </c>
      <c r="F3338">
        <f>IFERROR(INDEX('Прайс-лист на год'!$E$4:$NG$28,MATCH(prices_model!E3338,'Прайс-лист на год'!$D$4:$D$28,0),MATCH(prices_model!A3338,'Прайс-лист на год'!$E$3:$NG$3,0)),0)</f>
        <v>600</v>
      </c>
    </row>
    <row r="3339" spans="1:6" x14ac:dyDescent="0.25">
      <c r="A3339" s="30">
        <f>'Прайс-лист на год'!$E$3+ROUNDDOWN((ROW()-2)/25,0)</f>
        <v>43963</v>
      </c>
      <c r="B3339">
        <f t="shared" ref="B3339:E3339" si="3313">B3314</f>
        <v>1</v>
      </c>
      <c r="C3339" t="str">
        <f t="shared" si="3313"/>
        <v>A3</v>
      </c>
      <c r="D3339" t="str">
        <f t="shared" si="3313"/>
        <v>сыр мягкий</v>
      </c>
      <c r="E3339" t="str">
        <f t="shared" si="3313"/>
        <v>A3|сыр мягкий</v>
      </c>
      <c r="F3339">
        <f>IFERROR(INDEX('Прайс-лист на год'!$E$4:$NG$28,MATCH(prices_model!E3339,'Прайс-лист на год'!$D$4:$D$28,0),MATCH(prices_model!A3339,'Прайс-лист на год'!$E$3:$NG$3,0)),0)</f>
        <v>500</v>
      </c>
    </row>
    <row r="3340" spans="1:6" x14ac:dyDescent="0.25">
      <c r="A3340" s="30">
        <f>'Прайс-лист на год'!$E$3+ROUNDDOWN((ROW()-2)/25,0)</f>
        <v>43963</v>
      </c>
      <c r="B3340">
        <f t="shared" ref="B3340:E3340" si="3314">B3315</f>
        <v>1</v>
      </c>
      <c r="C3340" t="str">
        <f t="shared" si="3314"/>
        <v>A3</v>
      </c>
      <c r="D3340" t="str">
        <f t="shared" si="3314"/>
        <v>прочие сыры</v>
      </c>
      <c r="E3340" t="str">
        <f t="shared" si="3314"/>
        <v>A3|прочие сыры</v>
      </c>
      <c r="F3340">
        <f>IFERROR(INDEX('Прайс-лист на год'!$E$4:$NG$28,MATCH(prices_model!E3340,'Прайс-лист на год'!$D$4:$D$28,0),MATCH(prices_model!A3340,'Прайс-лист на год'!$E$3:$NG$3,0)),0)</f>
        <v>700</v>
      </c>
    </row>
    <row r="3341" spans="1:6" x14ac:dyDescent="0.25">
      <c r="A3341" s="30">
        <f>'Прайс-лист на год'!$E$3+ROUNDDOWN((ROW()-2)/25,0)</f>
        <v>43963</v>
      </c>
      <c r="B3341">
        <f t="shared" ref="B3341:E3341" si="3315">B3316</f>
        <v>1</v>
      </c>
      <c r="C3341" t="str">
        <f t="shared" si="3315"/>
        <v>A3</v>
      </c>
      <c r="D3341" t="str">
        <f t="shared" si="3315"/>
        <v>продукты сырные</v>
      </c>
      <c r="E3341" t="str">
        <f t="shared" si="3315"/>
        <v>A3|продукты сырные</v>
      </c>
      <c r="F3341">
        <f>IFERROR(INDEX('Прайс-лист на год'!$E$4:$NG$28,MATCH(prices_model!E3341,'Прайс-лист на год'!$D$4:$D$28,0),MATCH(prices_model!A3341,'Прайс-лист на год'!$E$3:$NG$3,0)),0)</f>
        <v>400</v>
      </c>
    </row>
    <row r="3342" spans="1:6" x14ac:dyDescent="0.25">
      <c r="A3342" s="30">
        <f>'Прайс-лист на год'!$E$3+ROUNDDOWN((ROW()-2)/25,0)</f>
        <v>43963</v>
      </c>
      <c r="B3342">
        <f t="shared" ref="B3342:E3342" si="3316">B3317</f>
        <v>1</v>
      </c>
      <c r="C3342" t="str">
        <f t="shared" si="3316"/>
        <v>A4</v>
      </c>
      <c r="D3342" t="str">
        <f t="shared" si="3316"/>
        <v>сыр твердый</v>
      </c>
      <c r="E3342" t="str">
        <f t="shared" si="3316"/>
        <v>A4|сыр твердый</v>
      </c>
      <c r="F3342">
        <f>IFERROR(INDEX('Прайс-лист на год'!$E$4:$NG$28,MATCH(prices_model!E3342,'Прайс-лист на год'!$D$4:$D$28,0),MATCH(prices_model!A3342,'Прайс-лист на год'!$E$3:$NG$3,0)),0)</f>
        <v>893</v>
      </c>
    </row>
    <row r="3343" spans="1:6" x14ac:dyDescent="0.25">
      <c r="A3343" s="30">
        <f>'Прайс-лист на год'!$E$3+ROUNDDOWN((ROW()-2)/25,0)</f>
        <v>43963</v>
      </c>
      <c r="B3343">
        <f t="shared" ref="B3343:E3343" si="3317">B3318</f>
        <v>1</v>
      </c>
      <c r="C3343" t="str">
        <f t="shared" si="3317"/>
        <v>A4</v>
      </c>
      <c r="D3343" t="str">
        <f t="shared" si="3317"/>
        <v>сыр полутвердый</v>
      </c>
      <c r="E3343" t="str">
        <f t="shared" si="3317"/>
        <v>A4|сыр полутвердый</v>
      </c>
      <c r="F3343">
        <f>IFERROR(INDEX('Прайс-лист на год'!$E$4:$NG$28,MATCH(prices_model!E3343,'Прайс-лист на год'!$D$4:$D$28,0),MATCH(prices_model!A3343,'Прайс-лист на год'!$E$3:$NG$3,0)),0)</f>
        <v>662</v>
      </c>
    </row>
    <row r="3344" spans="1:6" x14ac:dyDescent="0.25">
      <c r="A3344" s="30">
        <f>'Прайс-лист на год'!$E$3+ROUNDDOWN((ROW()-2)/25,0)</f>
        <v>43963</v>
      </c>
      <c r="B3344">
        <f t="shared" ref="B3344:E3344" si="3318">B3319</f>
        <v>1</v>
      </c>
      <c r="C3344" t="str">
        <f t="shared" si="3318"/>
        <v>A4</v>
      </c>
      <c r="D3344" t="str">
        <f t="shared" si="3318"/>
        <v>сыр мягкий</v>
      </c>
      <c r="E3344" t="str">
        <f t="shared" si="3318"/>
        <v>A4|сыр мягкий</v>
      </c>
      <c r="F3344">
        <f>IFERROR(INDEX('Прайс-лист на год'!$E$4:$NG$28,MATCH(prices_model!E3344,'Прайс-лист на год'!$D$4:$D$28,0),MATCH(prices_model!A3344,'Прайс-лист на год'!$E$3:$NG$3,0)),0)</f>
        <v>446</v>
      </c>
    </row>
    <row r="3345" spans="1:6" x14ac:dyDescent="0.25">
      <c r="A3345" s="30">
        <f>'Прайс-лист на год'!$E$3+ROUNDDOWN((ROW()-2)/25,0)</f>
        <v>43963</v>
      </c>
      <c r="B3345">
        <f t="shared" ref="B3345:E3345" si="3319">B3320</f>
        <v>1</v>
      </c>
      <c r="C3345" t="str">
        <f t="shared" si="3319"/>
        <v>A4</v>
      </c>
      <c r="D3345" t="str">
        <f t="shared" si="3319"/>
        <v>прочие сыры</v>
      </c>
      <c r="E3345" t="str">
        <f t="shared" si="3319"/>
        <v>A4|прочие сыры</v>
      </c>
      <c r="F3345">
        <f>IFERROR(INDEX('Прайс-лист на год'!$E$4:$NG$28,MATCH(prices_model!E3345,'Прайс-лист на год'!$D$4:$D$28,0),MATCH(prices_model!A3345,'Прайс-лист на год'!$E$3:$NG$3,0)),0)</f>
        <v>732</v>
      </c>
    </row>
    <row r="3346" spans="1:6" x14ac:dyDescent="0.25">
      <c r="A3346" s="30">
        <f>'Прайс-лист на год'!$E$3+ROUNDDOWN((ROW()-2)/25,0)</f>
        <v>43963</v>
      </c>
      <c r="B3346">
        <f t="shared" ref="B3346:E3346" si="3320">B3321</f>
        <v>1</v>
      </c>
      <c r="C3346" t="str">
        <f t="shared" si="3320"/>
        <v>A4</v>
      </c>
      <c r="D3346" t="str">
        <f t="shared" si="3320"/>
        <v>продукты сырные</v>
      </c>
      <c r="E3346" t="str">
        <f t="shared" si="3320"/>
        <v>A4|продукты сырные</v>
      </c>
      <c r="F3346">
        <f>IFERROR(INDEX('Прайс-лист на год'!$E$4:$NG$28,MATCH(prices_model!E3346,'Прайс-лист на год'!$D$4:$D$28,0),MATCH(prices_model!A3346,'Прайс-лист на год'!$E$3:$NG$3,0)),0)</f>
        <v>340</v>
      </c>
    </row>
    <row r="3347" spans="1:6" x14ac:dyDescent="0.25">
      <c r="A3347" s="30">
        <f>'Прайс-лист на год'!$E$3+ROUNDDOWN((ROW()-2)/25,0)</f>
        <v>43963</v>
      </c>
      <c r="B3347">
        <f t="shared" ref="B3347:E3347" si="3321">B3322</f>
        <v>1</v>
      </c>
      <c r="C3347" t="str">
        <f t="shared" si="3321"/>
        <v>A5</v>
      </c>
      <c r="D3347" t="str">
        <f t="shared" si="3321"/>
        <v>сыр твердый</v>
      </c>
      <c r="E3347" t="str">
        <f t="shared" si="3321"/>
        <v>A5|сыр твердый</v>
      </c>
      <c r="F3347">
        <f>IFERROR(INDEX('Прайс-лист на год'!$E$4:$NG$28,MATCH(prices_model!E3347,'Прайс-лист на год'!$D$4:$D$28,0),MATCH(prices_model!A3347,'Прайс-лист на год'!$E$3:$NG$3,0)),0)</f>
        <v>1074</v>
      </c>
    </row>
    <row r="3348" spans="1:6" x14ac:dyDescent="0.25">
      <c r="A3348" s="30">
        <f>'Прайс-лист на год'!$E$3+ROUNDDOWN((ROW()-2)/25,0)</f>
        <v>43963</v>
      </c>
      <c r="B3348">
        <f t="shared" ref="B3348:E3348" si="3322">B3323</f>
        <v>1</v>
      </c>
      <c r="C3348" t="str">
        <f t="shared" si="3322"/>
        <v>A5</v>
      </c>
      <c r="D3348" t="str">
        <f t="shared" si="3322"/>
        <v>сыр полутвердый</v>
      </c>
      <c r="E3348" t="str">
        <f t="shared" si="3322"/>
        <v>A5|сыр полутвердый</v>
      </c>
      <c r="F3348">
        <f>IFERROR(INDEX('Прайс-лист на год'!$E$4:$NG$28,MATCH(prices_model!E3348,'Прайс-лист на год'!$D$4:$D$28,0),MATCH(prices_model!A3348,'Прайс-лист на год'!$E$3:$NG$3,0)),0)</f>
        <v>644</v>
      </c>
    </row>
    <row r="3349" spans="1:6" x14ac:dyDescent="0.25">
      <c r="A3349" s="30">
        <f>'Прайс-лист на год'!$E$3+ROUNDDOWN((ROW()-2)/25,0)</f>
        <v>43963</v>
      </c>
      <c r="B3349">
        <f t="shared" ref="B3349:E3349" si="3323">B3324</f>
        <v>1</v>
      </c>
      <c r="C3349" t="str">
        <f t="shared" si="3323"/>
        <v>A5</v>
      </c>
      <c r="D3349" t="str">
        <f t="shared" si="3323"/>
        <v>сыр мягкий</v>
      </c>
      <c r="E3349" t="str">
        <f t="shared" si="3323"/>
        <v>A5|сыр мягкий</v>
      </c>
      <c r="F3349">
        <f>IFERROR(INDEX('Прайс-лист на год'!$E$4:$NG$28,MATCH(prices_model!E3349,'Прайс-лист на год'!$D$4:$D$28,0),MATCH(prices_model!A3349,'Прайс-лист на год'!$E$3:$NG$3,0)),0)</f>
        <v>537</v>
      </c>
    </row>
    <row r="3350" spans="1:6" x14ac:dyDescent="0.25">
      <c r="A3350" s="30">
        <f>'Прайс-лист на год'!$E$3+ROUNDDOWN((ROW()-2)/25,0)</f>
        <v>43963</v>
      </c>
      <c r="B3350">
        <f t="shared" ref="B3350:E3350" si="3324">B3325</f>
        <v>1</v>
      </c>
      <c r="C3350" t="str">
        <f t="shared" si="3324"/>
        <v>A5</v>
      </c>
      <c r="D3350" t="str">
        <f t="shared" si="3324"/>
        <v>прочие сыры</v>
      </c>
      <c r="E3350" t="str">
        <f t="shared" si="3324"/>
        <v>A5|прочие сыры</v>
      </c>
      <c r="F3350">
        <f>IFERROR(INDEX('Прайс-лист на год'!$E$4:$NG$28,MATCH(prices_model!E3350,'Прайс-лист на год'!$D$4:$D$28,0),MATCH(prices_model!A3350,'Прайс-лист на год'!$E$3:$NG$3,0)),0)</f>
        <v>752</v>
      </c>
    </row>
    <row r="3351" spans="1:6" x14ac:dyDescent="0.25">
      <c r="A3351" s="30">
        <f>'Прайс-лист на год'!$E$3+ROUNDDOWN((ROW()-2)/25,0)</f>
        <v>43963</v>
      </c>
      <c r="B3351">
        <f t="shared" ref="B3351:E3351" si="3325">B3326</f>
        <v>1</v>
      </c>
      <c r="C3351" t="str">
        <f t="shared" si="3325"/>
        <v>A5</v>
      </c>
      <c r="D3351" t="str">
        <f t="shared" si="3325"/>
        <v>продукты сырные</v>
      </c>
      <c r="E3351" t="str">
        <f t="shared" si="3325"/>
        <v>A5|продукты сырные</v>
      </c>
      <c r="F3351">
        <f>IFERROR(INDEX('Прайс-лист на год'!$E$4:$NG$28,MATCH(prices_model!E3351,'Прайс-лист на год'!$D$4:$D$28,0),MATCH(prices_model!A3351,'Прайс-лист на год'!$E$3:$NG$3,0)),0)</f>
        <v>429</v>
      </c>
    </row>
    <row r="3352" spans="1:6" x14ac:dyDescent="0.25">
      <c r="A3352" s="30">
        <f>'Прайс-лист на год'!$E$3+ROUNDDOWN((ROW()-2)/25,0)</f>
        <v>43964</v>
      </c>
      <c r="B3352">
        <f t="shared" ref="B3352:E3352" si="3326">B3327</f>
        <v>1</v>
      </c>
      <c r="C3352" t="str">
        <f t="shared" si="3326"/>
        <v>A1</v>
      </c>
      <c r="D3352" t="str">
        <f t="shared" si="3326"/>
        <v>сыр твердый</v>
      </c>
      <c r="E3352" t="str">
        <f t="shared" si="3326"/>
        <v>A1|сыр твердый</v>
      </c>
      <c r="F3352">
        <f>IFERROR(INDEX('Прайс-лист на год'!$E$4:$NG$28,MATCH(prices_model!E3352,'Прайс-лист на год'!$D$4:$D$28,0),MATCH(prices_model!A3352,'Прайс-лист на год'!$E$3:$NG$3,0)),0)</f>
        <v>1000</v>
      </c>
    </row>
    <row r="3353" spans="1:6" x14ac:dyDescent="0.25">
      <c r="A3353" s="30">
        <f>'Прайс-лист на год'!$E$3+ROUNDDOWN((ROW()-2)/25,0)</f>
        <v>43964</v>
      </c>
      <c r="B3353">
        <f t="shared" ref="B3353:E3353" si="3327">B3328</f>
        <v>1</v>
      </c>
      <c r="C3353" t="str">
        <f t="shared" si="3327"/>
        <v>A1</v>
      </c>
      <c r="D3353" t="str">
        <f t="shared" si="3327"/>
        <v>сыр полутвердый</v>
      </c>
      <c r="E3353" t="str">
        <f t="shared" si="3327"/>
        <v>A1|сыр полутвердый</v>
      </c>
      <c r="F3353">
        <f>IFERROR(INDEX('Прайс-лист на год'!$E$4:$NG$28,MATCH(prices_model!E3353,'Прайс-лист на год'!$D$4:$D$28,0),MATCH(prices_model!A3353,'Прайс-лист на год'!$E$3:$NG$3,0)),0)</f>
        <v>600</v>
      </c>
    </row>
    <row r="3354" spans="1:6" x14ac:dyDescent="0.25">
      <c r="A3354" s="30">
        <f>'Прайс-лист на год'!$E$3+ROUNDDOWN((ROW()-2)/25,0)</f>
        <v>43964</v>
      </c>
      <c r="B3354">
        <f t="shared" ref="B3354:E3354" si="3328">B3329</f>
        <v>1</v>
      </c>
      <c r="C3354" t="str">
        <f t="shared" si="3328"/>
        <v>A1</v>
      </c>
      <c r="D3354" t="str">
        <f t="shared" si="3328"/>
        <v>сыр мягкий</v>
      </c>
      <c r="E3354" t="str">
        <f t="shared" si="3328"/>
        <v>A1|сыр мягкий</v>
      </c>
      <c r="F3354">
        <f>IFERROR(INDEX('Прайс-лист на год'!$E$4:$NG$28,MATCH(prices_model!E3354,'Прайс-лист на год'!$D$4:$D$28,0),MATCH(prices_model!A3354,'Прайс-лист на год'!$E$3:$NG$3,0)),0)</f>
        <v>500</v>
      </c>
    </row>
    <row r="3355" spans="1:6" x14ac:dyDescent="0.25">
      <c r="A3355" s="30">
        <f>'Прайс-лист на год'!$E$3+ROUNDDOWN((ROW()-2)/25,0)</f>
        <v>43964</v>
      </c>
      <c r="B3355">
        <f t="shared" ref="B3355:E3355" si="3329">B3330</f>
        <v>1</v>
      </c>
      <c r="C3355" t="str">
        <f t="shared" si="3329"/>
        <v>A1</v>
      </c>
      <c r="D3355" t="str">
        <f t="shared" si="3329"/>
        <v>прочие сыры</v>
      </c>
      <c r="E3355" t="str">
        <f t="shared" si="3329"/>
        <v>A1|прочие сыры</v>
      </c>
      <c r="F3355">
        <f>IFERROR(INDEX('Прайс-лист на год'!$E$4:$NG$28,MATCH(prices_model!E3355,'Прайс-лист на год'!$D$4:$D$28,0),MATCH(prices_model!A3355,'Прайс-лист на год'!$E$3:$NG$3,0)),0)</f>
        <v>700</v>
      </c>
    </row>
    <row r="3356" spans="1:6" x14ac:dyDescent="0.25">
      <c r="A3356" s="30">
        <f>'Прайс-лист на год'!$E$3+ROUNDDOWN((ROW()-2)/25,0)</f>
        <v>43964</v>
      </c>
      <c r="B3356">
        <f t="shared" ref="B3356:E3356" si="3330">B3331</f>
        <v>1</v>
      </c>
      <c r="C3356" t="str">
        <f t="shared" si="3330"/>
        <v>A1</v>
      </c>
      <c r="D3356" t="str">
        <f t="shared" si="3330"/>
        <v>продукты сырные</v>
      </c>
      <c r="E3356" t="str">
        <f t="shared" si="3330"/>
        <v>A1|продукты сырные</v>
      </c>
      <c r="F3356">
        <f>IFERROR(INDEX('Прайс-лист на год'!$E$4:$NG$28,MATCH(prices_model!E3356,'Прайс-лист на год'!$D$4:$D$28,0),MATCH(prices_model!A3356,'Прайс-лист на год'!$E$3:$NG$3,0)),0)</f>
        <v>400</v>
      </c>
    </row>
    <row r="3357" spans="1:6" x14ac:dyDescent="0.25">
      <c r="A3357" s="30">
        <f>'Прайс-лист на год'!$E$3+ROUNDDOWN((ROW()-2)/25,0)</f>
        <v>43964</v>
      </c>
      <c r="B3357">
        <f t="shared" ref="B3357:E3357" si="3331">B3332</f>
        <v>1</v>
      </c>
      <c r="C3357" t="str">
        <f t="shared" si="3331"/>
        <v>A2</v>
      </c>
      <c r="D3357" t="str">
        <f t="shared" si="3331"/>
        <v>сыр твердый</v>
      </c>
      <c r="E3357" t="str">
        <f t="shared" si="3331"/>
        <v>A2|сыр твердый</v>
      </c>
      <c r="F3357">
        <f>IFERROR(INDEX('Прайс-лист на год'!$E$4:$NG$28,MATCH(prices_model!E3357,'Прайс-лист на год'!$D$4:$D$28,0),MATCH(prices_model!A3357,'Прайс-лист на год'!$E$3:$NG$3,0)),0)</f>
        <v>1050</v>
      </c>
    </row>
    <row r="3358" spans="1:6" x14ac:dyDescent="0.25">
      <c r="A3358" s="30">
        <f>'Прайс-лист на год'!$E$3+ROUNDDOWN((ROW()-2)/25,0)</f>
        <v>43964</v>
      </c>
      <c r="B3358">
        <f t="shared" ref="B3358:E3358" si="3332">B3333</f>
        <v>1</v>
      </c>
      <c r="C3358" t="str">
        <f t="shared" si="3332"/>
        <v>A2</v>
      </c>
      <c r="D3358" t="str">
        <f t="shared" si="3332"/>
        <v>сыр полутвердый</v>
      </c>
      <c r="E3358" t="str">
        <f t="shared" si="3332"/>
        <v>A2|сыр полутвердый</v>
      </c>
      <c r="F3358">
        <f>IFERROR(INDEX('Прайс-лист на год'!$E$4:$NG$28,MATCH(prices_model!E3358,'Прайс-лист на год'!$D$4:$D$28,0),MATCH(prices_model!A3358,'Прайс-лист на год'!$E$3:$NG$3,0)),0)</f>
        <v>630</v>
      </c>
    </row>
    <row r="3359" spans="1:6" x14ac:dyDescent="0.25">
      <c r="A3359" s="30">
        <f>'Прайс-лист на год'!$E$3+ROUNDDOWN((ROW()-2)/25,0)</f>
        <v>43964</v>
      </c>
      <c r="B3359">
        <f t="shared" ref="B3359:E3359" si="3333">B3334</f>
        <v>1</v>
      </c>
      <c r="C3359" t="str">
        <f t="shared" si="3333"/>
        <v>A2</v>
      </c>
      <c r="D3359" t="str">
        <f t="shared" si="3333"/>
        <v>сыр мягкий</v>
      </c>
      <c r="E3359" t="str">
        <f t="shared" si="3333"/>
        <v>A2|сыр мягкий</v>
      </c>
      <c r="F3359">
        <f>IFERROR(INDEX('Прайс-лист на год'!$E$4:$NG$28,MATCH(prices_model!E3359,'Прайс-лист на год'!$D$4:$D$28,0),MATCH(prices_model!A3359,'Прайс-лист на год'!$E$3:$NG$3,0)),0)</f>
        <v>525</v>
      </c>
    </row>
    <row r="3360" spans="1:6" x14ac:dyDescent="0.25">
      <c r="A3360" s="30">
        <f>'Прайс-лист на год'!$E$3+ROUNDDOWN((ROW()-2)/25,0)</f>
        <v>43964</v>
      </c>
      <c r="B3360">
        <f t="shared" ref="B3360:E3360" si="3334">B3335</f>
        <v>1</v>
      </c>
      <c r="C3360" t="str">
        <f t="shared" si="3334"/>
        <v>A2</v>
      </c>
      <c r="D3360" t="str">
        <f t="shared" si="3334"/>
        <v>прочие сыры</v>
      </c>
      <c r="E3360" t="str">
        <f t="shared" si="3334"/>
        <v>A2|прочие сыры</v>
      </c>
      <c r="F3360">
        <f>IFERROR(INDEX('Прайс-лист на год'!$E$4:$NG$28,MATCH(prices_model!E3360,'Прайс-лист на год'!$D$4:$D$28,0),MATCH(prices_model!A3360,'Прайс-лист на год'!$E$3:$NG$3,0)),0)</f>
        <v>735</v>
      </c>
    </row>
    <row r="3361" spans="1:6" x14ac:dyDescent="0.25">
      <c r="A3361" s="30">
        <f>'Прайс-лист на год'!$E$3+ROUNDDOWN((ROW()-2)/25,0)</f>
        <v>43964</v>
      </c>
      <c r="B3361">
        <f t="shared" ref="B3361:E3361" si="3335">B3336</f>
        <v>1</v>
      </c>
      <c r="C3361" t="str">
        <f t="shared" si="3335"/>
        <v>A2</v>
      </c>
      <c r="D3361" t="str">
        <f t="shared" si="3335"/>
        <v>продукты сырные</v>
      </c>
      <c r="E3361" t="str">
        <f t="shared" si="3335"/>
        <v>A2|продукты сырные</v>
      </c>
      <c r="F3361">
        <f>IFERROR(INDEX('Прайс-лист на год'!$E$4:$NG$28,MATCH(prices_model!E3361,'Прайс-лист на год'!$D$4:$D$28,0),MATCH(prices_model!A3361,'Прайс-лист на год'!$E$3:$NG$3,0)),0)</f>
        <v>420</v>
      </c>
    </row>
    <row r="3362" spans="1:6" x14ac:dyDescent="0.25">
      <c r="A3362" s="30">
        <f>'Прайс-лист на год'!$E$3+ROUNDDOWN((ROW()-2)/25,0)</f>
        <v>43964</v>
      </c>
      <c r="B3362">
        <f t="shared" ref="B3362:E3362" si="3336">B3337</f>
        <v>1</v>
      </c>
      <c r="C3362" t="str">
        <f t="shared" si="3336"/>
        <v>A3</v>
      </c>
      <c r="D3362" t="str">
        <f t="shared" si="3336"/>
        <v>сыр твердый</v>
      </c>
      <c r="E3362" t="str">
        <f t="shared" si="3336"/>
        <v>A3|сыр твердый</v>
      </c>
      <c r="F3362">
        <f>IFERROR(INDEX('Прайс-лист на год'!$E$4:$NG$28,MATCH(prices_model!E3362,'Прайс-лист на год'!$D$4:$D$28,0),MATCH(prices_model!A3362,'Прайс-лист на год'!$E$3:$NG$3,0)),0)</f>
        <v>1000</v>
      </c>
    </row>
    <row r="3363" spans="1:6" x14ac:dyDescent="0.25">
      <c r="A3363" s="30">
        <f>'Прайс-лист на год'!$E$3+ROUNDDOWN((ROW()-2)/25,0)</f>
        <v>43964</v>
      </c>
      <c r="B3363">
        <f t="shared" ref="B3363:E3363" si="3337">B3338</f>
        <v>1</v>
      </c>
      <c r="C3363" t="str">
        <f t="shared" si="3337"/>
        <v>A3</v>
      </c>
      <c r="D3363" t="str">
        <f t="shared" si="3337"/>
        <v>сыр полутвердый</v>
      </c>
      <c r="E3363" t="str">
        <f t="shared" si="3337"/>
        <v>A3|сыр полутвердый</v>
      </c>
      <c r="F3363">
        <f>IFERROR(INDEX('Прайс-лист на год'!$E$4:$NG$28,MATCH(prices_model!E3363,'Прайс-лист на год'!$D$4:$D$28,0),MATCH(prices_model!A3363,'Прайс-лист на год'!$E$3:$NG$3,0)),0)</f>
        <v>600</v>
      </c>
    </row>
    <row r="3364" spans="1:6" x14ac:dyDescent="0.25">
      <c r="A3364" s="30">
        <f>'Прайс-лист на год'!$E$3+ROUNDDOWN((ROW()-2)/25,0)</f>
        <v>43964</v>
      </c>
      <c r="B3364">
        <f t="shared" ref="B3364:E3364" si="3338">B3339</f>
        <v>1</v>
      </c>
      <c r="C3364" t="str">
        <f t="shared" si="3338"/>
        <v>A3</v>
      </c>
      <c r="D3364" t="str">
        <f t="shared" si="3338"/>
        <v>сыр мягкий</v>
      </c>
      <c r="E3364" t="str">
        <f t="shared" si="3338"/>
        <v>A3|сыр мягкий</v>
      </c>
      <c r="F3364">
        <f>IFERROR(INDEX('Прайс-лист на год'!$E$4:$NG$28,MATCH(prices_model!E3364,'Прайс-лист на год'!$D$4:$D$28,0),MATCH(prices_model!A3364,'Прайс-лист на год'!$E$3:$NG$3,0)),0)</f>
        <v>500</v>
      </c>
    </row>
    <row r="3365" spans="1:6" x14ac:dyDescent="0.25">
      <c r="A3365" s="30">
        <f>'Прайс-лист на год'!$E$3+ROUNDDOWN((ROW()-2)/25,0)</f>
        <v>43964</v>
      </c>
      <c r="B3365">
        <f t="shared" ref="B3365:E3365" si="3339">B3340</f>
        <v>1</v>
      </c>
      <c r="C3365" t="str">
        <f t="shared" si="3339"/>
        <v>A3</v>
      </c>
      <c r="D3365" t="str">
        <f t="shared" si="3339"/>
        <v>прочие сыры</v>
      </c>
      <c r="E3365" t="str">
        <f t="shared" si="3339"/>
        <v>A3|прочие сыры</v>
      </c>
      <c r="F3365">
        <f>IFERROR(INDEX('Прайс-лист на год'!$E$4:$NG$28,MATCH(prices_model!E3365,'Прайс-лист на год'!$D$4:$D$28,0),MATCH(prices_model!A3365,'Прайс-лист на год'!$E$3:$NG$3,0)),0)</f>
        <v>700</v>
      </c>
    </row>
    <row r="3366" spans="1:6" x14ac:dyDescent="0.25">
      <c r="A3366" s="30">
        <f>'Прайс-лист на год'!$E$3+ROUNDDOWN((ROW()-2)/25,0)</f>
        <v>43964</v>
      </c>
      <c r="B3366">
        <f t="shared" ref="B3366:E3366" si="3340">B3341</f>
        <v>1</v>
      </c>
      <c r="C3366" t="str">
        <f t="shared" si="3340"/>
        <v>A3</v>
      </c>
      <c r="D3366" t="str">
        <f t="shared" si="3340"/>
        <v>продукты сырные</v>
      </c>
      <c r="E3366" t="str">
        <f t="shared" si="3340"/>
        <v>A3|продукты сырные</v>
      </c>
      <c r="F3366">
        <f>IFERROR(INDEX('Прайс-лист на год'!$E$4:$NG$28,MATCH(prices_model!E3366,'Прайс-лист на год'!$D$4:$D$28,0),MATCH(prices_model!A3366,'Прайс-лист на год'!$E$3:$NG$3,0)),0)</f>
        <v>400</v>
      </c>
    </row>
    <row r="3367" spans="1:6" x14ac:dyDescent="0.25">
      <c r="A3367" s="30">
        <f>'Прайс-лист на год'!$E$3+ROUNDDOWN((ROW()-2)/25,0)</f>
        <v>43964</v>
      </c>
      <c r="B3367">
        <f t="shared" ref="B3367:E3367" si="3341">B3342</f>
        <v>1</v>
      </c>
      <c r="C3367" t="str">
        <f t="shared" si="3341"/>
        <v>A4</v>
      </c>
      <c r="D3367" t="str">
        <f t="shared" si="3341"/>
        <v>сыр твердый</v>
      </c>
      <c r="E3367" t="str">
        <f t="shared" si="3341"/>
        <v>A4|сыр твердый</v>
      </c>
      <c r="F3367">
        <f>IFERROR(INDEX('Прайс-лист на год'!$E$4:$NG$28,MATCH(prices_model!E3367,'Прайс-лист на год'!$D$4:$D$28,0),MATCH(prices_model!A3367,'Прайс-лист на год'!$E$3:$NG$3,0)),0)</f>
        <v>893</v>
      </c>
    </row>
    <row r="3368" spans="1:6" x14ac:dyDescent="0.25">
      <c r="A3368" s="30">
        <f>'Прайс-лист на год'!$E$3+ROUNDDOWN((ROW()-2)/25,0)</f>
        <v>43964</v>
      </c>
      <c r="B3368">
        <f t="shared" ref="B3368:E3368" si="3342">B3343</f>
        <v>1</v>
      </c>
      <c r="C3368" t="str">
        <f t="shared" si="3342"/>
        <v>A4</v>
      </c>
      <c r="D3368" t="str">
        <f t="shared" si="3342"/>
        <v>сыр полутвердый</v>
      </c>
      <c r="E3368" t="str">
        <f t="shared" si="3342"/>
        <v>A4|сыр полутвердый</v>
      </c>
      <c r="F3368">
        <f>IFERROR(INDEX('Прайс-лист на год'!$E$4:$NG$28,MATCH(prices_model!E3368,'Прайс-лист на год'!$D$4:$D$28,0),MATCH(prices_model!A3368,'Прайс-лист на год'!$E$3:$NG$3,0)),0)</f>
        <v>662</v>
      </c>
    </row>
    <row r="3369" spans="1:6" x14ac:dyDescent="0.25">
      <c r="A3369" s="30">
        <f>'Прайс-лист на год'!$E$3+ROUNDDOWN((ROW()-2)/25,0)</f>
        <v>43964</v>
      </c>
      <c r="B3369">
        <f t="shared" ref="B3369:E3369" si="3343">B3344</f>
        <v>1</v>
      </c>
      <c r="C3369" t="str">
        <f t="shared" si="3343"/>
        <v>A4</v>
      </c>
      <c r="D3369" t="str">
        <f t="shared" si="3343"/>
        <v>сыр мягкий</v>
      </c>
      <c r="E3369" t="str">
        <f t="shared" si="3343"/>
        <v>A4|сыр мягкий</v>
      </c>
      <c r="F3369">
        <f>IFERROR(INDEX('Прайс-лист на год'!$E$4:$NG$28,MATCH(prices_model!E3369,'Прайс-лист на год'!$D$4:$D$28,0),MATCH(prices_model!A3369,'Прайс-лист на год'!$E$3:$NG$3,0)),0)</f>
        <v>446</v>
      </c>
    </row>
    <row r="3370" spans="1:6" x14ac:dyDescent="0.25">
      <c r="A3370" s="30">
        <f>'Прайс-лист на год'!$E$3+ROUNDDOWN((ROW()-2)/25,0)</f>
        <v>43964</v>
      </c>
      <c r="B3370">
        <f t="shared" ref="B3370:E3370" si="3344">B3345</f>
        <v>1</v>
      </c>
      <c r="C3370" t="str">
        <f t="shared" si="3344"/>
        <v>A4</v>
      </c>
      <c r="D3370" t="str">
        <f t="shared" si="3344"/>
        <v>прочие сыры</v>
      </c>
      <c r="E3370" t="str">
        <f t="shared" si="3344"/>
        <v>A4|прочие сыры</v>
      </c>
      <c r="F3370">
        <f>IFERROR(INDEX('Прайс-лист на год'!$E$4:$NG$28,MATCH(prices_model!E3370,'Прайс-лист на год'!$D$4:$D$28,0),MATCH(prices_model!A3370,'Прайс-лист на год'!$E$3:$NG$3,0)),0)</f>
        <v>732</v>
      </c>
    </row>
    <row r="3371" spans="1:6" x14ac:dyDescent="0.25">
      <c r="A3371" s="30">
        <f>'Прайс-лист на год'!$E$3+ROUNDDOWN((ROW()-2)/25,0)</f>
        <v>43964</v>
      </c>
      <c r="B3371">
        <f t="shared" ref="B3371:E3371" si="3345">B3346</f>
        <v>1</v>
      </c>
      <c r="C3371" t="str">
        <f t="shared" si="3345"/>
        <v>A4</v>
      </c>
      <c r="D3371" t="str">
        <f t="shared" si="3345"/>
        <v>продукты сырные</v>
      </c>
      <c r="E3371" t="str">
        <f t="shared" si="3345"/>
        <v>A4|продукты сырные</v>
      </c>
      <c r="F3371">
        <f>IFERROR(INDEX('Прайс-лист на год'!$E$4:$NG$28,MATCH(prices_model!E3371,'Прайс-лист на год'!$D$4:$D$28,0),MATCH(prices_model!A3371,'Прайс-лист на год'!$E$3:$NG$3,0)),0)</f>
        <v>340</v>
      </c>
    </row>
    <row r="3372" spans="1:6" x14ac:dyDescent="0.25">
      <c r="A3372" s="30">
        <f>'Прайс-лист на год'!$E$3+ROUNDDOWN((ROW()-2)/25,0)</f>
        <v>43964</v>
      </c>
      <c r="B3372">
        <f t="shared" ref="B3372:E3372" si="3346">B3347</f>
        <v>1</v>
      </c>
      <c r="C3372" t="str">
        <f t="shared" si="3346"/>
        <v>A5</v>
      </c>
      <c r="D3372" t="str">
        <f t="shared" si="3346"/>
        <v>сыр твердый</v>
      </c>
      <c r="E3372" t="str">
        <f t="shared" si="3346"/>
        <v>A5|сыр твердый</v>
      </c>
      <c r="F3372">
        <f>IFERROR(INDEX('Прайс-лист на год'!$E$4:$NG$28,MATCH(prices_model!E3372,'Прайс-лист на год'!$D$4:$D$28,0),MATCH(prices_model!A3372,'Прайс-лист на год'!$E$3:$NG$3,0)),0)</f>
        <v>1074</v>
      </c>
    </row>
    <row r="3373" spans="1:6" x14ac:dyDescent="0.25">
      <c r="A3373" s="30">
        <f>'Прайс-лист на год'!$E$3+ROUNDDOWN((ROW()-2)/25,0)</f>
        <v>43964</v>
      </c>
      <c r="B3373">
        <f t="shared" ref="B3373:E3373" si="3347">B3348</f>
        <v>1</v>
      </c>
      <c r="C3373" t="str">
        <f t="shared" si="3347"/>
        <v>A5</v>
      </c>
      <c r="D3373" t="str">
        <f t="shared" si="3347"/>
        <v>сыр полутвердый</v>
      </c>
      <c r="E3373" t="str">
        <f t="shared" si="3347"/>
        <v>A5|сыр полутвердый</v>
      </c>
      <c r="F3373">
        <f>IFERROR(INDEX('Прайс-лист на год'!$E$4:$NG$28,MATCH(prices_model!E3373,'Прайс-лист на год'!$D$4:$D$28,0),MATCH(prices_model!A3373,'Прайс-лист на год'!$E$3:$NG$3,0)),0)</f>
        <v>644</v>
      </c>
    </row>
    <row r="3374" spans="1:6" x14ac:dyDescent="0.25">
      <c r="A3374" s="30">
        <f>'Прайс-лист на год'!$E$3+ROUNDDOWN((ROW()-2)/25,0)</f>
        <v>43964</v>
      </c>
      <c r="B3374">
        <f t="shared" ref="B3374:E3374" si="3348">B3349</f>
        <v>1</v>
      </c>
      <c r="C3374" t="str">
        <f t="shared" si="3348"/>
        <v>A5</v>
      </c>
      <c r="D3374" t="str">
        <f t="shared" si="3348"/>
        <v>сыр мягкий</v>
      </c>
      <c r="E3374" t="str">
        <f t="shared" si="3348"/>
        <v>A5|сыр мягкий</v>
      </c>
      <c r="F3374">
        <f>IFERROR(INDEX('Прайс-лист на год'!$E$4:$NG$28,MATCH(prices_model!E3374,'Прайс-лист на год'!$D$4:$D$28,0),MATCH(prices_model!A3374,'Прайс-лист на год'!$E$3:$NG$3,0)),0)</f>
        <v>537</v>
      </c>
    </row>
    <row r="3375" spans="1:6" x14ac:dyDescent="0.25">
      <c r="A3375" s="30">
        <f>'Прайс-лист на год'!$E$3+ROUNDDOWN((ROW()-2)/25,0)</f>
        <v>43964</v>
      </c>
      <c r="B3375">
        <f t="shared" ref="B3375:E3375" si="3349">B3350</f>
        <v>1</v>
      </c>
      <c r="C3375" t="str">
        <f t="shared" si="3349"/>
        <v>A5</v>
      </c>
      <c r="D3375" t="str">
        <f t="shared" si="3349"/>
        <v>прочие сыры</v>
      </c>
      <c r="E3375" t="str">
        <f t="shared" si="3349"/>
        <v>A5|прочие сыры</v>
      </c>
      <c r="F3375">
        <f>IFERROR(INDEX('Прайс-лист на год'!$E$4:$NG$28,MATCH(prices_model!E3375,'Прайс-лист на год'!$D$4:$D$28,0),MATCH(prices_model!A3375,'Прайс-лист на год'!$E$3:$NG$3,0)),0)</f>
        <v>752</v>
      </c>
    </row>
    <row r="3376" spans="1:6" x14ac:dyDescent="0.25">
      <c r="A3376" s="30">
        <f>'Прайс-лист на год'!$E$3+ROUNDDOWN((ROW()-2)/25,0)</f>
        <v>43964</v>
      </c>
      <c r="B3376">
        <f t="shared" ref="B3376:E3376" si="3350">B3351</f>
        <v>1</v>
      </c>
      <c r="C3376" t="str">
        <f t="shared" si="3350"/>
        <v>A5</v>
      </c>
      <c r="D3376" t="str">
        <f t="shared" si="3350"/>
        <v>продукты сырные</v>
      </c>
      <c r="E3376" t="str">
        <f t="shared" si="3350"/>
        <v>A5|продукты сырные</v>
      </c>
      <c r="F3376">
        <f>IFERROR(INDEX('Прайс-лист на год'!$E$4:$NG$28,MATCH(prices_model!E3376,'Прайс-лист на год'!$D$4:$D$28,0),MATCH(prices_model!A3376,'Прайс-лист на год'!$E$3:$NG$3,0)),0)</f>
        <v>429</v>
      </c>
    </row>
    <row r="3377" spans="1:6" x14ac:dyDescent="0.25">
      <c r="A3377" s="30">
        <f>'Прайс-лист на год'!$E$3+ROUNDDOWN((ROW()-2)/25,0)</f>
        <v>43965</v>
      </c>
      <c r="B3377">
        <f t="shared" ref="B3377:E3377" si="3351">B3352</f>
        <v>1</v>
      </c>
      <c r="C3377" t="str">
        <f t="shared" si="3351"/>
        <v>A1</v>
      </c>
      <c r="D3377" t="str">
        <f t="shared" si="3351"/>
        <v>сыр твердый</v>
      </c>
      <c r="E3377" t="str">
        <f t="shared" si="3351"/>
        <v>A1|сыр твердый</v>
      </c>
      <c r="F3377">
        <f>IFERROR(INDEX('Прайс-лист на год'!$E$4:$NG$28,MATCH(prices_model!E3377,'Прайс-лист на год'!$D$4:$D$28,0),MATCH(prices_model!A3377,'Прайс-лист на год'!$E$3:$NG$3,0)),0)</f>
        <v>1000</v>
      </c>
    </row>
    <row r="3378" spans="1:6" x14ac:dyDescent="0.25">
      <c r="A3378" s="30">
        <f>'Прайс-лист на год'!$E$3+ROUNDDOWN((ROW()-2)/25,0)</f>
        <v>43965</v>
      </c>
      <c r="B3378">
        <f t="shared" ref="B3378:E3378" si="3352">B3353</f>
        <v>1</v>
      </c>
      <c r="C3378" t="str">
        <f t="shared" si="3352"/>
        <v>A1</v>
      </c>
      <c r="D3378" t="str">
        <f t="shared" si="3352"/>
        <v>сыр полутвердый</v>
      </c>
      <c r="E3378" t="str">
        <f t="shared" si="3352"/>
        <v>A1|сыр полутвердый</v>
      </c>
      <c r="F3378">
        <f>IFERROR(INDEX('Прайс-лист на год'!$E$4:$NG$28,MATCH(prices_model!E3378,'Прайс-лист на год'!$D$4:$D$28,0),MATCH(prices_model!A3378,'Прайс-лист на год'!$E$3:$NG$3,0)),0)</f>
        <v>600</v>
      </c>
    </row>
    <row r="3379" spans="1:6" x14ac:dyDescent="0.25">
      <c r="A3379" s="30">
        <f>'Прайс-лист на год'!$E$3+ROUNDDOWN((ROW()-2)/25,0)</f>
        <v>43965</v>
      </c>
      <c r="B3379">
        <f t="shared" ref="B3379:E3379" si="3353">B3354</f>
        <v>1</v>
      </c>
      <c r="C3379" t="str">
        <f t="shared" si="3353"/>
        <v>A1</v>
      </c>
      <c r="D3379" t="str">
        <f t="shared" si="3353"/>
        <v>сыр мягкий</v>
      </c>
      <c r="E3379" t="str">
        <f t="shared" si="3353"/>
        <v>A1|сыр мягкий</v>
      </c>
      <c r="F3379">
        <f>IFERROR(INDEX('Прайс-лист на год'!$E$4:$NG$28,MATCH(prices_model!E3379,'Прайс-лист на год'!$D$4:$D$28,0),MATCH(prices_model!A3379,'Прайс-лист на год'!$E$3:$NG$3,0)),0)</f>
        <v>500</v>
      </c>
    </row>
    <row r="3380" spans="1:6" x14ac:dyDescent="0.25">
      <c r="A3380" s="30">
        <f>'Прайс-лист на год'!$E$3+ROUNDDOWN((ROW()-2)/25,0)</f>
        <v>43965</v>
      </c>
      <c r="B3380">
        <f t="shared" ref="B3380:E3380" si="3354">B3355</f>
        <v>1</v>
      </c>
      <c r="C3380" t="str">
        <f t="shared" si="3354"/>
        <v>A1</v>
      </c>
      <c r="D3380" t="str">
        <f t="shared" si="3354"/>
        <v>прочие сыры</v>
      </c>
      <c r="E3380" t="str">
        <f t="shared" si="3354"/>
        <v>A1|прочие сыры</v>
      </c>
      <c r="F3380">
        <f>IFERROR(INDEX('Прайс-лист на год'!$E$4:$NG$28,MATCH(prices_model!E3380,'Прайс-лист на год'!$D$4:$D$28,0),MATCH(prices_model!A3380,'Прайс-лист на год'!$E$3:$NG$3,0)),0)</f>
        <v>700</v>
      </c>
    </row>
    <row r="3381" spans="1:6" x14ac:dyDescent="0.25">
      <c r="A3381" s="30">
        <f>'Прайс-лист на год'!$E$3+ROUNDDOWN((ROW()-2)/25,0)</f>
        <v>43965</v>
      </c>
      <c r="B3381">
        <f t="shared" ref="B3381:E3381" si="3355">B3356</f>
        <v>1</v>
      </c>
      <c r="C3381" t="str">
        <f t="shared" si="3355"/>
        <v>A1</v>
      </c>
      <c r="D3381" t="str">
        <f t="shared" si="3355"/>
        <v>продукты сырные</v>
      </c>
      <c r="E3381" t="str">
        <f t="shared" si="3355"/>
        <v>A1|продукты сырные</v>
      </c>
      <c r="F3381">
        <f>IFERROR(INDEX('Прайс-лист на год'!$E$4:$NG$28,MATCH(prices_model!E3381,'Прайс-лист на год'!$D$4:$D$28,0),MATCH(prices_model!A3381,'Прайс-лист на год'!$E$3:$NG$3,0)),0)</f>
        <v>400</v>
      </c>
    </row>
    <row r="3382" spans="1:6" x14ac:dyDescent="0.25">
      <c r="A3382" s="30">
        <f>'Прайс-лист на год'!$E$3+ROUNDDOWN((ROW()-2)/25,0)</f>
        <v>43965</v>
      </c>
      <c r="B3382">
        <f t="shared" ref="B3382:E3382" si="3356">B3357</f>
        <v>1</v>
      </c>
      <c r="C3382" t="str">
        <f t="shared" si="3356"/>
        <v>A2</v>
      </c>
      <c r="D3382" t="str">
        <f t="shared" si="3356"/>
        <v>сыр твердый</v>
      </c>
      <c r="E3382" t="str">
        <f t="shared" si="3356"/>
        <v>A2|сыр твердый</v>
      </c>
      <c r="F3382">
        <f>IFERROR(INDEX('Прайс-лист на год'!$E$4:$NG$28,MATCH(prices_model!E3382,'Прайс-лист на год'!$D$4:$D$28,0),MATCH(prices_model!A3382,'Прайс-лист на год'!$E$3:$NG$3,0)),0)</f>
        <v>1050</v>
      </c>
    </row>
    <row r="3383" spans="1:6" x14ac:dyDescent="0.25">
      <c r="A3383" s="30">
        <f>'Прайс-лист на год'!$E$3+ROUNDDOWN((ROW()-2)/25,0)</f>
        <v>43965</v>
      </c>
      <c r="B3383">
        <f t="shared" ref="B3383:E3383" si="3357">B3358</f>
        <v>1</v>
      </c>
      <c r="C3383" t="str">
        <f t="shared" si="3357"/>
        <v>A2</v>
      </c>
      <c r="D3383" t="str">
        <f t="shared" si="3357"/>
        <v>сыр полутвердый</v>
      </c>
      <c r="E3383" t="str">
        <f t="shared" si="3357"/>
        <v>A2|сыр полутвердый</v>
      </c>
      <c r="F3383">
        <f>IFERROR(INDEX('Прайс-лист на год'!$E$4:$NG$28,MATCH(prices_model!E3383,'Прайс-лист на год'!$D$4:$D$28,0),MATCH(prices_model!A3383,'Прайс-лист на год'!$E$3:$NG$3,0)),0)</f>
        <v>630</v>
      </c>
    </row>
    <row r="3384" spans="1:6" x14ac:dyDescent="0.25">
      <c r="A3384" s="30">
        <f>'Прайс-лист на год'!$E$3+ROUNDDOWN((ROW()-2)/25,0)</f>
        <v>43965</v>
      </c>
      <c r="B3384">
        <f t="shared" ref="B3384:E3384" si="3358">B3359</f>
        <v>1</v>
      </c>
      <c r="C3384" t="str">
        <f t="shared" si="3358"/>
        <v>A2</v>
      </c>
      <c r="D3384" t="str">
        <f t="shared" si="3358"/>
        <v>сыр мягкий</v>
      </c>
      <c r="E3384" t="str">
        <f t="shared" si="3358"/>
        <v>A2|сыр мягкий</v>
      </c>
      <c r="F3384">
        <f>IFERROR(INDEX('Прайс-лист на год'!$E$4:$NG$28,MATCH(prices_model!E3384,'Прайс-лист на год'!$D$4:$D$28,0),MATCH(prices_model!A3384,'Прайс-лист на год'!$E$3:$NG$3,0)),0)</f>
        <v>525</v>
      </c>
    </row>
    <row r="3385" spans="1:6" x14ac:dyDescent="0.25">
      <c r="A3385" s="30">
        <f>'Прайс-лист на год'!$E$3+ROUNDDOWN((ROW()-2)/25,0)</f>
        <v>43965</v>
      </c>
      <c r="B3385">
        <f t="shared" ref="B3385:E3385" si="3359">B3360</f>
        <v>1</v>
      </c>
      <c r="C3385" t="str">
        <f t="shared" si="3359"/>
        <v>A2</v>
      </c>
      <c r="D3385" t="str">
        <f t="shared" si="3359"/>
        <v>прочие сыры</v>
      </c>
      <c r="E3385" t="str">
        <f t="shared" si="3359"/>
        <v>A2|прочие сыры</v>
      </c>
      <c r="F3385">
        <f>IFERROR(INDEX('Прайс-лист на год'!$E$4:$NG$28,MATCH(prices_model!E3385,'Прайс-лист на год'!$D$4:$D$28,0),MATCH(prices_model!A3385,'Прайс-лист на год'!$E$3:$NG$3,0)),0)</f>
        <v>735</v>
      </c>
    </row>
    <row r="3386" spans="1:6" x14ac:dyDescent="0.25">
      <c r="A3386" s="30">
        <f>'Прайс-лист на год'!$E$3+ROUNDDOWN((ROW()-2)/25,0)</f>
        <v>43965</v>
      </c>
      <c r="B3386">
        <f t="shared" ref="B3386:E3386" si="3360">B3361</f>
        <v>1</v>
      </c>
      <c r="C3386" t="str">
        <f t="shared" si="3360"/>
        <v>A2</v>
      </c>
      <c r="D3386" t="str">
        <f t="shared" si="3360"/>
        <v>продукты сырные</v>
      </c>
      <c r="E3386" t="str">
        <f t="shared" si="3360"/>
        <v>A2|продукты сырные</v>
      </c>
      <c r="F3386">
        <f>IFERROR(INDEX('Прайс-лист на год'!$E$4:$NG$28,MATCH(prices_model!E3386,'Прайс-лист на год'!$D$4:$D$28,0),MATCH(prices_model!A3386,'Прайс-лист на год'!$E$3:$NG$3,0)),0)</f>
        <v>420</v>
      </c>
    </row>
    <row r="3387" spans="1:6" x14ac:dyDescent="0.25">
      <c r="A3387" s="30">
        <f>'Прайс-лист на год'!$E$3+ROUNDDOWN((ROW()-2)/25,0)</f>
        <v>43965</v>
      </c>
      <c r="B3387">
        <f t="shared" ref="B3387:E3387" si="3361">B3362</f>
        <v>1</v>
      </c>
      <c r="C3387" t="str">
        <f t="shared" si="3361"/>
        <v>A3</v>
      </c>
      <c r="D3387" t="str">
        <f t="shared" si="3361"/>
        <v>сыр твердый</v>
      </c>
      <c r="E3387" t="str">
        <f t="shared" si="3361"/>
        <v>A3|сыр твердый</v>
      </c>
      <c r="F3387">
        <f>IFERROR(INDEX('Прайс-лист на год'!$E$4:$NG$28,MATCH(prices_model!E3387,'Прайс-лист на год'!$D$4:$D$28,0),MATCH(prices_model!A3387,'Прайс-лист на год'!$E$3:$NG$3,0)),0)</f>
        <v>1000</v>
      </c>
    </row>
    <row r="3388" spans="1:6" x14ac:dyDescent="0.25">
      <c r="A3388" s="30">
        <f>'Прайс-лист на год'!$E$3+ROUNDDOWN((ROW()-2)/25,0)</f>
        <v>43965</v>
      </c>
      <c r="B3388">
        <f t="shared" ref="B3388:E3388" si="3362">B3363</f>
        <v>1</v>
      </c>
      <c r="C3388" t="str">
        <f t="shared" si="3362"/>
        <v>A3</v>
      </c>
      <c r="D3388" t="str">
        <f t="shared" si="3362"/>
        <v>сыр полутвердый</v>
      </c>
      <c r="E3388" t="str">
        <f t="shared" si="3362"/>
        <v>A3|сыр полутвердый</v>
      </c>
      <c r="F3388">
        <f>IFERROR(INDEX('Прайс-лист на год'!$E$4:$NG$28,MATCH(prices_model!E3388,'Прайс-лист на год'!$D$4:$D$28,0),MATCH(prices_model!A3388,'Прайс-лист на год'!$E$3:$NG$3,0)),0)</f>
        <v>600</v>
      </c>
    </row>
    <row r="3389" spans="1:6" x14ac:dyDescent="0.25">
      <c r="A3389" s="30">
        <f>'Прайс-лист на год'!$E$3+ROUNDDOWN((ROW()-2)/25,0)</f>
        <v>43965</v>
      </c>
      <c r="B3389">
        <f t="shared" ref="B3389:E3389" si="3363">B3364</f>
        <v>1</v>
      </c>
      <c r="C3389" t="str">
        <f t="shared" si="3363"/>
        <v>A3</v>
      </c>
      <c r="D3389" t="str">
        <f t="shared" si="3363"/>
        <v>сыр мягкий</v>
      </c>
      <c r="E3389" t="str">
        <f t="shared" si="3363"/>
        <v>A3|сыр мягкий</v>
      </c>
      <c r="F3389">
        <f>IFERROR(INDEX('Прайс-лист на год'!$E$4:$NG$28,MATCH(prices_model!E3389,'Прайс-лист на год'!$D$4:$D$28,0),MATCH(prices_model!A3389,'Прайс-лист на год'!$E$3:$NG$3,0)),0)</f>
        <v>500</v>
      </c>
    </row>
    <row r="3390" spans="1:6" x14ac:dyDescent="0.25">
      <c r="A3390" s="30">
        <f>'Прайс-лист на год'!$E$3+ROUNDDOWN((ROW()-2)/25,0)</f>
        <v>43965</v>
      </c>
      <c r="B3390">
        <f t="shared" ref="B3390:E3390" si="3364">B3365</f>
        <v>1</v>
      </c>
      <c r="C3390" t="str">
        <f t="shared" si="3364"/>
        <v>A3</v>
      </c>
      <c r="D3390" t="str">
        <f t="shared" si="3364"/>
        <v>прочие сыры</v>
      </c>
      <c r="E3390" t="str">
        <f t="shared" si="3364"/>
        <v>A3|прочие сыры</v>
      </c>
      <c r="F3390">
        <f>IFERROR(INDEX('Прайс-лист на год'!$E$4:$NG$28,MATCH(prices_model!E3390,'Прайс-лист на год'!$D$4:$D$28,0),MATCH(prices_model!A3390,'Прайс-лист на год'!$E$3:$NG$3,0)),0)</f>
        <v>700</v>
      </c>
    </row>
    <row r="3391" spans="1:6" x14ac:dyDescent="0.25">
      <c r="A3391" s="30">
        <f>'Прайс-лист на год'!$E$3+ROUNDDOWN((ROW()-2)/25,0)</f>
        <v>43965</v>
      </c>
      <c r="B3391">
        <f t="shared" ref="B3391:E3391" si="3365">B3366</f>
        <v>1</v>
      </c>
      <c r="C3391" t="str">
        <f t="shared" si="3365"/>
        <v>A3</v>
      </c>
      <c r="D3391" t="str">
        <f t="shared" si="3365"/>
        <v>продукты сырные</v>
      </c>
      <c r="E3391" t="str">
        <f t="shared" si="3365"/>
        <v>A3|продукты сырные</v>
      </c>
      <c r="F3391">
        <f>IFERROR(INDEX('Прайс-лист на год'!$E$4:$NG$28,MATCH(prices_model!E3391,'Прайс-лист на год'!$D$4:$D$28,0),MATCH(prices_model!A3391,'Прайс-лист на год'!$E$3:$NG$3,0)),0)</f>
        <v>400</v>
      </c>
    </row>
    <row r="3392" spans="1:6" x14ac:dyDescent="0.25">
      <c r="A3392" s="30">
        <f>'Прайс-лист на год'!$E$3+ROUNDDOWN((ROW()-2)/25,0)</f>
        <v>43965</v>
      </c>
      <c r="B3392">
        <f t="shared" ref="B3392:E3392" si="3366">B3367</f>
        <v>1</v>
      </c>
      <c r="C3392" t="str">
        <f t="shared" si="3366"/>
        <v>A4</v>
      </c>
      <c r="D3392" t="str">
        <f t="shared" si="3366"/>
        <v>сыр твердый</v>
      </c>
      <c r="E3392" t="str">
        <f t="shared" si="3366"/>
        <v>A4|сыр твердый</v>
      </c>
      <c r="F3392">
        <f>IFERROR(INDEX('Прайс-лист на год'!$E$4:$NG$28,MATCH(prices_model!E3392,'Прайс-лист на год'!$D$4:$D$28,0),MATCH(prices_model!A3392,'Прайс-лист на год'!$E$3:$NG$3,0)),0)</f>
        <v>893</v>
      </c>
    </row>
    <row r="3393" spans="1:6" x14ac:dyDescent="0.25">
      <c r="A3393" s="30">
        <f>'Прайс-лист на год'!$E$3+ROUNDDOWN((ROW()-2)/25,0)</f>
        <v>43965</v>
      </c>
      <c r="B3393">
        <f t="shared" ref="B3393:E3393" si="3367">B3368</f>
        <v>1</v>
      </c>
      <c r="C3393" t="str">
        <f t="shared" si="3367"/>
        <v>A4</v>
      </c>
      <c r="D3393" t="str">
        <f t="shared" si="3367"/>
        <v>сыр полутвердый</v>
      </c>
      <c r="E3393" t="str">
        <f t="shared" si="3367"/>
        <v>A4|сыр полутвердый</v>
      </c>
      <c r="F3393">
        <f>IFERROR(INDEX('Прайс-лист на год'!$E$4:$NG$28,MATCH(prices_model!E3393,'Прайс-лист на год'!$D$4:$D$28,0),MATCH(prices_model!A3393,'Прайс-лист на год'!$E$3:$NG$3,0)),0)</f>
        <v>662</v>
      </c>
    </row>
    <row r="3394" spans="1:6" x14ac:dyDescent="0.25">
      <c r="A3394" s="30">
        <f>'Прайс-лист на год'!$E$3+ROUNDDOWN((ROW()-2)/25,0)</f>
        <v>43965</v>
      </c>
      <c r="B3394">
        <f t="shared" ref="B3394:E3394" si="3368">B3369</f>
        <v>1</v>
      </c>
      <c r="C3394" t="str">
        <f t="shared" si="3368"/>
        <v>A4</v>
      </c>
      <c r="D3394" t="str">
        <f t="shared" si="3368"/>
        <v>сыр мягкий</v>
      </c>
      <c r="E3394" t="str">
        <f t="shared" si="3368"/>
        <v>A4|сыр мягкий</v>
      </c>
      <c r="F3394">
        <f>IFERROR(INDEX('Прайс-лист на год'!$E$4:$NG$28,MATCH(prices_model!E3394,'Прайс-лист на год'!$D$4:$D$28,0),MATCH(prices_model!A3394,'Прайс-лист на год'!$E$3:$NG$3,0)),0)</f>
        <v>446</v>
      </c>
    </row>
    <row r="3395" spans="1:6" x14ac:dyDescent="0.25">
      <c r="A3395" s="30">
        <f>'Прайс-лист на год'!$E$3+ROUNDDOWN((ROW()-2)/25,0)</f>
        <v>43965</v>
      </c>
      <c r="B3395">
        <f t="shared" ref="B3395:E3395" si="3369">B3370</f>
        <v>1</v>
      </c>
      <c r="C3395" t="str">
        <f t="shared" si="3369"/>
        <v>A4</v>
      </c>
      <c r="D3395" t="str">
        <f t="shared" si="3369"/>
        <v>прочие сыры</v>
      </c>
      <c r="E3395" t="str">
        <f t="shared" si="3369"/>
        <v>A4|прочие сыры</v>
      </c>
      <c r="F3395">
        <f>IFERROR(INDEX('Прайс-лист на год'!$E$4:$NG$28,MATCH(prices_model!E3395,'Прайс-лист на год'!$D$4:$D$28,0),MATCH(prices_model!A3395,'Прайс-лист на год'!$E$3:$NG$3,0)),0)</f>
        <v>732</v>
      </c>
    </row>
    <row r="3396" spans="1:6" x14ac:dyDescent="0.25">
      <c r="A3396" s="30">
        <f>'Прайс-лист на год'!$E$3+ROUNDDOWN((ROW()-2)/25,0)</f>
        <v>43965</v>
      </c>
      <c r="B3396">
        <f t="shared" ref="B3396:E3396" si="3370">B3371</f>
        <v>1</v>
      </c>
      <c r="C3396" t="str">
        <f t="shared" si="3370"/>
        <v>A4</v>
      </c>
      <c r="D3396" t="str">
        <f t="shared" si="3370"/>
        <v>продукты сырные</v>
      </c>
      <c r="E3396" t="str">
        <f t="shared" si="3370"/>
        <v>A4|продукты сырные</v>
      </c>
      <c r="F3396">
        <f>IFERROR(INDEX('Прайс-лист на год'!$E$4:$NG$28,MATCH(prices_model!E3396,'Прайс-лист на год'!$D$4:$D$28,0),MATCH(prices_model!A3396,'Прайс-лист на год'!$E$3:$NG$3,0)),0)</f>
        <v>340</v>
      </c>
    </row>
    <row r="3397" spans="1:6" x14ac:dyDescent="0.25">
      <c r="A3397" s="30">
        <f>'Прайс-лист на год'!$E$3+ROUNDDOWN((ROW()-2)/25,0)</f>
        <v>43965</v>
      </c>
      <c r="B3397">
        <f t="shared" ref="B3397:E3397" si="3371">B3372</f>
        <v>1</v>
      </c>
      <c r="C3397" t="str">
        <f t="shared" si="3371"/>
        <v>A5</v>
      </c>
      <c r="D3397" t="str">
        <f t="shared" si="3371"/>
        <v>сыр твердый</v>
      </c>
      <c r="E3397" t="str">
        <f t="shared" si="3371"/>
        <v>A5|сыр твердый</v>
      </c>
      <c r="F3397">
        <f>IFERROR(INDEX('Прайс-лист на год'!$E$4:$NG$28,MATCH(prices_model!E3397,'Прайс-лист на год'!$D$4:$D$28,0),MATCH(prices_model!A3397,'Прайс-лист на год'!$E$3:$NG$3,0)),0)</f>
        <v>1074</v>
      </c>
    </row>
    <row r="3398" spans="1:6" x14ac:dyDescent="0.25">
      <c r="A3398" s="30">
        <f>'Прайс-лист на год'!$E$3+ROUNDDOWN((ROW()-2)/25,0)</f>
        <v>43965</v>
      </c>
      <c r="B3398">
        <f t="shared" ref="B3398:E3398" si="3372">B3373</f>
        <v>1</v>
      </c>
      <c r="C3398" t="str">
        <f t="shared" si="3372"/>
        <v>A5</v>
      </c>
      <c r="D3398" t="str">
        <f t="shared" si="3372"/>
        <v>сыр полутвердый</v>
      </c>
      <c r="E3398" t="str">
        <f t="shared" si="3372"/>
        <v>A5|сыр полутвердый</v>
      </c>
      <c r="F3398">
        <f>IFERROR(INDEX('Прайс-лист на год'!$E$4:$NG$28,MATCH(prices_model!E3398,'Прайс-лист на год'!$D$4:$D$28,0),MATCH(prices_model!A3398,'Прайс-лист на год'!$E$3:$NG$3,0)),0)</f>
        <v>644</v>
      </c>
    </row>
    <row r="3399" spans="1:6" x14ac:dyDescent="0.25">
      <c r="A3399" s="30">
        <f>'Прайс-лист на год'!$E$3+ROUNDDOWN((ROW()-2)/25,0)</f>
        <v>43965</v>
      </c>
      <c r="B3399">
        <f t="shared" ref="B3399:E3399" si="3373">B3374</f>
        <v>1</v>
      </c>
      <c r="C3399" t="str">
        <f t="shared" si="3373"/>
        <v>A5</v>
      </c>
      <c r="D3399" t="str">
        <f t="shared" si="3373"/>
        <v>сыр мягкий</v>
      </c>
      <c r="E3399" t="str">
        <f t="shared" si="3373"/>
        <v>A5|сыр мягкий</v>
      </c>
      <c r="F3399">
        <f>IFERROR(INDEX('Прайс-лист на год'!$E$4:$NG$28,MATCH(prices_model!E3399,'Прайс-лист на год'!$D$4:$D$28,0),MATCH(prices_model!A3399,'Прайс-лист на год'!$E$3:$NG$3,0)),0)</f>
        <v>537</v>
      </c>
    </row>
    <row r="3400" spans="1:6" x14ac:dyDescent="0.25">
      <c r="A3400" s="30">
        <f>'Прайс-лист на год'!$E$3+ROUNDDOWN((ROW()-2)/25,0)</f>
        <v>43965</v>
      </c>
      <c r="B3400">
        <f t="shared" ref="B3400:E3400" si="3374">B3375</f>
        <v>1</v>
      </c>
      <c r="C3400" t="str">
        <f t="shared" si="3374"/>
        <v>A5</v>
      </c>
      <c r="D3400" t="str">
        <f t="shared" si="3374"/>
        <v>прочие сыры</v>
      </c>
      <c r="E3400" t="str">
        <f t="shared" si="3374"/>
        <v>A5|прочие сыры</v>
      </c>
      <c r="F3400">
        <f>IFERROR(INDEX('Прайс-лист на год'!$E$4:$NG$28,MATCH(prices_model!E3400,'Прайс-лист на год'!$D$4:$D$28,0),MATCH(prices_model!A3400,'Прайс-лист на год'!$E$3:$NG$3,0)),0)</f>
        <v>752</v>
      </c>
    </row>
    <row r="3401" spans="1:6" x14ac:dyDescent="0.25">
      <c r="A3401" s="30">
        <f>'Прайс-лист на год'!$E$3+ROUNDDOWN((ROW()-2)/25,0)</f>
        <v>43965</v>
      </c>
      <c r="B3401">
        <f t="shared" ref="B3401:E3401" si="3375">B3376</f>
        <v>1</v>
      </c>
      <c r="C3401" t="str">
        <f t="shared" si="3375"/>
        <v>A5</v>
      </c>
      <c r="D3401" t="str">
        <f t="shared" si="3375"/>
        <v>продукты сырные</v>
      </c>
      <c r="E3401" t="str">
        <f t="shared" si="3375"/>
        <v>A5|продукты сырные</v>
      </c>
      <c r="F3401">
        <f>IFERROR(INDEX('Прайс-лист на год'!$E$4:$NG$28,MATCH(prices_model!E3401,'Прайс-лист на год'!$D$4:$D$28,0),MATCH(prices_model!A3401,'Прайс-лист на год'!$E$3:$NG$3,0)),0)</f>
        <v>429</v>
      </c>
    </row>
    <row r="3402" spans="1:6" x14ac:dyDescent="0.25">
      <c r="A3402" s="30">
        <f>'Прайс-лист на год'!$E$3+ROUNDDOWN((ROW()-2)/25,0)</f>
        <v>43966</v>
      </c>
      <c r="B3402">
        <f t="shared" ref="B3402:E3402" si="3376">B3377</f>
        <v>1</v>
      </c>
      <c r="C3402" t="str">
        <f t="shared" si="3376"/>
        <v>A1</v>
      </c>
      <c r="D3402" t="str">
        <f t="shared" si="3376"/>
        <v>сыр твердый</v>
      </c>
      <c r="E3402" t="str">
        <f t="shared" si="3376"/>
        <v>A1|сыр твердый</v>
      </c>
      <c r="F3402">
        <f>IFERROR(INDEX('Прайс-лист на год'!$E$4:$NG$28,MATCH(prices_model!E3402,'Прайс-лист на год'!$D$4:$D$28,0),MATCH(prices_model!A3402,'Прайс-лист на год'!$E$3:$NG$3,0)),0)</f>
        <v>1000</v>
      </c>
    </row>
    <row r="3403" spans="1:6" x14ac:dyDescent="0.25">
      <c r="A3403" s="30">
        <f>'Прайс-лист на год'!$E$3+ROUNDDOWN((ROW()-2)/25,0)</f>
        <v>43966</v>
      </c>
      <c r="B3403">
        <f t="shared" ref="B3403:E3403" si="3377">B3378</f>
        <v>1</v>
      </c>
      <c r="C3403" t="str">
        <f t="shared" si="3377"/>
        <v>A1</v>
      </c>
      <c r="D3403" t="str">
        <f t="shared" si="3377"/>
        <v>сыр полутвердый</v>
      </c>
      <c r="E3403" t="str">
        <f t="shared" si="3377"/>
        <v>A1|сыр полутвердый</v>
      </c>
      <c r="F3403">
        <f>IFERROR(INDEX('Прайс-лист на год'!$E$4:$NG$28,MATCH(prices_model!E3403,'Прайс-лист на год'!$D$4:$D$28,0),MATCH(prices_model!A3403,'Прайс-лист на год'!$E$3:$NG$3,0)),0)</f>
        <v>600</v>
      </c>
    </row>
    <row r="3404" spans="1:6" x14ac:dyDescent="0.25">
      <c r="A3404" s="30">
        <f>'Прайс-лист на год'!$E$3+ROUNDDOWN((ROW()-2)/25,0)</f>
        <v>43966</v>
      </c>
      <c r="B3404">
        <f t="shared" ref="B3404:E3404" si="3378">B3379</f>
        <v>1</v>
      </c>
      <c r="C3404" t="str">
        <f t="shared" si="3378"/>
        <v>A1</v>
      </c>
      <c r="D3404" t="str">
        <f t="shared" si="3378"/>
        <v>сыр мягкий</v>
      </c>
      <c r="E3404" t="str">
        <f t="shared" si="3378"/>
        <v>A1|сыр мягкий</v>
      </c>
      <c r="F3404">
        <f>IFERROR(INDEX('Прайс-лист на год'!$E$4:$NG$28,MATCH(prices_model!E3404,'Прайс-лист на год'!$D$4:$D$28,0),MATCH(prices_model!A3404,'Прайс-лист на год'!$E$3:$NG$3,0)),0)</f>
        <v>500</v>
      </c>
    </row>
    <row r="3405" spans="1:6" x14ac:dyDescent="0.25">
      <c r="A3405" s="30">
        <f>'Прайс-лист на год'!$E$3+ROUNDDOWN((ROW()-2)/25,0)</f>
        <v>43966</v>
      </c>
      <c r="B3405">
        <f t="shared" ref="B3405:E3405" si="3379">B3380</f>
        <v>1</v>
      </c>
      <c r="C3405" t="str">
        <f t="shared" si="3379"/>
        <v>A1</v>
      </c>
      <c r="D3405" t="str">
        <f t="shared" si="3379"/>
        <v>прочие сыры</v>
      </c>
      <c r="E3405" t="str">
        <f t="shared" si="3379"/>
        <v>A1|прочие сыры</v>
      </c>
      <c r="F3405">
        <f>IFERROR(INDEX('Прайс-лист на год'!$E$4:$NG$28,MATCH(prices_model!E3405,'Прайс-лист на год'!$D$4:$D$28,0),MATCH(prices_model!A3405,'Прайс-лист на год'!$E$3:$NG$3,0)),0)</f>
        <v>700</v>
      </c>
    </row>
    <row r="3406" spans="1:6" x14ac:dyDescent="0.25">
      <c r="A3406" s="30">
        <f>'Прайс-лист на год'!$E$3+ROUNDDOWN((ROW()-2)/25,0)</f>
        <v>43966</v>
      </c>
      <c r="B3406">
        <f t="shared" ref="B3406:E3406" si="3380">B3381</f>
        <v>1</v>
      </c>
      <c r="C3406" t="str">
        <f t="shared" si="3380"/>
        <v>A1</v>
      </c>
      <c r="D3406" t="str">
        <f t="shared" si="3380"/>
        <v>продукты сырные</v>
      </c>
      <c r="E3406" t="str">
        <f t="shared" si="3380"/>
        <v>A1|продукты сырные</v>
      </c>
      <c r="F3406">
        <f>IFERROR(INDEX('Прайс-лист на год'!$E$4:$NG$28,MATCH(prices_model!E3406,'Прайс-лист на год'!$D$4:$D$28,0),MATCH(prices_model!A3406,'Прайс-лист на год'!$E$3:$NG$3,0)),0)</f>
        <v>400</v>
      </c>
    </row>
    <row r="3407" spans="1:6" x14ac:dyDescent="0.25">
      <c r="A3407" s="30">
        <f>'Прайс-лист на год'!$E$3+ROUNDDOWN((ROW()-2)/25,0)</f>
        <v>43966</v>
      </c>
      <c r="B3407">
        <f t="shared" ref="B3407:E3407" si="3381">B3382</f>
        <v>1</v>
      </c>
      <c r="C3407" t="str">
        <f t="shared" si="3381"/>
        <v>A2</v>
      </c>
      <c r="D3407" t="str">
        <f t="shared" si="3381"/>
        <v>сыр твердый</v>
      </c>
      <c r="E3407" t="str">
        <f t="shared" si="3381"/>
        <v>A2|сыр твердый</v>
      </c>
      <c r="F3407">
        <f>IFERROR(INDEX('Прайс-лист на год'!$E$4:$NG$28,MATCH(prices_model!E3407,'Прайс-лист на год'!$D$4:$D$28,0),MATCH(prices_model!A3407,'Прайс-лист на год'!$E$3:$NG$3,0)),0)</f>
        <v>1050</v>
      </c>
    </row>
    <row r="3408" spans="1:6" x14ac:dyDescent="0.25">
      <c r="A3408" s="30">
        <f>'Прайс-лист на год'!$E$3+ROUNDDOWN((ROW()-2)/25,0)</f>
        <v>43966</v>
      </c>
      <c r="B3408">
        <f t="shared" ref="B3408:E3408" si="3382">B3383</f>
        <v>1</v>
      </c>
      <c r="C3408" t="str">
        <f t="shared" si="3382"/>
        <v>A2</v>
      </c>
      <c r="D3408" t="str">
        <f t="shared" si="3382"/>
        <v>сыр полутвердый</v>
      </c>
      <c r="E3408" t="str">
        <f t="shared" si="3382"/>
        <v>A2|сыр полутвердый</v>
      </c>
      <c r="F3408">
        <f>IFERROR(INDEX('Прайс-лист на год'!$E$4:$NG$28,MATCH(prices_model!E3408,'Прайс-лист на год'!$D$4:$D$28,0),MATCH(prices_model!A3408,'Прайс-лист на год'!$E$3:$NG$3,0)),0)</f>
        <v>630</v>
      </c>
    </row>
    <row r="3409" spans="1:6" x14ac:dyDescent="0.25">
      <c r="A3409" s="30">
        <f>'Прайс-лист на год'!$E$3+ROUNDDOWN((ROW()-2)/25,0)</f>
        <v>43966</v>
      </c>
      <c r="B3409">
        <f t="shared" ref="B3409:E3409" si="3383">B3384</f>
        <v>1</v>
      </c>
      <c r="C3409" t="str">
        <f t="shared" si="3383"/>
        <v>A2</v>
      </c>
      <c r="D3409" t="str">
        <f t="shared" si="3383"/>
        <v>сыр мягкий</v>
      </c>
      <c r="E3409" t="str">
        <f t="shared" si="3383"/>
        <v>A2|сыр мягкий</v>
      </c>
      <c r="F3409">
        <f>IFERROR(INDEX('Прайс-лист на год'!$E$4:$NG$28,MATCH(prices_model!E3409,'Прайс-лист на год'!$D$4:$D$28,0),MATCH(prices_model!A3409,'Прайс-лист на год'!$E$3:$NG$3,0)),0)</f>
        <v>525</v>
      </c>
    </row>
    <row r="3410" spans="1:6" x14ac:dyDescent="0.25">
      <c r="A3410" s="30">
        <f>'Прайс-лист на год'!$E$3+ROUNDDOWN((ROW()-2)/25,0)</f>
        <v>43966</v>
      </c>
      <c r="B3410">
        <f t="shared" ref="B3410:E3410" si="3384">B3385</f>
        <v>1</v>
      </c>
      <c r="C3410" t="str">
        <f t="shared" si="3384"/>
        <v>A2</v>
      </c>
      <c r="D3410" t="str">
        <f t="shared" si="3384"/>
        <v>прочие сыры</v>
      </c>
      <c r="E3410" t="str">
        <f t="shared" si="3384"/>
        <v>A2|прочие сыры</v>
      </c>
      <c r="F3410">
        <f>IFERROR(INDEX('Прайс-лист на год'!$E$4:$NG$28,MATCH(prices_model!E3410,'Прайс-лист на год'!$D$4:$D$28,0),MATCH(prices_model!A3410,'Прайс-лист на год'!$E$3:$NG$3,0)),0)</f>
        <v>735</v>
      </c>
    </row>
    <row r="3411" spans="1:6" x14ac:dyDescent="0.25">
      <c r="A3411" s="30">
        <f>'Прайс-лист на год'!$E$3+ROUNDDOWN((ROW()-2)/25,0)</f>
        <v>43966</v>
      </c>
      <c r="B3411">
        <f t="shared" ref="B3411:E3411" si="3385">B3386</f>
        <v>1</v>
      </c>
      <c r="C3411" t="str">
        <f t="shared" si="3385"/>
        <v>A2</v>
      </c>
      <c r="D3411" t="str">
        <f t="shared" si="3385"/>
        <v>продукты сырные</v>
      </c>
      <c r="E3411" t="str">
        <f t="shared" si="3385"/>
        <v>A2|продукты сырные</v>
      </c>
      <c r="F3411">
        <f>IFERROR(INDEX('Прайс-лист на год'!$E$4:$NG$28,MATCH(prices_model!E3411,'Прайс-лист на год'!$D$4:$D$28,0),MATCH(prices_model!A3411,'Прайс-лист на год'!$E$3:$NG$3,0)),0)</f>
        <v>420</v>
      </c>
    </row>
    <row r="3412" spans="1:6" x14ac:dyDescent="0.25">
      <c r="A3412" s="30">
        <f>'Прайс-лист на год'!$E$3+ROUNDDOWN((ROW()-2)/25,0)</f>
        <v>43966</v>
      </c>
      <c r="B3412">
        <f t="shared" ref="B3412:E3412" si="3386">B3387</f>
        <v>1</v>
      </c>
      <c r="C3412" t="str">
        <f t="shared" si="3386"/>
        <v>A3</v>
      </c>
      <c r="D3412" t="str">
        <f t="shared" si="3386"/>
        <v>сыр твердый</v>
      </c>
      <c r="E3412" t="str">
        <f t="shared" si="3386"/>
        <v>A3|сыр твердый</v>
      </c>
      <c r="F3412">
        <f>IFERROR(INDEX('Прайс-лист на год'!$E$4:$NG$28,MATCH(prices_model!E3412,'Прайс-лист на год'!$D$4:$D$28,0),MATCH(prices_model!A3412,'Прайс-лист на год'!$E$3:$NG$3,0)),0)</f>
        <v>1000</v>
      </c>
    </row>
    <row r="3413" spans="1:6" x14ac:dyDescent="0.25">
      <c r="A3413" s="30">
        <f>'Прайс-лист на год'!$E$3+ROUNDDOWN((ROW()-2)/25,0)</f>
        <v>43966</v>
      </c>
      <c r="B3413">
        <f t="shared" ref="B3413:E3413" si="3387">B3388</f>
        <v>1</v>
      </c>
      <c r="C3413" t="str">
        <f t="shared" si="3387"/>
        <v>A3</v>
      </c>
      <c r="D3413" t="str">
        <f t="shared" si="3387"/>
        <v>сыр полутвердый</v>
      </c>
      <c r="E3413" t="str">
        <f t="shared" si="3387"/>
        <v>A3|сыр полутвердый</v>
      </c>
      <c r="F3413">
        <f>IFERROR(INDEX('Прайс-лист на год'!$E$4:$NG$28,MATCH(prices_model!E3413,'Прайс-лист на год'!$D$4:$D$28,0),MATCH(prices_model!A3413,'Прайс-лист на год'!$E$3:$NG$3,0)),0)</f>
        <v>600</v>
      </c>
    </row>
    <row r="3414" spans="1:6" x14ac:dyDescent="0.25">
      <c r="A3414" s="30">
        <f>'Прайс-лист на год'!$E$3+ROUNDDOWN((ROW()-2)/25,0)</f>
        <v>43966</v>
      </c>
      <c r="B3414">
        <f t="shared" ref="B3414:E3414" si="3388">B3389</f>
        <v>1</v>
      </c>
      <c r="C3414" t="str">
        <f t="shared" si="3388"/>
        <v>A3</v>
      </c>
      <c r="D3414" t="str">
        <f t="shared" si="3388"/>
        <v>сыр мягкий</v>
      </c>
      <c r="E3414" t="str">
        <f t="shared" si="3388"/>
        <v>A3|сыр мягкий</v>
      </c>
      <c r="F3414">
        <f>IFERROR(INDEX('Прайс-лист на год'!$E$4:$NG$28,MATCH(prices_model!E3414,'Прайс-лист на год'!$D$4:$D$28,0),MATCH(prices_model!A3414,'Прайс-лист на год'!$E$3:$NG$3,0)),0)</f>
        <v>500</v>
      </c>
    </row>
    <row r="3415" spans="1:6" x14ac:dyDescent="0.25">
      <c r="A3415" s="30">
        <f>'Прайс-лист на год'!$E$3+ROUNDDOWN((ROW()-2)/25,0)</f>
        <v>43966</v>
      </c>
      <c r="B3415">
        <f t="shared" ref="B3415:E3415" si="3389">B3390</f>
        <v>1</v>
      </c>
      <c r="C3415" t="str">
        <f t="shared" si="3389"/>
        <v>A3</v>
      </c>
      <c r="D3415" t="str">
        <f t="shared" si="3389"/>
        <v>прочие сыры</v>
      </c>
      <c r="E3415" t="str">
        <f t="shared" si="3389"/>
        <v>A3|прочие сыры</v>
      </c>
      <c r="F3415">
        <f>IFERROR(INDEX('Прайс-лист на год'!$E$4:$NG$28,MATCH(prices_model!E3415,'Прайс-лист на год'!$D$4:$D$28,0),MATCH(prices_model!A3415,'Прайс-лист на год'!$E$3:$NG$3,0)),0)</f>
        <v>700</v>
      </c>
    </row>
    <row r="3416" spans="1:6" x14ac:dyDescent="0.25">
      <c r="A3416" s="30">
        <f>'Прайс-лист на год'!$E$3+ROUNDDOWN((ROW()-2)/25,0)</f>
        <v>43966</v>
      </c>
      <c r="B3416">
        <f t="shared" ref="B3416:E3416" si="3390">B3391</f>
        <v>1</v>
      </c>
      <c r="C3416" t="str">
        <f t="shared" si="3390"/>
        <v>A3</v>
      </c>
      <c r="D3416" t="str">
        <f t="shared" si="3390"/>
        <v>продукты сырные</v>
      </c>
      <c r="E3416" t="str">
        <f t="shared" si="3390"/>
        <v>A3|продукты сырные</v>
      </c>
      <c r="F3416">
        <f>IFERROR(INDEX('Прайс-лист на год'!$E$4:$NG$28,MATCH(prices_model!E3416,'Прайс-лист на год'!$D$4:$D$28,0),MATCH(prices_model!A3416,'Прайс-лист на год'!$E$3:$NG$3,0)),0)</f>
        <v>400</v>
      </c>
    </row>
    <row r="3417" spans="1:6" x14ac:dyDescent="0.25">
      <c r="A3417" s="30">
        <f>'Прайс-лист на год'!$E$3+ROUNDDOWN((ROW()-2)/25,0)</f>
        <v>43966</v>
      </c>
      <c r="B3417">
        <f t="shared" ref="B3417:E3417" si="3391">B3392</f>
        <v>1</v>
      </c>
      <c r="C3417" t="str">
        <f t="shared" si="3391"/>
        <v>A4</v>
      </c>
      <c r="D3417" t="str">
        <f t="shared" si="3391"/>
        <v>сыр твердый</v>
      </c>
      <c r="E3417" t="str">
        <f t="shared" si="3391"/>
        <v>A4|сыр твердый</v>
      </c>
      <c r="F3417">
        <f>IFERROR(INDEX('Прайс-лист на год'!$E$4:$NG$28,MATCH(prices_model!E3417,'Прайс-лист на год'!$D$4:$D$28,0),MATCH(prices_model!A3417,'Прайс-лист на год'!$E$3:$NG$3,0)),0)</f>
        <v>893</v>
      </c>
    </row>
    <row r="3418" spans="1:6" x14ac:dyDescent="0.25">
      <c r="A3418" s="30">
        <f>'Прайс-лист на год'!$E$3+ROUNDDOWN((ROW()-2)/25,0)</f>
        <v>43966</v>
      </c>
      <c r="B3418">
        <f t="shared" ref="B3418:E3418" si="3392">B3393</f>
        <v>1</v>
      </c>
      <c r="C3418" t="str">
        <f t="shared" si="3392"/>
        <v>A4</v>
      </c>
      <c r="D3418" t="str">
        <f t="shared" si="3392"/>
        <v>сыр полутвердый</v>
      </c>
      <c r="E3418" t="str">
        <f t="shared" si="3392"/>
        <v>A4|сыр полутвердый</v>
      </c>
      <c r="F3418">
        <f>IFERROR(INDEX('Прайс-лист на год'!$E$4:$NG$28,MATCH(prices_model!E3418,'Прайс-лист на год'!$D$4:$D$28,0),MATCH(prices_model!A3418,'Прайс-лист на год'!$E$3:$NG$3,0)),0)</f>
        <v>662</v>
      </c>
    </row>
    <row r="3419" spans="1:6" x14ac:dyDescent="0.25">
      <c r="A3419" s="30">
        <f>'Прайс-лист на год'!$E$3+ROUNDDOWN((ROW()-2)/25,0)</f>
        <v>43966</v>
      </c>
      <c r="B3419">
        <f t="shared" ref="B3419:E3419" si="3393">B3394</f>
        <v>1</v>
      </c>
      <c r="C3419" t="str">
        <f t="shared" si="3393"/>
        <v>A4</v>
      </c>
      <c r="D3419" t="str">
        <f t="shared" si="3393"/>
        <v>сыр мягкий</v>
      </c>
      <c r="E3419" t="str">
        <f t="shared" si="3393"/>
        <v>A4|сыр мягкий</v>
      </c>
      <c r="F3419">
        <f>IFERROR(INDEX('Прайс-лист на год'!$E$4:$NG$28,MATCH(prices_model!E3419,'Прайс-лист на год'!$D$4:$D$28,0),MATCH(prices_model!A3419,'Прайс-лист на год'!$E$3:$NG$3,0)),0)</f>
        <v>446</v>
      </c>
    </row>
    <row r="3420" spans="1:6" x14ac:dyDescent="0.25">
      <c r="A3420" s="30">
        <f>'Прайс-лист на год'!$E$3+ROUNDDOWN((ROW()-2)/25,0)</f>
        <v>43966</v>
      </c>
      <c r="B3420">
        <f t="shared" ref="B3420:E3420" si="3394">B3395</f>
        <v>1</v>
      </c>
      <c r="C3420" t="str">
        <f t="shared" si="3394"/>
        <v>A4</v>
      </c>
      <c r="D3420" t="str">
        <f t="shared" si="3394"/>
        <v>прочие сыры</v>
      </c>
      <c r="E3420" t="str">
        <f t="shared" si="3394"/>
        <v>A4|прочие сыры</v>
      </c>
      <c r="F3420">
        <f>IFERROR(INDEX('Прайс-лист на год'!$E$4:$NG$28,MATCH(prices_model!E3420,'Прайс-лист на год'!$D$4:$D$28,0),MATCH(prices_model!A3420,'Прайс-лист на год'!$E$3:$NG$3,0)),0)</f>
        <v>732</v>
      </c>
    </row>
    <row r="3421" spans="1:6" x14ac:dyDescent="0.25">
      <c r="A3421" s="30">
        <f>'Прайс-лист на год'!$E$3+ROUNDDOWN((ROW()-2)/25,0)</f>
        <v>43966</v>
      </c>
      <c r="B3421">
        <f t="shared" ref="B3421:E3421" si="3395">B3396</f>
        <v>1</v>
      </c>
      <c r="C3421" t="str">
        <f t="shared" si="3395"/>
        <v>A4</v>
      </c>
      <c r="D3421" t="str">
        <f t="shared" si="3395"/>
        <v>продукты сырные</v>
      </c>
      <c r="E3421" t="str">
        <f t="shared" si="3395"/>
        <v>A4|продукты сырные</v>
      </c>
      <c r="F3421">
        <f>IFERROR(INDEX('Прайс-лист на год'!$E$4:$NG$28,MATCH(prices_model!E3421,'Прайс-лист на год'!$D$4:$D$28,0),MATCH(prices_model!A3421,'Прайс-лист на год'!$E$3:$NG$3,0)),0)</f>
        <v>340</v>
      </c>
    </row>
    <row r="3422" spans="1:6" x14ac:dyDescent="0.25">
      <c r="A3422" s="30">
        <f>'Прайс-лист на год'!$E$3+ROUNDDOWN((ROW()-2)/25,0)</f>
        <v>43966</v>
      </c>
      <c r="B3422">
        <f t="shared" ref="B3422:E3422" si="3396">B3397</f>
        <v>1</v>
      </c>
      <c r="C3422" t="str">
        <f t="shared" si="3396"/>
        <v>A5</v>
      </c>
      <c r="D3422" t="str">
        <f t="shared" si="3396"/>
        <v>сыр твердый</v>
      </c>
      <c r="E3422" t="str">
        <f t="shared" si="3396"/>
        <v>A5|сыр твердый</v>
      </c>
      <c r="F3422">
        <f>IFERROR(INDEX('Прайс-лист на год'!$E$4:$NG$28,MATCH(prices_model!E3422,'Прайс-лист на год'!$D$4:$D$28,0),MATCH(prices_model!A3422,'Прайс-лист на год'!$E$3:$NG$3,0)),0)</f>
        <v>1074</v>
      </c>
    </row>
    <row r="3423" spans="1:6" x14ac:dyDescent="0.25">
      <c r="A3423" s="30">
        <f>'Прайс-лист на год'!$E$3+ROUNDDOWN((ROW()-2)/25,0)</f>
        <v>43966</v>
      </c>
      <c r="B3423">
        <f t="shared" ref="B3423:E3423" si="3397">B3398</f>
        <v>1</v>
      </c>
      <c r="C3423" t="str">
        <f t="shared" si="3397"/>
        <v>A5</v>
      </c>
      <c r="D3423" t="str">
        <f t="shared" si="3397"/>
        <v>сыр полутвердый</v>
      </c>
      <c r="E3423" t="str">
        <f t="shared" si="3397"/>
        <v>A5|сыр полутвердый</v>
      </c>
      <c r="F3423">
        <f>IFERROR(INDEX('Прайс-лист на год'!$E$4:$NG$28,MATCH(prices_model!E3423,'Прайс-лист на год'!$D$4:$D$28,0),MATCH(prices_model!A3423,'Прайс-лист на год'!$E$3:$NG$3,0)),0)</f>
        <v>644</v>
      </c>
    </row>
    <row r="3424" spans="1:6" x14ac:dyDescent="0.25">
      <c r="A3424" s="30">
        <f>'Прайс-лист на год'!$E$3+ROUNDDOWN((ROW()-2)/25,0)</f>
        <v>43966</v>
      </c>
      <c r="B3424">
        <f t="shared" ref="B3424:E3424" si="3398">B3399</f>
        <v>1</v>
      </c>
      <c r="C3424" t="str">
        <f t="shared" si="3398"/>
        <v>A5</v>
      </c>
      <c r="D3424" t="str">
        <f t="shared" si="3398"/>
        <v>сыр мягкий</v>
      </c>
      <c r="E3424" t="str">
        <f t="shared" si="3398"/>
        <v>A5|сыр мягкий</v>
      </c>
      <c r="F3424">
        <f>IFERROR(INDEX('Прайс-лист на год'!$E$4:$NG$28,MATCH(prices_model!E3424,'Прайс-лист на год'!$D$4:$D$28,0),MATCH(prices_model!A3424,'Прайс-лист на год'!$E$3:$NG$3,0)),0)</f>
        <v>537</v>
      </c>
    </row>
    <row r="3425" spans="1:6" x14ac:dyDescent="0.25">
      <c r="A3425" s="30">
        <f>'Прайс-лист на год'!$E$3+ROUNDDOWN((ROW()-2)/25,0)</f>
        <v>43966</v>
      </c>
      <c r="B3425">
        <f t="shared" ref="B3425:E3425" si="3399">B3400</f>
        <v>1</v>
      </c>
      <c r="C3425" t="str">
        <f t="shared" si="3399"/>
        <v>A5</v>
      </c>
      <c r="D3425" t="str">
        <f t="shared" si="3399"/>
        <v>прочие сыры</v>
      </c>
      <c r="E3425" t="str">
        <f t="shared" si="3399"/>
        <v>A5|прочие сыры</v>
      </c>
      <c r="F3425">
        <f>IFERROR(INDEX('Прайс-лист на год'!$E$4:$NG$28,MATCH(prices_model!E3425,'Прайс-лист на год'!$D$4:$D$28,0),MATCH(prices_model!A3425,'Прайс-лист на год'!$E$3:$NG$3,0)),0)</f>
        <v>752</v>
      </c>
    </row>
    <row r="3426" spans="1:6" x14ac:dyDescent="0.25">
      <c r="A3426" s="30">
        <f>'Прайс-лист на год'!$E$3+ROUNDDOWN((ROW()-2)/25,0)</f>
        <v>43966</v>
      </c>
      <c r="B3426">
        <f t="shared" ref="B3426:E3426" si="3400">B3401</f>
        <v>1</v>
      </c>
      <c r="C3426" t="str">
        <f t="shared" si="3400"/>
        <v>A5</v>
      </c>
      <c r="D3426" t="str">
        <f t="shared" si="3400"/>
        <v>продукты сырные</v>
      </c>
      <c r="E3426" t="str">
        <f t="shared" si="3400"/>
        <v>A5|продукты сырные</v>
      </c>
      <c r="F3426">
        <f>IFERROR(INDEX('Прайс-лист на год'!$E$4:$NG$28,MATCH(prices_model!E3426,'Прайс-лист на год'!$D$4:$D$28,0),MATCH(prices_model!A3426,'Прайс-лист на год'!$E$3:$NG$3,0)),0)</f>
        <v>429</v>
      </c>
    </row>
    <row r="3427" spans="1:6" x14ac:dyDescent="0.25">
      <c r="A3427" s="30">
        <f>'Прайс-лист на год'!$E$3+ROUNDDOWN((ROW()-2)/25,0)</f>
        <v>43967</v>
      </c>
      <c r="B3427">
        <f t="shared" ref="B3427:E3427" si="3401">B3402</f>
        <v>1</v>
      </c>
      <c r="C3427" t="str">
        <f t="shared" si="3401"/>
        <v>A1</v>
      </c>
      <c r="D3427" t="str">
        <f t="shared" si="3401"/>
        <v>сыр твердый</v>
      </c>
      <c r="E3427" t="str">
        <f t="shared" si="3401"/>
        <v>A1|сыр твердый</v>
      </c>
      <c r="F3427">
        <f>IFERROR(INDEX('Прайс-лист на год'!$E$4:$NG$28,MATCH(prices_model!E3427,'Прайс-лист на год'!$D$4:$D$28,0),MATCH(prices_model!A3427,'Прайс-лист на год'!$E$3:$NG$3,0)),0)</f>
        <v>1000</v>
      </c>
    </row>
    <row r="3428" spans="1:6" x14ac:dyDescent="0.25">
      <c r="A3428" s="30">
        <f>'Прайс-лист на год'!$E$3+ROUNDDOWN((ROW()-2)/25,0)</f>
        <v>43967</v>
      </c>
      <c r="B3428">
        <f t="shared" ref="B3428:E3428" si="3402">B3403</f>
        <v>1</v>
      </c>
      <c r="C3428" t="str">
        <f t="shared" si="3402"/>
        <v>A1</v>
      </c>
      <c r="D3428" t="str">
        <f t="shared" si="3402"/>
        <v>сыр полутвердый</v>
      </c>
      <c r="E3428" t="str">
        <f t="shared" si="3402"/>
        <v>A1|сыр полутвердый</v>
      </c>
      <c r="F3428">
        <f>IFERROR(INDEX('Прайс-лист на год'!$E$4:$NG$28,MATCH(prices_model!E3428,'Прайс-лист на год'!$D$4:$D$28,0),MATCH(prices_model!A3428,'Прайс-лист на год'!$E$3:$NG$3,0)),0)</f>
        <v>600</v>
      </c>
    </row>
    <row r="3429" spans="1:6" x14ac:dyDescent="0.25">
      <c r="A3429" s="30">
        <f>'Прайс-лист на год'!$E$3+ROUNDDOWN((ROW()-2)/25,0)</f>
        <v>43967</v>
      </c>
      <c r="B3429">
        <f t="shared" ref="B3429:E3429" si="3403">B3404</f>
        <v>1</v>
      </c>
      <c r="C3429" t="str">
        <f t="shared" si="3403"/>
        <v>A1</v>
      </c>
      <c r="D3429" t="str">
        <f t="shared" si="3403"/>
        <v>сыр мягкий</v>
      </c>
      <c r="E3429" t="str">
        <f t="shared" si="3403"/>
        <v>A1|сыр мягкий</v>
      </c>
      <c r="F3429">
        <f>IFERROR(INDEX('Прайс-лист на год'!$E$4:$NG$28,MATCH(prices_model!E3429,'Прайс-лист на год'!$D$4:$D$28,0),MATCH(prices_model!A3429,'Прайс-лист на год'!$E$3:$NG$3,0)),0)</f>
        <v>500</v>
      </c>
    </row>
    <row r="3430" spans="1:6" x14ac:dyDescent="0.25">
      <c r="A3430" s="30">
        <f>'Прайс-лист на год'!$E$3+ROUNDDOWN((ROW()-2)/25,0)</f>
        <v>43967</v>
      </c>
      <c r="B3430">
        <f t="shared" ref="B3430:E3430" si="3404">B3405</f>
        <v>1</v>
      </c>
      <c r="C3430" t="str">
        <f t="shared" si="3404"/>
        <v>A1</v>
      </c>
      <c r="D3430" t="str">
        <f t="shared" si="3404"/>
        <v>прочие сыры</v>
      </c>
      <c r="E3430" t="str">
        <f t="shared" si="3404"/>
        <v>A1|прочие сыры</v>
      </c>
      <c r="F3430">
        <f>IFERROR(INDEX('Прайс-лист на год'!$E$4:$NG$28,MATCH(prices_model!E3430,'Прайс-лист на год'!$D$4:$D$28,0),MATCH(prices_model!A3430,'Прайс-лист на год'!$E$3:$NG$3,0)),0)</f>
        <v>700</v>
      </c>
    </row>
    <row r="3431" spans="1:6" x14ac:dyDescent="0.25">
      <c r="A3431" s="30">
        <f>'Прайс-лист на год'!$E$3+ROUNDDOWN((ROW()-2)/25,0)</f>
        <v>43967</v>
      </c>
      <c r="B3431">
        <f t="shared" ref="B3431:E3431" si="3405">B3406</f>
        <v>1</v>
      </c>
      <c r="C3431" t="str">
        <f t="shared" si="3405"/>
        <v>A1</v>
      </c>
      <c r="D3431" t="str">
        <f t="shared" si="3405"/>
        <v>продукты сырные</v>
      </c>
      <c r="E3431" t="str">
        <f t="shared" si="3405"/>
        <v>A1|продукты сырные</v>
      </c>
      <c r="F3431">
        <f>IFERROR(INDEX('Прайс-лист на год'!$E$4:$NG$28,MATCH(prices_model!E3431,'Прайс-лист на год'!$D$4:$D$28,0),MATCH(prices_model!A3431,'Прайс-лист на год'!$E$3:$NG$3,0)),0)</f>
        <v>400</v>
      </c>
    </row>
    <row r="3432" spans="1:6" x14ac:dyDescent="0.25">
      <c r="A3432" s="30">
        <f>'Прайс-лист на год'!$E$3+ROUNDDOWN((ROW()-2)/25,0)</f>
        <v>43967</v>
      </c>
      <c r="B3432">
        <f t="shared" ref="B3432:E3432" si="3406">B3407</f>
        <v>1</v>
      </c>
      <c r="C3432" t="str">
        <f t="shared" si="3406"/>
        <v>A2</v>
      </c>
      <c r="D3432" t="str">
        <f t="shared" si="3406"/>
        <v>сыр твердый</v>
      </c>
      <c r="E3432" t="str">
        <f t="shared" si="3406"/>
        <v>A2|сыр твердый</v>
      </c>
      <c r="F3432">
        <f>IFERROR(INDEX('Прайс-лист на год'!$E$4:$NG$28,MATCH(prices_model!E3432,'Прайс-лист на год'!$D$4:$D$28,0),MATCH(prices_model!A3432,'Прайс-лист на год'!$E$3:$NG$3,0)),0)</f>
        <v>1050</v>
      </c>
    </row>
    <row r="3433" spans="1:6" x14ac:dyDescent="0.25">
      <c r="A3433" s="30">
        <f>'Прайс-лист на год'!$E$3+ROUNDDOWN((ROW()-2)/25,0)</f>
        <v>43967</v>
      </c>
      <c r="B3433">
        <f t="shared" ref="B3433:E3433" si="3407">B3408</f>
        <v>1</v>
      </c>
      <c r="C3433" t="str">
        <f t="shared" si="3407"/>
        <v>A2</v>
      </c>
      <c r="D3433" t="str">
        <f t="shared" si="3407"/>
        <v>сыр полутвердый</v>
      </c>
      <c r="E3433" t="str">
        <f t="shared" si="3407"/>
        <v>A2|сыр полутвердый</v>
      </c>
      <c r="F3433">
        <f>IFERROR(INDEX('Прайс-лист на год'!$E$4:$NG$28,MATCH(prices_model!E3433,'Прайс-лист на год'!$D$4:$D$28,0),MATCH(prices_model!A3433,'Прайс-лист на год'!$E$3:$NG$3,0)),0)</f>
        <v>630</v>
      </c>
    </row>
    <row r="3434" spans="1:6" x14ac:dyDescent="0.25">
      <c r="A3434" s="30">
        <f>'Прайс-лист на год'!$E$3+ROUNDDOWN((ROW()-2)/25,0)</f>
        <v>43967</v>
      </c>
      <c r="B3434">
        <f t="shared" ref="B3434:E3434" si="3408">B3409</f>
        <v>1</v>
      </c>
      <c r="C3434" t="str">
        <f t="shared" si="3408"/>
        <v>A2</v>
      </c>
      <c r="D3434" t="str">
        <f t="shared" si="3408"/>
        <v>сыр мягкий</v>
      </c>
      <c r="E3434" t="str">
        <f t="shared" si="3408"/>
        <v>A2|сыр мягкий</v>
      </c>
      <c r="F3434">
        <f>IFERROR(INDEX('Прайс-лист на год'!$E$4:$NG$28,MATCH(prices_model!E3434,'Прайс-лист на год'!$D$4:$D$28,0),MATCH(prices_model!A3434,'Прайс-лист на год'!$E$3:$NG$3,0)),0)</f>
        <v>525</v>
      </c>
    </row>
    <row r="3435" spans="1:6" x14ac:dyDescent="0.25">
      <c r="A3435" s="30">
        <f>'Прайс-лист на год'!$E$3+ROUNDDOWN((ROW()-2)/25,0)</f>
        <v>43967</v>
      </c>
      <c r="B3435">
        <f t="shared" ref="B3435:E3435" si="3409">B3410</f>
        <v>1</v>
      </c>
      <c r="C3435" t="str">
        <f t="shared" si="3409"/>
        <v>A2</v>
      </c>
      <c r="D3435" t="str">
        <f t="shared" si="3409"/>
        <v>прочие сыры</v>
      </c>
      <c r="E3435" t="str">
        <f t="shared" si="3409"/>
        <v>A2|прочие сыры</v>
      </c>
      <c r="F3435">
        <f>IFERROR(INDEX('Прайс-лист на год'!$E$4:$NG$28,MATCH(prices_model!E3435,'Прайс-лист на год'!$D$4:$D$28,0),MATCH(prices_model!A3435,'Прайс-лист на год'!$E$3:$NG$3,0)),0)</f>
        <v>735</v>
      </c>
    </row>
    <row r="3436" spans="1:6" x14ac:dyDescent="0.25">
      <c r="A3436" s="30">
        <f>'Прайс-лист на год'!$E$3+ROUNDDOWN((ROW()-2)/25,0)</f>
        <v>43967</v>
      </c>
      <c r="B3436">
        <f t="shared" ref="B3436:E3436" si="3410">B3411</f>
        <v>1</v>
      </c>
      <c r="C3436" t="str">
        <f t="shared" si="3410"/>
        <v>A2</v>
      </c>
      <c r="D3436" t="str">
        <f t="shared" si="3410"/>
        <v>продукты сырные</v>
      </c>
      <c r="E3436" t="str">
        <f t="shared" si="3410"/>
        <v>A2|продукты сырные</v>
      </c>
      <c r="F3436">
        <f>IFERROR(INDEX('Прайс-лист на год'!$E$4:$NG$28,MATCH(prices_model!E3436,'Прайс-лист на год'!$D$4:$D$28,0),MATCH(prices_model!A3436,'Прайс-лист на год'!$E$3:$NG$3,0)),0)</f>
        <v>420</v>
      </c>
    </row>
    <row r="3437" spans="1:6" x14ac:dyDescent="0.25">
      <c r="A3437" s="30">
        <f>'Прайс-лист на год'!$E$3+ROUNDDOWN((ROW()-2)/25,0)</f>
        <v>43967</v>
      </c>
      <c r="B3437">
        <f t="shared" ref="B3437:E3437" si="3411">B3412</f>
        <v>1</v>
      </c>
      <c r="C3437" t="str">
        <f t="shared" si="3411"/>
        <v>A3</v>
      </c>
      <c r="D3437" t="str">
        <f t="shared" si="3411"/>
        <v>сыр твердый</v>
      </c>
      <c r="E3437" t="str">
        <f t="shared" si="3411"/>
        <v>A3|сыр твердый</v>
      </c>
      <c r="F3437">
        <f>IFERROR(INDEX('Прайс-лист на год'!$E$4:$NG$28,MATCH(prices_model!E3437,'Прайс-лист на год'!$D$4:$D$28,0),MATCH(prices_model!A3437,'Прайс-лист на год'!$E$3:$NG$3,0)),0)</f>
        <v>1000</v>
      </c>
    </row>
    <row r="3438" spans="1:6" x14ac:dyDescent="0.25">
      <c r="A3438" s="30">
        <f>'Прайс-лист на год'!$E$3+ROUNDDOWN((ROW()-2)/25,0)</f>
        <v>43967</v>
      </c>
      <c r="B3438">
        <f t="shared" ref="B3438:E3438" si="3412">B3413</f>
        <v>1</v>
      </c>
      <c r="C3438" t="str">
        <f t="shared" si="3412"/>
        <v>A3</v>
      </c>
      <c r="D3438" t="str">
        <f t="shared" si="3412"/>
        <v>сыр полутвердый</v>
      </c>
      <c r="E3438" t="str">
        <f t="shared" si="3412"/>
        <v>A3|сыр полутвердый</v>
      </c>
      <c r="F3438">
        <f>IFERROR(INDEX('Прайс-лист на год'!$E$4:$NG$28,MATCH(prices_model!E3438,'Прайс-лист на год'!$D$4:$D$28,0),MATCH(prices_model!A3438,'Прайс-лист на год'!$E$3:$NG$3,0)),0)</f>
        <v>600</v>
      </c>
    </row>
    <row r="3439" spans="1:6" x14ac:dyDescent="0.25">
      <c r="A3439" s="30">
        <f>'Прайс-лист на год'!$E$3+ROUNDDOWN((ROW()-2)/25,0)</f>
        <v>43967</v>
      </c>
      <c r="B3439">
        <f t="shared" ref="B3439:E3439" si="3413">B3414</f>
        <v>1</v>
      </c>
      <c r="C3439" t="str">
        <f t="shared" si="3413"/>
        <v>A3</v>
      </c>
      <c r="D3439" t="str">
        <f t="shared" si="3413"/>
        <v>сыр мягкий</v>
      </c>
      <c r="E3439" t="str">
        <f t="shared" si="3413"/>
        <v>A3|сыр мягкий</v>
      </c>
      <c r="F3439">
        <f>IFERROR(INDEX('Прайс-лист на год'!$E$4:$NG$28,MATCH(prices_model!E3439,'Прайс-лист на год'!$D$4:$D$28,0),MATCH(prices_model!A3439,'Прайс-лист на год'!$E$3:$NG$3,0)),0)</f>
        <v>500</v>
      </c>
    </row>
    <row r="3440" spans="1:6" x14ac:dyDescent="0.25">
      <c r="A3440" s="30">
        <f>'Прайс-лист на год'!$E$3+ROUNDDOWN((ROW()-2)/25,0)</f>
        <v>43967</v>
      </c>
      <c r="B3440">
        <f t="shared" ref="B3440:E3440" si="3414">B3415</f>
        <v>1</v>
      </c>
      <c r="C3440" t="str">
        <f t="shared" si="3414"/>
        <v>A3</v>
      </c>
      <c r="D3440" t="str">
        <f t="shared" si="3414"/>
        <v>прочие сыры</v>
      </c>
      <c r="E3440" t="str">
        <f t="shared" si="3414"/>
        <v>A3|прочие сыры</v>
      </c>
      <c r="F3440">
        <f>IFERROR(INDEX('Прайс-лист на год'!$E$4:$NG$28,MATCH(prices_model!E3440,'Прайс-лист на год'!$D$4:$D$28,0),MATCH(prices_model!A3440,'Прайс-лист на год'!$E$3:$NG$3,0)),0)</f>
        <v>700</v>
      </c>
    </row>
    <row r="3441" spans="1:6" x14ac:dyDescent="0.25">
      <c r="A3441" s="30">
        <f>'Прайс-лист на год'!$E$3+ROUNDDOWN((ROW()-2)/25,0)</f>
        <v>43967</v>
      </c>
      <c r="B3441">
        <f t="shared" ref="B3441:E3441" si="3415">B3416</f>
        <v>1</v>
      </c>
      <c r="C3441" t="str">
        <f t="shared" si="3415"/>
        <v>A3</v>
      </c>
      <c r="D3441" t="str">
        <f t="shared" si="3415"/>
        <v>продукты сырные</v>
      </c>
      <c r="E3441" t="str">
        <f t="shared" si="3415"/>
        <v>A3|продукты сырные</v>
      </c>
      <c r="F3441">
        <f>IFERROR(INDEX('Прайс-лист на год'!$E$4:$NG$28,MATCH(prices_model!E3441,'Прайс-лист на год'!$D$4:$D$28,0),MATCH(prices_model!A3441,'Прайс-лист на год'!$E$3:$NG$3,0)),0)</f>
        <v>400</v>
      </c>
    </row>
    <row r="3442" spans="1:6" x14ac:dyDescent="0.25">
      <c r="A3442" s="30">
        <f>'Прайс-лист на год'!$E$3+ROUNDDOWN((ROW()-2)/25,0)</f>
        <v>43967</v>
      </c>
      <c r="B3442">
        <f t="shared" ref="B3442:E3442" si="3416">B3417</f>
        <v>1</v>
      </c>
      <c r="C3442" t="str">
        <f t="shared" si="3416"/>
        <v>A4</v>
      </c>
      <c r="D3442" t="str">
        <f t="shared" si="3416"/>
        <v>сыр твердый</v>
      </c>
      <c r="E3442" t="str">
        <f t="shared" si="3416"/>
        <v>A4|сыр твердый</v>
      </c>
      <c r="F3442">
        <f>IFERROR(INDEX('Прайс-лист на год'!$E$4:$NG$28,MATCH(prices_model!E3442,'Прайс-лист на год'!$D$4:$D$28,0),MATCH(prices_model!A3442,'Прайс-лист на год'!$E$3:$NG$3,0)),0)</f>
        <v>893</v>
      </c>
    </row>
    <row r="3443" spans="1:6" x14ac:dyDescent="0.25">
      <c r="A3443" s="30">
        <f>'Прайс-лист на год'!$E$3+ROUNDDOWN((ROW()-2)/25,0)</f>
        <v>43967</v>
      </c>
      <c r="B3443">
        <f t="shared" ref="B3443:E3443" si="3417">B3418</f>
        <v>1</v>
      </c>
      <c r="C3443" t="str">
        <f t="shared" si="3417"/>
        <v>A4</v>
      </c>
      <c r="D3443" t="str">
        <f t="shared" si="3417"/>
        <v>сыр полутвердый</v>
      </c>
      <c r="E3443" t="str">
        <f t="shared" si="3417"/>
        <v>A4|сыр полутвердый</v>
      </c>
      <c r="F3443">
        <f>IFERROR(INDEX('Прайс-лист на год'!$E$4:$NG$28,MATCH(prices_model!E3443,'Прайс-лист на год'!$D$4:$D$28,0),MATCH(prices_model!A3443,'Прайс-лист на год'!$E$3:$NG$3,0)),0)</f>
        <v>662</v>
      </c>
    </row>
    <row r="3444" spans="1:6" x14ac:dyDescent="0.25">
      <c r="A3444" s="30">
        <f>'Прайс-лист на год'!$E$3+ROUNDDOWN((ROW()-2)/25,0)</f>
        <v>43967</v>
      </c>
      <c r="B3444">
        <f t="shared" ref="B3444:E3444" si="3418">B3419</f>
        <v>1</v>
      </c>
      <c r="C3444" t="str">
        <f t="shared" si="3418"/>
        <v>A4</v>
      </c>
      <c r="D3444" t="str">
        <f t="shared" si="3418"/>
        <v>сыр мягкий</v>
      </c>
      <c r="E3444" t="str">
        <f t="shared" si="3418"/>
        <v>A4|сыр мягкий</v>
      </c>
      <c r="F3444">
        <f>IFERROR(INDEX('Прайс-лист на год'!$E$4:$NG$28,MATCH(prices_model!E3444,'Прайс-лист на год'!$D$4:$D$28,0),MATCH(prices_model!A3444,'Прайс-лист на год'!$E$3:$NG$3,0)),0)</f>
        <v>446</v>
      </c>
    </row>
    <row r="3445" spans="1:6" x14ac:dyDescent="0.25">
      <c r="A3445" s="30">
        <f>'Прайс-лист на год'!$E$3+ROUNDDOWN((ROW()-2)/25,0)</f>
        <v>43967</v>
      </c>
      <c r="B3445">
        <f t="shared" ref="B3445:E3445" si="3419">B3420</f>
        <v>1</v>
      </c>
      <c r="C3445" t="str">
        <f t="shared" si="3419"/>
        <v>A4</v>
      </c>
      <c r="D3445" t="str">
        <f t="shared" si="3419"/>
        <v>прочие сыры</v>
      </c>
      <c r="E3445" t="str">
        <f t="shared" si="3419"/>
        <v>A4|прочие сыры</v>
      </c>
      <c r="F3445">
        <f>IFERROR(INDEX('Прайс-лист на год'!$E$4:$NG$28,MATCH(prices_model!E3445,'Прайс-лист на год'!$D$4:$D$28,0),MATCH(prices_model!A3445,'Прайс-лист на год'!$E$3:$NG$3,0)),0)</f>
        <v>732</v>
      </c>
    </row>
    <row r="3446" spans="1:6" x14ac:dyDescent="0.25">
      <c r="A3446" s="30">
        <f>'Прайс-лист на год'!$E$3+ROUNDDOWN((ROW()-2)/25,0)</f>
        <v>43967</v>
      </c>
      <c r="B3446">
        <f t="shared" ref="B3446:E3446" si="3420">B3421</f>
        <v>1</v>
      </c>
      <c r="C3446" t="str">
        <f t="shared" si="3420"/>
        <v>A4</v>
      </c>
      <c r="D3446" t="str">
        <f t="shared" si="3420"/>
        <v>продукты сырные</v>
      </c>
      <c r="E3446" t="str">
        <f t="shared" si="3420"/>
        <v>A4|продукты сырные</v>
      </c>
      <c r="F3446">
        <f>IFERROR(INDEX('Прайс-лист на год'!$E$4:$NG$28,MATCH(prices_model!E3446,'Прайс-лист на год'!$D$4:$D$28,0),MATCH(prices_model!A3446,'Прайс-лист на год'!$E$3:$NG$3,0)),0)</f>
        <v>340</v>
      </c>
    </row>
    <row r="3447" spans="1:6" x14ac:dyDescent="0.25">
      <c r="A3447" s="30">
        <f>'Прайс-лист на год'!$E$3+ROUNDDOWN((ROW()-2)/25,0)</f>
        <v>43967</v>
      </c>
      <c r="B3447">
        <f t="shared" ref="B3447:E3447" si="3421">B3422</f>
        <v>1</v>
      </c>
      <c r="C3447" t="str">
        <f t="shared" si="3421"/>
        <v>A5</v>
      </c>
      <c r="D3447" t="str">
        <f t="shared" si="3421"/>
        <v>сыр твердый</v>
      </c>
      <c r="E3447" t="str">
        <f t="shared" si="3421"/>
        <v>A5|сыр твердый</v>
      </c>
      <c r="F3447">
        <f>IFERROR(INDEX('Прайс-лист на год'!$E$4:$NG$28,MATCH(prices_model!E3447,'Прайс-лист на год'!$D$4:$D$28,0),MATCH(prices_model!A3447,'Прайс-лист на год'!$E$3:$NG$3,0)),0)</f>
        <v>1074</v>
      </c>
    </row>
    <row r="3448" spans="1:6" x14ac:dyDescent="0.25">
      <c r="A3448" s="30">
        <f>'Прайс-лист на год'!$E$3+ROUNDDOWN((ROW()-2)/25,0)</f>
        <v>43967</v>
      </c>
      <c r="B3448">
        <f t="shared" ref="B3448:E3448" si="3422">B3423</f>
        <v>1</v>
      </c>
      <c r="C3448" t="str">
        <f t="shared" si="3422"/>
        <v>A5</v>
      </c>
      <c r="D3448" t="str">
        <f t="shared" si="3422"/>
        <v>сыр полутвердый</v>
      </c>
      <c r="E3448" t="str">
        <f t="shared" si="3422"/>
        <v>A5|сыр полутвердый</v>
      </c>
      <c r="F3448">
        <f>IFERROR(INDEX('Прайс-лист на год'!$E$4:$NG$28,MATCH(prices_model!E3448,'Прайс-лист на год'!$D$4:$D$28,0),MATCH(prices_model!A3448,'Прайс-лист на год'!$E$3:$NG$3,0)),0)</f>
        <v>644</v>
      </c>
    </row>
    <row r="3449" spans="1:6" x14ac:dyDescent="0.25">
      <c r="A3449" s="30">
        <f>'Прайс-лист на год'!$E$3+ROUNDDOWN((ROW()-2)/25,0)</f>
        <v>43967</v>
      </c>
      <c r="B3449">
        <f t="shared" ref="B3449:E3449" si="3423">B3424</f>
        <v>1</v>
      </c>
      <c r="C3449" t="str">
        <f t="shared" si="3423"/>
        <v>A5</v>
      </c>
      <c r="D3449" t="str">
        <f t="shared" si="3423"/>
        <v>сыр мягкий</v>
      </c>
      <c r="E3449" t="str">
        <f t="shared" si="3423"/>
        <v>A5|сыр мягкий</v>
      </c>
      <c r="F3449">
        <f>IFERROR(INDEX('Прайс-лист на год'!$E$4:$NG$28,MATCH(prices_model!E3449,'Прайс-лист на год'!$D$4:$D$28,0),MATCH(prices_model!A3449,'Прайс-лист на год'!$E$3:$NG$3,0)),0)</f>
        <v>537</v>
      </c>
    </row>
    <row r="3450" spans="1:6" x14ac:dyDescent="0.25">
      <c r="A3450" s="30">
        <f>'Прайс-лист на год'!$E$3+ROUNDDOWN((ROW()-2)/25,0)</f>
        <v>43967</v>
      </c>
      <c r="B3450">
        <f t="shared" ref="B3450:E3450" si="3424">B3425</f>
        <v>1</v>
      </c>
      <c r="C3450" t="str">
        <f t="shared" si="3424"/>
        <v>A5</v>
      </c>
      <c r="D3450" t="str">
        <f t="shared" si="3424"/>
        <v>прочие сыры</v>
      </c>
      <c r="E3450" t="str">
        <f t="shared" si="3424"/>
        <v>A5|прочие сыры</v>
      </c>
      <c r="F3450">
        <f>IFERROR(INDEX('Прайс-лист на год'!$E$4:$NG$28,MATCH(prices_model!E3450,'Прайс-лист на год'!$D$4:$D$28,0),MATCH(prices_model!A3450,'Прайс-лист на год'!$E$3:$NG$3,0)),0)</f>
        <v>752</v>
      </c>
    </row>
    <row r="3451" spans="1:6" x14ac:dyDescent="0.25">
      <c r="A3451" s="30">
        <f>'Прайс-лист на год'!$E$3+ROUNDDOWN((ROW()-2)/25,0)</f>
        <v>43967</v>
      </c>
      <c r="B3451">
        <f t="shared" ref="B3451:E3451" si="3425">B3426</f>
        <v>1</v>
      </c>
      <c r="C3451" t="str">
        <f t="shared" si="3425"/>
        <v>A5</v>
      </c>
      <c r="D3451" t="str">
        <f t="shared" si="3425"/>
        <v>продукты сырные</v>
      </c>
      <c r="E3451" t="str">
        <f t="shared" si="3425"/>
        <v>A5|продукты сырные</v>
      </c>
      <c r="F3451">
        <f>IFERROR(INDEX('Прайс-лист на год'!$E$4:$NG$28,MATCH(prices_model!E3451,'Прайс-лист на год'!$D$4:$D$28,0),MATCH(prices_model!A3451,'Прайс-лист на год'!$E$3:$NG$3,0)),0)</f>
        <v>429</v>
      </c>
    </row>
    <row r="3452" spans="1:6" x14ac:dyDescent="0.25">
      <c r="A3452" s="30">
        <f>'Прайс-лист на год'!$E$3+ROUNDDOWN((ROW()-2)/25,0)</f>
        <v>43968</v>
      </c>
      <c r="B3452">
        <f t="shared" ref="B3452:E3452" si="3426">B3427</f>
        <v>1</v>
      </c>
      <c r="C3452" t="str">
        <f t="shared" si="3426"/>
        <v>A1</v>
      </c>
      <c r="D3452" t="str">
        <f t="shared" si="3426"/>
        <v>сыр твердый</v>
      </c>
      <c r="E3452" t="str">
        <f t="shared" si="3426"/>
        <v>A1|сыр твердый</v>
      </c>
      <c r="F3452">
        <f>IFERROR(INDEX('Прайс-лист на год'!$E$4:$NG$28,MATCH(prices_model!E3452,'Прайс-лист на год'!$D$4:$D$28,0),MATCH(prices_model!A3452,'Прайс-лист на год'!$E$3:$NG$3,0)),0)</f>
        <v>1000</v>
      </c>
    </row>
    <row r="3453" spans="1:6" x14ac:dyDescent="0.25">
      <c r="A3453" s="30">
        <f>'Прайс-лист на год'!$E$3+ROUNDDOWN((ROW()-2)/25,0)</f>
        <v>43968</v>
      </c>
      <c r="B3453">
        <f t="shared" ref="B3453:E3453" si="3427">B3428</f>
        <v>1</v>
      </c>
      <c r="C3453" t="str">
        <f t="shared" si="3427"/>
        <v>A1</v>
      </c>
      <c r="D3453" t="str">
        <f t="shared" si="3427"/>
        <v>сыр полутвердый</v>
      </c>
      <c r="E3453" t="str">
        <f t="shared" si="3427"/>
        <v>A1|сыр полутвердый</v>
      </c>
      <c r="F3453">
        <f>IFERROR(INDEX('Прайс-лист на год'!$E$4:$NG$28,MATCH(prices_model!E3453,'Прайс-лист на год'!$D$4:$D$28,0),MATCH(prices_model!A3453,'Прайс-лист на год'!$E$3:$NG$3,0)),0)</f>
        <v>600</v>
      </c>
    </row>
    <row r="3454" spans="1:6" x14ac:dyDescent="0.25">
      <c r="A3454" s="30">
        <f>'Прайс-лист на год'!$E$3+ROUNDDOWN((ROW()-2)/25,0)</f>
        <v>43968</v>
      </c>
      <c r="B3454">
        <f t="shared" ref="B3454:E3454" si="3428">B3429</f>
        <v>1</v>
      </c>
      <c r="C3454" t="str">
        <f t="shared" si="3428"/>
        <v>A1</v>
      </c>
      <c r="D3454" t="str">
        <f t="shared" si="3428"/>
        <v>сыр мягкий</v>
      </c>
      <c r="E3454" t="str">
        <f t="shared" si="3428"/>
        <v>A1|сыр мягкий</v>
      </c>
      <c r="F3454">
        <f>IFERROR(INDEX('Прайс-лист на год'!$E$4:$NG$28,MATCH(prices_model!E3454,'Прайс-лист на год'!$D$4:$D$28,0),MATCH(prices_model!A3454,'Прайс-лист на год'!$E$3:$NG$3,0)),0)</f>
        <v>500</v>
      </c>
    </row>
    <row r="3455" spans="1:6" x14ac:dyDescent="0.25">
      <c r="A3455" s="30">
        <f>'Прайс-лист на год'!$E$3+ROUNDDOWN((ROW()-2)/25,0)</f>
        <v>43968</v>
      </c>
      <c r="B3455">
        <f t="shared" ref="B3455:E3455" si="3429">B3430</f>
        <v>1</v>
      </c>
      <c r="C3455" t="str">
        <f t="shared" si="3429"/>
        <v>A1</v>
      </c>
      <c r="D3455" t="str">
        <f t="shared" si="3429"/>
        <v>прочие сыры</v>
      </c>
      <c r="E3455" t="str">
        <f t="shared" si="3429"/>
        <v>A1|прочие сыры</v>
      </c>
      <c r="F3455">
        <f>IFERROR(INDEX('Прайс-лист на год'!$E$4:$NG$28,MATCH(prices_model!E3455,'Прайс-лист на год'!$D$4:$D$28,0),MATCH(prices_model!A3455,'Прайс-лист на год'!$E$3:$NG$3,0)),0)</f>
        <v>700</v>
      </c>
    </row>
    <row r="3456" spans="1:6" x14ac:dyDescent="0.25">
      <c r="A3456" s="30">
        <f>'Прайс-лист на год'!$E$3+ROUNDDOWN((ROW()-2)/25,0)</f>
        <v>43968</v>
      </c>
      <c r="B3456">
        <f t="shared" ref="B3456:E3456" si="3430">B3431</f>
        <v>1</v>
      </c>
      <c r="C3456" t="str">
        <f t="shared" si="3430"/>
        <v>A1</v>
      </c>
      <c r="D3456" t="str">
        <f t="shared" si="3430"/>
        <v>продукты сырные</v>
      </c>
      <c r="E3456" t="str">
        <f t="shared" si="3430"/>
        <v>A1|продукты сырные</v>
      </c>
      <c r="F3456">
        <f>IFERROR(INDEX('Прайс-лист на год'!$E$4:$NG$28,MATCH(prices_model!E3456,'Прайс-лист на год'!$D$4:$D$28,0),MATCH(prices_model!A3456,'Прайс-лист на год'!$E$3:$NG$3,0)),0)</f>
        <v>400</v>
      </c>
    </row>
    <row r="3457" spans="1:6" x14ac:dyDescent="0.25">
      <c r="A3457" s="30">
        <f>'Прайс-лист на год'!$E$3+ROUNDDOWN((ROW()-2)/25,0)</f>
        <v>43968</v>
      </c>
      <c r="B3457">
        <f t="shared" ref="B3457:E3457" si="3431">B3432</f>
        <v>1</v>
      </c>
      <c r="C3457" t="str">
        <f t="shared" si="3431"/>
        <v>A2</v>
      </c>
      <c r="D3457" t="str">
        <f t="shared" si="3431"/>
        <v>сыр твердый</v>
      </c>
      <c r="E3457" t="str">
        <f t="shared" si="3431"/>
        <v>A2|сыр твердый</v>
      </c>
      <c r="F3457">
        <f>IFERROR(INDEX('Прайс-лист на год'!$E$4:$NG$28,MATCH(prices_model!E3457,'Прайс-лист на год'!$D$4:$D$28,0),MATCH(prices_model!A3457,'Прайс-лист на год'!$E$3:$NG$3,0)),0)</f>
        <v>1050</v>
      </c>
    </row>
    <row r="3458" spans="1:6" x14ac:dyDescent="0.25">
      <c r="A3458" s="30">
        <f>'Прайс-лист на год'!$E$3+ROUNDDOWN((ROW()-2)/25,0)</f>
        <v>43968</v>
      </c>
      <c r="B3458">
        <f t="shared" ref="B3458:E3458" si="3432">B3433</f>
        <v>1</v>
      </c>
      <c r="C3458" t="str">
        <f t="shared" si="3432"/>
        <v>A2</v>
      </c>
      <c r="D3458" t="str">
        <f t="shared" si="3432"/>
        <v>сыр полутвердый</v>
      </c>
      <c r="E3458" t="str">
        <f t="shared" si="3432"/>
        <v>A2|сыр полутвердый</v>
      </c>
      <c r="F3458">
        <f>IFERROR(INDEX('Прайс-лист на год'!$E$4:$NG$28,MATCH(prices_model!E3458,'Прайс-лист на год'!$D$4:$D$28,0),MATCH(prices_model!A3458,'Прайс-лист на год'!$E$3:$NG$3,0)),0)</f>
        <v>630</v>
      </c>
    </row>
    <row r="3459" spans="1:6" x14ac:dyDescent="0.25">
      <c r="A3459" s="30">
        <f>'Прайс-лист на год'!$E$3+ROUNDDOWN((ROW()-2)/25,0)</f>
        <v>43968</v>
      </c>
      <c r="B3459">
        <f t="shared" ref="B3459:E3459" si="3433">B3434</f>
        <v>1</v>
      </c>
      <c r="C3459" t="str">
        <f t="shared" si="3433"/>
        <v>A2</v>
      </c>
      <c r="D3459" t="str">
        <f t="shared" si="3433"/>
        <v>сыр мягкий</v>
      </c>
      <c r="E3459" t="str">
        <f t="shared" si="3433"/>
        <v>A2|сыр мягкий</v>
      </c>
      <c r="F3459">
        <f>IFERROR(INDEX('Прайс-лист на год'!$E$4:$NG$28,MATCH(prices_model!E3459,'Прайс-лист на год'!$D$4:$D$28,0),MATCH(prices_model!A3459,'Прайс-лист на год'!$E$3:$NG$3,0)),0)</f>
        <v>525</v>
      </c>
    </row>
    <row r="3460" spans="1:6" x14ac:dyDescent="0.25">
      <c r="A3460" s="30">
        <f>'Прайс-лист на год'!$E$3+ROUNDDOWN((ROW()-2)/25,0)</f>
        <v>43968</v>
      </c>
      <c r="B3460">
        <f t="shared" ref="B3460:E3460" si="3434">B3435</f>
        <v>1</v>
      </c>
      <c r="C3460" t="str">
        <f t="shared" si="3434"/>
        <v>A2</v>
      </c>
      <c r="D3460" t="str">
        <f t="shared" si="3434"/>
        <v>прочие сыры</v>
      </c>
      <c r="E3460" t="str">
        <f t="shared" si="3434"/>
        <v>A2|прочие сыры</v>
      </c>
      <c r="F3460">
        <f>IFERROR(INDEX('Прайс-лист на год'!$E$4:$NG$28,MATCH(prices_model!E3460,'Прайс-лист на год'!$D$4:$D$28,0),MATCH(prices_model!A3460,'Прайс-лист на год'!$E$3:$NG$3,0)),0)</f>
        <v>735</v>
      </c>
    </row>
    <row r="3461" spans="1:6" x14ac:dyDescent="0.25">
      <c r="A3461" s="30">
        <f>'Прайс-лист на год'!$E$3+ROUNDDOWN((ROW()-2)/25,0)</f>
        <v>43968</v>
      </c>
      <c r="B3461">
        <f t="shared" ref="B3461:E3461" si="3435">B3436</f>
        <v>1</v>
      </c>
      <c r="C3461" t="str">
        <f t="shared" si="3435"/>
        <v>A2</v>
      </c>
      <c r="D3461" t="str">
        <f t="shared" si="3435"/>
        <v>продукты сырные</v>
      </c>
      <c r="E3461" t="str">
        <f t="shared" si="3435"/>
        <v>A2|продукты сырные</v>
      </c>
      <c r="F3461">
        <f>IFERROR(INDEX('Прайс-лист на год'!$E$4:$NG$28,MATCH(prices_model!E3461,'Прайс-лист на год'!$D$4:$D$28,0),MATCH(prices_model!A3461,'Прайс-лист на год'!$E$3:$NG$3,0)),0)</f>
        <v>420</v>
      </c>
    </row>
    <row r="3462" spans="1:6" x14ac:dyDescent="0.25">
      <c r="A3462" s="30">
        <f>'Прайс-лист на год'!$E$3+ROUNDDOWN((ROW()-2)/25,0)</f>
        <v>43968</v>
      </c>
      <c r="B3462">
        <f t="shared" ref="B3462:E3462" si="3436">B3437</f>
        <v>1</v>
      </c>
      <c r="C3462" t="str">
        <f t="shared" si="3436"/>
        <v>A3</v>
      </c>
      <c r="D3462" t="str">
        <f t="shared" si="3436"/>
        <v>сыр твердый</v>
      </c>
      <c r="E3462" t="str">
        <f t="shared" si="3436"/>
        <v>A3|сыр твердый</v>
      </c>
      <c r="F3462">
        <f>IFERROR(INDEX('Прайс-лист на год'!$E$4:$NG$28,MATCH(prices_model!E3462,'Прайс-лист на год'!$D$4:$D$28,0),MATCH(prices_model!A3462,'Прайс-лист на год'!$E$3:$NG$3,0)),0)</f>
        <v>1000</v>
      </c>
    </row>
    <row r="3463" spans="1:6" x14ac:dyDescent="0.25">
      <c r="A3463" s="30">
        <f>'Прайс-лист на год'!$E$3+ROUNDDOWN((ROW()-2)/25,0)</f>
        <v>43968</v>
      </c>
      <c r="B3463">
        <f t="shared" ref="B3463:E3463" si="3437">B3438</f>
        <v>1</v>
      </c>
      <c r="C3463" t="str">
        <f t="shared" si="3437"/>
        <v>A3</v>
      </c>
      <c r="D3463" t="str">
        <f t="shared" si="3437"/>
        <v>сыр полутвердый</v>
      </c>
      <c r="E3463" t="str">
        <f t="shared" si="3437"/>
        <v>A3|сыр полутвердый</v>
      </c>
      <c r="F3463">
        <f>IFERROR(INDEX('Прайс-лист на год'!$E$4:$NG$28,MATCH(prices_model!E3463,'Прайс-лист на год'!$D$4:$D$28,0),MATCH(prices_model!A3463,'Прайс-лист на год'!$E$3:$NG$3,0)),0)</f>
        <v>600</v>
      </c>
    </row>
    <row r="3464" spans="1:6" x14ac:dyDescent="0.25">
      <c r="A3464" s="30">
        <f>'Прайс-лист на год'!$E$3+ROUNDDOWN((ROW()-2)/25,0)</f>
        <v>43968</v>
      </c>
      <c r="B3464">
        <f t="shared" ref="B3464:E3464" si="3438">B3439</f>
        <v>1</v>
      </c>
      <c r="C3464" t="str">
        <f t="shared" si="3438"/>
        <v>A3</v>
      </c>
      <c r="D3464" t="str">
        <f t="shared" si="3438"/>
        <v>сыр мягкий</v>
      </c>
      <c r="E3464" t="str">
        <f t="shared" si="3438"/>
        <v>A3|сыр мягкий</v>
      </c>
      <c r="F3464">
        <f>IFERROR(INDEX('Прайс-лист на год'!$E$4:$NG$28,MATCH(prices_model!E3464,'Прайс-лист на год'!$D$4:$D$28,0),MATCH(prices_model!A3464,'Прайс-лист на год'!$E$3:$NG$3,0)),0)</f>
        <v>500</v>
      </c>
    </row>
    <row r="3465" spans="1:6" x14ac:dyDescent="0.25">
      <c r="A3465" s="30">
        <f>'Прайс-лист на год'!$E$3+ROUNDDOWN((ROW()-2)/25,0)</f>
        <v>43968</v>
      </c>
      <c r="B3465">
        <f t="shared" ref="B3465:E3465" si="3439">B3440</f>
        <v>1</v>
      </c>
      <c r="C3465" t="str">
        <f t="shared" si="3439"/>
        <v>A3</v>
      </c>
      <c r="D3465" t="str">
        <f t="shared" si="3439"/>
        <v>прочие сыры</v>
      </c>
      <c r="E3465" t="str">
        <f t="shared" si="3439"/>
        <v>A3|прочие сыры</v>
      </c>
      <c r="F3465">
        <f>IFERROR(INDEX('Прайс-лист на год'!$E$4:$NG$28,MATCH(prices_model!E3465,'Прайс-лист на год'!$D$4:$D$28,0),MATCH(prices_model!A3465,'Прайс-лист на год'!$E$3:$NG$3,0)),0)</f>
        <v>700</v>
      </c>
    </row>
    <row r="3466" spans="1:6" x14ac:dyDescent="0.25">
      <c r="A3466" s="30">
        <f>'Прайс-лист на год'!$E$3+ROUNDDOWN((ROW()-2)/25,0)</f>
        <v>43968</v>
      </c>
      <c r="B3466">
        <f t="shared" ref="B3466:E3466" si="3440">B3441</f>
        <v>1</v>
      </c>
      <c r="C3466" t="str">
        <f t="shared" si="3440"/>
        <v>A3</v>
      </c>
      <c r="D3466" t="str">
        <f t="shared" si="3440"/>
        <v>продукты сырные</v>
      </c>
      <c r="E3466" t="str">
        <f t="shared" si="3440"/>
        <v>A3|продукты сырные</v>
      </c>
      <c r="F3466">
        <f>IFERROR(INDEX('Прайс-лист на год'!$E$4:$NG$28,MATCH(prices_model!E3466,'Прайс-лист на год'!$D$4:$D$28,0),MATCH(prices_model!A3466,'Прайс-лист на год'!$E$3:$NG$3,0)),0)</f>
        <v>400</v>
      </c>
    </row>
    <row r="3467" spans="1:6" x14ac:dyDescent="0.25">
      <c r="A3467" s="30">
        <f>'Прайс-лист на год'!$E$3+ROUNDDOWN((ROW()-2)/25,0)</f>
        <v>43968</v>
      </c>
      <c r="B3467">
        <f t="shared" ref="B3467:E3467" si="3441">B3442</f>
        <v>1</v>
      </c>
      <c r="C3467" t="str">
        <f t="shared" si="3441"/>
        <v>A4</v>
      </c>
      <c r="D3467" t="str">
        <f t="shared" si="3441"/>
        <v>сыр твердый</v>
      </c>
      <c r="E3467" t="str">
        <f t="shared" si="3441"/>
        <v>A4|сыр твердый</v>
      </c>
      <c r="F3467">
        <f>IFERROR(INDEX('Прайс-лист на год'!$E$4:$NG$28,MATCH(prices_model!E3467,'Прайс-лист на год'!$D$4:$D$28,0),MATCH(prices_model!A3467,'Прайс-лист на год'!$E$3:$NG$3,0)),0)</f>
        <v>893</v>
      </c>
    </row>
    <row r="3468" spans="1:6" x14ac:dyDescent="0.25">
      <c r="A3468" s="30">
        <f>'Прайс-лист на год'!$E$3+ROUNDDOWN((ROW()-2)/25,0)</f>
        <v>43968</v>
      </c>
      <c r="B3468">
        <f t="shared" ref="B3468:E3468" si="3442">B3443</f>
        <v>1</v>
      </c>
      <c r="C3468" t="str">
        <f t="shared" si="3442"/>
        <v>A4</v>
      </c>
      <c r="D3468" t="str">
        <f t="shared" si="3442"/>
        <v>сыр полутвердый</v>
      </c>
      <c r="E3468" t="str">
        <f t="shared" si="3442"/>
        <v>A4|сыр полутвердый</v>
      </c>
      <c r="F3468">
        <f>IFERROR(INDEX('Прайс-лист на год'!$E$4:$NG$28,MATCH(prices_model!E3468,'Прайс-лист на год'!$D$4:$D$28,0),MATCH(prices_model!A3468,'Прайс-лист на год'!$E$3:$NG$3,0)),0)</f>
        <v>662</v>
      </c>
    </row>
    <row r="3469" spans="1:6" x14ac:dyDescent="0.25">
      <c r="A3469" s="30">
        <f>'Прайс-лист на год'!$E$3+ROUNDDOWN((ROW()-2)/25,0)</f>
        <v>43968</v>
      </c>
      <c r="B3469">
        <f t="shared" ref="B3469:E3469" si="3443">B3444</f>
        <v>1</v>
      </c>
      <c r="C3469" t="str">
        <f t="shared" si="3443"/>
        <v>A4</v>
      </c>
      <c r="D3469" t="str">
        <f t="shared" si="3443"/>
        <v>сыр мягкий</v>
      </c>
      <c r="E3469" t="str">
        <f t="shared" si="3443"/>
        <v>A4|сыр мягкий</v>
      </c>
      <c r="F3469">
        <f>IFERROR(INDEX('Прайс-лист на год'!$E$4:$NG$28,MATCH(prices_model!E3469,'Прайс-лист на год'!$D$4:$D$28,0),MATCH(prices_model!A3469,'Прайс-лист на год'!$E$3:$NG$3,0)),0)</f>
        <v>446</v>
      </c>
    </row>
    <row r="3470" spans="1:6" x14ac:dyDescent="0.25">
      <c r="A3470" s="30">
        <f>'Прайс-лист на год'!$E$3+ROUNDDOWN((ROW()-2)/25,0)</f>
        <v>43968</v>
      </c>
      <c r="B3470">
        <f t="shared" ref="B3470:E3470" si="3444">B3445</f>
        <v>1</v>
      </c>
      <c r="C3470" t="str">
        <f t="shared" si="3444"/>
        <v>A4</v>
      </c>
      <c r="D3470" t="str">
        <f t="shared" si="3444"/>
        <v>прочие сыры</v>
      </c>
      <c r="E3470" t="str">
        <f t="shared" si="3444"/>
        <v>A4|прочие сыры</v>
      </c>
      <c r="F3470">
        <f>IFERROR(INDEX('Прайс-лист на год'!$E$4:$NG$28,MATCH(prices_model!E3470,'Прайс-лист на год'!$D$4:$D$28,0),MATCH(prices_model!A3470,'Прайс-лист на год'!$E$3:$NG$3,0)),0)</f>
        <v>732</v>
      </c>
    </row>
    <row r="3471" spans="1:6" x14ac:dyDescent="0.25">
      <c r="A3471" s="30">
        <f>'Прайс-лист на год'!$E$3+ROUNDDOWN((ROW()-2)/25,0)</f>
        <v>43968</v>
      </c>
      <c r="B3471">
        <f t="shared" ref="B3471:E3471" si="3445">B3446</f>
        <v>1</v>
      </c>
      <c r="C3471" t="str">
        <f t="shared" si="3445"/>
        <v>A4</v>
      </c>
      <c r="D3471" t="str">
        <f t="shared" si="3445"/>
        <v>продукты сырные</v>
      </c>
      <c r="E3471" t="str">
        <f t="shared" si="3445"/>
        <v>A4|продукты сырные</v>
      </c>
      <c r="F3471">
        <f>IFERROR(INDEX('Прайс-лист на год'!$E$4:$NG$28,MATCH(prices_model!E3471,'Прайс-лист на год'!$D$4:$D$28,0),MATCH(prices_model!A3471,'Прайс-лист на год'!$E$3:$NG$3,0)),0)</f>
        <v>340</v>
      </c>
    </row>
    <row r="3472" spans="1:6" x14ac:dyDescent="0.25">
      <c r="A3472" s="30">
        <f>'Прайс-лист на год'!$E$3+ROUNDDOWN((ROW()-2)/25,0)</f>
        <v>43968</v>
      </c>
      <c r="B3472">
        <f t="shared" ref="B3472:E3472" si="3446">B3447</f>
        <v>1</v>
      </c>
      <c r="C3472" t="str">
        <f t="shared" si="3446"/>
        <v>A5</v>
      </c>
      <c r="D3472" t="str">
        <f t="shared" si="3446"/>
        <v>сыр твердый</v>
      </c>
      <c r="E3472" t="str">
        <f t="shared" si="3446"/>
        <v>A5|сыр твердый</v>
      </c>
      <c r="F3472">
        <f>IFERROR(INDEX('Прайс-лист на год'!$E$4:$NG$28,MATCH(prices_model!E3472,'Прайс-лист на год'!$D$4:$D$28,0),MATCH(prices_model!A3472,'Прайс-лист на год'!$E$3:$NG$3,0)),0)</f>
        <v>1074</v>
      </c>
    </row>
    <row r="3473" spans="1:6" x14ac:dyDescent="0.25">
      <c r="A3473" s="30">
        <f>'Прайс-лист на год'!$E$3+ROUNDDOWN((ROW()-2)/25,0)</f>
        <v>43968</v>
      </c>
      <c r="B3473">
        <f t="shared" ref="B3473:E3473" si="3447">B3448</f>
        <v>1</v>
      </c>
      <c r="C3473" t="str">
        <f t="shared" si="3447"/>
        <v>A5</v>
      </c>
      <c r="D3473" t="str">
        <f t="shared" si="3447"/>
        <v>сыр полутвердый</v>
      </c>
      <c r="E3473" t="str">
        <f t="shared" si="3447"/>
        <v>A5|сыр полутвердый</v>
      </c>
      <c r="F3473">
        <f>IFERROR(INDEX('Прайс-лист на год'!$E$4:$NG$28,MATCH(prices_model!E3473,'Прайс-лист на год'!$D$4:$D$28,0),MATCH(prices_model!A3473,'Прайс-лист на год'!$E$3:$NG$3,0)),0)</f>
        <v>644</v>
      </c>
    </row>
    <row r="3474" spans="1:6" x14ac:dyDescent="0.25">
      <c r="A3474" s="30">
        <f>'Прайс-лист на год'!$E$3+ROUNDDOWN((ROW()-2)/25,0)</f>
        <v>43968</v>
      </c>
      <c r="B3474">
        <f t="shared" ref="B3474:E3474" si="3448">B3449</f>
        <v>1</v>
      </c>
      <c r="C3474" t="str">
        <f t="shared" si="3448"/>
        <v>A5</v>
      </c>
      <c r="D3474" t="str">
        <f t="shared" si="3448"/>
        <v>сыр мягкий</v>
      </c>
      <c r="E3474" t="str">
        <f t="shared" si="3448"/>
        <v>A5|сыр мягкий</v>
      </c>
      <c r="F3474">
        <f>IFERROR(INDEX('Прайс-лист на год'!$E$4:$NG$28,MATCH(prices_model!E3474,'Прайс-лист на год'!$D$4:$D$28,0),MATCH(prices_model!A3474,'Прайс-лист на год'!$E$3:$NG$3,0)),0)</f>
        <v>537</v>
      </c>
    </row>
    <row r="3475" spans="1:6" x14ac:dyDescent="0.25">
      <c r="A3475" s="30">
        <f>'Прайс-лист на год'!$E$3+ROUNDDOWN((ROW()-2)/25,0)</f>
        <v>43968</v>
      </c>
      <c r="B3475">
        <f t="shared" ref="B3475:E3475" si="3449">B3450</f>
        <v>1</v>
      </c>
      <c r="C3475" t="str">
        <f t="shared" si="3449"/>
        <v>A5</v>
      </c>
      <c r="D3475" t="str">
        <f t="shared" si="3449"/>
        <v>прочие сыры</v>
      </c>
      <c r="E3475" t="str">
        <f t="shared" si="3449"/>
        <v>A5|прочие сыры</v>
      </c>
      <c r="F3475">
        <f>IFERROR(INDEX('Прайс-лист на год'!$E$4:$NG$28,MATCH(prices_model!E3475,'Прайс-лист на год'!$D$4:$D$28,0),MATCH(prices_model!A3475,'Прайс-лист на год'!$E$3:$NG$3,0)),0)</f>
        <v>752</v>
      </c>
    </row>
    <row r="3476" spans="1:6" x14ac:dyDescent="0.25">
      <c r="A3476" s="30">
        <f>'Прайс-лист на год'!$E$3+ROUNDDOWN((ROW()-2)/25,0)</f>
        <v>43968</v>
      </c>
      <c r="B3476">
        <f t="shared" ref="B3476:E3476" si="3450">B3451</f>
        <v>1</v>
      </c>
      <c r="C3476" t="str">
        <f t="shared" si="3450"/>
        <v>A5</v>
      </c>
      <c r="D3476" t="str">
        <f t="shared" si="3450"/>
        <v>продукты сырные</v>
      </c>
      <c r="E3476" t="str">
        <f t="shared" si="3450"/>
        <v>A5|продукты сырные</v>
      </c>
      <c r="F3476">
        <f>IFERROR(INDEX('Прайс-лист на год'!$E$4:$NG$28,MATCH(prices_model!E3476,'Прайс-лист на год'!$D$4:$D$28,0),MATCH(prices_model!A3476,'Прайс-лист на год'!$E$3:$NG$3,0)),0)</f>
        <v>429</v>
      </c>
    </row>
    <row r="3477" spans="1:6" x14ac:dyDescent="0.25">
      <c r="A3477" s="30">
        <f>'Прайс-лист на год'!$E$3+ROUNDDOWN((ROW()-2)/25,0)</f>
        <v>43969</v>
      </c>
      <c r="B3477">
        <f t="shared" ref="B3477:E3477" si="3451">B3452</f>
        <v>1</v>
      </c>
      <c r="C3477" t="str">
        <f t="shared" si="3451"/>
        <v>A1</v>
      </c>
      <c r="D3477" t="str">
        <f t="shared" si="3451"/>
        <v>сыр твердый</v>
      </c>
      <c r="E3477" t="str">
        <f t="shared" si="3451"/>
        <v>A1|сыр твердый</v>
      </c>
      <c r="F3477">
        <f>IFERROR(INDEX('Прайс-лист на год'!$E$4:$NG$28,MATCH(prices_model!E3477,'Прайс-лист на год'!$D$4:$D$28,0),MATCH(prices_model!A3477,'Прайс-лист на год'!$E$3:$NG$3,0)),0)</f>
        <v>950</v>
      </c>
    </row>
    <row r="3478" spans="1:6" x14ac:dyDescent="0.25">
      <c r="A3478" s="30">
        <f>'Прайс-лист на год'!$E$3+ROUNDDOWN((ROW()-2)/25,0)</f>
        <v>43969</v>
      </c>
      <c r="B3478">
        <f t="shared" ref="B3478:E3478" si="3452">B3453</f>
        <v>1</v>
      </c>
      <c r="C3478" t="str">
        <f t="shared" si="3452"/>
        <v>A1</v>
      </c>
      <c r="D3478" t="str">
        <f t="shared" si="3452"/>
        <v>сыр полутвердый</v>
      </c>
      <c r="E3478" t="str">
        <f t="shared" si="3452"/>
        <v>A1|сыр полутвердый</v>
      </c>
      <c r="F3478">
        <f>IFERROR(INDEX('Прайс-лист на год'!$E$4:$NG$28,MATCH(prices_model!E3478,'Прайс-лист на год'!$D$4:$D$28,0),MATCH(prices_model!A3478,'Прайс-лист на год'!$E$3:$NG$3,0)),0)</f>
        <v>570</v>
      </c>
    </row>
    <row r="3479" spans="1:6" x14ac:dyDescent="0.25">
      <c r="A3479" s="30">
        <f>'Прайс-лист на год'!$E$3+ROUNDDOWN((ROW()-2)/25,0)</f>
        <v>43969</v>
      </c>
      <c r="B3479">
        <f t="shared" ref="B3479:E3479" si="3453">B3454</f>
        <v>1</v>
      </c>
      <c r="C3479" t="str">
        <f t="shared" si="3453"/>
        <v>A1</v>
      </c>
      <c r="D3479" t="str">
        <f t="shared" si="3453"/>
        <v>сыр мягкий</v>
      </c>
      <c r="E3479" t="str">
        <f t="shared" si="3453"/>
        <v>A1|сыр мягкий</v>
      </c>
      <c r="F3479">
        <f>IFERROR(INDEX('Прайс-лист на год'!$E$4:$NG$28,MATCH(prices_model!E3479,'Прайс-лист на год'!$D$4:$D$28,0),MATCH(prices_model!A3479,'Прайс-лист на год'!$E$3:$NG$3,0)),0)</f>
        <v>475</v>
      </c>
    </row>
    <row r="3480" spans="1:6" x14ac:dyDescent="0.25">
      <c r="A3480" s="30">
        <f>'Прайс-лист на год'!$E$3+ROUNDDOWN((ROW()-2)/25,0)</f>
        <v>43969</v>
      </c>
      <c r="B3480">
        <f t="shared" ref="B3480:E3480" si="3454">B3455</f>
        <v>1</v>
      </c>
      <c r="C3480" t="str">
        <f t="shared" si="3454"/>
        <v>A1</v>
      </c>
      <c r="D3480" t="str">
        <f t="shared" si="3454"/>
        <v>прочие сыры</v>
      </c>
      <c r="E3480" t="str">
        <f t="shared" si="3454"/>
        <v>A1|прочие сыры</v>
      </c>
      <c r="F3480">
        <f>IFERROR(INDEX('Прайс-лист на год'!$E$4:$NG$28,MATCH(prices_model!E3480,'Прайс-лист на год'!$D$4:$D$28,0),MATCH(prices_model!A3480,'Прайс-лист на год'!$E$3:$NG$3,0)),0)</f>
        <v>665</v>
      </c>
    </row>
    <row r="3481" spans="1:6" x14ac:dyDescent="0.25">
      <c r="A3481" s="30">
        <f>'Прайс-лист на год'!$E$3+ROUNDDOWN((ROW()-2)/25,0)</f>
        <v>43969</v>
      </c>
      <c r="B3481">
        <f t="shared" ref="B3481:E3481" si="3455">B3456</f>
        <v>1</v>
      </c>
      <c r="C3481" t="str">
        <f t="shared" si="3455"/>
        <v>A1</v>
      </c>
      <c r="D3481" t="str">
        <f t="shared" si="3455"/>
        <v>продукты сырные</v>
      </c>
      <c r="E3481" t="str">
        <f t="shared" si="3455"/>
        <v>A1|продукты сырные</v>
      </c>
      <c r="F3481">
        <f>IFERROR(INDEX('Прайс-лист на год'!$E$4:$NG$28,MATCH(prices_model!E3481,'Прайс-лист на год'!$D$4:$D$28,0),MATCH(prices_model!A3481,'Прайс-лист на год'!$E$3:$NG$3,0)),0)</f>
        <v>380</v>
      </c>
    </row>
    <row r="3482" spans="1:6" x14ac:dyDescent="0.25">
      <c r="A3482" s="30">
        <f>'Прайс-лист на год'!$E$3+ROUNDDOWN((ROW()-2)/25,0)</f>
        <v>43969</v>
      </c>
      <c r="B3482">
        <f t="shared" ref="B3482:E3482" si="3456">B3457</f>
        <v>1</v>
      </c>
      <c r="C3482" t="str">
        <f t="shared" si="3456"/>
        <v>A2</v>
      </c>
      <c r="D3482" t="str">
        <f t="shared" si="3456"/>
        <v>сыр твердый</v>
      </c>
      <c r="E3482" t="str">
        <f t="shared" si="3456"/>
        <v>A2|сыр твердый</v>
      </c>
      <c r="F3482">
        <f>IFERROR(INDEX('Прайс-лист на год'!$E$4:$NG$28,MATCH(prices_model!E3482,'Прайс-лист на год'!$D$4:$D$28,0),MATCH(prices_model!A3482,'Прайс-лист на год'!$E$3:$NG$3,0)),0)</f>
        <v>900</v>
      </c>
    </row>
    <row r="3483" spans="1:6" x14ac:dyDescent="0.25">
      <c r="A3483" s="30">
        <f>'Прайс-лист на год'!$E$3+ROUNDDOWN((ROW()-2)/25,0)</f>
        <v>43969</v>
      </c>
      <c r="B3483">
        <f t="shared" ref="B3483:E3483" si="3457">B3458</f>
        <v>1</v>
      </c>
      <c r="C3483" t="str">
        <f t="shared" si="3457"/>
        <v>A2</v>
      </c>
      <c r="D3483" t="str">
        <f t="shared" si="3457"/>
        <v>сыр полутвердый</v>
      </c>
      <c r="E3483" t="str">
        <f t="shared" si="3457"/>
        <v>A2|сыр полутвердый</v>
      </c>
      <c r="F3483">
        <f>IFERROR(INDEX('Прайс-лист на год'!$E$4:$NG$28,MATCH(prices_model!E3483,'Прайс-лист на год'!$D$4:$D$28,0),MATCH(prices_model!A3483,'Прайс-лист на год'!$E$3:$NG$3,0)),0)</f>
        <v>540</v>
      </c>
    </row>
    <row r="3484" spans="1:6" x14ac:dyDescent="0.25">
      <c r="A3484" s="30">
        <f>'Прайс-лист на год'!$E$3+ROUNDDOWN((ROW()-2)/25,0)</f>
        <v>43969</v>
      </c>
      <c r="B3484">
        <f t="shared" ref="B3484:E3484" si="3458">B3459</f>
        <v>1</v>
      </c>
      <c r="C3484" t="str">
        <f t="shared" si="3458"/>
        <v>A2</v>
      </c>
      <c r="D3484" t="str">
        <f t="shared" si="3458"/>
        <v>сыр мягкий</v>
      </c>
      <c r="E3484" t="str">
        <f t="shared" si="3458"/>
        <v>A2|сыр мягкий</v>
      </c>
      <c r="F3484">
        <f>IFERROR(INDEX('Прайс-лист на год'!$E$4:$NG$28,MATCH(prices_model!E3484,'Прайс-лист на год'!$D$4:$D$28,0),MATCH(prices_model!A3484,'Прайс-лист на год'!$E$3:$NG$3,0)),0)</f>
        <v>450</v>
      </c>
    </row>
    <row r="3485" spans="1:6" x14ac:dyDescent="0.25">
      <c r="A3485" s="30">
        <f>'Прайс-лист на год'!$E$3+ROUNDDOWN((ROW()-2)/25,0)</f>
        <v>43969</v>
      </c>
      <c r="B3485">
        <f t="shared" ref="B3485:E3485" si="3459">B3460</f>
        <v>1</v>
      </c>
      <c r="C3485" t="str">
        <f t="shared" si="3459"/>
        <v>A2</v>
      </c>
      <c r="D3485" t="str">
        <f t="shared" si="3459"/>
        <v>прочие сыры</v>
      </c>
      <c r="E3485" t="str">
        <f t="shared" si="3459"/>
        <v>A2|прочие сыры</v>
      </c>
      <c r="F3485">
        <f>IFERROR(INDEX('Прайс-лист на год'!$E$4:$NG$28,MATCH(prices_model!E3485,'Прайс-лист на год'!$D$4:$D$28,0),MATCH(prices_model!A3485,'Прайс-лист на год'!$E$3:$NG$3,0)),0)</f>
        <v>630</v>
      </c>
    </row>
    <row r="3486" spans="1:6" x14ac:dyDescent="0.25">
      <c r="A3486" s="30">
        <f>'Прайс-лист на год'!$E$3+ROUNDDOWN((ROW()-2)/25,0)</f>
        <v>43969</v>
      </c>
      <c r="B3486">
        <f t="shared" ref="B3486:E3486" si="3460">B3461</f>
        <v>1</v>
      </c>
      <c r="C3486" t="str">
        <f t="shared" si="3460"/>
        <v>A2</v>
      </c>
      <c r="D3486" t="str">
        <f t="shared" si="3460"/>
        <v>продукты сырные</v>
      </c>
      <c r="E3486" t="str">
        <f t="shared" si="3460"/>
        <v>A2|продукты сырные</v>
      </c>
      <c r="F3486">
        <f>IFERROR(INDEX('Прайс-лист на год'!$E$4:$NG$28,MATCH(prices_model!E3486,'Прайс-лист на год'!$D$4:$D$28,0),MATCH(prices_model!A3486,'Прайс-лист на год'!$E$3:$NG$3,0)),0)</f>
        <v>360</v>
      </c>
    </row>
    <row r="3487" spans="1:6" x14ac:dyDescent="0.25">
      <c r="A3487" s="30">
        <f>'Прайс-лист на год'!$E$3+ROUNDDOWN((ROW()-2)/25,0)</f>
        <v>43969</v>
      </c>
      <c r="B3487">
        <f t="shared" ref="B3487:E3487" si="3461">B3462</f>
        <v>1</v>
      </c>
      <c r="C3487" t="str">
        <f t="shared" si="3461"/>
        <v>A3</v>
      </c>
      <c r="D3487" t="str">
        <f t="shared" si="3461"/>
        <v>сыр твердый</v>
      </c>
      <c r="E3487" t="str">
        <f t="shared" si="3461"/>
        <v>A3|сыр твердый</v>
      </c>
      <c r="F3487">
        <f>IFERROR(INDEX('Прайс-лист на год'!$E$4:$NG$28,MATCH(prices_model!E3487,'Прайс-лист на год'!$D$4:$D$28,0),MATCH(prices_model!A3487,'Прайс-лист на год'!$E$3:$NG$3,0)),0)</f>
        <v>1100</v>
      </c>
    </row>
    <row r="3488" spans="1:6" x14ac:dyDescent="0.25">
      <c r="A3488" s="30">
        <f>'Прайс-лист на год'!$E$3+ROUNDDOWN((ROW()-2)/25,0)</f>
        <v>43969</v>
      </c>
      <c r="B3488">
        <f t="shared" ref="B3488:E3488" si="3462">B3463</f>
        <v>1</v>
      </c>
      <c r="C3488" t="str">
        <f t="shared" si="3462"/>
        <v>A3</v>
      </c>
      <c r="D3488" t="str">
        <f t="shared" si="3462"/>
        <v>сыр полутвердый</v>
      </c>
      <c r="E3488" t="str">
        <f t="shared" si="3462"/>
        <v>A3|сыр полутвердый</v>
      </c>
      <c r="F3488">
        <f>IFERROR(INDEX('Прайс-лист на год'!$E$4:$NG$28,MATCH(prices_model!E3488,'Прайс-лист на год'!$D$4:$D$28,0),MATCH(prices_model!A3488,'Прайс-лист на год'!$E$3:$NG$3,0)),0)</f>
        <v>660</v>
      </c>
    </row>
    <row r="3489" spans="1:6" x14ac:dyDescent="0.25">
      <c r="A3489" s="30">
        <f>'Прайс-лист на год'!$E$3+ROUNDDOWN((ROW()-2)/25,0)</f>
        <v>43969</v>
      </c>
      <c r="B3489">
        <f t="shared" ref="B3489:E3489" si="3463">B3464</f>
        <v>1</v>
      </c>
      <c r="C3489" t="str">
        <f t="shared" si="3463"/>
        <v>A3</v>
      </c>
      <c r="D3489" t="str">
        <f t="shared" si="3463"/>
        <v>сыр мягкий</v>
      </c>
      <c r="E3489" t="str">
        <f t="shared" si="3463"/>
        <v>A3|сыр мягкий</v>
      </c>
      <c r="F3489">
        <f>IFERROR(INDEX('Прайс-лист на год'!$E$4:$NG$28,MATCH(prices_model!E3489,'Прайс-лист на год'!$D$4:$D$28,0),MATCH(prices_model!A3489,'Прайс-лист на год'!$E$3:$NG$3,0)),0)</f>
        <v>550</v>
      </c>
    </row>
    <row r="3490" spans="1:6" x14ac:dyDescent="0.25">
      <c r="A3490" s="30">
        <f>'Прайс-лист на год'!$E$3+ROUNDDOWN((ROW()-2)/25,0)</f>
        <v>43969</v>
      </c>
      <c r="B3490">
        <f t="shared" ref="B3490:E3490" si="3464">B3465</f>
        <v>1</v>
      </c>
      <c r="C3490" t="str">
        <f t="shared" si="3464"/>
        <v>A3</v>
      </c>
      <c r="D3490" t="str">
        <f t="shared" si="3464"/>
        <v>прочие сыры</v>
      </c>
      <c r="E3490" t="str">
        <f t="shared" si="3464"/>
        <v>A3|прочие сыры</v>
      </c>
      <c r="F3490">
        <f>IFERROR(INDEX('Прайс-лист на год'!$E$4:$NG$28,MATCH(prices_model!E3490,'Прайс-лист на год'!$D$4:$D$28,0),MATCH(prices_model!A3490,'Прайс-лист на год'!$E$3:$NG$3,0)),0)</f>
        <v>770</v>
      </c>
    </row>
    <row r="3491" spans="1:6" x14ac:dyDescent="0.25">
      <c r="A3491" s="30">
        <f>'Прайс-лист на год'!$E$3+ROUNDDOWN((ROW()-2)/25,0)</f>
        <v>43969</v>
      </c>
      <c r="B3491">
        <f t="shared" ref="B3491:E3491" si="3465">B3466</f>
        <v>1</v>
      </c>
      <c r="C3491" t="str">
        <f t="shared" si="3465"/>
        <v>A3</v>
      </c>
      <c r="D3491" t="str">
        <f t="shared" si="3465"/>
        <v>продукты сырные</v>
      </c>
      <c r="E3491" t="str">
        <f t="shared" si="3465"/>
        <v>A3|продукты сырные</v>
      </c>
      <c r="F3491">
        <f>IFERROR(INDEX('Прайс-лист на год'!$E$4:$NG$28,MATCH(prices_model!E3491,'Прайс-лист на год'!$D$4:$D$28,0),MATCH(prices_model!A3491,'Прайс-лист на год'!$E$3:$NG$3,0)),0)</f>
        <v>440</v>
      </c>
    </row>
    <row r="3492" spans="1:6" x14ac:dyDescent="0.25">
      <c r="A3492" s="30">
        <f>'Прайс-лист на год'!$E$3+ROUNDDOWN((ROW()-2)/25,0)</f>
        <v>43969</v>
      </c>
      <c r="B3492">
        <f t="shared" ref="B3492:E3492" si="3466">B3467</f>
        <v>1</v>
      </c>
      <c r="C3492" t="str">
        <f t="shared" si="3466"/>
        <v>A4</v>
      </c>
      <c r="D3492" t="str">
        <f t="shared" si="3466"/>
        <v>сыр твердый</v>
      </c>
      <c r="E3492" t="str">
        <f t="shared" si="3466"/>
        <v>A4|сыр твердый</v>
      </c>
      <c r="F3492">
        <f>IFERROR(INDEX('Прайс-лист на год'!$E$4:$NG$28,MATCH(prices_model!E3492,'Прайс-лист на год'!$D$4:$D$28,0),MATCH(prices_model!A3492,'Прайс-лист на год'!$E$3:$NG$3,0)),0)</f>
        <v>1103</v>
      </c>
    </row>
    <row r="3493" spans="1:6" x14ac:dyDescent="0.25">
      <c r="A3493" s="30">
        <f>'Прайс-лист на год'!$E$3+ROUNDDOWN((ROW()-2)/25,0)</f>
        <v>43969</v>
      </c>
      <c r="B3493">
        <f t="shared" ref="B3493:E3493" si="3467">B3468</f>
        <v>1</v>
      </c>
      <c r="C3493" t="str">
        <f t="shared" si="3467"/>
        <v>A4</v>
      </c>
      <c r="D3493" t="str">
        <f t="shared" si="3467"/>
        <v>сыр полутвердый</v>
      </c>
      <c r="E3493" t="str">
        <f t="shared" si="3467"/>
        <v>A4|сыр полутвердый</v>
      </c>
      <c r="F3493">
        <f>IFERROR(INDEX('Прайс-лист на год'!$E$4:$NG$28,MATCH(prices_model!E3493,'Прайс-лист на год'!$D$4:$D$28,0),MATCH(prices_model!A3493,'Прайс-лист на год'!$E$3:$NG$3,0)),0)</f>
        <v>536</v>
      </c>
    </row>
    <row r="3494" spans="1:6" x14ac:dyDescent="0.25">
      <c r="A3494" s="30">
        <f>'Прайс-лист на год'!$E$3+ROUNDDOWN((ROW()-2)/25,0)</f>
        <v>43969</v>
      </c>
      <c r="B3494">
        <f t="shared" ref="B3494:E3494" si="3468">B3469</f>
        <v>1</v>
      </c>
      <c r="C3494" t="str">
        <f t="shared" si="3468"/>
        <v>A4</v>
      </c>
      <c r="D3494" t="str">
        <f t="shared" si="3468"/>
        <v>сыр мягкий</v>
      </c>
      <c r="E3494" t="str">
        <f t="shared" si="3468"/>
        <v>A4|сыр мягкий</v>
      </c>
      <c r="F3494">
        <f>IFERROR(INDEX('Прайс-лист на год'!$E$4:$NG$28,MATCH(prices_model!E3494,'Прайс-лист на год'!$D$4:$D$28,0),MATCH(prices_model!A3494,'Прайс-лист на год'!$E$3:$NG$3,0)),0)</f>
        <v>551</v>
      </c>
    </row>
    <row r="3495" spans="1:6" x14ac:dyDescent="0.25">
      <c r="A3495" s="30">
        <f>'Прайс-лист на год'!$E$3+ROUNDDOWN((ROW()-2)/25,0)</f>
        <v>43969</v>
      </c>
      <c r="B3495">
        <f t="shared" ref="B3495:E3495" si="3469">B3470</f>
        <v>1</v>
      </c>
      <c r="C3495" t="str">
        <f t="shared" si="3469"/>
        <v>A4</v>
      </c>
      <c r="D3495" t="str">
        <f t="shared" si="3469"/>
        <v>прочие сыры</v>
      </c>
      <c r="E3495" t="str">
        <f t="shared" si="3469"/>
        <v>A4|прочие сыры</v>
      </c>
      <c r="F3495">
        <f>IFERROR(INDEX('Прайс-лист на год'!$E$4:$NG$28,MATCH(prices_model!E3495,'Прайс-лист на год'!$D$4:$D$28,0),MATCH(prices_model!A3495,'Прайс-лист на год'!$E$3:$NG$3,0)),0)</f>
        <v>847</v>
      </c>
    </row>
    <row r="3496" spans="1:6" x14ac:dyDescent="0.25">
      <c r="A3496" s="30">
        <f>'Прайс-лист на год'!$E$3+ROUNDDOWN((ROW()-2)/25,0)</f>
        <v>43969</v>
      </c>
      <c r="B3496">
        <f t="shared" ref="B3496:E3496" si="3470">B3471</f>
        <v>1</v>
      </c>
      <c r="C3496" t="str">
        <f t="shared" si="3470"/>
        <v>A4</v>
      </c>
      <c r="D3496" t="str">
        <f t="shared" si="3470"/>
        <v>продукты сырные</v>
      </c>
      <c r="E3496" t="str">
        <f t="shared" si="3470"/>
        <v>A4|продукты сырные</v>
      </c>
      <c r="F3496">
        <f>IFERROR(INDEX('Прайс-лист на год'!$E$4:$NG$28,MATCH(prices_model!E3496,'Прайс-лист на год'!$D$4:$D$28,0),MATCH(prices_model!A3496,'Прайс-лист на год'!$E$3:$NG$3,0)),0)</f>
        <v>340</v>
      </c>
    </row>
    <row r="3497" spans="1:6" x14ac:dyDescent="0.25">
      <c r="A3497" s="30">
        <f>'Прайс-лист на год'!$E$3+ROUNDDOWN((ROW()-2)/25,0)</f>
        <v>43969</v>
      </c>
      <c r="B3497">
        <f t="shared" ref="B3497:E3497" si="3471">B3472</f>
        <v>1</v>
      </c>
      <c r="C3497" t="str">
        <f t="shared" si="3471"/>
        <v>A5</v>
      </c>
      <c r="D3497" t="str">
        <f t="shared" si="3471"/>
        <v>сыр твердый</v>
      </c>
      <c r="E3497" t="str">
        <f t="shared" si="3471"/>
        <v>A5|сыр твердый</v>
      </c>
      <c r="F3497">
        <f>IFERROR(INDEX('Прайс-лист на год'!$E$4:$NG$28,MATCH(prices_model!E3497,'Прайс-лист на год'!$D$4:$D$28,0),MATCH(prices_model!A3497,'Прайс-лист на год'!$E$3:$NG$3,0)),0)</f>
        <v>1076</v>
      </c>
    </row>
    <row r="3498" spans="1:6" x14ac:dyDescent="0.25">
      <c r="A3498" s="30">
        <f>'Прайс-лист на год'!$E$3+ROUNDDOWN((ROW()-2)/25,0)</f>
        <v>43969</v>
      </c>
      <c r="B3498">
        <f t="shared" ref="B3498:E3498" si="3472">B3473</f>
        <v>1</v>
      </c>
      <c r="C3498" t="str">
        <f t="shared" si="3472"/>
        <v>A5</v>
      </c>
      <c r="D3498" t="str">
        <f t="shared" si="3472"/>
        <v>сыр полутвердый</v>
      </c>
      <c r="E3498" t="str">
        <f t="shared" si="3472"/>
        <v>A5|сыр полутвердый</v>
      </c>
      <c r="F3498">
        <f>IFERROR(INDEX('Прайс-лист на год'!$E$4:$NG$28,MATCH(prices_model!E3498,'Прайс-лист на год'!$D$4:$D$28,0),MATCH(prices_model!A3498,'Прайс-лист на год'!$E$3:$NG$3,0)),0)</f>
        <v>645</v>
      </c>
    </row>
    <row r="3499" spans="1:6" x14ac:dyDescent="0.25">
      <c r="A3499" s="30">
        <f>'Прайс-лист на год'!$E$3+ROUNDDOWN((ROW()-2)/25,0)</f>
        <v>43969</v>
      </c>
      <c r="B3499">
        <f t="shared" ref="B3499:E3499" si="3473">B3474</f>
        <v>1</v>
      </c>
      <c r="C3499" t="str">
        <f t="shared" si="3473"/>
        <v>A5</v>
      </c>
      <c r="D3499" t="str">
        <f t="shared" si="3473"/>
        <v>сыр мягкий</v>
      </c>
      <c r="E3499" t="str">
        <f t="shared" si="3473"/>
        <v>A5|сыр мягкий</v>
      </c>
      <c r="F3499">
        <f>IFERROR(INDEX('Прайс-лист на год'!$E$4:$NG$28,MATCH(prices_model!E3499,'Прайс-лист на год'!$D$4:$D$28,0),MATCH(prices_model!A3499,'Прайс-лист на год'!$E$3:$NG$3,0)),0)</f>
        <v>538</v>
      </c>
    </row>
    <row r="3500" spans="1:6" x14ac:dyDescent="0.25">
      <c r="A3500" s="30">
        <f>'Прайс-лист на год'!$E$3+ROUNDDOWN((ROW()-2)/25,0)</f>
        <v>43969</v>
      </c>
      <c r="B3500">
        <f t="shared" ref="B3500:E3500" si="3474">B3475</f>
        <v>1</v>
      </c>
      <c r="C3500" t="str">
        <f t="shared" si="3474"/>
        <v>A5</v>
      </c>
      <c r="D3500" t="str">
        <f t="shared" si="3474"/>
        <v>прочие сыры</v>
      </c>
      <c r="E3500" t="str">
        <f t="shared" si="3474"/>
        <v>A5|прочие сыры</v>
      </c>
      <c r="F3500">
        <f>IFERROR(INDEX('Прайс-лист на год'!$E$4:$NG$28,MATCH(prices_model!E3500,'Прайс-лист на год'!$D$4:$D$28,0),MATCH(prices_model!A3500,'Прайс-лист на год'!$E$3:$NG$3,0)),0)</f>
        <v>753</v>
      </c>
    </row>
    <row r="3501" spans="1:6" x14ac:dyDescent="0.25">
      <c r="A3501" s="30">
        <f>'Прайс-лист на год'!$E$3+ROUNDDOWN((ROW()-2)/25,0)</f>
        <v>43969</v>
      </c>
      <c r="B3501">
        <f t="shared" ref="B3501:E3501" si="3475">B3476</f>
        <v>1</v>
      </c>
      <c r="C3501" t="str">
        <f t="shared" si="3475"/>
        <v>A5</v>
      </c>
      <c r="D3501" t="str">
        <f t="shared" si="3475"/>
        <v>продукты сырные</v>
      </c>
      <c r="E3501" t="str">
        <f t="shared" si="3475"/>
        <v>A5|продукты сырные</v>
      </c>
      <c r="F3501">
        <f>IFERROR(INDEX('Прайс-лист на год'!$E$4:$NG$28,MATCH(prices_model!E3501,'Прайс-лист на год'!$D$4:$D$28,0),MATCH(prices_model!A3501,'Прайс-лист на год'!$E$3:$NG$3,0)),0)</f>
        <v>430</v>
      </c>
    </row>
    <row r="3502" spans="1:6" x14ac:dyDescent="0.25">
      <c r="A3502" s="30">
        <f>'Прайс-лист на год'!$E$3+ROUNDDOWN((ROW()-2)/25,0)</f>
        <v>43970</v>
      </c>
      <c r="B3502">
        <f t="shared" ref="B3502:E3502" si="3476">B3477</f>
        <v>1</v>
      </c>
      <c r="C3502" t="str">
        <f t="shared" si="3476"/>
        <v>A1</v>
      </c>
      <c r="D3502" t="str">
        <f t="shared" si="3476"/>
        <v>сыр твердый</v>
      </c>
      <c r="E3502" t="str">
        <f t="shared" si="3476"/>
        <v>A1|сыр твердый</v>
      </c>
      <c r="F3502">
        <f>IFERROR(INDEX('Прайс-лист на год'!$E$4:$NG$28,MATCH(prices_model!E3502,'Прайс-лист на год'!$D$4:$D$28,0),MATCH(prices_model!A3502,'Прайс-лист на год'!$E$3:$NG$3,0)),0)</f>
        <v>950</v>
      </c>
    </row>
    <row r="3503" spans="1:6" x14ac:dyDescent="0.25">
      <c r="A3503" s="30">
        <f>'Прайс-лист на год'!$E$3+ROUNDDOWN((ROW()-2)/25,0)</f>
        <v>43970</v>
      </c>
      <c r="B3503">
        <f t="shared" ref="B3503:E3503" si="3477">B3478</f>
        <v>1</v>
      </c>
      <c r="C3503" t="str">
        <f t="shared" si="3477"/>
        <v>A1</v>
      </c>
      <c r="D3503" t="str">
        <f t="shared" si="3477"/>
        <v>сыр полутвердый</v>
      </c>
      <c r="E3503" t="str">
        <f t="shared" si="3477"/>
        <v>A1|сыр полутвердый</v>
      </c>
      <c r="F3503">
        <f>IFERROR(INDEX('Прайс-лист на год'!$E$4:$NG$28,MATCH(prices_model!E3503,'Прайс-лист на год'!$D$4:$D$28,0),MATCH(prices_model!A3503,'Прайс-лист на год'!$E$3:$NG$3,0)),0)</f>
        <v>570</v>
      </c>
    </row>
    <row r="3504" spans="1:6" x14ac:dyDescent="0.25">
      <c r="A3504" s="30">
        <f>'Прайс-лист на год'!$E$3+ROUNDDOWN((ROW()-2)/25,0)</f>
        <v>43970</v>
      </c>
      <c r="B3504">
        <f t="shared" ref="B3504:E3504" si="3478">B3479</f>
        <v>1</v>
      </c>
      <c r="C3504" t="str">
        <f t="shared" si="3478"/>
        <v>A1</v>
      </c>
      <c r="D3504" t="str">
        <f t="shared" si="3478"/>
        <v>сыр мягкий</v>
      </c>
      <c r="E3504" t="str">
        <f t="shared" si="3478"/>
        <v>A1|сыр мягкий</v>
      </c>
      <c r="F3504">
        <f>IFERROR(INDEX('Прайс-лист на год'!$E$4:$NG$28,MATCH(prices_model!E3504,'Прайс-лист на год'!$D$4:$D$28,0),MATCH(prices_model!A3504,'Прайс-лист на год'!$E$3:$NG$3,0)),0)</f>
        <v>475</v>
      </c>
    </row>
    <row r="3505" spans="1:6" x14ac:dyDescent="0.25">
      <c r="A3505" s="30">
        <f>'Прайс-лист на год'!$E$3+ROUNDDOWN((ROW()-2)/25,0)</f>
        <v>43970</v>
      </c>
      <c r="B3505">
        <f t="shared" ref="B3505:E3505" si="3479">B3480</f>
        <v>1</v>
      </c>
      <c r="C3505" t="str">
        <f t="shared" si="3479"/>
        <v>A1</v>
      </c>
      <c r="D3505" t="str">
        <f t="shared" si="3479"/>
        <v>прочие сыры</v>
      </c>
      <c r="E3505" t="str">
        <f t="shared" si="3479"/>
        <v>A1|прочие сыры</v>
      </c>
      <c r="F3505">
        <f>IFERROR(INDEX('Прайс-лист на год'!$E$4:$NG$28,MATCH(prices_model!E3505,'Прайс-лист на год'!$D$4:$D$28,0),MATCH(prices_model!A3505,'Прайс-лист на год'!$E$3:$NG$3,0)),0)</f>
        <v>665</v>
      </c>
    </row>
    <row r="3506" spans="1:6" x14ac:dyDescent="0.25">
      <c r="A3506" s="30">
        <f>'Прайс-лист на год'!$E$3+ROUNDDOWN((ROW()-2)/25,0)</f>
        <v>43970</v>
      </c>
      <c r="B3506">
        <f t="shared" ref="B3506:E3506" si="3480">B3481</f>
        <v>1</v>
      </c>
      <c r="C3506" t="str">
        <f t="shared" si="3480"/>
        <v>A1</v>
      </c>
      <c r="D3506" t="str">
        <f t="shared" si="3480"/>
        <v>продукты сырные</v>
      </c>
      <c r="E3506" t="str">
        <f t="shared" si="3480"/>
        <v>A1|продукты сырные</v>
      </c>
      <c r="F3506">
        <f>IFERROR(INDEX('Прайс-лист на год'!$E$4:$NG$28,MATCH(prices_model!E3506,'Прайс-лист на год'!$D$4:$D$28,0),MATCH(prices_model!A3506,'Прайс-лист на год'!$E$3:$NG$3,0)),0)</f>
        <v>380</v>
      </c>
    </row>
    <row r="3507" spans="1:6" x14ac:dyDescent="0.25">
      <c r="A3507" s="30">
        <f>'Прайс-лист на год'!$E$3+ROUNDDOWN((ROW()-2)/25,0)</f>
        <v>43970</v>
      </c>
      <c r="B3507">
        <f t="shared" ref="B3507:E3507" si="3481">B3482</f>
        <v>1</v>
      </c>
      <c r="C3507" t="str">
        <f t="shared" si="3481"/>
        <v>A2</v>
      </c>
      <c r="D3507" t="str">
        <f t="shared" si="3481"/>
        <v>сыр твердый</v>
      </c>
      <c r="E3507" t="str">
        <f t="shared" si="3481"/>
        <v>A2|сыр твердый</v>
      </c>
      <c r="F3507">
        <f>IFERROR(INDEX('Прайс-лист на год'!$E$4:$NG$28,MATCH(prices_model!E3507,'Прайс-лист на год'!$D$4:$D$28,0),MATCH(prices_model!A3507,'Прайс-лист на год'!$E$3:$NG$3,0)),0)</f>
        <v>900</v>
      </c>
    </row>
    <row r="3508" spans="1:6" x14ac:dyDescent="0.25">
      <c r="A3508" s="30">
        <f>'Прайс-лист на год'!$E$3+ROUNDDOWN((ROW()-2)/25,0)</f>
        <v>43970</v>
      </c>
      <c r="B3508">
        <f t="shared" ref="B3508:E3508" si="3482">B3483</f>
        <v>1</v>
      </c>
      <c r="C3508" t="str">
        <f t="shared" si="3482"/>
        <v>A2</v>
      </c>
      <c r="D3508" t="str">
        <f t="shared" si="3482"/>
        <v>сыр полутвердый</v>
      </c>
      <c r="E3508" t="str">
        <f t="shared" si="3482"/>
        <v>A2|сыр полутвердый</v>
      </c>
      <c r="F3508">
        <f>IFERROR(INDEX('Прайс-лист на год'!$E$4:$NG$28,MATCH(prices_model!E3508,'Прайс-лист на год'!$D$4:$D$28,0),MATCH(prices_model!A3508,'Прайс-лист на год'!$E$3:$NG$3,0)),0)</f>
        <v>540</v>
      </c>
    </row>
    <row r="3509" spans="1:6" x14ac:dyDescent="0.25">
      <c r="A3509" s="30">
        <f>'Прайс-лист на год'!$E$3+ROUNDDOWN((ROW()-2)/25,0)</f>
        <v>43970</v>
      </c>
      <c r="B3509">
        <f t="shared" ref="B3509:E3509" si="3483">B3484</f>
        <v>1</v>
      </c>
      <c r="C3509" t="str">
        <f t="shared" si="3483"/>
        <v>A2</v>
      </c>
      <c r="D3509" t="str">
        <f t="shared" si="3483"/>
        <v>сыр мягкий</v>
      </c>
      <c r="E3509" t="str">
        <f t="shared" si="3483"/>
        <v>A2|сыр мягкий</v>
      </c>
      <c r="F3509">
        <f>IFERROR(INDEX('Прайс-лист на год'!$E$4:$NG$28,MATCH(prices_model!E3509,'Прайс-лист на год'!$D$4:$D$28,0),MATCH(prices_model!A3509,'Прайс-лист на год'!$E$3:$NG$3,0)),0)</f>
        <v>450</v>
      </c>
    </row>
    <row r="3510" spans="1:6" x14ac:dyDescent="0.25">
      <c r="A3510" s="30">
        <f>'Прайс-лист на год'!$E$3+ROUNDDOWN((ROW()-2)/25,0)</f>
        <v>43970</v>
      </c>
      <c r="B3510">
        <f t="shared" ref="B3510:E3510" si="3484">B3485</f>
        <v>1</v>
      </c>
      <c r="C3510" t="str">
        <f t="shared" si="3484"/>
        <v>A2</v>
      </c>
      <c r="D3510" t="str">
        <f t="shared" si="3484"/>
        <v>прочие сыры</v>
      </c>
      <c r="E3510" t="str">
        <f t="shared" si="3484"/>
        <v>A2|прочие сыры</v>
      </c>
      <c r="F3510">
        <f>IFERROR(INDEX('Прайс-лист на год'!$E$4:$NG$28,MATCH(prices_model!E3510,'Прайс-лист на год'!$D$4:$D$28,0),MATCH(prices_model!A3510,'Прайс-лист на год'!$E$3:$NG$3,0)),0)</f>
        <v>630</v>
      </c>
    </row>
    <row r="3511" spans="1:6" x14ac:dyDescent="0.25">
      <c r="A3511" s="30">
        <f>'Прайс-лист на год'!$E$3+ROUNDDOWN((ROW()-2)/25,0)</f>
        <v>43970</v>
      </c>
      <c r="B3511">
        <f t="shared" ref="B3511:E3511" si="3485">B3486</f>
        <v>1</v>
      </c>
      <c r="C3511" t="str">
        <f t="shared" si="3485"/>
        <v>A2</v>
      </c>
      <c r="D3511" t="str">
        <f t="shared" si="3485"/>
        <v>продукты сырные</v>
      </c>
      <c r="E3511" t="str">
        <f t="shared" si="3485"/>
        <v>A2|продукты сырные</v>
      </c>
      <c r="F3511">
        <f>IFERROR(INDEX('Прайс-лист на год'!$E$4:$NG$28,MATCH(prices_model!E3511,'Прайс-лист на год'!$D$4:$D$28,0),MATCH(prices_model!A3511,'Прайс-лист на год'!$E$3:$NG$3,0)),0)</f>
        <v>360</v>
      </c>
    </row>
    <row r="3512" spans="1:6" x14ac:dyDescent="0.25">
      <c r="A3512" s="30">
        <f>'Прайс-лист на год'!$E$3+ROUNDDOWN((ROW()-2)/25,0)</f>
        <v>43970</v>
      </c>
      <c r="B3512">
        <f t="shared" ref="B3512:E3512" si="3486">B3487</f>
        <v>1</v>
      </c>
      <c r="C3512" t="str">
        <f t="shared" si="3486"/>
        <v>A3</v>
      </c>
      <c r="D3512" t="str">
        <f t="shared" si="3486"/>
        <v>сыр твердый</v>
      </c>
      <c r="E3512" t="str">
        <f t="shared" si="3486"/>
        <v>A3|сыр твердый</v>
      </c>
      <c r="F3512">
        <f>IFERROR(INDEX('Прайс-лист на год'!$E$4:$NG$28,MATCH(prices_model!E3512,'Прайс-лист на год'!$D$4:$D$28,0),MATCH(prices_model!A3512,'Прайс-лист на год'!$E$3:$NG$3,0)),0)</f>
        <v>1100</v>
      </c>
    </row>
    <row r="3513" spans="1:6" x14ac:dyDescent="0.25">
      <c r="A3513" s="30">
        <f>'Прайс-лист на год'!$E$3+ROUNDDOWN((ROW()-2)/25,0)</f>
        <v>43970</v>
      </c>
      <c r="B3513">
        <f t="shared" ref="B3513:E3513" si="3487">B3488</f>
        <v>1</v>
      </c>
      <c r="C3513" t="str">
        <f t="shared" si="3487"/>
        <v>A3</v>
      </c>
      <c r="D3513" t="str">
        <f t="shared" si="3487"/>
        <v>сыр полутвердый</v>
      </c>
      <c r="E3513" t="str">
        <f t="shared" si="3487"/>
        <v>A3|сыр полутвердый</v>
      </c>
      <c r="F3513">
        <f>IFERROR(INDEX('Прайс-лист на год'!$E$4:$NG$28,MATCH(prices_model!E3513,'Прайс-лист на год'!$D$4:$D$28,0),MATCH(prices_model!A3513,'Прайс-лист на год'!$E$3:$NG$3,0)),0)</f>
        <v>660</v>
      </c>
    </row>
    <row r="3514" spans="1:6" x14ac:dyDescent="0.25">
      <c r="A3514" s="30">
        <f>'Прайс-лист на год'!$E$3+ROUNDDOWN((ROW()-2)/25,0)</f>
        <v>43970</v>
      </c>
      <c r="B3514">
        <f t="shared" ref="B3514:E3514" si="3488">B3489</f>
        <v>1</v>
      </c>
      <c r="C3514" t="str">
        <f t="shared" si="3488"/>
        <v>A3</v>
      </c>
      <c r="D3514" t="str">
        <f t="shared" si="3488"/>
        <v>сыр мягкий</v>
      </c>
      <c r="E3514" t="str">
        <f t="shared" si="3488"/>
        <v>A3|сыр мягкий</v>
      </c>
      <c r="F3514">
        <f>IFERROR(INDEX('Прайс-лист на год'!$E$4:$NG$28,MATCH(prices_model!E3514,'Прайс-лист на год'!$D$4:$D$28,0),MATCH(prices_model!A3514,'Прайс-лист на год'!$E$3:$NG$3,0)),0)</f>
        <v>550</v>
      </c>
    </row>
    <row r="3515" spans="1:6" x14ac:dyDescent="0.25">
      <c r="A3515" s="30">
        <f>'Прайс-лист на год'!$E$3+ROUNDDOWN((ROW()-2)/25,0)</f>
        <v>43970</v>
      </c>
      <c r="B3515">
        <f t="shared" ref="B3515:E3515" si="3489">B3490</f>
        <v>1</v>
      </c>
      <c r="C3515" t="str">
        <f t="shared" si="3489"/>
        <v>A3</v>
      </c>
      <c r="D3515" t="str">
        <f t="shared" si="3489"/>
        <v>прочие сыры</v>
      </c>
      <c r="E3515" t="str">
        <f t="shared" si="3489"/>
        <v>A3|прочие сыры</v>
      </c>
      <c r="F3515">
        <f>IFERROR(INDEX('Прайс-лист на год'!$E$4:$NG$28,MATCH(prices_model!E3515,'Прайс-лист на год'!$D$4:$D$28,0),MATCH(prices_model!A3515,'Прайс-лист на год'!$E$3:$NG$3,0)),0)</f>
        <v>770</v>
      </c>
    </row>
    <row r="3516" spans="1:6" x14ac:dyDescent="0.25">
      <c r="A3516" s="30">
        <f>'Прайс-лист на год'!$E$3+ROUNDDOWN((ROW()-2)/25,0)</f>
        <v>43970</v>
      </c>
      <c r="B3516">
        <f t="shared" ref="B3516:E3516" si="3490">B3491</f>
        <v>1</v>
      </c>
      <c r="C3516" t="str">
        <f t="shared" si="3490"/>
        <v>A3</v>
      </c>
      <c r="D3516" t="str">
        <f t="shared" si="3490"/>
        <v>продукты сырные</v>
      </c>
      <c r="E3516" t="str">
        <f t="shared" si="3490"/>
        <v>A3|продукты сырные</v>
      </c>
      <c r="F3516">
        <f>IFERROR(INDEX('Прайс-лист на год'!$E$4:$NG$28,MATCH(prices_model!E3516,'Прайс-лист на год'!$D$4:$D$28,0),MATCH(prices_model!A3516,'Прайс-лист на год'!$E$3:$NG$3,0)),0)</f>
        <v>440</v>
      </c>
    </row>
    <row r="3517" spans="1:6" x14ac:dyDescent="0.25">
      <c r="A3517" s="30">
        <f>'Прайс-лист на год'!$E$3+ROUNDDOWN((ROW()-2)/25,0)</f>
        <v>43970</v>
      </c>
      <c r="B3517">
        <f t="shared" ref="B3517:E3517" si="3491">B3492</f>
        <v>1</v>
      </c>
      <c r="C3517" t="str">
        <f t="shared" si="3491"/>
        <v>A4</v>
      </c>
      <c r="D3517" t="str">
        <f t="shared" si="3491"/>
        <v>сыр твердый</v>
      </c>
      <c r="E3517" t="str">
        <f t="shared" si="3491"/>
        <v>A4|сыр твердый</v>
      </c>
      <c r="F3517">
        <f>IFERROR(INDEX('Прайс-лист на год'!$E$4:$NG$28,MATCH(prices_model!E3517,'Прайс-лист на год'!$D$4:$D$28,0),MATCH(prices_model!A3517,'Прайс-лист на год'!$E$3:$NG$3,0)),0)</f>
        <v>1103</v>
      </c>
    </row>
    <row r="3518" spans="1:6" x14ac:dyDescent="0.25">
      <c r="A3518" s="30">
        <f>'Прайс-лист на год'!$E$3+ROUNDDOWN((ROW()-2)/25,0)</f>
        <v>43970</v>
      </c>
      <c r="B3518">
        <f t="shared" ref="B3518:E3518" si="3492">B3493</f>
        <v>1</v>
      </c>
      <c r="C3518" t="str">
        <f t="shared" si="3492"/>
        <v>A4</v>
      </c>
      <c r="D3518" t="str">
        <f t="shared" si="3492"/>
        <v>сыр полутвердый</v>
      </c>
      <c r="E3518" t="str">
        <f t="shared" si="3492"/>
        <v>A4|сыр полутвердый</v>
      </c>
      <c r="F3518">
        <f>IFERROR(INDEX('Прайс-лист на год'!$E$4:$NG$28,MATCH(prices_model!E3518,'Прайс-лист на год'!$D$4:$D$28,0),MATCH(prices_model!A3518,'Прайс-лист на год'!$E$3:$NG$3,0)),0)</f>
        <v>536</v>
      </c>
    </row>
    <row r="3519" spans="1:6" x14ac:dyDescent="0.25">
      <c r="A3519" s="30">
        <f>'Прайс-лист на год'!$E$3+ROUNDDOWN((ROW()-2)/25,0)</f>
        <v>43970</v>
      </c>
      <c r="B3519">
        <f t="shared" ref="B3519:E3519" si="3493">B3494</f>
        <v>1</v>
      </c>
      <c r="C3519" t="str">
        <f t="shared" si="3493"/>
        <v>A4</v>
      </c>
      <c r="D3519" t="str">
        <f t="shared" si="3493"/>
        <v>сыр мягкий</v>
      </c>
      <c r="E3519" t="str">
        <f t="shared" si="3493"/>
        <v>A4|сыр мягкий</v>
      </c>
      <c r="F3519">
        <f>IFERROR(INDEX('Прайс-лист на год'!$E$4:$NG$28,MATCH(prices_model!E3519,'Прайс-лист на год'!$D$4:$D$28,0),MATCH(prices_model!A3519,'Прайс-лист на год'!$E$3:$NG$3,0)),0)</f>
        <v>551</v>
      </c>
    </row>
    <row r="3520" spans="1:6" x14ac:dyDescent="0.25">
      <c r="A3520" s="30">
        <f>'Прайс-лист на год'!$E$3+ROUNDDOWN((ROW()-2)/25,0)</f>
        <v>43970</v>
      </c>
      <c r="B3520">
        <f t="shared" ref="B3520:E3520" si="3494">B3495</f>
        <v>1</v>
      </c>
      <c r="C3520" t="str">
        <f t="shared" si="3494"/>
        <v>A4</v>
      </c>
      <c r="D3520" t="str">
        <f t="shared" si="3494"/>
        <v>прочие сыры</v>
      </c>
      <c r="E3520" t="str">
        <f t="shared" si="3494"/>
        <v>A4|прочие сыры</v>
      </c>
      <c r="F3520">
        <f>IFERROR(INDEX('Прайс-лист на год'!$E$4:$NG$28,MATCH(prices_model!E3520,'Прайс-лист на год'!$D$4:$D$28,0),MATCH(prices_model!A3520,'Прайс-лист на год'!$E$3:$NG$3,0)),0)</f>
        <v>847</v>
      </c>
    </row>
    <row r="3521" spans="1:6" x14ac:dyDescent="0.25">
      <c r="A3521" s="30">
        <f>'Прайс-лист на год'!$E$3+ROUNDDOWN((ROW()-2)/25,0)</f>
        <v>43970</v>
      </c>
      <c r="B3521">
        <f t="shared" ref="B3521:E3521" si="3495">B3496</f>
        <v>1</v>
      </c>
      <c r="C3521" t="str">
        <f t="shared" si="3495"/>
        <v>A4</v>
      </c>
      <c r="D3521" t="str">
        <f t="shared" si="3495"/>
        <v>продукты сырные</v>
      </c>
      <c r="E3521" t="str">
        <f t="shared" si="3495"/>
        <v>A4|продукты сырные</v>
      </c>
      <c r="F3521">
        <f>IFERROR(INDEX('Прайс-лист на год'!$E$4:$NG$28,MATCH(prices_model!E3521,'Прайс-лист на год'!$D$4:$D$28,0),MATCH(prices_model!A3521,'Прайс-лист на год'!$E$3:$NG$3,0)),0)</f>
        <v>340</v>
      </c>
    </row>
    <row r="3522" spans="1:6" x14ac:dyDescent="0.25">
      <c r="A3522" s="30">
        <f>'Прайс-лист на год'!$E$3+ROUNDDOWN((ROW()-2)/25,0)</f>
        <v>43970</v>
      </c>
      <c r="B3522">
        <f t="shared" ref="B3522:E3522" si="3496">B3497</f>
        <v>1</v>
      </c>
      <c r="C3522" t="str">
        <f t="shared" si="3496"/>
        <v>A5</v>
      </c>
      <c r="D3522" t="str">
        <f t="shared" si="3496"/>
        <v>сыр твердый</v>
      </c>
      <c r="E3522" t="str">
        <f t="shared" si="3496"/>
        <v>A5|сыр твердый</v>
      </c>
      <c r="F3522">
        <f>IFERROR(INDEX('Прайс-лист на год'!$E$4:$NG$28,MATCH(prices_model!E3522,'Прайс-лист на год'!$D$4:$D$28,0),MATCH(prices_model!A3522,'Прайс-лист на год'!$E$3:$NG$3,0)),0)</f>
        <v>1076</v>
      </c>
    </row>
    <row r="3523" spans="1:6" x14ac:dyDescent="0.25">
      <c r="A3523" s="30">
        <f>'Прайс-лист на год'!$E$3+ROUNDDOWN((ROW()-2)/25,0)</f>
        <v>43970</v>
      </c>
      <c r="B3523">
        <f t="shared" ref="B3523:E3523" si="3497">B3498</f>
        <v>1</v>
      </c>
      <c r="C3523" t="str">
        <f t="shared" si="3497"/>
        <v>A5</v>
      </c>
      <c r="D3523" t="str">
        <f t="shared" si="3497"/>
        <v>сыр полутвердый</v>
      </c>
      <c r="E3523" t="str">
        <f t="shared" si="3497"/>
        <v>A5|сыр полутвердый</v>
      </c>
      <c r="F3523">
        <f>IFERROR(INDEX('Прайс-лист на год'!$E$4:$NG$28,MATCH(prices_model!E3523,'Прайс-лист на год'!$D$4:$D$28,0),MATCH(prices_model!A3523,'Прайс-лист на год'!$E$3:$NG$3,0)),0)</f>
        <v>645</v>
      </c>
    </row>
    <row r="3524" spans="1:6" x14ac:dyDescent="0.25">
      <c r="A3524" s="30">
        <f>'Прайс-лист на год'!$E$3+ROUNDDOWN((ROW()-2)/25,0)</f>
        <v>43970</v>
      </c>
      <c r="B3524">
        <f t="shared" ref="B3524:E3524" si="3498">B3499</f>
        <v>1</v>
      </c>
      <c r="C3524" t="str">
        <f t="shared" si="3498"/>
        <v>A5</v>
      </c>
      <c r="D3524" t="str">
        <f t="shared" si="3498"/>
        <v>сыр мягкий</v>
      </c>
      <c r="E3524" t="str">
        <f t="shared" si="3498"/>
        <v>A5|сыр мягкий</v>
      </c>
      <c r="F3524">
        <f>IFERROR(INDEX('Прайс-лист на год'!$E$4:$NG$28,MATCH(prices_model!E3524,'Прайс-лист на год'!$D$4:$D$28,0),MATCH(prices_model!A3524,'Прайс-лист на год'!$E$3:$NG$3,0)),0)</f>
        <v>538</v>
      </c>
    </row>
    <row r="3525" spans="1:6" x14ac:dyDescent="0.25">
      <c r="A3525" s="30">
        <f>'Прайс-лист на год'!$E$3+ROUNDDOWN((ROW()-2)/25,0)</f>
        <v>43970</v>
      </c>
      <c r="B3525">
        <f t="shared" ref="B3525:E3525" si="3499">B3500</f>
        <v>1</v>
      </c>
      <c r="C3525" t="str">
        <f t="shared" si="3499"/>
        <v>A5</v>
      </c>
      <c r="D3525" t="str">
        <f t="shared" si="3499"/>
        <v>прочие сыры</v>
      </c>
      <c r="E3525" t="str">
        <f t="shared" si="3499"/>
        <v>A5|прочие сыры</v>
      </c>
      <c r="F3525">
        <f>IFERROR(INDEX('Прайс-лист на год'!$E$4:$NG$28,MATCH(prices_model!E3525,'Прайс-лист на год'!$D$4:$D$28,0),MATCH(prices_model!A3525,'Прайс-лист на год'!$E$3:$NG$3,0)),0)</f>
        <v>753</v>
      </c>
    </row>
    <row r="3526" spans="1:6" x14ac:dyDescent="0.25">
      <c r="A3526" s="30">
        <f>'Прайс-лист на год'!$E$3+ROUNDDOWN((ROW()-2)/25,0)</f>
        <v>43970</v>
      </c>
      <c r="B3526">
        <f t="shared" ref="B3526:E3526" si="3500">B3501</f>
        <v>1</v>
      </c>
      <c r="C3526" t="str">
        <f t="shared" si="3500"/>
        <v>A5</v>
      </c>
      <c r="D3526" t="str">
        <f t="shared" si="3500"/>
        <v>продукты сырные</v>
      </c>
      <c r="E3526" t="str">
        <f t="shared" si="3500"/>
        <v>A5|продукты сырные</v>
      </c>
      <c r="F3526">
        <f>IFERROR(INDEX('Прайс-лист на год'!$E$4:$NG$28,MATCH(prices_model!E3526,'Прайс-лист на год'!$D$4:$D$28,0),MATCH(prices_model!A3526,'Прайс-лист на год'!$E$3:$NG$3,0)),0)</f>
        <v>430</v>
      </c>
    </row>
    <row r="3527" spans="1:6" x14ac:dyDescent="0.25">
      <c r="A3527" s="30">
        <f>'Прайс-лист на год'!$E$3+ROUNDDOWN((ROW()-2)/25,0)</f>
        <v>43971</v>
      </c>
      <c r="B3527">
        <f t="shared" ref="B3527:E3527" si="3501">B3502</f>
        <v>1</v>
      </c>
      <c r="C3527" t="str">
        <f t="shared" si="3501"/>
        <v>A1</v>
      </c>
      <c r="D3527" t="str">
        <f t="shared" si="3501"/>
        <v>сыр твердый</v>
      </c>
      <c r="E3527" t="str">
        <f t="shared" si="3501"/>
        <v>A1|сыр твердый</v>
      </c>
      <c r="F3527">
        <f>IFERROR(INDEX('Прайс-лист на год'!$E$4:$NG$28,MATCH(prices_model!E3527,'Прайс-лист на год'!$D$4:$D$28,0),MATCH(prices_model!A3527,'Прайс-лист на год'!$E$3:$NG$3,0)),0)</f>
        <v>950</v>
      </c>
    </row>
    <row r="3528" spans="1:6" x14ac:dyDescent="0.25">
      <c r="A3528" s="30">
        <f>'Прайс-лист на год'!$E$3+ROUNDDOWN((ROW()-2)/25,0)</f>
        <v>43971</v>
      </c>
      <c r="B3528">
        <f t="shared" ref="B3528:E3528" si="3502">B3503</f>
        <v>1</v>
      </c>
      <c r="C3528" t="str">
        <f t="shared" si="3502"/>
        <v>A1</v>
      </c>
      <c r="D3528" t="str">
        <f t="shared" si="3502"/>
        <v>сыр полутвердый</v>
      </c>
      <c r="E3528" t="str">
        <f t="shared" si="3502"/>
        <v>A1|сыр полутвердый</v>
      </c>
      <c r="F3528">
        <f>IFERROR(INDEX('Прайс-лист на год'!$E$4:$NG$28,MATCH(prices_model!E3528,'Прайс-лист на год'!$D$4:$D$28,0),MATCH(prices_model!A3528,'Прайс-лист на год'!$E$3:$NG$3,0)),0)</f>
        <v>570</v>
      </c>
    </row>
    <row r="3529" spans="1:6" x14ac:dyDescent="0.25">
      <c r="A3529" s="30">
        <f>'Прайс-лист на год'!$E$3+ROUNDDOWN((ROW()-2)/25,0)</f>
        <v>43971</v>
      </c>
      <c r="B3529">
        <f t="shared" ref="B3529:E3529" si="3503">B3504</f>
        <v>1</v>
      </c>
      <c r="C3529" t="str">
        <f t="shared" si="3503"/>
        <v>A1</v>
      </c>
      <c r="D3529" t="str">
        <f t="shared" si="3503"/>
        <v>сыр мягкий</v>
      </c>
      <c r="E3529" t="str">
        <f t="shared" si="3503"/>
        <v>A1|сыр мягкий</v>
      </c>
      <c r="F3529">
        <f>IFERROR(INDEX('Прайс-лист на год'!$E$4:$NG$28,MATCH(prices_model!E3529,'Прайс-лист на год'!$D$4:$D$28,0),MATCH(prices_model!A3529,'Прайс-лист на год'!$E$3:$NG$3,0)),0)</f>
        <v>475</v>
      </c>
    </row>
    <row r="3530" spans="1:6" x14ac:dyDescent="0.25">
      <c r="A3530" s="30">
        <f>'Прайс-лист на год'!$E$3+ROUNDDOWN((ROW()-2)/25,0)</f>
        <v>43971</v>
      </c>
      <c r="B3530">
        <f t="shared" ref="B3530:E3530" si="3504">B3505</f>
        <v>1</v>
      </c>
      <c r="C3530" t="str">
        <f t="shared" si="3504"/>
        <v>A1</v>
      </c>
      <c r="D3530" t="str">
        <f t="shared" si="3504"/>
        <v>прочие сыры</v>
      </c>
      <c r="E3530" t="str">
        <f t="shared" si="3504"/>
        <v>A1|прочие сыры</v>
      </c>
      <c r="F3530">
        <f>IFERROR(INDEX('Прайс-лист на год'!$E$4:$NG$28,MATCH(prices_model!E3530,'Прайс-лист на год'!$D$4:$D$28,0),MATCH(prices_model!A3530,'Прайс-лист на год'!$E$3:$NG$3,0)),0)</f>
        <v>665</v>
      </c>
    </row>
    <row r="3531" spans="1:6" x14ac:dyDescent="0.25">
      <c r="A3531" s="30">
        <f>'Прайс-лист на год'!$E$3+ROUNDDOWN((ROW()-2)/25,0)</f>
        <v>43971</v>
      </c>
      <c r="B3531">
        <f t="shared" ref="B3531:E3531" si="3505">B3506</f>
        <v>1</v>
      </c>
      <c r="C3531" t="str">
        <f t="shared" si="3505"/>
        <v>A1</v>
      </c>
      <c r="D3531" t="str">
        <f t="shared" si="3505"/>
        <v>продукты сырные</v>
      </c>
      <c r="E3531" t="str">
        <f t="shared" si="3505"/>
        <v>A1|продукты сырные</v>
      </c>
      <c r="F3531">
        <f>IFERROR(INDEX('Прайс-лист на год'!$E$4:$NG$28,MATCH(prices_model!E3531,'Прайс-лист на год'!$D$4:$D$28,0),MATCH(prices_model!A3531,'Прайс-лист на год'!$E$3:$NG$3,0)),0)</f>
        <v>380</v>
      </c>
    </row>
    <row r="3532" spans="1:6" x14ac:dyDescent="0.25">
      <c r="A3532" s="30">
        <f>'Прайс-лист на год'!$E$3+ROUNDDOWN((ROW()-2)/25,0)</f>
        <v>43971</v>
      </c>
      <c r="B3532">
        <f t="shared" ref="B3532:E3532" si="3506">B3507</f>
        <v>1</v>
      </c>
      <c r="C3532" t="str">
        <f t="shared" si="3506"/>
        <v>A2</v>
      </c>
      <c r="D3532" t="str">
        <f t="shared" si="3506"/>
        <v>сыр твердый</v>
      </c>
      <c r="E3532" t="str">
        <f t="shared" si="3506"/>
        <v>A2|сыр твердый</v>
      </c>
      <c r="F3532">
        <f>IFERROR(INDEX('Прайс-лист на год'!$E$4:$NG$28,MATCH(prices_model!E3532,'Прайс-лист на год'!$D$4:$D$28,0),MATCH(prices_model!A3532,'Прайс-лист на год'!$E$3:$NG$3,0)),0)</f>
        <v>900</v>
      </c>
    </row>
    <row r="3533" spans="1:6" x14ac:dyDescent="0.25">
      <c r="A3533" s="30">
        <f>'Прайс-лист на год'!$E$3+ROUNDDOWN((ROW()-2)/25,0)</f>
        <v>43971</v>
      </c>
      <c r="B3533">
        <f t="shared" ref="B3533:E3533" si="3507">B3508</f>
        <v>1</v>
      </c>
      <c r="C3533" t="str">
        <f t="shared" si="3507"/>
        <v>A2</v>
      </c>
      <c r="D3533" t="str">
        <f t="shared" si="3507"/>
        <v>сыр полутвердый</v>
      </c>
      <c r="E3533" t="str">
        <f t="shared" si="3507"/>
        <v>A2|сыр полутвердый</v>
      </c>
      <c r="F3533">
        <f>IFERROR(INDEX('Прайс-лист на год'!$E$4:$NG$28,MATCH(prices_model!E3533,'Прайс-лист на год'!$D$4:$D$28,0),MATCH(prices_model!A3533,'Прайс-лист на год'!$E$3:$NG$3,0)),0)</f>
        <v>540</v>
      </c>
    </row>
    <row r="3534" spans="1:6" x14ac:dyDescent="0.25">
      <c r="A3534" s="30">
        <f>'Прайс-лист на год'!$E$3+ROUNDDOWN((ROW()-2)/25,0)</f>
        <v>43971</v>
      </c>
      <c r="B3534">
        <f t="shared" ref="B3534:E3534" si="3508">B3509</f>
        <v>1</v>
      </c>
      <c r="C3534" t="str">
        <f t="shared" si="3508"/>
        <v>A2</v>
      </c>
      <c r="D3534" t="str">
        <f t="shared" si="3508"/>
        <v>сыр мягкий</v>
      </c>
      <c r="E3534" t="str">
        <f t="shared" si="3508"/>
        <v>A2|сыр мягкий</v>
      </c>
      <c r="F3534">
        <f>IFERROR(INDEX('Прайс-лист на год'!$E$4:$NG$28,MATCH(prices_model!E3534,'Прайс-лист на год'!$D$4:$D$28,0),MATCH(prices_model!A3534,'Прайс-лист на год'!$E$3:$NG$3,0)),0)</f>
        <v>450</v>
      </c>
    </row>
    <row r="3535" spans="1:6" x14ac:dyDescent="0.25">
      <c r="A3535" s="30">
        <f>'Прайс-лист на год'!$E$3+ROUNDDOWN((ROW()-2)/25,0)</f>
        <v>43971</v>
      </c>
      <c r="B3535">
        <f t="shared" ref="B3535:E3535" si="3509">B3510</f>
        <v>1</v>
      </c>
      <c r="C3535" t="str">
        <f t="shared" si="3509"/>
        <v>A2</v>
      </c>
      <c r="D3535" t="str">
        <f t="shared" si="3509"/>
        <v>прочие сыры</v>
      </c>
      <c r="E3535" t="str">
        <f t="shared" si="3509"/>
        <v>A2|прочие сыры</v>
      </c>
      <c r="F3535">
        <f>IFERROR(INDEX('Прайс-лист на год'!$E$4:$NG$28,MATCH(prices_model!E3535,'Прайс-лист на год'!$D$4:$D$28,0),MATCH(prices_model!A3535,'Прайс-лист на год'!$E$3:$NG$3,0)),0)</f>
        <v>630</v>
      </c>
    </row>
    <row r="3536" spans="1:6" x14ac:dyDescent="0.25">
      <c r="A3536" s="30">
        <f>'Прайс-лист на год'!$E$3+ROUNDDOWN((ROW()-2)/25,0)</f>
        <v>43971</v>
      </c>
      <c r="B3536">
        <f t="shared" ref="B3536:E3536" si="3510">B3511</f>
        <v>1</v>
      </c>
      <c r="C3536" t="str">
        <f t="shared" si="3510"/>
        <v>A2</v>
      </c>
      <c r="D3536" t="str">
        <f t="shared" si="3510"/>
        <v>продукты сырные</v>
      </c>
      <c r="E3536" t="str">
        <f t="shared" si="3510"/>
        <v>A2|продукты сырные</v>
      </c>
      <c r="F3536">
        <f>IFERROR(INDEX('Прайс-лист на год'!$E$4:$NG$28,MATCH(prices_model!E3536,'Прайс-лист на год'!$D$4:$D$28,0),MATCH(prices_model!A3536,'Прайс-лист на год'!$E$3:$NG$3,0)),0)</f>
        <v>360</v>
      </c>
    </row>
    <row r="3537" spans="1:6" x14ac:dyDescent="0.25">
      <c r="A3537" s="30">
        <f>'Прайс-лист на год'!$E$3+ROUNDDOWN((ROW()-2)/25,0)</f>
        <v>43971</v>
      </c>
      <c r="B3537">
        <f t="shared" ref="B3537:E3537" si="3511">B3512</f>
        <v>1</v>
      </c>
      <c r="C3537" t="str">
        <f t="shared" si="3511"/>
        <v>A3</v>
      </c>
      <c r="D3537" t="str">
        <f t="shared" si="3511"/>
        <v>сыр твердый</v>
      </c>
      <c r="E3537" t="str">
        <f t="shared" si="3511"/>
        <v>A3|сыр твердый</v>
      </c>
      <c r="F3537">
        <f>IFERROR(INDEX('Прайс-лист на год'!$E$4:$NG$28,MATCH(prices_model!E3537,'Прайс-лист на год'!$D$4:$D$28,0),MATCH(prices_model!A3537,'Прайс-лист на год'!$E$3:$NG$3,0)),0)</f>
        <v>1100</v>
      </c>
    </row>
    <row r="3538" spans="1:6" x14ac:dyDescent="0.25">
      <c r="A3538" s="30">
        <f>'Прайс-лист на год'!$E$3+ROUNDDOWN((ROW()-2)/25,0)</f>
        <v>43971</v>
      </c>
      <c r="B3538">
        <f t="shared" ref="B3538:E3538" si="3512">B3513</f>
        <v>1</v>
      </c>
      <c r="C3538" t="str">
        <f t="shared" si="3512"/>
        <v>A3</v>
      </c>
      <c r="D3538" t="str">
        <f t="shared" si="3512"/>
        <v>сыр полутвердый</v>
      </c>
      <c r="E3538" t="str">
        <f t="shared" si="3512"/>
        <v>A3|сыр полутвердый</v>
      </c>
      <c r="F3538">
        <f>IFERROR(INDEX('Прайс-лист на год'!$E$4:$NG$28,MATCH(prices_model!E3538,'Прайс-лист на год'!$D$4:$D$28,0),MATCH(prices_model!A3538,'Прайс-лист на год'!$E$3:$NG$3,0)),0)</f>
        <v>660</v>
      </c>
    </row>
    <row r="3539" spans="1:6" x14ac:dyDescent="0.25">
      <c r="A3539" s="30">
        <f>'Прайс-лист на год'!$E$3+ROUNDDOWN((ROW()-2)/25,0)</f>
        <v>43971</v>
      </c>
      <c r="B3539">
        <f t="shared" ref="B3539:E3539" si="3513">B3514</f>
        <v>1</v>
      </c>
      <c r="C3539" t="str">
        <f t="shared" si="3513"/>
        <v>A3</v>
      </c>
      <c r="D3539" t="str">
        <f t="shared" si="3513"/>
        <v>сыр мягкий</v>
      </c>
      <c r="E3539" t="str">
        <f t="shared" si="3513"/>
        <v>A3|сыр мягкий</v>
      </c>
      <c r="F3539">
        <f>IFERROR(INDEX('Прайс-лист на год'!$E$4:$NG$28,MATCH(prices_model!E3539,'Прайс-лист на год'!$D$4:$D$28,0),MATCH(prices_model!A3539,'Прайс-лист на год'!$E$3:$NG$3,0)),0)</f>
        <v>550</v>
      </c>
    </row>
    <row r="3540" spans="1:6" x14ac:dyDescent="0.25">
      <c r="A3540" s="30">
        <f>'Прайс-лист на год'!$E$3+ROUNDDOWN((ROW()-2)/25,0)</f>
        <v>43971</v>
      </c>
      <c r="B3540">
        <f t="shared" ref="B3540:E3540" si="3514">B3515</f>
        <v>1</v>
      </c>
      <c r="C3540" t="str">
        <f t="shared" si="3514"/>
        <v>A3</v>
      </c>
      <c r="D3540" t="str">
        <f t="shared" si="3514"/>
        <v>прочие сыры</v>
      </c>
      <c r="E3540" t="str">
        <f t="shared" si="3514"/>
        <v>A3|прочие сыры</v>
      </c>
      <c r="F3540">
        <f>IFERROR(INDEX('Прайс-лист на год'!$E$4:$NG$28,MATCH(prices_model!E3540,'Прайс-лист на год'!$D$4:$D$28,0),MATCH(prices_model!A3540,'Прайс-лист на год'!$E$3:$NG$3,0)),0)</f>
        <v>770</v>
      </c>
    </row>
    <row r="3541" spans="1:6" x14ac:dyDescent="0.25">
      <c r="A3541" s="30">
        <f>'Прайс-лист на год'!$E$3+ROUNDDOWN((ROW()-2)/25,0)</f>
        <v>43971</v>
      </c>
      <c r="B3541">
        <f t="shared" ref="B3541:E3541" si="3515">B3516</f>
        <v>1</v>
      </c>
      <c r="C3541" t="str">
        <f t="shared" si="3515"/>
        <v>A3</v>
      </c>
      <c r="D3541" t="str">
        <f t="shared" si="3515"/>
        <v>продукты сырные</v>
      </c>
      <c r="E3541" t="str">
        <f t="shared" si="3515"/>
        <v>A3|продукты сырные</v>
      </c>
      <c r="F3541">
        <f>IFERROR(INDEX('Прайс-лист на год'!$E$4:$NG$28,MATCH(prices_model!E3541,'Прайс-лист на год'!$D$4:$D$28,0),MATCH(prices_model!A3541,'Прайс-лист на год'!$E$3:$NG$3,0)),0)</f>
        <v>440</v>
      </c>
    </row>
    <row r="3542" spans="1:6" x14ac:dyDescent="0.25">
      <c r="A3542" s="30">
        <f>'Прайс-лист на год'!$E$3+ROUNDDOWN((ROW()-2)/25,0)</f>
        <v>43971</v>
      </c>
      <c r="B3542">
        <f t="shared" ref="B3542:E3542" si="3516">B3517</f>
        <v>1</v>
      </c>
      <c r="C3542" t="str">
        <f t="shared" si="3516"/>
        <v>A4</v>
      </c>
      <c r="D3542" t="str">
        <f t="shared" si="3516"/>
        <v>сыр твердый</v>
      </c>
      <c r="E3542" t="str">
        <f t="shared" si="3516"/>
        <v>A4|сыр твердый</v>
      </c>
      <c r="F3542">
        <f>IFERROR(INDEX('Прайс-лист на год'!$E$4:$NG$28,MATCH(prices_model!E3542,'Прайс-лист на год'!$D$4:$D$28,0),MATCH(prices_model!A3542,'Прайс-лист на год'!$E$3:$NG$3,0)),0)</f>
        <v>1103</v>
      </c>
    </row>
    <row r="3543" spans="1:6" x14ac:dyDescent="0.25">
      <c r="A3543" s="30">
        <f>'Прайс-лист на год'!$E$3+ROUNDDOWN((ROW()-2)/25,0)</f>
        <v>43971</v>
      </c>
      <c r="B3543">
        <f t="shared" ref="B3543:E3543" si="3517">B3518</f>
        <v>1</v>
      </c>
      <c r="C3543" t="str">
        <f t="shared" si="3517"/>
        <v>A4</v>
      </c>
      <c r="D3543" t="str">
        <f t="shared" si="3517"/>
        <v>сыр полутвердый</v>
      </c>
      <c r="E3543" t="str">
        <f t="shared" si="3517"/>
        <v>A4|сыр полутвердый</v>
      </c>
      <c r="F3543">
        <f>IFERROR(INDEX('Прайс-лист на год'!$E$4:$NG$28,MATCH(prices_model!E3543,'Прайс-лист на год'!$D$4:$D$28,0),MATCH(prices_model!A3543,'Прайс-лист на год'!$E$3:$NG$3,0)),0)</f>
        <v>536</v>
      </c>
    </row>
    <row r="3544" spans="1:6" x14ac:dyDescent="0.25">
      <c r="A3544" s="30">
        <f>'Прайс-лист на год'!$E$3+ROUNDDOWN((ROW()-2)/25,0)</f>
        <v>43971</v>
      </c>
      <c r="B3544">
        <f t="shared" ref="B3544:E3544" si="3518">B3519</f>
        <v>1</v>
      </c>
      <c r="C3544" t="str">
        <f t="shared" si="3518"/>
        <v>A4</v>
      </c>
      <c r="D3544" t="str">
        <f t="shared" si="3518"/>
        <v>сыр мягкий</v>
      </c>
      <c r="E3544" t="str">
        <f t="shared" si="3518"/>
        <v>A4|сыр мягкий</v>
      </c>
      <c r="F3544">
        <f>IFERROR(INDEX('Прайс-лист на год'!$E$4:$NG$28,MATCH(prices_model!E3544,'Прайс-лист на год'!$D$4:$D$28,0),MATCH(prices_model!A3544,'Прайс-лист на год'!$E$3:$NG$3,0)),0)</f>
        <v>551</v>
      </c>
    </row>
    <row r="3545" spans="1:6" x14ac:dyDescent="0.25">
      <c r="A3545" s="30">
        <f>'Прайс-лист на год'!$E$3+ROUNDDOWN((ROW()-2)/25,0)</f>
        <v>43971</v>
      </c>
      <c r="B3545">
        <f t="shared" ref="B3545:E3545" si="3519">B3520</f>
        <v>1</v>
      </c>
      <c r="C3545" t="str">
        <f t="shared" si="3519"/>
        <v>A4</v>
      </c>
      <c r="D3545" t="str">
        <f t="shared" si="3519"/>
        <v>прочие сыры</v>
      </c>
      <c r="E3545" t="str">
        <f t="shared" si="3519"/>
        <v>A4|прочие сыры</v>
      </c>
      <c r="F3545">
        <f>IFERROR(INDEX('Прайс-лист на год'!$E$4:$NG$28,MATCH(prices_model!E3545,'Прайс-лист на год'!$D$4:$D$28,0),MATCH(prices_model!A3545,'Прайс-лист на год'!$E$3:$NG$3,0)),0)</f>
        <v>847</v>
      </c>
    </row>
    <row r="3546" spans="1:6" x14ac:dyDescent="0.25">
      <c r="A3546" s="30">
        <f>'Прайс-лист на год'!$E$3+ROUNDDOWN((ROW()-2)/25,0)</f>
        <v>43971</v>
      </c>
      <c r="B3546">
        <f t="shared" ref="B3546:E3546" si="3520">B3521</f>
        <v>1</v>
      </c>
      <c r="C3546" t="str">
        <f t="shared" si="3520"/>
        <v>A4</v>
      </c>
      <c r="D3546" t="str">
        <f t="shared" si="3520"/>
        <v>продукты сырные</v>
      </c>
      <c r="E3546" t="str">
        <f t="shared" si="3520"/>
        <v>A4|продукты сырные</v>
      </c>
      <c r="F3546">
        <f>IFERROR(INDEX('Прайс-лист на год'!$E$4:$NG$28,MATCH(prices_model!E3546,'Прайс-лист на год'!$D$4:$D$28,0),MATCH(prices_model!A3546,'Прайс-лист на год'!$E$3:$NG$3,0)),0)</f>
        <v>340</v>
      </c>
    </row>
    <row r="3547" spans="1:6" x14ac:dyDescent="0.25">
      <c r="A3547" s="30">
        <f>'Прайс-лист на год'!$E$3+ROUNDDOWN((ROW()-2)/25,0)</f>
        <v>43971</v>
      </c>
      <c r="B3547">
        <f t="shared" ref="B3547:E3547" si="3521">B3522</f>
        <v>1</v>
      </c>
      <c r="C3547" t="str">
        <f t="shared" si="3521"/>
        <v>A5</v>
      </c>
      <c r="D3547" t="str">
        <f t="shared" si="3521"/>
        <v>сыр твердый</v>
      </c>
      <c r="E3547" t="str">
        <f t="shared" si="3521"/>
        <v>A5|сыр твердый</v>
      </c>
      <c r="F3547">
        <f>IFERROR(INDEX('Прайс-лист на год'!$E$4:$NG$28,MATCH(prices_model!E3547,'Прайс-лист на год'!$D$4:$D$28,0),MATCH(prices_model!A3547,'Прайс-лист на год'!$E$3:$NG$3,0)),0)</f>
        <v>1076</v>
      </c>
    </row>
    <row r="3548" spans="1:6" x14ac:dyDescent="0.25">
      <c r="A3548" s="30">
        <f>'Прайс-лист на год'!$E$3+ROUNDDOWN((ROW()-2)/25,0)</f>
        <v>43971</v>
      </c>
      <c r="B3548">
        <f t="shared" ref="B3548:E3548" si="3522">B3523</f>
        <v>1</v>
      </c>
      <c r="C3548" t="str">
        <f t="shared" si="3522"/>
        <v>A5</v>
      </c>
      <c r="D3548" t="str">
        <f t="shared" si="3522"/>
        <v>сыр полутвердый</v>
      </c>
      <c r="E3548" t="str">
        <f t="shared" si="3522"/>
        <v>A5|сыр полутвердый</v>
      </c>
      <c r="F3548">
        <f>IFERROR(INDEX('Прайс-лист на год'!$E$4:$NG$28,MATCH(prices_model!E3548,'Прайс-лист на год'!$D$4:$D$28,0),MATCH(prices_model!A3548,'Прайс-лист на год'!$E$3:$NG$3,0)),0)</f>
        <v>645</v>
      </c>
    </row>
    <row r="3549" spans="1:6" x14ac:dyDescent="0.25">
      <c r="A3549" s="30">
        <f>'Прайс-лист на год'!$E$3+ROUNDDOWN((ROW()-2)/25,0)</f>
        <v>43971</v>
      </c>
      <c r="B3549">
        <f t="shared" ref="B3549:E3549" si="3523">B3524</f>
        <v>1</v>
      </c>
      <c r="C3549" t="str">
        <f t="shared" si="3523"/>
        <v>A5</v>
      </c>
      <c r="D3549" t="str">
        <f t="shared" si="3523"/>
        <v>сыр мягкий</v>
      </c>
      <c r="E3549" t="str">
        <f t="shared" si="3523"/>
        <v>A5|сыр мягкий</v>
      </c>
      <c r="F3549">
        <f>IFERROR(INDEX('Прайс-лист на год'!$E$4:$NG$28,MATCH(prices_model!E3549,'Прайс-лист на год'!$D$4:$D$28,0),MATCH(prices_model!A3549,'Прайс-лист на год'!$E$3:$NG$3,0)),0)</f>
        <v>538</v>
      </c>
    </row>
    <row r="3550" spans="1:6" x14ac:dyDescent="0.25">
      <c r="A3550" s="30">
        <f>'Прайс-лист на год'!$E$3+ROUNDDOWN((ROW()-2)/25,0)</f>
        <v>43971</v>
      </c>
      <c r="B3550">
        <f t="shared" ref="B3550:E3550" si="3524">B3525</f>
        <v>1</v>
      </c>
      <c r="C3550" t="str">
        <f t="shared" si="3524"/>
        <v>A5</v>
      </c>
      <c r="D3550" t="str">
        <f t="shared" si="3524"/>
        <v>прочие сыры</v>
      </c>
      <c r="E3550" t="str">
        <f t="shared" si="3524"/>
        <v>A5|прочие сыры</v>
      </c>
      <c r="F3550">
        <f>IFERROR(INDEX('Прайс-лист на год'!$E$4:$NG$28,MATCH(prices_model!E3550,'Прайс-лист на год'!$D$4:$D$28,0),MATCH(prices_model!A3550,'Прайс-лист на год'!$E$3:$NG$3,0)),0)</f>
        <v>753</v>
      </c>
    </row>
    <row r="3551" spans="1:6" x14ac:dyDescent="0.25">
      <c r="A3551" s="30">
        <f>'Прайс-лист на год'!$E$3+ROUNDDOWN((ROW()-2)/25,0)</f>
        <v>43971</v>
      </c>
      <c r="B3551">
        <f t="shared" ref="B3551:E3551" si="3525">B3526</f>
        <v>1</v>
      </c>
      <c r="C3551" t="str">
        <f t="shared" si="3525"/>
        <v>A5</v>
      </c>
      <c r="D3551" t="str">
        <f t="shared" si="3525"/>
        <v>продукты сырные</v>
      </c>
      <c r="E3551" t="str">
        <f t="shared" si="3525"/>
        <v>A5|продукты сырные</v>
      </c>
      <c r="F3551">
        <f>IFERROR(INDEX('Прайс-лист на год'!$E$4:$NG$28,MATCH(prices_model!E3551,'Прайс-лист на год'!$D$4:$D$28,0),MATCH(prices_model!A3551,'Прайс-лист на год'!$E$3:$NG$3,0)),0)</f>
        <v>430</v>
      </c>
    </row>
    <row r="3552" spans="1:6" x14ac:dyDescent="0.25">
      <c r="A3552" s="30">
        <f>'Прайс-лист на год'!$E$3+ROUNDDOWN((ROW()-2)/25,0)</f>
        <v>43972</v>
      </c>
      <c r="B3552">
        <f t="shared" ref="B3552:E3552" si="3526">B3527</f>
        <v>1</v>
      </c>
      <c r="C3552" t="str">
        <f t="shared" si="3526"/>
        <v>A1</v>
      </c>
      <c r="D3552" t="str">
        <f t="shared" si="3526"/>
        <v>сыр твердый</v>
      </c>
      <c r="E3552" t="str">
        <f t="shared" si="3526"/>
        <v>A1|сыр твердый</v>
      </c>
      <c r="F3552">
        <f>IFERROR(INDEX('Прайс-лист на год'!$E$4:$NG$28,MATCH(prices_model!E3552,'Прайс-лист на год'!$D$4:$D$28,0),MATCH(prices_model!A3552,'Прайс-лист на год'!$E$3:$NG$3,0)),0)</f>
        <v>950</v>
      </c>
    </row>
    <row r="3553" spans="1:6" x14ac:dyDescent="0.25">
      <c r="A3553" s="30">
        <f>'Прайс-лист на год'!$E$3+ROUNDDOWN((ROW()-2)/25,0)</f>
        <v>43972</v>
      </c>
      <c r="B3553">
        <f t="shared" ref="B3553:E3553" si="3527">B3528</f>
        <v>1</v>
      </c>
      <c r="C3553" t="str">
        <f t="shared" si="3527"/>
        <v>A1</v>
      </c>
      <c r="D3553" t="str">
        <f t="shared" si="3527"/>
        <v>сыр полутвердый</v>
      </c>
      <c r="E3553" t="str">
        <f t="shared" si="3527"/>
        <v>A1|сыр полутвердый</v>
      </c>
      <c r="F3553">
        <f>IFERROR(INDEX('Прайс-лист на год'!$E$4:$NG$28,MATCH(prices_model!E3553,'Прайс-лист на год'!$D$4:$D$28,0),MATCH(prices_model!A3553,'Прайс-лист на год'!$E$3:$NG$3,0)),0)</f>
        <v>570</v>
      </c>
    </row>
    <row r="3554" spans="1:6" x14ac:dyDescent="0.25">
      <c r="A3554" s="30">
        <f>'Прайс-лист на год'!$E$3+ROUNDDOWN((ROW()-2)/25,0)</f>
        <v>43972</v>
      </c>
      <c r="B3554">
        <f t="shared" ref="B3554:E3554" si="3528">B3529</f>
        <v>1</v>
      </c>
      <c r="C3554" t="str">
        <f t="shared" si="3528"/>
        <v>A1</v>
      </c>
      <c r="D3554" t="str">
        <f t="shared" si="3528"/>
        <v>сыр мягкий</v>
      </c>
      <c r="E3554" t="str">
        <f t="shared" si="3528"/>
        <v>A1|сыр мягкий</v>
      </c>
      <c r="F3554">
        <f>IFERROR(INDEX('Прайс-лист на год'!$E$4:$NG$28,MATCH(prices_model!E3554,'Прайс-лист на год'!$D$4:$D$28,0),MATCH(prices_model!A3554,'Прайс-лист на год'!$E$3:$NG$3,0)),0)</f>
        <v>475</v>
      </c>
    </row>
    <row r="3555" spans="1:6" x14ac:dyDescent="0.25">
      <c r="A3555" s="30">
        <f>'Прайс-лист на год'!$E$3+ROUNDDOWN((ROW()-2)/25,0)</f>
        <v>43972</v>
      </c>
      <c r="B3555">
        <f t="shared" ref="B3555:E3555" si="3529">B3530</f>
        <v>1</v>
      </c>
      <c r="C3555" t="str">
        <f t="shared" si="3529"/>
        <v>A1</v>
      </c>
      <c r="D3555" t="str">
        <f t="shared" si="3529"/>
        <v>прочие сыры</v>
      </c>
      <c r="E3555" t="str">
        <f t="shared" si="3529"/>
        <v>A1|прочие сыры</v>
      </c>
      <c r="F3555">
        <f>IFERROR(INDEX('Прайс-лист на год'!$E$4:$NG$28,MATCH(prices_model!E3555,'Прайс-лист на год'!$D$4:$D$28,0),MATCH(prices_model!A3555,'Прайс-лист на год'!$E$3:$NG$3,0)),0)</f>
        <v>665</v>
      </c>
    </row>
    <row r="3556" spans="1:6" x14ac:dyDescent="0.25">
      <c r="A3556" s="30">
        <f>'Прайс-лист на год'!$E$3+ROUNDDOWN((ROW()-2)/25,0)</f>
        <v>43972</v>
      </c>
      <c r="B3556">
        <f t="shared" ref="B3556:E3556" si="3530">B3531</f>
        <v>1</v>
      </c>
      <c r="C3556" t="str">
        <f t="shared" si="3530"/>
        <v>A1</v>
      </c>
      <c r="D3556" t="str">
        <f t="shared" si="3530"/>
        <v>продукты сырные</v>
      </c>
      <c r="E3556" t="str">
        <f t="shared" si="3530"/>
        <v>A1|продукты сырные</v>
      </c>
      <c r="F3556">
        <f>IFERROR(INDEX('Прайс-лист на год'!$E$4:$NG$28,MATCH(prices_model!E3556,'Прайс-лист на год'!$D$4:$D$28,0),MATCH(prices_model!A3556,'Прайс-лист на год'!$E$3:$NG$3,0)),0)</f>
        <v>380</v>
      </c>
    </row>
    <row r="3557" spans="1:6" x14ac:dyDescent="0.25">
      <c r="A3557" s="30">
        <f>'Прайс-лист на год'!$E$3+ROUNDDOWN((ROW()-2)/25,0)</f>
        <v>43972</v>
      </c>
      <c r="B3557">
        <f t="shared" ref="B3557:E3557" si="3531">B3532</f>
        <v>1</v>
      </c>
      <c r="C3557" t="str">
        <f t="shared" si="3531"/>
        <v>A2</v>
      </c>
      <c r="D3557" t="str">
        <f t="shared" si="3531"/>
        <v>сыр твердый</v>
      </c>
      <c r="E3557" t="str">
        <f t="shared" si="3531"/>
        <v>A2|сыр твердый</v>
      </c>
      <c r="F3557">
        <f>IFERROR(INDEX('Прайс-лист на год'!$E$4:$NG$28,MATCH(prices_model!E3557,'Прайс-лист на год'!$D$4:$D$28,0),MATCH(prices_model!A3557,'Прайс-лист на год'!$E$3:$NG$3,0)),0)</f>
        <v>900</v>
      </c>
    </row>
    <row r="3558" spans="1:6" x14ac:dyDescent="0.25">
      <c r="A3558" s="30">
        <f>'Прайс-лист на год'!$E$3+ROUNDDOWN((ROW()-2)/25,0)</f>
        <v>43972</v>
      </c>
      <c r="B3558">
        <f t="shared" ref="B3558:E3558" si="3532">B3533</f>
        <v>1</v>
      </c>
      <c r="C3558" t="str">
        <f t="shared" si="3532"/>
        <v>A2</v>
      </c>
      <c r="D3558" t="str">
        <f t="shared" si="3532"/>
        <v>сыр полутвердый</v>
      </c>
      <c r="E3558" t="str">
        <f t="shared" si="3532"/>
        <v>A2|сыр полутвердый</v>
      </c>
      <c r="F3558">
        <f>IFERROR(INDEX('Прайс-лист на год'!$E$4:$NG$28,MATCH(prices_model!E3558,'Прайс-лист на год'!$D$4:$D$28,0),MATCH(prices_model!A3558,'Прайс-лист на год'!$E$3:$NG$3,0)),0)</f>
        <v>540</v>
      </c>
    </row>
    <row r="3559" spans="1:6" x14ac:dyDescent="0.25">
      <c r="A3559" s="30">
        <f>'Прайс-лист на год'!$E$3+ROUNDDOWN((ROW()-2)/25,0)</f>
        <v>43972</v>
      </c>
      <c r="B3559">
        <f t="shared" ref="B3559:E3559" si="3533">B3534</f>
        <v>1</v>
      </c>
      <c r="C3559" t="str">
        <f t="shared" si="3533"/>
        <v>A2</v>
      </c>
      <c r="D3559" t="str">
        <f t="shared" si="3533"/>
        <v>сыр мягкий</v>
      </c>
      <c r="E3559" t="str">
        <f t="shared" si="3533"/>
        <v>A2|сыр мягкий</v>
      </c>
      <c r="F3559">
        <f>IFERROR(INDEX('Прайс-лист на год'!$E$4:$NG$28,MATCH(prices_model!E3559,'Прайс-лист на год'!$D$4:$D$28,0),MATCH(prices_model!A3559,'Прайс-лист на год'!$E$3:$NG$3,0)),0)</f>
        <v>450</v>
      </c>
    </row>
    <row r="3560" spans="1:6" x14ac:dyDescent="0.25">
      <c r="A3560" s="30">
        <f>'Прайс-лист на год'!$E$3+ROUNDDOWN((ROW()-2)/25,0)</f>
        <v>43972</v>
      </c>
      <c r="B3560">
        <f t="shared" ref="B3560:E3560" si="3534">B3535</f>
        <v>1</v>
      </c>
      <c r="C3560" t="str">
        <f t="shared" si="3534"/>
        <v>A2</v>
      </c>
      <c r="D3560" t="str">
        <f t="shared" si="3534"/>
        <v>прочие сыры</v>
      </c>
      <c r="E3560" t="str">
        <f t="shared" si="3534"/>
        <v>A2|прочие сыры</v>
      </c>
      <c r="F3560">
        <f>IFERROR(INDEX('Прайс-лист на год'!$E$4:$NG$28,MATCH(prices_model!E3560,'Прайс-лист на год'!$D$4:$D$28,0),MATCH(prices_model!A3560,'Прайс-лист на год'!$E$3:$NG$3,0)),0)</f>
        <v>630</v>
      </c>
    </row>
    <row r="3561" spans="1:6" x14ac:dyDescent="0.25">
      <c r="A3561" s="30">
        <f>'Прайс-лист на год'!$E$3+ROUNDDOWN((ROW()-2)/25,0)</f>
        <v>43972</v>
      </c>
      <c r="B3561">
        <f t="shared" ref="B3561:E3561" si="3535">B3536</f>
        <v>1</v>
      </c>
      <c r="C3561" t="str">
        <f t="shared" si="3535"/>
        <v>A2</v>
      </c>
      <c r="D3561" t="str">
        <f t="shared" si="3535"/>
        <v>продукты сырные</v>
      </c>
      <c r="E3561" t="str">
        <f t="shared" si="3535"/>
        <v>A2|продукты сырные</v>
      </c>
      <c r="F3561">
        <f>IFERROR(INDEX('Прайс-лист на год'!$E$4:$NG$28,MATCH(prices_model!E3561,'Прайс-лист на год'!$D$4:$D$28,0),MATCH(prices_model!A3561,'Прайс-лист на год'!$E$3:$NG$3,0)),0)</f>
        <v>360</v>
      </c>
    </row>
    <row r="3562" spans="1:6" x14ac:dyDescent="0.25">
      <c r="A3562" s="30">
        <f>'Прайс-лист на год'!$E$3+ROUNDDOWN((ROW()-2)/25,0)</f>
        <v>43972</v>
      </c>
      <c r="B3562">
        <f t="shared" ref="B3562:E3562" si="3536">B3537</f>
        <v>1</v>
      </c>
      <c r="C3562" t="str">
        <f t="shared" si="3536"/>
        <v>A3</v>
      </c>
      <c r="D3562" t="str">
        <f t="shared" si="3536"/>
        <v>сыр твердый</v>
      </c>
      <c r="E3562" t="str">
        <f t="shared" si="3536"/>
        <v>A3|сыр твердый</v>
      </c>
      <c r="F3562">
        <f>IFERROR(INDEX('Прайс-лист на год'!$E$4:$NG$28,MATCH(prices_model!E3562,'Прайс-лист на год'!$D$4:$D$28,0),MATCH(prices_model!A3562,'Прайс-лист на год'!$E$3:$NG$3,0)),0)</f>
        <v>1100</v>
      </c>
    </row>
    <row r="3563" spans="1:6" x14ac:dyDescent="0.25">
      <c r="A3563" s="30">
        <f>'Прайс-лист на год'!$E$3+ROUNDDOWN((ROW()-2)/25,0)</f>
        <v>43972</v>
      </c>
      <c r="B3563">
        <f t="shared" ref="B3563:E3563" si="3537">B3538</f>
        <v>1</v>
      </c>
      <c r="C3563" t="str">
        <f t="shared" si="3537"/>
        <v>A3</v>
      </c>
      <c r="D3563" t="str">
        <f t="shared" si="3537"/>
        <v>сыр полутвердый</v>
      </c>
      <c r="E3563" t="str">
        <f t="shared" si="3537"/>
        <v>A3|сыр полутвердый</v>
      </c>
      <c r="F3563">
        <f>IFERROR(INDEX('Прайс-лист на год'!$E$4:$NG$28,MATCH(prices_model!E3563,'Прайс-лист на год'!$D$4:$D$28,0),MATCH(prices_model!A3563,'Прайс-лист на год'!$E$3:$NG$3,0)),0)</f>
        <v>660</v>
      </c>
    </row>
    <row r="3564" spans="1:6" x14ac:dyDescent="0.25">
      <c r="A3564" s="30">
        <f>'Прайс-лист на год'!$E$3+ROUNDDOWN((ROW()-2)/25,0)</f>
        <v>43972</v>
      </c>
      <c r="B3564">
        <f t="shared" ref="B3564:E3564" si="3538">B3539</f>
        <v>1</v>
      </c>
      <c r="C3564" t="str">
        <f t="shared" si="3538"/>
        <v>A3</v>
      </c>
      <c r="D3564" t="str">
        <f t="shared" si="3538"/>
        <v>сыр мягкий</v>
      </c>
      <c r="E3564" t="str">
        <f t="shared" si="3538"/>
        <v>A3|сыр мягкий</v>
      </c>
      <c r="F3564">
        <f>IFERROR(INDEX('Прайс-лист на год'!$E$4:$NG$28,MATCH(prices_model!E3564,'Прайс-лист на год'!$D$4:$D$28,0),MATCH(prices_model!A3564,'Прайс-лист на год'!$E$3:$NG$3,0)),0)</f>
        <v>550</v>
      </c>
    </row>
    <row r="3565" spans="1:6" x14ac:dyDescent="0.25">
      <c r="A3565" s="30">
        <f>'Прайс-лист на год'!$E$3+ROUNDDOWN((ROW()-2)/25,0)</f>
        <v>43972</v>
      </c>
      <c r="B3565">
        <f t="shared" ref="B3565:E3565" si="3539">B3540</f>
        <v>1</v>
      </c>
      <c r="C3565" t="str">
        <f t="shared" si="3539"/>
        <v>A3</v>
      </c>
      <c r="D3565" t="str">
        <f t="shared" si="3539"/>
        <v>прочие сыры</v>
      </c>
      <c r="E3565" t="str">
        <f t="shared" si="3539"/>
        <v>A3|прочие сыры</v>
      </c>
      <c r="F3565">
        <f>IFERROR(INDEX('Прайс-лист на год'!$E$4:$NG$28,MATCH(prices_model!E3565,'Прайс-лист на год'!$D$4:$D$28,0),MATCH(prices_model!A3565,'Прайс-лист на год'!$E$3:$NG$3,0)),0)</f>
        <v>770</v>
      </c>
    </row>
    <row r="3566" spans="1:6" x14ac:dyDescent="0.25">
      <c r="A3566" s="30">
        <f>'Прайс-лист на год'!$E$3+ROUNDDOWN((ROW()-2)/25,0)</f>
        <v>43972</v>
      </c>
      <c r="B3566">
        <f t="shared" ref="B3566:E3566" si="3540">B3541</f>
        <v>1</v>
      </c>
      <c r="C3566" t="str">
        <f t="shared" si="3540"/>
        <v>A3</v>
      </c>
      <c r="D3566" t="str">
        <f t="shared" si="3540"/>
        <v>продукты сырные</v>
      </c>
      <c r="E3566" t="str">
        <f t="shared" si="3540"/>
        <v>A3|продукты сырные</v>
      </c>
      <c r="F3566">
        <f>IFERROR(INDEX('Прайс-лист на год'!$E$4:$NG$28,MATCH(prices_model!E3566,'Прайс-лист на год'!$D$4:$D$28,0),MATCH(prices_model!A3566,'Прайс-лист на год'!$E$3:$NG$3,0)),0)</f>
        <v>440</v>
      </c>
    </row>
    <row r="3567" spans="1:6" x14ac:dyDescent="0.25">
      <c r="A3567" s="30">
        <f>'Прайс-лист на год'!$E$3+ROUNDDOWN((ROW()-2)/25,0)</f>
        <v>43972</v>
      </c>
      <c r="B3567">
        <f t="shared" ref="B3567:E3567" si="3541">B3542</f>
        <v>1</v>
      </c>
      <c r="C3567" t="str">
        <f t="shared" si="3541"/>
        <v>A4</v>
      </c>
      <c r="D3567" t="str">
        <f t="shared" si="3541"/>
        <v>сыр твердый</v>
      </c>
      <c r="E3567" t="str">
        <f t="shared" si="3541"/>
        <v>A4|сыр твердый</v>
      </c>
      <c r="F3567">
        <f>IFERROR(INDEX('Прайс-лист на год'!$E$4:$NG$28,MATCH(prices_model!E3567,'Прайс-лист на год'!$D$4:$D$28,0),MATCH(prices_model!A3567,'Прайс-лист на год'!$E$3:$NG$3,0)),0)</f>
        <v>1103</v>
      </c>
    </row>
    <row r="3568" spans="1:6" x14ac:dyDescent="0.25">
      <c r="A3568" s="30">
        <f>'Прайс-лист на год'!$E$3+ROUNDDOWN((ROW()-2)/25,0)</f>
        <v>43972</v>
      </c>
      <c r="B3568">
        <f t="shared" ref="B3568:E3568" si="3542">B3543</f>
        <v>1</v>
      </c>
      <c r="C3568" t="str">
        <f t="shared" si="3542"/>
        <v>A4</v>
      </c>
      <c r="D3568" t="str">
        <f t="shared" si="3542"/>
        <v>сыр полутвердый</v>
      </c>
      <c r="E3568" t="str">
        <f t="shared" si="3542"/>
        <v>A4|сыр полутвердый</v>
      </c>
      <c r="F3568">
        <f>IFERROR(INDEX('Прайс-лист на год'!$E$4:$NG$28,MATCH(prices_model!E3568,'Прайс-лист на год'!$D$4:$D$28,0),MATCH(prices_model!A3568,'Прайс-лист на год'!$E$3:$NG$3,0)),0)</f>
        <v>536</v>
      </c>
    </row>
    <row r="3569" spans="1:6" x14ac:dyDescent="0.25">
      <c r="A3569" s="30">
        <f>'Прайс-лист на год'!$E$3+ROUNDDOWN((ROW()-2)/25,0)</f>
        <v>43972</v>
      </c>
      <c r="B3569">
        <f t="shared" ref="B3569:E3569" si="3543">B3544</f>
        <v>1</v>
      </c>
      <c r="C3569" t="str">
        <f t="shared" si="3543"/>
        <v>A4</v>
      </c>
      <c r="D3569" t="str">
        <f t="shared" si="3543"/>
        <v>сыр мягкий</v>
      </c>
      <c r="E3569" t="str">
        <f t="shared" si="3543"/>
        <v>A4|сыр мягкий</v>
      </c>
      <c r="F3569">
        <f>IFERROR(INDEX('Прайс-лист на год'!$E$4:$NG$28,MATCH(prices_model!E3569,'Прайс-лист на год'!$D$4:$D$28,0),MATCH(prices_model!A3569,'Прайс-лист на год'!$E$3:$NG$3,0)),0)</f>
        <v>551</v>
      </c>
    </row>
    <row r="3570" spans="1:6" x14ac:dyDescent="0.25">
      <c r="A3570" s="30">
        <f>'Прайс-лист на год'!$E$3+ROUNDDOWN((ROW()-2)/25,0)</f>
        <v>43972</v>
      </c>
      <c r="B3570">
        <f t="shared" ref="B3570:E3570" si="3544">B3545</f>
        <v>1</v>
      </c>
      <c r="C3570" t="str">
        <f t="shared" si="3544"/>
        <v>A4</v>
      </c>
      <c r="D3570" t="str">
        <f t="shared" si="3544"/>
        <v>прочие сыры</v>
      </c>
      <c r="E3570" t="str">
        <f t="shared" si="3544"/>
        <v>A4|прочие сыры</v>
      </c>
      <c r="F3570">
        <f>IFERROR(INDEX('Прайс-лист на год'!$E$4:$NG$28,MATCH(prices_model!E3570,'Прайс-лист на год'!$D$4:$D$28,0),MATCH(prices_model!A3570,'Прайс-лист на год'!$E$3:$NG$3,0)),0)</f>
        <v>847</v>
      </c>
    </row>
    <row r="3571" spans="1:6" x14ac:dyDescent="0.25">
      <c r="A3571" s="30">
        <f>'Прайс-лист на год'!$E$3+ROUNDDOWN((ROW()-2)/25,0)</f>
        <v>43972</v>
      </c>
      <c r="B3571">
        <f t="shared" ref="B3571:E3571" si="3545">B3546</f>
        <v>1</v>
      </c>
      <c r="C3571" t="str">
        <f t="shared" si="3545"/>
        <v>A4</v>
      </c>
      <c r="D3571" t="str">
        <f t="shared" si="3545"/>
        <v>продукты сырные</v>
      </c>
      <c r="E3571" t="str">
        <f t="shared" si="3545"/>
        <v>A4|продукты сырные</v>
      </c>
      <c r="F3571">
        <f>IFERROR(INDEX('Прайс-лист на год'!$E$4:$NG$28,MATCH(prices_model!E3571,'Прайс-лист на год'!$D$4:$D$28,0),MATCH(prices_model!A3571,'Прайс-лист на год'!$E$3:$NG$3,0)),0)</f>
        <v>340</v>
      </c>
    </row>
    <row r="3572" spans="1:6" x14ac:dyDescent="0.25">
      <c r="A3572" s="30">
        <f>'Прайс-лист на год'!$E$3+ROUNDDOWN((ROW()-2)/25,0)</f>
        <v>43972</v>
      </c>
      <c r="B3572">
        <f t="shared" ref="B3572:E3572" si="3546">B3547</f>
        <v>1</v>
      </c>
      <c r="C3572" t="str">
        <f t="shared" si="3546"/>
        <v>A5</v>
      </c>
      <c r="D3572" t="str">
        <f t="shared" si="3546"/>
        <v>сыр твердый</v>
      </c>
      <c r="E3572" t="str">
        <f t="shared" si="3546"/>
        <v>A5|сыр твердый</v>
      </c>
      <c r="F3572">
        <f>IFERROR(INDEX('Прайс-лист на год'!$E$4:$NG$28,MATCH(prices_model!E3572,'Прайс-лист на год'!$D$4:$D$28,0),MATCH(prices_model!A3572,'Прайс-лист на год'!$E$3:$NG$3,0)),0)</f>
        <v>1076</v>
      </c>
    </row>
    <row r="3573" spans="1:6" x14ac:dyDescent="0.25">
      <c r="A3573" s="30">
        <f>'Прайс-лист на год'!$E$3+ROUNDDOWN((ROW()-2)/25,0)</f>
        <v>43972</v>
      </c>
      <c r="B3573">
        <f t="shared" ref="B3573:E3573" si="3547">B3548</f>
        <v>1</v>
      </c>
      <c r="C3573" t="str">
        <f t="shared" si="3547"/>
        <v>A5</v>
      </c>
      <c r="D3573" t="str">
        <f t="shared" si="3547"/>
        <v>сыр полутвердый</v>
      </c>
      <c r="E3573" t="str">
        <f t="shared" si="3547"/>
        <v>A5|сыр полутвердый</v>
      </c>
      <c r="F3573">
        <f>IFERROR(INDEX('Прайс-лист на год'!$E$4:$NG$28,MATCH(prices_model!E3573,'Прайс-лист на год'!$D$4:$D$28,0),MATCH(prices_model!A3573,'Прайс-лист на год'!$E$3:$NG$3,0)),0)</f>
        <v>645</v>
      </c>
    </row>
    <row r="3574" spans="1:6" x14ac:dyDescent="0.25">
      <c r="A3574" s="30">
        <f>'Прайс-лист на год'!$E$3+ROUNDDOWN((ROW()-2)/25,0)</f>
        <v>43972</v>
      </c>
      <c r="B3574">
        <f t="shared" ref="B3574:E3574" si="3548">B3549</f>
        <v>1</v>
      </c>
      <c r="C3574" t="str">
        <f t="shared" si="3548"/>
        <v>A5</v>
      </c>
      <c r="D3574" t="str">
        <f t="shared" si="3548"/>
        <v>сыр мягкий</v>
      </c>
      <c r="E3574" t="str">
        <f t="shared" si="3548"/>
        <v>A5|сыр мягкий</v>
      </c>
      <c r="F3574">
        <f>IFERROR(INDEX('Прайс-лист на год'!$E$4:$NG$28,MATCH(prices_model!E3574,'Прайс-лист на год'!$D$4:$D$28,0),MATCH(prices_model!A3574,'Прайс-лист на год'!$E$3:$NG$3,0)),0)</f>
        <v>538</v>
      </c>
    </row>
    <row r="3575" spans="1:6" x14ac:dyDescent="0.25">
      <c r="A3575" s="30">
        <f>'Прайс-лист на год'!$E$3+ROUNDDOWN((ROW()-2)/25,0)</f>
        <v>43972</v>
      </c>
      <c r="B3575">
        <f t="shared" ref="B3575:E3575" si="3549">B3550</f>
        <v>1</v>
      </c>
      <c r="C3575" t="str">
        <f t="shared" si="3549"/>
        <v>A5</v>
      </c>
      <c r="D3575" t="str">
        <f t="shared" si="3549"/>
        <v>прочие сыры</v>
      </c>
      <c r="E3575" t="str">
        <f t="shared" si="3549"/>
        <v>A5|прочие сыры</v>
      </c>
      <c r="F3575">
        <f>IFERROR(INDEX('Прайс-лист на год'!$E$4:$NG$28,MATCH(prices_model!E3575,'Прайс-лист на год'!$D$4:$D$28,0),MATCH(prices_model!A3575,'Прайс-лист на год'!$E$3:$NG$3,0)),0)</f>
        <v>753</v>
      </c>
    </row>
    <row r="3576" spans="1:6" x14ac:dyDescent="0.25">
      <c r="A3576" s="30">
        <f>'Прайс-лист на год'!$E$3+ROUNDDOWN((ROW()-2)/25,0)</f>
        <v>43972</v>
      </c>
      <c r="B3576">
        <f t="shared" ref="B3576:E3576" si="3550">B3551</f>
        <v>1</v>
      </c>
      <c r="C3576" t="str">
        <f t="shared" si="3550"/>
        <v>A5</v>
      </c>
      <c r="D3576" t="str">
        <f t="shared" si="3550"/>
        <v>продукты сырные</v>
      </c>
      <c r="E3576" t="str">
        <f t="shared" si="3550"/>
        <v>A5|продукты сырные</v>
      </c>
      <c r="F3576">
        <f>IFERROR(INDEX('Прайс-лист на год'!$E$4:$NG$28,MATCH(prices_model!E3576,'Прайс-лист на год'!$D$4:$D$28,0),MATCH(prices_model!A3576,'Прайс-лист на год'!$E$3:$NG$3,0)),0)</f>
        <v>430</v>
      </c>
    </row>
    <row r="3577" spans="1:6" x14ac:dyDescent="0.25">
      <c r="A3577" s="30">
        <f>'Прайс-лист на год'!$E$3+ROUNDDOWN((ROW()-2)/25,0)</f>
        <v>43973</v>
      </c>
      <c r="B3577">
        <f t="shared" ref="B3577:E3577" si="3551">B3552</f>
        <v>1</v>
      </c>
      <c r="C3577" t="str">
        <f t="shared" si="3551"/>
        <v>A1</v>
      </c>
      <c r="D3577" t="str">
        <f t="shared" si="3551"/>
        <v>сыр твердый</v>
      </c>
      <c r="E3577" t="str">
        <f t="shared" si="3551"/>
        <v>A1|сыр твердый</v>
      </c>
      <c r="F3577">
        <f>IFERROR(INDEX('Прайс-лист на год'!$E$4:$NG$28,MATCH(prices_model!E3577,'Прайс-лист на год'!$D$4:$D$28,0),MATCH(prices_model!A3577,'Прайс-лист на год'!$E$3:$NG$3,0)),0)</f>
        <v>950</v>
      </c>
    </row>
    <row r="3578" spans="1:6" x14ac:dyDescent="0.25">
      <c r="A3578" s="30">
        <f>'Прайс-лист на год'!$E$3+ROUNDDOWN((ROW()-2)/25,0)</f>
        <v>43973</v>
      </c>
      <c r="B3578">
        <f t="shared" ref="B3578:E3578" si="3552">B3553</f>
        <v>1</v>
      </c>
      <c r="C3578" t="str">
        <f t="shared" si="3552"/>
        <v>A1</v>
      </c>
      <c r="D3578" t="str">
        <f t="shared" si="3552"/>
        <v>сыр полутвердый</v>
      </c>
      <c r="E3578" t="str">
        <f t="shared" si="3552"/>
        <v>A1|сыр полутвердый</v>
      </c>
      <c r="F3578">
        <f>IFERROR(INDEX('Прайс-лист на год'!$E$4:$NG$28,MATCH(prices_model!E3578,'Прайс-лист на год'!$D$4:$D$28,0),MATCH(prices_model!A3578,'Прайс-лист на год'!$E$3:$NG$3,0)),0)</f>
        <v>570</v>
      </c>
    </row>
    <row r="3579" spans="1:6" x14ac:dyDescent="0.25">
      <c r="A3579" s="30">
        <f>'Прайс-лист на год'!$E$3+ROUNDDOWN((ROW()-2)/25,0)</f>
        <v>43973</v>
      </c>
      <c r="B3579">
        <f t="shared" ref="B3579:E3579" si="3553">B3554</f>
        <v>1</v>
      </c>
      <c r="C3579" t="str">
        <f t="shared" si="3553"/>
        <v>A1</v>
      </c>
      <c r="D3579" t="str">
        <f t="shared" si="3553"/>
        <v>сыр мягкий</v>
      </c>
      <c r="E3579" t="str">
        <f t="shared" si="3553"/>
        <v>A1|сыр мягкий</v>
      </c>
      <c r="F3579">
        <f>IFERROR(INDEX('Прайс-лист на год'!$E$4:$NG$28,MATCH(prices_model!E3579,'Прайс-лист на год'!$D$4:$D$28,0),MATCH(prices_model!A3579,'Прайс-лист на год'!$E$3:$NG$3,0)),0)</f>
        <v>475</v>
      </c>
    </row>
    <row r="3580" spans="1:6" x14ac:dyDescent="0.25">
      <c r="A3580" s="30">
        <f>'Прайс-лист на год'!$E$3+ROUNDDOWN((ROW()-2)/25,0)</f>
        <v>43973</v>
      </c>
      <c r="B3580">
        <f t="shared" ref="B3580:E3580" si="3554">B3555</f>
        <v>1</v>
      </c>
      <c r="C3580" t="str">
        <f t="shared" si="3554"/>
        <v>A1</v>
      </c>
      <c r="D3580" t="str">
        <f t="shared" si="3554"/>
        <v>прочие сыры</v>
      </c>
      <c r="E3580" t="str">
        <f t="shared" si="3554"/>
        <v>A1|прочие сыры</v>
      </c>
      <c r="F3580">
        <f>IFERROR(INDEX('Прайс-лист на год'!$E$4:$NG$28,MATCH(prices_model!E3580,'Прайс-лист на год'!$D$4:$D$28,0),MATCH(prices_model!A3580,'Прайс-лист на год'!$E$3:$NG$3,0)),0)</f>
        <v>665</v>
      </c>
    </row>
    <row r="3581" spans="1:6" x14ac:dyDescent="0.25">
      <c r="A3581" s="30">
        <f>'Прайс-лист на год'!$E$3+ROUNDDOWN((ROW()-2)/25,0)</f>
        <v>43973</v>
      </c>
      <c r="B3581">
        <f t="shared" ref="B3581:E3581" si="3555">B3556</f>
        <v>1</v>
      </c>
      <c r="C3581" t="str">
        <f t="shared" si="3555"/>
        <v>A1</v>
      </c>
      <c r="D3581" t="str">
        <f t="shared" si="3555"/>
        <v>продукты сырные</v>
      </c>
      <c r="E3581" t="str">
        <f t="shared" si="3555"/>
        <v>A1|продукты сырные</v>
      </c>
      <c r="F3581">
        <f>IFERROR(INDEX('Прайс-лист на год'!$E$4:$NG$28,MATCH(prices_model!E3581,'Прайс-лист на год'!$D$4:$D$28,0),MATCH(prices_model!A3581,'Прайс-лист на год'!$E$3:$NG$3,0)),0)</f>
        <v>380</v>
      </c>
    </row>
    <row r="3582" spans="1:6" x14ac:dyDescent="0.25">
      <c r="A3582" s="30">
        <f>'Прайс-лист на год'!$E$3+ROUNDDOWN((ROW()-2)/25,0)</f>
        <v>43973</v>
      </c>
      <c r="B3582">
        <f t="shared" ref="B3582:E3582" si="3556">B3557</f>
        <v>1</v>
      </c>
      <c r="C3582" t="str">
        <f t="shared" si="3556"/>
        <v>A2</v>
      </c>
      <c r="D3582" t="str">
        <f t="shared" si="3556"/>
        <v>сыр твердый</v>
      </c>
      <c r="E3582" t="str">
        <f t="shared" si="3556"/>
        <v>A2|сыр твердый</v>
      </c>
      <c r="F3582">
        <f>IFERROR(INDEX('Прайс-лист на год'!$E$4:$NG$28,MATCH(prices_model!E3582,'Прайс-лист на год'!$D$4:$D$28,0),MATCH(prices_model!A3582,'Прайс-лист на год'!$E$3:$NG$3,0)),0)</f>
        <v>900</v>
      </c>
    </row>
    <row r="3583" spans="1:6" x14ac:dyDescent="0.25">
      <c r="A3583" s="30">
        <f>'Прайс-лист на год'!$E$3+ROUNDDOWN((ROW()-2)/25,0)</f>
        <v>43973</v>
      </c>
      <c r="B3583">
        <f t="shared" ref="B3583:E3583" si="3557">B3558</f>
        <v>1</v>
      </c>
      <c r="C3583" t="str">
        <f t="shared" si="3557"/>
        <v>A2</v>
      </c>
      <c r="D3583" t="str">
        <f t="shared" si="3557"/>
        <v>сыр полутвердый</v>
      </c>
      <c r="E3583" t="str">
        <f t="shared" si="3557"/>
        <v>A2|сыр полутвердый</v>
      </c>
      <c r="F3583">
        <f>IFERROR(INDEX('Прайс-лист на год'!$E$4:$NG$28,MATCH(prices_model!E3583,'Прайс-лист на год'!$D$4:$D$28,0),MATCH(prices_model!A3583,'Прайс-лист на год'!$E$3:$NG$3,0)),0)</f>
        <v>540</v>
      </c>
    </row>
    <row r="3584" spans="1:6" x14ac:dyDescent="0.25">
      <c r="A3584" s="30">
        <f>'Прайс-лист на год'!$E$3+ROUNDDOWN((ROW()-2)/25,0)</f>
        <v>43973</v>
      </c>
      <c r="B3584">
        <f t="shared" ref="B3584:E3584" si="3558">B3559</f>
        <v>1</v>
      </c>
      <c r="C3584" t="str">
        <f t="shared" si="3558"/>
        <v>A2</v>
      </c>
      <c r="D3584" t="str">
        <f t="shared" si="3558"/>
        <v>сыр мягкий</v>
      </c>
      <c r="E3584" t="str">
        <f t="shared" si="3558"/>
        <v>A2|сыр мягкий</v>
      </c>
      <c r="F3584">
        <f>IFERROR(INDEX('Прайс-лист на год'!$E$4:$NG$28,MATCH(prices_model!E3584,'Прайс-лист на год'!$D$4:$D$28,0),MATCH(prices_model!A3584,'Прайс-лист на год'!$E$3:$NG$3,0)),0)</f>
        <v>450</v>
      </c>
    </row>
    <row r="3585" spans="1:6" x14ac:dyDescent="0.25">
      <c r="A3585" s="30">
        <f>'Прайс-лист на год'!$E$3+ROUNDDOWN((ROW()-2)/25,0)</f>
        <v>43973</v>
      </c>
      <c r="B3585">
        <f t="shared" ref="B3585:E3585" si="3559">B3560</f>
        <v>1</v>
      </c>
      <c r="C3585" t="str">
        <f t="shared" si="3559"/>
        <v>A2</v>
      </c>
      <c r="D3585" t="str">
        <f t="shared" si="3559"/>
        <v>прочие сыры</v>
      </c>
      <c r="E3585" t="str">
        <f t="shared" si="3559"/>
        <v>A2|прочие сыры</v>
      </c>
      <c r="F3585">
        <f>IFERROR(INDEX('Прайс-лист на год'!$E$4:$NG$28,MATCH(prices_model!E3585,'Прайс-лист на год'!$D$4:$D$28,0),MATCH(prices_model!A3585,'Прайс-лист на год'!$E$3:$NG$3,0)),0)</f>
        <v>630</v>
      </c>
    </row>
    <row r="3586" spans="1:6" x14ac:dyDescent="0.25">
      <c r="A3586" s="30">
        <f>'Прайс-лист на год'!$E$3+ROUNDDOWN((ROW()-2)/25,0)</f>
        <v>43973</v>
      </c>
      <c r="B3586">
        <f t="shared" ref="B3586:E3586" si="3560">B3561</f>
        <v>1</v>
      </c>
      <c r="C3586" t="str">
        <f t="shared" si="3560"/>
        <v>A2</v>
      </c>
      <c r="D3586" t="str">
        <f t="shared" si="3560"/>
        <v>продукты сырные</v>
      </c>
      <c r="E3586" t="str">
        <f t="shared" si="3560"/>
        <v>A2|продукты сырные</v>
      </c>
      <c r="F3586">
        <f>IFERROR(INDEX('Прайс-лист на год'!$E$4:$NG$28,MATCH(prices_model!E3586,'Прайс-лист на год'!$D$4:$D$28,0),MATCH(prices_model!A3586,'Прайс-лист на год'!$E$3:$NG$3,0)),0)</f>
        <v>360</v>
      </c>
    </row>
    <row r="3587" spans="1:6" x14ac:dyDescent="0.25">
      <c r="A3587" s="30">
        <f>'Прайс-лист на год'!$E$3+ROUNDDOWN((ROW()-2)/25,0)</f>
        <v>43973</v>
      </c>
      <c r="B3587">
        <f t="shared" ref="B3587:E3587" si="3561">B3562</f>
        <v>1</v>
      </c>
      <c r="C3587" t="str">
        <f t="shared" si="3561"/>
        <v>A3</v>
      </c>
      <c r="D3587" t="str">
        <f t="shared" si="3561"/>
        <v>сыр твердый</v>
      </c>
      <c r="E3587" t="str">
        <f t="shared" si="3561"/>
        <v>A3|сыр твердый</v>
      </c>
      <c r="F3587">
        <f>IFERROR(INDEX('Прайс-лист на год'!$E$4:$NG$28,MATCH(prices_model!E3587,'Прайс-лист на год'!$D$4:$D$28,0),MATCH(prices_model!A3587,'Прайс-лист на год'!$E$3:$NG$3,0)),0)</f>
        <v>1100</v>
      </c>
    </row>
    <row r="3588" spans="1:6" x14ac:dyDescent="0.25">
      <c r="A3588" s="30">
        <f>'Прайс-лист на год'!$E$3+ROUNDDOWN((ROW()-2)/25,0)</f>
        <v>43973</v>
      </c>
      <c r="B3588">
        <f t="shared" ref="B3588:E3588" si="3562">B3563</f>
        <v>1</v>
      </c>
      <c r="C3588" t="str">
        <f t="shared" si="3562"/>
        <v>A3</v>
      </c>
      <c r="D3588" t="str">
        <f t="shared" si="3562"/>
        <v>сыр полутвердый</v>
      </c>
      <c r="E3588" t="str">
        <f t="shared" si="3562"/>
        <v>A3|сыр полутвердый</v>
      </c>
      <c r="F3588">
        <f>IFERROR(INDEX('Прайс-лист на год'!$E$4:$NG$28,MATCH(prices_model!E3588,'Прайс-лист на год'!$D$4:$D$28,0),MATCH(prices_model!A3588,'Прайс-лист на год'!$E$3:$NG$3,0)),0)</f>
        <v>660</v>
      </c>
    </row>
    <row r="3589" spans="1:6" x14ac:dyDescent="0.25">
      <c r="A3589" s="30">
        <f>'Прайс-лист на год'!$E$3+ROUNDDOWN((ROW()-2)/25,0)</f>
        <v>43973</v>
      </c>
      <c r="B3589">
        <f t="shared" ref="B3589:E3589" si="3563">B3564</f>
        <v>1</v>
      </c>
      <c r="C3589" t="str">
        <f t="shared" si="3563"/>
        <v>A3</v>
      </c>
      <c r="D3589" t="str">
        <f t="shared" si="3563"/>
        <v>сыр мягкий</v>
      </c>
      <c r="E3589" t="str">
        <f t="shared" si="3563"/>
        <v>A3|сыр мягкий</v>
      </c>
      <c r="F3589">
        <f>IFERROR(INDEX('Прайс-лист на год'!$E$4:$NG$28,MATCH(prices_model!E3589,'Прайс-лист на год'!$D$4:$D$28,0),MATCH(prices_model!A3589,'Прайс-лист на год'!$E$3:$NG$3,0)),0)</f>
        <v>550</v>
      </c>
    </row>
    <row r="3590" spans="1:6" x14ac:dyDescent="0.25">
      <c r="A3590" s="30">
        <f>'Прайс-лист на год'!$E$3+ROUNDDOWN((ROW()-2)/25,0)</f>
        <v>43973</v>
      </c>
      <c r="B3590">
        <f t="shared" ref="B3590:E3590" si="3564">B3565</f>
        <v>1</v>
      </c>
      <c r="C3590" t="str">
        <f t="shared" si="3564"/>
        <v>A3</v>
      </c>
      <c r="D3590" t="str">
        <f t="shared" si="3564"/>
        <v>прочие сыры</v>
      </c>
      <c r="E3590" t="str">
        <f t="shared" si="3564"/>
        <v>A3|прочие сыры</v>
      </c>
      <c r="F3590">
        <f>IFERROR(INDEX('Прайс-лист на год'!$E$4:$NG$28,MATCH(prices_model!E3590,'Прайс-лист на год'!$D$4:$D$28,0),MATCH(prices_model!A3590,'Прайс-лист на год'!$E$3:$NG$3,0)),0)</f>
        <v>770</v>
      </c>
    </row>
    <row r="3591" spans="1:6" x14ac:dyDescent="0.25">
      <c r="A3591" s="30">
        <f>'Прайс-лист на год'!$E$3+ROUNDDOWN((ROW()-2)/25,0)</f>
        <v>43973</v>
      </c>
      <c r="B3591">
        <f t="shared" ref="B3591:E3591" si="3565">B3566</f>
        <v>1</v>
      </c>
      <c r="C3591" t="str">
        <f t="shared" si="3565"/>
        <v>A3</v>
      </c>
      <c r="D3591" t="str">
        <f t="shared" si="3565"/>
        <v>продукты сырные</v>
      </c>
      <c r="E3591" t="str">
        <f t="shared" si="3565"/>
        <v>A3|продукты сырные</v>
      </c>
      <c r="F3591">
        <f>IFERROR(INDEX('Прайс-лист на год'!$E$4:$NG$28,MATCH(prices_model!E3591,'Прайс-лист на год'!$D$4:$D$28,0),MATCH(prices_model!A3591,'Прайс-лист на год'!$E$3:$NG$3,0)),0)</f>
        <v>440</v>
      </c>
    </row>
    <row r="3592" spans="1:6" x14ac:dyDescent="0.25">
      <c r="A3592" s="30">
        <f>'Прайс-лист на год'!$E$3+ROUNDDOWN((ROW()-2)/25,0)</f>
        <v>43973</v>
      </c>
      <c r="B3592">
        <f t="shared" ref="B3592:E3592" si="3566">B3567</f>
        <v>1</v>
      </c>
      <c r="C3592" t="str">
        <f t="shared" si="3566"/>
        <v>A4</v>
      </c>
      <c r="D3592" t="str">
        <f t="shared" si="3566"/>
        <v>сыр твердый</v>
      </c>
      <c r="E3592" t="str">
        <f t="shared" si="3566"/>
        <v>A4|сыр твердый</v>
      </c>
      <c r="F3592">
        <f>IFERROR(INDEX('Прайс-лист на год'!$E$4:$NG$28,MATCH(prices_model!E3592,'Прайс-лист на год'!$D$4:$D$28,0),MATCH(prices_model!A3592,'Прайс-лист на год'!$E$3:$NG$3,0)),0)</f>
        <v>1103</v>
      </c>
    </row>
    <row r="3593" spans="1:6" x14ac:dyDescent="0.25">
      <c r="A3593" s="30">
        <f>'Прайс-лист на год'!$E$3+ROUNDDOWN((ROW()-2)/25,0)</f>
        <v>43973</v>
      </c>
      <c r="B3593">
        <f t="shared" ref="B3593:E3593" si="3567">B3568</f>
        <v>1</v>
      </c>
      <c r="C3593" t="str">
        <f t="shared" si="3567"/>
        <v>A4</v>
      </c>
      <c r="D3593" t="str">
        <f t="shared" si="3567"/>
        <v>сыр полутвердый</v>
      </c>
      <c r="E3593" t="str">
        <f t="shared" si="3567"/>
        <v>A4|сыр полутвердый</v>
      </c>
      <c r="F3593">
        <f>IFERROR(INDEX('Прайс-лист на год'!$E$4:$NG$28,MATCH(prices_model!E3593,'Прайс-лист на год'!$D$4:$D$28,0),MATCH(prices_model!A3593,'Прайс-лист на год'!$E$3:$NG$3,0)),0)</f>
        <v>536</v>
      </c>
    </row>
    <row r="3594" spans="1:6" x14ac:dyDescent="0.25">
      <c r="A3594" s="30">
        <f>'Прайс-лист на год'!$E$3+ROUNDDOWN((ROW()-2)/25,0)</f>
        <v>43973</v>
      </c>
      <c r="B3594">
        <f t="shared" ref="B3594:E3594" si="3568">B3569</f>
        <v>1</v>
      </c>
      <c r="C3594" t="str">
        <f t="shared" si="3568"/>
        <v>A4</v>
      </c>
      <c r="D3594" t="str">
        <f t="shared" si="3568"/>
        <v>сыр мягкий</v>
      </c>
      <c r="E3594" t="str">
        <f t="shared" si="3568"/>
        <v>A4|сыр мягкий</v>
      </c>
      <c r="F3594">
        <f>IFERROR(INDEX('Прайс-лист на год'!$E$4:$NG$28,MATCH(prices_model!E3594,'Прайс-лист на год'!$D$4:$D$28,0),MATCH(prices_model!A3594,'Прайс-лист на год'!$E$3:$NG$3,0)),0)</f>
        <v>551</v>
      </c>
    </row>
    <row r="3595" spans="1:6" x14ac:dyDescent="0.25">
      <c r="A3595" s="30">
        <f>'Прайс-лист на год'!$E$3+ROUNDDOWN((ROW()-2)/25,0)</f>
        <v>43973</v>
      </c>
      <c r="B3595">
        <f t="shared" ref="B3595:E3595" si="3569">B3570</f>
        <v>1</v>
      </c>
      <c r="C3595" t="str">
        <f t="shared" si="3569"/>
        <v>A4</v>
      </c>
      <c r="D3595" t="str">
        <f t="shared" si="3569"/>
        <v>прочие сыры</v>
      </c>
      <c r="E3595" t="str">
        <f t="shared" si="3569"/>
        <v>A4|прочие сыры</v>
      </c>
      <c r="F3595">
        <f>IFERROR(INDEX('Прайс-лист на год'!$E$4:$NG$28,MATCH(prices_model!E3595,'Прайс-лист на год'!$D$4:$D$28,0),MATCH(prices_model!A3595,'Прайс-лист на год'!$E$3:$NG$3,0)),0)</f>
        <v>847</v>
      </c>
    </row>
    <row r="3596" spans="1:6" x14ac:dyDescent="0.25">
      <c r="A3596" s="30">
        <f>'Прайс-лист на год'!$E$3+ROUNDDOWN((ROW()-2)/25,0)</f>
        <v>43973</v>
      </c>
      <c r="B3596">
        <f t="shared" ref="B3596:E3596" si="3570">B3571</f>
        <v>1</v>
      </c>
      <c r="C3596" t="str">
        <f t="shared" si="3570"/>
        <v>A4</v>
      </c>
      <c r="D3596" t="str">
        <f t="shared" si="3570"/>
        <v>продукты сырные</v>
      </c>
      <c r="E3596" t="str">
        <f t="shared" si="3570"/>
        <v>A4|продукты сырные</v>
      </c>
      <c r="F3596">
        <f>IFERROR(INDEX('Прайс-лист на год'!$E$4:$NG$28,MATCH(prices_model!E3596,'Прайс-лист на год'!$D$4:$D$28,0),MATCH(prices_model!A3596,'Прайс-лист на год'!$E$3:$NG$3,0)),0)</f>
        <v>340</v>
      </c>
    </row>
    <row r="3597" spans="1:6" x14ac:dyDescent="0.25">
      <c r="A3597" s="30">
        <f>'Прайс-лист на год'!$E$3+ROUNDDOWN((ROW()-2)/25,0)</f>
        <v>43973</v>
      </c>
      <c r="B3597">
        <f t="shared" ref="B3597:E3597" si="3571">B3572</f>
        <v>1</v>
      </c>
      <c r="C3597" t="str">
        <f t="shared" si="3571"/>
        <v>A5</v>
      </c>
      <c r="D3597" t="str">
        <f t="shared" si="3571"/>
        <v>сыр твердый</v>
      </c>
      <c r="E3597" t="str">
        <f t="shared" si="3571"/>
        <v>A5|сыр твердый</v>
      </c>
      <c r="F3597">
        <f>IFERROR(INDEX('Прайс-лист на год'!$E$4:$NG$28,MATCH(prices_model!E3597,'Прайс-лист на год'!$D$4:$D$28,0),MATCH(prices_model!A3597,'Прайс-лист на год'!$E$3:$NG$3,0)),0)</f>
        <v>1076</v>
      </c>
    </row>
    <row r="3598" spans="1:6" x14ac:dyDescent="0.25">
      <c r="A3598" s="30">
        <f>'Прайс-лист на год'!$E$3+ROUNDDOWN((ROW()-2)/25,0)</f>
        <v>43973</v>
      </c>
      <c r="B3598">
        <f t="shared" ref="B3598:E3598" si="3572">B3573</f>
        <v>1</v>
      </c>
      <c r="C3598" t="str">
        <f t="shared" si="3572"/>
        <v>A5</v>
      </c>
      <c r="D3598" t="str">
        <f t="shared" si="3572"/>
        <v>сыр полутвердый</v>
      </c>
      <c r="E3598" t="str">
        <f t="shared" si="3572"/>
        <v>A5|сыр полутвердый</v>
      </c>
      <c r="F3598">
        <f>IFERROR(INDEX('Прайс-лист на год'!$E$4:$NG$28,MATCH(prices_model!E3598,'Прайс-лист на год'!$D$4:$D$28,0),MATCH(prices_model!A3598,'Прайс-лист на год'!$E$3:$NG$3,0)),0)</f>
        <v>645</v>
      </c>
    </row>
    <row r="3599" spans="1:6" x14ac:dyDescent="0.25">
      <c r="A3599" s="30">
        <f>'Прайс-лист на год'!$E$3+ROUNDDOWN((ROW()-2)/25,0)</f>
        <v>43973</v>
      </c>
      <c r="B3599">
        <f t="shared" ref="B3599:E3599" si="3573">B3574</f>
        <v>1</v>
      </c>
      <c r="C3599" t="str">
        <f t="shared" si="3573"/>
        <v>A5</v>
      </c>
      <c r="D3599" t="str">
        <f t="shared" si="3573"/>
        <v>сыр мягкий</v>
      </c>
      <c r="E3599" t="str">
        <f t="shared" si="3573"/>
        <v>A5|сыр мягкий</v>
      </c>
      <c r="F3599">
        <f>IFERROR(INDEX('Прайс-лист на год'!$E$4:$NG$28,MATCH(prices_model!E3599,'Прайс-лист на год'!$D$4:$D$28,0),MATCH(prices_model!A3599,'Прайс-лист на год'!$E$3:$NG$3,0)),0)</f>
        <v>538</v>
      </c>
    </row>
    <row r="3600" spans="1:6" x14ac:dyDescent="0.25">
      <c r="A3600" s="30">
        <f>'Прайс-лист на год'!$E$3+ROUNDDOWN((ROW()-2)/25,0)</f>
        <v>43973</v>
      </c>
      <c r="B3600">
        <f t="shared" ref="B3600:E3600" si="3574">B3575</f>
        <v>1</v>
      </c>
      <c r="C3600" t="str">
        <f t="shared" si="3574"/>
        <v>A5</v>
      </c>
      <c r="D3600" t="str">
        <f t="shared" si="3574"/>
        <v>прочие сыры</v>
      </c>
      <c r="E3600" t="str">
        <f t="shared" si="3574"/>
        <v>A5|прочие сыры</v>
      </c>
      <c r="F3600">
        <f>IFERROR(INDEX('Прайс-лист на год'!$E$4:$NG$28,MATCH(prices_model!E3600,'Прайс-лист на год'!$D$4:$D$28,0),MATCH(prices_model!A3600,'Прайс-лист на год'!$E$3:$NG$3,0)),0)</f>
        <v>753</v>
      </c>
    </row>
    <row r="3601" spans="1:6" x14ac:dyDescent="0.25">
      <c r="A3601" s="30">
        <f>'Прайс-лист на год'!$E$3+ROUNDDOWN((ROW()-2)/25,0)</f>
        <v>43973</v>
      </c>
      <c r="B3601">
        <f t="shared" ref="B3601:E3601" si="3575">B3576</f>
        <v>1</v>
      </c>
      <c r="C3601" t="str">
        <f t="shared" si="3575"/>
        <v>A5</v>
      </c>
      <c r="D3601" t="str">
        <f t="shared" si="3575"/>
        <v>продукты сырные</v>
      </c>
      <c r="E3601" t="str">
        <f t="shared" si="3575"/>
        <v>A5|продукты сырные</v>
      </c>
      <c r="F3601">
        <f>IFERROR(INDEX('Прайс-лист на год'!$E$4:$NG$28,MATCH(prices_model!E3601,'Прайс-лист на год'!$D$4:$D$28,0),MATCH(prices_model!A3601,'Прайс-лист на год'!$E$3:$NG$3,0)),0)</f>
        <v>430</v>
      </c>
    </row>
    <row r="3602" spans="1:6" x14ac:dyDescent="0.25">
      <c r="A3602" s="30">
        <f>'Прайс-лист на год'!$E$3+ROUNDDOWN((ROW()-2)/25,0)</f>
        <v>43974</v>
      </c>
      <c r="B3602">
        <f t="shared" ref="B3602:E3602" si="3576">B3577</f>
        <v>1</v>
      </c>
      <c r="C3602" t="str">
        <f t="shared" si="3576"/>
        <v>A1</v>
      </c>
      <c r="D3602" t="str">
        <f t="shared" si="3576"/>
        <v>сыр твердый</v>
      </c>
      <c r="E3602" t="str">
        <f t="shared" si="3576"/>
        <v>A1|сыр твердый</v>
      </c>
      <c r="F3602">
        <f>IFERROR(INDEX('Прайс-лист на год'!$E$4:$NG$28,MATCH(prices_model!E3602,'Прайс-лист на год'!$D$4:$D$28,0),MATCH(prices_model!A3602,'Прайс-лист на год'!$E$3:$NG$3,0)),0)</f>
        <v>950</v>
      </c>
    </row>
    <row r="3603" spans="1:6" x14ac:dyDescent="0.25">
      <c r="A3603" s="30">
        <f>'Прайс-лист на год'!$E$3+ROUNDDOWN((ROW()-2)/25,0)</f>
        <v>43974</v>
      </c>
      <c r="B3603">
        <f t="shared" ref="B3603:E3603" si="3577">B3578</f>
        <v>1</v>
      </c>
      <c r="C3603" t="str">
        <f t="shared" si="3577"/>
        <v>A1</v>
      </c>
      <c r="D3603" t="str">
        <f t="shared" si="3577"/>
        <v>сыр полутвердый</v>
      </c>
      <c r="E3603" t="str">
        <f t="shared" si="3577"/>
        <v>A1|сыр полутвердый</v>
      </c>
      <c r="F3603">
        <f>IFERROR(INDEX('Прайс-лист на год'!$E$4:$NG$28,MATCH(prices_model!E3603,'Прайс-лист на год'!$D$4:$D$28,0),MATCH(prices_model!A3603,'Прайс-лист на год'!$E$3:$NG$3,0)),0)</f>
        <v>570</v>
      </c>
    </row>
    <row r="3604" spans="1:6" x14ac:dyDescent="0.25">
      <c r="A3604" s="30">
        <f>'Прайс-лист на год'!$E$3+ROUNDDOWN((ROW()-2)/25,0)</f>
        <v>43974</v>
      </c>
      <c r="B3604">
        <f t="shared" ref="B3604:E3604" si="3578">B3579</f>
        <v>1</v>
      </c>
      <c r="C3604" t="str">
        <f t="shared" si="3578"/>
        <v>A1</v>
      </c>
      <c r="D3604" t="str">
        <f t="shared" si="3578"/>
        <v>сыр мягкий</v>
      </c>
      <c r="E3604" t="str">
        <f t="shared" si="3578"/>
        <v>A1|сыр мягкий</v>
      </c>
      <c r="F3604">
        <f>IFERROR(INDEX('Прайс-лист на год'!$E$4:$NG$28,MATCH(prices_model!E3604,'Прайс-лист на год'!$D$4:$D$28,0),MATCH(prices_model!A3604,'Прайс-лист на год'!$E$3:$NG$3,0)),0)</f>
        <v>475</v>
      </c>
    </row>
    <row r="3605" spans="1:6" x14ac:dyDescent="0.25">
      <c r="A3605" s="30">
        <f>'Прайс-лист на год'!$E$3+ROUNDDOWN((ROW()-2)/25,0)</f>
        <v>43974</v>
      </c>
      <c r="B3605">
        <f t="shared" ref="B3605:E3605" si="3579">B3580</f>
        <v>1</v>
      </c>
      <c r="C3605" t="str">
        <f t="shared" si="3579"/>
        <v>A1</v>
      </c>
      <c r="D3605" t="str">
        <f t="shared" si="3579"/>
        <v>прочие сыры</v>
      </c>
      <c r="E3605" t="str">
        <f t="shared" si="3579"/>
        <v>A1|прочие сыры</v>
      </c>
      <c r="F3605">
        <f>IFERROR(INDEX('Прайс-лист на год'!$E$4:$NG$28,MATCH(prices_model!E3605,'Прайс-лист на год'!$D$4:$D$28,0),MATCH(prices_model!A3605,'Прайс-лист на год'!$E$3:$NG$3,0)),0)</f>
        <v>665</v>
      </c>
    </row>
    <row r="3606" spans="1:6" x14ac:dyDescent="0.25">
      <c r="A3606" s="30">
        <f>'Прайс-лист на год'!$E$3+ROUNDDOWN((ROW()-2)/25,0)</f>
        <v>43974</v>
      </c>
      <c r="B3606">
        <f t="shared" ref="B3606:E3606" si="3580">B3581</f>
        <v>1</v>
      </c>
      <c r="C3606" t="str">
        <f t="shared" si="3580"/>
        <v>A1</v>
      </c>
      <c r="D3606" t="str">
        <f t="shared" si="3580"/>
        <v>продукты сырные</v>
      </c>
      <c r="E3606" t="str">
        <f t="shared" si="3580"/>
        <v>A1|продукты сырные</v>
      </c>
      <c r="F3606">
        <f>IFERROR(INDEX('Прайс-лист на год'!$E$4:$NG$28,MATCH(prices_model!E3606,'Прайс-лист на год'!$D$4:$D$28,0),MATCH(prices_model!A3606,'Прайс-лист на год'!$E$3:$NG$3,0)),0)</f>
        <v>380</v>
      </c>
    </row>
    <row r="3607" spans="1:6" x14ac:dyDescent="0.25">
      <c r="A3607" s="30">
        <f>'Прайс-лист на год'!$E$3+ROUNDDOWN((ROW()-2)/25,0)</f>
        <v>43974</v>
      </c>
      <c r="B3607">
        <f t="shared" ref="B3607:E3607" si="3581">B3582</f>
        <v>1</v>
      </c>
      <c r="C3607" t="str">
        <f t="shared" si="3581"/>
        <v>A2</v>
      </c>
      <c r="D3607" t="str">
        <f t="shared" si="3581"/>
        <v>сыр твердый</v>
      </c>
      <c r="E3607" t="str">
        <f t="shared" si="3581"/>
        <v>A2|сыр твердый</v>
      </c>
      <c r="F3607">
        <f>IFERROR(INDEX('Прайс-лист на год'!$E$4:$NG$28,MATCH(prices_model!E3607,'Прайс-лист на год'!$D$4:$D$28,0),MATCH(prices_model!A3607,'Прайс-лист на год'!$E$3:$NG$3,0)),0)</f>
        <v>900</v>
      </c>
    </row>
    <row r="3608" spans="1:6" x14ac:dyDescent="0.25">
      <c r="A3608" s="30">
        <f>'Прайс-лист на год'!$E$3+ROUNDDOWN((ROW()-2)/25,0)</f>
        <v>43974</v>
      </c>
      <c r="B3608">
        <f t="shared" ref="B3608:E3608" si="3582">B3583</f>
        <v>1</v>
      </c>
      <c r="C3608" t="str">
        <f t="shared" si="3582"/>
        <v>A2</v>
      </c>
      <c r="D3608" t="str">
        <f t="shared" si="3582"/>
        <v>сыр полутвердый</v>
      </c>
      <c r="E3608" t="str">
        <f t="shared" si="3582"/>
        <v>A2|сыр полутвердый</v>
      </c>
      <c r="F3608">
        <f>IFERROR(INDEX('Прайс-лист на год'!$E$4:$NG$28,MATCH(prices_model!E3608,'Прайс-лист на год'!$D$4:$D$28,0),MATCH(prices_model!A3608,'Прайс-лист на год'!$E$3:$NG$3,0)),0)</f>
        <v>540</v>
      </c>
    </row>
    <row r="3609" spans="1:6" x14ac:dyDescent="0.25">
      <c r="A3609" s="30">
        <f>'Прайс-лист на год'!$E$3+ROUNDDOWN((ROW()-2)/25,0)</f>
        <v>43974</v>
      </c>
      <c r="B3609">
        <f t="shared" ref="B3609:E3609" si="3583">B3584</f>
        <v>1</v>
      </c>
      <c r="C3609" t="str">
        <f t="shared" si="3583"/>
        <v>A2</v>
      </c>
      <c r="D3609" t="str">
        <f t="shared" si="3583"/>
        <v>сыр мягкий</v>
      </c>
      <c r="E3609" t="str">
        <f t="shared" si="3583"/>
        <v>A2|сыр мягкий</v>
      </c>
      <c r="F3609">
        <f>IFERROR(INDEX('Прайс-лист на год'!$E$4:$NG$28,MATCH(prices_model!E3609,'Прайс-лист на год'!$D$4:$D$28,0),MATCH(prices_model!A3609,'Прайс-лист на год'!$E$3:$NG$3,0)),0)</f>
        <v>450</v>
      </c>
    </row>
    <row r="3610" spans="1:6" x14ac:dyDescent="0.25">
      <c r="A3610" s="30">
        <f>'Прайс-лист на год'!$E$3+ROUNDDOWN((ROW()-2)/25,0)</f>
        <v>43974</v>
      </c>
      <c r="B3610">
        <f t="shared" ref="B3610:E3610" si="3584">B3585</f>
        <v>1</v>
      </c>
      <c r="C3610" t="str">
        <f t="shared" si="3584"/>
        <v>A2</v>
      </c>
      <c r="D3610" t="str">
        <f t="shared" si="3584"/>
        <v>прочие сыры</v>
      </c>
      <c r="E3610" t="str">
        <f t="shared" si="3584"/>
        <v>A2|прочие сыры</v>
      </c>
      <c r="F3610">
        <f>IFERROR(INDEX('Прайс-лист на год'!$E$4:$NG$28,MATCH(prices_model!E3610,'Прайс-лист на год'!$D$4:$D$28,0),MATCH(prices_model!A3610,'Прайс-лист на год'!$E$3:$NG$3,0)),0)</f>
        <v>630</v>
      </c>
    </row>
    <row r="3611" spans="1:6" x14ac:dyDescent="0.25">
      <c r="A3611" s="30">
        <f>'Прайс-лист на год'!$E$3+ROUNDDOWN((ROW()-2)/25,0)</f>
        <v>43974</v>
      </c>
      <c r="B3611">
        <f t="shared" ref="B3611:E3611" si="3585">B3586</f>
        <v>1</v>
      </c>
      <c r="C3611" t="str">
        <f t="shared" si="3585"/>
        <v>A2</v>
      </c>
      <c r="D3611" t="str">
        <f t="shared" si="3585"/>
        <v>продукты сырные</v>
      </c>
      <c r="E3611" t="str">
        <f t="shared" si="3585"/>
        <v>A2|продукты сырные</v>
      </c>
      <c r="F3611">
        <f>IFERROR(INDEX('Прайс-лист на год'!$E$4:$NG$28,MATCH(prices_model!E3611,'Прайс-лист на год'!$D$4:$D$28,0),MATCH(prices_model!A3611,'Прайс-лист на год'!$E$3:$NG$3,0)),0)</f>
        <v>360</v>
      </c>
    </row>
    <row r="3612" spans="1:6" x14ac:dyDescent="0.25">
      <c r="A3612" s="30">
        <f>'Прайс-лист на год'!$E$3+ROUNDDOWN((ROW()-2)/25,0)</f>
        <v>43974</v>
      </c>
      <c r="B3612">
        <f t="shared" ref="B3612:E3612" si="3586">B3587</f>
        <v>1</v>
      </c>
      <c r="C3612" t="str">
        <f t="shared" si="3586"/>
        <v>A3</v>
      </c>
      <c r="D3612" t="str">
        <f t="shared" si="3586"/>
        <v>сыр твердый</v>
      </c>
      <c r="E3612" t="str">
        <f t="shared" si="3586"/>
        <v>A3|сыр твердый</v>
      </c>
      <c r="F3612">
        <f>IFERROR(INDEX('Прайс-лист на год'!$E$4:$NG$28,MATCH(prices_model!E3612,'Прайс-лист на год'!$D$4:$D$28,0),MATCH(prices_model!A3612,'Прайс-лист на год'!$E$3:$NG$3,0)),0)</f>
        <v>1100</v>
      </c>
    </row>
    <row r="3613" spans="1:6" x14ac:dyDescent="0.25">
      <c r="A3613" s="30">
        <f>'Прайс-лист на год'!$E$3+ROUNDDOWN((ROW()-2)/25,0)</f>
        <v>43974</v>
      </c>
      <c r="B3613">
        <f t="shared" ref="B3613:E3613" si="3587">B3588</f>
        <v>1</v>
      </c>
      <c r="C3613" t="str">
        <f t="shared" si="3587"/>
        <v>A3</v>
      </c>
      <c r="D3613" t="str">
        <f t="shared" si="3587"/>
        <v>сыр полутвердый</v>
      </c>
      <c r="E3613" t="str">
        <f t="shared" si="3587"/>
        <v>A3|сыр полутвердый</v>
      </c>
      <c r="F3613">
        <f>IFERROR(INDEX('Прайс-лист на год'!$E$4:$NG$28,MATCH(prices_model!E3613,'Прайс-лист на год'!$D$4:$D$28,0),MATCH(prices_model!A3613,'Прайс-лист на год'!$E$3:$NG$3,0)),0)</f>
        <v>660</v>
      </c>
    </row>
    <row r="3614" spans="1:6" x14ac:dyDescent="0.25">
      <c r="A3614" s="30">
        <f>'Прайс-лист на год'!$E$3+ROUNDDOWN((ROW()-2)/25,0)</f>
        <v>43974</v>
      </c>
      <c r="B3614">
        <f t="shared" ref="B3614:E3614" si="3588">B3589</f>
        <v>1</v>
      </c>
      <c r="C3614" t="str">
        <f t="shared" si="3588"/>
        <v>A3</v>
      </c>
      <c r="D3614" t="str">
        <f t="shared" si="3588"/>
        <v>сыр мягкий</v>
      </c>
      <c r="E3614" t="str">
        <f t="shared" si="3588"/>
        <v>A3|сыр мягкий</v>
      </c>
      <c r="F3614">
        <f>IFERROR(INDEX('Прайс-лист на год'!$E$4:$NG$28,MATCH(prices_model!E3614,'Прайс-лист на год'!$D$4:$D$28,0),MATCH(prices_model!A3614,'Прайс-лист на год'!$E$3:$NG$3,0)),0)</f>
        <v>550</v>
      </c>
    </row>
    <row r="3615" spans="1:6" x14ac:dyDescent="0.25">
      <c r="A3615" s="30">
        <f>'Прайс-лист на год'!$E$3+ROUNDDOWN((ROW()-2)/25,0)</f>
        <v>43974</v>
      </c>
      <c r="B3615">
        <f t="shared" ref="B3615:E3615" si="3589">B3590</f>
        <v>1</v>
      </c>
      <c r="C3615" t="str">
        <f t="shared" si="3589"/>
        <v>A3</v>
      </c>
      <c r="D3615" t="str">
        <f t="shared" si="3589"/>
        <v>прочие сыры</v>
      </c>
      <c r="E3615" t="str">
        <f t="shared" si="3589"/>
        <v>A3|прочие сыры</v>
      </c>
      <c r="F3615">
        <f>IFERROR(INDEX('Прайс-лист на год'!$E$4:$NG$28,MATCH(prices_model!E3615,'Прайс-лист на год'!$D$4:$D$28,0),MATCH(prices_model!A3615,'Прайс-лист на год'!$E$3:$NG$3,0)),0)</f>
        <v>770</v>
      </c>
    </row>
    <row r="3616" spans="1:6" x14ac:dyDescent="0.25">
      <c r="A3616" s="30">
        <f>'Прайс-лист на год'!$E$3+ROUNDDOWN((ROW()-2)/25,0)</f>
        <v>43974</v>
      </c>
      <c r="B3616">
        <f t="shared" ref="B3616:E3616" si="3590">B3591</f>
        <v>1</v>
      </c>
      <c r="C3616" t="str">
        <f t="shared" si="3590"/>
        <v>A3</v>
      </c>
      <c r="D3616" t="str">
        <f t="shared" si="3590"/>
        <v>продукты сырные</v>
      </c>
      <c r="E3616" t="str">
        <f t="shared" si="3590"/>
        <v>A3|продукты сырные</v>
      </c>
      <c r="F3616">
        <f>IFERROR(INDEX('Прайс-лист на год'!$E$4:$NG$28,MATCH(prices_model!E3616,'Прайс-лист на год'!$D$4:$D$28,0),MATCH(prices_model!A3616,'Прайс-лист на год'!$E$3:$NG$3,0)),0)</f>
        <v>440</v>
      </c>
    </row>
    <row r="3617" spans="1:6" x14ac:dyDescent="0.25">
      <c r="A3617" s="30">
        <f>'Прайс-лист на год'!$E$3+ROUNDDOWN((ROW()-2)/25,0)</f>
        <v>43974</v>
      </c>
      <c r="B3617">
        <f t="shared" ref="B3617:E3617" si="3591">B3592</f>
        <v>1</v>
      </c>
      <c r="C3617" t="str">
        <f t="shared" si="3591"/>
        <v>A4</v>
      </c>
      <c r="D3617" t="str">
        <f t="shared" si="3591"/>
        <v>сыр твердый</v>
      </c>
      <c r="E3617" t="str">
        <f t="shared" si="3591"/>
        <v>A4|сыр твердый</v>
      </c>
      <c r="F3617">
        <f>IFERROR(INDEX('Прайс-лист на год'!$E$4:$NG$28,MATCH(prices_model!E3617,'Прайс-лист на год'!$D$4:$D$28,0),MATCH(prices_model!A3617,'Прайс-лист на год'!$E$3:$NG$3,0)),0)</f>
        <v>1103</v>
      </c>
    </row>
    <row r="3618" spans="1:6" x14ac:dyDescent="0.25">
      <c r="A3618" s="30">
        <f>'Прайс-лист на год'!$E$3+ROUNDDOWN((ROW()-2)/25,0)</f>
        <v>43974</v>
      </c>
      <c r="B3618">
        <f t="shared" ref="B3618:E3618" si="3592">B3593</f>
        <v>1</v>
      </c>
      <c r="C3618" t="str">
        <f t="shared" si="3592"/>
        <v>A4</v>
      </c>
      <c r="D3618" t="str">
        <f t="shared" si="3592"/>
        <v>сыр полутвердый</v>
      </c>
      <c r="E3618" t="str">
        <f t="shared" si="3592"/>
        <v>A4|сыр полутвердый</v>
      </c>
      <c r="F3618">
        <f>IFERROR(INDEX('Прайс-лист на год'!$E$4:$NG$28,MATCH(prices_model!E3618,'Прайс-лист на год'!$D$4:$D$28,0),MATCH(prices_model!A3618,'Прайс-лист на год'!$E$3:$NG$3,0)),0)</f>
        <v>536</v>
      </c>
    </row>
    <row r="3619" spans="1:6" x14ac:dyDescent="0.25">
      <c r="A3619" s="30">
        <f>'Прайс-лист на год'!$E$3+ROUNDDOWN((ROW()-2)/25,0)</f>
        <v>43974</v>
      </c>
      <c r="B3619">
        <f t="shared" ref="B3619:E3619" si="3593">B3594</f>
        <v>1</v>
      </c>
      <c r="C3619" t="str">
        <f t="shared" si="3593"/>
        <v>A4</v>
      </c>
      <c r="D3619" t="str">
        <f t="shared" si="3593"/>
        <v>сыр мягкий</v>
      </c>
      <c r="E3619" t="str">
        <f t="shared" si="3593"/>
        <v>A4|сыр мягкий</v>
      </c>
      <c r="F3619">
        <f>IFERROR(INDEX('Прайс-лист на год'!$E$4:$NG$28,MATCH(prices_model!E3619,'Прайс-лист на год'!$D$4:$D$28,0),MATCH(prices_model!A3619,'Прайс-лист на год'!$E$3:$NG$3,0)),0)</f>
        <v>551</v>
      </c>
    </row>
    <row r="3620" spans="1:6" x14ac:dyDescent="0.25">
      <c r="A3620" s="30">
        <f>'Прайс-лист на год'!$E$3+ROUNDDOWN((ROW()-2)/25,0)</f>
        <v>43974</v>
      </c>
      <c r="B3620">
        <f t="shared" ref="B3620:E3620" si="3594">B3595</f>
        <v>1</v>
      </c>
      <c r="C3620" t="str">
        <f t="shared" si="3594"/>
        <v>A4</v>
      </c>
      <c r="D3620" t="str">
        <f t="shared" si="3594"/>
        <v>прочие сыры</v>
      </c>
      <c r="E3620" t="str">
        <f t="shared" si="3594"/>
        <v>A4|прочие сыры</v>
      </c>
      <c r="F3620">
        <f>IFERROR(INDEX('Прайс-лист на год'!$E$4:$NG$28,MATCH(prices_model!E3620,'Прайс-лист на год'!$D$4:$D$28,0),MATCH(prices_model!A3620,'Прайс-лист на год'!$E$3:$NG$3,0)),0)</f>
        <v>847</v>
      </c>
    </row>
    <row r="3621" spans="1:6" x14ac:dyDescent="0.25">
      <c r="A3621" s="30">
        <f>'Прайс-лист на год'!$E$3+ROUNDDOWN((ROW()-2)/25,0)</f>
        <v>43974</v>
      </c>
      <c r="B3621">
        <f t="shared" ref="B3621:E3621" si="3595">B3596</f>
        <v>1</v>
      </c>
      <c r="C3621" t="str">
        <f t="shared" si="3595"/>
        <v>A4</v>
      </c>
      <c r="D3621" t="str">
        <f t="shared" si="3595"/>
        <v>продукты сырные</v>
      </c>
      <c r="E3621" t="str">
        <f t="shared" si="3595"/>
        <v>A4|продукты сырные</v>
      </c>
      <c r="F3621">
        <f>IFERROR(INDEX('Прайс-лист на год'!$E$4:$NG$28,MATCH(prices_model!E3621,'Прайс-лист на год'!$D$4:$D$28,0),MATCH(prices_model!A3621,'Прайс-лист на год'!$E$3:$NG$3,0)),0)</f>
        <v>340</v>
      </c>
    </row>
    <row r="3622" spans="1:6" x14ac:dyDescent="0.25">
      <c r="A3622" s="30">
        <f>'Прайс-лист на год'!$E$3+ROUNDDOWN((ROW()-2)/25,0)</f>
        <v>43974</v>
      </c>
      <c r="B3622">
        <f t="shared" ref="B3622:E3622" si="3596">B3597</f>
        <v>1</v>
      </c>
      <c r="C3622" t="str">
        <f t="shared" si="3596"/>
        <v>A5</v>
      </c>
      <c r="D3622" t="str">
        <f t="shared" si="3596"/>
        <v>сыр твердый</v>
      </c>
      <c r="E3622" t="str">
        <f t="shared" si="3596"/>
        <v>A5|сыр твердый</v>
      </c>
      <c r="F3622">
        <f>IFERROR(INDEX('Прайс-лист на год'!$E$4:$NG$28,MATCH(prices_model!E3622,'Прайс-лист на год'!$D$4:$D$28,0),MATCH(prices_model!A3622,'Прайс-лист на год'!$E$3:$NG$3,0)),0)</f>
        <v>1076</v>
      </c>
    </row>
    <row r="3623" spans="1:6" x14ac:dyDescent="0.25">
      <c r="A3623" s="30">
        <f>'Прайс-лист на год'!$E$3+ROUNDDOWN((ROW()-2)/25,0)</f>
        <v>43974</v>
      </c>
      <c r="B3623">
        <f t="shared" ref="B3623:E3623" si="3597">B3598</f>
        <v>1</v>
      </c>
      <c r="C3623" t="str">
        <f t="shared" si="3597"/>
        <v>A5</v>
      </c>
      <c r="D3623" t="str">
        <f t="shared" si="3597"/>
        <v>сыр полутвердый</v>
      </c>
      <c r="E3623" t="str">
        <f t="shared" si="3597"/>
        <v>A5|сыр полутвердый</v>
      </c>
      <c r="F3623">
        <f>IFERROR(INDEX('Прайс-лист на год'!$E$4:$NG$28,MATCH(prices_model!E3623,'Прайс-лист на год'!$D$4:$D$28,0),MATCH(prices_model!A3623,'Прайс-лист на год'!$E$3:$NG$3,0)),0)</f>
        <v>645</v>
      </c>
    </row>
    <row r="3624" spans="1:6" x14ac:dyDescent="0.25">
      <c r="A3624" s="30">
        <f>'Прайс-лист на год'!$E$3+ROUNDDOWN((ROW()-2)/25,0)</f>
        <v>43974</v>
      </c>
      <c r="B3624">
        <f t="shared" ref="B3624:E3624" si="3598">B3599</f>
        <v>1</v>
      </c>
      <c r="C3624" t="str">
        <f t="shared" si="3598"/>
        <v>A5</v>
      </c>
      <c r="D3624" t="str">
        <f t="shared" si="3598"/>
        <v>сыр мягкий</v>
      </c>
      <c r="E3624" t="str">
        <f t="shared" si="3598"/>
        <v>A5|сыр мягкий</v>
      </c>
      <c r="F3624">
        <f>IFERROR(INDEX('Прайс-лист на год'!$E$4:$NG$28,MATCH(prices_model!E3624,'Прайс-лист на год'!$D$4:$D$28,0),MATCH(prices_model!A3624,'Прайс-лист на год'!$E$3:$NG$3,0)),0)</f>
        <v>538</v>
      </c>
    </row>
    <row r="3625" spans="1:6" x14ac:dyDescent="0.25">
      <c r="A3625" s="30">
        <f>'Прайс-лист на год'!$E$3+ROUNDDOWN((ROW()-2)/25,0)</f>
        <v>43974</v>
      </c>
      <c r="B3625">
        <f t="shared" ref="B3625:E3625" si="3599">B3600</f>
        <v>1</v>
      </c>
      <c r="C3625" t="str">
        <f t="shared" si="3599"/>
        <v>A5</v>
      </c>
      <c r="D3625" t="str">
        <f t="shared" si="3599"/>
        <v>прочие сыры</v>
      </c>
      <c r="E3625" t="str">
        <f t="shared" si="3599"/>
        <v>A5|прочие сыры</v>
      </c>
      <c r="F3625">
        <f>IFERROR(INDEX('Прайс-лист на год'!$E$4:$NG$28,MATCH(prices_model!E3625,'Прайс-лист на год'!$D$4:$D$28,0),MATCH(prices_model!A3625,'Прайс-лист на год'!$E$3:$NG$3,0)),0)</f>
        <v>753</v>
      </c>
    </row>
    <row r="3626" spans="1:6" x14ac:dyDescent="0.25">
      <c r="A3626" s="30">
        <f>'Прайс-лист на год'!$E$3+ROUNDDOWN((ROW()-2)/25,0)</f>
        <v>43974</v>
      </c>
      <c r="B3626">
        <f t="shared" ref="B3626:E3626" si="3600">B3601</f>
        <v>1</v>
      </c>
      <c r="C3626" t="str">
        <f t="shared" si="3600"/>
        <v>A5</v>
      </c>
      <c r="D3626" t="str">
        <f t="shared" si="3600"/>
        <v>продукты сырные</v>
      </c>
      <c r="E3626" t="str">
        <f t="shared" si="3600"/>
        <v>A5|продукты сырные</v>
      </c>
      <c r="F3626">
        <f>IFERROR(INDEX('Прайс-лист на год'!$E$4:$NG$28,MATCH(prices_model!E3626,'Прайс-лист на год'!$D$4:$D$28,0),MATCH(prices_model!A3626,'Прайс-лист на год'!$E$3:$NG$3,0)),0)</f>
        <v>430</v>
      </c>
    </row>
    <row r="3627" spans="1:6" x14ac:dyDescent="0.25">
      <c r="A3627" s="30">
        <f>'Прайс-лист на год'!$E$3+ROUNDDOWN((ROW()-2)/25,0)</f>
        <v>43975</v>
      </c>
      <c r="B3627">
        <f t="shared" ref="B3627:E3627" si="3601">B3602</f>
        <v>1</v>
      </c>
      <c r="C3627" t="str">
        <f t="shared" si="3601"/>
        <v>A1</v>
      </c>
      <c r="D3627" t="str">
        <f t="shared" si="3601"/>
        <v>сыр твердый</v>
      </c>
      <c r="E3627" t="str">
        <f t="shared" si="3601"/>
        <v>A1|сыр твердый</v>
      </c>
      <c r="F3627">
        <f>IFERROR(INDEX('Прайс-лист на год'!$E$4:$NG$28,MATCH(prices_model!E3627,'Прайс-лист на год'!$D$4:$D$28,0),MATCH(prices_model!A3627,'Прайс-лист на год'!$E$3:$NG$3,0)),0)</f>
        <v>950</v>
      </c>
    </row>
    <row r="3628" spans="1:6" x14ac:dyDescent="0.25">
      <c r="A3628" s="30">
        <f>'Прайс-лист на год'!$E$3+ROUNDDOWN((ROW()-2)/25,0)</f>
        <v>43975</v>
      </c>
      <c r="B3628">
        <f t="shared" ref="B3628:E3628" si="3602">B3603</f>
        <v>1</v>
      </c>
      <c r="C3628" t="str">
        <f t="shared" si="3602"/>
        <v>A1</v>
      </c>
      <c r="D3628" t="str">
        <f t="shared" si="3602"/>
        <v>сыр полутвердый</v>
      </c>
      <c r="E3628" t="str">
        <f t="shared" si="3602"/>
        <v>A1|сыр полутвердый</v>
      </c>
      <c r="F3628">
        <f>IFERROR(INDEX('Прайс-лист на год'!$E$4:$NG$28,MATCH(prices_model!E3628,'Прайс-лист на год'!$D$4:$D$28,0),MATCH(prices_model!A3628,'Прайс-лист на год'!$E$3:$NG$3,0)),0)</f>
        <v>570</v>
      </c>
    </row>
    <row r="3629" spans="1:6" x14ac:dyDescent="0.25">
      <c r="A3629" s="30">
        <f>'Прайс-лист на год'!$E$3+ROUNDDOWN((ROW()-2)/25,0)</f>
        <v>43975</v>
      </c>
      <c r="B3629">
        <f t="shared" ref="B3629:E3629" si="3603">B3604</f>
        <v>1</v>
      </c>
      <c r="C3629" t="str">
        <f t="shared" si="3603"/>
        <v>A1</v>
      </c>
      <c r="D3629" t="str">
        <f t="shared" si="3603"/>
        <v>сыр мягкий</v>
      </c>
      <c r="E3629" t="str">
        <f t="shared" si="3603"/>
        <v>A1|сыр мягкий</v>
      </c>
      <c r="F3629">
        <f>IFERROR(INDEX('Прайс-лист на год'!$E$4:$NG$28,MATCH(prices_model!E3629,'Прайс-лист на год'!$D$4:$D$28,0),MATCH(prices_model!A3629,'Прайс-лист на год'!$E$3:$NG$3,0)),0)</f>
        <v>475</v>
      </c>
    </row>
    <row r="3630" spans="1:6" x14ac:dyDescent="0.25">
      <c r="A3630" s="30">
        <f>'Прайс-лист на год'!$E$3+ROUNDDOWN((ROW()-2)/25,0)</f>
        <v>43975</v>
      </c>
      <c r="B3630">
        <f t="shared" ref="B3630:E3630" si="3604">B3605</f>
        <v>1</v>
      </c>
      <c r="C3630" t="str">
        <f t="shared" si="3604"/>
        <v>A1</v>
      </c>
      <c r="D3630" t="str">
        <f t="shared" si="3604"/>
        <v>прочие сыры</v>
      </c>
      <c r="E3630" t="str">
        <f t="shared" si="3604"/>
        <v>A1|прочие сыры</v>
      </c>
      <c r="F3630">
        <f>IFERROR(INDEX('Прайс-лист на год'!$E$4:$NG$28,MATCH(prices_model!E3630,'Прайс-лист на год'!$D$4:$D$28,0),MATCH(prices_model!A3630,'Прайс-лист на год'!$E$3:$NG$3,0)),0)</f>
        <v>665</v>
      </c>
    </row>
    <row r="3631" spans="1:6" x14ac:dyDescent="0.25">
      <c r="A3631" s="30">
        <f>'Прайс-лист на год'!$E$3+ROUNDDOWN((ROW()-2)/25,0)</f>
        <v>43975</v>
      </c>
      <c r="B3631">
        <f t="shared" ref="B3631:E3631" si="3605">B3606</f>
        <v>1</v>
      </c>
      <c r="C3631" t="str">
        <f t="shared" si="3605"/>
        <v>A1</v>
      </c>
      <c r="D3631" t="str">
        <f t="shared" si="3605"/>
        <v>продукты сырные</v>
      </c>
      <c r="E3631" t="str">
        <f t="shared" si="3605"/>
        <v>A1|продукты сырные</v>
      </c>
      <c r="F3631">
        <f>IFERROR(INDEX('Прайс-лист на год'!$E$4:$NG$28,MATCH(prices_model!E3631,'Прайс-лист на год'!$D$4:$D$28,0),MATCH(prices_model!A3631,'Прайс-лист на год'!$E$3:$NG$3,0)),0)</f>
        <v>380</v>
      </c>
    </row>
    <row r="3632" spans="1:6" x14ac:dyDescent="0.25">
      <c r="A3632" s="30">
        <f>'Прайс-лист на год'!$E$3+ROUNDDOWN((ROW()-2)/25,0)</f>
        <v>43975</v>
      </c>
      <c r="B3632">
        <f t="shared" ref="B3632:E3632" si="3606">B3607</f>
        <v>1</v>
      </c>
      <c r="C3632" t="str">
        <f t="shared" si="3606"/>
        <v>A2</v>
      </c>
      <c r="D3632" t="str">
        <f t="shared" si="3606"/>
        <v>сыр твердый</v>
      </c>
      <c r="E3632" t="str">
        <f t="shared" si="3606"/>
        <v>A2|сыр твердый</v>
      </c>
      <c r="F3632">
        <f>IFERROR(INDEX('Прайс-лист на год'!$E$4:$NG$28,MATCH(prices_model!E3632,'Прайс-лист на год'!$D$4:$D$28,0),MATCH(prices_model!A3632,'Прайс-лист на год'!$E$3:$NG$3,0)),0)</f>
        <v>900</v>
      </c>
    </row>
    <row r="3633" spans="1:6" x14ac:dyDescent="0.25">
      <c r="A3633" s="30">
        <f>'Прайс-лист на год'!$E$3+ROUNDDOWN((ROW()-2)/25,0)</f>
        <v>43975</v>
      </c>
      <c r="B3633">
        <f t="shared" ref="B3633:E3633" si="3607">B3608</f>
        <v>1</v>
      </c>
      <c r="C3633" t="str">
        <f t="shared" si="3607"/>
        <v>A2</v>
      </c>
      <c r="D3633" t="str">
        <f t="shared" si="3607"/>
        <v>сыр полутвердый</v>
      </c>
      <c r="E3633" t="str">
        <f t="shared" si="3607"/>
        <v>A2|сыр полутвердый</v>
      </c>
      <c r="F3633">
        <f>IFERROR(INDEX('Прайс-лист на год'!$E$4:$NG$28,MATCH(prices_model!E3633,'Прайс-лист на год'!$D$4:$D$28,0),MATCH(prices_model!A3633,'Прайс-лист на год'!$E$3:$NG$3,0)),0)</f>
        <v>540</v>
      </c>
    </row>
    <row r="3634" spans="1:6" x14ac:dyDescent="0.25">
      <c r="A3634" s="30">
        <f>'Прайс-лист на год'!$E$3+ROUNDDOWN((ROW()-2)/25,0)</f>
        <v>43975</v>
      </c>
      <c r="B3634">
        <f t="shared" ref="B3634:E3634" si="3608">B3609</f>
        <v>1</v>
      </c>
      <c r="C3634" t="str">
        <f t="shared" si="3608"/>
        <v>A2</v>
      </c>
      <c r="D3634" t="str">
        <f t="shared" si="3608"/>
        <v>сыр мягкий</v>
      </c>
      <c r="E3634" t="str">
        <f t="shared" si="3608"/>
        <v>A2|сыр мягкий</v>
      </c>
      <c r="F3634">
        <f>IFERROR(INDEX('Прайс-лист на год'!$E$4:$NG$28,MATCH(prices_model!E3634,'Прайс-лист на год'!$D$4:$D$28,0),MATCH(prices_model!A3634,'Прайс-лист на год'!$E$3:$NG$3,0)),0)</f>
        <v>450</v>
      </c>
    </row>
    <row r="3635" spans="1:6" x14ac:dyDescent="0.25">
      <c r="A3635" s="30">
        <f>'Прайс-лист на год'!$E$3+ROUNDDOWN((ROW()-2)/25,0)</f>
        <v>43975</v>
      </c>
      <c r="B3635">
        <f t="shared" ref="B3635:E3635" si="3609">B3610</f>
        <v>1</v>
      </c>
      <c r="C3635" t="str">
        <f t="shared" si="3609"/>
        <v>A2</v>
      </c>
      <c r="D3635" t="str">
        <f t="shared" si="3609"/>
        <v>прочие сыры</v>
      </c>
      <c r="E3635" t="str">
        <f t="shared" si="3609"/>
        <v>A2|прочие сыры</v>
      </c>
      <c r="F3635">
        <f>IFERROR(INDEX('Прайс-лист на год'!$E$4:$NG$28,MATCH(prices_model!E3635,'Прайс-лист на год'!$D$4:$D$28,0),MATCH(prices_model!A3635,'Прайс-лист на год'!$E$3:$NG$3,0)),0)</f>
        <v>630</v>
      </c>
    </row>
    <row r="3636" spans="1:6" x14ac:dyDescent="0.25">
      <c r="A3636" s="30">
        <f>'Прайс-лист на год'!$E$3+ROUNDDOWN((ROW()-2)/25,0)</f>
        <v>43975</v>
      </c>
      <c r="B3636">
        <f t="shared" ref="B3636:E3636" si="3610">B3611</f>
        <v>1</v>
      </c>
      <c r="C3636" t="str">
        <f t="shared" si="3610"/>
        <v>A2</v>
      </c>
      <c r="D3636" t="str">
        <f t="shared" si="3610"/>
        <v>продукты сырные</v>
      </c>
      <c r="E3636" t="str">
        <f t="shared" si="3610"/>
        <v>A2|продукты сырные</v>
      </c>
      <c r="F3636">
        <f>IFERROR(INDEX('Прайс-лист на год'!$E$4:$NG$28,MATCH(prices_model!E3636,'Прайс-лист на год'!$D$4:$D$28,0),MATCH(prices_model!A3636,'Прайс-лист на год'!$E$3:$NG$3,0)),0)</f>
        <v>360</v>
      </c>
    </row>
    <row r="3637" spans="1:6" x14ac:dyDescent="0.25">
      <c r="A3637" s="30">
        <f>'Прайс-лист на год'!$E$3+ROUNDDOWN((ROW()-2)/25,0)</f>
        <v>43975</v>
      </c>
      <c r="B3637">
        <f t="shared" ref="B3637:E3637" si="3611">B3612</f>
        <v>1</v>
      </c>
      <c r="C3637" t="str">
        <f t="shared" si="3611"/>
        <v>A3</v>
      </c>
      <c r="D3637" t="str">
        <f t="shared" si="3611"/>
        <v>сыр твердый</v>
      </c>
      <c r="E3637" t="str">
        <f t="shared" si="3611"/>
        <v>A3|сыр твердый</v>
      </c>
      <c r="F3637">
        <f>IFERROR(INDEX('Прайс-лист на год'!$E$4:$NG$28,MATCH(prices_model!E3637,'Прайс-лист на год'!$D$4:$D$28,0),MATCH(prices_model!A3637,'Прайс-лист на год'!$E$3:$NG$3,0)),0)</f>
        <v>1100</v>
      </c>
    </row>
    <row r="3638" spans="1:6" x14ac:dyDescent="0.25">
      <c r="A3638" s="30">
        <f>'Прайс-лист на год'!$E$3+ROUNDDOWN((ROW()-2)/25,0)</f>
        <v>43975</v>
      </c>
      <c r="B3638">
        <f t="shared" ref="B3638:E3638" si="3612">B3613</f>
        <v>1</v>
      </c>
      <c r="C3638" t="str">
        <f t="shared" si="3612"/>
        <v>A3</v>
      </c>
      <c r="D3638" t="str">
        <f t="shared" si="3612"/>
        <v>сыр полутвердый</v>
      </c>
      <c r="E3638" t="str">
        <f t="shared" si="3612"/>
        <v>A3|сыр полутвердый</v>
      </c>
      <c r="F3638">
        <f>IFERROR(INDEX('Прайс-лист на год'!$E$4:$NG$28,MATCH(prices_model!E3638,'Прайс-лист на год'!$D$4:$D$28,0),MATCH(prices_model!A3638,'Прайс-лист на год'!$E$3:$NG$3,0)),0)</f>
        <v>660</v>
      </c>
    </row>
    <row r="3639" spans="1:6" x14ac:dyDescent="0.25">
      <c r="A3639" s="30">
        <f>'Прайс-лист на год'!$E$3+ROUNDDOWN((ROW()-2)/25,0)</f>
        <v>43975</v>
      </c>
      <c r="B3639">
        <f t="shared" ref="B3639:E3639" si="3613">B3614</f>
        <v>1</v>
      </c>
      <c r="C3639" t="str">
        <f t="shared" si="3613"/>
        <v>A3</v>
      </c>
      <c r="D3639" t="str">
        <f t="shared" si="3613"/>
        <v>сыр мягкий</v>
      </c>
      <c r="E3639" t="str">
        <f t="shared" si="3613"/>
        <v>A3|сыр мягкий</v>
      </c>
      <c r="F3639">
        <f>IFERROR(INDEX('Прайс-лист на год'!$E$4:$NG$28,MATCH(prices_model!E3639,'Прайс-лист на год'!$D$4:$D$28,0),MATCH(prices_model!A3639,'Прайс-лист на год'!$E$3:$NG$3,0)),0)</f>
        <v>550</v>
      </c>
    </row>
    <row r="3640" spans="1:6" x14ac:dyDescent="0.25">
      <c r="A3640" s="30">
        <f>'Прайс-лист на год'!$E$3+ROUNDDOWN((ROW()-2)/25,0)</f>
        <v>43975</v>
      </c>
      <c r="B3640">
        <f t="shared" ref="B3640:E3640" si="3614">B3615</f>
        <v>1</v>
      </c>
      <c r="C3640" t="str">
        <f t="shared" si="3614"/>
        <v>A3</v>
      </c>
      <c r="D3640" t="str">
        <f t="shared" si="3614"/>
        <v>прочие сыры</v>
      </c>
      <c r="E3640" t="str">
        <f t="shared" si="3614"/>
        <v>A3|прочие сыры</v>
      </c>
      <c r="F3640">
        <f>IFERROR(INDEX('Прайс-лист на год'!$E$4:$NG$28,MATCH(prices_model!E3640,'Прайс-лист на год'!$D$4:$D$28,0),MATCH(prices_model!A3640,'Прайс-лист на год'!$E$3:$NG$3,0)),0)</f>
        <v>770</v>
      </c>
    </row>
    <row r="3641" spans="1:6" x14ac:dyDescent="0.25">
      <c r="A3641" s="30">
        <f>'Прайс-лист на год'!$E$3+ROUNDDOWN((ROW()-2)/25,0)</f>
        <v>43975</v>
      </c>
      <c r="B3641">
        <f t="shared" ref="B3641:E3641" si="3615">B3616</f>
        <v>1</v>
      </c>
      <c r="C3641" t="str">
        <f t="shared" si="3615"/>
        <v>A3</v>
      </c>
      <c r="D3641" t="str">
        <f t="shared" si="3615"/>
        <v>продукты сырные</v>
      </c>
      <c r="E3641" t="str">
        <f t="shared" si="3615"/>
        <v>A3|продукты сырные</v>
      </c>
      <c r="F3641">
        <f>IFERROR(INDEX('Прайс-лист на год'!$E$4:$NG$28,MATCH(prices_model!E3641,'Прайс-лист на год'!$D$4:$D$28,0),MATCH(prices_model!A3641,'Прайс-лист на год'!$E$3:$NG$3,0)),0)</f>
        <v>440</v>
      </c>
    </row>
    <row r="3642" spans="1:6" x14ac:dyDescent="0.25">
      <c r="A3642" s="30">
        <f>'Прайс-лист на год'!$E$3+ROUNDDOWN((ROW()-2)/25,0)</f>
        <v>43975</v>
      </c>
      <c r="B3642">
        <f t="shared" ref="B3642:E3642" si="3616">B3617</f>
        <v>1</v>
      </c>
      <c r="C3642" t="str">
        <f t="shared" si="3616"/>
        <v>A4</v>
      </c>
      <c r="D3642" t="str">
        <f t="shared" si="3616"/>
        <v>сыр твердый</v>
      </c>
      <c r="E3642" t="str">
        <f t="shared" si="3616"/>
        <v>A4|сыр твердый</v>
      </c>
      <c r="F3642">
        <f>IFERROR(INDEX('Прайс-лист на год'!$E$4:$NG$28,MATCH(prices_model!E3642,'Прайс-лист на год'!$D$4:$D$28,0),MATCH(prices_model!A3642,'Прайс-лист на год'!$E$3:$NG$3,0)),0)</f>
        <v>1103</v>
      </c>
    </row>
    <row r="3643" spans="1:6" x14ac:dyDescent="0.25">
      <c r="A3643" s="30">
        <f>'Прайс-лист на год'!$E$3+ROUNDDOWN((ROW()-2)/25,0)</f>
        <v>43975</v>
      </c>
      <c r="B3643">
        <f t="shared" ref="B3643:E3643" si="3617">B3618</f>
        <v>1</v>
      </c>
      <c r="C3643" t="str">
        <f t="shared" si="3617"/>
        <v>A4</v>
      </c>
      <c r="D3643" t="str">
        <f t="shared" si="3617"/>
        <v>сыр полутвердый</v>
      </c>
      <c r="E3643" t="str">
        <f t="shared" si="3617"/>
        <v>A4|сыр полутвердый</v>
      </c>
      <c r="F3643">
        <f>IFERROR(INDEX('Прайс-лист на год'!$E$4:$NG$28,MATCH(prices_model!E3643,'Прайс-лист на год'!$D$4:$D$28,0),MATCH(prices_model!A3643,'Прайс-лист на год'!$E$3:$NG$3,0)),0)</f>
        <v>536</v>
      </c>
    </row>
    <row r="3644" spans="1:6" x14ac:dyDescent="0.25">
      <c r="A3644" s="30">
        <f>'Прайс-лист на год'!$E$3+ROUNDDOWN((ROW()-2)/25,0)</f>
        <v>43975</v>
      </c>
      <c r="B3644">
        <f t="shared" ref="B3644:E3644" si="3618">B3619</f>
        <v>1</v>
      </c>
      <c r="C3644" t="str">
        <f t="shared" si="3618"/>
        <v>A4</v>
      </c>
      <c r="D3644" t="str">
        <f t="shared" si="3618"/>
        <v>сыр мягкий</v>
      </c>
      <c r="E3644" t="str">
        <f t="shared" si="3618"/>
        <v>A4|сыр мягкий</v>
      </c>
      <c r="F3644">
        <f>IFERROR(INDEX('Прайс-лист на год'!$E$4:$NG$28,MATCH(prices_model!E3644,'Прайс-лист на год'!$D$4:$D$28,0),MATCH(prices_model!A3644,'Прайс-лист на год'!$E$3:$NG$3,0)),0)</f>
        <v>551</v>
      </c>
    </row>
    <row r="3645" spans="1:6" x14ac:dyDescent="0.25">
      <c r="A3645" s="30">
        <f>'Прайс-лист на год'!$E$3+ROUNDDOWN((ROW()-2)/25,0)</f>
        <v>43975</v>
      </c>
      <c r="B3645">
        <f t="shared" ref="B3645:E3645" si="3619">B3620</f>
        <v>1</v>
      </c>
      <c r="C3645" t="str">
        <f t="shared" si="3619"/>
        <v>A4</v>
      </c>
      <c r="D3645" t="str">
        <f t="shared" si="3619"/>
        <v>прочие сыры</v>
      </c>
      <c r="E3645" t="str">
        <f t="shared" si="3619"/>
        <v>A4|прочие сыры</v>
      </c>
      <c r="F3645">
        <f>IFERROR(INDEX('Прайс-лист на год'!$E$4:$NG$28,MATCH(prices_model!E3645,'Прайс-лист на год'!$D$4:$D$28,0),MATCH(prices_model!A3645,'Прайс-лист на год'!$E$3:$NG$3,0)),0)</f>
        <v>847</v>
      </c>
    </row>
    <row r="3646" spans="1:6" x14ac:dyDescent="0.25">
      <c r="A3646" s="30">
        <f>'Прайс-лист на год'!$E$3+ROUNDDOWN((ROW()-2)/25,0)</f>
        <v>43975</v>
      </c>
      <c r="B3646">
        <f t="shared" ref="B3646:E3646" si="3620">B3621</f>
        <v>1</v>
      </c>
      <c r="C3646" t="str">
        <f t="shared" si="3620"/>
        <v>A4</v>
      </c>
      <c r="D3646" t="str">
        <f t="shared" si="3620"/>
        <v>продукты сырные</v>
      </c>
      <c r="E3646" t="str">
        <f t="shared" si="3620"/>
        <v>A4|продукты сырные</v>
      </c>
      <c r="F3646">
        <f>IFERROR(INDEX('Прайс-лист на год'!$E$4:$NG$28,MATCH(prices_model!E3646,'Прайс-лист на год'!$D$4:$D$28,0),MATCH(prices_model!A3646,'Прайс-лист на год'!$E$3:$NG$3,0)),0)</f>
        <v>340</v>
      </c>
    </row>
    <row r="3647" spans="1:6" x14ac:dyDescent="0.25">
      <c r="A3647" s="30">
        <f>'Прайс-лист на год'!$E$3+ROUNDDOWN((ROW()-2)/25,0)</f>
        <v>43975</v>
      </c>
      <c r="B3647">
        <f t="shared" ref="B3647:E3647" si="3621">B3622</f>
        <v>1</v>
      </c>
      <c r="C3647" t="str">
        <f t="shared" si="3621"/>
        <v>A5</v>
      </c>
      <c r="D3647" t="str">
        <f t="shared" si="3621"/>
        <v>сыр твердый</v>
      </c>
      <c r="E3647" t="str">
        <f t="shared" si="3621"/>
        <v>A5|сыр твердый</v>
      </c>
      <c r="F3647">
        <f>IFERROR(INDEX('Прайс-лист на год'!$E$4:$NG$28,MATCH(prices_model!E3647,'Прайс-лист на год'!$D$4:$D$28,0),MATCH(prices_model!A3647,'Прайс-лист на год'!$E$3:$NG$3,0)),0)</f>
        <v>1076</v>
      </c>
    </row>
    <row r="3648" spans="1:6" x14ac:dyDescent="0.25">
      <c r="A3648" s="30">
        <f>'Прайс-лист на год'!$E$3+ROUNDDOWN((ROW()-2)/25,0)</f>
        <v>43975</v>
      </c>
      <c r="B3648">
        <f t="shared" ref="B3648:E3648" si="3622">B3623</f>
        <v>1</v>
      </c>
      <c r="C3648" t="str">
        <f t="shared" si="3622"/>
        <v>A5</v>
      </c>
      <c r="D3648" t="str">
        <f t="shared" si="3622"/>
        <v>сыр полутвердый</v>
      </c>
      <c r="E3648" t="str">
        <f t="shared" si="3622"/>
        <v>A5|сыр полутвердый</v>
      </c>
      <c r="F3648">
        <f>IFERROR(INDEX('Прайс-лист на год'!$E$4:$NG$28,MATCH(prices_model!E3648,'Прайс-лист на год'!$D$4:$D$28,0),MATCH(prices_model!A3648,'Прайс-лист на год'!$E$3:$NG$3,0)),0)</f>
        <v>645</v>
      </c>
    </row>
    <row r="3649" spans="1:6" x14ac:dyDescent="0.25">
      <c r="A3649" s="30">
        <f>'Прайс-лист на год'!$E$3+ROUNDDOWN((ROW()-2)/25,0)</f>
        <v>43975</v>
      </c>
      <c r="B3649">
        <f t="shared" ref="B3649:E3649" si="3623">B3624</f>
        <v>1</v>
      </c>
      <c r="C3649" t="str">
        <f t="shared" si="3623"/>
        <v>A5</v>
      </c>
      <c r="D3649" t="str">
        <f t="shared" si="3623"/>
        <v>сыр мягкий</v>
      </c>
      <c r="E3649" t="str">
        <f t="shared" si="3623"/>
        <v>A5|сыр мягкий</v>
      </c>
      <c r="F3649">
        <f>IFERROR(INDEX('Прайс-лист на год'!$E$4:$NG$28,MATCH(prices_model!E3649,'Прайс-лист на год'!$D$4:$D$28,0),MATCH(prices_model!A3649,'Прайс-лист на год'!$E$3:$NG$3,0)),0)</f>
        <v>538</v>
      </c>
    </row>
    <row r="3650" spans="1:6" x14ac:dyDescent="0.25">
      <c r="A3650" s="30">
        <f>'Прайс-лист на год'!$E$3+ROUNDDOWN((ROW()-2)/25,0)</f>
        <v>43975</v>
      </c>
      <c r="B3650">
        <f t="shared" ref="B3650:E3650" si="3624">B3625</f>
        <v>1</v>
      </c>
      <c r="C3650" t="str">
        <f t="shared" si="3624"/>
        <v>A5</v>
      </c>
      <c r="D3650" t="str">
        <f t="shared" si="3624"/>
        <v>прочие сыры</v>
      </c>
      <c r="E3650" t="str">
        <f t="shared" si="3624"/>
        <v>A5|прочие сыры</v>
      </c>
      <c r="F3650">
        <f>IFERROR(INDEX('Прайс-лист на год'!$E$4:$NG$28,MATCH(prices_model!E3650,'Прайс-лист на год'!$D$4:$D$28,0),MATCH(prices_model!A3650,'Прайс-лист на год'!$E$3:$NG$3,0)),0)</f>
        <v>753</v>
      </c>
    </row>
    <row r="3651" spans="1:6" x14ac:dyDescent="0.25">
      <c r="A3651" s="30">
        <f>'Прайс-лист на год'!$E$3+ROUNDDOWN((ROW()-2)/25,0)</f>
        <v>43975</v>
      </c>
      <c r="B3651">
        <f t="shared" ref="B3651:E3651" si="3625">B3626</f>
        <v>1</v>
      </c>
      <c r="C3651" t="str">
        <f t="shared" si="3625"/>
        <v>A5</v>
      </c>
      <c r="D3651" t="str">
        <f t="shared" si="3625"/>
        <v>продукты сырные</v>
      </c>
      <c r="E3651" t="str">
        <f t="shared" si="3625"/>
        <v>A5|продукты сырные</v>
      </c>
      <c r="F3651">
        <f>IFERROR(INDEX('Прайс-лист на год'!$E$4:$NG$28,MATCH(prices_model!E3651,'Прайс-лист на год'!$D$4:$D$28,0),MATCH(prices_model!A3651,'Прайс-лист на год'!$E$3:$NG$3,0)),0)</f>
        <v>430</v>
      </c>
    </row>
    <row r="3652" spans="1:6" x14ac:dyDescent="0.25">
      <c r="A3652" s="30">
        <f>'Прайс-лист на год'!$E$3+ROUNDDOWN((ROW()-2)/25,0)</f>
        <v>43976</v>
      </c>
      <c r="B3652">
        <f t="shared" ref="B3652:E3652" si="3626">B3627</f>
        <v>1</v>
      </c>
      <c r="C3652" t="str">
        <f t="shared" si="3626"/>
        <v>A1</v>
      </c>
      <c r="D3652" t="str">
        <f t="shared" si="3626"/>
        <v>сыр твердый</v>
      </c>
      <c r="E3652" t="str">
        <f t="shared" si="3626"/>
        <v>A1|сыр твердый</v>
      </c>
      <c r="F3652">
        <f>IFERROR(INDEX('Прайс-лист на год'!$E$4:$NG$28,MATCH(prices_model!E3652,'Прайс-лист на год'!$D$4:$D$28,0),MATCH(prices_model!A3652,'Прайс-лист на год'!$E$3:$NG$3,0)),0)</f>
        <v>1000</v>
      </c>
    </row>
    <row r="3653" spans="1:6" x14ac:dyDescent="0.25">
      <c r="A3653" s="30">
        <f>'Прайс-лист на год'!$E$3+ROUNDDOWN((ROW()-2)/25,0)</f>
        <v>43976</v>
      </c>
      <c r="B3653">
        <f t="shared" ref="B3653:E3653" si="3627">B3628</f>
        <v>1</v>
      </c>
      <c r="C3653" t="str">
        <f t="shared" si="3627"/>
        <v>A1</v>
      </c>
      <c r="D3653" t="str">
        <f t="shared" si="3627"/>
        <v>сыр полутвердый</v>
      </c>
      <c r="E3653" t="str">
        <f t="shared" si="3627"/>
        <v>A1|сыр полутвердый</v>
      </c>
      <c r="F3653">
        <f>IFERROR(INDEX('Прайс-лист на год'!$E$4:$NG$28,MATCH(prices_model!E3653,'Прайс-лист на год'!$D$4:$D$28,0),MATCH(prices_model!A3653,'Прайс-лист на год'!$E$3:$NG$3,0)),0)</f>
        <v>600</v>
      </c>
    </row>
    <row r="3654" spans="1:6" x14ac:dyDescent="0.25">
      <c r="A3654" s="30">
        <f>'Прайс-лист на год'!$E$3+ROUNDDOWN((ROW()-2)/25,0)</f>
        <v>43976</v>
      </c>
      <c r="B3654">
        <f t="shared" ref="B3654:E3654" si="3628">B3629</f>
        <v>1</v>
      </c>
      <c r="C3654" t="str">
        <f t="shared" si="3628"/>
        <v>A1</v>
      </c>
      <c r="D3654" t="str">
        <f t="shared" si="3628"/>
        <v>сыр мягкий</v>
      </c>
      <c r="E3654" t="str">
        <f t="shared" si="3628"/>
        <v>A1|сыр мягкий</v>
      </c>
      <c r="F3654">
        <f>IFERROR(INDEX('Прайс-лист на год'!$E$4:$NG$28,MATCH(prices_model!E3654,'Прайс-лист на год'!$D$4:$D$28,0),MATCH(prices_model!A3654,'Прайс-лист на год'!$E$3:$NG$3,0)),0)</f>
        <v>500</v>
      </c>
    </row>
    <row r="3655" spans="1:6" x14ac:dyDescent="0.25">
      <c r="A3655" s="30">
        <f>'Прайс-лист на год'!$E$3+ROUNDDOWN((ROW()-2)/25,0)</f>
        <v>43976</v>
      </c>
      <c r="B3655">
        <f t="shared" ref="B3655:E3655" si="3629">B3630</f>
        <v>1</v>
      </c>
      <c r="C3655" t="str">
        <f t="shared" si="3629"/>
        <v>A1</v>
      </c>
      <c r="D3655" t="str">
        <f t="shared" si="3629"/>
        <v>прочие сыры</v>
      </c>
      <c r="E3655" t="str">
        <f t="shared" si="3629"/>
        <v>A1|прочие сыры</v>
      </c>
      <c r="F3655">
        <f>IFERROR(INDEX('Прайс-лист на год'!$E$4:$NG$28,MATCH(prices_model!E3655,'Прайс-лист на год'!$D$4:$D$28,0),MATCH(prices_model!A3655,'Прайс-лист на год'!$E$3:$NG$3,0)),0)</f>
        <v>700</v>
      </c>
    </row>
    <row r="3656" spans="1:6" x14ac:dyDescent="0.25">
      <c r="A3656" s="30">
        <f>'Прайс-лист на год'!$E$3+ROUNDDOWN((ROW()-2)/25,0)</f>
        <v>43976</v>
      </c>
      <c r="B3656">
        <f t="shared" ref="B3656:E3656" si="3630">B3631</f>
        <v>1</v>
      </c>
      <c r="C3656" t="str">
        <f t="shared" si="3630"/>
        <v>A1</v>
      </c>
      <c r="D3656" t="str">
        <f t="shared" si="3630"/>
        <v>продукты сырные</v>
      </c>
      <c r="E3656" t="str">
        <f t="shared" si="3630"/>
        <v>A1|продукты сырные</v>
      </c>
      <c r="F3656">
        <f>IFERROR(INDEX('Прайс-лист на год'!$E$4:$NG$28,MATCH(prices_model!E3656,'Прайс-лист на год'!$D$4:$D$28,0),MATCH(prices_model!A3656,'Прайс-лист на год'!$E$3:$NG$3,0)),0)</f>
        <v>400</v>
      </c>
    </row>
    <row r="3657" spans="1:6" x14ac:dyDescent="0.25">
      <c r="A3657" s="30">
        <f>'Прайс-лист на год'!$E$3+ROUNDDOWN((ROW()-2)/25,0)</f>
        <v>43976</v>
      </c>
      <c r="B3657">
        <f t="shared" ref="B3657:E3657" si="3631">B3632</f>
        <v>1</v>
      </c>
      <c r="C3657" t="str">
        <f t="shared" si="3631"/>
        <v>A2</v>
      </c>
      <c r="D3657" t="str">
        <f t="shared" si="3631"/>
        <v>сыр твердый</v>
      </c>
      <c r="E3657" t="str">
        <f t="shared" si="3631"/>
        <v>A2|сыр твердый</v>
      </c>
      <c r="F3657">
        <f>IFERROR(INDEX('Прайс-лист на год'!$E$4:$NG$28,MATCH(prices_model!E3657,'Прайс-лист на год'!$D$4:$D$28,0),MATCH(prices_model!A3657,'Прайс-лист на год'!$E$3:$NG$3,0)),0)</f>
        <v>1050</v>
      </c>
    </row>
    <row r="3658" spans="1:6" x14ac:dyDescent="0.25">
      <c r="A3658" s="30">
        <f>'Прайс-лист на год'!$E$3+ROUNDDOWN((ROW()-2)/25,0)</f>
        <v>43976</v>
      </c>
      <c r="B3658">
        <f t="shared" ref="B3658:E3658" si="3632">B3633</f>
        <v>1</v>
      </c>
      <c r="C3658" t="str">
        <f t="shared" si="3632"/>
        <v>A2</v>
      </c>
      <c r="D3658" t="str">
        <f t="shared" si="3632"/>
        <v>сыр полутвердый</v>
      </c>
      <c r="E3658" t="str">
        <f t="shared" si="3632"/>
        <v>A2|сыр полутвердый</v>
      </c>
      <c r="F3658">
        <f>IFERROR(INDEX('Прайс-лист на год'!$E$4:$NG$28,MATCH(prices_model!E3658,'Прайс-лист на год'!$D$4:$D$28,0),MATCH(prices_model!A3658,'Прайс-лист на год'!$E$3:$NG$3,0)),0)</f>
        <v>630</v>
      </c>
    </row>
    <row r="3659" spans="1:6" x14ac:dyDescent="0.25">
      <c r="A3659" s="30">
        <f>'Прайс-лист на год'!$E$3+ROUNDDOWN((ROW()-2)/25,0)</f>
        <v>43976</v>
      </c>
      <c r="B3659">
        <f t="shared" ref="B3659:E3659" si="3633">B3634</f>
        <v>1</v>
      </c>
      <c r="C3659" t="str">
        <f t="shared" si="3633"/>
        <v>A2</v>
      </c>
      <c r="D3659" t="str">
        <f t="shared" si="3633"/>
        <v>сыр мягкий</v>
      </c>
      <c r="E3659" t="str">
        <f t="shared" si="3633"/>
        <v>A2|сыр мягкий</v>
      </c>
      <c r="F3659">
        <f>IFERROR(INDEX('Прайс-лист на год'!$E$4:$NG$28,MATCH(prices_model!E3659,'Прайс-лист на год'!$D$4:$D$28,0),MATCH(prices_model!A3659,'Прайс-лист на год'!$E$3:$NG$3,0)),0)</f>
        <v>525</v>
      </c>
    </row>
    <row r="3660" spans="1:6" x14ac:dyDescent="0.25">
      <c r="A3660" s="30">
        <f>'Прайс-лист на год'!$E$3+ROUNDDOWN((ROW()-2)/25,0)</f>
        <v>43976</v>
      </c>
      <c r="B3660">
        <f t="shared" ref="B3660:E3660" si="3634">B3635</f>
        <v>1</v>
      </c>
      <c r="C3660" t="str">
        <f t="shared" si="3634"/>
        <v>A2</v>
      </c>
      <c r="D3660" t="str">
        <f t="shared" si="3634"/>
        <v>прочие сыры</v>
      </c>
      <c r="E3660" t="str">
        <f t="shared" si="3634"/>
        <v>A2|прочие сыры</v>
      </c>
      <c r="F3660">
        <f>IFERROR(INDEX('Прайс-лист на год'!$E$4:$NG$28,MATCH(prices_model!E3660,'Прайс-лист на год'!$D$4:$D$28,0),MATCH(prices_model!A3660,'Прайс-лист на год'!$E$3:$NG$3,0)),0)</f>
        <v>735</v>
      </c>
    </row>
    <row r="3661" spans="1:6" x14ac:dyDescent="0.25">
      <c r="A3661" s="30">
        <f>'Прайс-лист на год'!$E$3+ROUNDDOWN((ROW()-2)/25,0)</f>
        <v>43976</v>
      </c>
      <c r="B3661">
        <f t="shared" ref="B3661:E3661" si="3635">B3636</f>
        <v>1</v>
      </c>
      <c r="C3661" t="str">
        <f t="shared" si="3635"/>
        <v>A2</v>
      </c>
      <c r="D3661" t="str">
        <f t="shared" si="3635"/>
        <v>продукты сырные</v>
      </c>
      <c r="E3661" t="str">
        <f t="shared" si="3635"/>
        <v>A2|продукты сырные</v>
      </c>
      <c r="F3661">
        <f>IFERROR(INDEX('Прайс-лист на год'!$E$4:$NG$28,MATCH(prices_model!E3661,'Прайс-лист на год'!$D$4:$D$28,0),MATCH(prices_model!A3661,'Прайс-лист на год'!$E$3:$NG$3,0)),0)</f>
        <v>420</v>
      </c>
    </row>
    <row r="3662" spans="1:6" x14ac:dyDescent="0.25">
      <c r="A3662" s="30">
        <f>'Прайс-лист на год'!$E$3+ROUNDDOWN((ROW()-2)/25,0)</f>
        <v>43976</v>
      </c>
      <c r="B3662">
        <f t="shared" ref="B3662:E3662" si="3636">B3637</f>
        <v>1</v>
      </c>
      <c r="C3662" t="str">
        <f t="shared" si="3636"/>
        <v>A3</v>
      </c>
      <c r="D3662" t="str">
        <f t="shared" si="3636"/>
        <v>сыр твердый</v>
      </c>
      <c r="E3662" t="str">
        <f t="shared" si="3636"/>
        <v>A3|сыр твердый</v>
      </c>
      <c r="F3662">
        <f>IFERROR(INDEX('Прайс-лист на год'!$E$4:$NG$28,MATCH(prices_model!E3662,'Прайс-лист на год'!$D$4:$D$28,0),MATCH(prices_model!A3662,'Прайс-лист на год'!$E$3:$NG$3,0)),0)</f>
        <v>1000</v>
      </c>
    </row>
    <row r="3663" spans="1:6" x14ac:dyDescent="0.25">
      <c r="A3663" s="30">
        <f>'Прайс-лист на год'!$E$3+ROUNDDOWN((ROW()-2)/25,0)</f>
        <v>43976</v>
      </c>
      <c r="B3663">
        <f t="shared" ref="B3663:E3663" si="3637">B3638</f>
        <v>1</v>
      </c>
      <c r="C3663" t="str">
        <f t="shared" si="3637"/>
        <v>A3</v>
      </c>
      <c r="D3663" t="str">
        <f t="shared" si="3637"/>
        <v>сыр полутвердый</v>
      </c>
      <c r="E3663" t="str">
        <f t="shared" si="3637"/>
        <v>A3|сыр полутвердый</v>
      </c>
      <c r="F3663">
        <f>IFERROR(INDEX('Прайс-лист на год'!$E$4:$NG$28,MATCH(prices_model!E3663,'Прайс-лист на год'!$D$4:$D$28,0),MATCH(prices_model!A3663,'Прайс-лист на год'!$E$3:$NG$3,0)),0)</f>
        <v>600</v>
      </c>
    </row>
    <row r="3664" spans="1:6" x14ac:dyDescent="0.25">
      <c r="A3664" s="30">
        <f>'Прайс-лист на год'!$E$3+ROUNDDOWN((ROW()-2)/25,0)</f>
        <v>43976</v>
      </c>
      <c r="B3664">
        <f t="shared" ref="B3664:E3664" si="3638">B3639</f>
        <v>1</v>
      </c>
      <c r="C3664" t="str">
        <f t="shared" si="3638"/>
        <v>A3</v>
      </c>
      <c r="D3664" t="str">
        <f t="shared" si="3638"/>
        <v>сыр мягкий</v>
      </c>
      <c r="E3664" t="str">
        <f t="shared" si="3638"/>
        <v>A3|сыр мягкий</v>
      </c>
      <c r="F3664">
        <f>IFERROR(INDEX('Прайс-лист на год'!$E$4:$NG$28,MATCH(prices_model!E3664,'Прайс-лист на год'!$D$4:$D$28,0),MATCH(prices_model!A3664,'Прайс-лист на год'!$E$3:$NG$3,0)),0)</f>
        <v>500</v>
      </c>
    </row>
    <row r="3665" spans="1:6" x14ac:dyDescent="0.25">
      <c r="A3665" s="30">
        <f>'Прайс-лист на год'!$E$3+ROUNDDOWN((ROW()-2)/25,0)</f>
        <v>43976</v>
      </c>
      <c r="B3665">
        <f t="shared" ref="B3665:E3665" si="3639">B3640</f>
        <v>1</v>
      </c>
      <c r="C3665" t="str">
        <f t="shared" si="3639"/>
        <v>A3</v>
      </c>
      <c r="D3665" t="str">
        <f t="shared" si="3639"/>
        <v>прочие сыры</v>
      </c>
      <c r="E3665" t="str">
        <f t="shared" si="3639"/>
        <v>A3|прочие сыры</v>
      </c>
      <c r="F3665">
        <f>IFERROR(INDEX('Прайс-лист на год'!$E$4:$NG$28,MATCH(prices_model!E3665,'Прайс-лист на год'!$D$4:$D$28,0),MATCH(prices_model!A3665,'Прайс-лист на год'!$E$3:$NG$3,0)),0)</f>
        <v>700</v>
      </c>
    </row>
    <row r="3666" spans="1:6" x14ac:dyDescent="0.25">
      <c r="A3666" s="30">
        <f>'Прайс-лист на год'!$E$3+ROUNDDOWN((ROW()-2)/25,0)</f>
        <v>43976</v>
      </c>
      <c r="B3666">
        <f t="shared" ref="B3666:E3666" si="3640">B3641</f>
        <v>1</v>
      </c>
      <c r="C3666" t="str">
        <f t="shared" si="3640"/>
        <v>A3</v>
      </c>
      <c r="D3666" t="str">
        <f t="shared" si="3640"/>
        <v>продукты сырные</v>
      </c>
      <c r="E3666" t="str">
        <f t="shared" si="3640"/>
        <v>A3|продукты сырные</v>
      </c>
      <c r="F3666">
        <f>IFERROR(INDEX('Прайс-лист на год'!$E$4:$NG$28,MATCH(prices_model!E3666,'Прайс-лист на год'!$D$4:$D$28,0),MATCH(prices_model!A3666,'Прайс-лист на год'!$E$3:$NG$3,0)),0)</f>
        <v>400</v>
      </c>
    </row>
    <row r="3667" spans="1:6" x14ac:dyDescent="0.25">
      <c r="A3667" s="30">
        <f>'Прайс-лист на год'!$E$3+ROUNDDOWN((ROW()-2)/25,0)</f>
        <v>43976</v>
      </c>
      <c r="B3667">
        <f t="shared" ref="B3667:E3667" si="3641">B3642</f>
        <v>1</v>
      </c>
      <c r="C3667" t="str">
        <f t="shared" si="3641"/>
        <v>A4</v>
      </c>
      <c r="D3667" t="str">
        <f t="shared" si="3641"/>
        <v>сыр твердый</v>
      </c>
      <c r="E3667" t="str">
        <f t="shared" si="3641"/>
        <v>A4|сыр твердый</v>
      </c>
      <c r="F3667">
        <f>IFERROR(INDEX('Прайс-лист на год'!$E$4:$NG$28,MATCH(prices_model!E3667,'Прайс-лист на год'!$D$4:$D$28,0),MATCH(prices_model!A3667,'Прайс-лист на год'!$E$3:$NG$3,0)),0)</f>
        <v>893</v>
      </c>
    </row>
    <row r="3668" spans="1:6" x14ac:dyDescent="0.25">
      <c r="A3668" s="30">
        <f>'Прайс-лист на год'!$E$3+ROUNDDOWN((ROW()-2)/25,0)</f>
        <v>43976</v>
      </c>
      <c r="B3668">
        <f t="shared" ref="B3668:E3668" si="3642">B3643</f>
        <v>1</v>
      </c>
      <c r="C3668" t="str">
        <f t="shared" si="3642"/>
        <v>A4</v>
      </c>
      <c r="D3668" t="str">
        <f t="shared" si="3642"/>
        <v>сыр полутвердый</v>
      </c>
      <c r="E3668" t="str">
        <f t="shared" si="3642"/>
        <v>A4|сыр полутвердый</v>
      </c>
      <c r="F3668">
        <f>IFERROR(INDEX('Прайс-лист на год'!$E$4:$NG$28,MATCH(prices_model!E3668,'Прайс-лист на год'!$D$4:$D$28,0),MATCH(prices_model!A3668,'Прайс-лист на год'!$E$3:$NG$3,0)),0)</f>
        <v>662</v>
      </c>
    </row>
    <row r="3669" spans="1:6" x14ac:dyDescent="0.25">
      <c r="A3669" s="30">
        <f>'Прайс-лист на год'!$E$3+ROUNDDOWN((ROW()-2)/25,0)</f>
        <v>43976</v>
      </c>
      <c r="B3669">
        <f t="shared" ref="B3669:E3669" si="3643">B3644</f>
        <v>1</v>
      </c>
      <c r="C3669" t="str">
        <f t="shared" si="3643"/>
        <v>A4</v>
      </c>
      <c r="D3669" t="str">
        <f t="shared" si="3643"/>
        <v>сыр мягкий</v>
      </c>
      <c r="E3669" t="str">
        <f t="shared" si="3643"/>
        <v>A4|сыр мягкий</v>
      </c>
      <c r="F3669">
        <f>IFERROR(INDEX('Прайс-лист на год'!$E$4:$NG$28,MATCH(prices_model!E3669,'Прайс-лист на год'!$D$4:$D$28,0),MATCH(prices_model!A3669,'Прайс-лист на год'!$E$3:$NG$3,0)),0)</f>
        <v>551</v>
      </c>
    </row>
    <row r="3670" spans="1:6" x14ac:dyDescent="0.25">
      <c r="A3670" s="30">
        <f>'Прайс-лист на год'!$E$3+ROUNDDOWN((ROW()-2)/25,0)</f>
        <v>43976</v>
      </c>
      <c r="B3670">
        <f t="shared" ref="B3670:E3670" si="3644">B3645</f>
        <v>1</v>
      </c>
      <c r="C3670" t="str">
        <f t="shared" si="3644"/>
        <v>A4</v>
      </c>
      <c r="D3670" t="str">
        <f t="shared" si="3644"/>
        <v>прочие сыры</v>
      </c>
      <c r="E3670" t="str">
        <f t="shared" si="3644"/>
        <v>A4|прочие сыры</v>
      </c>
      <c r="F3670">
        <f>IFERROR(INDEX('Прайс-лист на год'!$E$4:$NG$28,MATCH(prices_model!E3670,'Прайс-лист на год'!$D$4:$D$28,0),MATCH(prices_model!A3670,'Прайс-лист на год'!$E$3:$NG$3,0)),0)</f>
        <v>847</v>
      </c>
    </row>
    <row r="3671" spans="1:6" x14ac:dyDescent="0.25">
      <c r="A3671" s="30">
        <f>'Прайс-лист на год'!$E$3+ROUNDDOWN((ROW()-2)/25,0)</f>
        <v>43976</v>
      </c>
      <c r="B3671">
        <f t="shared" ref="B3671:E3671" si="3645">B3646</f>
        <v>1</v>
      </c>
      <c r="C3671" t="str">
        <f t="shared" si="3645"/>
        <v>A4</v>
      </c>
      <c r="D3671" t="str">
        <f t="shared" si="3645"/>
        <v>продукты сырные</v>
      </c>
      <c r="E3671" t="str">
        <f t="shared" si="3645"/>
        <v>A4|продукты сырные</v>
      </c>
      <c r="F3671">
        <f>IFERROR(INDEX('Прайс-лист на год'!$E$4:$NG$28,MATCH(prices_model!E3671,'Прайс-лист на год'!$D$4:$D$28,0),MATCH(prices_model!A3671,'Прайс-лист на год'!$E$3:$NG$3,0)),0)</f>
        <v>340</v>
      </c>
    </row>
    <row r="3672" spans="1:6" x14ac:dyDescent="0.25">
      <c r="A3672" s="30">
        <f>'Прайс-лист на год'!$E$3+ROUNDDOWN((ROW()-2)/25,0)</f>
        <v>43976</v>
      </c>
      <c r="B3672">
        <f t="shared" ref="B3672:E3672" si="3646">B3647</f>
        <v>1</v>
      </c>
      <c r="C3672" t="str">
        <f t="shared" si="3646"/>
        <v>A5</v>
      </c>
      <c r="D3672" t="str">
        <f t="shared" si="3646"/>
        <v>сыр твердый</v>
      </c>
      <c r="E3672" t="str">
        <f t="shared" si="3646"/>
        <v>A5|сыр твердый</v>
      </c>
      <c r="F3672">
        <f>IFERROR(INDEX('Прайс-лист на год'!$E$4:$NG$28,MATCH(prices_model!E3672,'Прайс-лист на год'!$D$4:$D$28,0),MATCH(prices_model!A3672,'Прайс-лист на год'!$E$3:$NG$3,0)),0)</f>
        <v>1078</v>
      </c>
    </row>
    <row r="3673" spans="1:6" x14ac:dyDescent="0.25">
      <c r="A3673" s="30">
        <f>'Прайс-лист на год'!$E$3+ROUNDDOWN((ROW()-2)/25,0)</f>
        <v>43976</v>
      </c>
      <c r="B3673">
        <f t="shared" ref="B3673:E3673" si="3647">B3648</f>
        <v>1</v>
      </c>
      <c r="C3673" t="str">
        <f t="shared" si="3647"/>
        <v>A5</v>
      </c>
      <c r="D3673" t="str">
        <f t="shared" si="3647"/>
        <v>сыр полутвердый</v>
      </c>
      <c r="E3673" t="str">
        <f t="shared" si="3647"/>
        <v>A5|сыр полутвердый</v>
      </c>
      <c r="F3673">
        <f>IFERROR(INDEX('Прайс-лист на год'!$E$4:$NG$28,MATCH(prices_model!E3673,'Прайс-лист на год'!$D$4:$D$28,0),MATCH(prices_model!A3673,'Прайс-лист на год'!$E$3:$NG$3,0)),0)</f>
        <v>647</v>
      </c>
    </row>
    <row r="3674" spans="1:6" x14ac:dyDescent="0.25">
      <c r="A3674" s="30">
        <f>'Прайс-лист на год'!$E$3+ROUNDDOWN((ROW()-2)/25,0)</f>
        <v>43976</v>
      </c>
      <c r="B3674">
        <f t="shared" ref="B3674:E3674" si="3648">B3649</f>
        <v>1</v>
      </c>
      <c r="C3674" t="str">
        <f t="shared" si="3648"/>
        <v>A5</v>
      </c>
      <c r="D3674" t="str">
        <f t="shared" si="3648"/>
        <v>сыр мягкий</v>
      </c>
      <c r="E3674" t="str">
        <f t="shared" si="3648"/>
        <v>A5|сыр мягкий</v>
      </c>
      <c r="F3674">
        <f>IFERROR(INDEX('Прайс-лист на год'!$E$4:$NG$28,MATCH(prices_model!E3674,'Прайс-лист на год'!$D$4:$D$28,0),MATCH(prices_model!A3674,'Прайс-лист на год'!$E$3:$NG$3,0)),0)</f>
        <v>539</v>
      </c>
    </row>
    <row r="3675" spans="1:6" x14ac:dyDescent="0.25">
      <c r="A3675" s="30">
        <f>'Прайс-лист на год'!$E$3+ROUNDDOWN((ROW()-2)/25,0)</f>
        <v>43976</v>
      </c>
      <c r="B3675">
        <f t="shared" ref="B3675:E3675" si="3649">B3650</f>
        <v>1</v>
      </c>
      <c r="C3675" t="str">
        <f t="shared" si="3649"/>
        <v>A5</v>
      </c>
      <c r="D3675" t="str">
        <f t="shared" si="3649"/>
        <v>прочие сыры</v>
      </c>
      <c r="E3675" t="str">
        <f t="shared" si="3649"/>
        <v>A5|прочие сыры</v>
      </c>
      <c r="F3675">
        <f>IFERROR(INDEX('Прайс-лист на год'!$E$4:$NG$28,MATCH(prices_model!E3675,'Прайс-лист на год'!$D$4:$D$28,0),MATCH(prices_model!A3675,'Прайс-лист на год'!$E$3:$NG$3,0)),0)</f>
        <v>754</v>
      </c>
    </row>
    <row r="3676" spans="1:6" x14ac:dyDescent="0.25">
      <c r="A3676" s="30">
        <f>'Прайс-лист на год'!$E$3+ROUNDDOWN((ROW()-2)/25,0)</f>
        <v>43976</v>
      </c>
      <c r="B3676">
        <f t="shared" ref="B3676:E3676" si="3650">B3651</f>
        <v>1</v>
      </c>
      <c r="C3676" t="str">
        <f t="shared" si="3650"/>
        <v>A5</v>
      </c>
      <c r="D3676" t="str">
        <f t="shared" si="3650"/>
        <v>продукты сырные</v>
      </c>
      <c r="E3676" t="str">
        <f t="shared" si="3650"/>
        <v>A5|продукты сырные</v>
      </c>
      <c r="F3676">
        <f>IFERROR(INDEX('Прайс-лист на год'!$E$4:$NG$28,MATCH(prices_model!E3676,'Прайс-лист на год'!$D$4:$D$28,0),MATCH(prices_model!A3676,'Прайс-лист на год'!$E$3:$NG$3,0)),0)</f>
        <v>431</v>
      </c>
    </row>
    <row r="3677" spans="1:6" x14ac:dyDescent="0.25">
      <c r="A3677" s="30">
        <f>'Прайс-лист на год'!$E$3+ROUNDDOWN((ROW()-2)/25,0)</f>
        <v>43977</v>
      </c>
      <c r="B3677">
        <f t="shared" ref="B3677:E3677" si="3651">B3652</f>
        <v>1</v>
      </c>
      <c r="C3677" t="str">
        <f t="shared" si="3651"/>
        <v>A1</v>
      </c>
      <c r="D3677" t="str">
        <f t="shared" si="3651"/>
        <v>сыр твердый</v>
      </c>
      <c r="E3677" t="str">
        <f t="shared" si="3651"/>
        <v>A1|сыр твердый</v>
      </c>
      <c r="F3677">
        <f>IFERROR(INDEX('Прайс-лист на год'!$E$4:$NG$28,MATCH(prices_model!E3677,'Прайс-лист на год'!$D$4:$D$28,0),MATCH(prices_model!A3677,'Прайс-лист на год'!$E$3:$NG$3,0)),0)</f>
        <v>1000</v>
      </c>
    </row>
    <row r="3678" spans="1:6" x14ac:dyDescent="0.25">
      <c r="A3678" s="30">
        <f>'Прайс-лист на год'!$E$3+ROUNDDOWN((ROW()-2)/25,0)</f>
        <v>43977</v>
      </c>
      <c r="B3678">
        <f t="shared" ref="B3678:E3678" si="3652">B3653</f>
        <v>1</v>
      </c>
      <c r="C3678" t="str">
        <f t="shared" si="3652"/>
        <v>A1</v>
      </c>
      <c r="D3678" t="str">
        <f t="shared" si="3652"/>
        <v>сыр полутвердый</v>
      </c>
      <c r="E3678" t="str">
        <f t="shared" si="3652"/>
        <v>A1|сыр полутвердый</v>
      </c>
      <c r="F3678">
        <f>IFERROR(INDEX('Прайс-лист на год'!$E$4:$NG$28,MATCH(prices_model!E3678,'Прайс-лист на год'!$D$4:$D$28,0),MATCH(prices_model!A3678,'Прайс-лист на год'!$E$3:$NG$3,0)),0)</f>
        <v>600</v>
      </c>
    </row>
    <row r="3679" spans="1:6" x14ac:dyDescent="0.25">
      <c r="A3679" s="30">
        <f>'Прайс-лист на год'!$E$3+ROUNDDOWN((ROW()-2)/25,0)</f>
        <v>43977</v>
      </c>
      <c r="B3679">
        <f t="shared" ref="B3679:E3679" si="3653">B3654</f>
        <v>1</v>
      </c>
      <c r="C3679" t="str">
        <f t="shared" si="3653"/>
        <v>A1</v>
      </c>
      <c r="D3679" t="str">
        <f t="shared" si="3653"/>
        <v>сыр мягкий</v>
      </c>
      <c r="E3679" t="str">
        <f t="shared" si="3653"/>
        <v>A1|сыр мягкий</v>
      </c>
      <c r="F3679">
        <f>IFERROR(INDEX('Прайс-лист на год'!$E$4:$NG$28,MATCH(prices_model!E3679,'Прайс-лист на год'!$D$4:$D$28,0),MATCH(prices_model!A3679,'Прайс-лист на год'!$E$3:$NG$3,0)),0)</f>
        <v>500</v>
      </c>
    </row>
    <row r="3680" spans="1:6" x14ac:dyDescent="0.25">
      <c r="A3680" s="30">
        <f>'Прайс-лист на год'!$E$3+ROUNDDOWN((ROW()-2)/25,0)</f>
        <v>43977</v>
      </c>
      <c r="B3680">
        <f t="shared" ref="B3680:E3680" si="3654">B3655</f>
        <v>1</v>
      </c>
      <c r="C3680" t="str">
        <f t="shared" si="3654"/>
        <v>A1</v>
      </c>
      <c r="D3680" t="str">
        <f t="shared" si="3654"/>
        <v>прочие сыры</v>
      </c>
      <c r="E3680" t="str">
        <f t="shared" si="3654"/>
        <v>A1|прочие сыры</v>
      </c>
      <c r="F3680">
        <f>IFERROR(INDEX('Прайс-лист на год'!$E$4:$NG$28,MATCH(prices_model!E3680,'Прайс-лист на год'!$D$4:$D$28,0),MATCH(prices_model!A3680,'Прайс-лист на год'!$E$3:$NG$3,0)),0)</f>
        <v>700</v>
      </c>
    </row>
    <row r="3681" spans="1:6" x14ac:dyDescent="0.25">
      <c r="A3681" s="30">
        <f>'Прайс-лист на год'!$E$3+ROUNDDOWN((ROW()-2)/25,0)</f>
        <v>43977</v>
      </c>
      <c r="B3681">
        <f t="shared" ref="B3681:E3681" si="3655">B3656</f>
        <v>1</v>
      </c>
      <c r="C3681" t="str">
        <f t="shared" si="3655"/>
        <v>A1</v>
      </c>
      <c r="D3681" t="str">
        <f t="shared" si="3655"/>
        <v>продукты сырные</v>
      </c>
      <c r="E3681" t="str">
        <f t="shared" si="3655"/>
        <v>A1|продукты сырные</v>
      </c>
      <c r="F3681">
        <f>IFERROR(INDEX('Прайс-лист на год'!$E$4:$NG$28,MATCH(prices_model!E3681,'Прайс-лист на год'!$D$4:$D$28,0),MATCH(prices_model!A3681,'Прайс-лист на год'!$E$3:$NG$3,0)),0)</f>
        <v>400</v>
      </c>
    </row>
    <row r="3682" spans="1:6" x14ac:dyDescent="0.25">
      <c r="A3682" s="30">
        <f>'Прайс-лист на год'!$E$3+ROUNDDOWN((ROW()-2)/25,0)</f>
        <v>43977</v>
      </c>
      <c r="B3682">
        <f t="shared" ref="B3682:E3682" si="3656">B3657</f>
        <v>1</v>
      </c>
      <c r="C3682" t="str">
        <f t="shared" si="3656"/>
        <v>A2</v>
      </c>
      <c r="D3682" t="str">
        <f t="shared" si="3656"/>
        <v>сыр твердый</v>
      </c>
      <c r="E3682" t="str">
        <f t="shared" si="3656"/>
        <v>A2|сыр твердый</v>
      </c>
      <c r="F3682">
        <f>IFERROR(INDEX('Прайс-лист на год'!$E$4:$NG$28,MATCH(prices_model!E3682,'Прайс-лист на год'!$D$4:$D$28,0),MATCH(prices_model!A3682,'Прайс-лист на год'!$E$3:$NG$3,0)),0)</f>
        <v>1050</v>
      </c>
    </row>
    <row r="3683" spans="1:6" x14ac:dyDescent="0.25">
      <c r="A3683" s="30">
        <f>'Прайс-лист на год'!$E$3+ROUNDDOWN((ROW()-2)/25,0)</f>
        <v>43977</v>
      </c>
      <c r="B3683">
        <f t="shared" ref="B3683:E3683" si="3657">B3658</f>
        <v>1</v>
      </c>
      <c r="C3683" t="str">
        <f t="shared" si="3657"/>
        <v>A2</v>
      </c>
      <c r="D3683" t="str">
        <f t="shared" si="3657"/>
        <v>сыр полутвердый</v>
      </c>
      <c r="E3683" t="str">
        <f t="shared" si="3657"/>
        <v>A2|сыр полутвердый</v>
      </c>
      <c r="F3683">
        <f>IFERROR(INDEX('Прайс-лист на год'!$E$4:$NG$28,MATCH(prices_model!E3683,'Прайс-лист на год'!$D$4:$D$28,0),MATCH(prices_model!A3683,'Прайс-лист на год'!$E$3:$NG$3,0)),0)</f>
        <v>630</v>
      </c>
    </row>
    <row r="3684" spans="1:6" x14ac:dyDescent="0.25">
      <c r="A3684" s="30">
        <f>'Прайс-лист на год'!$E$3+ROUNDDOWN((ROW()-2)/25,0)</f>
        <v>43977</v>
      </c>
      <c r="B3684">
        <f t="shared" ref="B3684:E3684" si="3658">B3659</f>
        <v>1</v>
      </c>
      <c r="C3684" t="str">
        <f t="shared" si="3658"/>
        <v>A2</v>
      </c>
      <c r="D3684" t="str">
        <f t="shared" si="3658"/>
        <v>сыр мягкий</v>
      </c>
      <c r="E3684" t="str">
        <f t="shared" si="3658"/>
        <v>A2|сыр мягкий</v>
      </c>
      <c r="F3684">
        <f>IFERROR(INDEX('Прайс-лист на год'!$E$4:$NG$28,MATCH(prices_model!E3684,'Прайс-лист на год'!$D$4:$D$28,0),MATCH(prices_model!A3684,'Прайс-лист на год'!$E$3:$NG$3,0)),0)</f>
        <v>525</v>
      </c>
    </row>
    <row r="3685" spans="1:6" x14ac:dyDescent="0.25">
      <c r="A3685" s="30">
        <f>'Прайс-лист на год'!$E$3+ROUNDDOWN((ROW()-2)/25,0)</f>
        <v>43977</v>
      </c>
      <c r="B3685">
        <f t="shared" ref="B3685:E3685" si="3659">B3660</f>
        <v>1</v>
      </c>
      <c r="C3685" t="str">
        <f t="shared" si="3659"/>
        <v>A2</v>
      </c>
      <c r="D3685" t="str">
        <f t="shared" si="3659"/>
        <v>прочие сыры</v>
      </c>
      <c r="E3685" t="str">
        <f t="shared" si="3659"/>
        <v>A2|прочие сыры</v>
      </c>
      <c r="F3685">
        <f>IFERROR(INDEX('Прайс-лист на год'!$E$4:$NG$28,MATCH(prices_model!E3685,'Прайс-лист на год'!$D$4:$D$28,0),MATCH(prices_model!A3685,'Прайс-лист на год'!$E$3:$NG$3,0)),0)</f>
        <v>735</v>
      </c>
    </row>
    <row r="3686" spans="1:6" x14ac:dyDescent="0.25">
      <c r="A3686" s="30">
        <f>'Прайс-лист на год'!$E$3+ROUNDDOWN((ROW()-2)/25,0)</f>
        <v>43977</v>
      </c>
      <c r="B3686">
        <f t="shared" ref="B3686:E3686" si="3660">B3661</f>
        <v>1</v>
      </c>
      <c r="C3686" t="str">
        <f t="shared" si="3660"/>
        <v>A2</v>
      </c>
      <c r="D3686" t="str">
        <f t="shared" si="3660"/>
        <v>продукты сырные</v>
      </c>
      <c r="E3686" t="str">
        <f t="shared" si="3660"/>
        <v>A2|продукты сырные</v>
      </c>
      <c r="F3686">
        <f>IFERROR(INDEX('Прайс-лист на год'!$E$4:$NG$28,MATCH(prices_model!E3686,'Прайс-лист на год'!$D$4:$D$28,0),MATCH(prices_model!A3686,'Прайс-лист на год'!$E$3:$NG$3,0)),0)</f>
        <v>420</v>
      </c>
    </row>
    <row r="3687" spans="1:6" x14ac:dyDescent="0.25">
      <c r="A3687" s="30">
        <f>'Прайс-лист на год'!$E$3+ROUNDDOWN((ROW()-2)/25,0)</f>
        <v>43977</v>
      </c>
      <c r="B3687">
        <f t="shared" ref="B3687:E3687" si="3661">B3662</f>
        <v>1</v>
      </c>
      <c r="C3687" t="str">
        <f t="shared" si="3661"/>
        <v>A3</v>
      </c>
      <c r="D3687" t="str">
        <f t="shared" si="3661"/>
        <v>сыр твердый</v>
      </c>
      <c r="E3687" t="str">
        <f t="shared" si="3661"/>
        <v>A3|сыр твердый</v>
      </c>
      <c r="F3687">
        <f>IFERROR(INDEX('Прайс-лист на год'!$E$4:$NG$28,MATCH(prices_model!E3687,'Прайс-лист на год'!$D$4:$D$28,0),MATCH(prices_model!A3687,'Прайс-лист на год'!$E$3:$NG$3,0)),0)</f>
        <v>1000</v>
      </c>
    </row>
    <row r="3688" spans="1:6" x14ac:dyDescent="0.25">
      <c r="A3688" s="30">
        <f>'Прайс-лист на год'!$E$3+ROUNDDOWN((ROW()-2)/25,0)</f>
        <v>43977</v>
      </c>
      <c r="B3688">
        <f t="shared" ref="B3688:E3688" si="3662">B3663</f>
        <v>1</v>
      </c>
      <c r="C3688" t="str">
        <f t="shared" si="3662"/>
        <v>A3</v>
      </c>
      <c r="D3688" t="str">
        <f t="shared" si="3662"/>
        <v>сыр полутвердый</v>
      </c>
      <c r="E3688" t="str">
        <f t="shared" si="3662"/>
        <v>A3|сыр полутвердый</v>
      </c>
      <c r="F3688">
        <f>IFERROR(INDEX('Прайс-лист на год'!$E$4:$NG$28,MATCH(prices_model!E3688,'Прайс-лист на год'!$D$4:$D$28,0),MATCH(prices_model!A3688,'Прайс-лист на год'!$E$3:$NG$3,0)),0)</f>
        <v>600</v>
      </c>
    </row>
    <row r="3689" spans="1:6" x14ac:dyDescent="0.25">
      <c r="A3689" s="30">
        <f>'Прайс-лист на год'!$E$3+ROUNDDOWN((ROW()-2)/25,0)</f>
        <v>43977</v>
      </c>
      <c r="B3689">
        <f t="shared" ref="B3689:E3689" si="3663">B3664</f>
        <v>1</v>
      </c>
      <c r="C3689" t="str">
        <f t="shared" si="3663"/>
        <v>A3</v>
      </c>
      <c r="D3689" t="str">
        <f t="shared" si="3663"/>
        <v>сыр мягкий</v>
      </c>
      <c r="E3689" t="str">
        <f t="shared" si="3663"/>
        <v>A3|сыр мягкий</v>
      </c>
      <c r="F3689">
        <f>IFERROR(INDEX('Прайс-лист на год'!$E$4:$NG$28,MATCH(prices_model!E3689,'Прайс-лист на год'!$D$4:$D$28,0),MATCH(prices_model!A3689,'Прайс-лист на год'!$E$3:$NG$3,0)),0)</f>
        <v>500</v>
      </c>
    </row>
    <row r="3690" spans="1:6" x14ac:dyDescent="0.25">
      <c r="A3690" s="30">
        <f>'Прайс-лист на год'!$E$3+ROUNDDOWN((ROW()-2)/25,0)</f>
        <v>43977</v>
      </c>
      <c r="B3690">
        <f t="shared" ref="B3690:E3690" si="3664">B3665</f>
        <v>1</v>
      </c>
      <c r="C3690" t="str">
        <f t="shared" si="3664"/>
        <v>A3</v>
      </c>
      <c r="D3690" t="str">
        <f t="shared" si="3664"/>
        <v>прочие сыры</v>
      </c>
      <c r="E3690" t="str">
        <f t="shared" si="3664"/>
        <v>A3|прочие сыры</v>
      </c>
      <c r="F3690">
        <f>IFERROR(INDEX('Прайс-лист на год'!$E$4:$NG$28,MATCH(prices_model!E3690,'Прайс-лист на год'!$D$4:$D$28,0),MATCH(prices_model!A3690,'Прайс-лист на год'!$E$3:$NG$3,0)),0)</f>
        <v>700</v>
      </c>
    </row>
    <row r="3691" spans="1:6" x14ac:dyDescent="0.25">
      <c r="A3691" s="30">
        <f>'Прайс-лист на год'!$E$3+ROUNDDOWN((ROW()-2)/25,0)</f>
        <v>43977</v>
      </c>
      <c r="B3691">
        <f t="shared" ref="B3691:E3691" si="3665">B3666</f>
        <v>1</v>
      </c>
      <c r="C3691" t="str">
        <f t="shared" si="3665"/>
        <v>A3</v>
      </c>
      <c r="D3691" t="str">
        <f t="shared" si="3665"/>
        <v>продукты сырные</v>
      </c>
      <c r="E3691" t="str">
        <f t="shared" si="3665"/>
        <v>A3|продукты сырные</v>
      </c>
      <c r="F3691">
        <f>IFERROR(INDEX('Прайс-лист на год'!$E$4:$NG$28,MATCH(prices_model!E3691,'Прайс-лист на год'!$D$4:$D$28,0),MATCH(prices_model!A3691,'Прайс-лист на год'!$E$3:$NG$3,0)),0)</f>
        <v>400</v>
      </c>
    </row>
    <row r="3692" spans="1:6" x14ac:dyDescent="0.25">
      <c r="A3692" s="30">
        <f>'Прайс-лист на год'!$E$3+ROUNDDOWN((ROW()-2)/25,0)</f>
        <v>43977</v>
      </c>
      <c r="B3692">
        <f t="shared" ref="B3692:E3692" si="3666">B3667</f>
        <v>1</v>
      </c>
      <c r="C3692" t="str">
        <f t="shared" si="3666"/>
        <v>A4</v>
      </c>
      <c r="D3692" t="str">
        <f t="shared" si="3666"/>
        <v>сыр твердый</v>
      </c>
      <c r="E3692" t="str">
        <f t="shared" si="3666"/>
        <v>A4|сыр твердый</v>
      </c>
      <c r="F3692">
        <f>IFERROR(INDEX('Прайс-лист на год'!$E$4:$NG$28,MATCH(prices_model!E3692,'Прайс-лист на год'!$D$4:$D$28,0),MATCH(prices_model!A3692,'Прайс-лист на год'!$E$3:$NG$3,0)),0)</f>
        <v>893</v>
      </c>
    </row>
    <row r="3693" spans="1:6" x14ac:dyDescent="0.25">
      <c r="A3693" s="30">
        <f>'Прайс-лист на год'!$E$3+ROUNDDOWN((ROW()-2)/25,0)</f>
        <v>43977</v>
      </c>
      <c r="B3693">
        <f t="shared" ref="B3693:E3693" si="3667">B3668</f>
        <v>1</v>
      </c>
      <c r="C3693" t="str">
        <f t="shared" si="3667"/>
        <v>A4</v>
      </c>
      <c r="D3693" t="str">
        <f t="shared" si="3667"/>
        <v>сыр полутвердый</v>
      </c>
      <c r="E3693" t="str">
        <f t="shared" si="3667"/>
        <v>A4|сыр полутвердый</v>
      </c>
      <c r="F3693">
        <f>IFERROR(INDEX('Прайс-лист на год'!$E$4:$NG$28,MATCH(prices_model!E3693,'Прайс-лист на год'!$D$4:$D$28,0),MATCH(prices_model!A3693,'Прайс-лист на год'!$E$3:$NG$3,0)),0)</f>
        <v>662</v>
      </c>
    </row>
    <row r="3694" spans="1:6" x14ac:dyDescent="0.25">
      <c r="A3694" s="30">
        <f>'Прайс-лист на год'!$E$3+ROUNDDOWN((ROW()-2)/25,0)</f>
        <v>43977</v>
      </c>
      <c r="B3694">
        <f t="shared" ref="B3694:E3694" si="3668">B3669</f>
        <v>1</v>
      </c>
      <c r="C3694" t="str">
        <f t="shared" si="3668"/>
        <v>A4</v>
      </c>
      <c r="D3694" t="str">
        <f t="shared" si="3668"/>
        <v>сыр мягкий</v>
      </c>
      <c r="E3694" t="str">
        <f t="shared" si="3668"/>
        <v>A4|сыр мягкий</v>
      </c>
      <c r="F3694">
        <f>IFERROR(INDEX('Прайс-лист на год'!$E$4:$NG$28,MATCH(prices_model!E3694,'Прайс-лист на год'!$D$4:$D$28,0),MATCH(prices_model!A3694,'Прайс-лист на год'!$E$3:$NG$3,0)),0)</f>
        <v>551</v>
      </c>
    </row>
    <row r="3695" spans="1:6" x14ac:dyDescent="0.25">
      <c r="A3695" s="30">
        <f>'Прайс-лист на год'!$E$3+ROUNDDOWN((ROW()-2)/25,0)</f>
        <v>43977</v>
      </c>
      <c r="B3695">
        <f t="shared" ref="B3695:E3695" si="3669">B3670</f>
        <v>1</v>
      </c>
      <c r="C3695" t="str">
        <f t="shared" si="3669"/>
        <v>A4</v>
      </c>
      <c r="D3695" t="str">
        <f t="shared" si="3669"/>
        <v>прочие сыры</v>
      </c>
      <c r="E3695" t="str">
        <f t="shared" si="3669"/>
        <v>A4|прочие сыры</v>
      </c>
      <c r="F3695">
        <f>IFERROR(INDEX('Прайс-лист на год'!$E$4:$NG$28,MATCH(prices_model!E3695,'Прайс-лист на год'!$D$4:$D$28,0),MATCH(prices_model!A3695,'Прайс-лист на год'!$E$3:$NG$3,0)),0)</f>
        <v>847</v>
      </c>
    </row>
    <row r="3696" spans="1:6" x14ac:dyDescent="0.25">
      <c r="A3696" s="30">
        <f>'Прайс-лист на год'!$E$3+ROUNDDOWN((ROW()-2)/25,0)</f>
        <v>43977</v>
      </c>
      <c r="B3696">
        <f t="shared" ref="B3696:E3696" si="3670">B3671</f>
        <v>1</v>
      </c>
      <c r="C3696" t="str">
        <f t="shared" si="3670"/>
        <v>A4</v>
      </c>
      <c r="D3696" t="str">
        <f t="shared" si="3670"/>
        <v>продукты сырные</v>
      </c>
      <c r="E3696" t="str">
        <f t="shared" si="3670"/>
        <v>A4|продукты сырные</v>
      </c>
      <c r="F3696">
        <f>IFERROR(INDEX('Прайс-лист на год'!$E$4:$NG$28,MATCH(prices_model!E3696,'Прайс-лист на год'!$D$4:$D$28,0),MATCH(prices_model!A3696,'Прайс-лист на год'!$E$3:$NG$3,0)),0)</f>
        <v>340</v>
      </c>
    </row>
    <row r="3697" spans="1:6" x14ac:dyDescent="0.25">
      <c r="A3697" s="30">
        <f>'Прайс-лист на год'!$E$3+ROUNDDOWN((ROW()-2)/25,0)</f>
        <v>43977</v>
      </c>
      <c r="B3697">
        <f t="shared" ref="B3697:E3697" si="3671">B3672</f>
        <v>1</v>
      </c>
      <c r="C3697" t="str">
        <f t="shared" si="3671"/>
        <v>A5</v>
      </c>
      <c r="D3697" t="str">
        <f t="shared" si="3671"/>
        <v>сыр твердый</v>
      </c>
      <c r="E3697" t="str">
        <f t="shared" si="3671"/>
        <v>A5|сыр твердый</v>
      </c>
      <c r="F3697">
        <f>IFERROR(INDEX('Прайс-лист на год'!$E$4:$NG$28,MATCH(prices_model!E3697,'Прайс-лист на год'!$D$4:$D$28,0),MATCH(prices_model!A3697,'Прайс-лист на год'!$E$3:$NG$3,0)),0)</f>
        <v>1078</v>
      </c>
    </row>
    <row r="3698" spans="1:6" x14ac:dyDescent="0.25">
      <c r="A3698" s="30">
        <f>'Прайс-лист на год'!$E$3+ROUNDDOWN((ROW()-2)/25,0)</f>
        <v>43977</v>
      </c>
      <c r="B3698">
        <f t="shared" ref="B3698:E3698" si="3672">B3673</f>
        <v>1</v>
      </c>
      <c r="C3698" t="str">
        <f t="shared" si="3672"/>
        <v>A5</v>
      </c>
      <c r="D3698" t="str">
        <f t="shared" si="3672"/>
        <v>сыр полутвердый</v>
      </c>
      <c r="E3698" t="str">
        <f t="shared" si="3672"/>
        <v>A5|сыр полутвердый</v>
      </c>
      <c r="F3698">
        <f>IFERROR(INDEX('Прайс-лист на год'!$E$4:$NG$28,MATCH(prices_model!E3698,'Прайс-лист на год'!$D$4:$D$28,0),MATCH(prices_model!A3698,'Прайс-лист на год'!$E$3:$NG$3,0)),0)</f>
        <v>647</v>
      </c>
    </row>
    <row r="3699" spans="1:6" x14ac:dyDescent="0.25">
      <c r="A3699" s="30">
        <f>'Прайс-лист на год'!$E$3+ROUNDDOWN((ROW()-2)/25,0)</f>
        <v>43977</v>
      </c>
      <c r="B3699">
        <f t="shared" ref="B3699:E3699" si="3673">B3674</f>
        <v>1</v>
      </c>
      <c r="C3699" t="str">
        <f t="shared" si="3673"/>
        <v>A5</v>
      </c>
      <c r="D3699" t="str">
        <f t="shared" si="3673"/>
        <v>сыр мягкий</v>
      </c>
      <c r="E3699" t="str">
        <f t="shared" si="3673"/>
        <v>A5|сыр мягкий</v>
      </c>
      <c r="F3699">
        <f>IFERROR(INDEX('Прайс-лист на год'!$E$4:$NG$28,MATCH(prices_model!E3699,'Прайс-лист на год'!$D$4:$D$28,0),MATCH(prices_model!A3699,'Прайс-лист на год'!$E$3:$NG$3,0)),0)</f>
        <v>539</v>
      </c>
    </row>
    <row r="3700" spans="1:6" x14ac:dyDescent="0.25">
      <c r="A3700" s="30">
        <f>'Прайс-лист на год'!$E$3+ROUNDDOWN((ROW()-2)/25,0)</f>
        <v>43977</v>
      </c>
      <c r="B3700">
        <f t="shared" ref="B3700:E3700" si="3674">B3675</f>
        <v>1</v>
      </c>
      <c r="C3700" t="str">
        <f t="shared" si="3674"/>
        <v>A5</v>
      </c>
      <c r="D3700" t="str">
        <f t="shared" si="3674"/>
        <v>прочие сыры</v>
      </c>
      <c r="E3700" t="str">
        <f t="shared" si="3674"/>
        <v>A5|прочие сыры</v>
      </c>
      <c r="F3700">
        <f>IFERROR(INDEX('Прайс-лист на год'!$E$4:$NG$28,MATCH(prices_model!E3700,'Прайс-лист на год'!$D$4:$D$28,0),MATCH(prices_model!A3700,'Прайс-лист на год'!$E$3:$NG$3,0)),0)</f>
        <v>754</v>
      </c>
    </row>
    <row r="3701" spans="1:6" x14ac:dyDescent="0.25">
      <c r="A3701" s="30">
        <f>'Прайс-лист на год'!$E$3+ROUNDDOWN((ROW()-2)/25,0)</f>
        <v>43977</v>
      </c>
      <c r="B3701">
        <f t="shared" ref="B3701:E3701" si="3675">B3676</f>
        <v>1</v>
      </c>
      <c r="C3701" t="str">
        <f t="shared" si="3675"/>
        <v>A5</v>
      </c>
      <c r="D3701" t="str">
        <f t="shared" si="3675"/>
        <v>продукты сырные</v>
      </c>
      <c r="E3701" t="str">
        <f t="shared" si="3675"/>
        <v>A5|продукты сырные</v>
      </c>
      <c r="F3701">
        <f>IFERROR(INDEX('Прайс-лист на год'!$E$4:$NG$28,MATCH(prices_model!E3701,'Прайс-лист на год'!$D$4:$D$28,0),MATCH(prices_model!A3701,'Прайс-лист на год'!$E$3:$NG$3,0)),0)</f>
        <v>431</v>
      </c>
    </row>
    <row r="3702" spans="1:6" x14ac:dyDescent="0.25">
      <c r="A3702" s="30">
        <f>'Прайс-лист на год'!$E$3+ROUNDDOWN((ROW()-2)/25,0)</f>
        <v>43978</v>
      </c>
      <c r="B3702">
        <f t="shared" ref="B3702:E3702" si="3676">B3677</f>
        <v>1</v>
      </c>
      <c r="C3702" t="str">
        <f t="shared" si="3676"/>
        <v>A1</v>
      </c>
      <c r="D3702" t="str">
        <f t="shared" si="3676"/>
        <v>сыр твердый</v>
      </c>
      <c r="E3702" t="str">
        <f t="shared" si="3676"/>
        <v>A1|сыр твердый</v>
      </c>
      <c r="F3702">
        <f>IFERROR(INDEX('Прайс-лист на год'!$E$4:$NG$28,MATCH(prices_model!E3702,'Прайс-лист на год'!$D$4:$D$28,0),MATCH(prices_model!A3702,'Прайс-лист на год'!$E$3:$NG$3,0)),0)</f>
        <v>1000</v>
      </c>
    </row>
    <row r="3703" spans="1:6" x14ac:dyDescent="0.25">
      <c r="A3703" s="30">
        <f>'Прайс-лист на год'!$E$3+ROUNDDOWN((ROW()-2)/25,0)</f>
        <v>43978</v>
      </c>
      <c r="B3703">
        <f t="shared" ref="B3703:E3703" si="3677">B3678</f>
        <v>1</v>
      </c>
      <c r="C3703" t="str">
        <f t="shared" si="3677"/>
        <v>A1</v>
      </c>
      <c r="D3703" t="str">
        <f t="shared" si="3677"/>
        <v>сыр полутвердый</v>
      </c>
      <c r="E3703" t="str">
        <f t="shared" si="3677"/>
        <v>A1|сыр полутвердый</v>
      </c>
      <c r="F3703">
        <f>IFERROR(INDEX('Прайс-лист на год'!$E$4:$NG$28,MATCH(prices_model!E3703,'Прайс-лист на год'!$D$4:$D$28,0),MATCH(prices_model!A3703,'Прайс-лист на год'!$E$3:$NG$3,0)),0)</f>
        <v>600</v>
      </c>
    </row>
    <row r="3704" spans="1:6" x14ac:dyDescent="0.25">
      <c r="A3704" s="30">
        <f>'Прайс-лист на год'!$E$3+ROUNDDOWN((ROW()-2)/25,0)</f>
        <v>43978</v>
      </c>
      <c r="B3704">
        <f t="shared" ref="B3704:E3704" si="3678">B3679</f>
        <v>1</v>
      </c>
      <c r="C3704" t="str">
        <f t="shared" si="3678"/>
        <v>A1</v>
      </c>
      <c r="D3704" t="str">
        <f t="shared" si="3678"/>
        <v>сыр мягкий</v>
      </c>
      <c r="E3704" t="str">
        <f t="shared" si="3678"/>
        <v>A1|сыр мягкий</v>
      </c>
      <c r="F3704">
        <f>IFERROR(INDEX('Прайс-лист на год'!$E$4:$NG$28,MATCH(prices_model!E3704,'Прайс-лист на год'!$D$4:$D$28,0),MATCH(prices_model!A3704,'Прайс-лист на год'!$E$3:$NG$3,0)),0)</f>
        <v>500</v>
      </c>
    </row>
    <row r="3705" spans="1:6" x14ac:dyDescent="0.25">
      <c r="A3705" s="30">
        <f>'Прайс-лист на год'!$E$3+ROUNDDOWN((ROW()-2)/25,0)</f>
        <v>43978</v>
      </c>
      <c r="B3705">
        <f t="shared" ref="B3705:E3705" si="3679">B3680</f>
        <v>1</v>
      </c>
      <c r="C3705" t="str">
        <f t="shared" si="3679"/>
        <v>A1</v>
      </c>
      <c r="D3705" t="str">
        <f t="shared" si="3679"/>
        <v>прочие сыры</v>
      </c>
      <c r="E3705" t="str">
        <f t="shared" si="3679"/>
        <v>A1|прочие сыры</v>
      </c>
      <c r="F3705">
        <f>IFERROR(INDEX('Прайс-лист на год'!$E$4:$NG$28,MATCH(prices_model!E3705,'Прайс-лист на год'!$D$4:$D$28,0),MATCH(prices_model!A3705,'Прайс-лист на год'!$E$3:$NG$3,0)),0)</f>
        <v>700</v>
      </c>
    </row>
    <row r="3706" spans="1:6" x14ac:dyDescent="0.25">
      <c r="A3706" s="30">
        <f>'Прайс-лист на год'!$E$3+ROUNDDOWN((ROW()-2)/25,0)</f>
        <v>43978</v>
      </c>
      <c r="B3706">
        <f t="shared" ref="B3706:E3706" si="3680">B3681</f>
        <v>1</v>
      </c>
      <c r="C3706" t="str">
        <f t="shared" si="3680"/>
        <v>A1</v>
      </c>
      <c r="D3706" t="str">
        <f t="shared" si="3680"/>
        <v>продукты сырные</v>
      </c>
      <c r="E3706" t="str">
        <f t="shared" si="3680"/>
        <v>A1|продукты сырные</v>
      </c>
      <c r="F3706">
        <f>IFERROR(INDEX('Прайс-лист на год'!$E$4:$NG$28,MATCH(prices_model!E3706,'Прайс-лист на год'!$D$4:$D$28,0),MATCH(prices_model!A3706,'Прайс-лист на год'!$E$3:$NG$3,0)),0)</f>
        <v>400</v>
      </c>
    </row>
    <row r="3707" spans="1:6" x14ac:dyDescent="0.25">
      <c r="A3707" s="30">
        <f>'Прайс-лист на год'!$E$3+ROUNDDOWN((ROW()-2)/25,0)</f>
        <v>43978</v>
      </c>
      <c r="B3707">
        <f t="shared" ref="B3707:E3707" si="3681">B3682</f>
        <v>1</v>
      </c>
      <c r="C3707" t="str">
        <f t="shared" si="3681"/>
        <v>A2</v>
      </c>
      <c r="D3707" t="str">
        <f t="shared" si="3681"/>
        <v>сыр твердый</v>
      </c>
      <c r="E3707" t="str">
        <f t="shared" si="3681"/>
        <v>A2|сыр твердый</v>
      </c>
      <c r="F3707">
        <f>IFERROR(INDEX('Прайс-лист на год'!$E$4:$NG$28,MATCH(prices_model!E3707,'Прайс-лист на год'!$D$4:$D$28,0),MATCH(prices_model!A3707,'Прайс-лист на год'!$E$3:$NG$3,0)),0)</f>
        <v>1050</v>
      </c>
    </row>
    <row r="3708" spans="1:6" x14ac:dyDescent="0.25">
      <c r="A3708" s="30">
        <f>'Прайс-лист на год'!$E$3+ROUNDDOWN((ROW()-2)/25,0)</f>
        <v>43978</v>
      </c>
      <c r="B3708">
        <f t="shared" ref="B3708:E3708" si="3682">B3683</f>
        <v>1</v>
      </c>
      <c r="C3708" t="str">
        <f t="shared" si="3682"/>
        <v>A2</v>
      </c>
      <c r="D3708" t="str">
        <f t="shared" si="3682"/>
        <v>сыр полутвердый</v>
      </c>
      <c r="E3708" t="str">
        <f t="shared" si="3682"/>
        <v>A2|сыр полутвердый</v>
      </c>
      <c r="F3708">
        <f>IFERROR(INDEX('Прайс-лист на год'!$E$4:$NG$28,MATCH(prices_model!E3708,'Прайс-лист на год'!$D$4:$D$28,0),MATCH(prices_model!A3708,'Прайс-лист на год'!$E$3:$NG$3,0)),0)</f>
        <v>630</v>
      </c>
    </row>
    <row r="3709" spans="1:6" x14ac:dyDescent="0.25">
      <c r="A3709" s="30">
        <f>'Прайс-лист на год'!$E$3+ROUNDDOWN((ROW()-2)/25,0)</f>
        <v>43978</v>
      </c>
      <c r="B3709">
        <f t="shared" ref="B3709:E3709" si="3683">B3684</f>
        <v>1</v>
      </c>
      <c r="C3709" t="str">
        <f t="shared" si="3683"/>
        <v>A2</v>
      </c>
      <c r="D3709" t="str">
        <f t="shared" si="3683"/>
        <v>сыр мягкий</v>
      </c>
      <c r="E3709" t="str">
        <f t="shared" si="3683"/>
        <v>A2|сыр мягкий</v>
      </c>
      <c r="F3709">
        <f>IFERROR(INDEX('Прайс-лист на год'!$E$4:$NG$28,MATCH(prices_model!E3709,'Прайс-лист на год'!$D$4:$D$28,0),MATCH(prices_model!A3709,'Прайс-лист на год'!$E$3:$NG$3,0)),0)</f>
        <v>525</v>
      </c>
    </row>
    <row r="3710" spans="1:6" x14ac:dyDescent="0.25">
      <c r="A3710" s="30">
        <f>'Прайс-лист на год'!$E$3+ROUNDDOWN((ROW()-2)/25,0)</f>
        <v>43978</v>
      </c>
      <c r="B3710">
        <f t="shared" ref="B3710:E3710" si="3684">B3685</f>
        <v>1</v>
      </c>
      <c r="C3710" t="str">
        <f t="shared" si="3684"/>
        <v>A2</v>
      </c>
      <c r="D3710" t="str">
        <f t="shared" si="3684"/>
        <v>прочие сыры</v>
      </c>
      <c r="E3710" t="str">
        <f t="shared" si="3684"/>
        <v>A2|прочие сыры</v>
      </c>
      <c r="F3710">
        <f>IFERROR(INDEX('Прайс-лист на год'!$E$4:$NG$28,MATCH(prices_model!E3710,'Прайс-лист на год'!$D$4:$D$28,0),MATCH(prices_model!A3710,'Прайс-лист на год'!$E$3:$NG$3,0)),0)</f>
        <v>735</v>
      </c>
    </row>
    <row r="3711" spans="1:6" x14ac:dyDescent="0.25">
      <c r="A3711" s="30">
        <f>'Прайс-лист на год'!$E$3+ROUNDDOWN((ROW()-2)/25,0)</f>
        <v>43978</v>
      </c>
      <c r="B3711">
        <f t="shared" ref="B3711:E3711" si="3685">B3686</f>
        <v>1</v>
      </c>
      <c r="C3711" t="str">
        <f t="shared" si="3685"/>
        <v>A2</v>
      </c>
      <c r="D3711" t="str">
        <f t="shared" si="3685"/>
        <v>продукты сырные</v>
      </c>
      <c r="E3711" t="str">
        <f t="shared" si="3685"/>
        <v>A2|продукты сырные</v>
      </c>
      <c r="F3711">
        <f>IFERROR(INDEX('Прайс-лист на год'!$E$4:$NG$28,MATCH(prices_model!E3711,'Прайс-лист на год'!$D$4:$D$28,0),MATCH(prices_model!A3711,'Прайс-лист на год'!$E$3:$NG$3,0)),0)</f>
        <v>420</v>
      </c>
    </row>
    <row r="3712" spans="1:6" x14ac:dyDescent="0.25">
      <c r="A3712" s="30">
        <f>'Прайс-лист на год'!$E$3+ROUNDDOWN((ROW()-2)/25,0)</f>
        <v>43978</v>
      </c>
      <c r="B3712">
        <f t="shared" ref="B3712:E3712" si="3686">B3687</f>
        <v>1</v>
      </c>
      <c r="C3712" t="str">
        <f t="shared" si="3686"/>
        <v>A3</v>
      </c>
      <c r="D3712" t="str">
        <f t="shared" si="3686"/>
        <v>сыр твердый</v>
      </c>
      <c r="E3712" t="str">
        <f t="shared" si="3686"/>
        <v>A3|сыр твердый</v>
      </c>
      <c r="F3712">
        <f>IFERROR(INDEX('Прайс-лист на год'!$E$4:$NG$28,MATCH(prices_model!E3712,'Прайс-лист на год'!$D$4:$D$28,0),MATCH(prices_model!A3712,'Прайс-лист на год'!$E$3:$NG$3,0)),0)</f>
        <v>1000</v>
      </c>
    </row>
    <row r="3713" spans="1:6" x14ac:dyDescent="0.25">
      <c r="A3713" s="30">
        <f>'Прайс-лист на год'!$E$3+ROUNDDOWN((ROW()-2)/25,0)</f>
        <v>43978</v>
      </c>
      <c r="B3713">
        <f t="shared" ref="B3713:E3713" si="3687">B3688</f>
        <v>1</v>
      </c>
      <c r="C3713" t="str">
        <f t="shared" si="3687"/>
        <v>A3</v>
      </c>
      <c r="D3713" t="str">
        <f t="shared" si="3687"/>
        <v>сыр полутвердый</v>
      </c>
      <c r="E3713" t="str">
        <f t="shared" si="3687"/>
        <v>A3|сыр полутвердый</v>
      </c>
      <c r="F3713">
        <f>IFERROR(INDEX('Прайс-лист на год'!$E$4:$NG$28,MATCH(prices_model!E3713,'Прайс-лист на год'!$D$4:$D$28,0),MATCH(prices_model!A3713,'Прайс-лист на год'!$E$3:$NG$3,0)),0)</f>
        <v>600</v>
      </c>
    </row>
    <row r="3714" spans="1:6" x14ac:dyDescent="0.25">
      <c r="A3714" s="30">
        <f>'Прайс-лист на год'!$E$3+ROUNDDOWN((ROW()-2)/25,0)</f>
        <v>43978</v>
      </c>
      <c r="B3714">
        <f t="shared" ref="B3714:E3714" si="3688">B3689</f>
        <v>1</v>
      </c>
      <c r="C3714" t="str">
        <f t="shared" si="3688"/>
        <v>A3</v>
      </c>
      <c r="D3714" t="str">
        <f t="shared" si="3688"/>
        <v>сыр мягкий</v>
      </c>
      <c r="E3714" t="str">
        <f t="shared" si="3688"/>
        <v>A3|сыр мягкий</v>
      </c>
      <c r="F3714">
        <f>IFERROR(INDEX('Прайс-лист на год'!$E$4:$NG$28,MATCH(prices_model!E3714,'Прайс-лист на год'!$D$4:$D$28,0),MATCH(prices_model!A3714,'Прайс-лист на год'!$E$3:$NG$3,0)),0)</f>
        <v>500</v>
      </c>
    </row>
    <row r="3715" spans="1:6" x14ac:dyDescent="0.25">
      <c r="A3715" s="30">
        <f>'Прайс-лист на год'!$E$3+ROUNDDOWN((ROW()-2)/25,0)</f>
        <v>43978</v>
      </c>
      <c r="B3715">
        <f t="shared" ref="B3715:E3715" si="3689">B3690</f>
        <v>1</v>
      </c>
      <c r="C3715" t="str">
        <f t="shared" si="3689"/>
        <v>A3</v>
      </c>
      <c r="D3715" t="str">
        <f t="shared" si="3689"/>
        <v>прочие сыры</v>
      </c>
      <c r="E3715" t="str">
        <f t="shared" si="3689"/>
        <v>A3|прочие сыры</v>
      </c>
      <c r="F3715">
        <f>IFERROR(INDEX('Прайс-лист на год'!$E$4:$NG$28,MATCH(prices_model!E3715,'Прайс-лист на год'!$D$4:$D$28,0),MATCH(prices_model!A3715,'Прайс-лист на год'!$E$3:$NG$3,0)),0)</f>
        <v>700</v>
      </c>
    </row>
    <row r="3716" spans="1:6" x14ac:dyDescent="0.25">
      <c r="A3716" s="30">
        <f>'Прайс-лист на год'!$E$3+ROUNDDOWN((ROW()-2)/25,0)</f>
        <v>43978</v>
      </c>
      <c r="B3716">
        <f t="shared" ref="B3716:E3716" si="3690">B3691</f>
        <v>1</v>
      </c>
      <c r="C3716" t="str">
        <f t="shared" si="3690"/>
        <v>A3</v>
      </c>
      <c r="D3716" t="str">
        <f t="shared" si="3690"/>
        <v>продукты сырные</v>
      </c>
      <c r="E3716" t="str">
        <f t="shared" si="3690"/>
        <v>A3|продукты сырные</v>
      </c>
      <c r="F3716">
        <f>IFERROR(INDEX('Прайс-лист на год'!$E$4:$NG$28,MATCH(prices_model!E3716,'Прайс-лист на год'!$D$4:$D$28,0),MATCH(prices_model!A3716,'Прайс-лист на год'!$E$3:$NG$3,0)),0)</f>
        <v>400</v>
      </c>
    </row>
    <row r="3717" spans="1:6" x14ac:dyDescent="0.25">
      <c r="A3717" s="30">
        <f>'Прайс-лист на год'!$E$3+ROUNDDOWN((ROW()-2)/25,0)</f>
        <v>43978</v>
      </c>
      <c r="B3717">
        <f t="shared" ref="B3717:E3717" si="3691">B3692</f>
        <v>1</v>
      </c>
      <c r="C3717" t="str">
        <f t="shared" si="3691"/>
        <v>A4</v>
      </c>
      <c r="D3717" t="str">
        <f t="shared" si="3691"/>
        <v>сыр твердый</v>
      </c>
      <c r="E3717" t="str">
        <f t="shared" si="3691"/>
        <v>A4|сыр твердый</v>
      </c>
      <c r="F3717">
        <f>IFERROR(INDEX('Прайс-лист на год'!$E$4:$NG$28,MATCH(prices_model!E3717,'Прайс-лист на год'!$D$4:$D$28,0),MATCH(prices_model!A3717,'Прайс-лист на год'!$E$3:$NG$3,0)),0)</f>
        <v>893</v>
      </c>
    </row>
    <row r="3718" spans="1:6" x14ac:dyDescent="0.25">
      <c r="A3718" s="30">
        <f>'Прайс-лист на год'!$E$3+ROUNDDOWN((ROW()-2)/25,0)</f>
        <v>43978</v>
      </c>
      <c r="B3718">
        <f t="shared" ref="B3718:E3718" si="3692">B3693</f>
        <v>1</v>
      </c>
      <c r="C3718" t="str">
        <f t="shared" si="3692"/>
        <v>A4</v>
      </c>
      <c r="D3718" t="str">
        <f t="shared" si="3692"/>
        <v>сыр полутвердый</v>
      </c>
      <c r="E3718" t="str">
        <f t="shared" si="3692"/>
        <v>A4|сыр полутвердый</v>
      </c>
      <c r="F3718">
        <f>IFERROR(INDEX('Прайс-лист на год'!$E$4:$NG$28,MATCH(prices_model!E3718,'Прайс-лист на год'!$D$4:$D$28,0),MATCH(prices_model!A3718,'Прайс-лист на год'!$E$3:$NG$3,0)),0)</f>
        <v>662</v>
      </c>
    </row>
    <row r="3719" spans="1:6" x14ac:dyDescent="0.25">
      <c r="A3719" s="30">
        <f>'Прайс-лист на год'!$E$3+ROUNDDOWN((ROW()-2)/25,0)</f>
        <v>43978</v>
      </c>
      <c r="B3719">
        <f t="shared" ref="B3719:E3719" si="3693">B3694</f>
        <v>1</v>
      </c>
      <c r="C3719" t="str">
        <f t="shared" si="3693"/>
        <v>A4</v>
      </c>
      <c r="D3719" t="str">
        <f t="shared" si="3693"/>
        <v>сыр мягкий</v>
      </c>
      <c r="E3719" t="str">
        <f t="shared" si="3693"/>
        <v>A4|сыр мягкий</v>
      </c>
      <c r="F3719">
        <f>IFERROR(INDEX('Прайс-лист на год'!$E$4:$NG$28,MATCH(prices_model!E3719,'Прайс-лист на год'!$D$4:$D$28,0),MATCH(prices_model!A3719,'Прайс-лист на год'!$E$3:$NG$3,0)),0)</f>
        <v>551</v>
      </c>
    </row>
    <row r="3720" spans="1:6" x14ac:dyDescent="0.25">
      <c r="A3720" s="30">
        <f>'Прайс-лист на год'!$E$3+ROUNDDOWN((ROW()-2)/25,0)</f>
        <v>43978</v>
      </c>
      <c r="B3720">
        <f t="shared" ref="B3720:E3720" si="3694">B3695</f>
        <v>1</v>
      </c>
      <c r="C3720" t="str">
        <f t="shared" si="3694"/>
        <v>A4</v>
      </c>
      <c r="D3720" t="str">
        <f t="shared" si="3694"/>
        <v>прочие сыры</v>
      </c>
      <c r="E3720" t="str">
        <f t="shared" si="3694"/>
        <v>A4|прочие сыры</v>
      </c>
      <c r="F3720">
        <f>IFERROR(INDEX('Прайс-лист на год'!$E$4:$NG$28,MATCH(prices_model!E3720,'Прайс-лист на год'!$D$4:$D$28,0),MATCH(prices_model!A3720,'Прайс-лист на год'!$E$3:$NG$3,0)),0)</f>
        <v>847</v>
      </c>
    </row>
    <row r="3721" spans="1:6" x14ac:dyDescent="0.25">
      <c r="A3721" s="30">
        <f>'Прайс-лист на год'!$E$3+ROUNDDOWN((ROW()-2)/25,0)</f>
        <v>43978</v>
      </c>
      <c r="B3721">
        <f t="shared" ref="B3721:E3721" si="3695">B3696</f>
        <v>1</v>
      </c>
      <c r="C3721" t="str">
        <f t="shared" si="3695"/>
        <v>A4</v>
      </c>
      <c r="D3721" t="str">
        <f t="shared" si="3695"/>
        <v>продукты сырные</v>
      </c>
      <c r="E3721" t="str">
        <f t="shared" si="3695"/>
        <v>A4|продукты сырные</v>
      </c>
      <c r="F3721">
        <f>IFERROR(INDEX('Прайс-лист на год'!$E$4:$NG$28,MATCH(prices_model!E3721,'Прайс-лист на год'!$D$4:$D$28,0),MATCH(prices_model!A3721,'Прайс-лист на год'!$E$3:$NG$3,0)),0)</f>
        <v>340</v>
      </c>
    </row>
    <row r="3722" spans="1:6" x14ac:dyDescent="0.25">
      <c r="A3722" s="30">
        <f>'Прайс-лист на год'!$E$3+ROUNDDOWN((ROW()-2)/25,0)</f>
        <v>43978</v>
      </c>
      <c r="B3722">
        <f t="shared" ref="B3722:E3722" si="3696">B3697</f>
        <v>1</v>
      </c>
      <c r="C3722" t="str">
        <f t="shared" si="3696"/>
        <v>A5</v>
      </c>
      <c r="D3722" t="str">
        <f t="shared" si="3696"/>
        <v>сыр твердый</v>
      </c>
      <c r="E3722" t="str">
        <f t="shared" si="3696"/>
        <v>A5|сыр твердый</v>
      </c>
      <c r="F3722">
        <f>IFERROR(INDEX('Прайс-лист на год'!$E$4:$NG$28,MATCH(prices_model!E3722,'Прайс-лист на год'!$D$4:$D$28,0),MATCH(prices_model!A3722,'Прайс-лист на год'!$E$3:$NG$3,0)),0)</f>
        <v>1078</v>
      </c>
    </row>
    <row r="3723" spans="1:6" x14ac:dyDescent="0.25">
      <c r="A3723" s="30">
        <f>'Прайс-лист на год'!$E$3+ROUNDDOWN((ROW()-2)/25,0)</f>
        <v>43978</v>
      </c>
      <c r="B3723">
        <f t="shared" ref="B3723:E3723" si="3697">B3698</f>
        <v>1</v>
      </c>
      <c r="C3723" t="str">
        <f t="shared" si="3697"/>
        <v>A5</v>
      </c>
      <c r="D3723" t="str">
        <f t="shared" si="3697"/>
        <v>сыр полутвердый</v>
      </c>
      <c r="E3723" t="str">
        <f t="shared" si="3697"/>
        <v>A5|сыр полутвердый</v>
      </c>
      <c r="F3723">
        <f>IFERROR(INDEX('Прайс-лист на год'!$E$4:$NG$28,MATCH(prices_model!E3723,'Прайс-лист на год'!$D$4:$D$28,0),MATCH(prices_model!A3723,'Прайс-лист на год'!$E$3:$NG$3,0)),0)</f>
        <v>647</v>
      </c>
    </row>
    <row r="3724" spans="1:6" x14ac:dyDescent="0.25">
      <c r="A3724" s="30">
        <f>'Прайс-лист на год'!$E$3+ROUNDDOWN((ROW()-2)/25,0)</f>
        <v>43978</v>
      </c>
      <c r="B3724">
        <f t="shared" ref="B3724:E3724" si="3698">B3699</f>
        <v>1</v>
      </c>
      <c r="C3724" t="str">
        <f t="shared" si="3698"/>
        <v>A5</v>
      </c>
      <c r="D3724" t="str">
        <f t="shared" si="3698"/>
        <v>сыр мягкий</v>
      </c>
      <c r="E3724" t="str">
        <f t="shared" si="3698"/>
        <v>A5|сыр мягкий</v>
      </c>
      <c r="F3724">
        <f>IFERROR(INDEX('Прайс-лист на год'!$E$4:$NG$28,MATCH(prices_model!E3724,'Прайс-лист на год'!$D$4:$D$28,0),MATCH(prices_model!A3724,'Прайс-лист на год'!$E$3:$NG$3,0)),0)</f>
        <v>539</v>
      </c>
    </row>
    <row r="3725" spans="1:6" x14ac:dyDescent="0.25">
      <c r="A3725" s="30">
        <f>'Прайс-лист на год'!$E$3+ROUNDDOWN((ROW()-2)/25,0)</f>
        <v>43978</v>
      </c>
      <c r="B3725">
        <f t="shared" ref="B3725:E3725" si="3699">B3700</f>
        <v>1</v>
      </c>
      <c r="C3725" t="str">
        <f t="shared" si="3699"/>
        <v>A5</v>
      </c>
      <c r="D3725" t="str">
        <f t="shared" si="3699"/>
        <v>прочие сыры</v>
      </c>
      <c r="E3725" t="str">
        <f t="shared" si="3699"/>
        <v>A5|прочие сыры</v>
      </c>
      <c r="F3725">
        <f>IFERROR(INDEX('Прайс-лист на год'!$E$4:$NG$28,MATCH(prices_model!E3725,'Прайс-лист на год'!$D$4:$D$28,0),MATCH(prices_model!A3725,'Прайс-лист на год'!$E$3:$NG$3,0)),0)</f>
        <v>754</v>
      </c>
    </row>
    <row r="3726" spans="1:6" x14ac:dyDescent="0.25">
      <c r="A3726" s="30">
        <f>'Прайс-лист на год'!$E$3+ROUNDDOWN((ROW()-2)/25,0)</f>
        <v>43978</v>
      </c>
      <c r="B3726">
        <f t="shared" ref="B3726:E3726" si="3700">B3701</f>
        <v>1</v>
      </c>
      <c r="C3726" t="str">
        <f t="shared" si="3700"/>
        <v>A5</v>
      </c>
      <c r="D3726" t="str">
        <f t="shared" si="3700"/>
        <v>продукты сырные</v>
      </c>
      <c r="E3726" t="str">
        <f t="shared" si="3700"/>
        <v>A5|продукты сырные</v>
      </c>
      <c r="F3726">
        <f>IFERROR(INDEX('Прайс-лист на год'!$E$4:$NG$28,MATCH(prices_model!E3726,'Прайс-лист на год'!$D$4:$D$28,0),MATCH(prices_model!A3726,'Прайс-лист на год'!$E$3:$NG$3,0)),0)</f>
        <v>431</v>
      </c>
    </row>
    <row r="3727" spans="1:6" x14ac:dyDescent="0.25">
      <c r="A3727" s="30">
        <f>'Прайс-лист на год'!$E$3+ROUNDDOWN((ROW()-2)/25,0)</f>
        <v>43979</v>
      </c>
      <c r="B3727">
        <f t="shared" ref="B3727:E3727" si="3701">B3702</f>
        <v>1</v>
      </c>
      <c r="C3727" t="str">
        <f t="shared" si="3701"/>
        <v>A1</v>
      </c>
      <c r="D3727" t="str">
        <f t="shared" si="3701"/>
        <v>сыр твердый</v>
      </c>
      <c r="E3727" t="str">
        <f t="shared" si="3701"/>
        <v>A1|сыр твердый</v>
      </c>
      <c r="F3727">
        <f>IFERROR(INDEX('Прайс-лист на год'!$E$4:$NG$28,MATCH(prices_model!E3727,'Прайс-лист на год'!$D$4:$D$28,0),MATCH(prices_model!A3727,'Прайс-лист на год'!$E$3:$NG$3,0)),0)</f>
        <v>1000</v>
      </c>
    </row>
    <row r="3728" spans="1:6" x14ac:dyDescent="0.25">
      <c r="A3728" s="30">
        <f>'Прайс-лист на год'!$E$3+ROUNDDOWN((ROW()-2)/25,0)</f>
        <v>43979</v>
      </c>
      <c r="B3728">
        <f t="shared" ref="B3728:E3728" si="3702">B3703</f>
        <v>1</v>
      </c>
      <c r="C3728" t="str">
        <f t="shared" si="3702"/>
        <v>A1</v>
      </c>
      <c r="D3728" t="str">
        <f t="shared" si="3702"/>
        <v>сыр полутвердый</v>
      </c>
      <c r="E3728" t="str">
        <f t="shared" si="3702"/>
        <v>A1|сыр полутвердый</v>
      </c>
      <c r="F3728">
        <f>IFERROR(INDEX('Прайс-лист на год'!$E$4:$NG$28,MATCH(prices_model!E3728,'Прайс-лист на год'!$D$4:$D$28,0),MATCH(prices_model!A3728,'Прайс-лист на год'!$E$3:$NG$3,0)),0)</f>
        <v>600</v>
      </c>
    </row>
    <row r="3729" spans="1:6" x14ac:dyDescent="0.25">
      <c r="A3729" s="30">
        <f>'Прайс-лист на год'!$E$3+ROUNDDOWN((ROW()-2)/25,0)</f>
        <v>43979</v>
      </c>
      <c r="B3729">
        <f t="shared" ref="B3729:E3729" si="3703">B3704</f>
        <v>1</v>
      </c>
      <c r="C3729" t="str">
        <f t="shared" si="3703"/>
        <v>A1</v>
      </c>
      <c r="D3729" t="str">
        <f t="shared" si="3703"/>
        <v>сыр мягкий</v>
      </c>
      <c r="E3729" t="str">
        <f t="shared" si="3703"/>
        <v>A1|сыр мягкий</v>
      </c>
      <c r="F3729">
        <f>IFERROR(INDEX('Прайс-лист на год'!$E$4:$NG$28,MATCH(prices_model!E3729,'Прайс-лист на год'!$D$4:$D$28,0),MATCH(prices_model!A3729,'Прайс-лист на год'!$E$3:$NG$3,0)),0)</f>
        <v>500</v>
      </c>
    </row>
    <row r="3730" spans="1:6" x14ac:dyDescent="0.25">
      <c r="A3730" s="30">
        <f>'Прайс-лист на год'!$E$3+ROUNDDOWN((ROW()-2)/25,0)</f>
        <v>43979</v>
      </c>
      <c r="B3730">
        <f t="shared" ref="B3730:E3730" si="3704">B3705</f>
        <v>1</v>
      </c>
      <c r="C3730" t="str">
        <f t="shared" si="3704"/>
        <v>A1</v>
      </c>
      <c r="D3730" t="str">
        <f t="shared" si="3704"/>
        <v>прочие сыры</v>
      </c>
      <c r="E3730" t="str">
        <f t="shared" si="3704"/>
        <v>A1|прочие сыры</v>
      </c>
      <c r="F3730">
        <f>IFERROR(INDEX('Прайс-лист на год'!$E$4:$NG$28,MATCH(prices_model!E3730,'Прайс-лист на год'!$D$4:$D$28,0),MATCH(prices_model!A3730,'Прайс-лист на год'!$E$3:$NG$3,0)),0)</f>
        <v>700</v>
      </c>
    </row>
    <row r="3731" spans="1:6" x14ac:dyDescent="0.25">
      <c r="A3731" s="30">
        <f>'Прайс-лист на год'!$E$3+ROUNDDOWN((ROW()-2)/25,0)</f>
        <v>43979</v>
      </c>
      <c r="B3731">
        <f t="shared" ref="B3731:E3731" si="3705">B3706</f>
        <v>1</v>
      </c>
      <c r="C3731" t="str">
        <f t="shared" si="3705"/>
        <v>A1</v>
      </c>
      <c r="D3731" t="str">
        <f t="shared" si="3705"/>
        <v>продукты сырные</v>
      </c>
      <c r="E3731" t="str">
        <f t="shared" si="3705"/>
        <v>A1|продукты сырные</v>
      </c>
      <c r="F3731">
        <f>IFERROR(INDEX('Прайс-лист на год'!$E$4:$NG$28,MATCH(prices_model!E3731,'Прайс-лист на год'!$D$4:$D$28,0),MATCH(prices_model!A3731,'Прайс-лист на год'!$E$3:$NG$3,0)),0)</f>
        <v>400</v>
      </c>
    </row>
    <row r="3732" spans="1:6" x14ac:dyDescent="0.25">
      <c r="A3732" s="30">
        <f>'Прайс-лист на год'!$E$3+ROUNDDOWN((ROW()-2)/25,0)</f>
        <v>43979</v>
      </c>
      <c r="B3732">
        <f t="shared" ref="B3732:E3732" si="3706">B3707</f>
        <v>1</v>
      </c>
      <c r="C3732" t="str">
        <f t="shared" si="3706"/>
        <v>A2</v>
      </c>
      <c r="D3732" t="str">
        <f t="shared" si="3706"/>
        <v>сыр твердый</v>
      </c>
      <c r="E3732" t="str">
        <f t="shared" si="3706"/>
        <v>A2|сыр твердый</v>
      </c>
      <c r="F3732">
        <f>IFERROR(INDEX('Прайс-лист на год'!$E$4:$NG$28,MATCH(prices_model!E3732,'Прайс-лист на год'!$D$4:$D$28,0),MATCH(prices_model!A3732,'Прайс-лист на год'!$E$3:$NG$3,0)),0)</f>
        <v>1050</v>
      </c>
    </row>
    <row r="3733" spans="1:6" x14ac:dyDescent="0.25">
      <c r="A3733" s="30">
        <f>'Прайс-лист на год'!$E$3+ROUNDDOWN((ROW()-2)/25,0)</f>
        <v>43979</v>
      </c>
      <c r="B3733">
        <f t="shared" ref="B3733:E3733" si="3707">B3708</f>
        <v>1</v>
      </c>
      <c r="C3733" t="str">
        <f t="shared" si="3707"/>
        <v>A2</v>
      </c>
      <c r="D3733" t="str">
        <f t="shared" si="3707"/>
        <v>сыр полутвердый</v>
      </c>
      <c r="E3733" t="str">
        <f t="shared" si="3707"/>
        <v>A2|сыр полутвердый</v>
      </c>
      <c r="F3733">
        <f>IFERROR(INDEX('Прайс-лист на год'!$E$4:$NG$28,MATCH(prices_model!E3733,'Прайс-лист на год'!$D$4:$D$28,0),MATCH(prices_model!A3733,'Прайс-лист на год'!$E$3:$NG$3,0)),0)</f>
        <v>630</v>
      </c>
    </row>
    <row r="3734" spans="1:6" x14ac:dyDescent="0.25">
      <c r="A3734" s="30">
        <f>'Прайс-лист на год'!$E$3+ROUNDDOWN((ROW()-2)/25,0)</f>
        <v>43979</v>
      </c>
      <c r="B3734">
        <f t="shared" ref="B3734:E3734" si="3708">B3709</f>
        <v>1</v>
      </c>
      <c r="C3734" t="str">
        <f t="shared" si="3708"/>
        <v>A2</v>
      </c>
      <c r="D3734" t="str">
        <f t="shared" si="3708"/>
        <v>сыр мягкий</v>
      </c>
      <c r="E3734" t="str">
        <f t="shared" si="3708"/>
        <v>A2|сыр мягкий</v>
      </c>
      <c r="F3734">
        <f>IFERROR(INDEX('Прайс-лист на год'!$E$4:$NG$28,MATCH(prices_model!E3734,'Прайс-лист на год'!$D$4:$D$28,0),MATCH(prices_model!A3734,'Прайс-лист на год'!$E$3:$NG$3,0)),0)</f>
        <v>525</v>
      </c>
    </row>
    <row r="3735" spans="1:6" x14ac:dyDescent="0.25">
      <c r="A3735" s="30">
        <f>'Прайс-лист на год'!$E$3+ROUNDDOWN((ROW()-2)/25,0)</f>
        <v>43979</v>
      </c>
      <c r="B3735">
        <f t="shared" ref="B3735:E3735" si="3709">B3710</f>
        <v>1</v>
      </c>
      <c r="C3735" t="str">
        <f t="shared" si="3709"/>
        <v>A2</v>
      </c>
      <c r="D3735" t="str">
        <f t="shared" si="3709"/>
        <v>прочие сыры</v>
      </c>
      <c r="E3735" t="str">
        <f t="shared" si="3709"/>
        <v>A2|прочие сыры</v>
      </c>
      <c r="F3735">
        <f>IFERROR(INDEX('Прайс-лист на год'!$E$4:$NG$28,MATCH(prices_model!E3735,'Прайс-лист на год'!$D$4:$D$28,0),MATCH(prices_model!A3735,'Прайс-лист на год'!$E$3:$NG$3,0)),0)</f>
        <v>735</v>
      </c>
    </row>
    <row r="3736" spans="1:6" x14ac:dyDescent="0.25">
      <c r="A3736" s="30">
        <f>'Прайс-лист на год'!$E$3+ROUNDDOWN((ROW()-2)/25,0)</f>
        <v>43979</v>
      </c>
      <c r="B3736">
        <f t="shared" ref="B3736:E3736" si="3710">B3711</f>
        <v>1</v>
      </c>
      <c r="C3736" t="str">
        <f t="shared" si="3710"/>
        <v>A2</v>
      </c>
      <c r="D3736" t="str">
        <f t="shared" si="3710"/>
        <v>продукты сырные</v>
      </c>
      <c r="E3736" t="str">
        <f t="shared" si="3710"/>
        <v>A2|продукты сырные</v>
      </c>
      <c r="F3736">
        <f>IFERROR(INDEX('Прайс-лист на год'!$E$4:$NG$28,MATCH(prices_model!E3736,'Прайс-лист на год'!$D$4:$D$28,0),MATCH(prices_model!A3736,'Прайс-лист на год'!$E$3:$NG$3,0)),0)</f>
        <v>420</v>
      </c>
    </row>
    <row r="3737" spans="1:6" x14ac:dyDescent="0.25">
      <c r="A3737" s="30">
        <f>'Прайс-лист на год'!$E$3+ROUNDDOWN((ROW()-2)/25,0)</f>
        <v>43979</v>
      </c>
      <c r="B3737">
        <f t="shared" ref="B3737:E3737" si="3711">B3712</f>
        <v>1</v>
      </c>
      <c r="C3737" t="str">
        <f t="shared" si="3711"/>
        <v>A3</v>
      </c>
      <c r="D3737" t="str">
        <f t="shared" si="3711"/>
        <v>сыр твердый</v>
      </c>
      <c r="E3737" t="str">
        <f t="shared" si="3711"/>
        <v>A3|сыр твердый</v>
      </c>
      <c r="F3737">
        <f>IFERROR(INDEX('Прайс-лист на год'!$E$4:$NG$28,MATCH(prices_model!E3737,'Прайс-лист на год'!$D$4:$D$28,0),MATCH(prices_model!A3737,'Прайс-лист на год'!$E$3:$NG$3,0)),0)</f>
        <v>1000</v>
      </c>
    </row>
    <row r="3738" spans="1:6" x14ac:dyDescent="0.25">
      <c r="A3738" s="30">
        <f>'Прайс-лист на год'!$E$3+ROUNDDOWN((ROW()-2)/25,0)</f>
        <v>43979</v>
      </c>
      <c r="B3738">
        <f t="shared" ref="B3738:E3738" si="3712">B3713</f>
        <v>1</v>
      </c>
      <c r="C3738" t="str">
        <f t="shared" si="3712"/>
        <v>A3</v>
      </c>
      <c r="D3738" t="str">
        <f t="shared" si="3712"/>
        <v>сыр полутвердый</v>
      </c>
      <c r="E3738" t="str">
        <f t="shared" si="3712"/>
        <v>A3|сыр полутвердый</v>
      </c>
      <c r="F3738">
        <f>IFERROR(INDEX('Прайс-лист на год'!$E$4:$NG$28,MATCH(prices_model!E3738,'Прайс-лист на год'!$D$4:$D$28,0),MATCH(prices_model!A3738,'Прайс-лист на год'!$E$3:$NG$3,0)),0)</f>
        <v>600</v>
      </c>
    </row>
    <row r="3739" spans="1:6" x14ac:dyDescent="0.25">
      <c r="A3739" s="30">
        <f>'Прайс-лист на год'!$E$3+ROUNDDOWN((ROW()-2)/25,0)</f>
        <v>43979</v>
      </c>
      <c r="B3739">
        <f t="shared" ref="B3739:E3739" si="3713">B3714</f>
        <v>1</v>
      </c>
      <c r="C3739" t="str">
        <f t="shared" si="3713"/>
        <v>A3</v>
      </c>
      <c r="D3739" t="str">
        <f t="shared" si="3713"/>
        <v>сыр мягкий</v>
      </c>
      <c r="E3739" t="str">
        <f t="shared" si="3713"/>
        <v>A3|сыр мягкий</v>
      </c>
      <c r="F3739">
        <f>IFERROR(INDEX('Прайс-лист на год'!$E$4:$NG$28,MATCH(prices_model!E3739,'Прайс-лист на год'!$D$4:$D$28,0),MATCH(prices_model!A3739,'Прайс-лист на год'!$E$3:$NG$3,0)),0)</f>
        <v>500</v>
      </c>
    </row>
    <row r="3740" spans="1:6" x14ac:dyDescent="0.25">
      <c r="A3740" s="30">
        <f>'Прайс-лист на год'!$E$3+ROUNDDOWN((ROW()-2)/25,0)</f>
        <v>43979</v>
      </c>
      <c r="B3740">
        <f t="shared" ref="B3740:E3740" si="3714">B3715</f>
        <v>1</v>
      </c>
      <c r="C3740" t="str">
        <f t="shared" si="3714"/>
        <v>A3</v>
      </c>
      <c r="D3740" t="str">
        <f t="shared" si="3714"/>
        <v>прочие сыры</v>
      </c>
      <c r="E3740" t="str">
        <f t="shared" si="3714"/>
        <v>A3|прочие сыры</v>
      </c>
      <c r="F3740">
        <f>IFERROR(INDEX('Прайс-лист на год'!$E$4:$NG$28,MATCH(prices_model!E3740,'Прайс-лист на год'!$D$4:$D$28,0),MATCH(prices_model!A3740,'Прайс-лист на год'!$E$3:$NG$3,0)),0)</f>
        <v>700</v>
      </c>
    </row>
    <row r="3741" spans="1:6" x14ac:dyDescent="0.25">
      <c r="A3741" s="30">
        <f>'Прайс-лист на год'!$E$3+ROUNDDOWN((ROW()-2)/25,0)</f>
        <v>43979</v>
      </c>
      <c r="B3741">
        <f t="shared" ref="B3741:E3741" si="3715">B3716</f>
        <v>1</v>
      </c>
      <c r="C3741" t="str">
        <f t="shared" si="3715"/>
        <v>A3</v>
      </c>
      <c r="D3741" t="str">
        <f t="shared" si="3715"/>
        <v>продукты сырные</v>
      </c>
      <c r="E3741" t="str">
        <f t="shared" si="3715"/>
        <v>A3|продукты сырные</v>
      </c>
      <c r="F3741">
        <f>IFERROR(INDEX('Прайс-лист на год'!$E$4:$NG$28,MATCH(prices_model!E3741,'Прайс-лист на год'!$D$4:$D$28,0),MATCH(prices_model!A3741,'Прайс-лист на год'!$E$3:$NG$3,0)),0)</f>
        <v>400</v>
      </c>
    </row>
    <row r="3742" spans="1:6" x14ac:dyDescent="0.25">
      <c r="A3742" s="30">
        <f>'Прайс-лист на год'!$E$3+ROUNDDOWN((ROW()-2)/25,0)</f>
        <v>43979</v>
      </c>
      <c r="B3742">
        <f t="shared" ref="B3742:E3742" si="3716">B3717</f>
        <v>1</v>
      </c>
      <c r="C3742" t="str">
        <f t="shared" si="3716"/>
        <v>A4</v>
      </c>
      <c r="D3742" t="str">
        <f t="shared" si="3716"/>
        <v>сыр твердый</v>
      </c>
      <c r="E3742" t="str">
        <f t="shared" si="3716"/>
        <v>A4|сыр твердый</v>
      </c>
      <c r="F3742">
        <f>IFERROR(INDEX('Прайс-лист на год'!$E$4:$NG$28,MATCH(prices_model!E3742,'Прайс-лист на год'!$D$4:$D$28,0),MATCH(prices_model!A3742,'Прайс-лист на год'!$E$3:$NG$3,0)),0)</f>
        <v>893</v>
      </c>
    </row>
    <row r="3743" spans="1:6" x14ac:dyDescent="0.25">
      <c r="A3743" s="30">
        <f>'Прайс-лист на год'!$E$3+ROUNDDOWN((ROW()-2)/25,0)</f>
        <v>43979</v>
      </c>
      <c r="B3743">
        <f t="shared" ref="B3743:E3743" si="3717">B3718</f>
        <v>1</v>
      </c>
      <c r="C3743" t="str">
        <f t="shared" si="3717"/>
        <v>A4</v>
      </c>
      <c r="D3743" t="str">
        <f t="shared" si="3717"/>
        <v>сыр полутвердый</v>
      </c>
      <c r="E3743" t="str">
        <f t="shared" si="3717"/>
        <v>A4|сыр полутвердый</v>
      </c>
      <c r="F3743">
        <f>IFERROR(INDEX('Прайс-лист на год'!$E$4:$NG$28,MATCH(prices_model!E3743,'Прайс-лист на год'!$D$4:$D$28,0),MATCH(prices_model!A3743,'Прайс-лист на год'!$E$3:$NG$3,0)),0)</f>
        <v>662</v>
      </c>
    </row>
    <row r="3744" spans="1:6" x14ac:dyDescent="0.25">
      <c r="A3744" s="30">
        <f>'Прайс-лист на год'!$E$3+ROUNDDOWN((ROW()-2)/25,0)</f>
        <v>43979</v>
      </c>
      <c r="B3744">
        <f t="shared" ref="B3744:E3744" si="3718">B3719</f>
        <v>1</v>
      </c>
      <c r="C3744" t="str">
        <f t="shared" si="3718"/>
        <v>A4</v>
      </c>
      <c r="D3744" t="str">
        <f t="shared" si="3718"/>
        <v>сыр мягкий</v>
      </c>
      <c r="E3744" t="str">
        <f t="shared" si="3718"/>
        <v>A4|сыр мягкий</v>
      </c>
      <c r="F3744">
        <f>IFERROR(INDEX('Прайс-лист на год'!$E$4:$NG$28,MATCH(prices_model!E3744,'Прайс-лист на год'!$D$4:$D$28,0),MATCH(prices_model!A3744,'Прайс-лист на год'!$E$3:$NG$3,0)),0)</f>
        <v>551</v>
      </c>
    </row>
    <row r="3745" spans="1:6" x14ac:dyDescent="0.25">
      <c r="A3745" s="30">
        <f>'Прайс-лист на год'!$E$3+ROUNDDOWN((ROW()-2)/25,0)</f>
        <v>43979</v>
      </c>
      <c r="B3745">
        <f t="shared" ref="B3745:E3745" si="3719">B3720</f>
        <v>1</v>
      </c>
      <c r="C3745" t="str">
        <f t="shared" si="3719"/>
        <v>A4</v>
      </c>
      <c r="D3745" t="str">
        <f t="shared" si="3719"/>
        <v>прочие сыры</v>
      </c>
      <c r="E3745" t="str">
        <f t="shared" si="3719"/>
        <v>A4|прочие сыры</v>
      </c>
      <c r="F3745">
        <f>IFERROR(INDEX('Прайс-лист на год'!$E$4:$NG$28,MATCH(prices_model!E3745,'Прайс-лист на год'!$D$4:$D$28,0),MATCH(prices_model!A3745,'Прайс-лист на год'!$E$3:$NG$3,0)),0)</f>
        <v>847</v>
      </c>
    </row>
    <row r="3746" spans="1:6" x14ac:dyDescent="0.25">
      <c r="A3746" s="30">
        <f>'Прайс-лист на год'!$E$3+ROUNDDOWN((ROW()-2)/25,0)</f>
        <v>43979</v>
      </c>
      <c r="B3746">
        <f t="shared" ref="B3746:E3746" si="3720">B3721</f>
        <v>1</v>
      </c>
      <c r="C3746" t="str">
        <f t="shared" si="3720"/>
        <v>A4</v>
      </c>
      <c r="D3746" t="str">
        <f t="shared" si="3720"/>
        <v>продукты сырные</v>
      </c>
      <c r="E3746" t="str">
        <f t="shared" si="3720"/>
        <v>A4|продукты сырные</v>
      </c>
      <c r="F3746">
        <f>IFERROR(INDEX('Прайс-лист на год'!$E$4:$NG$28,MATCH(prices_model!E3746,'Прайс-лист на год'!$D$4:$D$28,0),MATCH(prices_model!A3746,'Прайс-лист на год'!$E$3:$NG$3,0)),0)</f>
        <v>340</v>
      </c>
    </row>
    <row r="3747" spans="1:6" x14ac:dyDescent="0.25">
      <c r="A3747" s="30">
        <f>'Прайс-лист на год'!$E$3+ROUNDDOWN((ROW()-2)/25,0)</f>
        <v>43979</v>
      </c>
      <c r="B3747">
        <f t="shared" ref="B3747:E3747" si="3721">B3722</f>
        <v>1</v>
      </c>
      <c r="C3747" t="str">
        <f t="shared" si="3721"/>
        <v>A5</v>
      </c>
      <c r="D3747" t="str">
        <f t="shared" si="3721"/>
        <v>сыр твердый</v>
      </c>
      <c r="E3747" t="str">
        <f t="shared" si="3721"/>
        <v>A5|сыр твердый</v>
      </c>
      <c r="F3747">
        <f>IFERROR(INDEX('Прайс-лист на год'!$E$4:$NG$28,MATCH(prices_model!E3747,'Прайс-лист на год'!$D$4:$D$28,0),MATCH(prices_model!A3747,'Прайс-лист на год'!$E$3:$NG$3,0)),0)</f>
        <v>1078</v>
      </c>
    </row>
    <row r="3748" spans="1:6" x14ac:dyDescent="0.25">
      <c r="A3748" s="30">
        <f>'Прайс-лист на год'!$E$3+ROUNDDOWN((ROW()-2)/25,0)</f>
        <v>43979</v>
      </c>
      <c r="B3748">
        <f t="shared" ref="B3748:E3748" si="3722">B3723</f>
        <v>1</v>
      </c>
      <c r="C3748" t="str">
        <f t="shared" si="3722"/>
        <v>A5</v>
      </c>
      <c r="D3748" t="str">
        <f t="shared" si="3722"/>
        <v>сыр полутвердый</v>
      </c>
      <c r="E3748" t="str">
        <f t="shared" si="3722"/>
        <v>A5|сыр полутвердый</v>
      </c>
      <c r="F3748">
        <f>IFERROR(INDEX('Прайс-лист на год'!$E$4:$NG$28,MATCH(prices_model!E3748,'Прайс-лист на год'!$D$4:$D$28,0),MATCH(prices_model!A3748,'Прайс-лист на год'!$E$3:$NG$3,0)),0)</f>
        <v>647</v>
      </c>
    </row>
    <row r="3749" spans="1:6" x14ac:dyDescent="0.25">
      <c r="A3749" s="30">
        <f>'Прайс-лист на год'!$E$3+ROUNDDOWN((ROW()-2)/25,0)</f>
        <v>43979</v>
      </c>
      <c r="B3749">
        <f t="shared" ref="B3749:E3749" si="3723">B3724</f>
        <v>1</v>
      </c>
      <c r="C3749" t="str">
        <f t="shared" si="3723"/>
        <v>A5</v>
      </c>
      <c r="D3749" t="str">
        <f t="shared" si="3723"/>
        <v>сыр мягкий</v>
      </c>
      <c r="E3749" t="str">
        <f t="shared" si="3723"/>
        <v>A5|сыр мягкий</v>
      </c>
      <c r="F3749">
        <f>IFERROR(INDEX('Прайс-лист на год'!$E$4:$NG$28,MATCH(prices_model!E3749,'Прайс-лист на год'!$D$4:$D$28,0),MATCH(prices_model!A3749,'Прайс-лист на год'!$E$3:$NG$3,0)),0)</f>
        <v>539</v>
      </c>
    </row>
    <row r="3750" spans="1:6" x14ac:dyDescent="0.25">
      <c r="A3750" s="30">
        <f>'Прайс-лист на год'!$E$3+ROUNDDOWN((ROW()-2)/25,0)</f>
        <v>43979</v>
      </c>
      <c r="B3750">
        <f t="shared" ref="B3750:E3750" si="3724">B3725</f>
        <v>1</v>
      </c>
      <c r="C3750" t="str">
        <f t="shared" si="3724"/>
        <v>A5</v>
      </c>
      <c r="D3750" t="str">
        <f t="shared" si="3724"/>
        <v>прочие сыры</v>
      </c>
      <c r="E3750" t="str">
        <f t="shared" si="3724"/>
        <v>A5|прочие сыры</v>
      </c>
      <c r="F3750">
        <f>IFERROR(INDEX('Прайс-лист на год'!$E$4:$NG$28,MATCH(prices_model!E3750,'Прайс-лист на год'!$D$4:$D$28,0),MATCH(prices_model!A3750,'Прайс-лист на год'!$E$3:$NG$3,0)),0)</f>
        <v>754</v>
      </c>
    </row>
    <row r="3751" spans="1:6" x14ac:dyDescent="0.25">
      <c r="A3751" s="30">
        <f>'Прайс-лист на год'!$E$3+ROUNDDOWN((ROW()-2)/25,0)</f>
        <v>43979</v>
      </c>
      <c r="B3751">
        <f t="shared" ref="B3751:E3751" si="3725">B3726</f>
        <v>1</v>
      </c>
      <c r="C3751" t="str">
        <f t="shared" si="3725"/>
        <v>A5</v>
      </c>
      <c r="D3751" t="str">
        <f t="shared" si="3725"/>
        <v>продукты сырные</v>
      </c>
      <c r="E3751" t="str">
        <f t="shared" si="3725"/>
        <v>A5|продукты сырные</v>
      </c>
      <c r="F3751">
        <f>IFERROR(INDEX('Прайс-лист на год'!$E$4:$NG$28,MATCH(prices_model!E3751,'Прайс-лист на год'!$D$4:$D$28,0),MATCH(prices_model!A3751,'Прайс-лист на год'!$E$3:$NG$3,0)),0)</f>
        <v>431</v>
      </c>
    </row>
    <row r="3752" spans="1:6" x14ac:dyDescent="0.25">
      <c r="A3752" s="30">
        <f>'Прайс-лист на год'!$E$3+ROUNDDOWN((ROW()-2)/25,0)</f>
        <v>43980</v>
      </c>
      <c r="B3752">
        <f t="shared" ref="B3752:E3752" si="3726">B3727</f>
        <v>1</v>
      </c>
      <c r="C3752" t="str">
        <f t="shared" si="3726"/>
        <v>A1</v>
      </c>
      <c r="D3752" t="str">
        <f t="shared" si="3726"/>
        <v>сыр твердый</v>
      </c>
      <c r="E3752" t="str">
        <f t="shared" si="3726"/>
        <v>A1|сыр твердый</v>
      </c>
      <c r="F3752">
        <f>IFERROR(INDEX('Прайс-лист на год'!$E$4:$NG$28,MATCH(prices_model!E3752,'Прайс-лист на год'!$D$4:$D$28,0),MATCH(prices_model!A3752,'Прайс-лист на год'!$E$3:$NG$3,0)),0)</f>
        <v>1000</v>
      </c>
    </row>
    <row r="3753" spans="1:6" x14ac:dyDescent="0.25">
      <c r="A3753" s="30">
        <f>'Прайс-лист на год'!$E$3+ROUNDDOWN((ROW()-2)/25,0)</f>
        <v>43980</v>
      </c>
      <c r="B3753">
        <f t="shared" ref="B3753:E3753" si="3727">B3728</f>
        <v>1</v>
      </c>
      <c r="C3753" t="str">
        <f t="shared" si="3727"/>
        <v>A1</v>
      </c>
      <c r="D3753" t="str">
        <f t="shared" si="3727"/>
        <v>сыр полутвердый</v>
      </c>
      <c r="E3753" t="str">
        <f t="shared" si="3727"/>
        <v>A1|сыр полутвердый</v>
      </c>
      <c r="F3753">
        <f>IFERROR(INDEX('Прайс-лист на год'!$E$4:$NG$28,MATCH(prices_model!E3753,'Прайс-лист на год'!$D$4:$D$28,0),MATCH(prices_model!A3753,'Прайс-лист на год'!$E$3:$NG$3,0)),0)</f>
        <v>600</v>
      </c>
    </row>
    <row r="3754" spans="1:6" x14ac:dyDescent="0.25">
      <c r="A3754" s="30">
        <f>'Прайс-лист на год'!$E$3+ROUNDDOWN((ROW()-2)/25,0)</f>
        <v>43980</v>
      </c>
      <c r="B3754">
        <f t="shared" ref="B3754:E3754" si="3728">B3729</f>
        <v>1</v>
      </c>
      <c r="C3754" t="str">
        <f t="shared" si="3728"/>
        <v>A1</v>
      </c>
      <c r="D3754" t="str">
        <f t="shared" si="3728"/>
        <v>сыр мягкий</v>
      </c>
      <c r="E3754" t="str">
        <f t="shared" si="3728"/>
        <v>A1|сыр мягкий</v>
      </c>
      <c r="F3754">
        <f>IFERROR(INDEX('Прайс-лист на год'!$E$4:$NG$28,MATCH(prices_model!E3754,'Прайс-лист на год'!$D$4:$D$28,0),MATCH(prices_model!A3754,'Прайс-лист на год'!$E$3:$NG$3,0)),0)</f>
        <v>500</v>
      </c>
    </row>
    <row r="3755" spans="1:6" x14ac:dyDescent="0.25">
      <c r="A3755" s="30">
        <f>'Прайс-лист на год'!$E$3+ROUNDDOWN((ROW()-2)/25,0)</f>
        <v>43980</v>
      </c>
      <c r="B3755">
        <f t="shared" ref="B3755:E3755" si="3729">B3730</f>
        <v>1</v>
      </c>
      <c r="C3755" t="str">
        <f t="shared" si="3729"/>
        <v>A1</v>
      </c>
      <c r="D3755" t="str">
        <f t="shared" si="3729"/>
        <v>прочие сыры</v>
      </c>
      <c r="E3755" t="str">
        <f t="shared" si="3729"/>
        <v>A1|прочие сыры</v>
      </c>
      <c r="F3755">
        <f>IFERROR(INDEX('Прайс-лист на год'!$E$4:$NG$28,MATCH(prices_model!E3755,'Прайс-лист на год'!$D$4:$D$28,0),MATCH(prices_model!A3755,'Прайс-лист на год'!$E$3:$NG$3,0)),0)</f>
        <v>700</v>
      </c>
    </row>
    <row r="3756" spans="1:6" x14ac:dyDescent="0.25">
      <c r="A3756" s="30">
        <f>'Прайс-лист на год'!$E$3+ROUNDDOWN((ROW()-2)/25,0)</f>
        <v>43980</v>
      </c>
      <c r="B3756">
        <f t="shared" ref="B3756:E3756" si="3730">B3731</f>
        <v>1</v>
      </c>
      <c r="C3756" t="str">
        <f t="shared" si="3730"/>
        <v>A1</v>
      </c>
      <c r="D3756" t="str">
        <f t="shared" si="3730"/>
        <v>продукты сырные</v>
      </c>
      <c r="E3756" t="str">
        <f t="shared" si="3730"/>
        <v>A1|продукты сырные</v>
      </c>
      <c r="F3756">
        <f>IFERROR(INDEX('Прайс-лист на год'!$E$4:$NG$28,MATCH(prices_model!E3756,'Прайс-лист на год'!$D$4:$D$28,0),MATCH(prices_model!A3756,'Прайс-лист на год'!$E$3:$NG$3,0)),0)</f>
        <v>400</v>
      </c>
    </row>
    <row r="3757" spans="1:6" x14ac:dyDescent="0.25">
      <c r="A3757" s="30">
        <f>'Прайс-лист на год'!$E$3+ROUNDDOWN((ROW()-2)/25,0)</f>
        <v>43980</v>
      </c>
      <c r="B3757">
        <f t="shared" ref="B3757:E3757" si="3731">B3732</f>
        <v>1</v>
      </c>
      <c r="C3757" t="str">
        <f t="shared" si="3731"/>
        <v>A2</v>
      </c>
      <c r="D3757" t="str">
        <f t="shared" si="3731"/>
        <v>сыр твердый</v>
      </c>
      <c r="E3757" t="str">
        <f t="shared" si="3731"/>
        <v>A2|сыр твердый</v>
      </c>
      <c r="F3757">
        <f>IFERROR(INDEX('Прайс-лист на год'!$E$4:$NG$28,MATCH(prices_model!E3757,'Прайс-лист на год'!$D$4:$D$28,0),MATCH(prices_model!A3757,'Прайс-лист на год'!$E$3:$NG$3,0)),0)</f>
        <v>1050</v>
      </c>
    </row>
    <row r="3758" spans="1:6" x14ac:dyDescent="0.25">
      <c r="A3758" s="30">
        <f>'Прайс-лист на год'!$E$3+ROUNDDOWN((ROW()-2)/25,0)</f>
        <v>43980</v>
      </c>
      <c r="B3758">
        <f t="shared" ref="B3758:E3758" si="3732">B3733</f>
        <v>1</v>
      </c>
      <c r="C3758" t="str">
        <f t="shared" si="3732"/>
        <v>A2</v>
      </c>
      <c r="D3758" t="str">
        <f t="shared" si="3732"/>
        <v>сыр полутвердый</v>
      </c>
      <c r="E3758" t="str">
        <f t="shared" si="3732"/>
        <v>A2|сыр полутвердый</v>
      </c>
      <c r="F3758">
        <f>IFERROR(INDEX('Прайс-лист на год'!$E$4:$NG$28,MATCH(prices_model!E3758,'Прайс-лист на год'!$D$4:$D$28,0),MATCH(prices_model!A3758,'Прайс-лист на год'!$E$3:$NG$3,0)),0)</f>
        <v>630</v>
      </c>
    </row>
    <row r="3759" spans="1:6" x14ac:dyDescent="0.25">
      <c r="A3759" s="30">
        <f>'Прайс-лист на год'!$E$3+ROUNDDOWN((ROW()-2)/25,0)</f>
        <v>43980</v>
      </c>
      <c r="B3759">
        <f t="shared" ref="B3759:E3759" si="3733">B3734</f>
        <v>1</v>
      </c>
      <c r="C3759" t="str">
        <f t="shared" si="3733"/>
        <v>A2</v>
      </c>
      <c r="D3759" t="str">
        <f t="shared" si="3733"/>
        <v>сыр мягкий</v>
      </c>
      <c r="E3759" t="str">
        <f t="shared" si="3733"/>
        <v>A2|сыр мягкий</v>
      </c>
      <c r="F3759">
        <f>IFERROR(INDEX('Прайс-лист на год'!$E$4:$NG$28,MATCH(prices_model!E3759,'Прайс-лист на год'!$D$4:$D$28,0),MATCH(prices_model!A3759,'Прайс-лист на год'!$E$3:$NG$3,0)),0)</f>
        <v>525</v>
      </c>
    </row>
    <row r="3760" spans="1:6" x14ac:dyDescent="0.25">
      <c r="A3760" s="30">
        <f>'Прайс-лист на год'!$E$3+ROUNDDOWN((ROW()-2)/25,0)</f>
        <v>43980</v>
      </c>
      <c r="B3760">
        <f t="shared" ref="B3760:E3760" si="3734">B3735</f>
        <v>1</v>
      </c>
      <c r="C3760" t="str">
        <f t="shared" si="3734"/>
        <v>A2</v>
      </c>
      <c r="D3760" t="str">
        <f t="shared" si="3734"/>
        <v>прочие сыры</v>
      </c>
      <c r="E3760" t="str">
        <f t="shared" si="3734"/>
        <v>A2|прочие сыры</v>
      </c>
      <c r="F3760">
        <f>IFERROR(INDEX('Прайс-лист на год'!$E$4:$NG$28,MATCH(prices_model!E3760,'Прайс-лист на год'!$D$4:$D$28,0),MATCH(prices_model!A3760,'Прайс-лист на год'!$E$3:$NG$3,0)),0)</f>
        <v>735</v>
      </c>
    </row>
    <row r="3761" spans="1:6" x14ac:dyDescent="0.25">
      <c r="A3761" s="30">
        <f>'Прайс-лист на год'!$E$3+ROUNDDOWN((ROW()-2)/25,0)</f>
        <v>43980</v>
      </c>
      <c r="B3761">
        <f t="shared" ref="B3761:E3761" si="3735">B3736</f>
        <v>1</v>
      </c>
      <c r="C3761" t="str">
        <f t="shared" si="3735"/>
        <v>A2</v>
      </c>
      <c r="D3761" t="str">
        <f t="shared" si="3735"/>
        <v>продукты сырные</v>
      </c>
      <c r="E3761" t="str">
        <f t="shared" si="3735"/>
        <v>A2|продукты сырные</v>
      </c>
      <c r="F3761">
        <f>IFERROR(INDEX('Прайс-лист на год'!$E$4:$NG$28,MATCH(prices_model!E3761,'Прайс-лист на год'!$D$4:$D$28,0),MATCH(prices_model!A3761,'Прайс-лист на год'!$E$3:$NG$3,0)),0)</f>
        <v>420</v>
      </c>
    </row>
    <row r="3762" spans="1:6" x14ac:dyDescent="0.25">
      <c r="A3762" s="30">
        <f>'Прайс-лист на год'!$E$3+ROUNDDOWN((ROW()-2)/25,0)</f>
        <v>43980</v>
      </c>
      <c r="B3762">
        <f t="shared" ref="B3762:E3762" si="3736">B3737</f>
        <v>1</v>
      </c>
      <c r="C3762" t="str">
        <f t="shared" si="3736"/>
        <v>A3</v>
      </c>
      <c r="D3762" t="str">
        <f t="shared" si="3736"/>
        <v>сыр твердый</v>
      </c>
      <c r="E3762" t="str">
        <f t="shared" si="3736"/>
        <v>A3|сыр твердый</v>
      </c>
      <c r="F3762">
        <f>IFERROR(INDEX('Прайс-лист на год'!$E$4:$NG$28,MATCH(prices_model!E3762,'Прайс-лист на год'!$D$4:$D$28,0),MATCH(prices_model!A3762,'Прайс-лист на год'!$E$3:$NG$3,0)),0)</f>
        <v>1000</v>
      </c>
    </row>
    <row r="3763" spans="1:6" x14ac:dyDescent="0.25">
      <c r="A3763" s="30">
        <f>'Прайс-лист на год'!$E$3+ROUNDDOWN((ROW()-2)/25,0)</f>
        <v>43980</v>
      </c>
      <c r="B3763">
        <f t="shared" ref="B3763:E3763" si="3737">B3738</f>
        <v>1</v>
      </c>
      <c r="C3763" t="str">
        <f t="shared" si="3737"/>
        <v>A3</v>
      </c>
      <c r="D3763" t="str">
        <f t="shared" si="3737"/>
        <v>сыр полутвердый</v>
      </c>
      <c r="E3763" t="str">
        <f t="shared" si="3737"/>
        <v>A3|сыр полутвердый</v>
      </c>
      <c r="F3763">
        <f>IFERROR(INDEX('Прайс-лист на год'!$E$4:$NG$28,MATCH(prices_model!E3763,'Прайс-лист на год'!$D$4:$D$28,0),MATCH(prices_model!A3763,'Прайс-лист на год'!$E$3:$NG$3,0)),0)</f>
        <v>600</v>
      </c>
    </row>
    <row r="3764" spans="1:6" x14ac:dyDescent="0.25">
      <c r="A3764" s="30">
        <f>'Прайс-лист на год'!$E$3+ROUNDDOWN((ROW()-2)/25,0)</f>
        <v>43980</v>
      </c>
      <c r="B3764">
        <f t="shared" ref="B3764:E3764" si="3738">B3739</f>
        <v>1</v>
      </c>
      <c r="C3764" t="str">
        <f t="shared" si="3738"/>
        <v>A3</v>
      </c>
      <c r="D3764" t="str">
        <f t="shared" si="3738"/>
        <v>сыр мягкий</v>
      </c>
      <c r="E3764" t="str">
        <f t="shared" si="3738"/>
        <v>A3|сыр мягкий</v>
      </c>
      <c r="F3764">
        <f>IFERROR(INDEX('Прайс-лист на год'!$E$4:$NG$28,MATCH(prices_model!E3764,'Прайс-лист на год'!$D$4:$D$28,0),MATCH(prices_model!A3764,'Прайс-лист на год'!$E$3:$NG$3,0)),0)</f>
        <v>500</v>
      </c>
    </row>
    <row r="3765" spans="1:6" x14ac:dyDescent="0.25">
      <c r="A3765" s="30">
        <f>'Прайс-лист на год'!$E$3+ROUNDDOWN((ROW()-2)/25,0)</f>
        <v>43980</v>
      </c>
      <c r="B3765">
        <f t="shared" ref="B3765:E3765" si="3739">B3740</f>
        <v>1</v>
      </c>
      <c r="C3765" t="str">
        <f t="shared" si="3739"/>
        <v>A3</v>
      </c>
      <c r="D3765" t="str">
        <f t="shared" si="3739"/>
        <v>прочие сыры</v>
      </c>
      <c r="E3765" t="str">
        <f t="shared" si="3739"/>
        <v>A3|прочие сыры</v>
      </c>
      <c r="F3765">
        <f>IFERROR(INDEX('Прайс-лист на год'!$E$4:$NG$28,MATCH(prices_model!E3765,'Прайс-лист на год'!$D$4:$D$28,0),MATCH(prices_model!A3765,'Прайс-лист на год'!$E$3:$NG$3,0)),0)</f>
        <v>700</v>
      </c>
    </row>
    <row r="3766" spans="1:6" x14ac:dyDescent="0.25">
      <c r="A3766" s="30">
        <f>'Прайс-лист на год'!$E$3+ROUNDDOWN((ROW()-2)/25,0)</f>
        <v>43980</v>
      </c>
      <c r="B3766">
        <f t="shared" ref="B3766:E3766" si="3740">B3741</f>
        <v>1</v>
      </c>
      <c r="C3766" t="str">
        <f t="shared" si="3740"/>
        <v>A3</v>
      </c>
      <c r="D3766" t="str">
        <f t="shared" si="3740"/>
        <v>продукты сырные</v>
      </c>
      <c r="E3766" t="str">
        <f t="shared" si="3740"/>
        <v>A3|продукты сырные</v>
      </c>
      <c r="F3766">
        <f>IFERROR(INDEX('Прайс-лист на год'!$E$4:$NG$28,MATCH(prices_model!E3766,'Прайс-лист на год'!$D$4:$D$28,0),MATCH(prices_model!A3766,'Прайс-лист на год'!$E$3:$NG$3,0)),0)</f>
        <v>400</v>
      </c>
    </row>
    <row r="3767" spans="1:6" x14ac:dyDescent="0.25">
      <c r="A3767" s="30">
        <f>'Прайс-лист на год'!$E$3+ROUNDDOWN((ROW()-2)/25,0)</f>
        <v>43980</v>
      </c>
      <c r="B3767">
        <f t="shared" ref="B3767:E3767" si="3741">B3742</f>
        <v>1</v>
      </c>
      <c r="C3767" t="str">
        <f t="shared" si="3741"/>
        <v>A4</v>
      </c>
      <c r="D3767" t="str">
        <f t="shared" si="3741"/>
        <v>сыр твердый</v>
      </c>
      <c r="E3767" t="str">
        <f t="shared" si="3741"/>
        <v>A4|сыр твердый</v>
      </c>
      <c r="F3767">
        <f>IFERROR(INDEX('Прайс-лист на год'!$E$4:$NG$28,MATCH(prices_model!E3767,'Прайс-лист на год'!$D$4:$D$28,0),MATCH(prices_model!A3767,'Прайс-лист на год'!$E$3:$NG$3,0)),0)</f>
        <v>893</v>
      </c>
    </row>
    <row r="3768" spans="1:6" x14ac:dyDescent="0.25">
      <c r="A3768" s="30">
        <f>'Прайс-лист на год'!$E$3+ROUNDDOWN((ROW()-2)/25,0)</f>
        <v>43980</v>
      </c>
      <c r="B3768">
        <f t="shared" ref="B3768:E3768" si="3742">B3743</f>
        <v>1</v>
      </c>
      <c r="C3768" t="str">
        <f t="shared" si="3742"/>
        <v>A4</v>
      </c>
      <c r="D3768" t="str">
        <f t="shared" si="3742"/>
        <v>сыр полутвердый</v>
      </c>
      <c r="E3768" t="str">
        <f t="shared" si="3742"/>
        <v>A4|сыр полутвердый</v>
      </c>
      <c r="F3768">
        <f>IFERROR(INDEX('Прайс-лист на год'!$E$4:$NG$28,MATCH(prices_model!E3768,'Прайс-лист на год'!$D$4:$D$28,0),MATCH(prices_model!A3768,'Прайс-лист на год'!$E$3:$NG$3,0)),0)</f>
        <v>662</v>
      </c>
    </row>
    <row r="3769" spans="1:6" x14ac:dyDescent="0.25">
      <c r="A3769" s="30">
        <f>'Прайс-лист на год'!$E$3+ROUNDDOWN((ROW()-2)/25,0)</f>
        <v>43980</v>
      </c>
      <c r="B3769">
        <f t="shared" ref="B3769:E3769" si="3743">B3744</f>
        <v>1</v>
      </c>
      <c r="C3769" t="str">
        <f t="shared" si="3743"/>
        <v>A4</v>
      </c>
      <c r="D3769" t="str">
        <f t="shared" si="3743"/>
        <v>сыр мягкий</v>
      </c>
      <c r="E3769" t="str">
        <f t="shared" si="3743"/>
        <v>A4|сыр мягкий</v>
      </c>
      <c r="F3769">
        <f>IFERROR(INDEX('Прайс-лист на год'!$E$4:$NG$28,MATCH(prices_model!E3769,'Прайс-лист на год'!$D$4:$D$28,0),MATCH(prices_model!A3769,'Прайс-лист на год'!$E$3:$NG$3,0)),0)</f>
        <v>551</v>
      </c>
    </row>
    <row r="3770" spans="1:6" x14ac:dyDescent="0.25">
      <c r="A3770" s="30">
        <f>'Прайс-лист на год'!$E$3+ROUNDDOWN((ROW()-2)/25,0)</f>
        <v>43980</v>
      </c>
      <c r="B3770">
        <f t="shared" ref="B3770:E3770" si="3744">B3745</f>
        <v>1</v>
      </c>
      <c r="C3770" t="str">
        <f t="shared" si="3744"/>
        <v>A4</v>
      </c>
      <c r="D3770" t="str">
        <f t="shared" si="3744"/>
        <v>прочие сыры</v>
      </c>
      <c r="E3770" t="str">
        <f t="shared" si="3744"/>
        <v>A4|прочие сыры</v>
      </c>
      <c r="F3770">
        <f>IFERROR(INDEX('Прайс-лист на год'!$E$4:$NG$28,MATCH(prices_model!E3770,'Прайс-лист на год'!$D$4:$D$28,0),MATCH(prices_model!A3770,'Прайс-лист на год'!$E$3:$NG$3,0)),0)</f>
        <v>847</v>
      </c>
    </row>
    <row r="3771" spans="1:6" x14ac:dyDescent="0.25">
      <c r="A3771" s="30">
        <f>'Прайс-лист на год'!$E$3+ROUNDDOWN((ROW()-2)/25,0)</f>
        <v>43980</v>
      </c>
      <c r="B3771">
        <f t="shared" ref="B3771:E3771" si="3745">B3746</f>
        <v>1</v>
      </c>
      <c r="C3771" t="str">
        <f t="shared" si="3745"/>
        <v>A4</v>
      </c>
      <c r="D3771" t="str">
        <f t="shared" si="3745"/>
        <v>продукты сырные</v>
      </c>
      <c r="E3771" t="str">
        <f t="shared" si="3745"/>
        <v>A4|продукты сырные</v>
      </c>
      <c r="F3771">
        <f>IFERROR(INDEX('Прайс-лист на год'!$E$4:$NG$28,MATCH(prices_model!E3771,'Прайс-лист на год'!$D$4:$D$28,0),MATCH(prices_model!A3771,'Прайс-лист на год'!$E$3:$NG$3,0)),0)</f>
        <v>340</v>
      </c>
    </row>
    <row r="3772" spans="1:6" x14ac:dyDescent="0.25">
      <c r="A3772" s="30">
        <f>'Прайс-лист на год'!$E$3+ROUNDDOWN((ROW()-2)/25,0)</f>
        <v>43980</v>
      </c>
      <c r="B3772">
        <f t="shared" ref="B3772:E3772" si="3746">B3747</f>
        <v>1</v>
      </c>
      <c r="C3772" t="str">
        <f t="shared" si="3746"/>
        <v>A5</v>
      </c>
      <c r="D3772" t="str">
        <f t="shared" si="3746"/>
        <v>сыр твердый</v>
      </c>
      <c r="E3772" t="str">
        <f t="shared" si="3746"/>
        <v>A5|сыр твердый</v>
      </c>
      <c r="F3772">
        <f>IFERROR(INDEX('Прайс-лист на год'!$E$4:$NG$28,MATCH(prices_model!E3772,'Прайс-лист на год'!$D$4:$D$28,0),MATCH(prices_model!A3772,'Прайс-лист на год'!$E$3:$NG$3,0)),0)</f>
        <v>1078</v>
      </c>
    </row>
    <row r="3773" spans="1:6" x14ac:dyDescent="0.25">
      <c r="A3773" s="30">
        <f>'Прайс-лист на год'!$E$3+ROUNDDOWN((ROW()-2)/25,0)</f>
        <v>43980</v>
      </c>
      <c r="B3773">
        <f t="shared" ref="B3773:E3773" si="3747">B3748</f>
        <v>1</v>
      </c>
      <c r="C3773" t="str">
        <f t="shared" si="3747"/>
        <v>A5</v>
      </c>
      <c r="D3773" t="str">
        <f t="shared" si="3747"/>
        <v>сыр полутвердый</v>
      </c>
      <c r="E3773" t="str">
        <f t="shared" si="3747"/>
        <v>A5|сыр полутвердый</v>
      </c>
      <c r="F3773">
        <f>IFERROR(INDEX('Прайс-лист на год'!$E$4:$NG$28,MATCH(prices_model!E3773,'Прайс-лист на год'!$D$4:$D$28,0),MATCH(prices_model!A3773,'Прайс-лист на год'!$E$3:$NG$3,0)),0)</f>
        <v>647</v>
      </c>
    </row>
    <row r="3774" spans="1:6" x14ac:dyDescent="0.25">
      <c r="A3774" s="30">
        <f>'Прайс-лист на год'!$E$3+ROUNDDOWN((ROW()-2)/25,0)</f>
        <v>43980</v>
      </c>
      <c r="B3774">
        <f t="shared" ref="B3774:E3774" si="3748">B3749</f>
        <v>1</v>
      </c>
      <c r="C3774" t="str">
        <f t="shared" si="3748"/>
        <v>A5</v>
      </c>
      <c r="D3774" t="str">
        <f t="shared" si="3748"/>
        <v>сыр мягкий</v>
      </c>
      <c r="E3774" t="str">
        <f t="shared" si="3748"/>
        <v>A5|сыр мягкий</v>
      </c>
      <c r="F3774">
        <f>IFERROR(INDEX('Прайс-лист на год'!$E$4:$NG$28,MATCH(prices_model!E3774,'Прайс-лист на год'!$D$4:$D$28,0),MATCH(prices_model!A3774,'Прайс-лист на год'!$E$3:$NG$3,0)),0)</f>
        <v>539</v>
      </c>
    </row>
    <row r="3775" spans="1:6" x14ac:dyDescent="0.25">
      <c r="A3775" s="30">
        <f>'Прайс-лист на год'!$E$3+ROUNDDOWN((ROW()-2)/25,0)</f>
        <v>43980</v>
      </c>
      <c r="B3775">
        <f t="shared" ref="B3775:E3775" si="3749">B3750</f>
        <v>1</v>
      </c>
      <c r="C3775" t="str">
        <f t="shared" si="3749"/>
        <v>A5</v>
      </c>
      <c r="D3775" t="str">
        <f t="shared" si="3749"/>
        <v>прочие сыры</v>
      </c>
      <c r="E3775" t="str">
        <f t="shared" si="3749"/>
        <v>A5|прочие сыры</v>
      </c>
      <c r="F3775">
        <f>IFERROR(INDEX('Прайс-лист на год'!$E$4:$NG$28,MATCH(prices_model!E3775,'Прайс-лист на год'!$D$4:$D$28,0),MATCH(prices_model!A3775,'Прайс-лист на год'!$E$3:$NG$3,0)),0)</f>
        <v>754</v>
      </c>
    </row>
    <row r="3776" spans="1:6" x14ac:dyDescent="0.25">
      <c r="A3776" s="30">
        <f>'Прайс-лист на год'!$E$3+ROUNDDOWN((ROW()-2)/25,0)</f>
        <v>43980</v>
      </c>
      <c r="B3776">
        <f t="shared" ref="B3776:E3776" si="3750">B3751</f>
        <v>1</v>
      </c>
      <c r="C3776" t="str">
        <f t="shared" si="3750"/>
        <v>A5</v>
      </c>
      <c r="D3776" t="str">
        <f t="shared" si="3750"/>
        <v>продукты сырные</v>
      </c>
      <c r="E3776" t="str">
        <f t="shared" si="3750"/>
        <v>A5|продукты сырные</v>
      </c>
      <c r="F3776">
        <f>IFERROR(INDEX('Прайс-лист на год'!$E$4:$NG$28,MATCH(prices_model!E3776,'Прайс-лист на год'!$D$4:$D$28,0),MATCH(prices_model!A3776,'Прайс-лист на год'!$E$3:$NG$3,0)),0)</f>
        <v>431</v>
      </c>
    </row>
    <row r="3777" spans="1:6" x14ac:dyDescent="0.25">
      <c r="A3777" s="30">
        <f>'Прайс-лист на год'!$E$3+ROUNDDOWN((ROW()-2)/25,0)</f>
        <v>43981</v>
      </c>
      <c r="B3777">
        <f t="shared" ref="B3777:E3777" si="3751">B3752</f>
        <v>1</v>
      </c>
      <c r="C3777" t="str">
        <f t="shared" si="3751"/>
        <v>A1</v>
      </c>
      <c r="D3777" t="str">
        <f t="shared" si="3751"/>
        <v>сыр твердый</v>
      </c>
      <c r="E3777" t="str">
        <f t="shared" si="3751"/>
        <v>A1|сыр твердый</v>
      </c>
      <c r="F3777">
        <f>IFERROR(INDEX('Прайс-лист на год'!$E$4:$NG$28,MATCH(prices_model!E3777,'Прайс-лист на год'!$D$4:$D$28,0),MATCH(prices_model!A3777,'Прайс-лист на год'!$E$3:$NG$3,0)),0)</f>
        <v>1000</v>
      </c>
    </row>
    <row r="3778" spans="1:6" x14ac:dyDescent="0.25">
      <c r="A3778" s="30">
        <f>'Прайс-лист на год'!$E$3+ROUNDDOWN((ROW()-2)/25,0)</f>
        <v>43981</v>
      </c>
      <c r="B3778">
        <f t="shared" ref="B3778:E3778" si="3752">B3753</f>
        <v>1</v>
      </c>
      <c r="C3778" t="str">
        <f t="shared" si="3752"/>
        <v>A1</v>
      </c>
      <c r="D3778" t="str">
        <f t="shared" si="3752"/>
        <v>сыр полутвердый</v>
      </c>
      <c r="E3778" t="str">
        <f t="shared" si="3752"/>
        <v>A1|сыр полутвердый</v>
      </c>
      <c r="F3778">
        <f>IFERROR(INDEX('Прайс-лист на год'!$E$4:$NG$28,MATCH(prices_model!E3778,'Прайс-лист на год'!$D$4:$D$28,0),MATCH(prices_model!A3778,'Прайс-лист на год'!$E$3:$NG$3,0)),0)</f>
        <v>600</v>
      </c>
    </row>
    <row r="3779" spans="1:6" x14ac:dyDescent="0.25">
      <c r="A3779" s="30">
        <f>'Прайс-лист на год'!$E$3+ROUNDDOWN((ROW()-2)/25,0)</f>
        <v>43981</v>
      </c>
      <c r="B3779">
        <f t="shared" ref="B3779:E3779" si="3753">B3754</f>
        <v>1</v>
      </c>
      <c r="C3779" t="str">
        <f t="shared" si="3753"/>
        <v>A1</v>
      </c>
      <c r="D3779" t="str">
        <f t="shared" si="3753"/>
        <v>сыр мягкий</v>
      </c>
      <c r="E3779" t="str">
        <f t="shared" si="3753"/>
        <v>A1|сыр мягкий</v>
      </c>
      <c r="F3779">
        <f>IFERROR(INDEX('Прайс-лист на год'!$E$4:$NG$28,MATCH(prices_model!E3779,'Прайс-лист на год'!$D$4:$D$28,0),MATCH(prices_model!A3779,'Прайс-лист на год'!$E$3:$NG$3,0)),0)</f>
        <v>500</v>
      </c>
    </row>
    <row r="3780" spans="1:6" x14ac:dyDescent="0.25">
      <c r="A3780" s="30">
        <f>'Прайс-лист на год'!$E$3+ROUNDDOWN((ROW()-2)/25,0)</f>
        <v>43981</v>
      </c>
      <c r="B3780">
        <f t="shared" ref="B3780:E3780" si="3754">B3755</f>
        <v>1</v>
      </c>
      <c r="C3780" t="str">
        <f t="shared" si="3754"/>
        <v>A1</v>
      </c>
      <c r="D3780" t="str">
        <f t="shared" si="3754"/>
        <v>прочие сыры</v>
      </c>
      <c r="E3780" t="str">
        <f t="shared" si="3754"/>
        <v>A1|прочие сыры</v>
      </c>
      <c r="F3780">
        <f>IFERROR(INDEX('Прайс-лист на год'!$E$4:$NG$28,MATCH(prices_model!E3780,'Прайс-лист на год'!$D$4:$D$28,0),MATCH(prices_model!A3780,'Прайс-лист на год'!$E$3:$NG$3,0)),0)</f>
        <v>700</v>
      </c>
    </row>
    <row r="3781" spans="1:6" x14ac:dyDescent="0.25">
      <c r="A3781" s="30">
        <f>'Прайс-лист на год'!$E$3+ROUNDDOWN((ROW()-2)/25,0)</f>
        <v>43981</v>
      </c>
      <c r="B3781">
        <f t="shared" ref="B3781:E3781" si="3755">B3756</f>
        <v>1</v>
      </c>
      <c r="C3781" t="str">
        <f t="shared" si="3755"/>
        <v>A1</v>
      </c>
      <c r="D3781" t="str">
        <f t="shared" si="3755"/>
        <v>продукты сырные</v>
      </c>
      <c r="E3781" t="str">
        <f t="shared" si="3755"/>
        <v>A1|продукты сырные</v>
      </c>
      <c r="F3781">
        <f>IFERROR(INDEX('Прайс-лист на год'!$E$4:$NG$28,MATCH(prices_model!E3781,'Прайс-лист на год'!$D$4:$D$28,0),MATCH(prices_model!A3781,'Прайс-лист на год'!$E$3:$NG$3,0)),0)</f>
        <v>400</v>
      </c>
    </row>
    <row r="3782" spans="1:6" x14ac:dyDescent="0.25">
      <c r="A3782" s="30">
        <f>'Прайс-лист на год'!$E$3+ROUNDDOWN((ROW()-2)/25,0)</f>
        <v>43981</v>
      </c>
      <c r="B3782">
        <f t="shared" ref="B3782:E3782" si="3756">B3757</f>
        <v>1</v>
      </c>
      <c r="C3782" t="str">
        <f t="shared" si="3756"/>
        <v>A2</v>
      </c>
      <c r="D3782" t="str">
        <f t="shared" si="3756"/>
        <v>сыр твердый</v>
      </c>
      <c r="E3782" t="str">
        <f t="shared" si="3756"/>
        <v>A2|сыр твердый</v>
      </c>
      <c r="F3782">
        <f>IFERROR(INDEX('Прайс-лист на год'!$E$4:$NG$28,MATCH(prices_model!E3782,'Прайс-лист на год'!$D$4:$D$28,0),MATCH(prices_model!A3782,'Прайс-лист на год'!$E$3:$NG$3,0)),0)</f>
        <v>1050</v>
      </c>
    </row>
    <row r="3783" spans="1:6" x14ac:dyDescent="0.25">
      <c r="A3783" s="30">
        <f>'Прайс-лист на год'!$E$3+ROUNDDOWN((ROW()-2)/25,0)</f>
        <v>43981</v>
      </c>
      <c r="B3783">
        <f t="shared" ref="B3783:E3783" si="3757">B3758</f>
        <v>1</v>
      </c>
      <c r="C3783" t="str">
        <f t="shared" si="3757"/>
        <v>A2</v>
      </c>
      <c r="D3783" t="str">
        <f t="shared" si="3757"/>
        <v>сыр полутвердый</v>
      </c>
      <c r="E3783" t="str">
        <f t="shared" si="3757"/>
        <v>A2|сыр полутвердый</v>
      </c>
      <c r="F3783">
        <f>IFERROR(INDEX('Прайс-лист на год'!$E$4:$NG$28,MATCH(prices_model!E3783,'Прайс-лист на год'!$D$4:$D$28,0),MATCH(prices_model!A3783,'Прайс-лист на год'!$E$3:$NG$3,0)),0)</f>
        <v>630</v>
      </c>
    </row>
    <row r="3784" spans="1:6" x14ac:dyDescent="0.25">
      <c r="A3784" s="30">
        <f>'Прайс-лист на год'!$E$3+ROUNDDOWN((ROW()-2)/25,0)</f>
        <v>43981</v>
      </c>
      <c r="B3784">
        <f t="shared" ref="B3784:E3784" si="3758">B3759</f>
        <v>1</v>
      </c>
      <c r="C3784" t="str">
        <f t="shared" si="3758"/>
        <v>A2</v>
      </c>
      <c r="D3784" t="str">
        <f t="shared" si="3758"/>
        <v>сыр мягкий</v>
      </c>
      <c r="E3784" t="str">
        <f t="shared" si="3758"/>
        <v>A2|сыр мягкий</v>
      </c>
      <c r="F3784">
        <f>IFERROR(INDEX('Прайс-лист на год'!$E$4:$NG$28,MATCH(prices_model!E3784,'Прайс-лист на год'!$D$4:$D$28,0),MATCH(prices_model!A3784,'Прайс-лист на год'!$E$3:$NG$3,0)),0)</f>
        <v>525</v>
      </c>
    </row>
    <row r="3785" spans="1:6" x14ac:dyDescent="0.25">
      <c r="A3785" s="30">
        <f>'Прайс-лист на год'!$E$3+ROUNDDOWN((ROW()-2)/25,0)</f>
        <v>43981</v>
      </c>
      <c r="B3785">
        <f t="shared" ref="B3785:E3785" si="3759">B3760</f>
        <v>1</v>
      </c>
      <c r="C3785" t="str">
        <f t="shared" si="3759"/>
        <v>A2</v>
      </c>
      <c r="D3785" t="str">
        <f t="shared" si="3759"/>
        <v>прочие сыры</v>
      </c>
      <c r="E3785" t="str">
        <f t="shared" si="3759"/>
        <v>A2|прочие сыры</v>
      </c>
      <c r="F3785">
        <f>IFERROR(INDEX('Прайс-лист на год'!$E$4:$NG$28,MATCH(prices_model!E3785,'Прайс-лист на год'!$D$4:$D$28,0),MATCH(prices_model!A3785,'Прайс-лист на год'!$E$3:$NG$3,0)),0)</f>
        <v>735</v>
      </c>
    </row>
    <row r="3786" spans="1:6" x14ac:dyDescent="0.25">
      <c r="A3786" s="30">
        <f>'Прайс-лист на год'!$E$3+ROUNDDOWN((ROW()-2)/25,0)</f>
        <v>43981</v>
      </c>
      <c r="B3786">
        <f t="shared" ref="B3786:E3786" si="3760">B3761</f>
        <v>1</v>
      </c>
      <c r="C3786" t="str">
        <f t="shared" si="3760"/>
        <v>A2</v>
      </c>
      <c r="D3786" t="str">
        <f t="shared" si="3760"/>
        <v>продукты сырные</v>
      </c>
      <c r="E3786" t="str">
        <f t="shared" si="3760"/>
        <v>A2|продукты сырные</v>
      </c>
      <c r="F3786">
        <f>IFERROR(INDEX('Прайс-лист на год'!$E$4:$NG$28,MATCH(prices_model!E3786,'Прайс-лист на год'!$D$4:$D$28,0),MATCH(prices_model!A3786,'Прайс-лист на год'!$E$3:$NG$3,0)),0)</f>
        <v>420</v>
      </c>
    </row>
    <row r="3787" spans="1:6" x14ac:dyDescent="0.25">
      <c r="A3787" s="30">
        <f>'Прайс-лист на год'!$E$3+ROUNDDOWN((ROW()-2)/25,0)</f>
        <v>43981</v>
      </c>
      <c r="B3787">
        <f t="shared" ref="B3787:E3787" si="3761">B3762</f>
        <v>1</v>
      </c>
      <c r="C3787" t="str">
        <f t="shared" si="3761"/>
        <v>A3</v>
      </c>
      <c r="D3787" t="str">
        <f t="shared" si="3761"/>
        <v>сыр твердый</v>
      </c>
      <c r="E3787" t="str">
        <f t="shared" si="3761"/>
        <v>A3|сыр твердый</v>
      </c>
      <c r="F3787">
        <f>IFERROR(INDEX('Прайс-лист на год'!$E$4:$NG$28,MATCH(prices_model!E3787,'Прайс-лист на год'!$D$4:$D$28,0),MATCH(prices_model!A3787,'Прайс-лист на год'!$E$3:$NG$3,0)),0)</f>
        <v>1000</v>
      </c>
    </row>
    <row r="3788" spans="1:6" x14ac:dyDescent="0.25">
      <c r="A3788" s="30">
        <f>'Прайс-лист на год'!$E$3+ROUNDDOWN((ROW()-2)/25,0)</f>
        <v>43981</v>
      </c>
      <c r="B3788">
        <f t="shared" ref="B3788:E3788" si="3762">B3763</f>
        <v>1</v>
      </c>
      <c r="C3788" t="str">
        <f t="shared" si="3762"/>
        <v>A3</v>
      </c>
      <c r="D3788" t="str">
        <f t="shared" si="3762"/>
        <v>сыр полутвердый</v>
      </c>
      <c r="E3788" t="str">
        <f t="shared" si="3762"/>
        <v>A3|сыр полутвердый</v>
      </c>
      <c r="F3788">
        <f>IFERROR(INDEX('Прайс-лист на год'!$E$4:$NG$28,MATCH(prices_model!E3788,'Прайс-лист на год'!$D$4:$D$28,0),MATCH(prices_model!A3788,'Прайс-лист на год'!$E$3:$NG$3,0)),0)</f>
        <v>600</v>
      </c>
    </row>
    <row r="3789" spans="1:6" x14ac:dyDescent="0.25">
      <c r="A3789" s="30">
        <f>'Прайс-лист на год'!$E$3+ROUNDDOWN((ROW()-2)/25,0)</f>
        <v>43981</v>
      </c>
      <c r="B3789">
        <f t="shared" ref="B3789:E3789" si="3763">B3764</f>
        <v>1</v>
      </c>
      <c r="C3789" t="str">
        <f t="shared" si="3763"/>
        <v>A3</v>
      </c>
      <c r="D3789" t="str">
        <f t="shared" si="3763"/>
        <v>сыр мягкий</v>
      </c>
      <c r="E3789" t="str">
        <f t="shared" si="3763"/>
        <v>A3|сыр мягкий</v>
      </c>
      <c r="F3789">
        <f>IFERROR(INDEX('Прайс-лист на год'!$E$4:$NG$28,MATCH(prices_model!E3789,'Прайс-лист на год'!$D$4:$D$28,0),MATCH(prices_model!A3789,'Прайс-лист на год'!$E$3:$NG$3,0)),0)</f>
        <v>500</v>
      </c>
    </row>
    <row r="3790" spans="1:6" x14ac:dyDescent="0.25">
      <c r="A3790" s="30">
        <f>'Прайс-лист на год'!$E$3+ROUNDDOWN((ROW()-2)/25,0)</f>
        <v>43981</v>
      </c>
      <c r="B3790">
        <f t="shared" ref="B3790:E3790" si="3764">B3765</f>
        <v>1</v>
      </c>
      <c r="C3790" t="str">
        <f t="shared" si="3764"/>
        <v>A3</v>
      </c>
      <c r="D3790" t="str">
        <f t="shared" si="3764"/>
        <v>прочие сыры</v>
      </c>
      <c r="E3790" t="str">
        <f t="shared" si="3764"/>
        <v>A3|прочие сыры</v>
      </c>
      <c r="F3790">
        <f>IFERROR(INDEX('Прайс-лист на год'!$E$4:$NG$28,MATCH(prices_model!E3790,'Прайс-лист на год'!$D$4:$D$28,0),MATCH(prices_model!A3790,'Прайс-лист на год'!$E$3:$NG$3,0)),0)</f>
        <v>700</v>
      </c>
    </row>
    <row r="3791" spans="1:6" x14ac:dyDescent="0.25">
      <c r="A3791" s="30">
        <f>'Прайс-лист на год'!$E$3+ROUNDDOWN((ROW()-2)/25,0)</f>
        <v>43981</v>
      </c>
      <c r="B3791">
        <f t="shared" ref="B3791:E3791" si="3765">B3766</f>
        <v>1</v>
      </c>
      <c r="C3791" t="str">
        <f t="shared" si="3765"/>
        <v>A3</v>
      </c>
      <c r="D3791" t="str">
        <f t="shared" si="3765"/>
        <v>продукты сырные</v>
      </c>
      <c r="E3791" t="str">
        <f t="shared" si="3765"/>
        <v>A3|продукты сырные</v>
      </c>
      <c r="F3791">
        <f>IFERROR(INDEX('Прайс-лист на год'!$E$4:$NG$28,MATCH(prices_model!E3791,'Прайс-лист на год'!$D$4:$D$28,0),MATCH(prices_model!A3791,'Прайс-лист на год'!$E$3:$NG$3,0)),0)</f>
        <v>400</v>
      </c>
    </row>
    <row r="3792" spans="1:6" x14ac:dyDescent="0.25">
      <c r="A3792" s="30">
        <f>'Прайс-лист на год'!$E$3+ROUNDDOWN((ROW()-2)/25,0)</f>
        <v>43981</v>
      </c>
      <c r="B3792">
        <f t="shared" ref="B3792:E3792" si="3766">B3767</f>
        <v>1</v>
      </c>
      <c r="C3792" t="str">
        <f t="shared" si="3766"/>
        <v>A4</v>
      </c>
      <c r="D3792" t="str">
        <f t="shared" si="3766"/>
        <v>сыр твердый</v>
      </c>
      <c r="E3792" t="str">
        <f t="shared" si="3766"/>
        <v>A4|сыр твердый</v>
      </c>
      <c r="F3792">
        <f>IFERROR(INDEX('Прайс-лист на год'!$E$4:$NG$28,MATCH(prices_model!E3792,'Прайс-лист на год'!$D$4:$D$28,0),MATCH(prices_model!A3792,'Прайс-лист на год'!$E$3:$NG$3,0)),0)</f>
        <v>893</v>
      </c>
    </row>
    <row r="3793" spans="1:6" x14ac:dyDescent="0.25">
      <c r="A3793" s="30">
        <f>'Прайс-лист на год'!$E$3+ROUNDDOWN((ROW()-2)/25,0)</f>
        <v>43981</v>
      </c>
      <c r="B3793">
        <f t="shared" ref="B3793:E3793" si="3767">B3768</f>
        <v>1</v>
      </c>
      <c r="C3793" t="str">
        <f t="shared" si="3767"/>
        <v>A4</v>
      </c>
      <c r="D3793" t="str">
        <f t="shared" si="3767"/>
        <v>сыр полутвердый</v>
      </c>
      <c r="E3793" t="str">
        <f t="shared" si="3767"/>
        <v>A4|сыр полутвердый</v>
      </c>
      <c r="F3793">
        <f>IFERROR(INDEX('Прайс-лист на год'!$E$4:$NG$28,MATCH(prices_model!E3793,'Прайс-лист на год'!$D$4:$D$28,0),MATCH(prices_model!A3793,'Прайс-лист на год'!$E$3:$NG$3,0)),0)</f>
        <v>662</v>
      </c>
    </row>
    <row r="3794" spans="1:6" x14ac:dyDescent="0.25">
      <c r="A3794" s="30">
        <f>'Прайс-лист на год'!$E$3+ROUNDDOWN((ROW()-2)/25,0)</f>
        <v>43981</v>
      </c>
      <c r="B3794">
        <f t="shared" ref="B3794:E3794" si="3768">B3769</f>
        <v>1</v>
      </c>
      <c r="C3794" t="str">
        <f t="shared" si="3768"/>
        <v>A4</v>
      </c>
      <c r="D3794" t="str">
        <f t="shared" si="3768"/>
        <v>сыр мягкий</v>
      </c>
      <c r="E3794" t="str">
        <f t="shared" si="3768"/>
        <v>A4|сыр мягкий</v>
      </c>
      <c r="F3794">
        <f>IFERROR(INDEX('Прайс-лист на год'!$E$4:$NG$28,MATCH(prices_model!E3794,'Прайс-лист на год'!$D$4:$D$28,0),MATCH(prices_model!A3794,'Прайс-лист на год'!$E$3:$NG$3,0)),0)</f>
        <v>551</v>
      </c>
    </row>
    <row r="3795" spans="1:6" x14ac:dyDescent="0.25">
      <c r="A3795" s="30">
        <f>'Прайс-лист на год'!$E$3+ROUNDDOWN((ROW()-2)/25,0)</f>
        <v>43981</v>
      </c>
      <c r="B3795">
        <f t="shared" ref="B3795:E3795" si="3769">B3770</f>
        <v>1</v>
      </c>
      <c r="C3795" t="str">
        <f t="shared" si="3769"/>
        <v>A4</v>
      </c>
      <c r="D3795" t="str">
        <f t="shared" si="3769"/>
        <v>прочие сыры</v>
      </c>
      <c r="E3795" t="str">
        <f t="shared" si="3769"/>
        <v>A4|прочие сыры</v>
      </c>
      <c r="F3795">
        <f>IFERROR(INDEX('Прайс-лист на год'!$E$4:$NG$28,MATCH(prices_model!E3795,'Прайс-лист на год'!$D$4:$D$28,0),MATCH(prices_model!A3795,'Прайс-лист на год'!$E$3:$NG$3,0)),0)</f>
        <v>847</v>
      </c>
    </row>
    <row r="3796" spans="1:6" x14ac:dyDescent="0.25">
      <c r="A3796" s="30">
        <f>'Прайс-лист на год'!$E$3+ROUNDDOWN((ROW()-2)/25,0)</f>
        <v>43981</v>
      </c>
      <c r="B3796">
        <f t="shared" ref="B3796:E3796" si="3770">B3771</f>
        <v>1</v>
      </c>
      <c r="C3796" t="str">
        <f t="shared" si="3770"/>
        <v>A4</v>
      </c>
      <c r="D3796" t="str">
        <f t="shared" si="3770"/>
        <v>продукты сырные</v>
      </c>
      <c r="E3796" t="str">
        <f t="shared" si="3770"/>
        <v>A4|продукты сырные</v>
      </c>
      <c r="F3796">
        <f>IFERROR(INDEX('Прайс-лист на год'!$E$4:$NG$28,MATCH(prices_model!E3796,'Прайс-лист на год'!$D$4:$D$28,0),MATCH(prices_model!A3796,'Прайс-лист на год'!$E$3:$NG$3,0)),0)</f>
        <v>340</v>
      </c>
    </row>
    <row r="3797" spans="1:6" x14ac:dyDescent="0.25">
      <c r="A3797" s="30">
        <f>'Прайс-лист на год'!$E$3+ROUNDDOWN((ROW()-2)/25,0)</f>
        <v>43981</v>
      </c>
      <c r="B3797">
        <f t="shared" ref="B3797:E3797" si="3771">B3772</f>
        <v>1</v>
      </c>
      <c r="C3797" t="str">
        <f t="shared" si="3771"/>
        <v>A5</v>
      </c>
      <c r="D3797" t="str">
        <f t="shared" si="3771"/>
        <v>сыр твердый</v>
      </c>
      <c r="E3797" t="str">
        <f t="shared" si="3771"/>
        <v>A5|сыр твердый</v>
      </c>
      <c r="F3797">
        <f>IFERROR(INDEX('Прайс-лист на год'!$E$4:$NG$28,MATCH(prices_model!E3797,'Прайс-лист на год'!$D$4:$D$28,0),MATCH(prices_model!A3797,'Прайс-лист на год'!$E$3:$NG$3,0)),0)</f>
        <v>1078</v>
      </c>
    </row>
    <row r="3798" spans="1:6" x14ac:dyDescent="0.25">
      <c r="A3798" s="30">
        <f>'Прайс-лист на год'!$E$3+ROUNDDOWN((ROW()-2)/25,0)</f>
        <v>43981</v>
      </c>
      <c r="B3798">
        <f t="shared" ref="B3798:E3798" si="3772">B3773</f>
        <v>1</v>
      </c>
      <c r="C3798" t="str">
        <f t="shared" si="3772"/>
        <v>A5</v>
      </c>
      <c r="D3798" t="str">
        <f t="shared" si="3772"/>
        <v>сыр полутвердый</v>
      </c>
      <c r="E3798" t="str">
        <f t="shared" si="3772"/>
        <v>A5|сыр полутвердый</v>
      </c>
      <c r="F3798">
        <f>IFERROR(INDEX('Прайс-лист на год'!$E$4:$NG$28,MATCH(prices_model!E3798,'Прайс-лист на год'!$D$4:$D$28,0),MATCH(prices_model!A3798,'Прайс-лист на год'!$E$3:$NG$3,0)),0)</f>
        <v>647</v>
      </c>
    </row>
    <row r="3799" spans="1:6" x14ac:dyDescent="0.25">
      <c r="A3799" s="30">
        <f>'Прайс-лист на год'!$E$3+ROUNDDOWN((ROW()-2)/25,0)</f>
        <v>43981</v>
      </c>
      <c r="B3799">
        <f t="shared" ref="B3799:E3799" si="3773">B3774</f>
        <v>1</v>
      </c>
      <c r="C3799" t="str">
        <f t="shared" si="3773"/>
        <v>A5</v>
      </c>
      <c r="D3799" t="str">
        <f t="shared" si="3773"/>
        <v>сыр мягкий</v>
      </c>
      <c r="E3799" t="str">
        <f t="shared" si="3773"/>
        <v>A5|сыр мягкий</v>
      </c>
      <c r="F3799">
        <f>IFERROR(INDEX('Прайс-лист на год'!$E$4:$NG$28,MATCH(prices_model!E3799,'Прайс-лист на год'!$D$4:$D$28,0),MATCH(prices_model!A3799,'Прайс-лист на год'!$E$3:$NG$3,0)),0)</f>
        <v>539</v>
      </c>
    </row>
    <row r="3800" spans="1:6" x14ac:dyDescent="0.25">
      <c r="A3800" s="30">
        <f>'Прайс-лист на год'!$E$3+ROUNDDOWN((ROW()-2)/25,0)</f>
        <v>43981</v>
      </c>
      <c r="B3800">
        <f t="shared" ref="B3800:E3800" si="3774">B3775</f>
        <v>1</v>
      </c>
      <c r="C3800" t="str">
        <f t="shared" si="3774"/>
        <v>A5</v>
      </c>
      <c r="D3800" t="str">
        <f t="shared" si="3774"/>
        <v>прочие сыры</v>
      </c>
      <c r="E3800" t="str">
        <f t="shared" si="3774"/>
        <v>A5|прочие сыры</v>
      </c>
      <c r="F3800">
        <f>IFERROR(INDEX('Прайс-лист на год'!$E$4:$NG$28,MATCH(prices_model!E3800,'Прайс-лист на год'!$D$4:$D$28,0),MATCH(prices_model!A3800,'Прайс-лист на год'!$E$3:$NG$3,0)),0)</f>
        <v>754</v>
      </c>
    </row>
    <row r="3801" spans="1:6" x14ac:dyDescent="0.25">
      <c r="A3801" s="30">
        <f>'Прайс-лист на год'!$E$3+ROUNDDOWN((ROW()-2)/25,0)</f>
        <v>43981</v>
      </c>
      <c r="B3801">
        <f t="shared" ref="B3801:E3801" si="3775">B3776</f>
        <v>1</v>
      </c>
      <c r="C3801" t="str">
        <f t="shared" si="3775"/>
        <v>A5</v>
      </c>
      <c r="D3801" t="str">
        <f t="shared" si="3775"/>
        <v>продукты сырные</v>
      </c>
      <c r="E3801" t="str">
        <f t="shared" si="3775"/>
        <v>A5|продукты сырные</v>
      </c>
      <c r="F3801">
        <f>IFERROR(INDEX('Прайс-лист на год'!$E$4:$NG$28,MATCH(prices_model!E3801,'Прайс-лист на год'!$D$4:$D$28,0),MATCH(prices_model!A3801,'Прайс-лист на год'!$E$3:$NG$3,0)),0)</f>
        <v>431</v>
      </c>
    </row>
    <row r="3802" spans="1:6" x14ac:dyDescent="0.25">
      <c r="A3802" s="30">
        <f>'Прайс-лист на год'!$E$3+ROUNDDOWN((ROW()-2)/25,0)</f>
        <v>43982</v>
      </c>
      <c r="B3802">
        <f t="shared" ref="B3802:E3802" si="3776">B3777</f>
        <v>1</v>
      </c>
      <c r="C3802" t="str">
        <f t="shared" si="3776"/>
        <v>A1</v>
      </c>
      <c r="D3802" t="str">
        <f t="shared" si="3776"/>
        <v>сыр твердый</v>
      </c>
      <c r="E3802" t="str">
        <f t="shared" si="3776"/>
        <v>A1|сыр твердый</v>
      </c>
      <c r="F3802">
        <f>IFERROR(INDEX('Прайс-лист на год'!$E$4:$NG$28,MATCH(prices_model!E3802,'Прайс-лист на год'!$D$4:$D$28,0),MATCH(prices_model!A3802,'Прайс-лист на год'!$E$3:$NG$3,0)),0)</f>
        <v>1000</v>
      </c>
    </row>
    <row r="3803" spans="1:6" x14ac:dyDescent="0.25">
      <c r="A3803" s="30">
        <f>'Прайс-лист на год'!$E$3+ROUNDDOWN((ROW()-2)/25,0)</f>
        <v>43982</v>
      </c>
      <c r="B3803">
        <f t="shared" ref="B3803:E3803" si="3777">B3778</f>
        <v>1</v>
      </c>
      <c r="C3803" t="str">
        <f t="shared" si="3777"/>
        <v>A1</v>
      </c>
      <c r="D3803" t="str">
        <f t="shared" si="3777"/>
        <v>сыр полутвердый</v>
      </c>
      <c r="E3803" t="str">
        <f t="shared" si="3777"/>
        <v>A1|сыр полутвердый</v>
      </c>
      <c r="F3803">
        <f>IFERROR(INDEX('Прайс-лист на год'!$E$4:$NG$28,MATCH(prices_model!E3803,'Прайс-лист на год'!$D$4:$D$28,0),MATCH(prices_model!A3803,'Прайс-лист на год'!$E$3:$NG$3,0)),0)</f>
        <v>600</v>
      </c>
    </row>
    <row r="3804" spans="1:6" x14ac:dyDescent="0.25">
      <c r="A3804" s="30">
        <f>'Прайс-лист на год'!$E$3+ROUNDDOWN((ROW()-2)/25,0)</f>
        <v>43982</v>
      </c>
      <c r="B3804">
        <f t="shared" ref="B3804:E3804" si="3778">B3779</f>
        <v>1</v>
      </c>
      <c r="C3804" t="str">
        <f t="shared" si="3778"/>
        <v>A1</v>
      </c>
      <c r="D3804" t="str">
        <f t="shared" si="3778"/>
        <v>сыр мягкий</v>
      </c>
      <c r="E3804" t="str">
        <f t="shared" si="3778"/>
        <v>A1|сыр мягкий</v>
      </c>
      <c r="F3804">
        <f>IFERROR(INDEX('Прайс-лист на год'!$E$4:$NG$28,MATCH(prices_model!E3804,'Прайс-лист на год'!$D$4:$D$28,0),MATCH(prices_model!A3804,'Прайс-лист на год'!$E$3:$NG$3,0)),0)</f>
        <v>500</v>
      </c>
    </row>
    <row r="3805" spans="1:6" x14ac:dyDescent="0.25">
      <c r="A3805" s="30">
        <f>'Прайс-лист на год'!$E$3+ROUNDDOWN((ROW()-2)/25,0)</f>
        <v>43982</v>
      </c>
      <c r="B3805">
        <f t="shared" ref="B3805:E3805" si="3779">B3780</f>
        <v>1</v>
      </c>
      <c r="C3805" t="str">
        <f t="shared" si="3779"/>
        <v>A1</v>
      </c>
      <c r="D3805" t="str">
        <f t="shared" si="3779"/>
        <v>прочие сыры</v>
      </c>
      <c r="E3805" t="str">
        <f t="shared" si="3779"/>
        <v>A1|прочие сыры</v>
      </c>
      <c r="F3805">
        <f>IFERROR(INDEX('Прайс-лист на год'!$E$4:$NG$28,MATCH(prices_model!E3805,'Прайс-лист на год'!$D$4:$D$28,0),MATCH(prices_model!A3805,'Прайс-лист на год'!$E$3:$NG$3,0)),0)</f>
        <v>700</v>
      </c>
    </row>
    <row r="3806" spans="1:6" x14ac:dyDescent="0.25">
      <c r="A3806" s="30">
        <f>'Прайс-лист на год'!$E$3+ROUNDDOWN((ROW()-2)/25,0)</f>
        <v>43982</v>
      </c>
      <c r="B3806">
        <f t="shared" ref="B3806:E3806" si="3780">B3781</f>
        <v>1</v>
      </c>
      <c r="C3806" t="str">
        <f t="shared" si="3780"/>
        <v>A1</v>
      </c>
      <c r="D3806" t="str">
        <f t="shared" si="3780"/>
        <v>продукты сырные</v>
      </c>
      <c r="E3806" t="str">
        <f t="shared" si="3780"/>
        <v>A1|продукты сырные</v>
      </c>
      <c r="F3806">
        <f>IFERROR(INDEX('Прайс-лист на год'!$E$4:$NG$28,MATCH(prices_model!E3806,'Прайс-лист на год'!$D$4:$D$28,0),MATCH(prices_model!A3806,'Прайс-лист на год'!$E$3:$NG$3,0)),0)</f>
        <v>400</v>
      </c>
    </row>
    <row r="3807" spans="1:6" x14ac:dyDescent="0.25">
      <c r="A3807" s="30">
        <f>'Прайс-лист на год'!$E$3+ROUNDDOWN((ROW()-2)/25,0)</f>
        <v>43982</v>
      </c>
      <c r="B3807">
        <f t="shared" ref="B3807:E3807" si="3781">B3782</f>
        <v>1</v>
      </c>
      <c r="C3807" t="str">
        <f t="shared" si="3781"/>
        <v>A2</v>
      </c>
      <c r="D3807" t="str">
        <f t="shared" si="3781"/>
        <v>сыр твердый</v>
      </c>
      <c r="E3807" t="str">
        <f t="shared" si="3781"/>
        <v>A2|сыр твердый</v>
      </c>
      <c r="F3807">
        <f>IFERROR(INDEX('Прайс-лист на год'!$E$4:$NG$28,MATCH(prices_model!E3807,'Прайс-лист на год'!$D$4:$D$28,0),MATCH(prices_model!A3807,'Прайс-лист на год'!$E$3:$NG$3,0)),0)</f>
        <v>1050</v>
      </c>
    </row>
    <row r="3808" spans="1:6" x14ac:dyDescent="0.25">
      <c r="A3808" s="30">
        <f>'Прайс-лист на год'!$E$3+ROUNDDOWN((ROW()-2)/25,0)</f>
        <v>43982</v>
      </c>
      <c r="B3808">
        <f t="shared" ref="B3808:E3808" si="3782">B3783</f>
        <v>1</v>
      </c>
      <c r="C3808" t="str">
        <f t="shared" si="3782"/>
        <v>A2</v>
      </c>
      <c r="D3808" t="str">
        <f t="shared" si="3782"/>
        <v>сыр полутвердый</v>
      </c>
      <c r="E3808" t="str">
        <f t="shared" si="3782"/>
        <v>A2|сыр полутвердый</v>
      </c>
      <c r="F3808">
        <f>IFERROR(INDEX('Прайс-лист на год'!$E$4:$NG$28,MATCH(prices_model!E3808,'Прайс-лист на год'!$D$4:$D$28,0),MATCH(prices_model!A3808,'Прайс-лист на год'!$E$3:$NG$3,0)),0)</f>
        <v>630</v>
      </c>
    </row>
    <row r="3809" spans="1:6" x14ac:dyDescent="0.25">
      <c r="A3809" s="30">
        <f>'Прайс-лист на год'!$E$3+ROUNDDOWN((ROW()-2)/25,0)</f>
        <v>43982</v>
      </c>
      <c r="B3809">
        <f t="shared" ref="B3809:E3809" si="3783">B3784</f>
        <v>1</v>
      </c>
      <c r="C3809" t="str">
        <f t="shared" si="3783"/>
        <v>A2</v>
      </c>
      <c r="D3809" t="str">
        <f t="shared" si="3783"/>
        <v>сыр мягкий</v>
      </c>
      <c r="E3809" t="str">
        <f t="shared" si="3783"/>
        <v>A2|сыр мягкий</v>
      </c>
      <c r="F3809">
        <f>IFERROR(INDEX('Прайс-лист на год'!$E$4:$NG$28,MATCH(prices_model!E3809,'Прайс-лист на год'!$D$4:$D$28,0),MATCH(prices_model!A3809,'Прайс-лист на год'!$E$3:$NG$3,0)),0)</f>
        <v>525</v>
      </c>
    </row>
    <row r="3810" spans="1:6" x14ac:dyDescent="0.25">
      <c r="A3810" s="30">
        <f>'Прайс-лист на год'!$E$3+ROUNDDOWN((ROW()-2)/25,0)</f>
        <v>43982</v>
      </c>
      <c r="B3810">
        <f t="shared" ref="B3810:E3810" si="3784">B3785</f>
        <v>1</v>
      </c>
      <c r="C3810" t="str">
        <f t="shared" si="3784"/>
        <v>A2</v>
      </c>
      <c r="D3810" t="str">
        <f t="shared" si="3784"/>
        <v>прочие сыры</v>
      </c>
      <c r="E3810" t="str">
        <f t="shared" si="3784"/>
        <v>A2|прочие сыры</v>
      </c>
      <c r="F3810">
        <f>IFERROR(INDEX('Прайс-лист на год'!$E$4:$NG$28,MATCH(prices_model!E3810,'Прайс-лист на год'!$D$4:$D$28,0),MATCH(prices_model!A3810,'Прайс-лист на год'!$E$3:$NG$3,0)),0)</f>
        <v>735</v>
      </c>
    </row>
    <row r="3811" spans="1:6" x14ac:dyDescent="0.25">
      <c r="A3811" s="30">
        <f>'Прайс-лист на год'!$E$3+ROUNDDOWN((ROW()-2)/25,0)</f>
        <v>43982</v>
      </c>
      <c r="B3811">
        <f t="shared" ref="B3811:E3811" si="3785">B3786</f>
        <v>1</v>
      </c>
      <c r="C3811" t="str">
        <f t="shared" si="3785"/>
        <v>A2</v>
      </c>
      <c r="D3811" t="str">
        <f t="shared" si="3785"/>
        <v>продукты сырные</v>
      </c>
      <c r="E3811" t="str">
        <f t="shared" si="3785"/>
        <v>A2|продукты сырные</v>
      </c>
      <c r="F3811">
        <f>IFERROR(INDEX('Прайс-лист на год'!$E$4:$NG$28,MATCH(prices_model!E3811,'Прайс-лист на год'!$D$4:$D$28,0),MATCH(prices_model!A3811,'Прайс-лист на год'!$E$3:$NG$3,0)),0)</f>
        <v>420</v>
      </c>
    </row>
    <row r="3812" spans="1:6" x14ac:dyDescent="0.25">
      <c r="A3812" s="30">
        <f>'Прайс-лист на год'!$E$3+ROUNDDOWN((ROW()-2)/25,0)</f>
        <v>43982</v>
      </c>
      <c r="B3812">
        <f t="shared" ref="B3812:E3812" si="3786">B3787</f>
        <v>1</v>
      </c>
      <c r="C3812" t="str">
        <f t="shared" si="3786"/>
        <v>A3</v>
      </c>
      <c r="D3812" t="str">
        <f t="shared" si="3786"/>
        <v>сыр твердый</v>
      </c>
      <c r="E3812" t="str">
        <f t="shared" si="3786"/>
        <v>A3|сыр твердый</v>
      </c>
      <c r="F3812">
        <f>IFERROR(INDEX('Прайс-лист на год'!$E$4:$NG$28,MATCH(prices_model!E3812,'Прайс-лист на год'!$D$4:$D$28,0),MATCH(prices_model!A3812,'Прайс-лист на год'!$E$3:$NG$3,0)),0)</f>
        <v>1000</v>
      </c>
    </row>
    <row r="3813" spans="1:6" x14ac:dyDescent="0.25">
      <c r="A3813" s="30">
        <f>'Прайс-лист на год'!$E$3+ROUNDDOWN((ROW()-2)/25,0)</f>
        <v>43982</v>
      </c>
      <c r="B3813">
        <f t="shared" ref="B3813:E3813" si="3787">B3788</f>
        <v>1</v>
      </c>
      <c r="C3813" t="str">
        <f t="shared" si="3787"/>
        <v>A3</v>
      </c>
      <c r="D3813" t="str">
        <f t="shared" si="3787"/>
        <v>сыр полутвердый</v>
      </c>
      <c r="E3813" t="str">
        <f t="shared" si="3787"/>
        <v>A3|сыр полутвердый</v>
      </c>
      <c r="F3813">
        <f>IFERROR(INDEX('Прайс-лист на год'!$E$4:$NG$28,MATCH(prices_model!E3813,'Прайс-лист на год'!$D$4:$D$28,0),MATCH(prices_model!A3813,'Прайс-лист на год'!$E$3:$NG$3,0)),0)</f>
        <v>600</v>
      </c>
    </row>
    <row r="3814" spans="1:6" x14ac:dyDescent="0.25">
      <c r="A3814" s="30">
        <f>'Прайс-лист на год'!$E$3+ROUNDDOWN((ROW()-2)/25,0)</f>
        <v>43982</v>
      </c>
      <c r="B3814">
        <f t="shared" ref="B3814:E3814" si="3788">B3789</f>
        <v>1</v>
      </c>
      <c r="C3814" t="str">
        <f t="shared" si="3788"/>
        <v>A3</v>
      </c>
      <c r="D3814" t="str">
        <f t="shared" si="3788"/>
        <v>сыр мягкий</v>
      </c>
      <c r="E3814" t="str">
        <f t="shared" si="3788"/>
        <v>A3|сыр мягкий</v>
      </c>
      <c r="F3814">
        <f>IFERROR(INDEX('Прайс-лист на год'!$E$4:$NG$28,MATCH(prices_model!E3814,'Прайс-лист на год'!$D$4:$D$28,0),MATCH(prices_model!A3814,'Прайс-лист на год'!$E$3:$NG$3,0)),0)</f>
        <v>500</v>
      </c>
    </row>
    <row r="3815" spans="1:6" x14ac:dyDescent="0.25">
      <c r="A3815" s="30">
        <f>'Прайс-лист на год'!$E$3+ROUNDDOWN((ROW()-2)/25,0)</f>
        <v>43982</v>
      </c>
      <c r="B3815">
        <f t="shared" ref="B3815:E3815" si="3789">B3790</f>
        <v>1</v>
      </c>
      <c r="C3815" t="str">
        <f t="shared" si="3789"/>
        <v>A3</v>
      </c>
      <c r="D3815" t="str">
        <f t="shared" si="3789"/>
        <v>прочие сыры</v>
      </c>
      <c r="E3815" t="str">
        <f t="shared" si="3789"/>
        <v>A3|прочие сыры</v>
      </c>
      <c r="F3815">
        <f>IFERROR(INDEX('Прайс-лист на год'!$E$4:$NG$28,MATCH(prices_model!E3815,'Прайс-лист на год'!$D$4:$D$28,0),MATCH(prices_model!A3815,'Прайс-лист на год'!$E$3:$NG$3,0)),0)</f>
        <v>700</v>
      </c>
    </row>
    <row r="3816" spans="1:6" x14ac:dyDescent="0.25">
      <c r="A3816" s="30">
        <f>'Прайс-лист на год'!$E$3+ROUNDDOWN((ROW()-2)/25,0)</f>
        <v>43982</v>
      </c>
      <c r="B3816">
        <f t="shared" ref="B3816:E3816" si="3790">B3791</f>
        <v>1</v>
      </c>
      <c r="C3816" t="str">
        <f t="shared" si="3790"/>
        <v>A3</v>
      </c>
      <c r="D3816" t="str">
        <f t="shared" si="3790"/>
        <v>продукты сырные</v>
      </c>
      <c r="E3816" t="str">
        <f t="shared" si="3790"/>
        <v>A3|продукты сырные</v>
      </c>
      <c r="F3816">
        <f>IFERROR(INDEX('Прайс-лист на год'!$E$4:$NG$28,MATCH(prices_model!E3816,'Прайс-лист на год'!$D$4:$D$28,0),MATCH(prices_model!A3816,'Прайс-лист на год'!$E$3:$NG$3,0)),0)</f>
        <v>400</v>
      </c>
    </row>
    <row r="3817" spans="1:6" x14ac:dyDescent="0.25">
      <c r="A3817" s="30">
        <f>'Прайс-лист на год'!$E$3+ROUNDDOWN((ROW()-2)/25,0)</f>
        <v>43982</v>
      </c>
      <c r="B3817">
        <f t="shared" ref="B3817:E3817" si="3791">B3792</f>
        <v>1</v>
      </c>
      <c r="C3817" t="str">
        <f t="shared" si="3791"/>
        <v>A4</v>
      </c>
      <c r="D3817" t="str">
        <f t="shared" si="3791"/>
        <v>сыр твердый</v>
      </c>
      <c r="E3817" t="str">
        <f t="shared" si="3791"/>
        <v>A4|сыр твердый</v>
      </c>
      <c r="F3817">
        <f>IFERROR(INDEX('Прайс-лист на год'!$E$4:$NG$28,MATCH(prices_model!E3817,'Прайс-лист на год'!$D$4:$D$28,0),MATCH(prices_model!A3817,'Прайс-лист на год'!$E$3:$NG$3,0)),0)</f>
        <v>893</v>
      </c>
    </row>
    <row r="3818" spans="1:6" x14ac:dyDescent="0.25">
      <c r="A3818" s="30">
        <f>'Прайс-лист на год'!$E$3+ROUNDDOWN((ROW()-2)/25,0)</f>
        <v>43982</v>
      </c>
      <c r="B3818">
        <f t="shared" ref="B3818:E3818" si="3792">B3793</f>
        <v>1</v>
      </c>
      <c r="C3818" t="str">
        <f t="shared" si="3792"/>
        <v>A4</v>
      </c>
      <c r="D3818" t="str">
        <f t="shared" si="3792"/>
        <v>сыр полутвердый</v>
      </c>
      <c r="E3818" t="str">
        <f t="shared" si="3792"/>
        <v>A4|сыр полутвердый</v>
      </c>
      <c r="F3818">
        <f>IFERROR(INDEX('Прайс-лист на год'!$E$4:$NG$28,MATCH(prices_model!E3818,'Прайс-лист на год'!$D$4:$D$28,0),MATCH(prices_model!A3818,'Прайс-лист на год'!$E$3:$NG$3,0)),0)</f>
        <v>662</v>
      </c>
    </row>
    <row r="3819" spans="1:6" x14ac:dyDescent="0.25">
      <c r="A3819" s="30">
        <f>'Прайс-лист на год'!$E$3+ROUNDDOWN((ROW()-2)/25,0)</f>
        <v>43982</v>
      </c>
      <c r="B3819">
        <f t="shared" ref="B3819:E3819" si="3793">B3794</f>
        <v>1</v>
      </c>
      <c r="C3819" t="str">
        <f t="shared" si="3793"/>
        <v>A4</v>
      </c>
      <c r="D3819" t="str">
        <f t="shared" si="3793"/>
        <v>сыр мягкий</v>
      </c>
      <c r="E3819" t="str">
        <f t="shared" si="3793"/>
        <v>A4|сыр мягкий</v>
      </c>
      <c r="F3819">
        <f>IFERROR(INDEX('Прайс-лист на год'!$E$4:$NG$28,MATCH(prices_model!E3819,'Прайс-лист на год'!$D$4:$D$28,0),MATCH(prices_model!A3819,'Прайс-лист на год'!$E$3:$NG$3,0)),0)</f>
        <v>551</v>
      </c>
    </row>
    <row r="3820" spans="1:6" x14ac:dyDescent="0.25">
      <c r="A3820" s="30">
        <f>'Прайс-лист на год'!$E$3+ROUNDDOWN((ROW()-2)/25,0)</f>
        <v>43982</v>
      </c>
      <c r="B3820">
        <f t="shared" ref="B3820:E3820" si="3794">B3795</f>
        <v>1</v>
      </c>
      <c r="C3820" t="str">
        <f t="shared" si="3794"/>
        <v>A4</v>
      </c>
      <c r="D3820" t="str">
        <f t="shared" si="3794"/>
        <v>прочие сыры</v>
      </c>
      <c r="E3820" t="str">
        <f t="shared" si="3794"/>
        <v>A4|прочие сыры</v>
      </c>
      <c r="F3820">
        <f>IFERROR(INDEX('Прайс-лист на год'!$E$4:$NG$28,MATCH(prices_model!E3820,'Прайс-лист на год'!$D$4:$D$28,0),MATCH(prices_model!A3820,'Прайс-лист на год'!$E$3:$NG$3,0)),0)</f>
        <v>847</v>
      </c>
    </row>
    <row r="3821" spans="1:6" x14ac:dyDescent="0.25">
      <c r="A3821" s="30">
        <f>'Прайс-лист на год'!$E$3+ROUNDDOWN((ROW()-2)/25,0)</f>
        <v>43982</v>
      </c>
      <c r="B3821">
        <f t="shared" ref="B3821:E3821" si="3795">B3796</f>
        <v>1</v>
      </c>
      <c r="C3821" t="str">
        <f t="shared" si="3795"/>
        <v>A4</v>
      </c>
      <c r="D3821" t="str">
        <f t="shared" si="3795"/>
        <v>продукты сырные</v>
      </c>
      <c r="E3821" t="str">
        <f t="shared" si="3795"/>
        <v>A4|продукты сырные</v>
      </c>
      <c r="F3821">
        <f>IFERROR(INDEX('Прайс-лист на год'!$E$4:$NG$28,MATCH(prices_model!E3821,'Прайс-лист на год'!$D$4:$D$28,0),MATCH(prices_model!A3821,'Прайс-лист на год'!$E$3:$NG$3,0)),0)</f>
        <v>340</v>
      </c>
    </row>
    <row r="3822" spans="1:6" x14ac:dyDescent="0.25">
      <c r="A3822" s="30">
        <f>'Прайс-лист на год'!$E$3+ROUNDDOWN((ROW()-2)/25,0)</f>
        <v>43982</v>
      </c>
      <c r="B3822">
        <f t="shared" ref="B3822:E3822" si="3796">B3797</f>
        <v>1</v>
      </c>
      <c r="C3822" t="str">
        <f t="shared" si="3796"/>
        <v>A5</v>
      </c>
      <c r="D3822" t="str">
        <f t="shared" si="3796"/>
        <v>сыр твердый</v>
      </c>
      <c r="E3822" t="str">
        <f t="shared" si="3796"/>
        <v>A5|сыр твердый</v>
      </c>
      <c r="F3822">
        <f>IFERROR(INDEX('Прайс-лист на год'!$E$4:$NG$28,MATCH(prices_model!E3822,'Прайс-лист на год'!$D$4:$D$28,0),MATCH(prices_model!A3822,'Прайс-лист на год'!$E$3:$NG$3,0)),0)</f>
        <v>1078</v>
      </c>
    </row>
    <row r="3823" spans="1:6" x14ac:dyDescent="0.25">
      <c r="A3823" s="30">
        <f>'Прайс-лист на год'!$E$3+ROUNDDOWN((ROW()-2)/25,0)</f>
        <v>43982</v>
      </c>
      <c r="B3823">
        <f t="shared" ref="B3823:E3823" si="3797">B3798</f>
        <v>1</v>
      </c>
      <c r="C3823" t="str">
        <f t="shared" si="3797"/>
        <v>A5</v>
      </c>
      <c r="D3823" t="str">
        <f t="shared" si="3797"/>
        <v>сыр полутвердый</v>
      </c>
      <c r="E3823" t="str">
        <f t="shared" si="3797"/>
        <v>A5|сыр полутвердый</v>
      </c>
      <c r="F3823">
        <f>IFERROR(INDEX('Прайс-лист на год'!$E$4:$NG$28,MATCH(prices_model!E3823,'Прайс-лист на год'!$D$4:$D$28,0),MATCH(prices_model!A3823,'Прайс-лист на год'!$E$3:$NG$3,0)),0)</f>
        <v>647</v>
      </c>
    </row>
    <row r="3824" spans="1:6" x14ac:dyDescent="0.25">
      <c r="A3824" s="30">
        <f>'Прайс-лист на год'!$E$3+ROUNDDOWN((ROW()-2)/25,0)</f>
        <v>43982</v>
      </c>
      <c r="B3824">
        <f t="shared" ref="B3824:E3824" si="3798">B3799</f>
        <v>1</v>
      </c>
      <c r="C3824" t="str">
        <f t="shared" si="3798"/>
        <v>A5</v>
      </c>
      <c r="D3824" t="str">
        <f t="shared" si="3798"/>
        <v>сыр мягкий</v>
      </c>
      <c r="E3824" t="str">
        <f t="shared" si="3798"/>
        <v>A5|сыр мягкий</v>
      </c>
      <c r="F3824">
        <f>IFERROR(INDEX('Прайс-лист на год'!$E$4:$NG$28,MATCH(prices_model!E3824,'Прайс-лист на год'!$D$4:$D$28,0),MATCH(prices_model!A3824,'Прайс-лист на год'!$E$3:$NG$3,0)),0)</f>
        <v>539</v>
      </c>
    </row>
    <row r="3825" spans="1:6" x14ac:dyDescent="0.25">
      <c r="A3825" s="30">
        <f>'Прайс-лист на год'!$E$3+ROUNDDOWN((ROW()-2)/25,0)</f>
        <v>43982</v>
      </c>
      <c r="B3825">
        <f t="shared" ref="B3825:E3825" si="3799">B3800</f>
        <v>1</v>
      </c>
      <c r="C3825" t="str">
        <f t="shared" si="3799"/>
        <v>A5</v>
      </c>
      <c r="D3825" t="str">
        <f t="shared" si="3799"/>
        <v>прочие сыры</v>
      </c>
      <c r="E3825" t="str">
        <f t="shared" si="3799"/>
        <v>A5|прочие сыры</v>
      </c>
      <c r="F3825">
        <f>IFERROR(INDEX('Прайс-лист на год'!$E$4:$NG$28,MATCH(prices_model!E3825,'Прайс-лист на год'!$D$4:$D$28,0),MATCH(prices_model!A3825,'Прайс-лист на год'!$E$3:$NG$3,0)),0)</f>
        <v>754</v>
      </c>
    </row>
    <row r="3826" spans="1:6" x14ac:dyDescent="0.25">
      <c r="A3826" s="30">
        <f>'Прайс-лист на год'!$E$3+ROUNDDOWN((ROW()-2)/25,0)</f>
        <v>43982</v>
      </c>
      <c r="B3826">
        <f t="shared" ref="B3826:E3826" si="3800">B3801</f>
        <v>1</v>
      </c>
      <c r="C3826" t="str">
        <f t="shared" si="3800"/>
        <v>A5</v>
      </c>
      <c r="D3826" t="str">
        <f t="shared" si="3800"/>
        <v>продукты сырные</v>
      </c>
      <c r="E3826" t="str">
        <f t="shared" si="3800"/>
        <v>A5|продукты сырные</v>
      </c>
      <c r="F3826">
        <f>IFERROR(INDEX('Прайс-лист на год'!$E$4:$NG$28,MATCH(prices_model!E3826,'Прайс-лист на год'!$D$4:$D$28,0),MATCH(prices_model!A3826,'Прайс-лист на год'!$E$3:$NG$3,0)),0)</f>
        <v>431</v>
      </c>
    </row>
    <row r="3827" spans="1:6" x14ac:dyDescent="0.25">
      <c r="A3827" s="30">
        <f>'Прайс-лист на год'!$E$3+ROUNDDOWN((ROW()-2)/25,0)</f>
        <v>43983</v>
      </c>
      <c r="B3827">
        <f t="shared" ref="B3827:E3827" si="3801">B3802</f>
        <v>1</v>
      </c>
      <c r="C3827" t="str">
        <f t="shared" si="3801"/>
        <v>A1</v>
      </c>
      <c r="D3827" t="str">
        <f t="shared" si="3801"/>
        <v>сыр твердый</v>
      </c>
      <c r="E3827" t="str">
        <f t="shared" si="3801"/>
        <v>A1|сыр твердый</v>
      </c>
      <c r="F3827">
        <f>IFERROR(INDEX('Прайс-лист на год'!$E$4:$NG$28,MATCH(prices_model!E3827,'Прайс-лист на год'!$D$4:$D$28,0),MATCH(prices_model!A3827,'Прайс-лист на год'!$E$3:$NG$3,0)),0)</f>
        <v>1000</v>
      </c>
    </row>
    <row r="3828" spans="1:6" x14ac:dyDescent="0.25">
      <c r="A3828" s="30">
        <f>'Прайс-лист на год'!$E$3+ROUNDDOWN((ROW()-2)/25,0)</f>
        <v>43983</v>
      </c>
      <c r="B3828">
        <f t="shared" ref="B3828:E3828" si="3802">B3803</f>
        <v>1</v>
      </c>
      <c r="C3828" t="str">
        <f t="shared" si="3802"/>
        <v>A1</v>
      </c>
      <c r="D3828" t="str">
        <f t="shared" si="3802"/>
        <v>сыр полутвердый</v>
      </c>
      <c r="E3828" t="str">
        <f t="shared" si="3802"/>
        <v>A1|сыр полутвердый</v>
      </c>
      <c r="F3828">
        <f>IFERROR(INDEX('Прайс-лист на год'!$E$4:$NG$28,MATCH(prices_model!E3828,'Прайс-лист на год'!$D$4:$D$28,0),MATCH(prices_model!A3828,'Прайс-лист на год'!$E$3:$NG$3,0)),0)</f>
        <v>600</v>
      </c>
    </row>
    <row r="3829" spans="1:6" x14ac:dyDescent="0.25">
      <c r="A3829" s="30">
        <f>'Прайс-лист на год'!$E$3+ROUNDDOWN((ROW()-2)/25,0)</f>
        <v>43983</v>
      </c>
      <c r="B3829">
        <f t="shared" ref="B3829:E3829" si="3803">B3804</f>
        <v>1</v>
      </c>
      <c r="C3829" t="str">
        <f t="shared" si="3803"/>
        <v>A1</v>
      </c>
      <c r="D3829" t="str">
        <f t="shared" si="3803"/>
        <v>сыр мягкий</v>
      </c>
      <c r="E3829" t="str">
        <f t="shared" si="3803"/>
        <v>A1|сыр мягкий</v>
      </c>
      <c r="F3829">
        <f>IFERROR(INDEX('Прайс-лист на год'!$E$4:$NG$28,MATCH(prices_model!E3829,'Прайс-лист на год'!$D$4:$D$28,0),MATCH(prices_model!A3829,'Прайс-лист на год'!$E$3:$NG$3,0)),0)</f>
        <v>500</v>
      </c>
    </row>
    <row r="3830" spans="1:6" x14ac:dyDescent="0.25">
      <c r="A3830" s="30">
        <f>'Прайс-лист на год'!$E$3+ROUNDDOWN((ROW()-2)/25,0)</f>
        <v>43983</v>
      </c>
      <c r="B3830">
        <f t="shared" ref="B3830:E3830" si="3804">B3805</f>
        <v>1</v>
      </c>
      <c r="C3830" t="str">
        <f t="shared" si="3804"/>
        <v>A1</v>
      </c>
      <c r="D3830" t="str">
        <f t="shared" si="3804"/>
        <v>прочие сыры</v>
      </c>
      <c r="E3830" t="str">
        <f t="shared" si="3804"/>
        <v>A1|прочие сыры</v>
      </c>
      <c r="F3830">
        <f>IFERROR(INDEX('Прайс-лист на год'!$E$4:$NG$28,MATCH(prices_model!E3830,'Прайс-лист на год'!$D$4:$D$28,0),MATCH(prices_model!A3830,'Прайс-лист на год'!$E$3:$NG$3,0)),0)</f>
        <v>700</v>
      </c>
    </row>
    <row r="3831" spans="1:6" x14ac:dyDescent="0.25">
      <c r="A3831" s="30">
        <f>'Прайс-лист на год'!$E$3+ROUNDDOWN((ROW()-2)/25,0)</f>
        <v>43983</v>
      </c>
      <c r="B3831">
        <f t="shared" ref="B3831:E3831" si="3805">B3806</f>
        <v>1</v>
      </c>
      <c r="C3831" t="str">
        <f t="shared" si="3805"/>
        <v>A1</v>
      </c>
      <c r="D3831" t="str">
        <f t="shared" si="3805"/>
        <v>продукты сырные</v>
      </c>
      <c r="E3831" t="str">
        <f t="shared" si="3805"/>
        <v>A1|продукты сырные</v>
      </c>
      <c r="F3831">
        <f>IFERROR(INDEX('Прайс-лист на год'!$E$4:$NG$28,MATCH(prices_model!E3831,'Прайс-лист на год'!$D$4:$D$28,0),MATCH(prices_model!A3831,'Прайс-лист на год'!$E$3:$NG$3,0)),0)</f>
        <v>400</v>
      </c>
    </row>
    <row r="3832" spans="1:6" x14ac:dyDescent="0.25">
      <c r="A3832" s="30">
        <f>'Прайс-лист на год'!$E$3+ROUNDDOWN((ROW()-2)/25,0)</f>
        <v>43983</v>
      </c>
      <c r="B3832">
        <f t="shared" ref="B3832:E3832" si="3806">B3807</f>
        <v>1</v>
      </c>
      <c r="C3832" t="str">
        <f t="shared" si="3806"/>
        <v>A2</v>
      </c>
      <c r="D3832" t="str">
        <f t="shared" si="3806"/>
        <v>сыр твердый</v>
      </c>
      <c r="E3832" t="str">
        <f t="shared" si="3806"/>
        <v>A2|сыр твердый</v>
      </c>
      <c r="F3832">
        <f>IFERROR(INDEX('Прайс-лист на год'!$E$4:$NG$28,MATCH(prices_model!E3832,'Прайс-лист на год'!$D$4:$D$28,0),MATCH(prices_model!A3832,'Прайс-лист на год'!$E$3:$NG$3,0)),0)</f>
        <v>1050</v>
      </c>
    </row>
    <row r="3833" spans="1:6" x14ac:dyDescent="0.25">
      <c r="A3833" s="30">
        <f>'Прайс-лист на год'!$E$3+ROUNDDOWN((ROW()-2)/25,0)</f>
        <v>43983</v>
      </c>
      <c r="B3833">
        <f t="shared" ref="B3833:E3833" si="3807">B3808</f>
        <v>1</v>
      </c>
      <c r="C3833" t="str">
        <f t="shared" si="3807"/>
        <v>A2</v>
      </c>
      <c r="D3833" t="str">
        <f t="shared" si="3807"/>
        <v>сыр полутвердый</v>
      </c>
      <c r="E3833" t="str">
        <f t="shared" si="3807"/>
        <v>A2|сыр полутвердый</v>
      </c>
      <c r="F3833">
        <f>IFERROR(INDEX('Прайс-лист на год'!$E$4:$NG$28,MATCH(prices_model!E3833,'Прайс-лист на год'!$D$4:$D$28,0),MATCH(prices_model!A3833,'Прайс-лист на год'!$E$3:$NG$3,0)),0)</f>
        <v>630</v>
      </c>
    </row>
    <row r="3834" spans="1:6" x14ac:dyDescent="0.25">
      <c r="A3834" s="30">
        <f>'Прайс-лист на год'!$E$3+ROUNDDOWN((ROW()-2)/25,0)</f>
        <v>43983</v>
      </c>
      <c r="B3834">
        <f t="shared" ref="B3834:E3834" si="3808">B3809</f>
        <v>1</v>
      </c>
      <c r="C3834" t="str">
        <f t="shared" si="3808"/>
        <v>A2</v>
      </c>
      <c r="D3834" t="str">
        <f t="shared" si="3808"/>
        <v>сыр мягкий</v>
      </c>
      <c r="E3834" t="str">
        <f t="shared" si="3808"/>
        <v>A2|сыр мягкий</v>
      </c>
      <c r="F3834">
        <f>IFERROR(INDEX('Прайс-лист на год'!$E$4:$NG$28,MATCH(prices_model!E3834,'Прайс-лист на год'!$D$4:$D$28,0),MATCH(prices_model!A3834,'Прайс-лист на год'!$E$3:$NG$3,0)),0)</f>
        <v>525</v>
      </c>
    </row>
    <row r="3835" spans="1:6" x14ac:dyDescent="0.25">
      <c r="A3835" s="30">
        <f>'Прайс-лист на год'!$E$3+ROUNDDOWN((ROW()-2)/25,0)</f>
        <v>43983</v>
      </c>
      <c r="B3835">
        <f t="shared" ref="B3835:E3835" si="3809">B3810</f>
        <v>1</v>
      </c>
      <c r="C3835" t="str">
        <f t="shared" si="3809"/>
        <v>A2</v>
      </c>
      <c r="D3835" t="str">
        <f t="shared" si="3809"/>
        <v>прочие сыры</v>
      </c>
      <c r="E3835" t="str">
        <f t="shared" si="3809"/>
        <v>A2|прочие сыры</v>
      </c>
      <c r="F3835">
        <f>IFERROR(INDEX('Прайс-лист на год'!$E$4:$NG$28,MATCH(prices_model!E3835,'Прайс-лист на год'!$D$4:$D$28,0),MATCH(prices_model!A3835,'Прайс-лист на год'!$E$3:$NG$3,0)),0)</f>
        <v>735</v>
      </c>
    </row>
    <row r="3836" spans="1:6" x14ac:dyDescent="0.25">
      <c r="A3836" s="30">
        <f>'Прайс-лист на год'!$E$3+ROUNDDOWN((ROW()-2)/25,0)</f>
        <v>43983</v>
      </c>
      <c r="B3836">
        <f t="shared" ref="B3836:E3836" si="3810">B3811</f>
        <v>1</v>
      </c>
      <c r="C3836" t="str">
        <f t="shared" si="3810"/>
        <v>A2</v>
      </c>
      <c r="D3836" t="str">
        <f t="shared" si="3810"/>
        <v>продукты сырные</v>
      </c>
      <c r="E3836" t="str">
        <f t="shared" si="3810"/>
        <v>A2|продукты сырные</v>
      </c>
      <c r="F3836">
        <f>IFERROR(INDEX('Прайс-лист на год'!$E$4:$NG$28,MATCH(prices_model!E3836,'Прайс-лист на год'!$D$4:$D$28,0),MATCH(prices_model!A3836,'Прайс-лист на год'!$E$3:$NG$3,0)),0)</f>
        <v>420</v>
      </c>
    </row>
    <row r="3837" spans="1:6" x14ac:dyDescent="0.25">
      <c r="A3837" s="30">
        <f>'Прайс-лист на год'!$E$3+ROUNDDOWN((ROW()-2)/25,0)</f>
        <v>43983</v>
      </c>
      <c r="B3837">
        <f t="shared" ref="B3837:E3837" si="3811">B3812</f>
        <v>1</v>
      </c>
      <c r="C3837" t="str">
        <f t="shared" si="3811"/>
        <v>A3</v>
      </c>
      <c r="D3837" t="str">
        <f t="shared" si="3811"/>
        <v>сыр твердый</v>
      </c>
      <c r="E3837" t="str">
        <f t="shared" si="3811"/>
        <v>A3|сыр твердый</v>
      </c>
      <c r="F3837">
        <f>IFERROR(INDEX('Прайс-лист на год'!$E$4:$NG$28,MATCH(prices_model!E3837,'Прайс-лист на год'!$D$4:$D$28,0),MATCH(prices_model!A3837,'Прайс-лист на год'!$E$3:$NG$3,0)),0)</f>
        <v>1100</v>
      </c>
    </row>
    <row r="3838" spans="1:6" x14ac:dyDescent="0.25">
      <c r="A3838" s="30">
        <f>'Прайс-лист на год'!$E$3+ROUNDDOWN((ROW()-2)/25,0)</f>
        <v>43983</v>
      </c>
      <c r="B3838">
        <f t="shared" ref="B3838:E3838" si="3812">B3813</f>
        <v>1</v>
      </c>
      <c r="C3838" t="str">
        <f t="shared" si="3812"/>
        <v>A3</v>
      </c>
      <c r="D3838" t="str">
        <f t="shared" si="3812"/>
        <v>сыр полутвердый</v>
      </c>
      <c r="E3838" t="str">
        <f t="shared" si="3812"/>
        <v>A3|сыр полутвердый</v>
      </c>
      <c r="F3838">
        <f>IFERROR(INDEX('Прайс-лист на год'!$E$4:$NG$28,MATCH(prices_model!E3838,'Прайс-лист на год'!$D$4:$D$28,0),MATCH(prices_model!A3838,'Прайс-лист на год'!$E$3:$NG$3,0)),0)</f>
        <v>660</v>
      </c>
    </row>
    <row r="3839" spans="1:6" x14ac:dyDescent="0.25">
      <c r="A3839" s="30">
        <f>'Прайс-лист на год'!$E$3+ROUNDDOWN((ROW()-2)/25,0)</f>
        <v>43983</v>
      </c>
      <c r="B3839">
        <f t="shared" ref="B3839:E3839" si="3813">B3814</f>
        <v>1</v>
      </c>
      <c r="C3839" t="str">
        <f t="shared" si="3813"/>
        <v>A3</v>
      </c>
      <c r="D3839" t="str">
        <f t="shared" si="3813"/>
        <v>сыр мягкий</v>
      </c>
      <c r="E3839" t="str">
        <f t="shared" si="3813"/>
        <v>A3|сыр мягкий</v>
      </c>
      <c r="F3839">
        <f>IFERROR(INDEX('Прайс-лист на год'!$E$4:$NG$28,MATCH(prices_model!E3839,'Прайс-лист на год'!$D$4:$D$28,0),MATCH(prices_model!A3839,'Прайс-лист на год'!$E$3:$NG$3,0)),0)</f>
        <v>550</v>
      </c>
    </row>
    <row r="3840" spans="1:6" x14ac:dyDescent="0.25">
      <c r="A3840" s="30">
        <f>'Прайс-лист на год'!$E$3+ROUNDDOWN((ROW()-2)/25,0)</f>
        <v>43983</v>
      </c>
      <c r="B3840">
        <f t="shared" ref="B3840:E3840" si="3814">B3815</f>
        <v>1</v>
      </c>
      <c r="C3840" t="str">
        <f t="shared" si="3814"/>
        <v>A3</v>
      </c>
      <c r="D3840" t="str">
        <f t="shared" si="3814"/>
        <v>прочие сыры</v>
      </c>
      <c r="E3840" t="str">
        <f t="shared" si="3814"/>
        <v>A3|прочие сыры</v>
      </c>
      <c r="F3840">
        <f>IFERROR(INDEX('Прайс-лист на год'!$E$4:$NG$28,MATCH(prices_model!E3840,'Прайс-лист на год'!$D$4:$D$28,0),MATCH(prices_model!A3840,'Прайс-лист на год'!$E$3:$NG$3,0)),0)</f>
        <v>770</v>
      </c>
    </row>
    <row r="3841" spans="1:6" x14ac:dyDescent="0.25">
      <c r="A3841" s="30">
        <f>'Прайс-лист на год'!$E$3+ROUNDDOWN((ROW()-2)/25,0)</f>
        <v>43983</v>
      </c>
      <c r="B3841">
        <f t="shared" ref="B3841:E3841" si="3815">B3816</f>
        <v>1</v>
      </c>
      <c r="C3841" t="str">
        <f t="shared" si="3815"/>
        <v>A3</v>
      </c>
      <c r="D3841" t="str">
        <f t="shared" si="3815"/>
        <v>продукты сырные</v>
      </c>
      <c r="E3841" t="str">
        <f t="shared" si="3815"/>
        <v>A3|продукты сырные</v>
      </c>
      <c r="F3841">
        <f>IFERROR(INDEX('Прайс-лист на год'!$E$4:$NG$28,MATCH(prices_model!E3841,'Прайс-лист на год'!$D$4:$D$28,0),MATCH(prices_model!A3841,'Прайс-лист на год'!$E$3:$NG$3,0)),0)</f>
        <v>440</v>
      </c>
    </row>
    <row r="3842" spans="1:6" x14ac:dyDescent="0.25">
      <c r="A3842" s="30">
        <f>'Прайс-лист на год'!$E$3+ROUNDDOWN((ROW()-2)/25,0)</f>
        <v>43983</v>
      </c>
      <c r="B3842">
        <f t="shared" ref="B3842:E3842" si="3816">B3817</f>
        <v>1</v>
      </c>
      <c r="C3842" t="str">
        <f t="shared" si="3816"/>
        <v>A4</v>
      </c>
      <c r="D3842" t="str">
        <f t="shared" si="3816"/>
        <v>сыр твердый</v>
      </c>
      <c r="E3842" t="str">
        <f t="shared" si="3816"/>
        <v>A4|сыр твердый</v>
      </c>
      <c r="F3842">
        <f>IFERROR(INDEX('Прайс-лист на год'!$E$4:$NG$28,MATCH(prices_model!E3842,'Прайс-лист на год'!$D$4:$D$28,0),MATCH(prices_model!A3842,'Прайс-лист на год'!$E$3:$NG$3,0)),0)</f>
        <v>1103</v>
      </c>
    </row>
    <row r="3843" spans="1:6" x14ac:dyDescent="0.25">
      <c r="A3843" s="30">
        <f>'Прайс-лист на год'!$E$3+ROUNDDOWN((ROW()-2)/25,0)</f>
        <v>43983</v>
      </c>
      <c r="B3843">
        <f t="shared" ref="B3843:E3843" si="3817">B3818</f>
        <v>1</v>
      </c>
      <c r="C3843" t="str">
        <f t="shared" si="3817"/>
        <v>A4</v>
      </c>
      <c r="D3843" t="str">
        <f t="shared" si="3817"/>
        <v>сыр полутвердый</v>
      </c>
      <c r="E3843" t="str">
        <f t="shared" si="3817"/>
        <v>A4|сыр полутвердый</v>
      </c>
      <c r="F3843">
        <f>IFERROR(INDEX('Прайс-лист на год'!$E$4:$NG$28,MATCH(prices_model!E3843,'Прайс-лист на год'!$D$4:$D$28,0),MATCH(prices_model!A3843,'Прайс-лист на год'!$E$3:$NG$3,0)),0)</f>
        <v>662</v>
      </c>
    </row>
    <row r="3844" spans="1:6" x14ac:dyDescent="0.25">
      <c r="A3844" s="30">
        <f>'Прайс-лист на год'!$E$3+ROUNDDOWN((ROW()-2)/25,0)</f>
        <v>43983</v>
      </c>
      <c r="B3844">
        <f t="shared" ref="B3844:E3844" si="3818">B3819</f>
        <v>1</v>
      </c>
      <c r="C3844" t="str">
        <f t="shared" si="3818"/>
        <v>A4</v>
      </c>
      <c r="D3844" t="str">
        <f t="shared" si="3818"/>
        <v>сыр мягкий</v>
      </c>
      <c r="E3844" t="str">
        <f t="shared" si="3818"/>
        <v>A4|сыр мягкий</v>
      </c>
      <c r="F3844">
        <f>IFERROR(INDEX('Прайс-лист на год'!$E$4:$NG$28,MATCH(prices_model!E3844,'Прайс-лист на год'!$D$4:$D$28,0),MATCH(prices_model!A3844,'Прайс-лист на год'!$E$3:$NG$3,0)),0)</f>
        <v>551</v>
      </c>
    </row>
    <row r="3845" spans="1:6" x14ac:dyDescent="0.25">
      <c r="A3845" s="30">
        <f>'Прайс-лист на год'!$E$3+ROUNDDOWN((ROW()-2)/25,0)</f>
        <v>43983</v>
      </c>
      <c r="B3845">
        <f t="shared" ref="B3845:E3845" si="3819">B3820</f>
        <v>1</v>
      </c>
      <c r="C3845" t="str">
        <f t="shared" si="3819"/>
        <v>A4</v>
      </c>
      <c r="D3845" t="str">
        <f t="shared" si="3819"/>
        <v>прочие сыры</v>
      </c>
      <c r="E3845" t="str">
        <f t="shared" si="3819"/>
        <v>A4|прочие сыры</v>
      </c>
      <c r="F3845">
        <f>IFERROR(INDEX('Прайс-лист на год'!$E$4:$NG$28,MATCH(prices_model!E3845,'Прайс-лист на год'!$D$4:$D$28,0),MATCH(prices_model!A3845,'Прайс-лист на год'!$E$3:$NG$3,0)),0)</f>
        <v>847</v>
      </c>
    </row>
    <row r="3846" spans="1:6" x14ac:dyDescent="0.25">
      <c r="A3846" s="30">
        <f>'Прайс-лист на год'!$E$3+ROUNDDOWN((ROW()-2)/25,0)</f>
        <v>43983</v>
      </c>
      <c r="B3846">
        <f t="shared" ref="B3846:E3846" si="3820">B3821</f>
        <v>1</v>
      </c>
      <c r="C3846" t="str">
        <f t="shared" si="3820"/>
        <v>A4</v>
      </c>
      <c r="D3846" t="str">
        <f t="shared" si="3820"/>
        <v>продукты сырные</v>
      </c>
      <c r="E3846" t="str">
        <f t="shared" si="3820"/>
        <v>A4|продукты сырные</v>
      </c>
      <c r="F3846">
        <f>IFERROR(INDEX('Прайс-лист на год'!$E$4:$NG$28,MATCH(prices_model!E3846,'Прайс-лист на год'!$D$4:$D$28,0),MATCH(prices_model!A3846,'Прайс-лист на год'!$E$3:$NG$3,0)),0)</f>
        <v>340</v>
      </c>
    </row>
    <row r="3847" spans="1:6" x14ac:dyDescent="0.25">
      <c r="A3847" s="30">
        <f>'Прайс-лист на год'!$E$3+ROUNDDOWN((ROW()-2)/25,0)</f>
        <v>43983</v>
      </c>
      <c r="B3847">
        <f t="shared" ref="B3847:E3847" si="3821">B3822</f>
        <v>1</v>
      </c>
      <c r="C3847" t="str">
        <f t="shared" si="3821"/>
        <v>A5</v>
      </c>
      <c r="D3847" t="str">
        <f t="shared" si="3821"/>
        <v>сыр твердый</v>
      </c>
      <c r="E3847" t="str">
        <f t="shared" si="3821"/>
        <v>A5|сыр твердый</v>
      </c>
      <c r="F3847">
        <f>IFERROR(INDEX('Прайс-лист на год'!$E$4:$NG$28,MATCH(prices_model!E3847,'Прайс-лист на год'!$D$4:$D$28,0),MATCH(prices_model!A3847,'Прайс-лист на год'!$E$3:$NG$3,0)),0)</f>
        <v>1079</v>
      </c>
    </row>
    <row r="3848" spans="1:6" x14ac:dyDescent="0.25">
      <c r="A3848" s="30">
        <f>'Прайс-лист на год'!$E$3+ROUNDDOWN((ROW()-2)/25,0)</f>
        <v>43983</v>
      </c>
      <c r="B3848">
        <f t="shared" ref="B3848:E3848" si="3822">B3823</f>
        <v>1</v>
      </c>
      <c r="C3848" t="str">
        <f t="shared" si="3822"/>
        <v>A5</v>
      </c>
      <c r="D3848" t="str">
        <f t="shared" si="3822"/>
        <v>сыр полутвердый</v>
      </c>
      <c r="E3848" t="str">
        <f t="shared" si="3822"/>
        <v>A5|сыр полутвердый</v>
      </c>
      <c r="F3848">
        <f>IFERROR(INDEX('Прайс-лист на год'!$E$4:$NG$28,MATCH(prices_model!E3848,'Прайс-лист на год'!$D$4:$D$28,0),MATCH(prices_model!A3848,'Прайс-лист на год'!$E$3:$NG$3,0)),0)</f>
        <v>648</v>
      </c>
    </row>
    <row r="3849" spans="1:6" x14ac:dyDescent="0.25">
      <c r="A3849" s="30">
        <f>'Прайс-лист на год'!$E$3+ROUNDDOWN((ROW()-2)/25,0)</f>
        <v>43983</v>
      </c>
      <c r="B3849">
        <f t="shared" ref="B3849:E3849" si="3823">B3824</f>
        <v>1</v>
      </c>
      <c r="C3849" t="str">
        <f t="shared" si="3823"/>
        <v>A5</v>
      </c>
      <c r="D3849" t="str">
        <f t="shared" si="3823"/>
        <v>сыр мягкий</v>
      </c>
      <c r="E3849" t="str">
        <f t="shared" si="3823"/>
        <v>A5|сыр мягкий</v>
      </c>
      <c r="F3849">
        <f>IFERROR(INDEX('Прайс-лист на год'!$E$4:$NG$28,MATCH(prices_model!E3849,'Прайс-лист на год'!$D$4:$D$28,0),MATCH(prices_model!A3849,'Прайс-лист на год'!$E$3:$NG$3,0)),0)</f>
        <v>540</v>
      </c>
    </row>
    <row r="3850" spans="1:6" x14ac:dyDescent="0.25">
      <c r="A3850" s="30">
        <f>'Прайс-лист на год'!$E$3+ROUNDDOWN((ROW()-2)/25,0)</f>
        <v>43983</v>
      </c>
      <c r="B3850">
        <f t="shared" ref="B3850:E3850" si="3824">B3825</f>
        <v>1</v>
      </c>
      <c r="C3850" t="str">
        <f t="shared" si="3824"/>
        <v>A5</v>
      </c>
      <c r="D3850" t="str">
        <f t="shared" si="3824"/>
        <v>прочие сыры</v>
      </c>
      <c r="E3850" t="str">
        <f t="shared" si="3824"/>
        <v>A5|прочие сыры</v>
      </c>
      <c r="F3850">
        <f>IFERROR(INDEX('Прайс-лист на год'!$E$4:$NG$28,MATCH(prices_model!E3850,'Прайс-лист на год'!$D$4:$D$28,0),MATCH(prices_model!A3850,'Прайс-лист на год'!$E$3:$NG$3,0)),0)</f>
        <v>756</v>
      </c>
    </row>
    <row r="3851" spans="1:6" x14ac:dyDescent="0.25">
      <c r="A3851" s="30">
        <f>'Прайс-лист на год'!$E$3+ROUNDDOWN((ROW()-2)/25,0)</f>
        <v>43983</v>
      </c>
      <c r="B3851">
        <f t="shared" ref="B3851:E3851" si="3825">B3826</f>
        <v>1</v>
      </c>
      <c r="C3851" t="str">
        <f t="shared" si="3825"/>
        <v>A5</v>
      </c>
      <c r="D3851" t="str">
        <f t="shared" si="3825"/>
        <v>продукты сырные</v>
      </c>
      <c r="E3851" t="str">
        <f t="shared" si="3825"/>
        <v>A5|продукты сырные</v>
      </c>
      <c r="F3851">
        <f>IFERROR(INDEX('Прайс-лист на год'!$E$4:$NG$28,MATCH(prices_model!E3851,'Прайс-лист на год'!$D$4:$D$28,0),MATCH(prices_model!A3851,'Прайс-лист на год'!$E$3:$NG$3,0)),0)</f>
        <v>432</v>
      </c>
    </row>
    <row r="3852" spans="1:6" x14ac:dyDescent="0.25">
      <c r="A3852" s="30">
        <f>'Прайс-лист на год'!$E$3+ROUNDDOWN((ROW()-2)/25,0)</f>
        <v>43984</v>
      </c>
      <c r="B3852">
        <f t="shared" ref="B3852:E3852" si="3826">B3827</f>
        <v>1</v>
      </c>
      <c r="C3852" t="str">
        <f t="shared" si="3826"/>
        <v>A1</v>
      </c>
      <c r="D3852" t="str">
        <f t="shared" si="3826"/>
        <v>сыр твердый</v>
      </c>
      <c r="E3852" t="str">
        <f t="shared" si="3826"/>
        <v>A1|сыр твердый</v>
      </c>
      <c r="F3852">
        <f>IFERROR(INDEX('Прайс-лист на год'!$E$4:$NG$28,MATCH(prices_model!E3852,'Прайс-лист на год'!$D$4:$D$28,0),MATCH(prices_model!A3852,'Прайс-лист на год'!$E$3:$NG$3,0)),0)</f>
        <v>1000</v>
      </c>
    </row>
    <row r="3853" spans="1:6" x14ac:dyDescent="0.25">
      <c r="A3853" s="30">
        <f>'Прайс-лист на год'!$E$3+ROUNDDOWN((ROW()-2)/25,0)</f>
        <v>43984</v>
      </c>
      <c r="B3853">
        <f t="shared" ref="B3853:E3853" si="3827">B3828</f>
        <v>1</v>
      </c>
      <c r="C3853" t="str">
        <f t="shared" si="3827"/>
        <v>A1</v>
      </c>
      <c r="D3853" t="str">
        <f t="shared" si="3827"/>
        <v>сыр полутвердый</v>
      </c>
      <c r="E3853" t="str">
        <f t="shared" si="3827"/>
        <v>A1|сыр полутвердый</v>
      </c>
      <c r="F3853">
        <f>IFERROR(INDEX('Прайс-лист на год'!$E$4:$NG$28,MATCH(prices_model!E3853,'Прайс-лист на год'!$D$4:$D$28,0),MATCH(prices_model!A3853,'Прайс-лист на год'!$E$3:$NG$3,0)),0)</f>
        <v>600</v>
      </c>
    </row>
    <row r="3854" spans="1:6" x14ac:dyDescent="0.25">
      <c r="A3854" s="30">
        <f>'Прайс-лист на год'!$E$3+ROUNDDOWN((ROW()-2)/25,0)</f>
        <v>43984</v>
      </c>
      <c r="B3854">
        <f t="shared" ref="B3854:E3854" si="3828">B3829</f>
        <v>1</v>
      </c>
      <c r="C3854" t="str">
        <f t="shared" si="3828"/>
        <v>A1</v>
      </c>
      <c r="D3854" t="str">
        <f t="shared" si="3828"/>
        <v>сыр мягкий</v>
      </c>
      <c r="E3854" t="str">
        <f t="shared" si="3828"/>
        <v>A1|сыр мягкий</v>
      </c>
      <c r="F3854">
        <f>IFERROR(INDEX('Прайс-лист на год'!$E$4:$NG$28,MATCH(prices_model!E3854,'Прайс-лист на год'!$D$4:$D$28,0),MATCH(prices_model!A3854,'Прайс-лист на год'!$E$3:$NG$3,0)),0)</f>
        <v>500</v>
      </c>
    </row>
    <row r="3855" spans="1:6" x14ac:dyDescent="0.25">
      <c r="A3855" s="30">
        <f>'Прайс-лист на год'!$E$3+ROUNDDOWN((ROW()-2)/25,0)</f>
        <v>43984</v>
      </c>
      <c r="B3855">
        <f t="shared" ref="B3855:E3855" si="3829">B3830</f>
        <v>1</v>
      </c>
      <c r="C3855" t="str">
        <f t="shared" si="3829"/>
        <v>A1</v>
      </c>
      <c r="D3855" t="str">
        <f t="shared" si="3829"/>
        <v>прочие сыры</v>
      </c>
      <c r="E3855" t="str">
        <f t="shared" si="3829"/>
        <v>A1|прочие сыры</v>
      </c>
      <c r="F3855">
        <f>IFERROR(INDEX('Прайс-лист на год'!$E$4:$NG$28,MATCH(prices_model!E3855,'Прайс-лист на год'!$D$4:$D$28,0),MATCH(prices_model!A3855,'Прайс-лист на год'!$E$3:$NG$3,0)),0)</f>
        <v>700</v>
      </c>
    </row>
    <row r="3856" spans="1:6" x14ac:dyDescent="0.25">
      <c r="A3856" s="30">
        <f>'Прайс-лист на год'!$E$3+ROUNDDOWN((ROW()-2)/25,0)</f>
        <v>43984</v>
      </c>
      <c r="B3856">
        <f t="shared" ref="B3856:E3856" si="3830">B3831</f>
        <v>1</v>
      </c>
      <c r="C3856" t="str">
        <f t="shared" si="3830"/>
        <v>A1</v>
      </c>
      <c r="D3856" t="str">
        <f t="shared" si="3830"/>
        <v>продукты сырные</v>
      </c>
      <c r="E3856" t="str">
        <f t="shared" si="3830"/>
        <v>A1|продукты сырные</v>
      </c>
      <c r="F3856">
        <f>IFERROR(INDEX('Прайс-лист на год'!$E$4:$NG$28,MATCH(prices_model!E3856,'Прайс-лист на год'!$D$4:$D$28,0),MATCH(prices_model!A3856,'Прайс-лист на год'!$E$3:$NG$3,0)),0)</f>
        <v>400</v>
      </c>
    </row>
    <row r="3857" spans="1:6" x14ac:dyDescent="0.25">
      <c r="A3857" s="30">
        <f>'Прайс-лист на год'!$E$3+ROUNDDOWN((ROW()-2)/25,0)</f>
        <v>43984</v>
      </c>
      <c r="B3857">
        <f t="shared" ref="B3857:E3857" si="3831">B3832</f>
        <v>1</v>
      </c>
      <c r="C3857" t="str">
        <f t="shared" si="3831"/>
        <v>A2</v>
      </c>
      <c r="D3857" t="str">
        <f t="shared" si="3831"/>
        <v>сыр твердый</v>
      </c>
      <c r="E3857" t="str">
        <f t="shared" si="3831"/>
        <v>A2|сыр твердый</v>
      </c>
      <c r="F3857">
        <f>IFERROR(INDEX('Прайс-лист на год'!$E$4:$NG$28,MATCH(prices_model!E3857,'Прайс-лист на год'!$D$4:$D$28,0),MATCH(prices_model!A3857,'Прайс-лист на год'!$E$3:$NG$3,0)),0)</f>
        <v>1050</v>
      </c>
    </row>
    <row r="3858" spans="1:6" x14ac:dyDescent="0.25">
      <c r="A3858" s="30">
        <f>'Прайс-лист на год'!$E$3+ROUNDDOWN((ROW()-2)/25,0)</f>
        <v>43984</v>
      </c>
      <c r="B3858">
        <f t="shared" ref="B3858:E3858" si="3832">B3833</f>
        <v>1</v>
      </c>
      <c r="C3858" t="str">
        <f t="shared" si="3832"/>
        <v>A2</v>
      </c>
      <c r="D3858" t="str">
        <f t="shared" si="3832"/>
        <v>сыр полутвердый</v>
      </c>
      <c r="E3858" t="str">
        <f t="shared" si="3832"/>
        <v>A2|сыр полутвердый</v>
      </c>
      <c r="F3858">
        <f>IFERROR(INDEX('Прайс-лист на год'!$E$4:$NG$28,MATCH(prices_model!E3858,'Прайс-лист на год'!$D$4:$D$28,0),MATCH(prices_model!A3858,'Прайс-лист на год'!$E$3:$NG$3,0)),0)</f>
        <v>630</v>
      </c>
    </row>
    <row r="3859" spans="1:6" x14ac:dyDescent="0.25">
      <c r="A3859" s="30">
        <f>'Прайс-лист на год'!$E$3+ROUNDDOWN((ROW()-2)/25,0)</f>
        <v>43984</v>
      </c>
      <c r="B3859">
        <f t="shared" ref="B3859:E3859" si="3833">B3834</f>
        <v>1</v>
      </c>
      <c r="C3859" t="str">
        <f t="shared" si="3833"/>
        <v>A2</v>
      </c>
      <c r="D3859" t="str">
        <f t="shared" si="3833"/>
        <v>сыр мягкий</v>
      </c>
      <c r="E3859" t="str">
        <f t="shared" si="3833"/>
        <v>A2|сыр мягкий</v>
      </c>
      <c r="F3859">
        <f>IFERROR(INDEX('Прайс-лист на год'!$E$4:$NG$28,MATCH(prices_model!E3859,'Прайс-лист на год'!$D$4:$D$28,0),MATCH(prices_model!A3859,'Прайс-лист на год'!$E$3:$NG$3,0)),0)</f>
        <v>525</v>
      </c>
    </row>
    <row r="3860" spans="1:6" x14ac:dyDescent="0.25">
      <c r="A3860" s="30">
        <f>'Прайс-лист на год'!$E$3+ROUNDDOWN((ROW()-2)/25,0)</f>
        <v>43984</v>
      </c>
      <c r="B3860">
        <f t="shared" ref="B3860:E3860" si="3834">B3835</f>
        <v>1</v>
      </c>
      <c r="C3860" t="str">
        <f t="shared" si="3834"/>
        <v>A2</v>
      </c>
      <c r="D3860" t="str">
        <f t="shared" si="3834"/>
        <v>прочие сыры</v>
      </c>
      <c r="E3860" t="str">
        <f t="shared" si="3834"/>
        <v>A2|прочие сыры</v>
      </c>
      <c r="F3860">
        <f>IFERROR(INDEX('Прайс-лист на год'!$E$4:$NG$28,MATCH(prices_model!E3860,'Прайс-лист на год'!$D$4:$D$28,0),MATCH(prices_model!A3860,'Прайс-лист на год'!$E$3:$NG$3,0)),0)</f>
        <v>735</v>
      </c>
    </row>
    <row r="3861" spans="1:6" x14ac:dyDescent="0.25">
      <c r="A3861" s="30">
        <f>'Прайс-лист на год'!$E$3+ROUNDDOWN((ROW()-2)/25,0)</f>
        <v>43984</v>
      </c>
      <c r="B3861">
        <f t="shared" ref="B3861:E3861" si="3835">B3836</f>
        <v>1</v>
      </c>
      <c r="C3861" t="str">
        <f t="shared" si="3835"/>
        <v>A2</v>
      </c>
      <c r="D3861" t="str">
        <f t="shared" si="3835"/>
        <v>продукты сырные</v>
      </c>
      <c r="E3861" t="str">
        <f t="shared" si="3835"/>
        <v>A2|продукты сырные</v>
      </c>
      <c r="F3861">
        <f>IFERROR(INDEX('Прайс-лист на год'!$E$4:$NG$28,MATCH(prices_model!E3861,'Прайс-лист на год'!$D$4:$D$28,0),MATCH(prices_model!A3861,'Прайс-лист на год'!$E$3:$NG$3,0)),0)</f>
        <v>420</v>
      </c>
    </row>
    <row r="3862" spans="1:6" x14ac:dyDescent="0.25">
      <c r="A3862" s="30">
        <f>'Прайс-лист на год'!$E$3+ROUNDDOWN((ROW()-2)/25,0)</f>
        <v>43984</v>
      </c>
      <c r="B3862">
        <f t="shared" ref="B3862:E3862" si="3836">B3837</f>
        <v>1</v>
      </c>
      <c r="C3862" t="str">
        <f t="shared" si="3836"/>
        <v>A3</v>
      </c>
      <c r="D3862" t="str">
        <f t="shared" si="3836"/>
        <v>сыр твердый</v>
      </c>
      <c r="E3862" t="str">
        <f t="shared" si="3836"/>
        <v>A3|сыр твердый</v>
      </c>
      <c r="F3862">
        <f>IFERROR(INDEX('Прайс-лист на год'!$E$4:$NG$28,MATCH(prices_model!E3862,'Прайс-лист на год'!$D$4:$D$28,0),MATCH(prices_model!A3862,'Прайс-лист на год'!$E$3:$NG$3,0)),0)</f>
        <v>1100</v>
      </c>
    </row>
    <row r="3863" spans="1:6" x14ac:dyDescent="0.25">
      <c r="A3863" s="30">
        <f>'Прайс-лист на год'!$E$3+ROUNDDOWN((ROW()-2)/25,0)</f>
        <v>43984</v>
      </c>
      <c r="B3863">
        <f t="shared" ref="B3863:E3863" si="3837">B3838</f>
        <v>1</v>
      </c>
      <c r="C3863" t="str">
        <f t="shared" si="3837"/>
        <v>A3</v>
      </c>
      <c r="D3863" t="str">
        <f t="shared" si="3837"/>
        <v>сыр полутвердый</v>
      </c>
      <c r="E3863" t="str">
        <f t="shared" si="3837"/>
        <v>A3|сыр полутвердый</v>
      </c>
      <c r="F3863">
        <f>IFERROR(INDEX('Прайс-лист на год'!$E$4:$NG$28,MATCH(prices_model!E3863,'Прайс-лист на год'!$D$4:$D$28,0),MATCH(prices_model!A3863,'Прайс-лист на год'!$E$3:$NG$3,0)),0)</f>
        <v>660</v>
      </c>
    </row>
    <row r="3864" spans="1:6" x14ac:dyDescent="0.25">
      <c r="A3864" s="30">
        <f>'Прайс-лист на год'!$E$3+ROUNDDOWN((ROW()-2)/25,0)</f>
        <v>43984</v>
      </c>
      <c r="B3864">
        <f t="shared" ref="B3864:E3864" si="3838">B3839</f>
        <v>1</v>
      </c>
      <c r="C3864" t="str">
        <f t="shared" si="3838"/>
        <v>A3</v>
      </c>
      <c r="D3864" t="str">
        <f t="shared" si="3838"/>
        <v>сыр мягкий</v>
      </c>
      <c r="E3864" t="str">
        <f t="shared" si="3838"/>
        <v>A3|сыр мягкий</v>
      </c>
      <c r="F3864">
        <f>IFERROR(INDEX('Прайс-лист на год'!$E$4:$NG$28,MATCH(prices_model!E3864,'Прайс-лист на год'!$D$4:$D$28,0),MATCH(prices_model!A3864,'Прайс-лист на год'!$E$3:$NG$3,0)),0)</f>
        <v>550</v>
      </c>
    </row>
    <row r="3865" spans="1:6" x14ac:dyDescent="0.25">
      <c r="A3865" s="30">
        <f>'Прайс-лист на год'!$E$3+ROUNDDOWN((ROW()-2)/25,0)</f>
        <v>43984</v>
      </c>
      <c r="B3865">
        <f t="shared" ref="B3865:E3865" si="3839">B3840</f>
        <v>1</v>
      </c>
      <c r="C3865" t="str">
        <f t="shared" si="3839"/>
        <v>A3</v>
      </c>
      <c r="D3865" t="str">
        <f t="shared" si="3839"/>
        <v>прочие сыры</v>
      </c>
      <c r="E3865" t="str">
        <f t="shared" si="3839"/>
        <v>A3|прочие сыры</v>
      </c>
      <c r="F3865">
        <f>IFERROR(INDEX('Прайс-лист на год'!$E$4:$NG$28,MATCH(prices_model!E3865,'Прайс-лист на год'!$D$4:$D$28,0),MATCH(prices_model!A3865,'Прайс-лист на год'!$E$3:$NG$3,0)),0)</f>
        <v>770</v>
      </c>
    </row>
    <row r="3866" spans="1:6" x14ac:dyDescent="0.25">
      <c r="A3866" s="30">
        <f>'Прайс-лист на год'!$E$3+ROUNDDOWN((ROW()-2)/25,0)</f>
        <v>43984</v>
      </c>
      <c r="B3866">
        <f t="shared" ref="B3866:E3866" si="3840">B3841</f>
        <v>1</v>
      </c>
      <c r="C3866" t="str">
        <f t="shared" si="3840"/>
        <v>A3</v>
      </c>
      <c r="D3866" t="str">
        <f t="shared" si="3840"/>
        <v>продукты сырные</v>
      </c>
      <c r="E3866" t="str">
        <f t="shared" si="3840"/>
        <v>A3|продукты сырные</v>
      </c>
      <c r="F3866">
        <f>IFERROR(INDEX('Прайс-лист на год'!$E$4:$NG$28,MATCH(prices_model!E3866,'Прайс-лист на год'!$D$4:$D$28,0),MATCH(prices_model!A3866,'Прайс-лист на год'!$E$3:$NG$3,0)),0)</f>
        <v>440</v>
      </c>
    </row>
    <row r="3867" spans="1:6" x14ac:dyDescent="0.25">
      <c r="A3867" s="30">
        <f>'Прайс-лист на год'!$E$3+ROUNDDOWN((ROW()-2)/25,0)</f>
        <v>43984</v>
      </c>
      <c r="B3867">
        <f t="shared" ref="B3867:E3867" si="3841">B3842</f>
        <v>1</v>
      </c>
      <c r="C3867" t="str">
        <f t="shared" si="3841"/>
        <v>A4</v>
      </c>
      <c r="D3867" t="str">
        <f t="shared" si="3841"/>
        <v>сыр твердый</v>
      </c>
      <c r="E3867" t="str">
        <f t="shared" si="3841"/>
        <v>A4|сыр твердый</v>
      </c>
      <c r="F3867">
        <f>IFERROR(INDEX('Прайс-лист на год'!$E$4:$NG$28,MATCH(prices_model!E3867,'Прайс-лист на год'!$D$4:$D$28,0),MATCH(prices_model!A3867,'Прайс-лист на год'!$E$3:$NG$3,0)),0)</f>
        <v>1103</v>
      </c>
    </row>
    <row r="3868" spans="1:6" x14ac:dyDescent="0.25">
      <c r="A3868" s="30">
        <f>'Прайс-лист на год'!$E$3+ROUNDDOWN((ROW()-2)/25,0)</f>
        <v>43984</v>
      </c>
      <c r="B3868">
        <f t="shared" ref="B3868:E3868" si="3842">B3843</f>
        <v>1</v>
      </c>
      <c r="C3868" t="str">
        <f t="shared" si="3842"/>
        <v>A4</v>
      </c>
      <c r="D3868" t="str">
        <f t="shared" si="3842"/>
        <v>сыр полутвердый</v>
      </c>
      <c r="E3868" t="str">
        <f t="shared" si="3842"/>
        <v>A4|сыр полутвердый</v>
      </c>
      <c r="F3868">
        <f>IFERROR(INDEX('Прайс-лист на год'!$E$4:$NG$28,MATCH(prices_model!E3868,'Прайс-лист на год'!$D$4:$D$28,0),MATCH(prices_model!A3868,'Прайс-лист на год'!$E$3:$NG$3,0)),0)</f>
        <v>662</v>
      </c>
    </row>
    <row r="3869" spans="1:6" x14ac:dyDescent="0.25">
      <c r="A3869" s="30">
        <f>'Прайс-лист на год'!$E$3+ROUNDDOWN((ROW()-2)/25,0)</f>
        <v>43984</v>
      </c>
      <c r="B3869">
        <f t="shared" ref="B3869:E3869" si="3843">B3844</f>
        <v>1</v>
      </c>
      <c r="C3869" t="str">
        <f t="shared" si="3843"/>
        <v>A4</v>
      </c>
      <c r="D3869" t="str">
        <f t="shared" si="3843"/>
        <v>сыр мягкий</v>
      </c>
      <c r="E3869" t="str">
        <f t="shared" si="3843"/>
        <v>A4|сыр мягкий</v>
      </c>
      <c r="F3869">
        <f>IFERROR(INDEX('Прайс-лист на год'!$E$4:$NG$28,MATCH(prices_model!E3869,'Прайс-лист на год'!$D$4:$D$28,0),MATCH(prices_model!A3869,'Прайс-лист на год'!$E$3:$NG$3,0)),0)</f>
        <v>551</v>
      </c>
    </row>
    <row r="3870" spans="1:6" x14ac:dyDescent="0.25">
      <c r="A3870" s="30">
        <f>'Прайс-лист на год'!$E$3+ROUNDDOWN((ROW()-2)/25,0)</f>
        <v>43984</v>
      </c>
      <c r="B3870">
        <f t="shared" ref="B3870:E3870" si="3844">B3845</f>
        <v>1</v>
      </c>
      <c r="C3870" t="str">
        <f t="shared" si="3844"/>
        <v>A4</v>
      </c>
      <c r="D3870" t="str">
        <f t="shared" si="3844"/>
        <v>прочие сыры</v>
      </c>
      <c r="E3870" t="str">
        <f t="shared" si="3844"/>
        <v>A4|прочие сыры</v>
      </c>
      <c r="F3870">
        <f>IFERROR(INDEX('Прайс-лист на год'!$E$4:$NG$28,MATCH(prices_model!E3870,'Прайс-лист на год'!$D$4:$D$28,0),MATCH(prices_model!A3870,'Прайс-лист на год'!$E$3:$NG$3,0)),0)</f>
        <v>847</v>
      </c>
    </row>
    <row r="3871" spans="1:6" x14ac:dyDescent="0.25">
      <c r="A3871" s="30">
        <f>'Прайс-лист на год'!$E$3+ROUNDDOWN((ROW()-2)/25,0)</f>
        <v>43984</v>
      </c>
      <c r="B3871">
        <f t="shared" ref="B3871:E3871" si="3845">B3846</f>
        <v>1</v>
      </c>
      <c r="C3871" t="str">
        <f t="shared" si="3845"/>
        <v>A4</v>
      </c>
      <c r="D3871" t="str">
        <f t="shared" si="3845"/>
        <v>продукты сырные</v>
      </c>
      <c r="E3871" t="str">
        <f t="shared" si="3845"/>
        <v>A4|продукты сырные</v>
      </c>
      <c r="F3871">
        <f>IFERROR(INDEX('Прайс-лист на год'!$E$4:$NG$28,MATCH(prices_model!E3871,'Прайс-лист на год'!$D$4:$D$28,0),MATCH(prices_model!A3871,'Прайс-лист на год'!$E$3:$NG$3,0)),0)</f>
        <v>340</v>
      </c>
    </row>
    <row r="3872" spans="1:6" x14ac:dyDescent="0.25">
      <c r="A3872" s="30">
        <f>'Прайс-лист на год'!$E$3+ROUNDDOWN((ROW()-2)/25,0)</f>
        <v>43984</v>
      </c>
      <c r="B3872">
        <f t="shared" ref="B3872:E3872" si="3846">B3847</f>
        <v>1</v>
      </c>
      <c r="C3872" t="str">
        <f t="shared" si="3846"/>
        <v>A5</v>
      </c>
      <c r="D3872" t="str">
        <f t="shared" si="3846"/>
        <v>сыр твердый</v>
      </c>
      <c r="E3872" t="str">
        <f t="shared" si="3846"/>
        <v>A5|сыр твердый</v>
      </c>
      <c r="F3872">
        <f>IFERROR(INDEX('Прайс-лист на год'!$E$4:$NG$28,MATCH(prices_model!E3872,'Прайс-лист на год'!$D$4:$D$28,0),MATCH(prices_model!A3872,'Прайс-лист на год'!$E$3:$NG$3,0)),0)</f>
        <v>1079</v>
      </c>
    </row>
    <row r="3873" spans="1:6" x14ac:dyDescent="0.25">
      <c r="A3873" s="30">
        <f>'Прайс-лист на год'!$E$3+ROUNDDOWN((ROW()-2)/25,0)</f>
        <v>43984</v>
      </c>
      <c r="B3873">
        <f t="shared" ref="B3873:E3873" si="3847">B3848</f>
        <v>1</v>
      </c>
      <c r="C3873" t="str">
        <f t="shared" si="3847"/>
        <v>A5</v>
      </c>
      <c r="D3873" t="str">
        <f t="shared" si="3847"/>
        <v>сыр полутвердый</v>
      </c>
      <c r="E3873" t="str">
        <f t="shared" si="3847"/>
        <v>A5|сыр полутвердый</v>
      </c>
      <c r="F3873">
        <f>IFERROR(INDEX('Прайс-лист на год'!$E$4:$NG$28,MATCH(prices_model!E3873,'Прайс-лист на год'!$D$4:$D$28,0),MATCH(prices_model!A3873,'Прайс-лист на год'!$E$3:$NG$3,0)),0)</f>
        <v>648</v>
      </c>
    </row>
    <row r="3874" spans="1:6" x14ac:dyDescent="0.25">
      <c r="A3874" s="30">
        <f>'Прайс-лист на год'!$E$3+ROUNDDOWN((ROW()-2)/25,0)</f>
        <v>43984</v>
      </c>
      <c r="B3874">
        <f t="shared" ref="B3874:E3874" si="3848">B3849</f>
        <v>1</v>
      </c>
      <c r="C3874" t="str">
        <f t="shared" si="3848"/>
        <v>A5</v>
      </c>
      <c r="D3874" t="str">
        <f t="shared" si="3848"/>
        <v>сыр мягкий</v>
      </c>
      <c r="E3874" t="str">
        <f t="shared" si="3848"/>
        <v>A5|сыр мягкий</v>
      </c>
      <c r="F3874">
        <f>IFERROR(INDEX('Прайс-лист на год'!$E$4:$NG$28,MATCH(prices_model!E3874,'Прайс-лист на год'!$D$4:$D$28,0),MATCH(prices_model!A3874,'Прайс-лист на год'!$E$3:$NG$3,0)),0)</f>
        <v>540</v>
      </c>
    </row>
    <row r="3875" spans="1:6" x14ac:dyDescent="0.25">
      <c r="A3875" s="30">
        <f>'Прайс-лист на год'!$E$3+ROUNDDOWN((ROW()-2)/25,0)</f>
        <v>43984</v>
      </c>
      <c r="B3875">
        <f t="shared" ref="B3875:E3875" si="3849">B3850</f>
        <v>1</v>
      </c>
      <c r="C3875" t="str">
        <f t="shared" si="3849"/>
        <v>A5</v>
      </c>
      <c r="D3875" t="str">
        <f t="shared" si="3849"/>
        <v>прочие сыры</v>
      </c>
      <c r="E3875" t="str">
        <f t="shared" si="3849"/>
        <v>A5|прочие сыры</v>
      </c>
      <c r="F3875">
        <f>IFERROR(INDEX('Прайс-лист на год'!$E$4:$NG$28,MATCH(prices_model!E3875,'Прайс-лист на год'!$D$4:$D$28,0),MATCH(prices_model!A3875,'Прайс-лист на год'!$E$3:$NG$3,0)),0)</f>
        <v>756</v>
      </c>
    </row>
    <row r="3876" spans="1:6" x14ac:dyDescent="0.25">
      <c r="A3876" s="30">
        <f>'Прайс-лист на год'!$E$3+ROUNDDOWN((ROW()-2)/25,0)</f>
        <v>43984</v>
      </c>
      <c r="B3876">
        <f t="shared" ref="B3876:E3876" si="3850">B3851</f>
        <v>1</v>
      </c>
      <c r="C3876" t="str">
        <f t="shared" si="3850"/>
        <v>A5</v>
      </c>
      <c r="D3876" t="str">
        <f t="shared" si="3850"/>
        <v>продукты сырные</v>
      </c>
      <c r="E3876" t="str">
        <f t="shared" si="3850"/>
        <v>A5|продукты сырные</v>
      </c>
      <c r="F3876">
        <f>IFERROR(INDEX('Прайс-лист на год'!$E$4:$NG$28,MATCH(prices_model!E3876,'Прайс-лист на год'!$D$4:$D$28,0),MATCH(prices_model!A3876,'Прайс-лист на год'!$E$3:$NG$3,0)),0)</f>
        <v>432</v>
      </c>
    </row>
    <row r="3877" spans="1:6" x14ac:dyDescent="0.25">
      <c r="A3877" s="30">
        <f>'Прайс-лист на год'!$E$3+ROUNDDOWN((ROW()-2)/25,0)</f>
        <v>43985</v>
      </c>
      <c r="B3877">
        <f t="shared" ref="B3877:E3877" si="3851">B3852</f>
        <v>1</v>
      </c>
      <c r="C3877" t="str">
        <f t="shared" si="3851"/>
        <v>A1</v>
      </c>
      <c r="D3877" t="str">
        <f t="shared" si="3851"/>
        <v>сыр твердый</v>
      </c>
      <c r="E3877" t="str">
        <f t="shared" si="3851"/>
        <v>A1|сыр твердый</v>
      </c>
      <c r="F3877">
        <f>IFERROR(INDEX('Прайс-лист на год'!$E$4:$NG$28,MATCH(prices_model!E3877,'Прайс-лист на год'!$D$4:$D$28,0),MATCH(prices_model!A3877,'Прайс-лист на год'!$E$3:$NG$3,0)),0)</f>
        <v>1000</v>
      </c>
    </row>
    <row r="3878" spans="1:6" x14ac:dyDescent="0.25">
      <c r="A3878" s="30">
        <f>'Прайс-лист на год'!$E$3+ROUNDDOWN((ROW()-2)/25,0)</f>
        <v>43985</v>
      </c>
      <c r="B3878">
        <f t="shared" ref="B3878:E3878" si="3852">B3853</f>
        <v>1</v>
      </c>
      <c r="C3878" t="str">
        <f t="shared" si="3852"/>
        <v>A1</v>
      </c>
      <c r="D3878" t="str">
        <f t="shared" si="3852"/>
        <v>сыр полутвердый</v>
      </c>
      <c r="E3878" t="str">
        <f t="shared" si="3852"/>
        <v>A1|сыр полутвердый</v>
      </c>
      <c r="F3878">
        <f>IFERROR(INDEX('Прайс-лист на год'!$E$4:$NG$28,MATCH(prices_model!E3878,'Прайс-лист на год'!$D$4:$D$28,0),MATCH(prices_model!A3878,'Прайс-лист на год'!$E$3:$NG$3,0)),0)</f>
        <v>600</v>
      </c>
    </row>
    <row r="3879" spans="1:6" x14ac:dyDescent="0.25">
      <c r="A3879" s="30">
        <f>'Прайс-лист на год'!$E$3+ROUNDDOWN((ROW()-2)/25,0)</f>
        <v>43985</v>
      </c>
      <c r="B3879">
        <f t="shared" ref="B3879:E3879" si="3853">B3854</f>
        <v>1</v>
      </c>
      <c r="C3879" t="str">
        <f t="shared" si="3853"/>
        <v>A1</v>
      </c>
      <c r="D3879" t="str">
        <f t="shared" si="3853"/>
        <v>сыр мягкий</v>
      </c>
      <c r="E3879" t="str">
        <f t="shared" si="3853"/>
        <v>A1|сыр мягкий</v>
      </c>
      <c r="F3879">
        <f>IFERROR(INDEX('Прайс-лист на год'!$E$4:$NG$28,MATCH(prices_model!E3879,'Прайс-лист на год'!$D$4:$D$28,0),MATCH(prices_model!A3879,'Прайс-лист на год'!$E$3:$NG$3,0)),0)</f>
        <v>500</v>
      </c>
    </row>
    <row r="3880" spans="1:6" x14ac:dyDescent="0.25">
      <c r="A3880" s="30">
        <f>'Прайс-лист на год'!$E$3+ROUNDDOWN((ROW()-2)/25,0)</f>
        <v>43985</v>
      </c>
      <c r="B3880">
        <f t="shared" ref="B3880:E3880" si="3854">B3855</f>
        <v>1</v>
      </c>
      <c r="C3880" t="str">
        <f t="shared" si="3854"/>
        <v>A1</v>
      </c>
      <c r="D3880" t="str">
        <f t="shared" si="3854"/>
        <v>прочие сыры</v>
      </c>
      <c r="E3880" t="str">
        <f t="shared" si="3854"/>
        <v>A1|прочие сыры</v>
      </c>
      <c r="F3880">
        <f>IFERROR(INDEX('Прайс-лист на год'!$E$4:$NG$28,MATCH(prices_model!E3880,'Прайс-лист на год'!$D$4:$D$28,0),MATCH(prices_model!A3880,'Прайс-лист на год'!$E$3:$NG$3,0)),0)</f>
        <v>700</v>
      </c>
    </row>
    <row r="3881" spans="1:6" x14ac:dyDescent="0.25">
      <c r="A3881" s="30">
        <f>'Прайс-лист на год'!$E$3+ROUNDDOWN((ROW()-2)/25,0)</f>
        <v>43985</v>
      </c>
      <c r="B3881">
        <f t="shared" ref="B3881:E3881" si="3855">B3856</f>
        <v>1</v>
      </c>
      <c r="C3881" t="str">
        <f t="shared" si="3855"/>
        <v>A1</v>
      </c>
      <c r="D3881" t="str">
        <f t="shared" si="3855"/>
        <v>продукты сырные</v>
      </c>
      <c r="E3881" t="str">
        <f t="shared" si="3855"/>
        <v>A1|продукты сырные</v>
      </c>
      <c r="F3881">
        <f>IFERROR(INDEX('Прайс-лист на год'!$E$4:$NG$28,MATCH(prices_model!E3881,'Прайс-лист на год'!$D$4:$D$28,0),MATCH(prices_model!A3881,'Прайс-лист на год'!$E$3:$NG$3,0)),0)</f>
        <v>400</v>
      </c>
    </row>
    <row r="3882" spans="1:6" x14ac:dyDescent="0.25">
      <c r="A3882" s="30">
        <f>'Прайс-лист на год'!$E$3+ROUNDDOWN((ROW()-2)/25,0)</f>
        <v>43985</v>
      </c>
      <c r="B3882">
        <f t="shared" ref="B3882:E3882" si="3856">B3857</f>
        <v>1</v>
      </c>
      <c r="C3882" t="str">
        <f t="shared" si="3856"/>
        <v>A2</v>
      </c>
      <c r="D3882" t="str">
        <f t="shared" si="3856"/>
        <v>сыр твердый</v>
      </c>
      <c r="E3882" t="str">
        <f t="shared" si="3856"/>
        <v>A2|сыр твердый</v>
      </c>
      <c r="F3882">
        <f>IFERROR(INDEX('Прайс-лист на год'!$E$4:$NG$28,MATCH(prices_model!E3882,'Прайс-лист на год'!$D$4:$D$28,0),MATCH(prices_model!A3882,'Прайс-лист на год'!$E$3:$NG$3,0)),0)</f>
        <v>1050</v>
      </c>
    </row>
    <row r="3883" spans="1:6" x14ac:dyDescent="0.25">
      <c r="A3883" s="30">
        <f>'Прайс-лист на год'!$E$3+ROUNDDOWN((ROW()-2)/25,0)</f>
        <v>43985</v>
      </c>
      <c r="B3883">
        <f t="shared" ref="B3883:E3883" si="3857">B3858</f>
        <v>1</v>
      </c>
      <c r="C3883" t="str">
        <f t="shared" si="3857"/>
        <v>A2</v>
      </c>
      <c r="D3883" t="str">
        <f t="shared" si="3857"/>
        <v>сыр полутвердый</v>
      </c>
      <c r="E3883" t="str">
        <f t="shared" si="3857"/>
        <v>A2|сыр полутвердый</v>
      </c>
      <c r="F3883">
        <f>IFERROR(INDEX('Прайс-лист на год'!$E$4:$NG$28,MATCH(prices_model!E3883,'Прайс-лист на год'!$D$4:$D$28,0),MATCH(prices_model!A3883,'Прайс-лист на год'!$E$3:$NG$3,0)),0)</f>
        <v>630</v>
      </c>
    </row>
    <row r="3884" spans="1:6" x14ac:dyDescent="0.25">
      <c r="A3884" s="30">
        <f>'Прайс-лист на год'!$E$3+ROUNDDOWN((ROW()-2)/25,0)</f>
        <v>43985</v>
      </c>
      <c r="B3884">
        <f t="shared" ref="B3884:E3884" si="3858">B3859</f>
        <v>1</v>
      </c>
      <c r="C3884" t="str">
        <f t="shared" si="3858"/>
        <v>A2</v>
      </c>
      <c r="D3884" t="str">
        <f t="shared" si="3858"/>
        <v>сыр мягкий</v>
      </c>
      <c r="E3884" t="str">
        <f t="shared" si="3858"/>
        <v>A2|сыр мягкий</v>
      </c>
      <c r="F3884">
        <f>IFERROR(INDEX('Прайс-лист на год'!$E$4:$NG$28,MATCH(prices_model!E3884,'Прайс-лист на год'!$D$4:$D$28,0),MATCH(prices_model!A3884,'Прайс-лист на год'!$E$3:$NG$3,0)),0)</f>
        <v>525</v>
      </c>
    </row>
    <row r="3885" spans="1:6" x14ac:dyDescent="0.25">
      <c r="A3885" s="30">
        <f>'Прайс-лист на год'!$E$3+ROUNDDOWN((ROW()-2)/25,0)</f>
        <v>43985</v>
      </c>
      <c r="B3885">
        <f t="shared" ref="B3885:E3885" si="3859">B3860</f>
        <v>1</v>
      </c>
      <c r="C3885" t="str">
        <f t="shared" si="3859"/>
        <v>A2</v>
      </c>
      <c r="D3885" t="str">
        <f t="shared" si="3859"/>
        <v>прочие сыры</v>
      </c>
      <c r="E3885" t="str">
        <f t="shared" si="3859"/>
        <v>A2|прочие сыры</v>
      </c>
      <c r="F3885">
        <f>IFERROR(INDEX('Прайс-лист на год'!$E$4:$NG$28,MATCH(prices_model!E3885,'Прайс-лист на год'!$D$4:$D$28,0),MATCH(prices_model!A3885,'Прайс-лист на год'!$E$3:$NG$3,0)),0)</f>
        <v>735</v>
      </c>
    </row>
    <row r="3886" spans="1:6" x14ac:dyDescent="0.25">
      <c r="A3886" s="30">
        <f>'Прайс-лист на год'!$E$3+ROUNDDOWN((ROW()-2)/25,0)</f>
        <v>43985</v>
      </c>
      <c r="B3886">
        <f t="shared" ref="B3886:E3886" si="3860">B3861</f>
        <v>1</v>
      </c>
      <c r="C3886" t="str">
        <f t="shared" si="3860"/>
        <v>A2</v>
      </c>
      <c r="D3886" t="str">
        <f t="shared" si="3860"/>
        <v>продукты сырные</v>
      </c>
      <c r="E3886" t="str">
        <f t="shared" si="3860"/>
        <v>A2|продукты сырные</v>
      </c>
      <c r="F3886">
        <f>IFERROR(INDEX('Прайс-лист на год'!$E$4:$NG$28,MATCH(prices_model!E3886,'Прайс-лист на год'!$D$4:$D$28,0),MATCH(prices_model!A3886,'Прайс-лист на год'!$E$3:$NG$3,0)),0)</f>
        <v>420</v>
      </c>
    </row>
    <row r="3887" spans="1:6" x14ac:dyDescent="0.25">
      <c r="A3887" s="30">
        <f>'Прайс-лист на год'!$E$3+ROUNDDOWN((ROW()-2)/25,0)</f>
        <v>43985</v>
      </c>
      <c r="B3887">
        <f t="shared" ref="B3887:E3887" si="3861">B3862</f>
        <v>1</v>
      </c>
      <c r="C3887" t="str">
        <f t="shared" si="3861"/>
        <v>A3</v>
      </c>
      <c r="D3887" t="str">
        <f t="shared" si="3861"/>
        <v>сыр твердый</v>
      </c>
      <c r="E3887" t="str">
        <f t="shared" si="3861"/>
        <v>A3|сыр твердый</v>
      </c>
      <c r="F3887">
        <f>IFERROR(INDEX('Прайс-лист на год'!$E$4:$NG$28,MATCH(prices_model!E3887,'Прайс-лист на год'!$D$4:$D$28,0),MATCH(prices_model!A3887,'Прайс-лист на год'!$E$3:$NG$3,0)),0)</f>
        <v>1100</v>
      </c>
    </row>
    <row r="3888" spans="1:6" x14ac:dyDescent="0.25">
      <c r="A3888" s="30">
        <f>'Прайс-лист на год'!$E$3+ROUNDDOWN((ROW()-2)/25,0)</f>
        <v>43985</v>
      </c>
      <c r="B3888">
        <f t="shared" ref="B3888:E3888" si="3862">B3863</f>
        <v>1</v>
      </c>
      <c r="C3888" t="str">
        <f t="shared" si="3862"/>
        <v>A3</v>
      </c>
      <c r="D3888" t="str">
        <f t="shared" si="3862"/>
        <v>сыр полутвердый</v>
      </c>
      <c r="E3888" t="str">
        <f t="shared" si="3862"/>
        <v>A3|сыр полутвердый</v>
      </c>
      <c r="F3888">
        <f>IFERROR(INDEX('Прайс-лист на год'!$E$4:$NG$28,MATCH(prices_model!E3888,'Прайс-лист на год'!$D$4:$D$28,0),MATCH(prices_model!A3888,'Прайс-лист на год'!$E$3:$NG$3,0)),0)</f>
        <v>660</v>
      </c>
    </row>
    <row r="3889" spans="1:6" x14ac:dyDescent="0.25">
      <c r="A3889" s="30">
        <f>'Прайс-лист на год'!$E$3+ROUNDDOWN((ROW()-2)/25,0)</f>
        <v>43985</v>
      </c>
      <c r="B3889">
        <f t="shared" ref="B3889:E3889" si="3863">B3864</f>
        <v>1</v>
      </c>
      <c r="C3889" t="str">
        <f t="shared" si="3863"/>
        <v>A3</v>
      </c>
      <c r="D3889" t="str">
        <f t="shared" si="3863"/>
        <v>сыр мягкий</v>
      </c>
      <c r="E3889" t="str">
        <f t="shared" si="3863"/>
        <v>A3|сыр мягкий</v>
      </c>
      <c r="F3889">
        <f>IFERROR(INDEX('Прайс-лист на год'!$E$4:$NG$28,MATCH(prices_model!E3889,'Прайс-лист на год'!$D$4:$D$28,0),MATCH(prices_model!A3889,'Прайс-лист на год'!$E$3:$NG$3,0)),0)</f>
        <v>550</v>
      </c>
    </row>
    <row r="3890" spans="1:6" x14ac:dyDescent="0.25">
      <c r="A3890" s="30">
        <f>'Прайс-лист на год'!$E$3+ROUNDDOWN((ROW()-2)/25,0)</f>
        <v>43985</v>
      </c>
      <c r="B3890">
        <f t="shared" ref="B3890:E3890" si="3864">B3865</f>
        <v>1</v>
      </c>
      <c r="C3890" t="str">
        <f t="shared" si="3864"/>
        <v>A3</v>
      </c>
      <c r="D3890" t="str">
        <f t="shared" si="3864"/>
        <v>прочие сыры</v>
      </c>
      <c r="E3890" t="str">
        <f t="shared" si="3864"/>
        <v>A3|прочие сыры</v>
      </c>
      <c r="F3890">
        <f>IFERROR(INDEX('Прайс-лист на год'!$E$4:$NG$28,MATCH(prices_model!E3890,'Прайс-лист на год'!$D$4:$D$28,0),MATCH(prices_model!A3890,'Прайс-лист на год'!$E$3:$NG$3,0)),0)</f>
        <v>770</v>
      </c>
    </row>
    <row r="3891" spans="1:6" x14ac:dyDescent="0.25">
      <c r="A3891" s="30">
        <f>'Прайс-лист на год'!$E$3+ROUNDDOWN((ROW()-2)/25,0)</f>
        <v>43985</v>
      </c>
      <c r="B3891">
        <f t="shared" ref="B3891:E3891" si="3865">B3866</f>
        <v>1</v>
      </c>
      <c r="C3891" t="str">
        <f t="shared" si="3865"/>
        <v>A3</v>
      </c>
      <c r="D3891" t="str">
        <f t="shared" si="3865"/>
        <v>продукты сырные</v>
      </c>
      <c r="E3891" t="str">
        <f t="shared" si="3865"/>
        <v>A3|продукты сырные</v>
      </c>
      <c r="F3891">
        <f>IFERROR(INDEX('Прайс-лист на год'!$E$4:$NG$28,MATCH(prices_model!E3891,'Прайс-лист на год'!$D$4:$D$28,0),MATCH(prices_model!A3891,'Прайс-лист на год'!$E$3:$NG$3,0)),0)</f>
        <v>440</v>
      </c>
    </row>
    <row r="3892" spans="1:6" x14ac:dyDescent="0.25">
      <c r="A3892" s="30">
        <f>'Прайс-лист на год'!$E$3+ROUNDDOWN((ROW()-2)/25,0)</f>
        <v>43985</v>
      </c>
      <c r="B3892">
        <f t="shared" ref="B3892:E3892" si="3866">B3867</f>
        <v>1</v>
      </c>
      <c r="C3892" t="str">
        <f t="shared" si="3866"/>
        <v>A4</v>
      </c>
      <c r="D3892" t="str">
        <f t="shared" si="3866"/>
        <v>сыр твердый</v>
      </c>
      <c r="E3892" t="str">
        <f t="shared" si="3866"/>
        <v>A4|сыр твердый</v>
      </c>
      <c r="F3892">
        <f>IFERROR(INDEX('Прайс-лист на год'!$E$4:$NG$28,MATCH(prices_model!E3892,'Прайс-лист на год'!$D$4:$D$28,0),MATCH(prices_model!A3892,'Прайс-лист на год'!$E$3:$NG$3,0)),0)</f>
        <v>1103</v>
      </c>
    </row>
    <row r="3893" spans="1:6" x14ac:dyDescent="0.25">
      <c r="A3893" s="30">
        <f>'Прайс-лист на год'!$E$3+ROUNDDOWN((ROW()-2)/25,0)</f>
        <v>43985</v>
      </c>
      <c r="B3893">
        <f t="shared" ref="B3893:E3893" si="3867">B3868</f>
        <v>1</v>
      </c>
      <c r="C3893" t="str">
        <f t="shared" si="3867"/>
        <v>A4</v>
      </c>
      <c r="D3893" t="str">
        <f t="shared" si="3867"/>
        <v>сыр полутвердый</v>
      </c>
      <c r="E3893" t="str">
        <f t="shared" si="3867"/>
        <v>A4|сыр полутвердый</v>
      </c>
      <c r="F3893">
        <f>IFERROR(INDEX('Прайс-лист на год'!$E$4:$NG$28,MATCH(prices_model!E3893,'Прайс-лист на год'!$D$4:$D$28,0),MATCH(prices_model!A3893,'Прайс-лист на год'!$E$3:$NG$3,0)),0)</f>
        <v>662</v>
      </c>
    </row>
    <row r="3894" spans="1:6" x14ac:dyDescent="0.25">
      <c r="A3894" s="30">
        <f>'Прайс-лист на год'!$E$3+ROUNDDOWN((ROW()-2)/25,0)</f>
        <v>43985</v>
      </c>
      <c r="B3894">
        <f t="shared" ref="B3894:E3894" si="3868">B3869</f>
        <v>1</v>
      </c>
      <c r="C3894" t="str">
        <f t="shared" si="3868"/>
        <v>A4</v>
      </c>
      <c r="D3894" t="str">
        <f t="shared" si="3868"/>
        <v>сыр мягкий</v>
      </c>
      <c r="E3894" t="str">
        <f t="shared" si="3868"/>
        <v>A4|сыр мягкий</v>
      </c>
      <c r="F3894">
        <f>IFERROR(INDEX('Прайс-лист на год'!$E$4:$NG$28,MATCH(prices_model!E3894,'Прайс-лист на год'!$D$4:$D$28,0),MATCH(prices_model!A3894,'Прайс-лист на год'!$E$3:$NG$3,0)),0)</f>
        <v>551</v>
      </c>
    </row>
    <row r="3895" spans="1:6" x14ac:dyDescent="0.25">
      <c r="A3895" s="30">
        <f>'Прайс-лист на год'!$E$3+ROUNDDOWN((ROW()-2)/25,0)</f>
        <v>43985</v>
      </c>
      <c r="B3895">
        <f t="shared" ref="B3895:E3895" si="3869">B3870</f>
        <v>1</v>
      </c>
      <c r="C3895" t="str">
        <f t="shared" si="3869"/>
        <v>A4</v>
      </c>
      <c r="D3895" t="str">
        <f t="shared" si="3869"/>
        <v>прочие сыры</v>
      </c>
      <c r="E3895" t="str">
        <f t="shared" si="3869"/>
        <v>A4|прочие сыры</v>
      </c>
      <c r="F3895">
        <f>IFERROR(INDEX('Прайс-лист на год'!$E$4:$NG$28,MATCH(prices_model!E3895,'Прайс-лист на год'!$D$4:$D$28,0),MATCH(prices_model!A3895,'Прайс-лист на год'!$E$3:$NG$3,0)),0)</f>
        <v>847</v>
      </c>
    </row>
    <row r="3896" spans="1:6" x14ac:dyDescent="0.25">
      <c r="A3896" s="30">
        <f>'Прайс-лист на год'!$E$3+ROUNDDOWN((ROW()-2)/25,0)</f>
        <v>43985</v>
      </c>
      <c r="B3896">
        <f t="shared" ref="B3896:E3896" si="3870">B3871</f>
        <v>1</v>
      </c>
      <c r="C3896" t="str">
        <f t="shared" si="3870"/>
        <v>A4</v>
      </c>
      <c r="D3896" t="str">
        <f t="shared" si="3870"/>
        <v>продукты сырные</v>
      </c>
      <c r="E3896" t="str">
        <f t="shared" si="3870"/>
        <v>A4|продукты сырные</v>
      </c>
      <c r="F3896">
        <f>IFERROR(INDEX('Прайс-лист на год'!$E$4:$NG$28,MATCH(prices_model!E3896,'Прайс-лист на год'!$D$4:$D$28,0),MATCH(prices_model!A3896,'Прайс-лист на год'!$E$3:$NG$3,0)),0)</f>
        <v>340</v>
      </c>
    </row>
    <row r="3897" spans="1:6" x14ac:dyDescent="0.25">
      <c r="A3897" s="30">
        <f>'Прайс-лист на год'!$E$3+ROUNDDOWN((ROW()-2)/25,0)</f>
        <v>43985</v>
      </c>
      <c r="B3897">
        <f t="shared" ref="B3897:E3897" si="3871">B3872</f>
        <v>1</v>
      </c>
      <c r="C3897" t="str">
        <f t="shared" si="3871"/>
        <v>A5</v>
      </c>
      <c r="D3897" t="str">
        <f t="shared" si="3871"/>
        <v>сыр твердый</v>
      </c>
      <c r="E3897" t="str">
        <f t="shared" si="3871"/>
        <v>A5|сыр твердый</v>
      </c>
      <c r="F3897">
        <f>IFERROR(INDEX('Прайс-лист на год'!$E$4:$NG$28,MATCH(prices_model!E3897,'Прайс-лист на год'!$D$4:$D$28,0),MATCH(prices_model!A3897,'Прайс-лист на год'!$E$3:$NG$3,0)),0)</f>
        <v>1079</v>
      </c>
    </row>
    <row r="3898" spans="1:6" x14ac:dyDescent="0.25">
      <c r="A3898" s="30">
        <f>'Прайс-лист на год'!$E$3+ROUNDDOWN((ROW()-2)/25,0)</f>
        <v>43985</v>
      </c>
      <c r="B3898">
        <f t="shared" ref="B3898:E3898" si="3872">B3873</f>
        <v>1</v>
      </c>
      <c r="C3898" t="str">
        <f t="shared" si="3872"/>
        <v>A5</v>
      </c>
      <c r="D3898" t="str">
        <f t="shared" si="3872"/>
        <v>сыр полутвердый</v>
      </c>
      <c r="E3898" t="str">
        <f t="shared" si="3872"/>
        <v>A5|сыр полутвердый</v>
      </c>
      <c r="F3898">
        <f>IFERROR(INDEX('Прайс-лист на год'!$E$4:$NG$28,MATCH(prices_model!E3898,'Прайс-лист на год'!$D$4:$D$28,0),MATCH(prices_model!A3898,'Прайс-лист на год'!$E$3:$NG$3,0)),0)</f>
        <v>648</v>
      </c>
    </row>
    <row r="3899" spans="1:6" x14ac:dyDescent="0.25">
      <c r="A3899" s="30">
        <f>'Прайс-лист на год'!$E$3+ROUNDDOWN((ROW()-2)/25,0)</f>
        <v>43985</v>
      </c>
      <c r="B3899">
        <f t="shared" ref="B3899:E3899" si="3873">B3874</f>
        <v>1</v>
      </c>
      <c r="C3899" t="str">
        <f t="shared" si="3873"/>
        <v>A5</v>
      </c>
      <c r="D3899" t="str">
        <f t="shared" si="3873"/>
        <v>сыр мягкий</v>
      </c>
      <c r="E3899" t="str">
        <f t="shared" si="3873"/>
        <v>A5|сыр мягкий</v>
      </c>
      <c r="F3899">
        <f>IFERROR(INDEX('Прайс-лист на год'!$E$4:$NG$28,MATCH(prices_model!E3899,'Прайс-лист на год'!$D$4:$D$28,0),MATCH(prices_model!A3899,'Прайс-лист на год'!$E$3:$NG$3,0)),0)</f>
        <v>540</v>
      </c>
    </row>
    <row r="3900" spans="1:6" x14ac:dyDescent="0.25">
      <c r="A3900" s="30">
        <f>'Прайс-лист на год'!$E$3+ROUNDDOWN((ROW()-2)/25,0)</f>
        <v>43985</v>
      </c>
      <c r="B3900">
        <f t="shared" ref="B3900:E3900" si="3874">B3875</f>
        <v>1</v>
      </c>
      <c r="C3900" t="str">
        <f t="shared" si="3874"/>
        <v>A5</v>
      </c>
      <c r="D3900" t="str">
        <f t="shared" si="3874"/>
        <v>прочие сыры</v>
      </c>
      <c r="E3900" t="str">
        <f t="shared" si="3874"/>
        <v>A5|прочие сыры</v>
      </c>
      <c r="F3900">
        <f>IFERROR(INDEX('Прайс-лист на год'!$E$4:$NG$28,MATCH(prices_model!E3900,'Прайс-лист на год'!$D$4:$D$28,0),MATCH(prices_model!A3900,'Прайс-лист на год'!$E$3:$NG$3,0)),0)</f>
        <v>756</v>
      </c>
    </row>
    <row r="3901" spans="1:6" x14ac:dyDescent="0.25">
      <c r="A3901" s="30">
        <f>'Прайс-лист на год'!$E$3+ROUNDDOWN((ROW()-2)/25,0)</f>
        <v>43985</v>
      </c>
      <c r="B3901">
        <f t="shared" ref="B3901:E3901" si="3875">B3876</f>
        <v>1</v>
      </c>
      <c r="C3901" t="str">
        <f t="shared" si="3875"/>
        <v>A5</v>
      </c>
      <c r="D3901" t="str">
        <f t="shared" si="3875"/>
        <v>продукты сырные</v>
      </c>
      <c r="E3901" t="str">
        <f t="shared" si="3875"/>
        <v>A5|продукты сырные</v>
      </c>
      <c r="F3901">
        <f>IFERROR(INDEX('Прайс-лист на год'!$E$4:$NG$28,MATCH(prices_model!E3901,'Прайс-лист на год'!$D$4:$D$28,0),MATCH(prices_model!A3901,'Прайс-лист на год'!$E$3:$NG$3,0)),0)</f>
        <v>432</v>
      </c>
    </row>
    <row r="3902" spans="1:6" x14ac:dyDescent="0.25">
      <c r="A3902" s="30">
        <f>'Прайс-лист на год'!$E$3+ROUNDDOWN((ROW()-2)/25,0)</f>
        <v>43986</v>
      </c>
      <c r="B3902">
        <f t="shared" ref="B3902:E3902" si="3876">B3877</f>
        <v>1</v>
      </c>
      <c r="C3902" t="str">
        <f t="shared" si="3876"/>
        <v>A1</v>
      </c>
      <c r="D3902" t="str">
        <f t="shared" si="3876"/>
        <v>сыр твердый</v>
      </c>
      <c r="E3902" t="str">
        <f t="shared" si="3876"/>
        <v>A1|сыр твердый</v>
      </c>
      <c r="F3902">
        <f>IFERROR(INDEX('Прайс-лист на год'!$E$4:$NG$28,MATCH(prices_model!E3902,'Прайс-лист на год'!$D$4:$D$28,0),MATCH(prices_model!A3902,'Прайс-лист на год'!$E$3:$NG$3,0)),0)</f>
        <v>1000</v>
      </c>
    </row>
    <row r="3903" spans="1:6" x14ac:dyDescent="0.25">
      <c r="A3903" s="30">
        <f>'Прайс-лист на год'!$E$3+ROUNDDOWN((ROW()-2)/25,0)</f>
        <v>43986</v>
      </c>
      <c r="B3903">
        <f t="shared" ref="B3903:E3903" si="3877">B3878</f>
        <v>1</v>
      </c>
      <c r="C3903" t="str">
        <f t="shared" si="3877"/>
        <v>A1</v>
      </c>
      <c r="D3903" t="str">
        <f t="shared" si="3877"/>
        <v>сыр полутвердый</v>
      </c>
      <c r="E3903" t="str">
        <f t="shared" si="3877"/>
        <v>A1|сыр полутвердый</v>
      </c>
      <c r="F3903">
        <f>IFERROR(INDEX('Прайс-лист на год'!$E$4:$NG$28,MATCH(prices_model!E3903,'Прайс-лист на год'!$D$4:$D$28,0),MATCH(prices_model!A3903,'Прайс-лист на год'!$E$3:$NG$3,0)),0)</f>
        <v>600</v>
      </c>
    </row>
    <row r="3904" spans="1:6" x14ac:dyDescent="0.25">
      <c r="A3904" s="30">
        <f>'Прайс-лист на год'!$E$3+ROUNDDOWN((ROW()-2)/25,0)</f>
        <v>43986</v>
      </c>
      <c r="B3904">
        <f t="shared" ref="B3904:E3904" si="3878">B3879</f>
        <v>1</v>
      </c>
      <c r="C3904" t="str">
        <f t="shared" si="3878"/>
        <v>A1</v>
      </c>
      <c r="D3904" t="str">
        <f t="shared" si="3878"/>
        <v>сыр мягкий</v>
      </c>
      <c r="E3904" t="str">
        <f t="shared" si="3878"/>
        <v>A1|сыр мягкий</v>
      </c>
      <c r="F3904">
        <f>IFERROR(INDEX('Прайс-лист на год'!$E$4:$NG$28,MATCH(prices_model!E3904,'Прайс-лист на год'!$D$4:$D$28,0),MATCH(prices_model!A3904,'Прайс-лист на год'!$E$3:$NG$3,0)),0)</f>
        <v>500</v>
      </c>
    </row>
    <row r="3905" spans="1:6" x14ac:dyDescent="0.25">
      <c r="A3905" s="30">
        <f>'Прайс-лист на год'!$E$3+ROUNDDOWN((ROW()-2)/25,0)</f>
        <v>43986</v>
      </c>
      <c r="B3905">
        <f t="shared" ref="B3905:E3905" si="3879">B3880</f>
        <v>1</v>
      </c>
      <c r="C3905" t="str">
        <f t="shared" si="3879"/>
        <v>A1</v>
      </c>
      <c r="D3905" t="str">
        <f t="shared" si="3879"/>
        <v>прочие сыры</v>
      </c>
      <c r="E3905" t="str">
        <f t="shared" si="3879"/>
        <v>A1|прочие сыры</v>
      </c>
      <c r="F3905">
        <f>IFERROR(INDEX('Прайс-лист на год'!$E$4:$NG$28,MATCH(prices_model!E3905,'Прайс-лист на год'!$D$4:$D$28,0),MATCH(prices_model!A3905,'Прайс-лист на год'!$E$3:$NG$3,0)),0)</f>
        <v>700</v>
      </c>
    </row>
    <row r="3906" spans="1:6" x14ac:dyDescent="0.25">
      <c r="A3906" s="30">
        <f>'Прайс-лист на год'!$E$3+ROUNDDOWN((ROW()-2)/25,0)</f>
        <v>43986</v>
      </c>
      <c r="B3906">
        <f t="shared" ref="B3906:E3906" si="3880">B3881</f>
        <v>1</v>
      </c>
      <c r="C3906" t="str">
        <f t="shared" si="3880"/>
        <v>A1</v>
      </c>
      <c r="D3906" t="str">
        <f t="shared" si="3880"/>
        <v>продукты сырные</v>
      </c>
      <c r="E3906" t="str">
        <f t="shared" si="3880"/>
        <v>A1|продукты сырные</v>
      </c>
      <c r="F3906">
        <f>IFERROR(INDEX('Прайс-лист на год'!$E$4:$NG$28,MATCH(prices_model!E3906,'Прайс-лист на год'!$D$4:$D$28,0),MATCH(prices_model!A3906,'Прайс-лист на год'!$E$3:$NG$3,0)),0)</f>
        <v>400</v>
      </c>
    </row>
    <row r="3907" spans="1:6" x14ac:dyDescent="0.25">
      <c r="A3907" s="30">
        <f>'Прайс-лист на год'!$E$3+ROUNDDOWN((ROW()-2)/25,0)</f>
        <v>43986</v>
      </c>
      <c r="B3907">
        <f t="shared" ref="B3907:E3907" si="3881">B3882</f>
        <v>1</v>
      </c>
      <c r="C3907" t="str">
        <f t="shared" si="3881"/>
        <v>A2</v>
      </c>
      <c r="D3907" t="str">
        <f t="shared" si="3881"/>
        <v>сыр твердый</v>
      </c>
      <c r="E3907" t="str">
        <f t="shared" si="3881"/>
        <v>A2|сыр твердый</v>
      </c>
      <c r="F3907">
        <f>IFERROR(INDEX('Прайс-лист на год'!$E$4:$NG$28,MATCH(prices_model!E3907,'Прайс-лист на год'!$D$4:$D$28,0),MATCH(prices_model!A3907,'Прайс-лист на год'!$E$3:$NG$3,0)),0)</f>
        <v>1050</v>
      </c>
    </row>
    <row r="3908" spans="1:6" x14ac:dyDescent="0.25">
      <c r="A3908" s="30">
        <f>'Прайс-лист на год'!$E$3+ROUNDDOWN((ROW()-2)/25,0)</f>
        <v>43986</v>
      </c>
      <c r="B3908">
        <f t="shared" ref="B3908:E3908" si="3882">B3883</f>
        <v>1</v>
      </c>
      <c r="C3908" t="str">
        <f t="shared" si="3882"/>
        <v>A2</v>
      </c>
      <c r="D3908" t="str">
        <f t="shared" si="3882"/>
        <v>сыр полутвердый</v>
      </c>
      <c r="E3908" t="str">
        <f t="shared" si="3882"/>
        <v>A2|сыр полутвердый</v>
      </c>
      <c r="F3908">
        <f>IFERROR(INDEX('Прайс-лист на год'!$E$4:$NG$28,MATCH(prices_model!E3908,'Прайс-лист на год'!$D$4:$D$28,0),MATCH(prices_model!A3908,'Прайс-лист на год'!$E$3:$NG$3,0)),0)</f>
        <v>630</v>
      </c>
    </row>
    <row r="3909" spans="1:6" x14ac:dyDescent="0.25">
      <c r="A3909" s="30">
        <f>'Прайс-лист на год'!$E$3+ROUNDDOWN((ROW()-2)/25,0)</f>
        <v>43986</v>
      </c>
      <c r="B3909">
        <f t="shared" ref="B3909:E3909" si="3883">B3884</f>
        <v>1</v>
      </c>
      <c r="C3909" t="str">
        <f t="shared" si="3883"/>
        <v>A2</v>
      </c>
      <c r="D3909" t="str">
        <f t="shared" si="3883"/>
        <v>сыр мягкий</v>
      </c>
      <c r="E3909" t="str">
        <f t="shared" si="3883"/>
        <v>A2|сыр мягкий</v>
      </c>
      <c r="F3909">
        <f>IFERROR(INDEX('Прайс-лист на год'!$E$4:$NG$28,MATCH(prices_model!E3909,'Прайс-лист на год'!$D$4:$D$28,0),MATCH(prices_model!A3909,'Прайс-лист на год'!$E$3:$NG$3,0)),0)</f>
        <v>525</v>
      </c>
    </row>
    <row r="3910" spans="1:6" x14ac:dyDescent="0.25">
      <c r="A3910" s="30">
        <f>'Прайс-лист на год'!$E$3+ROUNDDOWN((ROW()-2)/25,0)</f>
        <v>43986</v>
      </c>
      <c r="B3910">
        <f t="shared" ref="B3910:E3910" si="3884">B3885</f>
        <v>1</v>
      </c>
      <c r="C3910" t="str">
        <f t="shared" si="3884"/>
        <v>A2</v>
      </c>
      <c r="D3910" t="str">
        <f t="shared" si="3884"/>
        <v>прочие сыры</v>
      </c>
      <c r="E3910" t="str">
        <f t="shared" si="3884"/>
        <v>A2|прочие сыры</v>
      </c>
      <c r="F3910">
        <f>IFERROR(INDEX('Прайс-лист на год'!$E$4:$NG$28,MATCH(prices_model!E3910,'Прайс-лист на год'!$D$4:$D$28,0),MATCH(prices_model!A3910,'Прайс-лист на год'!$E$3:$NG$3,0)),0)</f>
        <v>735</v>
      </c>
    </row>
    <row r="3911" spans="1:6" x14ac:dyDescent="0.25">
      <c r="A3911" s="30">
        <f>'Прайс-лист на год'!$E$3+ROUNDDOWN((ROW()-2)/25,0)</f>
        <v>43986</v>
      </c>
      <c r="B3911">
        <f t="shared" ref="B3911:E3911" si="3885">B3886</f>
        <v>1</v>
      </c>
      <c r="C3911" t="str">
        <f t="shared" si="3885"/>
        <v>A2</v>
      </c>
      <c r="D3911" t="str">
        <f t="shared" si="3885"/>
        <v>продукты сырные</v>
      </c>
      <c r="E3911" t="str">
        <f t="shared" si="3885"/>
        <v>A2|продукты сырные</v>
      </c>
      <c r="F3911">
        <f>IFERROR(INDEX('Прайс-лист на год'!$E$4:$NG$28,MATCH(prices_model!E3911,'Прайс-лист на год'!$D$4:$D$28,0),MATCH(prices_model!A3911,'Прайс-лист на год'!$E$3:$NG$3,0)),0)</f>
        <v>420</v>
      </c>
    </row>
    <row r="3912" spans="1:6" x14ac:dyDescent="0.25">
      <c r="A3912" s="30">
        <f>'Прайс-лист на год'!$E$3+ROUNDDOWN((ROW()-2)/25,0)</f>
        <v>43986</v>
      </c>
      <c r="B3912">
        <f t="shared" ref="B3912:E3912" si="3886">B3887</f>
        <v>1</v>
      </c>
      <c r="C3912" t="str">
        <f t="shared" si="3886"/>
        <v>A3</v>
      </c>
      <c r="D3912" t="str">
        <f t="shared" si="3886"/>
        <v>сыр твердый</v>
      </c>
      <c r="E3912" t="str">
        <f t="shared" si="3886"/>
        <v>A3|сыр твердый</v>
      </c>
      <c r="F3912">
        <f>IFERROR(INDEX('Прайс-лист на год'!$E$4:$NG$28,MATCH(prices_model!E3912,'Прайс-лист на год'!$D$4:$D$28,0),MATCH(prices_model!A3912,'Прайс-лист на год'!$E$3:$NG$3,0)),0)</f>
        <v>1100</v>
      </c>
    </row>
    <row r="3913" spans="1:6" x14ac:dyDescent="0.25">
      <c r="A3913" s="30">
        <f>'Прайс-лист на год'!$E$3+ROUNDDOWN((ROW()-2)/25,0)</f>
        <v>43986</v>
      </c>
      <c r="B3913">
        <f t="shared" ref="B3913:E3913" si="3887">B3888</f>
        <v>1</v>
      </c>
      <c r="C3913" t="str">
        <f t="shared" si="3887"/>
        <v>A3</v>
      </c>
      <c r="D3913" t="str">
        <f t="shared" si="3887"/>
        <v>сыр полутвердый</v>
      </c>
      <c r="E3913" t="str">
        <f t="shared" si="3887"/>
        <v>A3|сыр полутвердый</v>
      </c>
      <c r="F3913">
        <f>IFERROR(INDEX('Прайс-лист на год'!$E$4:$NG$28,MATCH(prices_model!E3913,'Прайс-лист на год'!$D$4:$D$28,0),MATCH(prices_model!A3913,'Прайс-лист на год'!$E$3:$NG$3,0)),0)</f>
        <v>660</v>
      </c>
    </row>
    <row r="3914" spans="1:6" x14ac:dyDescent="0.25">
      <c r="A3914" s="30">
        <f>'Прайс-лист на год'!$E$3+ROUNDDOWN((ROW()-2)/25,0)</f>
        <v>43986</v>
      </c>
      <c r="B3914">
        <f t="shared" ref="B3914:E3914" si="3888">B3889</f>
        <v>1</v>
      </c>
      <c r="C3914" t="str">
        <f t="shared" si="3888"/>
        <v>A3</v>
      </c>
      <c r="D3914" t="str">
        <f t="shared" si="3888"/>
        <v>сыр мягкий</v>
      </c>
      <c r="E3914" t="str">
        <f t="shared" si="3888"/>
        <v>A3|сыр мягкий</v>
      </c>
      <c r="F3914">
        <f>IFERROR(INDEX('Прайс-лист на год'!$E$4:$NG$28,MATCH(prices_model!E3914,'Прайс-лист на год'!$D$4:$D$28,0),MATCH(prices_model!A3914,'Прайс-лист на год'!$E$3:$NG$3,0)),0)</f>
        <v>550</v>
      </c>
    </row>
    <row r="3915" spans="1:6" x14ac:dyDescent="0.25">
      <c r="A3915" s="30">
        <f>'Прайс-лист на год'!$E$3+ROUNDDOWN((ROW()-2)/25,0)</f>
        <v>43986</v>
      </c>
      <c r="B3915">
        <f t="shared" ref="B3915:E3915" si="3889">B3890</f>
        <v>1</v>
      </c>
      <c r="C3915" t="str">
        <f t="shared" si="3889"/>
        <v>A3</v>
      </c>
      <c r="D3915" t="str">
        <f t="shared" si="3889"/>
        <v>прочие сыры</v>
      </c>
      <c r="E3915" t="str">
        <f t="shared" si="3889"/>
        <v>A3|прочие сыры</v>
      </c>
      <c r="F3915">
        <f>IFERROR(INDEX('Прайс-лист на год'!$E$4:$NG$28,MATCH(prices_model!E3915,'Прайс-лист на год'!$D$4:$D$28,0),MATCH(prices_model!A3915,'Прайс-лист на год'!$E$3:$NG$3,0)),0)</f>
        <v>770</v>
      </c>
    </row>
    <row r="3916" spans="1:6" x14ac:dyDescent="0.25">
      <c r="A3916" s="30">
        <f>'Прайс-лист на год'!$E$3+ROUNDDOWN((ROW()-2)/25,0)</f>
        <v>43986</v>
      </c>
      <c r="B3916">
        <f t="shared" ref="B3916:E3916" si="3890">B3891</f>
        <v>1</v>
      </c>
      <c r="C3916" t="str">
        <f t="shared" si="3890"/>
        <v>A3</v>
      </c>
      <c r="D3916" t="str">
        <f t="shared" si="3890"/>
        <v>продукты сырные</v>
      </c>
      <c r="E3916" t="str">
        <f t="shared" si="3890"/>
        <v>A3|продукты сырные</v>
      </c>
      <c r="F3916">
        <f>IFERROR(INDEX('Прайс-лист на год'!$E$4:$NG$28,MATCH(prices_model!E3916,'Прайс-лист на год'!$D$4:$D$28,0),MATCH(prices_model!A3916,'Прайс-лист на год'!$E$3:$NG$3,0)),0)</f>
        <v>440</v>
      </c>
    </row>
    <row r="3917" spans="1:6" x14ac:dyDescent="0.25">
      <c r="A3917" s="30">
        <f>'Прайс-лист на год'!$E$3+ROUNDDOWN((ROW()-2)/25,0)</f>
        <v>43986</v>
      </c>
      <c r="B3917">
        <f t="shared" ref="B3917:E3917" si="3891">B3892</f>
        <v>1</v>
      </c>
      <c r="C3917" t="str">
        <f t="shared" si="3891"/>
        <v>A4</v>
      </c>
      <c r="D3917" t="str">
        <f t="shared" si="3891"/>
        <v>сыр твердый</v>
      </c>
      <c r="E3917" t="str">
        <f t="shared" si="3891"/>
        <v>A4|сыр твердый</v>
      </c>
      <c r="F3917">
        <f>IFERROR(INDEX('Прайс-лист на год'!$E$4:$NG$28,MATCH(prices_model!E3917,'Прайс-лист на год'!$D$4:$D$28,0),MATCH(prices_model!A3917,'Прайс-лист на год'!$E$3:$NG$3,0)),0)</f>
        <v>1103</v>
      </c>
    </row>
    <row r="3918" spans="1:6" x14ac:dyDescent="0.25">
      <c r="A3918" s="30">
        <f>'Прайс-лист на год'!$E$3+ROUNDDOWN((ROW()-2)/25,0)</f>
        <v>43986</v>
      </c>
      <c r="B3918">
        <f t="shared" ref="B3918:E3918" si="3892">B3893</f>
        <v>1</v>
      </c>
      <c r="C3918" t="str">
        <f t="shared" si="3892"/>
        <v>A4</v>
      </c>
      <c r="D3918" t="str">
        <f t="shared" si="3892"/>
        <v>сыр полутвердый</v>
      </c>
      <c r="E3918" t="str">
        <f t="shared" si="3892"/>
        <v>A4|сыр полутвердый</v>
      </c>
      <c r="F3918">
        <f>IFERROR(INDEX('Прайс-лист на год'!$E$4:$NG$28,MATCH(prices_model!E3918,'Прайс-лист на год'!$D$4:$D$28,0),MATCH(prices_model!A3918,'Прайс-лист на год'!$E$3:$NG$3,0)),0)</f>
        <v>662</v>
      </c>
    </row>
    <row r="3919" spans="1:6" x14ac:dyDescent="0.25">
      <c r="A3919" s="30">
        <f>'Прайс-лист на год'!$E$3+ROUNDDOWN((ROW()-2)/25,0)</f>
        <v>43986</v>
      </c>
      <c r="B3919">
        <f t="shared" ref="B3919:E3919" si="3893">B3894</f>
        <v>1</v>
      </c>
      <c r="C3919" t="str">
        <f t="shared" si="3893"/>
        <v>A4</v>
      </c>
      <c r="D3919" t="str">
        <f t="shared" si="3893"/>
        <v>сыр мягкий</v>
      </c>
      <c r="E3919" t="str">
        <f t="shared" si="3893"/>
        <v>A4|сыр мягкий</v>
      </c>
      <c r="F3919">
        <f>IFERROR(INDEX('Прайс-лист на год'!$E$4:$NG$28,MATCH(prices_model!E3919,'Прайс-лист на год'!$D$4:$D$28,0),MATCH(prices_model!A3919,'Прайс-лист на год'!$E$3:$NG$3,0)),0)</f>
        <v>551</v>
      </c>
    </row>
    <row r="3920" spans="1:6" x14ac:dyDescent="0.25">
      <c r="A3920" s="30">
        <f>'Прайс-лист на год'!$E$3+ROUNDDOWN((ROW()-2)/25,0)</f>
        <v>43986</v>
      </c>
      <c r="B3920">
        <f t="shared" ref="B3920:E3920" si="3894">B3895</f>
        <v>1</v>
      </c>
      <c r="C3920" t="str">
        <f t="shared" si="3894"/>
        <v>A4</v>
      </c>
      <c r="D3920" t="str">
        <f t="shared" si="3894"/>
        <v>прочие сыры</v>
      </c>
      <c r="E3920" t="str">
        <f t="shared" si="3894"/>
        <v>A4|прочие сыры</v>
      </c>
      <c r="F3920">
        <f>IFERROR(INDEX('Прайс-лист на год'!$E$4:$NG$28,MATCH(prices_model!E3920,'Прайс-лист на год'!$D$4:$D$28,0),MATCH(prices_model!A3920,'Прайс-лист на год'!$E$3:$NG$3,0)),0)</f>
        <v>847</v>
      </c>
    </row>
    <row r="3921" spans="1:6" x14ac:dyDescent="0.25">
      <c r="A3921" s="30">
        <f>'Прайс-лист на год'!$E$3+ROUNDDOWN((ROW()-2)/25,0)</f>
        <v>43986</v>
      </c>
      <c r="B3921">
        <f t="shared" ref="B3921:E3921" si="3895">B3896</f>
        <v>1</v>
      </c>
      <c r="C3921" t="str">
        <f t="shared" si="3895"/>
        <v>A4</v>
      </c>
      <c r="D3921" t="str">
        <f t="shared" si="3895"/>
        <v>продукты сырные</v>
      </c>
      <c r="E3921" t="str">
        <f t="shared" si="3895"/>
        <v>A4|продукты сырные</v>
      </c>
      <c r="F3921">
        <f>IFERROR(INDEX('Прайс-лист на год'!$E$4:$NG$28,MATCH(prices_model!E3921,'Прайс-лист на год'!$D$4:$D$28,0),MATCH(prices_model!A3921,'Прайс-лист на год'!$E$3:$NG$3,0)),0)</f>
        <v>340</v>
      </c>
    </row>
    <row r="3922" spans="1:6" x14ac:dyDescent="0.25">
      <c r="A3922" s="30">
        <f>'Прайс-лист на год'!$E$3+ROUNDDOWN((ROW()-2)/25,0)</f>
        <v>43986</v>
      </c>
      <c r="B3922">
        <f t="shared" ref="B3922:E3922" si="3896">B3897</f>
        <v>1</v>
      </c>
      <c r="C3922" t="str">
        <f t="shared" si="3896"/>
        <v>A5</v>
      </c>
      <c r="D3922" t="str">
        <f t="shared" si="3896"/>
        <v>сыр твердый</v>
      </c>
      <c r="E3922" t="str">
        <f t="shared" si="3896"/>
        <v>A5|сыр твердый</v>
      </c>
      <c r="F3922">
        <f>IFERROR(INDEX('Прайс-лист на год'!$E$4:$NG$28,MATCH(prices_model!E3922,'Прайс-лист на год'!$D$4:$D$28,0),MATCH(prices_model!A3922,'Прайс-лист на год'!$E$3:$NG$3,0)),0)</f>
        <v>1079</v>
      </c>
    </row>
    <row r="3923" spans="1:6" x14ac:dyDescent="0.25">
      <c r="A3923" s="30">
        <f>'Прайс-лист на год'!$E$3+ROUNDDOWN((ROW()-2)/25,0)</f>
        <v>43986</v>
      </c>
      <c r="B3923">
        <f t="shared" ref="B3923:E3923" si="3897">B3898</f>
        <v>1</v>
      </c>
      <c r="C3923" t="str">
        <f t="shared" si="3897"/>
        <v>A5</v>
      </c>
      <c r="D3923" t="str">
        <f t="shared" si="3897"/>
        <v>сыр полутвердый</v>
      </c>
      <c r="E3923" t="str">
        <f t="shared" si="3897"/>
        <v>A5|сыр полутвердый</v>
      </c>
      <c r="F3923">
        <f>IFERROR(INDEX('Прайс-лист на год'!$E$4:$NG$28,MATCH(prices_model!E3923,'Прайс-лист на год'!$D$4:$D$28,0),MATCH(prices_model!A3923,'Прайс-лист на год'!$E$3:$NG$3,0)),0)</f>
        <v>648</v>
      </c>
    </row>
    <row r="3924" spans="1:6" x14ac:dyDescent="0.25">
      <c r="A3924" s="30">
        <f>'Прайс-лист на год'!$E$3+ROUNDDOWN((ROW()-2)/25,0)</f>
        <v>43986</v>
      </c>
      <c r="B3924">
        <f t="shared" ref="B3924:E3924" si="3898">B3899</f>
        <v>1</v>
      </c>
      <c r="C3924" t="str">
        <f t="shared" si="3898"/>
        <v>A5</v>
      </c>
      <c r="D3924" t="str">
        <f t="shared" si="3898"/>
        <v>сыр мягкий</v>
      </c>
      <c r="E3924" t="str">
        <f t="shared" si="3898"/>
        <v>A5|сыр мягкий</v>
      </c>
      <c r="F3924">
        <f>IFERROR(INDEX('Прайс-лист на год'!$E$4:$NG$28,MATCH(prices_model!E3924,'Прайс-лист на год'!$D$4:$D$28,0),MATCH(prices_model!A3924,'Прайс-лист на год'!$E$3:$NG$3,0)),0)</f>
        <v>540</v>
      </c>
    </row>
    <row r="3925" spans="1:6" x14ac:dyDescent="0.25">
      <c r="A3925" s="30">
        <f>'Прайс-лист на год'!$E$3+ROUNDDOWN((ROW()-2)/25,0)</f>
        <v>43986</v>
      </c>
      <c r="B3925">
        <f t="shared" ref="B3925:E3925" si="3899">B3900</f>
        <v>1</v>
      </c>
      <c r="C3925" t="str">
        <f t="shared" si="3899"/>
        <v>A5</v>
      </c>
      <c r="D3925" t="str">
        <f t="shared" si="3899"/>
        <v>прочие сыры</v>
      </c>
      <c r="E3925" t="str">
        <f t="shared" si="3899"/>
        <v>A5|прочие сыры</v>
      </c>
      <c r="F3925">
        <f>IFERROR(INDEX('Прайс-лист на год'!$E$4:$NG$28,MATCH(prices_model!E3925,'Прайс-лист на год'!$D$4:$D$28,0),MATCH(prices_model!A3925,'Прайс-лист на год'!$E$3:$NG$3,0)),0)</f>
        <v>756</v>
      </c>
    </row>
    <row r="3926" spans="1:6" x14ac:dyDescent="0.25">
      <c r="A3926" s="30">
        <f>'Прайс-лист на год'!$E$3+ROUNDDOWN((ROW()-2)/25,0)</f>
        <v>43986</v>
      </c>
      <c r="B3926">
        <f t="shared" ref="B3926:E3926" si="3900">B3901</f>
        <v>1</v>
      </c>
      <c r="C3926" t="str">
        <f t="shared" si="3900"/>
        <v>A5</v>
      </c>
      <c r="D3926" t="str">
        <f t="shared" si="3900"/>
        <v>продукты сырные</v>
      </c>
      <c r="E3926" t="str">
        <f t="shared" si="3900"/>
        <v>A5|продукты сырные</v>
      </c>
      <c r="F3926">
        <f>IFERROR(INDEX('Прайс-лист на год'!$E$4:$NG$28,MATCH(prices_model!E3926,'Прайс-лист на год'!$D$4:$D$28,0),MATCH(prices_model!A3926,'Прайс-лист на год'!$E$3:$NG$3,0)),0)</f>
        <v>432</v>
      </c>
    </row>
    <row r="3927" spans="1:6" x14ac:dyDescent="0.25">
      <c r="A3927" s="30">
        <f>'Прайс-лист на год'!$E$3+ROUNDDOWN((ROW()-2)/25,0)</f>
        <v>43987</v>
      </c>
      <c r="B3927">
        <f t="shared" ref="B3927:E3927" si="3901">B3902</f>
        <v>1</v>
      </c>
      <c r="C3927" t="str">
        <f t="shared" si="3901"/>
        <v>A1</v>
      </c>
      <c r="D3927" t="str">
        <f t="shared" si="3901"/>
        <v>сыр твердый</v>
      </c>
      <c r="E3927" t="str">
        <f t="shared" si="3901"/>
        <v>A1|сыр твердый</v>
      </c>
      <c r="F3927">
        <f>IFERROR(INDEX('Прайс-лист на год'!$E$4:$NG$28,MATCH(prices_model!E3927,'Прайс-лист на год'!$D$4:$D$28,0),MATCH(prices_model!A3927,'Прайс-лист на год'!$E$3:$NG$3,0)),0)</f>
        <v>1000</v>
      </c>
    </row>
    <row r="3928" spans="1:6" x14ac:dyDescent="0.25">
      <c r="A3928" s="30">
        <f>'Прайс-лист на год'!$E$3+ROUNDDOWN((ROW()-2)/25,0)</f>
        <v>43987</v>
      </c>
      <c r="B3928">
        <f t="shared" ref="B3928:E3928" si="3902">B3903</f>
        <v>1</v>
      </c>
      <c r="C3928" t="str">
        <f t="shared" si="3902"/>
        <v>A1</v>
      </c>
      <c r="D3928" t="str">
        <f t="shared" si="3902"/>
        <v>сыр полутвердый</v>
      </c>
      <c r="E3928" t="str">
        <f t="shared" si="3902"/>
        <v>A1|сыр полутвердый</v>
      </c>
      <c r="F3928">
        <f>IFERROR(INDEX('Прайс-лист на год'!$E$4:$NG$28,MATCH(prices_model!E3928,'Прайс-лист на год'!$D$4:$D$28,0),MATCH(prices_model!A3928,'Прайс-лист на год'!$E$3:$NG$3,0)),0)</f>
        <v>600</v>
      </c>
    </row>
    <row r="3929" spans="1:6" x14ac:dyDescent="0.25">
      <c r="A3929" s="30">
        <f>'Прайс-лист на год'!$E$3+ROUNDDOWN((ROW()-2)/25,0)</f>
        <v>43987</v>
      </c>
      <c r="B3929">
        <f t="shared" ref="B3929:E3929" si="3903">B3904</f>
        <v>1</v>
      </c>
      <c r="C3929" t="str">
        <f t="shared" si="3903"/>
        <v>A1</v>
      </c>
      <c r="D3929" t="str">
        <f t="shared" si="3903"/>
        <v>сыр мягкий</v>
      </c>
      <c r="E3929" t="str">
        <f t="shared" si="3903"/>
        <v>A1|сыр мягкий</v>
      </c>
      <c r="F3929">
        <f>IFERROR(INDEX('Прайс-лист на год'!$E$4:$NG$28,MATCH(prices_model!E3929,'Прайс-лист на год'!$D$4:$D$28,0),MATCH(prices_model!A3929,'Прайс-лист на год'!$E$3:$NG$3,0)),0)</f>
        <v>500</v>
      </c>
    </row>
    <row r="3930" spans="1:6" x14ac:dyDescent="0.25">
      <c r="A3930" s="30">
        <f>'Прайс-лист на год'!$E$3+ROUNDDOWN((ROW()-2)/25,0)</f>
        <v>43987</v>
      </c>
      <c r="B3930">
        <f t="shared" ref="B3930:E3930" si="3904">B3905</f>
        <v>1</v>
      </c>
      <c r="C3930" t="str">
        <f t="shared" si="3904"/>
        <v>A1</v>
      </c>
      <c r="D3930" t="str">
        <f t="shared" si="3904"/>
        <v>прочие сыры</v>
      </c>
      <c r="E3930" t="str">
        <f t="shared" si="3904"/>
        <v>A1|прочие сыры</v>
      </c>
      <c r="F3930">
        <f>IFERROR(INDEX('Прайс-лист на год'!$E$4:$NG$28,MATCH(prices_model!E3930,'Прайс-лист на год'!$D$4:$D$28,0),MATCH(prices_model!A3930,'Прайс-лист на год'!$E$3:$NG$3,0)),0)</f>
        <v>700</v>
      </c>
    </row>
    <row r="3931" spans="1:6" x14ac:dyDescent="0.25">
      <c r="A3931" s="30">
        <f>'Прайс-лист на год'!$E$3+ROUNDDOWN((ROW()-2)/25,0)</f>
        <v>43987</v>
      </c>
      <c r="B3931">
        <f t="shared" ref="B3931:E3931" si="3905">B3906</f>
        <v>1</v>
      </c>
      <c r="C3931" t="str">
        <f t="shared" si="3905"/>
        <v>A1</v>
      </c>
      <c r="D3931" t="str">
        <f t="shared" si="3905"/>
        <v>продукты сырные</v>
      </c>
      <c r="E3931" t="str">
        <f t="shared" si="3905"/>
        <v>A1|продукты сырные</v>
      </c>
      <c r="F3931">
        <f>IFERROR(INDEX('Прайс-лист на год'!$E$4:$NG$28,MATCH(prices_model!E3931,'Прайс-лист на год'!$D$4:$D$28,0),MATCH(prices_model!A3931,'Прайс-лист на год'!$E$3:$NG$3,0)),0)</f>
        <v>400</v>
      </c>
    </row>
    <row r="3932" spans="1:6" x14ac:dyDescent="0.25">
      <c r="A3932" s="30">
        <f>'Прайс-лист на год'!$E$3+ROUNDDOWN((ROW()-2)/25,0)</f>
        <v>43987</v>
      </c>
      <c r="B3932">
        <f t="shared" ref="B3932:E3932" si="3906">B3907</f>
        <v>1</v>
      </c>
      <c r="C3932" t="str">
        <f t="shared" si="3906"/>
        <v>A2</v>
      </c>
      <c r="D3932" t="str">
        <f t="shared" si="3906"/>
        <v>сыр твердый</v>
      </c>
      <c r="E3932" t="str">
        <f t="shared" si="3906"/>
        <v>A2|сыр твердый</v>
      </c>
      <c r="F3932">
        <f>IFERROR(INDEX('Прайс-лист на год'!$E$4:$NG$28,MATCH(prices_model!E3932,'Прайс-лист на год'!$D$4:$D$28,0),MATCH(prices_model!A3932,'Прайс-лист на год'!$E$3:$NG$3,0)),0)</f>
        <v>1050</v>
      </c>
    </row>
    <row r="3933" spans="1:6" x14ac:dyDescent="0.25">
      <c r="A3933" s="30">
        <f>'Прайс-лист на год'!$E$3+ROUNDDOWN((ROW()-2)/25,0)</f>
        <v>43987</v>
      </c>
      <c r="B3933">
        <f t="shared" ref="B3933:E3933" si="3907">B3908</f>
        <v>1</v>
      </c>
      <c r="C3933" t="str">
        <f t="shared" si="3907"/>
        <v>A2</v>
      </c>
      <c r="D3933" t="str">
        <f t="shared" si="3907"/>
        <v>сыр полутвердый</v>
      </c>
      <c r="E3933" t="str">
        <f t="shared" si="3907"/>
        <v>A2|сыр полутвердый</v>
      </c>
      <c r="F3933">
        <f>IFERROR(INDEX('Прайс-лист на год'!$E$4:$NG$28,MATCH(prices_model!E3933,'Прайс-лист на год'!$D$4:$D$28,0),MATCH(prices_model!A3933,'Прайс-лист на год'!$E$3:$NG$3,0)),0)</f>
        <v>630</v>
      </c>
    </row>
    <row r="3934" spans="1:6" x14ac:dyDescent="0.25">
      <c r="A3934" s="30">
        <f>'Прайс-лист на год'!$E$3+ROUNDDOWN((ROW()-2)/25,0)</f>
        <v>43987</v>
      </c>
      <c r="B3934">
        <f t="shared" ref="B3934:E3934" si="3908">B3909</f>
        <v>1</v>
      </c>
      <c r="C3934" t="str">
        <f t="shared" si="3908"/>
        <v>A2</v>
      </c>
      <c r="D3934" t="str">
        <f t="shared" si="3908"/>
        <v>сыр мягкий</v>
      </c>
      <c r="E3934" t="str">
        <f t="shared" si="3908"/>
        <v>A2|сыр мягкий</v>
      </c>
      <c r="F3934">
        <f>IFERROR(INDEX('Прайс-лист на год'!$E$4:$NG$28,MATCH(prices_model!E3934,'Прайс-лист на год'!$D$4:$D$28,0),MATCH(prices_model!A3934,'Прайс-лист на год'!$E$3:$NG$3,0)),0)</f>
        <v>525</v>
      </c>
    </row>
    <row r="3935" spans="1:6" x14ac:dyDescent="0.25">
      <c r="A3935" s="30">
        <f>'Прайс-лист на год'!$E$3+ROUNDDOWN((ROW()-2)/25,0)</f>
        <v>43987</v>
      </c>
      <c r="B3935">
        <f t="shared" ref="B3935:E3935" si="3909">B3910</f>
        <v>1</v>
      </c>
      <c r="C3935" t="str">
        <f t="shared" si="3909"/>
        <v>A2</v>
      </c>
      <c r="D3935" t="str">
        <f t="shared" si="3909"/>
        <v>прочие сыры</v>
      </c>
      <c r="E3935" t="str">
        <f t="shared" si="3909"/>
        <v>A2|прочие сыры</v>
      </c>
      <c r="F3935">
        <f>IFERROR(INDEX('Прайс-лист на год'!$E$4:$NG$28,MATCH(prices_model!E3935,'Прайс-лист на год'!$D$4:$D$28,0),MATCH(prices_model!A3935,'Прайс-лист на год'!$E$3:$NG$3,0)),0)</f>
        <v>735</v>
      </c>
    </row>
    <row r="3936" spans="1:6" x14ac:dyDescent="0.25">
      <c r="A3936" s="30">
        <f>'Прайс-лист на год'!$E$3+ROUNDDOWN((ROW()-2)/25,0)</f>
        <v>43987</v>
      </c>
      <c r="B3936">
        <f t="shared" ref="B3936:E3936" si="3910">B3911</f>
        <v>1</v>
      </c>
      <c r="C3936" t="str">
        <f t="shared" si="3910"/>
        <v>A2</v>
      </c>
      <c r="D3936" t="str">
        <f t="shared" si="3910"/>
        <v>продукты сырные</v>
      </c>
      <c r="E3936" t="str">
        <f t="shared" si="3910"/>
        <v>A2|продукты сырные</v>
      </c>
      <c r="F3936">
        <f>IFERROR(INDEX('Прайс-лист на год'!$E$4:$NG$28,MATCH(prices_model!E3936,'Прайс-лист на год'!$D$4:$D$28,0),MATCH(prices_model!A3936,'Прайс-лист на год'!$E$3:$NG$3,0)),0)</f>
        <v>420</v>
      </c>
    </row>
    <row r="3937" spans="1:6" x14ac:dyDescent="0.25">
      <c r="A3937" s="30">
        <f>'Прайс-лист на год'!$E$3+ROUNDDOWN((ROW()-2)/25,0)</f>
        <v>43987</v>
      </c>
      <c r="B3937">
        <f t="shared" ref="B3937:E3937" si="3911">B3912</f>
        <v>1</v>
      </c>
      <c r="C3937" t="str">
        <f t="shared" si="3911"/>
        <v>A3</v>
      </c>
      <c r="D3937" t="str">
        <f t="shared" si="3911"/>
        <v>сыр твердый</v>
      </c>
      <c r="E3937" t="str">
        <f t="shared" si="3911"/>
        <v>A3|сыр твердый</v>
      </c>
      <c r="F3937">
        <f>IFERROR(INDEX('Прайс-лист на год'!$E$4:$NG$28,MATCH(prices_model!E3937,'Прайс-лист на год'!$D$4:$D$28,0),MATCH(prices_model!A3937,'Прайс-лист на год'!$E$3:$NG$3,0)),0)</f>
        <v>1100</v>
      </c>
    </row>
    <row r="3938" spans="1:6" x14ac:dyDescent="0.25">
      <c r="A3938" s="30">
        <f>'Прайс-лист на год'!$E$3+ROUNDDOWN((ROW()-2)/25,0)</f>
        <v>43987</v>
      </c>
      <c r="B3938">
        <f t="shared" ref="B3938:E3938" si="3912">B3913</f>
        <v>1</v>
      </c>
      <c r="C3938" t="str">
        <f t="shared" si="3912"/>
        <v>A3</v>
      </c>
      <c r="D3938" t="str">
        <f t="shared" si="3912"/>
        <v>сыр полутвердый</v>
      </c>
      <c r="E3938" t="str">
        <f t="shared" si="3912"/>
        <v>A3|сыр полутвердый</v>
      </c>
      <c r="F3938">
        <f>IFERROR(INDEX('Прайс-лист на год'!$E$4:$NG$28,MATCH(prices_model!E3938,'Прайс-лист на год'!$D$4:$D$28,0),MATCH(prices_model!A3938,'Прайс-лист на год'!$E$3:$NG$3,0)),0)</f>
        <v>660</v>
      </c>
    </row>
    <row r="3939" spans="1:6" x14ac:dyDescent="0.25">
      <c r="A3939" s="30">
        <f>'Прайс-лист на год'!$E$3+ROUNDDOWN((ROW()-2)/25,0)</f>
        <v>43987</v>
      </c>
      <c r="B3939">
        <f t="shared" ref="B3939:E3939" si="3913">B3914</f>
        <v>1</v>
      </c>
      <c r="C3939" t="str">
        <f t="shared" si="3913"/>
        <v>A3</v>
      </c>
      <c r="D3939" t="str">
        <f t="shared" si="3913"/>
        <v>сыр мягкий</v>
      </c>
      <c r="E3939" t="str">
        <f t="shared" si="3913"/>
        <v>A3|сыр мягкий</v>
      </c>
      <c r="F3939">
        <f>IFERROR(INDEX('Прайс-лист на год'!$E$4:$NG$28,MATCH(prices_model!E3939,'Прайс-лист на год'!$D$4:$D$28,0),MATCH(prices_model!A3939,'Прайс-лист на год'!$E$3:$NG$3,0)),0)</f>
        <v>550</v>
      </c>
    </row>
    <row r="3940" spans="1:6" x14ac:dyDescent="0.25">
      <c r="A3940" s="30">
        <f>'Прайс-лист на год'!$E$3+ROUNDDOWN((ROW()-2)/25,0)</f>
        <v>43987</v>
      </c>
      <c r="B3940">
        <f t="shared" ref="B3940:E3940" si="3914">B3915</f>
        <v>1</v>
      </c>
      <c r="C3940" t="str">
        <f t="shared" si="3914"/>
        <v>A3</v>
      </c>
      <c r="D3940" t="str">
        <f t="shared" si="3914"/>
        <v>прочие сыры</v>
      </c>
      <c r="E3940" t="str">
        <f t="shared" si="3914"/>
        <v>A3|прочие сыры</v>
      </c>
      <c r="F3940">
        <f>IFERROR(INDEX('Прайс-лист на год'!$E$4:$NG$28,MATCH(prices_model!E3940,'Прайс-лист на год'!$D$4:$D$28,0),MATCH(prices_model!A3940,'Прайс-лист на год'!$E$3:$NG$3,0)),0)</f>
        <v>770</v>
      </c>
    </row>
    <row r="3941" spans="1:6" x14ac:dyDescent="0.25">
      <c r="A3941" s="30">
        <f>'Прайс-лист на год'!$E$3+ROUNDDOWN((ROW()-2)/25,0)</f>
        <v>43987</v>
      </c>
      <c r="B3941">
        <f t="shared" ref="B3941:E3941" si="3915">B3916</f>
        <v>1</v>
      </c>
      <c r="C3941" t="str">
        <f t="shared" si="3915"/>
        <v>A3</v>
      </c>
      <c r="D3941" t="str">
        <f t="shared" si="3915"/>
        <v>продукты сырные</v>
      </c>
      <c r="E3941" t="str">
        <f t="shared" si="3915"/>
        <v>A3|продукты сырные</v>
      </c>
      <c r="F3941">
        <f>IFERROR(INDEX('Прайс-лист на год'!$E$4:$NG$28,MATCH(prices_model!E3941,'Прайс-лист на год'!$D$4:$D$28,0),MATCH(prices_model!A3941,'Прайс-лист на год'!$E$3:$NG$3,0)),0)</f>
        <v>440</v>
      </c>
    </row>
    <row r="3942" spans="1:6" x14ac:dyDescent="0.25">
      <c r="A3942" s="30">
        <f>'Прайс-лист на год'!$E$3+ROUNDDOWN((ROW()-2)/25,0)</f>
        <v>43987</v>
      </c>
      <c r="B3942">
        <f t="shared" ref="B3942:E3942" si="3916">B3917</f>
        <v>1</v>
      </c>
      <c r="C3942" t="str">
        <f t="shared" si="3916"/>
        <v>A4</v>
      </c>
      <c r="D3942" t="str">
        <f t="shared" si="3916"/>
        <v>сыр твердый</v>
      </c>
      <c r="E3942" t="str">
        <f t="shared" si="3916"/>
        <v>A4|сыр твердый</v>
      </c>
      <c r="F3942">
        <f>IFERROR(INDEX('Прайс-лист на год'!$E$4:$NG$28,MATCH(prices_model!E3942,'Прайс-лист на год'!$D$4:$D$28,0),MATCH(prices_model!A3942,'Прайс-лист на год'!$E$3:$NG$3,0)),0)</f>
        <v>1103</v>
      </c>
    </row>
    <row r="3943" spans="1:6" x14ac:dyDescent="0.25">
      <c r="A3943" s="30">
        <f>'Прайс-лист на год'!$E$3+ROUNDDOWN((ROW()-2)/25,0)</f>
        <v>43987</v>
      </c>
      <c r="B3943">
        <f t="shared" ref="B3943:E3943" si="3917">B3918</f>
        <v>1</v>
      </c>
      <c r="C3943" t="str">
        <f t="shared" si="3917"/>
        <v>A4</v>
      </c>
      <c r="D3943" t="str">
        <f t="shared" si="3917"/>
        <v>сыр полутвердый</v>
      </c>
      <c r="E3943" t="str">
        <f t="shared" si="3917"/>
        <v>A4|сыр полутвердый</v>
      </c>
      <c r="F3943">
        <f>IFERROR(INDEX('Прайс-лист на год'!$E$4:$NG$28,MATCH(prices_model!E3943,'Прайс-лист на год'!$D$4:$D$28,0),MATCH(prices_model!A3943,'Прайс-лист на год'!$E$3:$NG$3,0)),0)</f>
        <v>662</v>
      </c>
    </row>
    <row r="3944" spans="1:6" x14ac:dyDescent="0.25">
      <c r="A3944" s="30">
        <f>'Прайс-лист на год'!$E$3+ROUNDDOWN((ROW()-2)/25,0)</f>
        <v>43987</v>
      </c>
      <c r="B3944">
        <f t="shared" ref="B3944:E3944" si="3918">B3919</f>
        <v>1</v>
      </c>
      <c r="C3944" t="str">
        <f t="shared" si="3918"/>
        <v>A4</v>
      </c>
      <c r="D3944" t="str">
        <f t="shared" si="3918"/>
        <v>сыр мягкий</v>
      </c>
      <c r="E3944" t="str">
        <f t="shared" si="3918"/>
        <v>A4|сыр мягкий</v>
      </c>
      <c r="F3944">
        <f>IFERROR(INDEX('Прайс-лист на год'!$E$4:$NG$28,MATCH(prices_model!E3944,'Прайс-лист на год'!$D$4:$D$28,0),MATCH(prices_model!A3944,'Прайс-лист на год'!$E$3:$NG$3,0)),0)</f>
        <v>551</v>
      </c>
    </row>
    <row r="3945" spans="1:6" x14ac:dyDescent="0.25">
      <c r="A3945" s="30">
        <f>'Прайс-лист на год'!$E$3+ROUNDDOWN((ROW()-2)/25,0)</f>
        <v>43987</v>
      </c>
      <c r="B3945">
        <f t="shared" ref="B3945:E3945" si="3919">B3920</f>
        <v>1</v>
      </c>
      <c r="C3945" t="str">
        <f t="shared" si="3919"/>
        <v>A4</v>
      </c>
      <c r="D3945" t="str">
        <f t="shared" si="3919"/>
        <v>прочие сыры</v>
      </c>
      <c r="E3945" t="str">
        <f t="shared" si="3919"/>
        <v>A4|прочие сыры</v>
      </c>
      <c r="F3945">
        <f>IFERROR(INDEX('Прайс-лист на год'!$E$4:$NG$28,MATCH(prices_model!E3945,'Прайс-лист на год'!$D$4:$D$28,0),MATCH(prices_model!A3945,'Прайс-лист на год'!$E$3:$NG$3,0)),0)</f>
        <v>847</v>
      </c>
    </row>
    <row r="3946" spans="1:6" x14ac:dyDescent="0.25">
      <c r="A3946" s="30">
        <f>'Прайс-лист на год'!$E$3+ROUNDDOWN((ROW()-2)/25,0)</f>
        <v>43987</v>
      </c>
      <c r="B3946">
        <f t="shared" ref="B3946:E3946" si="3920">B3921</f>
        <v>1</v>
      </c>
      <c r="C3946" t="str">
        <f t="shared" si="3920"/>
        <v>A4</v>
      </c>
      <c r="D3946" t="str">
        <f t="shared" si="3920"/>
        <v>продукты сырные</v>
      </c>
      <c r="E3946" t="str">
        <f t="shared" si="3920"/>
        <v>A4|продукты сырные</v>
      </c>
      <c r="F3946">
        <f>IFERROR(INDEX('Прайс-лист на год'!$E$4:$NG$28,MATCH(prices_model!E3946,'Прайс-лист на год'!$D$4:$D$28,0),MATCH(prices_model!A3946,'Прайс-лист на год'!$E$3:$NG$3,0)),0)</f>
        <v>340</v>
      </c>
    </row>
    <row r="3947" spans="1:6" x14ac:dyDescent="0.25">
      <c r="A3947" s="30">
        <f>'Прайс-лист на год'!$E$3+ROUNDDOWN((ROW()-2)/25,0)</f>
        <v>43987</v>
      </c>
      <c r="B3947">
        <f t="shared" ref="B3947:E3947" si="3921">B3922</f>
        <v>1</v>
      </c>
      <c r="C3947" t="str">
        <f t="shared" si="3921"/>
        <v>A5</v>
      </c>
      <c r="D3947" t="str">
        <f t="shared" si="3921"/>
        <v>сыр твердый</v>
      </c>
      <c r="E3947" t="str">
        <f t="shared" si="3921"/>
        <v>A5|сыр твердый</v>
      </c>
      <c r="F3947">
        <f>IFERROR(INDEX('Прайс-лист на год'!$E$4:$NG$28,MATCH(prices_model!E3947,'Прайс-лист на год'!$D$4:$D$28,0),MATCH(prices_model!A3947,'Прайс-лист на год'!$E$3:$NG$3,0)),0)</f>
        <v>1079</v>
      </c>
    </row>
    <row r="3948" spans="1:6" x14ac:dyDescent="0.25">
      <c r="A3948" s="30">
        <f>'Прайс-лист на год'!$E$3+ROUNDDOWN((ROW()-2)/25,0)</f>
        <v>43987</v>
      </c>
      <c r="B3948">
        <f t="shared" ref="B3948:E3948" si="3922">B3923</f>
        <v>1</v>
      </c>
      <c r="C3948" t="str">
        <f t="shared" si="3922"/>
        <v>A5</v>
      </c>
      <c r="D3948" t="str">
        <f t="shared" si="3922"/>
        <v>сыр полутвердый</v>
      </c>
      <c r="E3948" t="str">
        <f t="shared" si="3922"/>
        <v>A5|сыр полутвердый</v>
      </c>
      <c r="F3948">
        <f>IFERROR(INDEX('Прайс-лист на год'!$E$4:$NG$28,MATCH(prices_model!E3948,'Прайс-лист на год'!$D$4:$D$28,0),MATCH(prices_model!A3948,'Прайс-лист на год'!$E$3:$NG$3,0)),0)</f>
        <v>648</v>
      </c>
    </row>
    <row r="3949" spans="1:6" x14ac:dyDescent="0.25">
      <c r="A3949" s="30">
        <f>'Прайс-лист на год'!$E$3+ROUNDDOWN((ROW()-2)/25,0)</f>
        <v>43987</v>
      </c>
      <c r="B3949">
        <f t="shared" ref="B3949:E3949" si="3923">B3924</f>
        <v>1</v>
      </c>
      <c r="C3949" t="str">
        <f t="shared" si="3923"/>
        <v>A5</v>
      </c>
      <c r="D3949" t="str">
        <f t="shared" si="3923"/>
        <v>сыр мягкий</v>
      </c>
      <c r="E3949" t="str">
        <f t="shared" si="3923"/>
        <v>A5|сыр мягкий</v>
      </c>
      <c r="F3949">
        <f>IFERROR(INDEX('Прайс-лист на год'!$E$4:$NG$28,MATCH(prices_model!E3949,'Прайс-лист на год'!$D$4:$D$28,0),MATCH(prices_model!A3949,'Прайс-лист на год'!$E$3:$NG$3,0)),0)</f>
        <v>540</v>
      </c>
    </row>
    <row r="3950" spans="1:6" x14ac:dyDescent="0.25">
      <c r="A3950" s="30">
        <f>'Прайс-лист на год'!$E$3+ROUNDDOWN((ROW()-2)/25,0)</f>
        <v>43987</v>
      </c>
      <c r="B3950">
        <f t="shared" ref="B3950:E3950" si="3924">B3925</f>
        <v>1</v>
      </c>
      <c r="C3950" t="str">
        <f t="shared" si="3924"/>
        <v>A5</v>
      </c>
      <c r="D3950" t="str">
        <f t="shared" si="3924"/>
        <v>прочие сыры</v>
      </c>
      <c r="E3950" t="str">
        <f t="shared" si="3924"/>
        <v>A5|прочие сыры</v>
      </c>
      <c r="F3950">
        <f>IFERROR(INDEX('Прайс-лист на год'!$E$4:$NG$28,MATCH(prices_model!E3950,'Прайс-лист на год'!$D$4:$D$28,0),MATCH(prices_model!A3950,'Прайс-лист на год'!$E$3:$NG$3,0)),0)</f>
        <v>756</v>
      </c>
    </row>
    <row r="3951" spans="1:6" x14ac:dyDescent="0.25">
      <c r="A3951" s="30">
        <f>'Прайс-лист на год'!$E$3+ROUNDDOWN((ROW()-2)/25,0)</f>
        <v>43987</v>
      </c>
      <c r="B3951">
        <f t="shared" ref="B3951:E3951" si="3925">B3926</f>
        <v>1</v>
      </c>
      <c r="C3951" t="str">
        <f t="shared" si="3925"/>
        <v>A5</v>
      </c>
      <c r="D3951" t="str">
        <f t="shared" si="3925"/>
        <v>продукты сырные</v>
      </c>
      <c r="E3951" t="str">
        <f t="shared" si="3925"/>
        <v>A5|продукты сырные</v>
      </c>
      <c r="F3951">
        <f>IFERROR(INDEX('Прайс-лист на год'!$E$4:$NG$28,MATCH(prices_model!E3951,'Прайс-лист на год'!$D$4:$D$28,0),MATCH(prices_model!A3951,'Прайс-лист на год'!$E$3:$NG$3,0)),0)</f>
        <v>432</v>
      </c>
    </row>
    <row r="3952" spans="1:6" x14ac:dyDescent="0.25">
      <c r="A3952" s="30">
        <f>'Прайс-лист на год'!$E$3+ROUNDDOWN((ROW()-2)/25,0)</f>
        <v>43988</v>
      </c>
      <c r="B3952">
        <f t="shared" ref="B3952:E3952" si="3926">B3927</f>
        <v>1</v>
      </c>
      <c r="C3952" t="str">
        <f t="shared" si="3926"/>
        <v>A1</v>
      </c>
      <c r="D3952" t="str">
        <f t="shared" si="3926"/>
        <v>сыр твердый</v>
      </c>
      <c r="E3952" t="str">
        <f t="shared" si="3926"/>
        <v>A1|сыр твердый</v>
      </c>
      <c r="F3952">
        <f>IFERROR(INDEX('Прайс-лист на год'!$E$4:$NG$28,MATCH(prices_model!E3952,'Прайс-лист на год'!$D$4:$D$28,0),MATCH(prices_model!A3952,'Прайс-лист на год'!$E$3:$NG$3,0)),0)</f>
        <v>1000</v>
      </c>
    </row>
    <row r="3953" spans="1:6" x14ac:dyDescent="0.25">
      <c r="A3953" s="30">
        <f>'Прайс-лист на год'!$E$3+ROUNDDOWN((ROW()-2)/25,0)</f>
        <v>43988</v>
      </c>
      <c r="B3953">
        <f t="shared" ref="B3953:E3953" si="3927">B3928</f>
        <v>1</v>
      </c>
      <c r="C3953" t="str">
        <f t="shared" si="3927"/>
        <v>A1</v>
      </c>
      <c r="D3953" t="str">
        <f t="shared" si="3927"/>
        <v>сыр полутвердый</v>
      </c>
      <c r="E3953" t="str">
        <f t="shared" si="3927"/>
        <v>A1|сыр полутвердый</v>
      </c>
      <c r="F3953">
        <f>IFERROR(INDEX('Прайс-лист на год'!$E$4:$NG$28,MATCH(prices_model!E3953,'Прайс-лист на год'!$D$4:$D$28,0),MATCH(prices_model!A3953,'Прайс-лист на год'!$E$3:$NG$3,0)),0)</f>
        <v>600</v>
      </c>
    </row>
    <row r="3954" spans="1:6" x14ac:dyDescent="0.25">
      <c r="A3954" s="30">
        <f>'Прайс-лист на год'!$E$3+ROUNDDOWN((ROW()-2)/25,0)</f>
        <v>43988</v>
      </c>
      <c r="B3954">
        <f t="shared" ref="B3954:E3954" si="3928">B3929</f>
        <v>1</v>
      </c>
      <c r="C3954" t="str">
        <f t="shared" si="3928"/>
        <v>A1</v>
      </c>
      <c r="D3954" t="str">
        <f t="shared" si="3928"/>
        <v>сыр мягкий</v>
      </c>
      <c r="E3954" t="str">
        <f t="shared" si="3928"/>
        <v>A1|сыр мягкий</v>
      </c>
      <c r="F3954">
        <f>IFERROR(INDEX('Прайс-лист на год'!$E$4:$NG$28,MATCH(prices_model!E3954,'Прайс-лист на год'!$D$4:$D$28,0),MATCH(prices_model!A3954,'Прайс-лист на год'!$E$3:$NG$3,0)),0)</f>
        <v>500</v>
      </c>
    </row>
    <row r="3955" spans="1:6" x14ac:dyDescent="0.25">
      <c r="A3955" s="30">
        <f>'Прайс-лист на год'!$E$3+ROUNDDOWN((ROW()-2)/25,0)</f>
        <v>43988</v>
      </c>
      <c r="B3955">
        <f t="shared" ref="B3955:E3955" si="3929">B3930</f>
        <v>1</v>
      </c>
      <c r="C3955" t="str">
        <f t="shared" si="3929"/>
        <v>A1</v>
      </c>
      <c r="D3955" t="str">
        <f t="shared" si="3929"/>
        <v>прочие сыры</v>
      </c>
      <c r="E3955" t="str">
        <f t="shared" si="3929"/>
        <v>A1|прочие сыры</v>
      </c>
      <c r="F3955">
        <f>IFERROR(INDEX('Прайс-лист на год'!$E$4:$NG$28,MATCH(prices_model!E3955,'Прайс-лист на год'!$D$4:$D$28,0),MATCH(prices_model!A3955,'Прайс-лист на год'!$E$3:$NG$3,0)),0)</f>
        <v>700</v>
      </c>
    </row>
    <row r="3956" spans="1:6" x14ac:dyDescent="0.25">
      <c r="A3956" s="30">
        <f>'Прайс-лист на год'!$E$3+ROUNDDOWN((ROW()-2)/25,0)</f>
        <v>43988</v>
      </c>
      <c r="B3956">
        <f t="shared" ref="B3956:E3956" si="3930">B3931</f>
        <v>1</v>
      </c>
      <c r="C3956" t="str">
        <f t="shared" si="3930"/>
        <v>A1</v>
      </c>
      <c r="D3956" t="str">
        <f t="shared" si="3930"/>
        <v>продукты сырные</v>
      </c>
      <c r="E3956" t="str">
        <f t="shared" si="3930"/>
        <v>A1|продукты сырные</v>
      </c>
      <c r="F3956">
        <f>IFERROR(INDEX('Прайс-лист на год'!$E$4:$NG$28,MATCH(prices_model!E3956,'Прайс-лист на год'!$D$4:$D$28,0),MATCH(prices_model!A3956,'Прайс-лист на год'!$E$3:$NG$3,0)),0)</f>
        <v>400</v>
      </c>
    </row>
    <row r="3957" spans="1:6" x14ac:dyDescent="0.25">
      <c r="A3957" s="30">
        <f>'Прайс-лист на год'!$E$3+ROUNDDOWN((ROW()-2)/25,0)</f>
        <v>43988</v>
      </c>
      <c r="B3957">
        <f t="shared" ref="B3957:E3957" si="3931">B3932</f>
        <v>1</v>
      </c>
      <c r="C3957" t="str">
        <f t="shared" si="3931"/>
        <v>A2</v>
      </c>
      <c r="D3957" t="str">
        <f t="shared" si="3931"/>
        <v>сыр твердый</v>
      </c>
      <c r="E3957" t="str">
        <f t="shared" si="3931"/>
        <v>A2|сыр твердый</v>
      </c>
      <c r="F3957">
        <f>IFERROR(INDEX('Прайс-лист на год'!$E$4:$NG$28,MATCH(prices_model!E3957,'Прайс-лист на год'!$D$4:$D$28,0),MATCH(prices_model!A3957,'Прайс-лист на год'!$E$3:$NG$3,0)),0)</f>
        <v>1050</v>
      </c>
    </row>
    <row r="3958" spans="1:6" x14ac:dyDescent="0.25">
      <c r="A3958" s="30">
        <f>'Прайс-лист на год'!$E$3+ROUNDDOWN((ROW()-2)/25,0)</f>
        <v>43988</v>
      </c>
      <c r="B3958">
        <f t="shared" ref="B3958:E3958" si="3932">B3933</f>
        <v>1</v>
      </c>
      <c r="C3958" t="str">
        <f t="shared" si="3932"/>
        <v>A2</v>
      </c>
      <c r="D3958" t="str">
        <f t="shared" si="3932"/>
        <v>сыр полутвердый</v>
      </c>
      <c r="E3958" t="str">
        <f t="shared" si="3932"/>
        <v>A2|сыр полутвердый</v>
      </c>
      <c r="F3958">
        <f>IFERROR(INDEX('Прайс-лист на год'!$E$4:$NG$28,MATCH(prices_model!E3958,'Прайс-лист на год'!$D$4:$D$28,0),MATCH(prices_model!A3958,'Прайс-лист на год'!$E$3:$NG$3,0)),0)</f>
        <v>630</v>
      </c>
    </row>
    <row r="3959" spans="1:6" x14ac:dyDescent="0.25">
      <c r="A3959" s="30">
        <f>'Прайс-лист на год'!$E$3+ROUNDDOWN((ROW()-2)/25,0)</f>
        <v>43988</v>
      </c>
      <c r="B3959">
        <f t="shared" ref="B3959:E3959" si="3933">B3934</f>
        <v>1</v>
      </c>
      <c r="C3959" t="str">
        <f t="shared" si="3933"/>
        <v>A2</v>
      </c>
      <c r="D3959" t="str">
        <f t="shared" si="3933"/>
        <v>сыр мягкий</v>
      </c>
      <c r="E3959" t="str">
        <f t="shared" si="3933"/>
        <v>A2|сыр мягкий</v>
      </c>
      <c r="F3959">
        <f>IFERROR(INDEX('Прайс-лист на год'!$E$4:$NG$28,MATCH(prices_model!E3959,'Прайс-лист на год'!$D$4:$D$28,0),MATCH(prices_model!A3959,'Прайс-лист на год'!$E$3:$NG$3,0)),0)</f>
        <v>525</v>
      </c>
    </row>
    <row r="3960" spans="1:6" x14ac:dyDescent="0.25">
      <c r="A3960" s="30">
        <f>'Прайс-лист на год'!$E$3+ROUNDDOWN((ROW()-2)/25,0)</f>
        <v>43988</v>
      </c>
      <c r="B3960">
        <f t="shared" ref="B3960:E3960" si="3934">B3935</f>
        <v>1</v>
      </c>
      <c r="C3960" t="str">
        <f t="shared" si="3934"/>
        <v>A2</v>
      </c>
      <c r="D3960" t="str">
        <f t="shared" si="3934"/>
        <v>прочие сыры</v>
      </c>
      <c r="E3960" t="str">
        <f t="shared" si="3934"/>
        <v>A2|прочие сыры</v>
      </c>
      <c r="F3960">
        <f>IFERROR(INDEX('Прайс-лист на год'!$E$4:$NG$28,MATCH(prices_model!E3960,'Прайс-лист на год'!$D$4:$D$28,0),MATCH(prices_model!A3960,'Прайс-лист на год'!$E$3:$NG$3,0)),0)</f>
        <v>735</v>
      </c>
    </row>
    <row r="3961" spans="1:6" x14ac:dyDescent="0.25">
      <c r="A3961" s="30">
        <f>'Прайс-лист на год'!$E$3+ROUNDDOWN((ROW()-2)/25,0)</f>
        <v>43988</v>
      </c>
      <c r="B3961">
        <f t="shared" ref="B3961:E3961" si="3935">B3936</f>
        <v>1</v>
      </c>
      <c r="C3961" t="str">
        <f t="shared" si="3935"/>
        <v>A2</v>
      </c>
      <c r="D3961" t="str">
        <f t="shared" si="3935"/>
        <v>продукты сырные</v>
      </c>
      <c r="E3961" t="str">
        <f t="shared" si="3935"/>
        <v>A2|продукты сырные</v>
      </c>
      <c r="F3961">
        <f>IFERROR(INDEX('Прайс-лист на год'!$E$4:$NG$28,MATCH(prices_model!E3961,'Прайс-лист на год'!$D$4:$D$28,0),MATCH(prices_model!A3961,'Прайс-лист на год'!$E$3:$NG$3,0)),0)</f>
        <v>420</v>
      </c>
    </row>
    <row r="3962" spans="1:6" x14ac:dyDescent="0.25">
      <c r="A3962" s="30">
        <f>'Прайс-лист на год'!$E$3+ROUNDDOWN((ROW()-2)/25,0)</f>
        <v>43988</v>
      </c>
      <c r="B3962">
        <f t="shared" ref="B3962:E3962" si="3936">B3937</f>
        <v>1</v>
      </c>
      <c r="C3962" t="str">
        <f t="shared" si="3936"/>
        <v>A3</v>
      </c>
      <c r="D3962" t="str">
        <f t="shared" si="3936"/>
        <v>сыр твердый</v>
      </c>
      <c r="E3962" t="str">
        <f t="shared" si="3936"/>
        <v>A3|сыр твердый</v>
      </c>
      <c r="F3962">
        <f>IFERROR(INDEX('Прайс-лист на год'!$E$4:$NG$28,MATCH(prices_model!E3962,'Прайс-лист на год'!$D$4:$D$28,0),MATCH(prices_model!A3962,'Прайс-лист на год'!$E$3:$NG$3,0)),0)</f>
        <v>1100</v>
      </c>
    </row>
    <row r="3963" spans="1:6" x14ac:dyDescent="0.25">
      <c r="A3963" s="30">
        <f>'Прайс-лист на год'!$E$3+ROUNDDOWN((ROW()-2)/25,0)</f>
        <v>43988</v>
      </c>
      <c r="B3963">
        <f t="shared" ref="B3963:E3963" si="3937">B3938</f>
        <v>1</v>
      </c>
      <c r="C3963" t="str">
        <f t="shared" si="3937"/>
        <v>A3</v>
      </c>
      <c r="D3963" t="str">
        <f t="shared" si="3937"/>
        <v>сыр полутвердый</v>
      </c>
      <c r="E3963" t="str">
        <f t="shared" si="3937"/>
        <v>A3|сыр полутвердый</v>
      </c>
      <c r="F3963">
        <f>IFERROR(INDEX('Прайс-лист на год'!$E$4:$NG$28,MATCH(prices_model!E3963,'Прайс-лист на год'!$D$4:$D$28,0),MATCH(prices_model!A3963,'Прайс-лист на год'!$E$3:$NG$3,0)),0)</f>
        <v>660</v>
      </c>
    </row>
    <row r="3964" spans="1:6" x14ac:dyDescent="0.25">
      <c r="A3964" s="30">
        <f>'Прайс-лист на год'!$E$3+ROUNDDOWN((ROW()-2)/25,0)</f>
        <v>43988</v>
      </c>
      <c r="B3964">
        <f t="shared" ref="B3964:E3964" si="3938">B3939</f>
        <v>1</v>
      </c>
      <c r="C3964" t="str">
        <f t="shared" si="3938"/>
        <v>A3</v>
      </c>
      <c r="D3964" t="str">
        <f t="shared" si="3938"/>
        <v>сыр мягкий</v>
      </c>
      <c r="E3964" t="str">
        <f t="shared" si="3938"/>
        <v>A3|сыр мягкий</v>
      </c>
      <c r="F3964">
        <f>IFERROR(INDEX('Прайс-лист на год'!$E$4:$NG$28,MATCH(prices_model!E3964,'Прайс-лист на год'!$D$4:$D$28,0),MATCH(prices_model!A3964,'Прайс-лист на год'!$E$3:$NG$3,0)),0)</f>
        <v>550</v>
      </c>
    </row>
    <row r="3965" spans="1:6" x14ac:dyDescent="0.25">
      <c r="A3965" s="30">
        <f>'Прайс-лист на год'!$E$3+ROUNDDOWN((ROW()-2)/25,0)</f>
        <v>43988</v>
      </c>
      <c r="B3965">
        <f t="shared" ref="B3965:E3965" si="3939">B3940</f>
        <v>1</v>
      </c>
      <c r="C3965" t="str">
        <f t="shared" si="3939"/>
        <v>A3</v>
      </c>
      <c r="D3965" t="str">
        <f t="shared" si="3939"/>
        <v>прочие сыры</v>
      </c>
      <c r="E3965" t="str">
        <f t="shared" si="3939"/>
        <v>A3|прочие сыры</v>
      </c>
      <c r="F3965">
        <f>IFERROR(INDEX('Прайс-лист на год'!$E$4:$NG$28,MATCH(prices_model!E3965,'Прайс-лист на год'!$D$4:$D$28,0),MATCH(prices_model!A3965,'Прайс-лист на год'!$E$3:$NG$3,0)),0)</f>
        <v>770</v>
      </c>
    </row>
    <row r="3966" spans="1:6" x14ac:dyDescent="0.25">
      <c r="A3966" s="30">
        <f>'Прайс-лист на год'!$E$3+ROUNDDOWN((ROW()-2)/25,0)</f>
        <v>43988</v>
      </c>
      <c r="B3966">
        <f t="shared" ref="B3966:E3966" si="3940">B3941</f>
        <v>1</v>
      </c>
      <c r="C3966" t="str">
        <f t="shared" si="3940"/>
        <v>A3</v>
      </c>
      <c r="D3966" t="str">
        <f t="shared" si="3940"/>
        <v>продукты сырные</v>
      </c>
      <c r="E3966" t="str">
        <f t="shared" si="3940"/>
        <v>A3|продукты сырные</v>
      </c>
      <c r="F3966">
        <f>IFERROR(INDEX('Прайс-лист на год'!$E$4:$NG$28,MATCH(prices_model!E3966,'Прайс-лист на год'!$D$4:$D$28,0),MATCH(prices_model!A3966,'Прайс-лист на год'!$E$3:$NG$3,0)),0)</f>
        <v>440</v>
      </c>
    </row>
    <row r="3967" spans="1:6" x14ac:dyDescent="0.25">
      <c r="A3967" s="30">
        <f>'Прайс-лист на год'!$E$3+ROUNDDOWN((ROW()-2)/25,0)</f>
        <v>43988</v>
      </c>
      <c r="B3967">
        <f t="shared" ref="B3967:E3967" si="3941">B3942</f>
        <v>1</v>
      </c>
      <c r="C3967" t="str">
        <f t="shared" si="3941"/>
        <v>A4</v>
      </c>
      <c r="D3967" t="str">
        <f t="shared" si="3941"/>
        <v>сыр твердый</v>
      </c>
      <c r="E3967" t="str">
        <f t="shared" si="3941"/>
        <v>A4|сыр твердый</v>
      </c>
      <c r="F3967">
        <f>IFERROR(INDEX('Прайс-лист на год'!$E$4:$NG$28,MATCH(prices_model!E3967,'Прайс-лист на год'!$D$4:$D$28,0),MATCH(prices_model!A3967,'Прайс-лист на год'!$E$3:$NG$3,0)),0)</f>
        <v>1103</v>
      </c>
    </row>
    <row r="3968" spans="1:6" x14ac:dyDescent="0.25">
      <c r="A3968" s="30">
        <f>'Прайс-лист на год'!$E$3+ROUNDDOWN((ROW()-2)/25,0)</f>
        <v>43988</v>
      </c>
      <c r="B3968">
        <f t="shared" ref="B3968:E3968" si="3942">B3943</f>
        <v>1</v>
      </c>
      <c r="C3968" t="str">
        <f t="shared" si="3942"/>
        <v>A4</v>
      </c>
      <c r="D3968" t="str">
        <f t="shared" si="3942"/>
        <v>сыр полутвердый</v>
      </c>
      <c r="E3968" t="str">
        <f t="shared" si="3942"/>
        <v>A4|сыр полутвердый</v>
      </c>
      <c r="F3968">
        <f>IFERROR(INDEX('Прайс-лист на год'!$E$4:$NG$28,MATCH(prices_model!E3968,'Прайс-лист на год'!$D$4:$D$28,0),MATCH(prices_model!A3968,'Прайс-лист на год'!$E$3:$NG$3,0)),0)</f>
        <v>662</v>
      </c>
    </row>
    <row r="3969" spans="1:6" x14ac:dyDescent="0.25">
      <c r="A3969" s="30">
        <f>'Прайс-лист на год'!$E$3+ROUNDDOWN((ROW()-2)/25,0)</f>
        <v>43988</v>
      </c>
      <c r="B3969">
        <f t="shared" ref="B3969:E3969" si="3943">B3944</f>
        <v>1</v>
      </c>
      <c r="C3969" t="str">
        <f t="shared" si="3943"/>
        <v>A4</v>
      </c>
      <c r="D3969" t="str">
        <f t="shared" si="3943"/>
        <v>сыр мягкий</v>
      </c>
      <c r="E3969" t="str">
        <f t="shared" si="3943"/>
        <v>A4|сыр мягкий</v>
      </c>
      <c r="F3969">
        <f>IFERROR(INDEX('Прайс-лист на год'!$E$4:$NG$28,MATCH(prices_model!E3969,'Прайс-лист на год'!$D$4:$D$28,0),MATCH(prices_model!A3969,'Прайс-лист на год'!$E$3:$NG$3,0)),0)</f>
        <v>551</v>
      </c>
    </row>
    <row r="3970" spans="1:6" x14ac:dyDescent="0.25">
      <c r="A3970" s="30">
        <f>'Прайс-лист на год'!$E$3+ROUNDDOWN((ROW()-2)/25,0)</f>
        <v>43988</v>
      </c>
      <c r="B3970">
        <f t="shared" ref="B3970:E3970" si="3944">B3945</f>
        <v>1</v>
      </c>
      <c r="C3970" t="str">
        <f t="shared" si="3944"/>
        <v>A4</v>
      </c>
      <c r="D3970" t="str">
        <f t="shared" si="3944"/>
        <v>прочие сыры</v>
      </c>
      <c r="E3970" t="str">
        <f t="shared" si="3944"/>
        <v>A4|прочие сыры</v>
      </c>
      <c r="F3970">
        <f>IFERROR(INDEX('Прайс-лист на год'!$E$4:$NG$28,MATCH(prices_model!E3970,'Прайс-лист на год'!$D$4:$D$28,0),MATCH(prices_model!A3970,'Прайс-лист на год'!$E$3:$NG$3,0)),0)</f>
        <v>847</v>
      </c>
    </row>
    <row r="3971" spans="1:6" x14ac:dyDescent="0.25">
      <c r="A3971" s="30">
        <f>'Прайс-лист на год'!$E$3+ROUNDDOWN((ROW()-2)/25,0)</f>
        <v>43988</v>
      </c>
      <c r="B3971">
        <f t="shared" ref="B3971:E3971" si="3945">B3946</f>
        <v>1</v>
      </c>
      <c r="C3971" t="str">
        <f t="shared" si="3945"/>
        <v>A4</v>
      </c>
      <c r="D3971" t="str">
        <f t="shared" si="3945"/>
        <v>продукты сырные</v>
      </c>
      <c r="E3971" t="str">
        <f t="shared" si="3945"/>
        <v>A4|продукты сырные</v>
      </c>
      <c r="F3971">
        <f>IFERROR(INDEX('Прайс-лист на год'!$E$4:$NG$28,MATCH(prices_model!E3971,'Прайс-лист на год'!$D$4:$D$28,0),MATCH(prices_model!A3971,'Прайс-лист на год'!$E$3:$NG$3,0)),0)</f>
        <v>340</v>
      </c>
    </row>
    <row r="3972" spans="1:6" x14ac:dyDescent="0.25">
      <c r="A3972" s="30">
        <f>'Прайс-лист на год'!$E$3+ROUNDDOWN((ROW()-2)/25,0)</f>
        <v>43988</v>
      </c>
      <c r="B3972">
        <f t="shared" ref="B3972:E3972" si="3946">B3947</f>
        <v>1</v>
      </c>
      <c r="C3972" t="str">
        <f t="shared" si="3946"/>
        <v>A5</v>
      </c>
      <c r="D3972" t="str">
        <f t="shared" si="3946"/>
        <v>сыр твердый</v>
      </c>
      <c r="E3972" t="str">
        <f t="shared" si="3946"/>
        <v>A5|сыр твердый</v>
      </c>
      <c r="F3972">
        <f>IFERROR(INDEX('Прайс-лист на год'!$E$4:$NG$28,MATCH(prices_model!E3972,'Прайс-лист на год'!$D$4:$D$28,0),MATCH(prices_model!A3972,'Прайс-лист на год'!$E$3:$NG$3,0)),0)</f>
        <v>1079</v>
      </c>
    </row>
    <row r="3973" spans="1:6" x14ac:dyDescent="0.25">
      <c r="A3973" s="30">
        <f>'Прайс-лист на год'!$E$3+ROUNDDOWN((ROW()-2)/25,0)</f>
        <v>43988</v>
      </c>
      <c r="B3973">
        <f t="shared" ref="B3973:E3973" si="3947">B3948</f>
        <v>1</v>
      </c>
      <c r="C3973" t="str">
        <f t="shared" si="3947"/>
        <v>A5</v>
      </c>
      <c r="D3973" t="str">
        <f t="shared" si="3947"/>
        <v>сыр полутвердый</v>
      </c>
      <c r="E3973" t="str">
        <f t="shared" si="3947"/>
        <v>A5|сыр полутвердый</v>
      </c>
      <c r="F3973">
        <f>IFERROR(INDEX('Прайс-лист на год'!$E$4:$NG$28,MATCH(prices_model!E3973,'Прайс-лист на год'!$D$4:$D$28,0),MATCH(prices_model!A3973,'Прайс-лист на год'!$E$3:$NG$3,0)),0)</f>
        <v>648</v>
      </c>
    </row>
    <row r="3974" spans="1:6" x14ac:dyDescent="0.25">
      <c r="A3974" s="30">
        <f>'Прайс-лист на год'!$E$3+ROUNDDOWN((ROW()-2)/25,0)</f>
        <v>43988</v>
      </c>
      <c r="B3974">
        <f t="shared" ref="B3974:E3974" si="3948">B3949</f>
        <v>1</v>
      </c>
      <c r="C3974" t="str">
        <f t="shared" si="3948"/>
        <v>A5</v>
      </c>
      <c r="D3974" t="str">
        <f t="shared" si="3948"/>
        <v>сыр мягкий</v>
      </c>
      <c r="E3974" t="str">
        <f t="shared" si="3948"/>
        <v>A5|сыр мягкий</v>
      </c>
      <c r="F3974">
        <f>IFERROR(INDEX('Прайс-лист на год'!$E$4:$NG$28,MATCH(prices_model!E3974,'Прайс-лист на год'!$D$4:$D$28,0),MATCH(prices_model!A3974,'Прайс-лист на год'!$E$3:$NG$3,0)),0)</f>
        <v>540</v>
      </c>
    </row>
    <row r="3975" spans="1:6" x14ac:dyDescent="0.25">
      <c r="A3975" s="30">
        <f>'Прайс-лист на год'!$E$3+ROUNDDOWN((ROW()-2)/25,0)</f>
        <v>43988</v>
      </c>
      <c r="B3975">
        <f t="shared" ref="B3975:E3975" si="3949">B3950</f>
        <v>1</v>
      </c>
      <c r="C3975" t="str">
        <f t="shared" si="3949"/>
        <v>A5</v>
      </c>
      <c r="D3975" t="str">
        <f t="shared" si="3949"/>
        <v>прочие сыры</v>
      </c>
      <c r="E3975" t="str">
        <f t="shared" si="3949"/>
        <v>A5|прочие сыры</v>
      </c>
      <c r="F3975">
        <f>IFERROR(INDEX('Прайс-лист на год'!$E$4:$NG$28,MATCH(prices_model!E3975,'Прайс-лист на год'!$D$4:$D$28,0),MATCH(prices_model!A3975,'Прайс-лист на год'!$E$3:$NG$3,0)),0)</f>
        <v>756</v>
      </c>
    </row>
    <row r="3976" spans="1:6" x14ac:dyDescent="0.25">
      <c r="A3976" s="30">
        <f>'Прайс-лист на год'!$E$3+ROUNDDOWN((ROW()-2)/25,0)</f>
        <v>43988</v>
      </c>
      <c r="B3976">
        <f t="shared" ref="B3976:E3976" si="3950">B3951</f>
        <v>1</v>
      </c>
      <c r="C3976" t="str">
        <f t="shared" si="3950"/>
        <v>A5</v>
      </c>
      <c r="D3976" t="str">
        <f t="shared" si="3950"/>
        <v>продукты сырные</v>
      </c>
      <c r="E3976" t="str">
        <f t="shared" si="3950"/>
        <v>A5|продукты сырные</v>
      </c>
      <c r="F3976">
        <f>IFERROR(INDEX('Прайс-лист на год'!$E$4:$NG$28,MATCH(prices_model!E3976,'Прайс-лист на год'!$D$4:$D$28,0),MATCH(prices_model!A3976,'Прайс-лист на год'!$E$3:$NG$3,0)),0)</f>
        <v>432</v>
      </c>
    </row>
    <row r="3977" spans="1:6" x14ac:dyDescent="0.25">
      <c r="A3977" s="30">
        <f>'Прайс-лист на год'!$E$3+ROUNDDOWN((ROW()-2)/25,0)</f>
        <v>43989</v>
      </c>
      <c r="B3977">
        <f t="shared" ref="B3977:E3977" si="3951">B3952</f>
        <v>1</v>
      </c>
      <c r="C3977" t="str">
        <f t="shared" si="3951"/>
        <v>A1</v>
      </c>
      <c r="D3977" t="str">
        <f t="shared" si="3951"/>
        <v>сыр твердый</v>
      </c>
      <c r="E3977" t="str">
        <f t="shared" si="3951"/>
        <v>A1|сыр твердый</v>
      </c>
      <c r="F3977">
        <f>IFERROR(INDEX('Прайс-лист на год'!$E$4:$NG$28,MATCH(prices_model!E3977,'Прайс-лист на год'!$D$4:$D$28,0),MATCH(prices_model!A3977,'Прайс-лист на год'!$E$3:$NG$3,0)),0)</f>
        <v>1000</v>
      </c>
    </row>
    <row r="3978" spans="1:6" x14ac:dyDescent="0.25">
      <c r="A3978" s="30">
        <f>'Прайс-лист на год'!$E$3+ROUNDDOWN((ROW()-2)/25,0)</f>
        <v>43989</v>
      </c>
      <c r="B3978">
        <f t="shared" ref="B3978:E3978" si="3952">B3953</f>
        <v>1</v>
      </c>
      <c r="C3978" t="str">
        <f t="shared" si="3952"/>
        <v>A1</v>
      </c>
      <c r="D3978" t="str">
        <f t="shared" si="3952"/>
        <v>сыр полутвердый</v>
      </c>
      <c r="E3978" t="str">
        <f t="shared" si="3952"/>
        <v>A1|сыр полутвердый</v>
      </c>
      <c r="F3978">
        <f>IFERROR(INDEX('Прайс-лист на год'!$E$4:$NG$28,MATCH(prices_model!E3978,'Прайс-лист на год'!$D$4:$D$28,0),MATCH(prices_model!A3978,'Прайс-лист на год'!$E$3:$NG$3,0)),0)</f>
        <v>600</v>
      </c>
    </row>
    <row r="3979" spans="1:6" x14ac:dyDescent="0.25">
      <c r="A3979" s="30">
        <f>'Прайс-лист на год'!$E$3+ROUNDDOWN((ROW()-2)/25,0)</f>
        <v>43989</v>
      </c>
      <c r="B3979">
        <f t="shared" ref="B3979:E3979" si="3953">B3954</f>
        <v>1</v>
      </c>
      <c r="C3979" t="str">
        <f t="shared" si="3953"/>
        <v>A1</v>
      </c>
      <c r="D3979" t="str">
        <f t="shared" si="3953"/>
        <v>сыр мягкий</v>
      </c>
      <c r="E3979" t="str">
        <f t="shared" si="3953"/>
        <v>A1|сыр мягкий</v>
      </c>
      <c r="F3979">
        <f>IFERROR(INDEX('Прайс-лист на год'!$E$4:$NG$28,MATCH(prices_model!E3979,'Прайс-лист на год'!$D$4:$D$28,0),MATCH(prices_model!A3979,'Прайс-лист на год'!$E$3:$NG$3,0)),0)</f>
        <v>500</v>
      </c>
    </row>
    <row r="3980" spans="1:6" x14ac:dyDescent="0.25">
      <c r="A3980" s="30">
        <f>'Прайс-лист на год'!$E$3+ROUNDDOWN((ROW()-2)/25,0)</f>
        <v>43989</v>
      </c>
      <c r="B3980">
        <f t="shared" ref="B3980:E3980" si="3954">B3955</f>
        <v>1</v>
      </c>
      <c r="C3980" t="str">
        <f t="shared" si="3954"/>
        <v>A1</v>
      </c>
      <c r="D3980" t="str">
        <f t="shared" si="3954"/>
        <v>прочие сыры</v>
      </c>
      <c r="E3980" t="str">
        <f t="shared" si="3954"/>
        <v>A1|прочие сыры</v>
      </c>
      <c r="F3980">
        <f>IFERROR(INDEX('Прайс-лист на год'!$E$4:$NG$28,MATCH(prices_model!E3980,'Прайс-лист на год'!$D$4:$D$28,0),MATCH(prices_model!A3980,'Прайс-лист на год'!$E$3:$NG$3,0)),0)</f>
        <v>700</v>
      </c>
    </row>
    <row r="3981" spans="1:6" x14ac:dyDescent="0.25">
      <c r="A3981" s="30">
        <f>'Прайс-лист на год'!$E$3+ROUNDDOWN((ROW()-2)/25,0)</f>
        <v>43989</v>
      </c>
      <c r="B3981">
        <f t="shared" ref="B3981:E3981" si="3955">B3956</f>
        <v>1</v>
      </c>
      <c r="C3981" t="str">
        <f t="shared" si="3955"/>
        <v>A1</v>
      </c>
      <c r="D3981" t="str">
        <f t="shared" si="3955"/>
        <v>продукты сырные</v>
      </c>
      <c r="E3981" t="str">
        <f t="shared" si="3955"/>
        <v>A1|продукты сырные</v>
      </c>
      <c r="F3981">
        <f>IFERROR(INDEX('Прайс-лист на год'!$E$4:$NG$28,MATCH(prices_model!E3981,'Прайс-лист на год'!$D$4:$D$28,0),MATCH(prices_model!A3981,'Прайс-лист на год'!$E$3:$NG$3,0)),0)</f>
        <v>400</v>
      </c>
    </row>
    <row r="3982" spans="1:6" x14ac:dyDescent="0.25">
      <c r="A3982" s="30">
        <f>'Прайс-лист на год'!$E$3+ROUNDDOWN((ROW()-2)/25,0)</f>
        <v>43989</v>
      </c>
      <c r="B3982">
        <f t="shared" ref="B3982:E3982" si="3956">B3957</f>
        <v>1</v>
      </c>
      <c r="C3982" t="str">
        <f t="shared" si="3956"/>
        <v>A2</v>
      </c>
      <c r="D3982" t="str">
        <f t="shared" si="3956"/>
        <v>сыр твердый</v>
      </c>
      <c r="E3982" t="str">
        <f t="shared" si="3956"/>
        <v>A2|сыр твердый</v>
      </c>
      <c r="F3982">
        <f>IFERROR(INDEX('Прайс-лист на год'!$E$4:$NG$28,MATCH(prices_model!E3982,'Прайс-лист на год'!$D$4:$D$28,0),MATCH(prices_model!A3982,'Прайс-лист на год'!$E$3:$NG$3,0)),0)</f>
        <v>1050</v>
      </c>
    </row>
    <row r="3983" spans="1:6" x14ac:dyDescent="0.25">
      <c r="A3983" s="30">
        <f>'Прайс-лист на год'!$E$3+ROUNDDOWN((ROW()-2)/25,0)</f>
        <v>43989</v>
      </c>
      <c r="B3983">
        <f t="shared" ref="B3983:E3983" si="3957">B3958</f>
        <v>1</v>
      </c>
      <c r="C3983" t="str">
        <f t="shared" si="3957"/>
        <v>A2</v>
      </c>
      <c r="D3983" t="str">
        <f t="shared" si="3957"/>
        <v>сыр полутвердый</v>
      </c>
      <c r="E3983" t="str">
        <f t="shared" si="3957"/>
        <v>A2|сыр полутвердый</v>
      </c>
      <c r="F3983">
        <f>IFERROR(INDEX('Прайс-лист на год'!$E$4:$NG$28,MATCH(prices_model!E3983,'Прайс-лист на год'!$D$4:$D$28,0),MATCH(prices_model!A3983,'Прайс-лист на год'!$E$3:$NG$3,0)),0)</f>
        <v>630</v>
      </c>
    </row>
    <row r="3984" spans="1:6" x14ac:dyDescent="0.25">
      <c r="A3984" s="30">
        <f>'Прайс-лист на год'!$E$3+ROUNDDOWN((ROW()-2)/25,0)</f>
        <v>43989</v>
      </c>
      <c r="B3984">
        <f t="shared" ref="B3984:E3984" si="3958">B3959</f>
        <v>1</v>
      </c>
      <c r="C3984" t="str">
        <f t="shared" si="3958"/>
        <v>A2</v>
      </c>
      <c r="D3984" t="str">
        <f t="shared" si="3958"/>
        <v>сыр мягкий</v>
      </c>
      <c r="E3984" t="str">
        <f t="shared" si="3958"/>
        <v>A2|сыр мягкий</v>
      </c>
      <c r="F3984">
        <f>IFERROR(INDEX('Прайс-лист на год'!$E$4:$NG$28,MATCH(prices_model!E3984,'Прайс-лист на год'!$D$4:$D$28,0),MATCH(prices_model!A3984,'Прайс-лист на год'!$E$3:$NG$3,0)),0)</f>
        <v>525</v>
      </c>
    </row>
    <row r="3985" spans="1:6" x14ac:dyDescent="0.25">
      <c r="A3985" s="30">
        <f>'Прайс-лист на год'!$E$3+ROUNDDOWN((ROW()-2)/25,0)</f>
        <v>43989</v>
      </c>
      <c r="B3985">
        <f t="shared" ref="B3985:E3985" si="3959">B3960</f>
        <v>1</v>
      </c>
      <c r="C3985" t="str">
        <f t="shared" si="3959"/>
        <v>A2</v>
      </c>
      <c r="D3985" t="str">
        <f t="shared" si="3959"/>
        <v>прочие сыры</v>
      </c>
      <c r="E3985" t="str">
        <f t="shared" si="3959"/>
        <v>A2|прочие сыры</v>
      </c>
      <c r="F3985">
        <f>IFERROR(INDEX('Прайс-лист на год'!$E$4:$NG$28,MATCH(prices_model!E3985,'Прайс-лист на год'!$D$4:$D$28,0),MATCH(prices_model!A3985,'Прайс-лист на год'!$E$3:$NG$3,0)),0)</f>
        <v>735</v>
      </c>
    </row>
    <row r="3986" spans="1:6" x14ac:dyDescent="0.25">
      <c r="A3986" s="30">
        <f>'Прайс-лист на год'!$E$3+ROUNDDOWN((ROW()-2)/25,0)</f>
        <v>43989</v>
      </c>
      <c r="B3986">
        <f t="shared" ref="B3986:E3986" si="3960">B3961</f>
        <v>1</v>
      </c>
      <c r="C3986" t="str">
        <f t="shared" si="3960"/>
        <v>A2</v>
      </c>
      <c r="D3986" t="str">
        <f t="shared" si="3960"/>
        <v>продукты сырные</v>
      </c>
      <c r="E3986" t="str">
        <f t="shared" si="3960"/>
        <v>A2|продукты сырные</v>
      </c>
      <c r="F3986">
        <f>IFERROR(INDEX('Прайс-лист на год'!$E$4:$NG$28,MATCH(prices_model!E3986,'Прайс-лист на год'!$D$4:$D$28,0),MATCH(prices_model!A3986,'Прайс-лист на год'!$E$3:$NG$3,0)),0)</f>
        <v>420</v>
      </c>
    </row>
    <row r="3987" spans="1:6" x14ac:dyDescent="0.25">
      <c r="A3987" s="30">
        <f>'Прайс-лист на год'!$E$3+ROUNDDOWN((ROW()-2)/25,0)</f>
        <v>43989</v>
      </c>
      <c r="B3987">
        <f t="shared" ref="B3987:E3987" si="3961">B3962</f>
        <v>1</v>
      </c>
      <c r="C3987" t="str">
        <f t="shared" si="3961"/>
        <v>A3</v>
      </c>
      <c r="D3987" t="str">
        <f t="shared" si="3961"/>
        <v>сыр твердый</v>
      </c>
      <c r="E3987" t="str">
        <f t="shared" si="3961"/>
        <v>A3|сыр твердый</v>
      </c>
      <c r="F3987">
        <f>IFERROR(INDEX('Прайс-лист на год'!$E$4:$NG$28,MATCH(prices_model!E3987,'Прайс-лист на год'!$D$4:$D$28,0),MATCH(prices_model!A3987,'Прайс-лист на год'!$E$3:$NG$3,0)),0)</f>
        <v>1100</v>
      </c>
    </row>
    <row r="3988" spans="1:6" x14ac:dyDescent="0.25">
      <c r="A3988" s="30">
        <f>'Прайс-лист на год'!$E$3+ROUNDDOWN((ROW()-2)/25,0)</f>
        <v>43989</v>
      </c>
      <c r="B3988">
        <f t="shared" ref="B3988:E3988" si="3962">B3963</f>
        <v>1</v>
      </c>
      <c r="C3988" t="str">
        <f t="shared" si="3962"/>
        <v>A3</v>
      </c>
      <c r="D3988" t="str">
        <f t="shared" si="3962"/>
        <v>сыр полутвердый</v>
      </c>
      <c r="E3988" t="str">
        <f t="shared" si="3962"/>
        <v>A3|сыр полутвердый</v>
      </c>
      <c r="F3988">
        <f>IFERROR(INDEX('Прайс-лист на год'!$E$4:$NG$28,MATCH(prices_model!E3988,'Прайс-лист на год'!$D$4:$D$28,0),MATCH(prices_model!A3988,'Прайс-лист на год'!$E$3:$NG$3,0)),0)</f>
        <v>660</v>
      </c>
    </row>
    <row r="3989" spans="1:6" x14ac:dyDescent="0.25">
      <c r="A3989" s="30">
        <f>'Прайс-лист на год'!$E$3+ROUNDDOWN((ROW()-2)/25,0)</f>
        <v>43989</v>
      </c>
      <c r="B3989">
        <f t="shared" ref="B3989:E3989" si="3963">B3964</f>
        <v>1</v>
      </c>
      <c r="C3989" t="str">
        <f t="shared" si="3963"/>
        <v>A3</v>
      </c>
      <c r="D3989" t="str">
        <f t="shared" si="3963"/>
        <v>сыр мягкий</v>
      </c>
      <c r="E3989" t="str">
        <f t="shared" si="3963"/>
        <v>A3|сыр мягкий</v>
      </c>
      <c r="F3989">
        <f>IFERROR(INDEX('Прайс-лист на год'!$E$4:$NG$28,MATCH(prices_model!E3989,'Прайс-лист на год'!$D$4:$D$28,0),MATCH(prices_model!A3989,'Прайс-лист на год'!$E$3:$NG$3,0)),0)</f>
        <v>550</v>
      </c>
    </row>
    <row r="3990" spans="1:6" x14ac:dyDescent="0.25">
      <c r="A3990" s="30">
        <f>'Прайс-лист на год'!$E$3+ROUNDDOWN((ROW()-2)/25,0)</f>
        <v>43989</v>
      </c>
      <c r="B3990">
        <f t="shared" ref="B3990:E3990" si="3964">B3965</f>
        <v>1</v>
      </c>
      <c r="C3990" t="str">
        <f t="shared" si="3964"/>
        <v>A3</v>
      </c>
      <c r="D3990" t="str">
        <f t="shared" si="3964"/>
        <v>прочие сыры</v>
      </c>
      <c r="E3990" t="str">
        <f t="shared" si="3964"/>
        <v>A3|прочие сыры</v>
      </c>
      <c r="F3990">
        <f>IFERROR(INDEX('Прайс-лист на год'!$E$4:$NG$28,MATCH(prices_model!E3990,'Прайс-лист на год'!$D$4:$D$28,0),MATCH(prices_model!A3990,'Прайс-лист на год'!$E$3:$NG$3,0)),0)</f>
        <v>770</v>
      </c>
    </row>
    <row r="3991" spans="1:6" x14ac:dyDescent="0.25">
      <c r="A3991" s="30">
        <f>'Прайс-лист на год'!$E$3+ROUNDDOWN((ROW()-2)/25,0)</f>
        <v>43989</v>
      </c>
      <c r="B3991">
        <f t="shared" ref="B3991:E3991" si="3965">B3966</f>
        <v>1</v>
      </c>
      <c r="C3991" t="str">
        <f t="shared" si="3965"/>
        <v>A3</v>
      </c>
      <c r="D3991" t="str">
        <f t="shared" si="3965"/>
        <v>продукты сырные</v>
      </c>
      <c r="E3991" t="str">
        <f t="shared" si="3965"/>
        <v>A3|продукты сырные</v>
      </c>
      <c r="F3991">
        <f>IFERROR(INDEX('Прайс-лист на год'!$E$4:$NG$28,MATCH(prices_model!E3991,'Прайс-лист на год'!$D$4:$D$28,0),MATCH(prices_model!A3991,'Прайс-лист на год'!$E$3:$NG$3,0)),0)</f>
        <v>440</v>
      </c>
    </row>
    <row r="3992" spans="1:6" x14ac:dyDescent="0.25">
      <c r="A3992" s="30">
        <f>'Прайс-лист на год'!$E$3+ROUNDDOWN((ROW()-2)/25,0)</f>
        <v>43989</v>
      </c>
      <c r="B3992">
        <f t="shared" ref="B3992:E3992" si="3966">B3967</f>
        <v>1</v>
      </c>
      <c r="C3992" t="str">
        <f t="shared" si="3966"/>
        <v>A4</v>
      </c>
      <c r="D3992" t="str">
        <f t="shared" si="3966"/>
        <v>сыр твердый</v>
      </c>
      <c r="E3992" t="str">
        <f t="shared" si="3966"/>
        <v>A4|сыр твердый</v>
      </c>
      <c r="F3992">
        <f>IFERROR(INDEX('Прайс-лист на год'!$E$4:$NG$28,MATCH(prices_model!E3992,'Прайс-лист на год'!$D$4:$D$28,0),MATCH(prices_model!A3992,'Прайс-лист на год'!$E$3:$NG$3,0)),0)</f>
        <v>1103</v>
      </c>
    </row>
    <row r="3993" spans="1:6" x14ac:dyDescent="0.25">
      <c r="A3993" s="30">
        <f>'Прайс-лист на год'!$E$3+ROUNDDOWN((ROW()-2)/25,0)</f>
        <v>43989</v>
      </c>
      <c r="B3993">
        <f t="shared" ref="B3993:E3993" si="3967">B3968</f>
        <v>1</v>
      </c>
      <c r="C3993" t="str">
        <f t="shared" si="3967"/>
        <v>A4</v>
      </c>
      <c r="D3993" t="str">
        <f t="shared" si="3967"/>
        <v>сыр полутвердый</v>
      </c>
      <c r="E3993" t="str">
        <f t="shared" si="3967"/>
        <v>A4|сыр полутвердый</v>
      </c>
      <c r="F3993">
        <f>IFERROR(INDEX('Прайс-лист на год'!$E$4:$NG$28,MATCH(prices_model!E3993,'Прайс-лист на год'!$D$4:$D$28,0),MATCH(prices_model!A3993,'Прайс-лист на год'!$E$3:$NG$3,0)),0)</f>
        <v>662</v>
      </c>
    </row>
    <row r="3994" spans="1:6" x14ac:dyDescent="0.25">
      <c r="A3994" s="30">
        <f>'Прайс-лист на год'!$E$3+ROUNDDOWN((ROW()-2)/25,0)</f>
        <v>43989</v>
      </c>
      <c r="B3994">
        <f t="shared" ref="B3994:E3994" si="3968">B3969</f>
        <v>1</v>
      </c>
      <c r="C3994" t="str">
        <f t="shared" si="3968"/>
        <v>A4</v>
      </c>
      <c r="D3994" t="str">
        <f t="shared" si="3968"/>
        <v>сыр мягкий</v>
      </c>
      <c r="E3994" t="str">
        <f t="shared" si="3968"/>
        <v>A4|сыр мягкий</v>
      </c>
      <c r="F3994">
        <f>IFERROR(INDEX('Прайс-лист на год'!$E$4:$NG$28,MATCH(prices_model!E3994,'Прайс-лист на год'!$D$4:$D$28,0),MATCH(prices_model!A3994,'Прайс-лист на год'!$E$3:$NG$3,0)),0)</f>
        <v>551</v>
      </c>
    </row>
    <row r="3995" spans="1:6" x14ac:dyDescent="0.25">
      <c r="A3995" s="30">
        <f>'Прайс-лист на год'!$E$3+ROUNDDOWN((ROW()-2)/25,0)</f>
        <v>43989</v>
      </c>
      <c r="B3995">
        <f t="shared" ref="B3995:E3995" si="3969">B3970</f>
        <v>1</v>
      </c>
      <c r="C3995" t="str">
        <f t="shared" si="3969"/>
        <v>A4</v>
      </c>
      <c r="D3995" t="str">
        <f t="shared" si="3969"/>
        <v>прочие сыры</v>
      </c>
      <c r="E3995" t="str">
        <f t="shared" si="3969"/>
        <v>A4|прочие сыры</v>
      </c>
      <c r="F3995">
        <f>IFERROR(INDEX('Прайс-лист на год'!$E$4:$NG$28,MATCH(prices_model!E3995,'Прайс-лист на год'!$D$4:$D$28,0),MATCH(prices_model!A3995,'Прайс-лист на год'!$E$3:$NG$3,0)),0)</f>
        <v>847</v>
      </c>
    </row>
    <row r="3996" spans="1:6" x14ac:dyDescent="0.25">
      <c r="A3996" s="30">
        <f>'Прайс-лист на год'!$E$3+ROUNDDOWN((ROW()-2)/25,0)</f>
        <v>43989</v>
      </c>
      <c r="B3996">
        <f t="shared" ref="B3996:E3996" si="3970">B3971</f>
        <v>1</v>
      </c>
      <c r="C3996" t="str">
        <f t="shared" si="3970"/>
        <v>A4</v>
      </c>
      <c r="D3996" t="str">
        <f t="shared" si="3970"/>
        <v>продукты сырные</v>
      </c>
      <c r="E3996" t="str">
        <f t="shared" si="3970"/>
        <v>A4|продукты сырные</v>
      </c>
      <c r="F3996">
        <f>IFERROR(INDEX('Прайс-лист на год'!$E$4:$NG$28,MATCH(prices_model!E3996,'Прайс-лист на год'!$D$4:$D$28,0),MATCH(prices_model!A3996,'Прайс-лист на год'!$E$3:$NG$3,0)),0)</f>
        <v>340</v>
      </c>
    </row>
    <row r="3997" spans="1:6" x14ac:dyDescent="0.25">
      <c r="A3997" s="30">
        <f>'Прайс-лист на год'!$E$3+ROUNDDOWN((ROW()-2)/25,0)</f>
        <v>43989</v>
      </c>
      <c r="B3997">
        <f t="shared" ref="B3997:E3997" si="3971">B3972</f>
        <v>1</v>
      </c>
      <c r="C3997" t="str">
        <f t="shared" si="3971"/>
        <v>A5</v>
      </c>
      <c r="D3997" t="str">
        <f t="shared" si="3971"/>
        <v>сыр твердый</v>
      </c>
      <c r="E3997" t="str">
        <f t="shared" si="3971"/>
        <v>A5|сыр твердый</v>
      </c>
      <c r="F3997">
        <f>IFERROR(INDEX('Прайс-лист на год'!$E$4:$NG$28,MATCH(prices_model!E3997,'Прайс-лист на год'!$D$4:$D$28,0),MATCH(prices_model!A3997,'Прайс-лист на год'!$E$3:$NG$3,0)),0)</f>
        <v>1079</v>
      </c>
    </row>
    <row r="3998" spans="1:6" x14ac:dyDescent="0.25">
      <c r="A3998" s="30">
        <f>'Прайс-лист на год'!$E$3+ROUNDDOWN((ROW()-2)/25,0)</f>
        <v>43989</v>
      </c>
      <c r="B3998">
        <f t="shared" ref="B3998:E3998" si="3972">B3973</f>
        <v>1</v>
      </c>
      <c r="C3998" t="str">
        <f t="shared" si="3972"/>
        <v>A5</v>
      </c>
      <c r="D3998" t="str">
        <f t="shared" si="3972"/>
        <v>сыр полутвердый</v>
      </c>
      <c r="E3998" t="str">
        <f t="shared" si="3972"/>
        <v>A5|сыр полутвердый</v>
      </c>
      <c r="F3998">
        <f>IFERROR(INDEX('Прайс-лист на год'!$E$4:$NG$28,MATCH(prices_model!E3998,'Прайс-лист на год'!$D$4:$D$28,0),MATCH(prices_model!A3998,'Прайс-лист на год'!$E$3:$NG$3,0)),0)</f>
        <v>648</v>
      </c>
    </row>
    <row r="3999" spans="1:6" x14ac:dyDescent="0.25">
      <c r="A3999" s="30">
        <f>'Прайс-лист на год'!$E$3+ROUNDDOWN((ROW()-2)/25,0)</f>
        <v>43989</v>
      </c>
      <c r="B3999">
        <f t="shared" ref="B3999:E3999" si="3973">B3974</f>
        <v>1</v>
      </c>
      <c r="C3999" t="str">
        <f t="shared" si="3973"/>
        <v>A5</v>
      </c>
      <c r="D3999" t="str">
        <f t="shared" si="3973"/>
        <v>сыр мягкий</v>
      </c>
      <c r="E3999" t="str">
        <f t="shared" si="3973"/>
        <v>A5|сыр мягкий</v>
      </c>
      <c r="F3999">
        <f>IFERROR(INDEX('Прайс-лист на год'!$E$4:$NG$28,MATCH(prices_model!E3999,'Прайс-лист на год'!$D$4:$D$28,0),MATCH(prices_model!A3999,'Прайс-лист на год'!$E$3:$NG$3,0)),0)</f>
        <v>540</v>
      </c>
    </row>
    <row r="4000" spans="1:6" x14ac:dyDescent="0.25">
      <c r="A4000" s="30">
        <f>'Прайс-лист на год'!$E$3+ROUNDDOWN((ROW()-2)/25,0)</f>
        <v>43989</v>
      </c>
      <c r="B4000">
        <f t="shared" ref="B4000:E4000" si="3974">B3975</f>
        <v>1</v>
      </c>
      <c r="C4000" t="str">
        <f t="shared" si="3974"/>
        <v>A5</v>
      </c>
      <c r="D4000" t="str">
        <f t="shared" si="3974"/>
        <v>прочие сыры</v>
      </c>
      <c r="E4000" t="str">
        <f t="shared" si="3974"/>
        <v>A5|прочие сыры</v>
      </c>
      <c r="F4000">
        <f>IFERROR(INDEX('Прайс-лист на год'!$E$4:$NG$28,MATCH(prices_model!E4000,'Прайс-лист на год'!$D$4:$D$28,0),MATCH(prices_model!A4000,'Прайс-лист на год'!$E$3:$NG$3,0)),0)</f>
        <v>756</v>
      </c>
    </row>
    <row r="4001" spans="1:6" x14ac:dyDescent="0.25">
      <c r="A4001" s="30">
        <f>'Прайс-лист на год'!$E$3+ROUNDDOWN((ROW()-2)/25,0)</f>
        <v>43989</v>
      </c>
      <c r="B4001">
        <f t="shared" ref="B4001:E4001" si="3975">B3976</f>
        <v>1</v>
      </c>
      <c r="C4001" t="str">
        <f t="shared" si="3975"/>
        <v>A5</v>
      </c>
      <c r="D4001" t="str">
        <f t="shared" si="3975"/>
        <v>продукты сырные</v>
      </c>
      <c r="E4001" t="str">
        <f t="shared" si="3975"/>
        <v>A5|продукты сырные</v>
      </c>
      <c r="F4001">
        <f>IFERROR(INDEX('Прайс-лист на год'!$E$4:$NG$28,MATCH(prices_model!E4001,'Прайс-лист на год'!$D$4:$D$28,0),MATCH(prices_model!A4001,'Прайс-лист на год'!$E$3:$NG$3,0)),0)</f>
        <v>432</v>
      </c>
    </row>
    <row r="4002" spans="1:6" x14ac:dyDescent="0.25">
      <c r="A4002" s="30">
        <f>'Прайс-лист на год'!$E$3+ROUNDDOWN((ROW()-2)/25,0)</f>
        <v>43990</v>
      </c>
      <c r="B4002">
        <f t="shared" ref="B4002:E4002" si="3976">B3977</f>
        <v>1</v>
      </c>
      <c r="C4002" t="str">
        <f t="shared" si="3976"/>
        <v>A1</v>
      </c>
      <c r="D4002" t="str">
        <f t="shared" si="3976"/>
        <v>сыр твердый</v>
      </c>
      <c r="E4002" t="str">
        <f t="shared" si="3976"/>
        <v>A1|сыр твердый</v>
      </c>
      <c r="F4002">
        <f>IFERROR(INDEX('Прайс-лист на год'!$E$4:$NG$28,MATCH(prices_model!E4002,'Прайс-лист на год'!$D$4:$D$28,0),MATCH(prices_model!A4002,'Прайс-лист на год'!$E$3:$NG$3,0)),0)</f>
        <v>950</v>
      </c>
    </row>
    <row r="4003" spans="1:6" x14ac:dyDescent="0.25">
      <c r="A4003" s="30">
        <f>'Прайс-лист на год'!$E$3+ROUNDDOWN((ROW()-2)/25,0)</f>
        <v>43990</v>
      </c>
      <c r="B4003">
        <f t="shared" ref="B4003:E4003" si="3977">B3978</f>
        <v>1</v>
      </c>
      <c r="C4003" t="str">
        <f t="shared" si="3977"/>
        <v>A1</v>
      </c>
      <c r="D4003" t="str">
        <f t="shared" si="3977"/>
        <v>сыр полутвердый</v>
      </c>
      <c r="E4003" t="str">
        <f t="shared" si="3977"/>
        <v>A1|сыр полутвердый</v>
      </c>
      <c r="F4003">
        <f>IFERROR(INDEX('Прайс-лист на год'!$E$4:$NG$28,MATCH(prices_model!E4003,'Прайс-лист на год'!$D$4:$D$28,0),MATCH(prices_model!A4003,'Прайс-лист на год'!$E$3:$NG$3,0)),0)</f>
        <v>570</v>
      </c>
    </row>
    <row r="4004" spans="1:6" x14ac:dyDescent="0.25">
      <c r="A4004" s="30">
        <f>'Прайс-лист на год'!$E$3+ROUNDDOWN((ROW()-2)/25,0)</f>
        <v>43990</v>
      </c>
      <c r="B4004">
        <f t="shared" ref="B4004:E4004" si="3978">B3979</f>
        <v>1</v>
      </c>
      <c r="C4004" t="str">
        <f t="shared" si="3978"/>
        <v>A1</v>
      </c>
      <c r="D4004" t="str">
        <f t="shared" si="3978"/>
        <v>сыр мягкий</v>
      </c>
      <c r="E4004" t="str">
        <f t="shared" si="3978"/>
        <v>A1|сыр мягкий</v>
      </c>
      <c r="F4004">
        <f>IFERROR(INDEX('Прайс-лист на год'!$E$4:$NG$28,MATCH(prices_model!E4004,'Прайс-лист на год'!$D$4:$D$28,0),MATCH(prices_model!A4004,'Прайс-лист на год'!$E$3:$NG$3,0)),0)</f>
        <v>475</v>
      </c>
    </row>
    <row r="4005" spans="1:6" x14ac:dyDescent="0.25">
      <c r="A4005" s="30">
        <f>'Прайс-лист на год'!$E$3+ROUNDDOWN((ROW()-2)/25,0)</f>
        <v>43990</v>
      </c>
      <c r="B4005">
        <f t="shared" ref="B4005:E4005" si="3979">B3980</f>
        <v>1</v>
      </c>
      <c r="C4005" t="str">
        <f t="shared" si="3979"/>
        <v>A1</v>
      </c>
      <c r="D4005" t="str">
        <f t="shared" si="3979"/>
        <v>прочие сыры</v>
      </c>
      <c r="E4005" t="str">
        <f t="shared" si="3979"/>
        <v>A1|прочие сыры</v>
      </c>
      <c r="F4005">
        <f>IFERROR(INDEX('Прайс-лист на год'!$E$4:$NG$28,MATCH(prices_model!E4005,'Прайс-лист на год'!$D$4:$D$28,0),MATCH(prices_model!A4005,'Прайс-лист на год'!$E$3:$NG$3,0)),0)</f>
        <v>665</v>
      </c>
    </row>
    <row r="4006" spans="1:6" x14ac:dyDescent="0.25">
      <c r="A4006" s="30">
        <f>'Прайс-лист на год'!$E$3+ROUNDDOWN((ROW()-2)/25,0)</f>
        <v>43990</v>
      </c>
      <c r="B4006">
        <f t="shared" ref="B4006:E4006" si="3980">B3981</f>
        <v>1</v>
      </c>
      <c r="C4006" t="str">
        <f t="shared" si="3980"/>
        <v>A1</v>
      </c>
      <c r="D4006" t="str">
        <f t="shared" si="3980"/>
        <v>продукты сырные</v>
      </c>
      <c r="E4006" t="str">
        <f t="shared" si="3980"/>
        <v>A1|продукты сырные</v>
      </c>
      <c r="F4006">
        <f>IFERROR(INDEX('Прайс-лист на год'!$E$4:$NG$28,MATCH(prices_model!E4006,'Прайс-лист на год'!$D$4:$D$28,0),MATCH(prices_model!A4006,'Прайс-лист на год'!$E$3:$NG$3,0)),0)</f>
        <v>380</v>
      </c>
    </row>
    <row r="4007" spans="1:6" x14ac:dyDescent="0.25">
      <c r="A4007" s="30">
        <f>'Прайс-лист на год'!$E$3+ROUNDDOWN((ROW()-2)/25,0)</f>
        <v>43990</v>
      </c>
      <c r="B4007">
        <f t="shared" ref="B4007:E4007" si="3981">B3982</f>
        <v>1</v>
      </c>
      <c r="C4007" t="str">
        <f t="shared" si="3981"/>
        <v>A2</v>
      </c>
      <c r="D4007" t="str">
        <f t="shared" si="3981"/>
        <v>сыр твердый</v>
      </c>
      <c r="E4007" t="str">
        <f t="shared" si="3981"/>
        <v>A2|сыр твердый</v>
      </c>
      <c r="F4007">
        <f>IFERROR(INDEX('Прайс-лист на год'!$E$4:$NG$28,MATCH(prices_model!E4007,'Прайс-лист на год'!$D$4:$D$28,0),MATCH(prices_model!A4007,'Прайс-лист на год'!$E$3:$NG$3,0)),0)</f>
        <v>900</v>
      </c>
    </row>
    <row r="4008" spans="1:6" x14ac:dyDescent="0.25">
      <c r="A4008" s="30">
        <f>'Прайс-лист на год'!$E$3+ROUNDDOWN((ROW()-2)/25,0)</f>
        <v>43990</v>
      </c>
      <c r="B4008">
        <f t="shared" ref="B4008:E4008" si="3982">B3983</f>
        <v>1</v>
      </c>
      <c r="C4008" t="str">
        <f t="shared" si="3982"/>
        <v>A2</v>
      </c>
      <c r="D4008" t="str">
        <f t="shared" si="3982"/>
        <v>сыр полутвердый</v>
      </c>
      <c r="E4008" t="str">
        <f t="shared" si="3982"/>
        <v>A2|сыр полутвердый</v>
      </c>
      <c r="F4008">
        <f>IFERROR(INDEX('Прайс-лист на год'!$E$4:$NG$28,MATCH(prices_model!E4008,'Прайс-лист на год'!$D$4:$D$28,0),MATCH(prices_model!A4008,'Прайс-лист на год'!$E$3:$NG$3,0)),0)</f>
        <v>540</v>
      </c>
    </row>
    <row r="4009" spans="1:6" x14ac:dyDescent="0.25">
      <c r="A4009" s="30">
        <f>'Прайс-лист на год'!$E$3+ROUNDDOWN((ROW()-2)/25,0)</f>
        <v>43990</v>
      </c>
      <c r="B4009">
        <f t="shared" ref="B4009:E4009" si="3983">B3984</f>
        <v>1</v>
      </c>
      <c r="C4009" t="str">
        <f t="shared" si="3983"/>
        <v>A2</v>
      </c>
      <c r="D4009" t="str">
        <f t="shared" si="3983"/>
        <v>сыр мягкий</v>
      </c>
      <c r="E4009" t="str">
        <f t="shared" si="3983"/>
        <v>A2|сыр мягкий</v>
      </c>
      <c r="F4009">
        <f>IFERROR(INDEX('Прайс-лист на год'!$E$4:$NG$28,MATCH(prices_model!E4009,'Прайс-лист на год'!$D$4:$D$28,0),MATCH(prices_model!A4009,'Прайс-лист на год'!$E$3:$NG$3,0)),0)</f>
        <v>450</v>
      </c>
    </row>
    <row r="4010" spans="1:6" x14ac:dyDescent="0.25">
      <c r="A4010" s="30">
        <f>'Прайс-лист на год'!$E$3+ROUNDDOWN((ROW()-2)/25,0)</f>
        <v>43990</v>
      </c>
      <c r="B4010">
        <f t="shared" ref="B4010:E4010" si="3984">B3985</f>
        <v>1</v>
      </c>
      <c r="C4010" t="str">
        <f t="shared" si="3984"/>
        <v>A2</v>
      </c>
      <c r="D4010" t="str">
        <f t="shared" si="3984"/>
        <v>прочие сыры</v>
      </c>
      <c r="E4010" t="str">
        <f t="shared" si="3984"/>
        <v>A2|прочие сыры</v>
      </c>
      <c r="F4010">
        <f>IFERROR(INDEX('Прайс-лист на год'!$E$4:$NG$28,MATCH(prices_model!E4010,'Прайс-лист на год'!$D$4:$D$28,0),MATCH(prices_model!A4010,'Прайс-лист на год'!$E$3:$NG$3,0)),0)</f>
        <v>630</v>
      </c>
    </row>
    <row r="4011" spans="1:6" x14ac:dyDescent="0.25">
      <c r="A4011" s="30">
        <f>'Прайс-лист на год'!$E$3+ROUNDDOWN((ROW()-2)/25,0)</f>
        <v>43990</v>
      </c>
      <c r="B4011">
        <f t="shared" ref="B4011:E4011" si="3985">B3986</f>
        <v>1</v>
      </c>
      <c r="C4011" t="str">
        <f t="shared" si="3985"/>
        <v>A2</v>
      </c>
      <c r="D4011" t="str">
        <f t="shared" si="3985"/>
        <v>продукты сырные</v>
      </c>
      <c r="E4011" t="str">
        <f t="shared" si="3985"/>
        <v>A2|продукты сырные</v>
      </c>
      <c r="F4011">
        <f>IFERROR(INDEX('Прайс-лист на год'!$E$4:$NG$28,MATCH(prices_model!E4011,'Прайс-лист на год'!$D$4:$D$28,0),MATCH(prices_model!A4011,'Прайс-лист на год'!$E$3:$NG$3,0)),0)</f>
        <v>360</v>
      </c>
    </row>
    <row r="4012" spans="1:6" x14ac:dyDescent="0.25">
      <c r="A4012" s="30">
        <f>'Прайс-лист на год'!$E$3+ROUNDDOWN((ROW()-2)/25,0)</f>
        <v>43990</v>
      </c>
      <c r="B4012">
        <f t="shared" ref="B4012:E4012" si="3986">B3987</f>
        <v>1</v>
      </c>
      <c r="C4012" t="str">
        <f t="shared" si="3986"/>
        <v>A3</v>
      </c>
      <c r="D4012" t="str">
        <f t="shared" si="3986"/>
        <v>сыр твердый</v>
      </c>
      <c r="E4012" t="str">
        <f t="shared" si="3986"/>
        <v>A3|сыр твердый</v>
      </c>
      <c r="F4012">
        <f>IFERROR(INDEX('Прайс-лист на год'!$E$4:$NG$28,MATCH(prices_model!E4012,'Прайс-лист на год'!$D$4:$D$28,0),MATCH(prices_model!A4012,'Прайс-лист на год'!$E$3:$NG$3,0)),0)</f>
        <v>1000</v>
      </c>
    </row>
    <row r="4013" spans="1:6" x14ac:dyDescent="0.25">
      <c r="A4013" s="30">
        <f>'Прайс-лист на год'!$E$3+ROUNDDOWN((ROW()-2)/25,0)</f>
        <v>43990</v>
      </c>
      <c r="B4013">
        <f t="shared" ref="B4013:E4013" si="3987">B3988</f>
        <v>1</v>
      </c>
      <c r="C4013" t="str">
        <f t="shared" si="3987"/>
        <v>A3</v>
      </c>
      <c r="D4013" t="str">
        <f t="shared" si="3987"/>
        <v>сыр полутвердый</v>
      </c>
      <c r="E4013" t="str">
        <f t="shared" si="3987"/>
        <v>A3|сыр полутвердый</v>
      </c>
      <c r="F4013">
        <f>IFERROR(INDEX('Прайс-лист на год'!$E$4:$NG$28,MATCH(prices_model!E4013,'Прайс-лист на год'!$D$4:$D$28,0),MATCH(prices_model!A4013,'Прайс-лист на год'!$E$3:$NG$3,0)),0)</f>
        <v>600</v>
      </c>
    </row>
    <row r="4014" spans="1:6" x14ac:dyDescent="0.25">
      <c r="A4014" s="30">
        <f>'Прайс-лист на год'!$E$3+ROUNDDOWN((ROW()-2)/25,0)</f>
        <v>43990</v>
      </c>
      <c r="B4014">
        <f t="shared" ref="B4014:E4014" si="3988">B3989</f>
        <v>1</v>
      </c>
      <c r="C4014" t="str">
        <f t="shared" si="3988"/>
        <v>A3</v>
      </c>
      <c r="D4014" t="str">
        <f t="shared" si="3988"/>
        <v>сыр мягкий</v>
      </c>
      <c r="E4014" t="str">
        <f t="shared" si="3988"/>
        <v>A3|сыр мягкий</v>
      </c>
      <c r="F4014">
        <f>IFERROR(INDEX('Прайс-лист на год'!$E$4:$NG$28,MATCH(prices_model!E4014,'Прайс-лист на год'!$D$4:$D$28,0),MATCH(prices_model!A4014,'Прайс-лист на год'!$E$3:$NG$3,0)),0)</f>
        <v>500</v>
      </c>
    </row>
    <row r="4015" spans="1:6" x14ac:dyDescent="0.25">
      <c r="A4015" s="30">
        <f>'Прайс-лист на год'!$E$3+ROUNDDOWN((ROW()-2)/25,0)</f>
        <v>43990</v>
      </c>
      <c r="B4015">
        <f t="shared" ref="B4015:E4015" si="3989">B3990</f>
        <v>1</v>
      </c>
      <c r="C4015" t="str">
        <f t="shared" si="3989"/>
        <v>A3</v>
      </c>
      <c r="D4015" t="str">
        <f t="shared" si="3989"/>
        <v>прочие сыры</v>
      </c>
      <c r="E4015" t="str">
        <f t="shared" si="3989"/>
        <v>A3|прочие сыры</v>
      </c>
      <c r="F4015">
        <f>IFERROR(INDEX('Прайс-лист на год'!$E$4:$NG$28,MATCH(prices_model!E4015,'Прайс-лист на год'!$D$4:$D$28,0),MATCH(prices_model!A4015,'Прайс-лист на год'!$E$3:$NG$3,0)),0)</f>
        <v>700</v>
      </c>
    </row>
    <row r="4016" spans="1:6" x14ac:dyDescent="0.25">
      <c r="A4016" s="30">
        <f>'Прайс-лист на год'!$E$3+ROUNDDOWN((ROW()-2)/25,0)</f>
        <v>43990</v>
      </c>
      <c r="B4016">
        <f t="shared" ref="B4016:E4016" si="3990">B3991</f>
        <v>1</v>
      </c>
      <c r="C4016" t="str">
        <f t="shared" si="3990"/>
        <v>A3</v>
      </c>
      <c r="D4016" t="str">
        <f t="shared" si="3990"/>
        <v>продукты сырные</v>
      </c>
      <c r="E4016" t="str">
        <f t="shared" si="3990"/>
        <v>A3|продукты сырные</v>
      </c>
      <c r="F4016">
        <f>IFERROR(INDEX('Прайс-лист на год'!$E$4:$NG$28,MATCH(prices_model!E4016,'Прайс-лист на год'!$D$4:$D$28,0),MATCH(prices_model!A4016,'Прайс-лист на год'!$E$3:$NG$3,0)),0)</f>
        <v>400</v>
      </c>
    </row>
    <row r="4017" spans="1:6" x14ac:dyDescent="0.25">
      <c r="A4017" s="30">
        <f>'Прайс-лист на год'!$E$3+ROUNDDOWN((ROW()-2)/25,0)</f>
        <v>43990</v>
      </c>
      <c r="B4017">
        <f t="shared" ref="B4017:E4017" si="3991">B3992</f>
        <v>1</v>
      </c>
      <c r="C4017" t="str">
        <f t="shared" si="3991"/>
        <v>A4</v>
      </c>
      <c r="D4017" t="str">
        <f t="shared" si="3991"/>
        <v>сыр твердый</v>
      </c>
      <c r="E4017" t="str">
        <f t="shared" si="3991"/>
        <v>A4|сыр твердый</v>
      </c>
      <c r="F4017">
        <f>IFERROR(INDEX('Прайс-лист на год'!$E$4:$NG$28,MATCH(prices_model!E4017,'Прайс-лист на год'!$D$4:$D$28,0),MATCH(prices_model!A4017,'Прайс-лист на год'!$E$3:$NG$3,0)),0)</f>
        <v>893</v>
      </c>
    </row>
    <row r="4018" spans="1:6" x14ac:dyDescent="0.25">
      <c r="A4018" s="30">
        <f>'Прайс-лист на год'!$E$3+ROUNDDOWN((ROW()-2)/25,0)</f>
        <v>43990</v>
      </c>
      <c r="B4018">
        <f t="shared" ref="B4018:E4018" si="3992">B3993</f>
        <v>1</v>
      </c>
      <c r="C4018" t="str">
        <f t="shared" si="3992"/>
        <v>A4</v>
      </c>
      <c r="D4018" t="str">
        <f t="shared" si="3992"/>
        <v>сыр полутвердый</v>
      </c>
      <c r="E4018" t="str">
        <f t="shared" si="3992"/>
        <v>A4|сыр полутвердый</v>
      </c>
      <c r="F4018">
        <f>IFERROR(INDEX('Прайс-лист на год'!$E$4:$NG$28,MATCH(prices_model!E4018,'Прайс-лист на год'!$D$4:$D$28,0),MATCH(prices_model!A4018,'Прайс-лист на год'!$E$3:$NG$3,0)),0)</f>
        <v>536</v>
      </c>
    </row>
    <row r="4019" spans="1:6" x14ac:dyDescent="0.25">
      <c r="A4019" s="30">
        <f>'Прайс-лист на год'!$E$3+ROUNDDOWN((ROW()-2)/25,0)</f>
        <v>43990</v>
      </c>
      <c r="B4019">
        <f t="shared" ref="B4019:E4019" si="3993">B3994</f>
        <v>1</v>
      </c>
      <c r="C4019" t="str">
        <f t="shared" si="3993"/>
        <v>A4</v>
      </c>
      <c r="D4019" t="str">
        <f t="shared" si="3993"/>
        <v>сыр мягкий</v>
      </c>
      <c r="E4019" t="str">
        <f t="shared" si="3993"/>
        <v>A4|сыр мягкий</v>
      </c>
      <c r="F4019">
        <f>IFERROR(INDEX('Прайс-лист на год'!$E$4:$NG$28,MATCH(prices_model!E4019,'Прайс-лист на год'!$D$4:$D$28,0),MATCH(prices_model!A4019,'Прайс-лист на год'!$E$3:$NG$3,0)),0)</f>
        <v>446</v>
      </c>
    </row>
    <row r="4020" spans="1:6" x14ac:dyDescent="0.25">
      <c r="A4020" s="30">
        <f>'Прайс-лист на год'!$E$3+ROUNDDOWN((ROW()-2)/25,0)</f>
        <v>43990</v>
      </c>
      <c r="B4020">
        <f t="shared" ref="B4020:E4020" si="3994">B3995</f>
        <v>1</v>
      </c>
      <c r="C4020" t="str">
        <f t="shared" si="3994"/>
        <v>A4</v>
      </c>
      <c r="D4020" t="str">
        <f t="shared" si="3994"/>
        <v>прочие сыры</v>
      </c>
      <c r="E4020" t="str">
        <f t="shared" si="3994"/>
        <v>A4|прочие сыры</v>
      </c>
      <c r="F4020">
        <f>IFERROR(INDEX('Прайс-лист на год'!$E$4:$NG$28,MATCH(prices_model!E4020,'Прайс-лист на год'!$D$4:$D$28,0),MATCH(prices_model!A4020,'Прайс-лист на год'!$E$3:$NG$3,0)),0)</f>
        <v>847</v>
      </c>
    </row>
    <row r="4021" spans="1:6" x14ac:dyDescent="0.25">
      <c r="A4021" s="30">
        <f>'Прайс-лист на год'!$E$3+ROUNDDOWN((ROW()-2)/25,0)</f>
        <v>43990</v>
      </c>
      <c r="B4021">
        <f t="shared" ref="B4021:E4021" si="3995">B3996</f>
        <v>1</v>
      </c>
      <c r="C4021" t="str">
        <f t="shared" si="3995"/>
        <v>A4</v>
      </c>
      <c r="D4021" t="str">
        <f t="shared" si="3995"/>
        <v>продукты сырные</v>
      </c>
      <c r="E4021" t="str">
        <f t="shared" si="3995"/>
        <v>A4|продукты сырные</v>
      </c>
      <c r="F4021">
        <f>IFERROR(INDEX('Прайс-лист на год'!$E$4:$NG$28,MATCH(prices_model!E4021,'Прайс-лист на год'!$D$4:$D$28,0),MATCH(prices_model!A4021,'Прайс-лист на год'!$E$3:$NG$3,0)),0)</f>
        <v>340</v>
      </c>
    </row>
    <row r="4022" spans="1:6" x14ac:dyDescent="0.25">
      <c r="A4022" s="30">
        <f>'Прайс-лист на год'!$E$3+ROUNDDOWN((ROW()-2)/25,0)</f>
        <v>43990</v>
      </c>
      <c r="B4022">
        <f t="shared" ref="B4022:E4022" si="3996">B3997</f>
        <v>1</v>
      </c>
      <c r="C4022" t="str">
        <f t="shared" si="3996"/>
        <v>A5</v>
      </c>
      <c r="D4022" t="str">
        <f t="shared" si="3996"/>
        <v>сыр твердый</v>
      </c>
      <c r="E4022" t="str">
        <f t="shared" si="3996"/>
        <v>A5|сыр твердый</v>
      </c>
      <c r="F4022">
        <f>IFERROR(INDEX('Прайс-лист на год'!$E$4:$NG$28,MATCH(prices_model!E4022,'Прайс-лист на год'!$D$4:$D$28,0),MATCH(prices_model!A4022,'Прайс-лист на год'!$E$3:$NG$3,0)),0)</f>
        <v>1081</v>
      </c>
    </row>
    <row r="4023" spans="1:6" x14ac:dyDescent="0.25">
      <c r="A4023" s="30">
        <f>'Прайс-лист на год'!$E$3+ROUNDDOWN((ROW()-2)/25,0)</f>
        <v>43990</v>
      </c>
      <c r="B4023">
        <f t="shared" ref="B4023:E4023" si="3997">B3998</f>
        <v>1</v>
      </c>
      <c r="C4023" t="str">
        <f t="shared" si="3997"/>
        <v>A5</v>
      </c>
      <c r="D4023" t="str">
        <f t="shared" si="3997"/>
        <v>сыр полутвердый</v>
      </c>
      <c r="E4023" t="str">
        <f t="shared" si="3997"/>
        <v>A5|сыр полутвердый</v>
      </c>
      <c r="F4023">
        <f>IFERROR(INDEX('Прайс-лист на год'!$E$4:$NG$28,MATCH(prices_model!E4023,'Прайс-лист на год'!$D$4:$D$28,0),MATCH(prices_model!A4023,'Прайс-лист на год'!$E$3:$NG$3,0)),0)</f>
        <v>649</v>
      </c>
    </row>
    <row r="4024" spans="1:6" x14ac:dyDescent="0.25">
      <c r="A4024" s="30">
        <f>'Прайс-лист на год'!$E$3+ROUNDDOWN((ROW()-2)/25,0)</f>
        <v>43990</v>
      </c>
      <c r="B4024">
        <f t="shared" ref="B4024:E4024" si="3998">B3999</f>
        <v>1</v>
      </c>
      <c r="C4024" t="str">
        <f t="shared" si="3998"/>
        <v>A5</v>
      </c>
      <c r="D4024" t="str">
        <f t="shared" si="3998"/>
        <v>сыр мягкий</v>
      </c>
      <c r="E4024" t="str">
        <f t="shared" si="3998"/>
        <v>A5|сыр мягкий</v>
      </c>
      <c r="F4024">
        <f>IFERROR(INDEX('Прайс-лист на год'!$E$4:$NG$28,MATCH(prices_model!E4024,'Прайс-лист на год'!$D$4:$D$28,0),MATCH(prices_model!A4024,'Прайс-лист на год'!$E$3:$NG$3,0)),0)</f>
        <v>541</v>
      </c>
    </row>
    <row r="4025" spans="1:6" x14ac:dyDescent="0.25">
      <c r="A4025" s="30">
        <f>'Прайс-лист на год'!$E$3+ROUNDDOWN((ROW()-2)/25,0)</f>
        <v>43990</v>
      </c>
      <c r="B4025">
        <f t="shared" ref="B4025:E4025" si="3999">B4000</f>
        <v>1</v>
      </c>
      <c r="C4025" t="str">
        <f t="shared" si="3999"/>
        <v>A5</v>
      </c>
      <c r="D4025" t="str">
        <f t="shared" si="3999"/>
        <v>прочие сыры</v>
      </c>
      <c r="E4025" t="str">
        <f t="shared" si="3999"/>
        <v>A5|прочие сыры</v>
      </c>
      <c r="F4025">
        <f>IFERROR(INDEX('Прайс-лист на год'!$E$4:$NG$28,MATCH(prices_model!E4025,'Прайс-лист на год'!$D$4:$D$28,0),MATCH(prices_model!A4025,'Прайс-лист на год'!$E$3:$NG$3,0)),0)</f>
        <v>757</v>
      </c>
    </row>
    <row r="4026" spans="1:6" x14ac:dyDescent="0.25">
      <c r="A4026" s="30">
        <f>'Прайс-лист на год'!$E$3+ROUNDDOWN((ROW()-2)/25,0)</f>
        <v>43990</v>
      </c>
      <c r="B4026">
        <f t="shared" ref="B4026:E4026" si="4000">B4001</f>
        <v>1</v>
      </c>
      <c r="C4026" t="str">
        <f t="shared" si="4000"/>
        <v>A5</v>
      </c>
      <c r="D4026" t="str">
        <f t="shared" si="4000"/>
        <v>продукты сырные</v>
      </c>
      <c r="E4026" t="str">
        <f t="shared" si="4000"/>
        <v>A5|продукты сырные</v>
      </c>
      <c r="F4026">
        <f>IFERROR(INDEX('Прайс-лист на год'!$E$4:$NG$28,MATCH(prices_model!E4026,'Прайс-лист на год'!$D$4:$D$28,0),MATCH(prices_model!A4026,'Прайс-лист на год'!$E$3:$NG$3,0)),0)</f>
        <v>432</v>
      </c>
    </row>
    <row r="4027" spans="1:6" x14ac:dyDescent="0.25">
      <c r="A4027" s="30">
        <f>'Прайс-лист на год'!$E$3+ROUNDDOWN((ROW()-2)/25,0)</f>
        <v>43991</v>
      </c>
      <c r="B4027">
        <f t="shared" ref="B4027:E4027" si="4001">B4002</f>
        <v>1</v>
      </c>
      <c r="C4027" t="str">
        <f t="shared" si="4001"/>
        <v>A1</v>
      </c>
      <c r="D4027" t="str">
        <f t="shared" si="4001"/>
        <v>сыр твердый</v>
      </c>
      <c r="E4027" t="str">
        <f t="shared" si="4001"/>
        <v>A1|сыр твердый</v>
      </c>
      <c r="F4027">
        <f>IFERROR(INDEX('Прайс-лист на год'!$E$4:$NG$28,MATCH(prices_model!E4027,'Прайс-лист на год'!$D$4:$D$28,0),MATCH(prices_model!A4027,'Прайс-лист на год'!$E$3:$NG$3,0)),0)</f>
        <v>950</v>
      </c>
    </row>
    <row r="4028" spans="1:6" x14ac:dyDescent="0.25">
      <c r="A4028" s="30">
        <f>'Прайс-лист на год'!$E$3+ROUNDDOWN((ROW()-2)/25,0)</f>
        <v>43991</v>
      </c>
      <c r="B4028">
        <f t="shared" ref="B4028:E4028" si="4002">B4003</f>
        <v>1</v>
      </c>
      <c r="C4028" t="str">
        <f t="shared" si="4002"/>
        <v>A1</v>
      </c>
      <c r="D4028" t="str">
        <f t="shared" si="4002"/>
        <v>сыр полутвердый</v>
      </c>
      <c r="E4028" t="str">
        <f t="shared" si="4002"/>
        <v>A1|сыр полутвердый</v>
      </c>
      <c r="F4028">
        <f>IFERROR(INDEX('Прайс-лист на год'!$E$4:$NG$28,MATCH(prices_model!E4028,'Прайс-лист на год'!$D$4:$D$28,0),MATCH(prices_model!A4028,'Прайс-лист на год'!$E$3:$NG$3,0)),0)</f>
        <v>570</v>
      </c>
    </row>
    <row r="4029" spans="1:6" x14ac:dyDescent="0.25">
      <c r="A4029" s="30">
        <f>'Прайс-лист на год'!$E$3+ROUNDDOWN((ROW()-2)/25,0)</f>
        <v>43991</v>
      </c>
      <c r="B4029">
        <f t="shared" ref="B4029:E4029" si="4003">B4004</f>
        <v>1</v>
      </c>
      <c r="C4029" t="str">
        <f t="shared" si="4003"/>
        <v>A1</v>
      </c>
      <c r="D4029" t="str">
        <f t="shared" si="4003"/>
        <v>сыр мягкий</v>
      </c>
      <c r="E4029" t="str">
        <f t="shared" si="4003"/>
        <v>A1|сыр мягкий</v>
      </c>
      <c r="F4029">
        <f>IFERROR(INDEX('Прайс-лист на год'!$E$4:$NG$28,MATCH(prices_model!E4029,'Прайс-лист на год'!$D$4:$D$28,0),MATCH(prices_model!A4029,'Прайс-лист на год'!$E$3:$NG$3,0)),0)</f>
        <v>475</v>
      </c>
    </row>
    <row r="4030" spans="1:6" x14ac:dyDescent="0.25">
      <c r="A4030" s="30">
        <f>'Прайс-лист на год'!$E$3+ROUNDDOWN((ROW()-2)/25,0)</f>
        <v>43991</v>
      </c>
      <c r="B4030">
        <f t="shared" ref="B4030:E4030" si="4004">B4005</f>
        <v>1</v>
      </c>
      <c r="C4030" t="str">
        <f t="shared" si="4004"/>
        <v>A1</v>
      </c>
      <c r="D4030" t="str">
        <f t="shared" si="4004"/>
        <v>прочие сыры</v>
      </c>
      <c r="E4030" t="str">
        <f t="shared" si="4004"/>
        <v>A1|прочие сыры</v>
      </c>
      <c r="F4030">
        <f>IFERROR(INDEX('Прайс-лист на год'!$E$4:$NG$28,MATCH(prices_model!E4030,'Прайс-лист на год'!$D$4:$D$28,0),MATCH(prices_model!A4030,'Прайс-лист на год'!$E$3:$NG$3,0)),0)</f>
        <v>665</v>
      </c>
    </row>
    <row r="4031" spans="1:6" x14ac:dyDescent="0.25">
      <c r="A4031" s="30">
        <f>'Прайс-лист на год'!$E$3+ROUNDDOWN((ROW()-2)/25,0)</f>
        <v>43991</v>
      </c>
      <c r="B4031">
        <f t="shared" ref="B4031:E4031" si="4005">B4006</f>
        <v>1</v>
      </c>
      <c r="C4031" t="str">
        <f t="shared" si="4005"/>
        <v>A1</v>
      </c>
      <c r="D4031" t="str">
        <f t="shared" si="4005"/>
        <v>продукты сырные</v>
      </c>
      <c r="E4031" t="str">
        <f t="shared" si="4005"/>
        <v>A1|продукты сырные</v>
      </c>
      <c r="F4031">
        <f>IFERROR(INDEX('Прайс-лист на год'!$E$4:$NG$28,MATCH(prices_model!E4031,'Прайс-лист на год'!$D$4:$D$28,0),MATCH(prices_model!A4031,'Прайс-лист на год'!$E$3:$NG$3,0)),0)</f>
        <v>380</v>
      </c>
    </row>
    <row r="4032" spans="1:6" x14ac:dyDescent="0.25">
      <c r="A4032" s="30">
        <f>'Прайс-лист на год'!$E$3+ROUNDDOWN((ROW()-2)/25,0)</f>
        <v>43991</v>
      </c>
      <c r="B4032">
        <f t="shared" ref="B4032:E4032" si="4006">B4007</f>
        <v>1</v>
      </c>
      <c r="C4032" t="str">
        <f t="shared" si="4006"/>
        <v>A2</v>
      </c>
      <c r="D4032" t="str">
        <f t="shared" si="4006"/>
        <v>сыр твердый</v>
      </c>
      <c r="E4032" t="str">
        <f t="shared" si="4006"/>
        <v>A2|сыр твердый</v>
      </c>
      <c r="F4032">
        <f>IFERROR(INDEX('Прайс-лист на год'!$E$4:$NG$28,MATCH(prices_model!E4032,'Прайс-лист на год'!$D$4:$D$28,0),MATCH(prices_model!A4032,'Прайс-лист на год'!$E$3:$NG$3,0)),0)</f>
        <v>900</v>
      </c>
    </row>
    <row r="4033" spans="1:6" x14ac:dyDescent="0.25">
      <c r="A4033" s="30">
        <f>'Прайс-лист на год'!$E$3+ROUNDDOWN((ROW()-2)/25,0)</f>
        <v>43991</v>
      </c>
      <c r="B4033">
        <f t="shared" ref="B4033:E4033" si="4007">B4008</f>
        <v>1</v>
      </c>
      <c r="C4033" t="str">
        <f t="shared" si="4007"/>
        <v>A2</v>
      </c>
      <c r="D4033" t="str">
        <f t="shared" si="4007"/>
        <v>сыр полутвердый</v>
      </c>
      <c r="E4033" t="str">
        <f t="shared" si="4007"/>
        <v>A2|сыр полутвердый</v>
      </c>
      <c r="F4033">
        <f>IFERROR(INDEX('Прайс-лист на год'!$E$4:$NG$28,MATCH(prices_model!E4033,'Прайс-лист на год'!$D$4:$D$28,0),MATCH(prices_model!A4033,'Прайс-лист на год'!$E$3:$NG$3,0)),0)</f>
        <v>540</v>
      </c>
    </row>
    <row r="4034" spans="1:6" x14ac:dyDescent="0.25">
      <c r="A4034" s="30">
        <f>'Прайс-лист на год'!$E$3+ROUNDDOWN((ROW()-2)/25,0)</f>
        <v>43991</v>
      </c>
      <c r="B4034">
        <f t="shared" ref="B4034:E4034" si="4008">B4009</f>
        <v>1</v>
      </c>
      <c r="C4034" t="str">
        <f t="shared" si="4008"/>
        <v>A2</v>
      </c>
      <c r="D4034" t="str">
        <f t="shared" si="4008"/>
        <v>сыр мягкий</v>
      </c>
      <c r="E4034" t="str">
        <f t="shared" si="4008"/>
        <v>A2|сыр мягкий</v>
      </c>
      <c r="F4034">
        <f>IFERROR(INDEX('Прайс-лист на год'!$E$4:$NG$28,MATCH(prices_model!E4034,'Прайс-лист на год'!$D$4:$D$28,0),MATCH(prices_model!A4034,'Прайс-лист на год'!$E$3:$NG$3,0)),0)</f>
        <v>450</v>
      </c>
    </row>
    <row r="4035" spans="1:6" x14ac:dyDescent="0.25">
      <c r="A4035" s="30">
        <f>'Прайс-лист на год'!$E$3+ROUNDDOWN((ROW()-2)/25,0)</f>
        <v>43991</v>
      </c>
      <c r="B4035">
        <f t="shared" ref="B4035:E4035" si="4009">B4010</f>
        <v>1</v>
      </c>
      <c r="C4035" t="str">
        <f t="shared" si="4009"/>
        <v>A2</v>
      </c>
      <c r="D4035" t="str">
        <f t="shared" si="4009"/>
        <v>прочие сыры</v>
      </c>
      <c r="E4035" t="str">
        <f t="shared" si="4009"/>
        <v>A2|прочие сыры</v>
      </c>
      <c r="F4035">
        <f>IFERROR(INDEX('Прайс-лист на год'!$E$4:$NG$28,MATCH(prices_model!E4035,'Прайс-лист на год'!$D$4:$D$28,0),MATCH(prices_model!A4035,'Прайс-лист на год'!$E$3:$NG$3,0)),0)</f>
        <v>630</v>
      </c>
    </row>
    <row r="4036" spans="1:6" x14ac:dyDescent="0.25">
      <c r="A4036" s="30">
        <f>'Прайс-лист на год'!$E$3+ROUNDDOWN((ROW()-2)/25,0)</f>
        <v>43991</v>
      </c>
      <c r="B4036">
        <f t="shared" ref="B4036:E4036" si="4010">B4011</f>
        <v>1</v>
      </c>
      <c r="C4036" t="str">
        <f t="shared" si="4010"/>
        <v>A2</v>
      </c>
      <c r="D4036" t="str">
        <f t="shared" si="4010"/>
        <v>продукты сырные</v>
      </c>
      <c r="E4036" t="str">
        <f t="shared" si="4010"/>
        <v>A2|продукты сырные</v>
      </c>
      <c r="F4036">
        <f>IFERROR(INDEX('Прайс-лист на год'!$E$4:$NG$28,MATCH(prices_model!E4036,'Прайс-лист на год'!$D$4:$D$28,0),MATCH(prices_model!A4036,'Прайс-лист на год'!$E$3:$NG$3,0)),0)</f>
        <v>360</v>
      </c>
    </row>
    <row r="4037" spans="1:6" x14ac:dyDescent="0.25">
      <c r="A4037" s="30">
        <f>'Прайс-лист на год'!$E$3+ROUNDDOWN((ROW()-2)/25,0)</f>
        <v>43991</v>
      </c>
      <c r="B4037">
        <f t="shared" ref="B4037:E4037" si="4011">B4012</f>
        <v>1</v>
      </c>
      <c r="C4037" t="str">
        <f t="shared" si="4011"/>
        <v>A3</v>
      </c>
      <c r="D4037" t="str">
        <f t="shared" si="4011"/>
        <v>сыр твердый</v>
      </c>
      <c r="E4037" t="str">
        <f t="shared" si="4011"/>
        <v>A3|сыр твердый</v>
      </c>
      <c r="F4037">
        <f>IFERROR(INDEX('Прайс-лист на год'!$E$4:$NG$28,MATCH(prices_model!E4037,'Прайс-лист на год'!$D$4:$D$28,0),MATCH(prices_model!A4037,'Прайс-лист на год'!$E$3:$NG$3,0)),0)</f>
        <v>1000</v>
      </c>
    </row>
    <row r="4038" spans="1:6" x14ac:dyDescent="0.25">
      <c r="A4038" s="30">
        <f>'Прайс-лист на год'!$E$3+ROUNDDOWN((ROW()-2)/25,0)</f>
        <v>43991</v>
      </c>
      <c r="B4038">
        <f t="shared" ref="B4038:E4038" si="4012">B4013</f>
        <v>1</v>
      </c>
      <c r="C4038" t="str">
        <f t="shared" si="4012"/>
        <v>A3</v>
      </c>
      <c r="D4038" t="str">
        <f t="shared" si="4012"/>
        <v>сыр полутвердый</v>
      </c>
      <c r="E4038" t="str">
        <f t="shared" si="4012"/>
        <v>A3|сыр полутвердый</v>
      </c>
      <c r="F4038">
        <f>IFERROR(INDEX('Прайс-лист на год'!$E$4:$NG$28,MATCH(prices_model!E4038,'Прайс-лист на год'!$D$4:$D$28,0),MATCH(prices_model!A4038,'Прайс-лист на год'!$E$3:$NG$3,0)),0)</f>
        <v>600</v>
      </c>
    </row>
    <row r="4039" spans="1:6" x14ac:dyDescent="0.25">
      <c r="A4039" s="30">
        <f>'Прайс-лист на год'!$E$3+ROUNDDOWN((ROW()-2)/25,0)</f>
        <v>43991</v>
      </c>
      <c r="B4039">
        <f t="shared" ref="B4039:E4039" si="4013">B4014</f>
        <v>1</v>
      </c>
      <c r="C4039" t="str">
        <f t="shared" si="4013"/>
        <v>A3</v>
      </c>
      <c r="D4039" t="str">
        <f t="shared" si="4013"/>
        <v>сыр мягкий</v>
      </c>
      <c r="E4039" t="str">
        <f t="shared" si="4013"/>
        <v>A3|сыр мягкий</v>
      </c>
      <c r="F4039">
        <f>IFERROR(INDEX('Прайс-лист на год'!$E$4:$NG$28,MATCH(prices_model!E4039,'Прайс-лист на год'!$D$4:$D$28,0),MATCH(prices_model!A4039,'Прайс-лист на год'!$E$3:$NG$3,0)),0)</f>
        <v>500</v>
      </c>
    </row>
    <row r="4040" spans="1:6" x14ac:dyDescent="0.25">
      <c r="A4040" s="30">
        <f>'Прайс-лист на год'!$E$3+ROUNDDOWN((ROW()-2)/25,0)</f>
        <v>43991</v>
      </c>
      <c r="B4040">
        <f t="shared" ref="B4040:E4040" si="4014">B4015</f>
        <v>1</v>
      </c>
      <c r="C4040" t="str">
        <f t="shared" si="4014"/>
        <v>A3</v>
      </c>
      <c r="D4040" t="str">
        <f t="shared" si="4014"/>
        <v>прочие сыры</v>
      </c>
      <c r="E4040" t="str">
        <f t="shared" si="4014"/>
        <v>A3|прочие сыры</v>
      </c>
      <c r="F4040">
        <f>IFERROR(INDEX('Прайс-лист на год'!$E$4:$NG$28,MATCH(prices_model!E4040,'Прайс-лист на год'!$D$4:$D$28,0),MATCH(prices_model!A4040,'Прайс-лист на год'!$E$3:$NG$3,0)),0)</f>
        <v>700</v>
      </c>
    </row>
    <row r="4041" spans="1:6" x14ac:dyDescent="0.25">
      <c r="A4041" s="30">
        <f>'Прайс-лист на год'!$E$3+ROUNDDOWN((ROW()-2)/25,0)</f>
        <v>43991</v>
      </c>
      <c r="B4041">
        <f t="shared" ref="B4041:E4041" si="4015">B4016</f>
        <v>1</v>
      </c>
      <c r="C4041" t="str">
        <f t="shared" si="4015"/>
        <v>A3</v>
      </c>
      <c r="D4041" t="str">
        <f t="shared" si="4015"/>
        <v>продукты сырные</v>
      </c>
      <c r="E4041" t="str">
        <f t="shared" si="4015"/>
        <v>A3|продукты сырные</v>
      </c>
      <c r="F4041">
        <f>IFERROR(INDEX('Прайс-лист на год'!$E$4:$NG$28,MATCH(prices_model!E4041,'Прайс-лист на год'!$D$4:$D$28,0),MATCH(prices_model!A4041,'Прайс-лист на год'!$E$3:$NG$3,0)),0)</f>
        <v>400</v>
      </c>
    </row>
    <row r="4042" spans="1:6" x14ac:dyDescent="0.25">
      <c r="A4042" s="30">
        <f>'Прайс-лист на год'!$E$3+ROUNDDOWN((ROW()-2)/25,0)</f>
        <v>43991</v>
      </c>
      <c r="B4042">
        <f t="shared" ref="B4042:E4042" si="4016">B4017</f>
        <v>1</v>
      </c>
      <c r="C4042" t="str">
        <f t="shared" si="4016"/>
        <v>A4</v>
      </c>
      <c r="D4042" t="str">
        <f t="shared" si="4016"/>
        <v>сыр твердый</v>
      </c>
      <c r="E4042" t="str">
        <f t="shared" si="4016"/>
        <v>A4|сыр твердый</v>
      </c>
      <c r="F4042">
        <f>IFERROR(INDEX('Прайс-лист на год'!$E$4:$NG$28,MATCH(prices_model!E4042,'Прайс-лист на год'!$D$4:$D$28,0),MATCH(prices_model!A4042,'Прайс-лист на год'!$E$3:$NG$3,0)),0)</f>
        <v>893</v>
      </c>
    </row>
    <row r="4043" spans="1:6" x14ac:dyDescent="0.25">
      <c r="A4043" s="30">
        <f>'Прайс-лист на год'!$E$3+ROUNDDOWN((ROW()-2)/25,0)</f>
        <v>43991</v>
      </c>
      <c r="B4043">
        <f t="shared" ref="B4043:E4043" si="4017">B4018</f>
        <v>1</v>
      </c>
      <c r="C4043" t="str">
        <f t="shared" si="4017"/>
        <v>A4</v>
      </c>
      <c r="D4043" t="str">
        <f t="shared" si="4017"/>
        <v>сыр полутвердый</v>
      </c>
      <c r="E4043" t="str">
        <f t="shared" si="4017"/>
        <v>A4|сыр полутвердый</v>
      </c>
      <c r="F4043">
        <f>IFERROR(INDEX('Прайс-лист на год'!$E$4:$NG$28,MATCH(prices_model!E4043,'Прайс-лист на год'!$D$4:$D$28,0),MATCH(prices_model!A4043,'Прайс-лист на год'!$E$3:$NG$3,0)),0)</f>
        <v>536</v>
      </c>
    </row>
    <row r="4044" spans="1:6" x14ac:dyDescent="0.25">
      <c r="A4044" s="30">
        <f>'Прайс-лист на год'!$E$3+ROUNDDOWN((ROW()-2)/25,0)</f>
        <v>43991</v>
      </c>
      <c r="B4044">
        <f t="shared" ref="B4044:E4044" si="4018">B4019</f>
        <v>1</v>
      </c>
      <c r="C4044" t="str">
        <f t="shared" si="4018"/>
        <v>A4</v>
      </c>
      <c r="D4044" t="str">
        <f t="shared" si="4018"/>
        <v>сыр мягкий</v>
      </c>
      <c r="E4044" t="str">
        <f t="shared" si="4018"/>
        <v>A4|сыр мягкий</v>
      </c>
      <c r="F4044">
        <f>IFERROR(INDEX('Прайс-лист на год'!$E$4:$NG$28,MATCH(prices_model!E4044,'Прайс-лист на год'!$D$4:$D$28,0),MATCH(prices_model!A4044,'Прайс-лист на год'!$E$3:$NG$3,0)),0)</f>
        <v>446</v>
      </c>
    </row>
    <row r="4045" spans="1:6" x14ac:dyDescent="0.25">
      <c r="A4045" s="30">
        <f>'Прайс-лист на год'!$E$3+ROUNDDOWN((ROW()-2)/25,0)</f>
        <v>43991</v>
      </c>
      <c r="B4045">
        <f t="shared" ref="B4045:E4045" si="4019">B4020</f>
        <v>1</v>
      </c>
      <c r="C4045" t="str">
        <f t="shared" si="4019"/>
        <v>A4</v>
      </c>
      <c r="D4045" t="str">
        <f t="shared" si="4019"/>
        <v>прочие сыры</v>
      </c>
      <c r="E4045" t="str">
        <f t="shared" si="4019"/>
        <v>A4|прочие сыры</v>
      </c>
      <c r="F4045">
        <f>IFERROR(INDEX('Прайс-лист на год'!$E$4:$NG$28,MATCH(prices_model!E4045,'Прайс-лист на год'!$D$4:$D$28,0),MATCH(prices_model!A4045,'Прайс-лист на год'!$E$3:$NG$3,0)),0)</f>
        <v>847</v>
      </c>
    </row>
    <row r="4046" spans="1:6" x14ac:dyDescent="0.25">
      <c r="A4046" s="30">
        <f>'Прайс-лист на год'!$E$3+ROUNDDOWN((ROW()-2)/25,0)</f>
        <v>43991</v>
      </c>
      <c r="B4046">
        <f t="shared" ref="B4046:E4046" si="4020">B4021</f>
        <v>1</v>
      </c>
      <c r="C4046" t="str">
        <f t="shared" si="4020"/>
        <v>A4</v>
      </c>
      <c r="D4046" t="str">
        <f t="shared" si="4020"/>
        <v>продукты сырные</v>
      </c>
      <c r="E4046" t="str">
        <f t="shared" si="4020"/>
        <v>A4|продукты сырные</v>
      </c>
      <c r="F4046">
        <f>IFERROR(INDEX('Прайс-лист на год'!$E$4:$NG$28,MATCH(prices_model!E4046,'Прайс-лист на год'!$D$4:$D$28,0),MATCH(prices_model!A4046,'Прайс-лист на год'!$E$3:$NG$3,0)),0)</f>
        <v>340</v>
      </c>
    </row>
    <row r="4047" spans="1:6" x14ac:dyDescent="0.25">
      <c r="A4047" s="30">
        <f>'Прайс-лист на год'!$E$3+ROUNDDOWN((ROW()-2)/25,0)</f>
        <v>43991</v>
      </c>
      <c r="B4047">
        <f t="shared" ref="B4047:E4047" si="4021">B4022</f>
        <v>1</v>
      </c>
      <c r="C4047" t="str">
        <f t="shared" si="4021"/>
        <v>A5</v>
      </c>
      <c r="D4047" t="str">
        <f t="shared" si="4021"/>
        <v>сыр твердый</v>
      </c>
      <c r="E4047" t="str">
        <f t="shared" si="4021"/>
        <v>A5|сыр твердый</v>
      </c>
      <c r="F4047">
        <f>IFERROR(INDEX('Прайс-лист на год'!$E$4:$NG$28,MATCH(prices_model!E4047,'Прайс-лист на год'!$D$4:$D$28,0),MATCH(prices_model!A4047,'Прайс-лист на год'!$E$3:$NG$3,0)),0)</f>
        <v>1081</v>
      </c>
    </row>
    <row r="4048" spans="1:6" x14ac:dyDescent="0.25">
      <c r="A4048" s="30">
        <f>'Прайс-лист на год'!$E$3+ROUNDDOWN((ROW()-2)/25,0)</f>
        <v>43991</v>
      </c>
      <c r="B4048">
        <f t="shared" ref="B4048:E4048" si="4022">B4023</f>
        <v>1</v>
      </c>
      <c r="C4048" t="str">
        <f t="shared" si="4022"/>
        <v>A5</v>
      </c>
      <c r="D4048" t="str">
        <f t="shared" si="4022"/>
        <v>сыр полутвердый</v>
      </c>
      <c r="E4048" t="str">
        <f t="shared" si="4022"/>
        <v>A5|сыр полутвердый</v>
      </c>
      <c r="F4048">
        <f>IFERROR(INDEX('Прайс-лист на год'!$E$4:$NG$28,MATCH(prices_model!E4048,'Прайс-лист на год'!$D$4:$D$28,0),MATCH(prices_model!A4048,'Прайс-лист на год'!$E$3:$NG$3,0)),0)</f>
        <v>649</v>
      </c>
    </row>
    <row r="4049" spans="1:6" x14ac:dyDescent="0.25">
      <c r="A4049" s="30">
        <f>'Прайс-лист на год'!$E$3+ROUNDDOWN((ROW()-2)/25,0)</f>
        <v>43991</v>
      </c>
      <c r="B4049">
        <f t="shared" ref="B4049:E4049" si="4023">B4024</f>
        <v>1</v>
      </c>
      <c r="C4049" t="str">
        <f t="shared" si="4023"/>
        <v>A5</v>
      </c>
      <c r="D4049" t="str">
        <f t="shared" si="4023"/>
        <v>сыр мягкий</v>
      </c>
      <c r="E4049" t="str">
        <f t="shared" si="4023"/>
        <v>A5|сыр мягкий</v>
      </c>
      <c r="F4049">
        <f>IFERROR(INDEX('Прайс-лист на год'!$E$4:$NG$28,MATCH(prices_model!E4049,'Прайс-лист на год'!$D$4:$D$28,0),MATCH(prices_model!A4049,'Прайс-лист на год'!$E$3:$NG$3,0)),0)</f>
        <v>541</v>
      </c>
    </row>
    <row r="4050" spans="1:6" x14ac:dyDescent="0.25">
      <c r="A4050" s="30">
        <f>'Прайс-лист на год'!$E$3+ROUNDDOWN((ROW()-2)/25,0)</f>
        <v>43991</v>
      </c>
      <c r="B4050">
        <f t="shared" ref="B4050:E4050" si="4024">B4025</f>
        <v>1</v>
      </c>
      <c r="C4050" t="str">
        <f t="shared" si="4024"/>
        <v>A5</v>
      </c>
      <c r="D4050" t="str">
        <f t="shared" si="4024"/>
        <v>прочие сыры</v>
      </c>
      <c r="E4050" t="str">
        <f t="shared" si="4024"/>
        <v>A5|прочие сыры</v>
      </c>
      <c r="F4050">
        <f>IFERROR(INDEX('Прайс-лист на год'!$E$4:$NG$28,MATCH(prices_model!E4050,'Прайс-лист на год'!$D$4:$D$28,0),MATCH(prices_model!A4050,'Прайс-лист на год'!$E$3:$NG$3,0)),0)</f>
        <v>757</v>
      </c>
    </row>
    <row r="4051" spans="1:6" x14ac:dyDescent="0.25">
      <c r="A4051" s="30">
        <f>'Прайс-лист на год'!$E$3+ROUNDDOWN((ROW()-2)/25,0)</f>
        <v>43991</v>
      </c>
      <c r="B4051">
        <f t="shared" ref="B4051:E4051" si="4025">B4026</f>
        <v>1</v>
      </c>
      <c r="C4051" t="str">
        <f t="shared" si="4025"/>
        <v>A5</v>
      </c>
      <c r="D4051" t="str">
        <f t="shared" si="4025"/>
        <v>продукты сырные</v>
      </c>
      <c r="E4051" t="str">
        <f t="shared" si="4025"/>
        <v>A5|продукты сырные</v>
      </c>
      <c r="F4051">
        <f>IFERROR(INDEX('Прайс-лист на год'!$E$4:$NG$28,MATCH(prices_model!E4051,'Прайс-лист на год'!$D$4:$D$28,0),MATCH(prices_model!A4051,'Прайс-лист на год'!$E$3:$NG$3,0)),0)</f>
        <v>432</v>
      </c>
    </row>
    <row r="4052" spans="1:6" x14ac:dyDescent="0.25">
      <c r="A4052" s="30">
        <f>'Прайс-лист на год'!$E$3+ROUNDDOWN((ROW()-2)/25,0)</f>
        <v>43992</v>
      </c>
      <c r="B4052">
        <f t="shared" ref="B4052:E4052" si="4026">B4027</f>
        <v>1</v>
      </c>
      <c r="C4052" t="str">
        <f t="shared" si="4026"/>
        <v>A1</v>
      </c>
      <c r="D4052" t="str">
        <f t="shared" si="4026"/>
        <v>сыр твердый</v>
      </c>
      <c r="E4052" t="str">
        <f t="shared" si="4026"/>
        <v>A1|сыр твердый</v>
      </c>
      <c r="F4052">
        <f>IFERROR(INDEX('Прайс-лист на год'!$E$4:$NG$28,MATCH(prices_model!E4052,'Прайс-лист на год'!$D$4:$D$28,0),MATCH(prices_model!A4052,'Прайс-лист на год'!$E$3:$NG$3,0)),0)</f>
        <v>950</v>
      </c>
    </row>
    <row r="4053" spans="1:6" x14ac:dyDescent="0.25">
      <c r="A4053" s="30">
        <f>'Прайс-лист на год'!$E$3+ROUNDDOWN((ROW()-2)/25,0)</f>
        <v>43992</v>
      </c>
      <c r="B4053">
        <f t="shared" ref="B4053:E4053" si="4027">B4028</f>
        <v>1</v>
      </c>
      <c r="C4053" t="str">
        <f t="shared" si="4027"/>
        <v>A1</v>
      </c>
      <c r="D4053" t="str">
        <f t="shared" si="4027"/>
        <v>сыр полутвердый</v>
      </c>
      <c r="E4053" t="str">
        <f t="shared" si="4027"/>
        <v>A1|сыр полутвердый</v>
      </c>
      <c r="F4053">
        <f>IFERROR(INDEX('Прайс-лист на год'!$E$4:$NG$28,MATCH(prices_model!E4053,'Прайс-лист на год'!$D$4:$D$28,0),MATCH(prices_model!A4053,'Прайс-лист на год'!$E$3:$NG$3,0)),0)</f>
        <v>570</v>
      </c>
    </row>
    <row r="4054" spans="1:6" x14ac:dyDescent="0.25">
      <c r="A4054" s="30">
        <f>'Прайс-лист на год'!$E$3+ROUNDDOWN((ROW()-2)/25,0)</f>
        <v>43992</v>
      </c>
      <c r="B4054">
        <f t="shared" ref="B4054:E4054" si="4028">B4029</f>
        <v>1</v>
      </c>
      <c r="C4054" t="str">
        <f t="shared" si="4028"/>
        <v>A1</v>
      </c>
      <c r="D4054" t="str">
        <f t="shared" si="4028"/>
        <v>сыр мягкий</v>
      </c>
      <c r="E4054" t="str">
        <f t="shared" si="4028"/>
        <v>A1|сыр мягкий</v>
      </c>
      <c r="F4054">
        <f>IFERROR(INDEX('Прайс-лист на год'!$E$4:$NG$28,MATCH(prices_model!E4054,'Прайс-лист на год'!$D$4:$D$28,0),MATCH(prices_model!A4054,'Прайс-лист на год'!$E$3:$NG$3,0)),0)</f>
        <v>475</v>
      </c>
    </row>
    <row r="4055" spans="1:6" x14ac:dyDescent="0.25">
      <c r="A4055" s="30">
        <f>'Прайс-лист на год'!$E$3+ROUNDDOWN((ROW()-2)/25,0)</f>
        <v>43992</v>
      </c>
      <c r="B4055">
        <f t="shared" ref="B4055:E4055" si="4029">B4030</f>
        <v>1</v>
      </c>
      <c r="C4055" t="str">
        <f t="shared" si="4029"/>
        <v>A1</v>
      </c>
      <c r="D4055" t="str">
        <f t="shared" si="4029"/>
        <v>прочие сыры</v>
      </c>
      <c r="E4055" t="str">
        <f t="shared" si="4029"/>
        <v>A1|прочие сыры</v>
      </c>
      <c r="F4055">
        <f>IFERROR(INDEX('Прайс-лист на год'!$E$4:$NG$28,MATCH(prices_model!E4055,'Прайс-лист на год'!$D$4:$D$28,0),MATCH(prices_model!A4055,'Прайс-лист на год'!$E$3:$NG$3,0)),0)</f>
        <v>665</v>
      </c>
    </row>
    <row r="4056" spans="1:6" x14ac:dyDescent="0.25">
      <c r="A4056" s="30">
        <f>'Прайс-лист на год'!$E$3+ROUNDDOWN((ROW()-2)/25,0)</f>
        <v>43992</v>
      </c>
      <c r="B4056">
        <f t="shared" ref="B4056:E4056" si="4030">B4031</f>
        <v>1</v>
      </c>
      <c r="C4056" t="str">
        <f t="shared" si="4030"/>
        <v>A1</v>
      </c>
      <c r="D4056" t="str">
        <f t="shared" si="4030"/>
        <v>продукты сырные</v>
      </c>
      <c r="E4056" t="str">
        <f t="shared" si="4030"/>
        <v>A1|продукты сырные</v>
      </c>
      <c r="F4056">
        <f>IFERROR(INDEX('Прайс-лист на год'!$E$4:$NG$28,MATCH(prices_model!E4056,'Прайс-лист на год'!$D$4:$D$28,0),MATCH(prices_model!A4056,'Прайс-лист на год'!$E$3:$NG$3,0)),0)</f>
        <v>380</v>
      </c>
    </row>
    <row r="4057" spans="1:6" x14ac:dyDescent="0.25">
      <c r="A4057" s="30">
        <f>'Прайс-лист на год'!$E$3+ROUNDDOWN((ROW()-2)/25,0)</f>
        <v>43992</v>
      </c>
      <c r="B4057">
        <f t="shared" ref="B4057:E4057" si="4031">B4032</f>
        <v>1</v>
      </c>
      <c r="C4057" t="str">
        <f t="shared" si="4031"/>
        <v>A2</v>
      </c>
      <c r="D4057" t="str">
        <f t="shared" si="4031"/>
        <v>сыр твердый</v>
      </c>
      <c r="E4057" t="str">
        <f t="shared" si="4031"/>
        <v>A2|сыр твердый</v>
      </c>
      <c r="F4057">
        <f>IFERROR(INDEX('Прайс-лист на год'!$E$4:$NG$28,MATCH(prices_model!E4057,'Прайс-лист на год'!$D$4:$D$28,0),MATCH(prices_model!A4057,'Прайс-лист на год'!$E$3:$NG$3,0)),0)</f>
        <v>900</v>
      </c>
    </row>
    <row r="4058" spans="1:6" x14ac:dyDescent="0.25">
      <c r="A4058" s="30">
        <f>'Прайс-лист на год'!$E$3+ROUNDDOWN((ROW()-2)/25,0)</f>
        <v>43992</v>
      </c>
      <c r="B4058">
        <f t="shared" ref="B4058:E4058" si="4032">B4033</f>
        <v>1</v>
      </c>
      <c r="C4058" t="str">
        <f t="shared" si="4032"/>
        <v>A2</v>
      </c>
      <c r="D4058" t="str">
        <f t="shared" si="4032"/>
        <v>сыр полутвердый</v>
      </c>
      <c r="E4058" t="str">
        <f t="shared" si="4032"/>
        <v>A2|сыр полутвердый</v>
      </c>
      <c r="F4058">
        <f>IFERROR(INDEX('Прайс-лист на год'!$E$4:$NG$28,MATCH(prices_model!E4058,'Прайс-лист на год'!$D$4:$D$28,0),MATCH(prices_model!A4058,'Прайс-лист на год'!$E$3:$NG$3,0)),0)</f>
        <v>540</v>
      </c>
    </row>
    <row r="4059" spans="1:6" x14ac:dyDescent="0.25">
      <c r="A4059" s="30">
        <f>'Прайс-лист на год'!$E$3+ROUNDDOWN((ROW()-2)/25,0)</f>
        <v>43992</v>
      </c>
      <c r="B4059">
        <f t="shared" ref="B4059:E4059" si="4033">B4034</f>
        <v>1</v>
      </c>
      <c r="C4059" t="str">
        <f t="shared" si="4033"/>
        <v>A2</v>
      </c>
      <c r="D4059" t="str">
        <f t="shared" si="4033"/>
        <v>сыр мягкий</v>
      </c>
      <c r="E4059" t="str">
        <f t="shared" si="4033"/>
        <v>A2|сыр мягкий</v>
      </c>
      <c r="F4059">
        <f>IFERROR(INDEX('Прайс-лист на год'!$E$4:$NG$28,MATCH(prices_model!E4059,'Прайс-лист на год'!$D$4:$D$28,0),MATCH(prices_model!A4059,'Прайс-лист на год'!$E$3:$NG$3,0)),0)</f>
        <v>450</v>
      </c>
    </row>
    <row r="4060" spans="1:6" x14ac:dyDescent="0.25">
      <c r="A4060" s="30">
        <f>'Прайс-лист на год'!$E$3+ROUNDDOWN((ROW()-2)/25,0)</f>
        <v>43992</v>
      </c>
      <c r="B4060">
        <f t="shared" ref="B4060:E4060" si="4034">B4035</f>
        <v>1</v>
      </c>
      <c r="C4060" t="str">
        <f t="shared" si="4034"/>
        <v>A2</v>
      </c>
      <c r="D4060" t="str">
        <f t="shared" si="4034"/>
        <v>прочие сыры</v>
      </c>
      <c r="E4060" t="str">
        <f t="shared" si="4034"/>
        <v>A2|прочие сыры</v>
      </c>
      <c r="F4060">
        <f>IFERROR(INDEX('Прайс-лист на год'!$E$4:$NG$28,MATCH(prices_model!E4060,'Прайс-лист на год'!$D$4:$D$28,0),MATCH(prices_model!A4060,'Прайс-лист на год'!$E$3:$NG$3,0)),0)</f>
        <v>630</v>
      </c>
    </row>
    <row r="4061" spans="1:6" x14ac:dyDescent="0.25">
      <c r="A4061" s="30">
        <f>'Прайс-лист на год'!$E$3+ROUNDDOWN((ROW()-2)/25,0)</f>
        <v>43992</v>
      </c>
      <c r="B4061">
        <f t="shared" ref="B4061:E4061" si="4035">B4036</f>
        <v>1</v>
      </c>
      <c r="C4061" t="str">
        <f t="shared" si="4035"/>
        <v>A2</v>
      </c>
      <c r="D4061" t="str">
        <f t="shared" si="4035"/>
        <v>продукты сырные</v>
      </c>
      <c r="E4061" t="str">
        <f t="shared" si="4035"/>
        <v>A2|продукты сырные</v>
      </c>
      <c r="F4061">
        <f>IFERROR(INDEX('Прайс-лист на год'!$E$4:$NG$28,MATCH(prices_model!E4061,'Прайс-лист на год'!$D$4:$D$28,0),MATCH(prices_model!A4061,'Прайс-лист на год'!$E$3:$NG$3,0)),0)</f>
        <v>360</v>
      </c>
    </row>
    <row r="4062" spans="1:6" x14ac:dyDescent="0.25">
      <c r="A4062" s="30">
        <f>'Прайс-лист на год'!$E$3+ROUNDDOWN((ROW()-2)/25,0)</f>
        <v>43992</v>
      </c>
      <c r="B4062">
        <f t="shared" ref="B4062:E4062" si="4036">B4037</f>
        <v>1</v>
      </c>
      <c r="C4062" t="str">
        <f t="shared" si="4036"/>
        <v>A3</v>
      </c>
      <c r="D4062" t="str">
        <f t="shared" si="4036"/>
        <v>сыр твердый</v>
      </c>
      <c r="E4062" t="str">
        <f t="shared" si="4036"/>
        <v>A3|сыр твердый</v>
      </c>
      <c r="F4062">
        <f>IFERROR(INDEX('Прайс-лист на год'!$E$4:$NG$28,MATCH(prices_model!E4062,'Прайс-лист на год'!$D$4:$D$28,0),MATCH(prices_model!A4062,'Прайс-лист на год'!$E$3:$NG$3,0)),0)</f>
        <v>1000</v>
      </c>
    </row>
    <row r="4063" spans="1:6" x14ac:dyDescent="0.25">
      <c r="A4063" s="30">
        <f>'Прайс-лист на год'!$E$3+ROUNDDOWN((ROW()-2)/25,0)</f>
        <v>43992</v>
      </c>
      <c r="B4063">
        <f t="shared" ref="B4063:E4063" si="4037">B4038</f>
        <v>1</v>
      </c>
      <c r="C4063" t="str">
        <f t="shared" si="4037"/>
        <v>A3</v>
      </c>
      <c r="D4063" t="str">
        <f t="shared" si="4037"/>
        <v>сыр полутвердый</v>
      </c>
      <c r="E4063" t="str">
        <f t="shared" si="4037"/>
        <v>A3|сыр полутвердый</v>
      </c>
      <c r="F4063">
        <f>IFERROR(INDEX('Прайс-лист на год'!$E$4:$NG$28,MATCH(prices_model!E4063,'Прайс-лист на год'!$D$4:$D$28,0),MATCH(prices_model!A4063,'Прайс-лист на год'!$E$3:$NG$3,0)),0)</f>
        <v>600</v>
      </c>
    </row>
    <row r="4064" spans="1:6" x14ac:dyDescent="0.25">
      <c r="A4064" s="30">
        <f>'Прайс-лист на год'!$E$3+ROUNDDOWN((ROW()-2)/25,0)</f>
        <v>43992</v>
      </c>
      <c r="B4064">
        <f t="shared" ref="B4064:E4064" si="4038">B4039</f>
        <v>1</v>
      </c>
      <c r="C4064" t="str">
        <f t="shared" si="4038"/>
        <v>A3</v>
      </c>
      <c r="D4064" t="str">
        <f t="shared" si="4038"/>
        <v>сыр мягкий</v>
      </c>
      <c r="E4064" t="str">
        <f t="shared" si="4038"/>
        <v>A3|сыр мягкий</v>
      </c>
      <c r="F4064">
        <f>IFERROR(INDEX('Прайс-лист на год'!$E$4:$NG$28,MATCH(prices_model!E4064,'Прайс-лист на год'!$D$4:$D$28,0),MATCH(prices_model!A4064,'Прайс-лист на год'!$E$3:$NG$3,0)),0)</f>
        <v>500</v>
      </c>
    </row>
    <row r="4065" spans="1:6" x14ac:dyDescent="0.25">
      <c r="A4065" s="30">
        <f>'Прайс-лист на год'!$E$3+ROUNDDOWN((ROW()-2)/25,0)</f>
        <v>43992</v>
      </c>
      <c r="B4065">
        <f t="shared" ref="B4065:E4065" si="4039">B4040</f>
        <v>1</v>
      </c>
      <c r="C4065" t="str">
        <f t="shared" si="4039"/>
        <v>A3</v>
      </c>
      <c r="D4065" t="str">
        <f t="shared" si="4039"/>
        <v>прочие сыры</v>
      </c>
      <c r="E4065" t="str">
        <f t="shared" si="4039"/>
        <v>A3|прочие сыры</v>
      </c>
      <c r="F4065">
        <f>IFERROR(INDEX('Прайс-лист на год'!$E$4:$NG$28,MATCH(prices_model!E4065,'Прайс-лист на год'!$D$4:$D$28,0),MATCH(prices_model!A4065,'Прайс-лист на год'!$E$3:$NG$3,0)),0)</f>
        <v>700</v>
      </c>
    </row>
    <row r="4066" spans="1:6" x14ac:dyDescent="0.25">
      <c r="A4066" s="30">
        <f>'Прайс-лист на год'!$E$3+ROUNDDOWN((ROW()-2)/25,0)</f>
        <v>43992</v>
      </c>
      <c r="B4066">
        <f t="shared" ref="B4066:E4066" si="4040">B4041</f>
        <v>1</v>
      </c>
      <c r="C4066" t="str">
        <f t="shared" si="4040"/>
        <v>A3</v>
      </c>
      <c r="D4066" t="str">
        <f t="shared" si="4040"/>
        <v>продукты сырные</v>
      </c>
      <c r="E4066" t="str">
        <f t="shared" si="4040"/>
        <v>A3|продукты сырные</v>
      </c>
      <c r="F4066">
        <f>IFERROR(INDEX('Прайс-лист на год'!$E$4:$NG$28,MATCH(prices_model!E4066,'Прайс-лист на год'!$D$4:$D$28,0),MATCH(prices_model!A4066,'Прайс-лист на год'!$E$3:$NG$3,0)),0)</f>
        <v>400</v>
      </c>
    </row>
    <row r="4067" spans="1:6" x14ac:dyDescent="0.25">
      <c r="A4067" s="30">
        <f>'Прайс-лист на год'!$E$3+ROUNDDOWN((ROW()-2)/25,0)</f>
        <v>43992</v>
      </c>
      <c r="B4067">
        <f t="shared" ref="B4067:E4067" si="4041">B4042</f>
        <v>1</v>
      </c>
      <c r="C4067" t="str">
        <f t="shared" si="4041"/>
        <v>A4</v>
      </c>
      <c r="D4067" t="str">
        <f t="shared" si="4041"/>
        <v>сыр твердый</v>
      </c>
      <c r="E4067" t="str">
        <f t="shared" si="4041"/>
        <v>A4|сыр твердый</v>
      </c>
      <c r="F4067">
        <f>IFERROR(INDEX('Прайс-лист на год'!$E$4:$NG$28,MATCH(prices_model!E4067,'Прайс-лист на год'!$D$4:$D$28,0),MATCH(prices_model!A4067,'Прайс-лист на год'!$E$3:$NG$3,0)),0)</f>
        <v>893</v>
      </c>
    </row>
    <row r="4068" spans="1:6" x14ac:dyDescent="0.25">
      <c r="A4068" s="30">
        <f>'Прайс-лист на год'!$E$3+ROUNDDOWN((ROW()-2)/25,0)</f>
        <v>43992</v>
      </c>
      <c r="B4068">
        <f t="shared" ref="B4068:E4068" si="4042">B4043</f>
        <v>1</v>
      </c>
      <c r="C4068" t="str">
        <f t="shared" si="4042"/>
        <v>A4</v>
      </c>
      <c r="D4068" t="str">
        <f t="shared" si="4042"/>
        <v>сыр полутвердый</v>
      </c>
      <c r="E4068" t="str">
        <f t="shared" si="4042"/>
        <v>A4|сыр полутвердый</v>
      </c>
      <c r="F4068">
        <f>IFERROR(INDEX('Прайс-лист на год'!$E$4:$NG$28,MATCH(prices_model!E4068,'Прайс-лист на год'!$D$4:$D$28,0),MATCH(prices_model!A4068,'Прайс-лист на год'!$E$3:$NG$3,0)),0)</f>
        <v>536</v>
      </c>
    </row>
    <row r="4069" spans="1:6" x14ac:dyDescent="0.25">
      <c r="A4069" s="30">
        <f>'Прайс-лист на год'!$E$3+ROUNDDOWN((ROW()-2)/25,0)</f>
        <v>43992</v>
      </c>
      <c r="B4069">
        <f t="shared" ref="B4069:E4069" si="4043">B4044</f>
        <v>1</v>
      </c>
      <c r="C4069" t="str">
        <f t="shared" si="4043"/>
        <v>A4</v>
      </c>
      <c r="D4069" t="str">
        <f t="shared" si="4043"/>
        <v>сыр мягкий</v>
      </c>
      <c r="E4069" t="str">
        <f t="shared" si="4043"/>
        <v>A4|сыр мягкий</v>
      </c>
      <c r="F4069">
        <f>IFERROR(INDEX('Прайс-лист на год'!$E$4:$NG$28,MATCH(prices_model!E4069,'Прайс-лист на год'!$D$4:$D$28,0),MATCH(prices_model!A4069,'Прайс-лист на год'!$E$3:$NG$3,0)),0)</f>
        <v>446</v>
      </c>
    </row>
    <row r="4070" spans="1:6" x14ac:dyDescent="0.25">
      <c r="A4070" s="30">
        <f>'Прайс-лист на год'!$E$3+ROUNDDOWN((ROW()-2)/25,0)</f>
        <v>43992</v>
      </c>
      <c r="B4070">
        <f t="shared" ref="B4070:E4070" si="4044">B4045</f>
        <v>1</v>
      </c>
      <c r="C4070" t="str">
        <f t="shared" si="4044"/>
        <v>A4</v>
      </c>
      <c r="D4070" t="str">
        <f t="shared" si="4044"/>
        <v>прочие сыры</v>
      </c>
      <c r="E4070" t="str">
        <f t="shared" si="4044"/>
        <v>A4|прочие сыры</v>
      </c>
      <c r="F4070">
        <f>IFERROR(INDEX('Прайс-лист на год'!$E$4:$NG$28,MATCH(prices_model!E4070,'Прайс-лист на год'!$D$4:$D$28,0),MATCH(prices_model!A4070,'Прайс-лист на год'!$E$3:$NG$3,0)),0)</f>
        <v>847</v>
      </c>
    </row>
    <row r="4071" spans="1:6" x14ac:dyDescent="0.25">
      <c r="A4071" s="30">
        <f>'Прайс-лист на год'!$E$3+ROUNDDOWN((ROW()-2)/25,0)</f>
        <v>43992</v>
      </c>
      <c r="B4071">
        <f t="shared" ref="B4071:E4071" si="4045">B4046</f>
        <v>1</v>
      </c>
      <c r="C4071" t="str">
        <f t="shared" si="4045"/>
        <v>A4</v>
      </c>
      <c r="D4071" t="str">
        <f t="shared" si="4045"/>
        <v>продукты сырные</v>
      </c>
      <c r="E4071" t="str">
        <f t="shared" si="4045"/>
        <v>A4|продукты сырные</v>
      </c>
      <c r="F4071">
        <f>IFERROR(INDEX('Прайс-лист на год'!$E$4:$NG$28,MATCH(prices_model!E4071,'Прайс-лист на год'!$D$4:$D$28,0),MATCH(prices_model!A4071,'Прайс-лист на год'!$E$3:$NG$3,0)),0)</f>
        <v>340</v>
      </c>
    </row>
    <row r="4072" spans="1:6" x14ac:dyDescent="0.25">
      <c r="A4072" s="30">
        <f>'Прайс-лист на год'!$E$3+ROUNDDOWN((ROW()-2)/25,0)</f>
        <v>43992</v>
      </c>
      <c r="B4072">
        <f t="shared" ref="B4072:E4072" si="4046">B4047</f>
        <v>1</v>
      </c>
      <c r="C4072" t="str">
        <f t="shared" si="4046"/>
        <v>A5</v>
      </c>
      <c r="D4072" t="str">
        <f t="shared" si="4046"/>
        <v>сыр твердый</v>
      </c>
      <c r="E4072" t="str">
        <f t="shared" si="4046"/>
        <v>A5|сыр твердый</v>
      </c>
      <c r="F4072">
        <f>IFERROR(INDEX('Прайс-лист на год'!$E$4:$NG$28,MATCH(prices_model!E4072,'Прайс-лист на год'!$D$4:$D$28,0),MATCH(prices_model!A4072,'Прайс-лист на год'!$E$3:$NG$3,0)),0)</f>
        <v>1081</v>
      </c>
    </row>
    <row r="4073" spans="1:6" x14ac:dyDescent="0.25">
      <c r="A4073" s="30">
        <f>'Прайс-лист на год'!$E$3+ROUNDDOWN((ROW()-2)/25,0)</f>
        <v>43992</v>
      </c>
      <c r="B4073">
        <f t="shared" ref="B4073:E4073" si="4047">B4048</f>
        <v>1</v>
      </c>
      <c r="C4073" t="str">
        <f t="shared" si="4047"/>
        <v>A5</v>
      </c>
      <c r="D4073" t="str">
        <f t="shared" si="4047"/>
        <v>сыр полутвердый</v>
      </c>
      <c r="E4073" t="str">
        <f t="shared" si="4047"/>
        <v>A5|сыр полутвердый</v>
      </c>
      <c r="F4073">
        <f>IFERROR(INDEX('Прайс-лист на год'!$E$4:$NG$28,MATCH(prices_model!E4073,'Прайс-лист на год'!$D$4:$D$28,0),MATCH(prices_model!A4073,'Прайс-лист на год'!$E$3:$NG$3,0)),0)</f>
        <v>649</v>
      </c>
    </row>
    <row r="4074" spans="1:6" x14ac:dyDescent="0.25">
      <c r="A4074" s="30">
        <f>'Прайс-лист на год'!$E$3+ROUNDDOWN((ROW()-2)/25,0)</f>
        <v>43992</v>
      </c>
      <c r="B4074">
        <f t="shared" ref="B4074:E4074" si="4048">B4049</f>
        <v>1</v>
      </c>
      <c r="C4074" t="str">
        <f t="shared" si="4048"/>
        <v>A5</v>
      </c>
      <c r="D4074" t="str">
        <f t="shared" si="4048"/>
        <v>сыр мягкий</v>
      </c>
      <c r="E4074" t="str">
        <f t="shared" si="4048"/>
        <v>A5|сыр мягкий</v>
      </c>
      <c r="F4074">
        <f>IFERROR(INDEX('Прайс-лист на год'!$E$4:$NG$28,MATCH(prices_model!E4074,'Прайс-лист на год'!$D$4:$D$28,0),MATCH(prices_model!A4074,'Прайс-лист на год'!$E$3:$NG$3,0)),0)</f>
        <v>541</v>
      </c>
    </row>
    <row r="4075" spans="1:6" x14ac:dyDescent="0.25">
      <c r="A4075" s="30">
        <f>'Прайс-лист на год'!$E$3+ROUNDDOWN((ROW()-2)/25,0)</f>
        <v>43992</v>
      </c>
      <c r="B4075">
        <f t="shared" ref="B4075:E4075" si="4049">B4050</f>
        <v>1</v>
      </c>
      <c r="C4075" t="str">
        <f t="shared" si="4049"/>
        <v>A5</v>
      </c>
      <c r="D4075" t="str">
        <f t="shared" si="4049"/>
        <v>прочие сыры</v>
      </c>
      <c r="E4075" t="str">
        <f t="shared" si="4049"/>
        <v>A5|прочие сыры</v>
      </c>
      <c r="F4075">
        <f>IFERROR(INDEX('Прайс-лист на год'!$E$4:$NG$28,MATCH(prices_model!E4075,'Прайс-лист на год'!$D$4:$D$28,0),MATCH(prices_model!A4075,'Прайс-лист на год'!$E$3:$NG$3,0)),0)</f>
        <v>757</v>
      </c>
    </row>
    <row r="4076" spans="1:6" x14ac:dyDescent="0.25">
      <c r="A4076" s="30">
        <f>'Прайс-лист на год'!$E$3+ROUNDDOWN((ROW()-2)/25,0)</f>
        <v>43992</v>
      </c>
      <c r="B4076">
        <f t="shared" ref="B4076:E4076" si="4050">B4051</f>
        <v>1</v>
      </c>
      <c r="C4076" t="str">
        <f t="shared" si="4050"/>
        <v>A5</v>
      </c>
      <c r="D4076" t="str">
        <f t="shared" si="4050"/>
        <v>продукты сырные</v>
      </c>
      <c r="E4076" t="str">
        <f t="shared" si="4050"/>
        <v>A5|продукты сырные</v>
      </c>
      <c r="F4076">
        <f>IFERROR(INDEX('Прайс-лист на год'!$E$4:$NG$28,MATCH(prices_model!E4076,'Прайс-лист на год'!$D$4:$D$28,0),MATCH(prices_model!A4076,'Прайс-лист на год'!$E$3:$NG$3,0)),0)</f>
        <v>432</v>
      </c>
    </row>
    <row r="4077" spans="1:6" x14ac:dyDescent="0.25">
      <c r="A4077" s="30">
        <f>'Прайс-лист на год'!$E$3+ROUNDDOWN((ROW()-2)/25,0)</f>
        <v>43993</v>
      </c>
      <c r="B4077">
        <f t="shared" ref="B4077:E4077" si="4051">B4052</f>
        <v>1</v>
      </c>
      <c r="C4077" t="str">
        <f t="shared" si="4051"/>
        <v>A1</v>
      </c>
      <c r="D4077" t="str">
        <f t="shared" si="4051"/>
        <v>сыр твердый</v>
      </c>
      <c r="E4077" t="str">
        <f t="shared" si="4051"/>
        <v>A1|сыр твердый</v>
      </c>
      <c r="F4077">
        <f>IFERROR(INDEX('Прайс-лист на год'!$E$4:$NG$28,MATCH(prices_model!E4077,'Прайс-лист на год'!$D$4:$D$28,0),MATCH(prices_model!A4077,'Прайс-лист на год'!$E$3:$NG$3,0)),0)</f>
        <v>950</v>
      </c>
    </row>
    <row r="4078" spans="1:6" x14ac:dyDescent="0.25">
      <c r="A4078" s="30">
        <f>'Прайс-лист на год'!$E$3+ROUNDDOWN((ROW()-2)/25,0)</f>
        <v>43993</v>
      </c>
      <c r="B4078">
        <f t="shared" ref="B4078:E4078" si="4052">B4053</f>
        <v>1</v>
      </c>
      <c r="C4078" t="str">
        <f t="shared" si="4052"/>
        <v>A1</v>
      </c>
      <c r="D4078" t="str">
        <f t="shared" si="4052"/>
        <v>сыр полутвердый</v>
      </c>
      <c r="E4078" t="str">
        <f t="shared" si="4052"/>
        <v>A1|сыр полутвердый</v>
      </c>
      <c r="F4078">
        <f>IFERROR(INDEX('Прайс-лист на год'!$E$4:$NG$28,MATCH(prices_model!E4078,'Прайс-лист на год'!$D$4:$D$28,0),MATCH(prices_model!A4078,'Прайс-лист на год'!$E$3:$NG$3,0)),0)</f>
        <v>570</v>
      </c>
    </row>
    <row r="4079" spans="1:6" x14ac:dyDescent="0.25">
      <c r="A4079" s="30">
        <f>'Прайс-лист на год'!$E$3+ROUNDDOWN((ROW()-2)/25,0)</f>
        <v>43993</v>
      </c>
      <c r="B4079">
        <f t="shared" ref="B4079:E4079" si="4053">B4054</f>
        <v>1</v>
      </c>
      <c r="C4079" t="str">
        <f t="shared" si="4053"/>
        <v>A1</v>
      </c>
      <c r="D4079" t="str">
        <f t="shared" si="4053"/>
        <v>сыр мягкий</v>
      </c>
      <c r="E4079" t="str">
        <f t="shared" si="4053"/>
        <v>A1|сыр мягкий</v>
      </c>
      <c r="F4079">
        <f>IFERROR(INDEX('Прайс-лист на год'!$E$4:$NG$28,MATCH(prices_model!E4079,'Прайс-лист на год'!$D$4:$D$28,0),MATCH(prices_model!A4079,'Прайс-лист на год'!$E$3:$NG$3,0)),0)</f>
        <v>475</v>
      </c>
    </row>
    <row r="4080" spans="1:6" x14ac:dyDescent="0.25">
      <c r="A4080" s="30">
        <f>'Прайс-лист на год'!$E$3+ROUNDDOWN((ROW()-2)/25,0)</f>
        <v>43993</v>
      </c>
      <c r="B4080">
        <f t="shared" ref="B4080:E4080" si="4054">B4055</f>
        <v>1</v>
      </c>
      <c r="C4080" t="str">
        <f t="shared" si="4054"/>
        <v>A1</v>
      </c>
      <c r="D4080" t="str">
        <f t="shared" si="4054"/>
        <v>прочие сыры</v>
      </c>
      <c r="E4080" t="str">
        <f t="shared" si="4054"/>
        <v>A1|прочие сыры</v>
      </c>
      <c r="F4080">
        <f>IFERROR(INDEX('Прайс-лист на год'!$E$4:$NG$28,MATCH(prices_model!E4080,'Прайс-лист на год'!$D$4:$D$28,0),MATCH(prices_model!A4080,'Прайс-лист на год'!$E$3:$NG$3,0)),0)</f>
        <v>665</v>
      </c>
    </row>
    <row r="4081" spans="1:6" x14ac:dyDescent="0.25">
      <c r="A4081" s="30">
        <f>'Прайс-лист на год'!$E$3+ROUNDDOWN((ROW()-2)/25,0)</f>
        <v>43993</v>
      </c>
      <c r="B4081">
        <f t="shared" ref="B4081:E4081" si="4055">B4056</f>
        <v>1</v>
      </c>
      <c r="C4081" t="str">
        <f t="shared" si="4055"/>
        <v>A1</v>
      </c>
      <c r="D4081" t="str">
        <f t="shared" si="4055"/>
        <v>продукты сырные</v>
      </c>
      <c r="E4081" t="str">
        <f t="shared" si="4055"/>
        <v>A1|продукты сырные</v>
      </c>
      <c r="F4081">
        <f>IFERROR(INDEX('Прайс-лист на год'!$E$4:$NG$28,MATCH(prices_model!E4081,'Прайс-лист на год'!$D$4:$D$28,0),MATCH(prices_model!A4081,'Прайс-лист на год'!$E$3:$NG$3,0)),0)</f>
        <v>380</v>
      </c>
    </row>
    <row r="4082" spans="1:6" x14ac:dyDescent="0.25">
      <c r="A4082" s="30">
        <f>'Прайс-лист на год'!$E$3+ROUNDDOWN((ROW()-2)/25,0)</f>
        <v>43993</v>
      </c>
      <c r="B4082">
        <f t="shared" ref="B4082:E4082" si="4056">B4057</f>
        <v>1</v>
      </c>
      <c r="C4082" t="str">
        <f t="shared" si="4056"/>
        <v>A2</v>
      </c>
      <c r="D4082" t="str">
        <f t="shared" si="4056"/>
        <v>сыр твердый</v>
      </c>
      <c r="E4082" t="str">
        <f t="shared" si="4056"/>
        <v>A2|сыр твердый</v>
      </c>
      <c r="F4082">
        <f>IFERROR(INDEX('Прайс-лист на год'!$E$4:$NG$28,MATCH(prices_model!E4082,'Прайс-лист на год'!$D$4:$D$28,0),MATCH(prices_model!A4082,'Прайс-лист на год'!$E$3:$NG$3,0)),0)</f>
        <v>900</v>
      </c>
    </row>
    <row r="4083" spans="1:6" x14ac:dyDescent="0.25">
      <c r="A4083" s="30">
        <f>'Прайс-лист на год'!$E$3+ROUNDDOWN((ROW()-2)/25,0)</f>
        <v>43993</v>
      </c>
      <c r="B4083">
        <f t="shared" ref="B4083:E4083" si="4057">B4058</f>
        <v>1</v>
      </c>
      <c r="C4083" t="str">
        <f t="shared" si="4057"/>
        <v>A2</v>
      </c>
      <c r="D4083" t="str">
        <f t="shared" si="4057"/>
        <v>сыр полутвердый</v>
      </c>
      <c r="E4083" t="str">
        <f t="shared" si="4057"/>
        <v>A2|сыр полутвердый</v>
      </c>
      <c r="F4083">
        <f>IFERROR(INDEX('Прайс-лист на год'!$E$4:$NG$28,MATCH(prices_model!E4083,'Прайс-лист на год'!$D$4:$D$28,0),MATCH(prices_model!A4083,'Прайс-лист на год'!$E$3:$NG$3,0)),0)</f>
        <v>540</v>
      </c>
    </row>
    <row r="4084" spans="1:6" x14ac:dyDescent="0.25">
      <c r="A4084" s="30">
        <f>'Прайс-лист на год'!$E$3+ROUNDDOWN((ROW()-2)/25,0)</f>
        <v>43993</v>
      </c>
      <c r="B4084">
        <f t="shared" ref="B4084:E4084" si="4058">B4059</f>
        <v>1</v>
      </c>
      <c r="C4084" t="str">
        <f t="shared" si="4058"/>
        <v>A2</v>
      </c>
      <c r="D4084" t="str">
        <f t="shared" si="4058"/>
        <v>сыр мягкий</v>
      </c>
      <c r="E4084" t="str">
        <f t="shared" si="4058"/>
        <v>A2|сыр мягкий</v>
      </c>
      <c r="F4084">
        <f>IFERROR(INDEX('Прайс-лист на год'!$E$4:$NG$28,MATCH(prices_model!E4084,'Прайс-лист на год'!$D$4:$D$28,0),MATCH(prices_model!A4084,'Прайс-лист на год'!$E$3:$NG$3,0)),0)</f>
        <v>450</v>
      </c>
    </row>
    <row r="4085" spans="1:6" x14ac:dyDescent="0.25">
      <c r="A4085" s="30">
        <f>'Прайс-лист на год'!$E$3+ROUNDDOWN((ROW()-2)/25,0)</f>
        <v>43993</v>
      </c>
      <c r="B4085">
        <f t="shared" ref="B4085:E4085" si="4059">B4060</f>
        <v>1</v>
      </c>
      <c r="C4085" t="str">
        <f t="shared" si="4059"/>
        <v>A2</v>
      </c>
      <c r="D4085" t="str">
        <f t="shared" si="4059"/>
        <v>прочие сыры</v>
      </c>
      <c r="E4085" t="str">
        <f t="shared" si="4059"/>
        <v>A2|прочие сыры</v>
      </c>
      <c r="F4085">
        <f>IFERROR(INDEX('Прайс-лист на год'!$E$4:$NG$28,MATCH(prices_model!E4085,'Прайс-лист на год'!$D$4:$D$28,0),MATCH(prices_model!A4085,'Прайс-лист на год'!$E$3:$NG$3,0)),0)</f>
        <v>630</v>
      </c>
    </row>
    <row r="4086" spans="1:6" x14ac:dyDescent="0.25">
      <c r="A4086" s="30">
        <f>'Прайс-лист на год'!$E$3+ROUNDDOWN((ROW()-2)/25,0)</f>
        <v>43993</v>
      </c>
      <c r="B4086">
        <f t="shared" ref="B4086:E4086" si="4060">B4061</f>
        <v>1</v>
      </c>
      <c r="C4086" t="str">
        <f t="shared" si="4060"/>
        <v>A2</v>
      </c>
      <c r="D4086" t="str">
        <f t="shared" si="4060"/>
        <v>продукты сырные</v>
      </c>
      <c r="E4086" t="str">
        <f t="shared" si="4060"/>
        <v>A2|продукты сырные</v>
      </c>
      <c r="F4086">
        <f>IFERROR(INDEX('Прайс-лист на год'!$E$4:$NG$28,MATCH(prices_model!E4086,'Прайс-лист на год'!$D$4:$D$28,0),MATCH(prices_model!A4086,'Прайс-лист на год'!$E$3:$NG$3,0)),0)</f>
        <v>360</v>
      </c>
    </row>
    <row r="4087" spans="1:6" x14ac:dyDescent="0.25">
      <c r="A4087" s="30">
        <f>'Прайс-лист на год'!$E$3+ROUNDDOWN((ROW()-2)/25,0)</f>
        <v>43993</v>
      </c>
      <c r="B4087">
        <f t="shared" ref="B4087:E4087" si="4061">B4062</f>
        <v>1</v>
      </c>
      <c r="C4087" t="str">
        <f t="shared" si="4061"/>
        <v>A3</v>
      </c>
      <c r="D4087" t="str">
        <f t="shared" si="4061"/>
        <v>сыр твердый</v>
      </c>
      <c r="E4087" t="str">
        <f t="shared" si="4061"/>
        <v>A3|сыр твердый</v>
      </c>
      <c r="F4087">
        <f>IFERROR(INDEX('Прайс-лист на год'!$E$4:$NG$28,MATCH(prices_model!E4087,'Прайс-лист на год'!$D$4:$D$28,0),MATCH(prices_model!A4087,'Прайс-лист на год'!$E$3:$NG$3,0)),0)</f>
        <v>1000</v>
      </c>
    </row>
    <row r="4088" spans="1:6" x14ac:dyDescent="0.25">
      <c r="A4088" s="30">
        <f>'Прайс-лист на год'!$E$3+ROUNDDOWN((ROW()-2)/25,0)</f>
        <v>43993</v>
      </c>
      <c r="B4088">
        <f t="shared" ref="B4088:E4088" si="4062">B4063</f>
        <v>1</v>
      </c>
      <c r="C4088" t="str">
        <f t="shared" si="4062"/>
        <v>A3</v>
      </c>
      <c r="D4088" t="str">
        <f t="shared" si="4062"/>
        <v>сыр полутвердый</v>
      </c>
      <c r="E4088" t="str">
        <f t="shared" si="4062"/>
        <v>A3|сыр полутвердый</v>
      </c>
      <c r="F4088">
        <f>IFERROR(INDEX('Прайс-лист на год'!$E$4:$NG$28,MATCH(prices_model!E4088,'Прайс-лист на год'!$D$4:$D$28,0),MATCH(prices_model!A4088,'Прайс-лист на год'!$E$3:$NG$3,0)),0)</f>
        <v>600</v>
      </c>
    </row>
    <row r="4089" spans="1:6" x14ac:dyDescent="0.25">
      <c r="A4089" s="30">
        <f>'Прайс-лист на год'!$E$3+ROUNDDOWN((ROW()-2)/25,0)</f>
        <v>43993</v>
      </c>
      <c r="B4089">
        <f t="shared" ref="B4089:E4089" si="4063">B4064</f>
        <v>1</v>
      </c>
      <c r="C4089" t="str">
        <f t="shared" si="4063"/>
        <v>A3</v>
      </c>
      <c r="D4089" t="str">
        <f t="shared" si="4063"/>
        <v>сыр мягкий</v>
      </c>
      <c r="E4089" t="str">
        <f t="shared" si="4063"/>
        <v>A3|сыр мягкий</v>
      </c>
      <c r="F4089">
        <f>IFERROR(INDEX('Прайс-лист на год'!$E$4:$NG$28,MATCH(prices_model!E4089,'Прайс-лист на год'!$D$4:$D$28,0),MATCH(prices_model!A4089,'Прайс-лист на год'!$E$3:$NG$3,0)),0)</f>
        <v>500</v>
      </c>
    </row>
    <row r="4090" spans="1:6" x14ac:dyDescent="0.25">
      <c r="A4090" s="30">
        <f>'Прайс-лист на год'!$E$3+ROUNDDOWN((ROW()-2)/25,0)</f>
        <v>43993</v>
      </c>
      <c r="B4090">
        <f t="shared" ref="B4090:E4090" si="4064">B4065</f>
        <v>1</v>
      </c>
      <c r="C4090" t="str">
        <f t="shared" si="4064"/>
        <v>A3</v>
      </c>
      <c r="D4090" t="str">
        <f t="shared" si="4064"/>
        <v>прочие сыры</v>
      </c>
      <c r="E4090" t="str">
        <f t="shared" si="4064"/>
        <v>A3|прочие сыры</v>
      </c>
      <c r="F4090">
        <f>IFERROR(INDEX('Прайс-лист на год'!$E$4:$NG$28,MATCH(prices_model!E4090,'Прайс-лист на год'!$D$4:$D$28,0),MATCH(prices_model!A4090,'Прайс-лист на год'!$E$3:$NG$3,0)),0)</f>
        <v>700</v>
      </c>
    </row>
    <row r="4091" spans="1:6" x14ac:dyDescent="0.25">
      <c r="A4091" s="30">
        <f>'Прайс-лист на год'!$E$3+ROUNDDOWN((ROW()-2)/25,0)</f>
        <v>43993</v>
      </c>
      <c r="B4091">
        <f t="shared" ref="B4091:E4091" si="4065">B4066</f>
        <v>1</v>
      </c>
      <c r="C4091" t="str">
        <f t="shared" si="4065"/>
        <v>A3</v>
      </c>
      <c r="D4091" t="str">
        <f t="shared" si="4065"/>
        <v>продукты сырные</v>
      </c>
      <c r="E4091" t="str">
        <f t="shared" si="4065"/>
        <v>A3|продукты сырные</v>
      </c>
      <c r="F4091">
        <f>IFERROR(INDEX('Прайс-лист на год'!$E$4:$NG$28,MATCH(prices_model!E4091,'Прайс-лист на год'!$D$4:$D$28,0),MATCH(prices_model!A4091,'Прайс-лист на год'!$E$3:$NG$3,0)),0)</f>
        <v>400</v>
      </c>
    </row>
    <row r="4092" spans="1:6" x14ac:dyDescent="0.25">
      <c r="A4092" s="30">
        <f>'Прайс-лист на год'!$E$3+ROUNDDOWN((ROW()-2)/25,0)</f>
        <v>43993</v>
      </c>
      <c r="B4092">
        <f t="shared" ref="B4092:E4092" si="4066">B4067</f>
        <v>1</v>
      </c>
      <c r="C4092" t="str">
        <f t="shared" si="4066"/>
        <v>A4</v>
      </c>
      <c r="D4092" t="str">
        <f t="shared" si="4066"/>
        <v>сыр твердый</v>
      </c>
      <c r="E4092" t="str">
        <f t="shared" si="4066"/>
        <v>A4|сыр твердый</v>
      </c>
      <c r="F4092">
        <f>IFERROR(INDEX('Прайс-лист на год'!$E$4:$NG$28,MATCH(prices_model!E4092,'Прайс-лист на год'!$D$4:$D$28,0),MATCH(prices_model!A4092,'Прайс-лист на год'!$E$3:$NG$3,0)),0)</f>
        <v>893</v>
      </c>
    </row>
    <row r="4093" spans="1:6" x14ac:dyDescent="0.25">
      <c r="A4093" s="30">
        <f>'Прайс-лист на год'!$E$3+ROUNDDOWN((ROW()-2)/25,0)</f>
        <v>43993</v>
      </c>
      <c r="B4093">
        <f t="shared" ref="B4093:E4093" si="4067">B4068</f>
        <v>1</v>
      </c>
      <c r="C4093" t="str">
        <f t="shared" si="4067"/>
        <v>A4</v>
      </c>
      <c r="D4093" t="str">
        <f t="shared" si="4067"/>
        <v>сыр полутвердый</v>
      </c>
      <c r="E4093" t="str">
        <f t="shared" si="4067"/>
        <v>A4|сыр полутвердый</v>
      </c>
      <c r="F4093">
        <f>IFERROR(INDEX('Прайс-лист на год'!$E$4:$NG$28,MATCH(prices_model!E4093,'Прайс-лист на год'!$D$4:$D$28,0),MATCH(prices_model!A4093,'Прайс-лист на год'!$E$3:$NG$3,0)),0)</f>
        <v>536</v>
      </c>
    </row>
    <row r="4094" spans="1:6" x14ac:dyDescent="0.25">
      <c r="A4094" s="30">
        <f>'Прайс-лист на год'!$E$3+ROUNDDOWN((ROW()-2)/25,0)</f>
        <v>43993</v>
      </c>
      <c r="B4094">
        <f t="shared" ref="B4094:E4094" si="4068">B4069</f>
        <v>1</v>
      </c>
      <c r="C4094" t="str">
        <f t="shared" si="4068"/>
        <v>A4</v>
      </c>
      <c r="D4094" t="str">
        <f t="shared" si="4068"/>
        <v>сыр мягкий</v>
      </c>
      <c r="E4094" t="str">
        <f t="shared" si="4068"/>
        <v>A4|сыр мягкий</v>
      </c>
      <c r="F4094">
        <f>IFERROR(INDEX('Прайс-лист на год'!$E$4:$NG$28,MATCH(prices_model!E4094,'Прайс-лист на год'!$D$4:$D$28,0),MATCH(prices_model!A4094,'Прайс-лист на год'!$E$3:$NG$3,0)),0)</f>
        <v>446</v>
      </c>
    </row>
    <row r="4095" spans="1:6" x14ac:dyDescent="0.25">
      <c r="A4095" s="30">
        <f>'Прайс-лист на год'!$E$3+ROUNDDOWN((ROW()-2)/25,0)</f>
        <v>43993</v>
      </c>
      <c r="B4095">
        <f t="shared" ref="B4095:E4095" si="4069">B4070</f>
        <v>1</v>
      </c>
      <c r="C4095" t="str">
        <f t="shared" si="4069"/>
        <v>A4</v>
      </c>
      <c r="D4095" t="str">
        <f t="shared" si="4069"/>
        <v>прочие сыры</v>
      </c>
      <c r="E4095" t="str">
        <f t="shared" si="4069"/>
        <v>A4|прочие сыры</v>
      </c>
      <c r="F4095">
        <f>IFERROR(INDEX('Прайс-лист на год'!$E$4:$NG$28,MATCH(prices_model!E4095,'Прайс-лист на год'!$D$4:$D$28,0),MATCH(prices_model!A4095,'Прайс-лист на год'!$E$3:$NG$3,0)),0)</f>
        <v>847</v>
      </c>
    </row>
    <row r="4096" spans="1:6" x14ac:dyDescent="0.25">
      <c r="A4096" s="30">
        <f>'Прайс-лист на год'!$E$3+ROUNDDOWN((ROW()-2)/25,0)</f>
        <v>43993</v>
      </c>
      <c r="B4096">
        <f t="shared" ref="B4096:E4096" si="4070">B4071</f>
        <v>1</v>
      </c>
      <c r="C4096" t="str">
        <f t="shared" si="4070"/>
        <v>A4</v>
      </c>
      <c r="D4096" t="str">
        <f t="shared" si="4070"/>
        <v>продукты сырные</v>
      </c>
      <c r="E4096" t="str">
        <f t="shared" si="4070"/>
        <v>A4|продукты сырные</v>
      </c>
      <c r="F4096">
        <f>IFERROR(INDEX('Прайс-лист на год'!$E$4:$NG$28,MATCH(prices_model!E4096,'Прайс-лист на год'!$D$4:$D$28,0),MATCH(prices_model!A4096,'Прайс-лист на год'!$E$3:$NG$3,0)),0)</f>
        <v>340</v>
      </c>
    </row>
    <row r="4097" spans="1:6" x14ac:dyDescent="0.25">
      <c r="A4097" s="30">
        <f>'Прайс-лист на год'!$E$3+ROUNDDOWN((ROW()-2)/25,0)</f>
        <v>43993</v>
      </c>
      <c r="B4097">
        <f t="shared" ref="B4097:E4097" si="4071">B4072</f>
        <v>1</v>
      </c>
      <c r="C4097" t="str">
        <f t="shared" si="4071"/>
        <v>A5</v>
      </c>
      <c r="D4097" t="str">
        <f t="shared" si="4071"/>
        <v>сыр твердый</v>
      </c>
      <c r="E4097" t="str">
        <f t="shared" si="4071"/>
        <v>A5|сыр твердый</v>
      </c>
      <c r="F4097">
        <f>IFERROR(INDEX('Прайс-лист на год'!$E$4:$NG$28,MATCH(prices_model!E4097,'Прайс-лист на год'!$D$4:$D$28,0),MATCH(prices_model!A4097,'Прайс-лист на год'!$E$3:$NG$3,0)),0)</f>
        <v>1081</v>
      </c>
    </row>
    <row r="4098" spans="1:6" x14ac:dyDescent="0.25">
      <c r="A4098" s="30">
        <f>'Прайс-лист на год'!$E$3+ROUNDDOWN((ROW()-2)/25,0)</f>
        <v>43993</v>
      </c>
      <c r="B4098">
        <f t="shared" ref="B4098:E4098" si="4072">B4073</f>
        <v>1</v>
      </c>
      <c r="C4098" t="str">
        <f t="shared" si="4072"/>
        <v>A5</v>
      </c>
      <c r="D4098" t="str">
        <f t="shared" si="4072"/>
        <v>сыр полутвердый</v>
      </c>
      <c r="E4098" t="str">
        <f t="shared" si="4072"/>
        <v>A5|сыр полутвердый</v>
      </c>
      <c r="F4098">
        <f>IFERROR(INDEX('Прайс-лист на год'!$E$4:$NG$28,MATCH(prices_model!E4098,'Прайс-лист на год'!$D$4:$D$28,0),MATCH(prices_model!A4098,'Прайс-лист на год'!$E$3:$NG$3,0)),0)</f>
        <v>649</v>
      </c>
    </row>
    <row r="4099" spans="1:6" x14ac:dyDescent="0.25">
      <c r="A4099" s="30">
        <f>'Прайс-лист на год'!$E$3+ROUNDDOWN((ROW()-2)/25,0)</f>
        <v>43993</v>
      </c>
      <c r="B4099">
        <f t="shared" ref="B4099:E4099" si="4073">B4074</f>
        <v>1</v>
      </c>
      <c r="C4099" t="str">
        <f t="shared" si="4073"/>
        <v>A5</v>
      </c>
      <c r="D4099" t="str">
        <f t="shared" si="4073"/>
        <v>сыр мягкий</v>
      </c>
      <c r="E4099" t="str">
        <f t="shared" si="4073"/>
        <v>A5|сыр мягкий</v>
      </c>
      <c r="F4099">
        <f>IFERROR(INDEX('Прайс-лист на год'!$E$4:$NG$28,MATCH(prices_model!E4099,'Прайс-лист на год'!$D$4:$D$28,0),MATCH(prices_model!A4099,'Прайс-лист на год'!$E$3:$NG$3,0)),0)</f>
        <v>541</v>
      </c>
    </row>
    <row r="4100" spans="1:6" x14ac:dyDescent="0.25">
      <c r="A4100" s="30">
        <f>'Прайс-лист на год'!$E$3+ROUNDDOWN((ROW()-2)/25,0)</f>
        <v>43993</v>
      </c>
      <c r="B4100">
        <f t="shared" ref="B4100:E4100" si="4074">B4075</f>
        <v>1</v>
      </c>
      <c r="C4100" t="str">
        <f t="shared" si="4074"/>
        <v>A5</v>
      </c>
      <c r="D4100" t="str">
        <f t="shared" si="4074"/>
        <v>прочие сыры</v>
      </c>
      <c r="E4100" t="str">
        <f t="shared" si="4074"/>
        <v>A5|прочие сыры</v>
      </c>
      <c r="F4100">
        <f>IFERROR(INDEX('Прайс-лист на год'!$E$4:$NG$28,MATCH(prices_model!E4100,'Прайс-лист на год'!$D$4:$D$28,0),MATCH(prices_model!A4100,'Прайс-лист на год'!$E$3:$NG$3,0)),0)</f>
        <v>757</v>
      </c>
    </row>
    <row r="4101" spans="1:6" x14ac:dyDescent="0.25">
      <c r="A4101" s="30">
        <f>'Прайс-лист на год'!$E$3+ROUNDDOWN((ROW()-2)/25,0)</f>
        <v>43993</v>
      </c>
      <c r="B4101">
        <f t="shared" ref="B4101:E4101" si="4075">B4076</f>
        <v>1</v>
      </c>
      <c r="C4101" t="str">
        <f t="shared" si="4075"/>
        <v>A5</v>
      </c>
      <c r="D4101" t="str">
        <f t="shared" si="4075"/>
        <v>продукты сырные</v>
      </c>
      <c r="E4101" t="str">
        <f t="shared" si="4075"/>
        <v>A5|продукты сырные</v>
      </c>
      <c r="F4101">
        <f>IFERROR(INDEX('Прайс-лист на год'!$E$4:$NG$28,MATCH(prices_model!E4101,'Прайс-лист на год'!$D$4:$D$28,0),MATCH(prices_model!A4101,'Прайс-лист на год'!$E$3:$NG$3,0)),0)</f>
        <v>432</v>
      </c>
    </row>
    <row r="4102" spans="1:6" x14ac:dyDescent="0.25">
      <c r="A4102" s="30">
        <f>'Прайс-лист на год'!$E$3+ROUNDDOWN((ROW()-2)/25,0)</f>
        <v>43994</v>
      </c>
      <c r="B4102">
        <f t="shared" ref="B4102:E4102" si="4076">B4077</f>
        <v>1</v>
      </c>
      <c r="C4102" t="str">
        <f t="shared" si="4076"/>
        <v>A1</v>
      </c>
      <c r="D4102" t="str">
        <f t="shared" si="4076"/>
        <v>сыр твердый</v>
      </c>
      <c r="E4102" t="str">
        <f t="shared" si="4076"/>
        <v>A1|сыр твердый</v>
      </c>
      <c r="F4102">
        <f>IFERROR(INDEX('Прайс-лист на год'!$E$4:$NG$28,MATCH(prices_model!E4102,'Прайс-лист на год'!$D$4:$D$28,0),MATCH(prices_model!A4102,'Прайс-лист на год'!$E$3:$NG$3,0)),0)</f>
        <v>950</v>
      </c>
    </row>
    <row r="4103" spans="1:6" x14ac:dyDescent="0.25">
      <c r="A4103" s="30">
        <f>'Прайс-лист на год'!$E$3+ROUNDDOWN((ROW()-2)/25,0)</f>
        <v>43994</v>
      </c>
      <c r="B4103">
        <f t="shared" ref="B4103:E4103" si="4077">B4078</f>
        <v>1</v>
      </c>
      <c r="C4103" t="str">
        <f t="shared" si="4077"/>
        <v>A1</v>
      </c>
      <c r="D4103" t="str">
        <f t="shared" si="4077"/>
        <v>сыр полутвердый</v>
      </c>
      <c r="E4103" t="str">
        <f t="shared" si="4077"/>
        <v>A1|сыр полутвердый</v>
      </c>
      <c r="F4103">
        <f>IFERROR(INDEX('Прайс-лист на год'!$E$4:$NG$28,MATCH(prices_model!E4103,'Прайс-лист на год'!$D$4:$D$28,0),MATCH(prices_model!A4103,'Прайс-лист на год'!$E$3:$NG$3,0)),0)</f>
        <v>570</v>
      </c>
    </row>
    <row r="4104" spans="1:6" x14ac:dyDescent="0.25">
      <c r="A4104" s="30">
        <f>'Прайс-лист на год'!$E$3+ROUNDDOWN((ROW()-2)/25,0)</f>
        <v>43994</v>
      </c>
      <c r="B4104">
        <f t="shared" ref="B4104:E4104" si="4078">B4079</f>
        <v>1</v>
      </c>
      <c r="C4104" t="str">
        <f t="shared" si="4078"/>
        <v>A1</v>
      </c>
      <c r="D4104" t="str">
        <f t="shared" si="4078"/>
        <v>сыр мягкий</v>
      </c>
      <c r="E4104" t="str">
        <f t="shared" si="4078"/>
        <v>A1|сыр мягкий</v>
      </c>
      <c r="F4104">
        <f>IFERROR(INDEX('Прайс-лист на год'!$E$4:$NG$28,MATCH(prices_model!E4104,'Прайс-лист на год'!$D$4:$D$28,0),MATCH(prices_model!A4104,'Прайс-лист на год'!$E$3:$NG$3,0)),0)</f>
        <v>475</v>
      </c>
    </row>
    <row r="4105" spans="1:6" x14ac:dyDescent="0.25">
      <c r="A4105" s="30">
        <f>'Прайс-лист на год'!$E$3+ROUNDDOWN((ROW()-2)/25,0)</f>
        <v>43994</v>
      </c>
      <c r="B4105">
        <f t="shared" ref="B4105:E4105" si="4079">B4080</f>
        <v>1</v>
      </c>
      <c r="C4105" t="str">
        <f t="shared" si="4079"/>
        <v>A1</v>
      </c>
      <c r="D4105" t="str">
        <f t="shared" si="4079"/>
        <v>прочие сыры</v>
      </c>
      <c r="E4105" t="str">
        <f t="shared" si="4079"/>
        <v>A1|прочие сыры</v>
      </c>
      <c r="F4105">
        <f>IFERROR(INDEX('Прайс-лист на год'!$E$4:$NG$28,MATCH(prices_model!E4105,'Прайс-лист на год'!$D$4:$D$28,0),MATCH(prices_model!A4105,'Прайс-лист на год'!$E$3:$NG$3,0)),0)</f>
        <v>665</v>
      </c>
    </row>
    <row r="4106" spans="1:6" x14ac:dyDescent="0.25">
      <c r="A4106" s="30">
        <f>'Прайс-лист на год'!$E$3+ROUNDDOWN((ROW()-2)/25,0)</f>
        <v>43994</v>
      </c>
      <c r="B4106">
        <f t="shared" ref="B4106:E4106" si="4080">B4081</f>
        <v>1</v>
      </c>
      <c r="C4106" t="str">
        <f t="shared" si="4080"/>
        <v>A1</v>
      </c>
      <c r="D4106" t="str">
        <f t="shared" si="4080"/>
        <v>продукты сырные</v>
      </c>
      <c r="E4106" t="str">
        <f t="shared" si="4080"/>
        <v>A1|продукты сырные</v>
      </c>
      <c r="F4106">
        <f>IFERROR(INDEX('Прайс-лист на год'!$E$4:$NG$28,MATCH(prices_model!E4106,'Прайс-лист на год'!$D$4:$D$28,0),MATCH(prices_model!A4106,'Прайс-лист на год'!$E$3:$NG$3,0)),0)</f>
        <v>380</v>
      </c>
    </row>
    <row r="4107" spans="1:6" x14ac:dyDescent="0.25">
      <c r="A4107" s="30">
        <f>'Прайс-лист на год'!$E$3+ROUNDDOWN((ROW()-2)/25,0)</f>
        <v>43994</v>
      </c>
      <c r="B4107">
        <f t="shared" ref="B4107:E4107" si="4081">B4082</f>
        <v>1</v>
      </c>
      <c r="C4107" t="str">
        <f t="shared" si="4081"/>
        <v>A2</v>
      </c>
      <c r="D4107" t="str">
        <f t="shared" si="4081"/>
        <v>сыр твердый</v>
      </c>
      <c r="E4107" t="str">
        <f t="shared" si="4081"/>
        <v>A2|сыр твердый</v>
      </c>
      <c r="F4107">
        <f>IFERROR(INDEX('Прайс-лист на год'!$E$4:$NG$28,MATCH(prices_model!E4107,'Прайс-лист на год'!$D$4:$D$28,0),MATCH(prices_model!A4107,'Прайс-лист на год'!$E$3:$NG$3,0)),0)</f>
        <v>900</v>
      </c>
    </row>
    <row r="4108" spans="1:6" x14ac:dyDescent="0.25">
      <c r="A4108" s="30">
        <f>'Прайс-лист на год'!$E$3+ROUNDDOWN((ROW()-2)/25,0)</f>
        <v>43994</v>
      </c>
      <c r="B4108">
        <f t="shared" ref="B4108:E4108" si="4082">B4083</f>
        <v>1</v>
      </c>
      <c r="C4108" t="str">
        <f t="shared" si="4082"/>
        <v>A2</v>
      </c>
      <c r="D4108" t="str">
        <f t="shared" si="4082"/>
        <v>сыр полутвердый</v>
      </c>
      <c r="E4108" t="str">
        <f t="shared" si="4082"/>
        <v>A2|сыр полутвердый</v>
      </c>
      <c r="F4108">
        <f>IFERROR(INDEX('Прайс-лист на год'!$E$4:$NG$28,MATCH(prices_model!E4108,'Прайс-лист на год'!$D$4:$D$28,0),MATCH(prices_model!A4108,'Прайс-лист на год'!$E$3:$NG$3,0)),0)</f>
        <v>540</v>
      </c>
    </row>
    <row r="4109" spans="1:6" x14ac:dyDescent="0.25">
      <c r="A4109" s="30">
        <f>'Прайс-лист на год'!$E$3+ROUNDDOWN((ROW()-2)/25,0)</f>
        <v>43994</v>
      </c>
      <c r="B4109">
        <f t="shared" ref="B4109:E4109" si="4083">B4084</f>
        <v>1</v>
      </c>
      <c r="C4109" t="str">
        <f t="shared" si="4083"/>
        <v>A2</v>
      </c>
      <c r="D4109" t="str">
        <f t="shared" si="4083"/>
        <v>сыр мягкий</v>
      </c>
      <c r="E4109" t="str">
        <f t="shared" si="4083"/>
        <v>A2|сыр мягкий</v>
      </c>
      <c r="F4109">
        <f>IFERROR(INDEX('Прайс-лист на год'!$E$4:$NG$28,MATCH(prices_model!E4109,'Прайс-лист на год'!$D$4:$D$28,0),MATCH(prices_model!A4109,'Прайс-лист на год'!$E$3:$NG$3,0)),0)</f>
        <v>450</v>
      </c>
    </row>
    <row r="4110" spans="1:6" x14ac:dyDescent="0.25">
      <c r="A4110" s="30">
        <f>'Прайс-лист на год'!$E$3+ROUNDDOWN((ROW()-2)/25,0)</f>
        <v>43994</v>
      </c>
      <c r="B4110">
        <f t="shared" ref="B4110:E4110" si="4084">B4085</f>
        <v>1</v>
      </c>
      <c r="C4110" t="str">
        <f t="shared" si="4084"/>
        <v>A2</v>
      </c>
      <c r="D4110" t="str">
        <f t="shared" si="4084"/>
        <v>прочие сыры</v>
      </c>
      <c r="E4110" t="str">
        <f t="shared" si="4084"/>
        <v>A2|прочие сыры</v>
      </c>
      <c r="F4110">
        <f>IFERROR(INDEX('Прайс-лист на год'!$E$4:$NG$28,MATCH(prices_model!E4110,'Прайс-лист на год'!$D$4:$D$28,0),MATCH(prices_model!A4110,'Прайс-лист на год'!$E$3:$NG$3,0)),0)</f>
        <v>630</v>
      </c>
    </row>
    <row r="4111" spans="1:6" x14ac:dyDescent="0.25">
      <c r="A4111" s="30">
        <f>'Прайс-лист на год'!$E$3+ROUNDDOWN((ROW()-2)/25,0)</f>
        <v>43994</v>
      </c>
      <c r="B4111">
        <f t="shared" ref="B4111:E4111" si="4085">B4086</f>
        <v>1</v>
      </c>
      <c r="C4111" t="str">
        <f t="shared" si="4085"/>
        <v>A2</v>
      </c>
      <c r="D4111" t="str">
        <f t="shared" si="4085"/>
        <v>продукты сырные</v>
      </c>
      <c r="E4111" t="str">
        <f t="shared" si="4085"/>
        <v>A2|продукты сырные</v>
      </c>
      <c r="F4111">
        <f>IFERROR(INDEX('Прайс-лист на год'!$E$4:$NG$28,MATCH(prices_model!E4111,'Прайс-лист на год'!$D$4:$D$28,0),MATCH(prices_model!A4111,'Прайс-лист на год'!$E$3:$NG$3,0)),0)</f>
        <v>360</v>
      </c>
    </row>
    <row r="4112" spans="1:6" x14ac:dyDescent="0.25">
      <c r="A4112" s="30">
        <f>'Прайс-лист на год'!$E$3+ROUNDDOWN((ROW()-2)/25,0)</f>
        <v>43994</v>
      </c>
      <c r="B4112">
        <f t="shared" ref="B4112:E4112" si="4086">B4087</f>
        <v>1</v>
      </c>
      <c r="C4112" t="str">
        <f t="shared" si="4086"/>
        <v>A3</v>
      </c>
      <c r="D4112" t="str">
        <f t="shared" si="4086"/>
        <v>сыр твердый</v>
      </c>
      <c r="E4112" t="str">
        <f t="shared" si="4086"/>
        <v>A3|сыр твердый</v>
      </c>
      <c r="F4112">
        <f>IFERROR(INDEX('Прайс-лист на год'!$E$4:$NG$28,MATCH(prices_model!E4112,'Прайс-лист на год'!$D$4:$D$28,0),MATCH(prices_model!A4112,'Прайс-лист на год'!$E$3:$NG$3,0)),0)</f>
        <v>1000</v>
      </c>
    </row>
    <row r="4113" spans="1:6" x14ac:dyDescent="0.25">
      <c r="A4113" s="30">
        <f>'Прайс-лист на год'!$E$3+ROUNDDOWN((ROW()-2)/25,0)</f>
        <v>43994</v>
      </c>
      <c r="B4113">
        <f t="shared" ref="B4113:E4113" si="4087">B4088</f>
        <v>1</v>
      </c>
      <c r="C4113" t="str">
        <f t="shared" si="4087"/>
        <v>A3</v>
      </c>
      <c r="D4113" t="str">
        <f t="shared" si="4087"/>
        <v>сыр полутвердый</v>
      </c>
      <c r="E4113" t="str">
        <f t="shared" si="4087"/>
        <v>A3|сыр полутвердый</v>
      </c>
      <c r="F4113">
        <f>IFERROR(INDEX('Прайс-лист на год'!$E$4:$NG$28,MATCH(prices_model!E4113,'Прайс-лист на год'!$D$4:$D$28,0),MATCH(prices_model!A4113,'Прайс-лист на год'!$E$3:$NG$3,0)),0)</f>
        <v>600</v>
      </c>
    </row>
    <row r="4114" spans="1:6" x14ac:dyDescent="0.25">
      <c r="A4114" s="30">
        <f>'Прайс-лист на год'!$E$3+ROUNDDOWN((ROW()-2)/25,0)</f>
        <v>43994</v>
      </c>
      <c r="B4114">
        <f t="shared" ref="B4114:E4114" si="4088">B4089</f>
        <v>1</v>
      </c>
      <c r="C4114" t="str">
        <f t="shared" si="4088"/>
        <v>A3</v>
      </c>
      <c r="D4114" t="str">
        <f t="shared" si="4088"/>
        <v>сыр мягкий</v>
      </c>
      <c r="E4114" t="str">
        <f t="shared" si="4088"/>
        <v>A3|сыр мягкий</v>
      </c>
      <c r="F4114">
        <f>IFERROR(INDEX('Прайс-лист на год'!$E$4:$NG$28,MATCH(prices_model!E4114,'Прайс-лист на год'!$D$4:$D$28,0),MATCH(prices_model!A4114,'Прайс-лист на год'!$E$3:$NG$3,0)),0)</f>
        <v>500</v>
      </c>
    </row>
    <row r="4115" spans="1:6" x14ac:dyDescent="0.25">
      <c r="A4115" s="30">
        <f>'Прайс-лист на год'!$E$3+ROUNDDOWN((ROW()-2)/25,0)</f>
        <v>43994</v>
      </c>
      <c r="B4115">
        <f t="shared" ref="B4115:E4115" si="4089">B4090</f>
        <v>1</v>
      </c>
      <c r="C4115" t="str">
        <f t="shared" si="4089"/>
        <v>A3</v>
      </c>
      <c r="D4115" t="str">
        <f t="shared" si="4089"/>
        <v>прочие сыры</v>
      </c>
      <c r="E4115" t="str">
        <f t="shared" si="4089"/>
        <v>A3|прочие сыры</v>
      </c>
      <c r="F4115">
        <f>IFERROR(INDEX('Прайс-лист на год'!$E$4:$NG$28,MATCH(prices_model!E4115,'Прайс-лист на год'!$D$4:$D$28,0),MATCH(prices_model!A4115,'Прайс-лист на год'!$E$3:$NG$3,0)),0)</f>
        <v>700</v>
      </c>
    </row>
    <row r="4116" spans="1:6" x14ac:dyDescent="0.25">
      <c r="A4116" s="30">
        <f>'Прайс-лист на год'!$E$3+ROUNDDOWN((ROW()-2)/25,0)</f>
        <v>43994</v>
      </c>
      <c r="B4116">
        <f t="shared" ref="B4116:E4116" si="4090">B4091</f>
        <v>1</v>
      </c>
      <c r="C4116" t="str">
        <f t="shared" si="4090"/>
        <v>A3</v>
      </c>
      <c r="D4116" t="str">
        <f t="shared" si="4090"/>
        <v>продукты сырные</v>
      </c>
      <c r="E4116" t="str">
        <f t="shared" si="4090"/>
        <v>A3|продукты сырные</v>
      </c>
      <c r="F4116">
        <f>IFERROR(INDEX('Прайс-лист на год'!$E$4:$NG$28,MATCH(prices_model!E4116,'Прайс-лист на год'!$D$4:$D$28,0),MATCH(prices_model!A4116,'Прайс-лист на год'!$E$3:$NG$3,0)),0)</f>
        <v>400</v>
      </c>
    </row>
    <row r="4117" spans="1:6" x14ac:dyDescent="0.25">
      <c r="A4117" s="30">
        <f>'Прайс-лист на год'!$E$3+ROUNDDOWN((ROW()-2)/25,0)</f>
        <v>43994</v>
      </c>
      <c r="B4117">
        <f t="shared" ref="B4117:E4117" si="4091">B4092</f>
        <v>1</v>
      </c>
      <c r="C4117" t="str">
        <f t="shared" si="4091"/>
        <v>A4</v>
      </c>
      <c r="D4117" t="str">
        <f t="shared" si="4091"/>
        <v>сыр твердый</v>
      </c>
      <c r="E4117" t="str">
        <f t="shared" si="4091"/>
        <v>A4|сыр твердый</v>
      </c>
      <c r="F4117">
        <f>IFERROR(INDEX('Прайс-лист на год'!$E$4:$NG$28,MATCH(prices_model!E4117,'Прайс-лист на год'!$D$4:$D$28,0),MATCH(prices_model!A4117,'Прайс-лист на год'!$E$3:$NG$3,0)),0)</f>
        <v>893</v>
      </c>
    </row>
    <row r="4118" spans="1:6" x14ac:dyDescent="0.25">
      <c r="A4118" s="30">
        <f>'Прайс-лист на год'!$E$3+ROUNDDOWN((ROW()-2)/25,0)</f>
        <v>43994</v>
      </c>
      <c r="B4118">
        <f t="shared" ref="B4118:E4118" si="4092">B4093</f>
        <v>1</v>
      </c>
      <c r="C4118" t="str">
        <f t="shared" si="4092"/>
        <v>A4</v>
      </c>
      <c r="D4118" t="str">
        <f t="shared" si="4092"/>
        <v>сыр полутвердый</v>
      </c>
      <c r="E4118" t="str">
        <f t="shared" si="4092"/>
        <v>A4|сыр полутвердый</v>
      </c>
      <c r="F4118">
        <f>IFERROR(INDEX('Прайс-лист на год'!$E$4:$NG$28,MATCH(prices_model!E4118,'Прайс-лист на год'!$D$4:$D$28,0),MATCH(prices_model!A4118,'Прайс-лист на год'!$E$3:$NG$3,0)),0)</f>
        <v>536</v>
      </c>
    </row>
    <row r="4119" spans="1:6" x14ac:dyDescent="0.25">
      <c r="A4119" s="30">
        <f>'Прайс-лист на год'!$E$3+ROUNDDOWN((ROW()-2)/25,0)</f>
        <v>43994</v>
      </c>
      <c r="B4119">
        <f t="shared" ref="B4119:E4119" si="4093">B4094</f>
        <v>1</v>
      </c>
      <c r="C4119" t="str">
        <f t="shared" si="4093"/>
        <v>A4</v>
      </c>
      <c r="D4119" t="str">
        <f t="shared" si="4093"/>
        <v>сыр мягкий</v>
      </c>
      <c r="E4119" t="str">
        <f t="shared" si="4093"/>
        <v>A4|сыр мягкий</v>
      </c>
      <c r="F4119">
        <f>IFERROR(INDEX('Прайс-лист на год'!$E$4:$NG$28,MATCH(prices_model!E4119,'Прайс-лист на год'!$D$4:$D$28,0),MATCH(prices_model!A4119,'Прайс-лист на год'!$E$3:$NG$3,0)),0)</f>
        <v>446</v>
      </c>
    </row>
    <row r="4120" spans="1:6" x14ac:dyDescent="0.25">
      <c r="A4120" s="30">
        <f>'Прайс-лист на год'!$E$3+ROUNDDOWN((ROW()-2)/25,0)</f>
        <v>43994</v>
      </c>
      <c r="B4120">
        <f t="shared" ref="B4120:E4120" si="4094">B4095</f>
        <v>1</v>
      </c>
      <c r="C4120" t="str">
        <f t="shared" si="4094"/>
        <v>A4</v>
      </c>
      <c r="D4120" t="str">
        <f t="shared" si="4094"/>
        <v>прочие сыры</v>
      </c>
      <c r="E4120" t="str">
        <f t="shared" si="4094"/>
        <v>A4|прочие сыры</v>
      </c>
      <c r="F4120">
        <f>IFERROR(INDEX('Прайс-лист на год'!$E$4:$NG$28,MATCH(prices_model!E4120,'Прайс-лист на год'!$D$4:$D$28,0),MATCH(prices_model!A4120,'Прайс-лист на год'!$E$3:$NG$3,0)),0)</f>
        <v>847</v>
      </c>
    </row>
    <row r="4121" spans="1:6" x14ac:dyDescent="0.25">
      <c r="A4121" s="30">
        <f>'Прайс-лист на год'!$E$3+ROUNDDOWN((ROW()-2)/25,0)</f>
        <v>43994</v>
      </c>
      <c r="B4121">
        <f t="shared" ref="B4121:E4121" si="4095">B4096</f>
        <v>1</v>
      </c>
      <c r="C4121" t="str">
        <f t="shared" si="4095"/>
        <v>A4</v>
      </c>
      <c r="D4121" t="str">
        <f t="shared" si="4095"/>
        <v>продукты сырные</v>
      </c>
      <c r="E4121" t="str">
        <f t="shared" si="4095"/>
        <v>A4|продукты сырные</v>
      </c>
      <c r="F4121">
        <f>IFERROR(INDEX('Прайс-лист на год'!$E$4:$NG$28,MATCH(prices_model!E4121,'Прайс-лист на год'!$D$4:$D$28,0),MATCH(prices_model!A4121,'Прайс-лист на год'!$E$3:$NG$3,0)),0)</f>
        <v>340</v>
      </c>
    </row>
    <row r="4122" spans="1:6" x14ac:dyDescent="0.25">
      <c r="A4122" s="30">
        <f>'Прайс-лист на год'!$E$3+ROUNDDOWN((ROW()-2)/25,0)</f>
        <v>43994</v>
      </c>
      <c r="B4122">
        <f t="shared" ref="B4122:E4122" si="4096">B4097</f>
        <v>1</v>
      </c>
      <c r="C4122" t="str">
        <f t="shared" si="4096"/>
        <v>A5</v>
      </c>
      <c r="D4122" t="str">
        <f t="shared" si="4096"/>
        <v>сыр твердый</v>
      </c>
      <c r="E4122" t="str">
        <f t="shared" si="4096"/>
        <v>A5|сыр твердый</v>
      </c>
      <c r="F4122">
        <f>IFERROR(INDEX('Прайс-лист на год'!$E$4:$NG$28,MATCH(prices_model!E4122,'Прайс-лист на год'!$D$4:$D$28,0),MATCH(prices_model!A4122,'Прайс-лист на год'!$E$3:$NG$3,0)),0)</f>
        <v>1081</v>
      </c>
    </row>
    <row r="4123" spans="1:6" x14ac:dyDescent="0.25">
      <c r="A4123" s="30">
        <f>'Прайс-лист на год'!$E$3+ROUNDDOWN((ROW()-2)/25,0)</f>
        <v>43994</v>
      </c>
      <c r="B4123">
        <f t="shared" ref="B4123:E4123" si="4097">B4098</f>
        <v>1</v>
      </c>
      <c r="C4123" t="str">
        <f t="shared" si="4097"/>
        <v>A5</v>
      </c>
      <c r="D4123" t="str">
        <f t="shared" si="4097"/>
        <v>сыр полутвердый</v>
      </c>
      <c r="E4123" t="str">
        <f t="shared" si="4097"/>
        <v>A5|сыр полутвердый</v>
      </c>
      <c r="F4123">
        <f>IFERROR(INDEX('Прайс-лист на год'!$E$4:$NG$28,MATCH(prices_model!E4123,'Прайс-лист на год'!$D$4:$D$28,0),MATCH(prices_model!A4123,'Прайс-лист на год'!$E$3:$NG$3,0)),0)</f>
        <v>649</v>
      </c>
    </row>
    <row r="4124" spans="1:6" x14ac:dyDescent="0.25">
      <c r="A4124" s="30">
        <f>'Прайс-лист на год'!$E$3+ROUNDDOWN((ROW()-2)/25,0)</f>
        <v>43994</v>
      </c>
      <c r="B4124">
        <f t="shared" ref="B4124:E4124" si="4098">B4099</f>
        <v>1</v>
      </c>
      <c r="C4124" t="str">
        <f t="shared" si="4098"/>
        <v>A5</v>
      </c>
      <c r="D4124" t="str">
        <f t="shared" si="4098"/>
        <v>сыр мягкий</v>
      </c>
      <c r="E4124" t="str">
        <f t="shared" si="4098"/>
        <v>A5|сыр мягкий</v>
      </c>
      <c r="F4124">
        <f>IFERROR(INDEX('Прайс-лист на год'!$E$4:$NG$28,MATCH(prices_model!E4124,'Прайс-лист на год'!$D$4:$D$28,0),MATCH(prices_model!A4124,'Прайс-лист на год'!$E$3:$NG$3,0)),0)</f>
        <v>541</v>
      </c>
    </row>
    <row r="4125" spans="1:6" x14ac:dyDescent="0.25">
      <c r="A4125" s="30">
        <f>'Прайс-лист на год'!$E$3+ROUNDDOWN((ROW()-2)/25,0)</f>
        <v>43994</v>
      </c>
      <c r="B4125">
        <f t="shared" ref="B4125:E4125" si="4099">B4100</f>
        <v>1</v>
      </c>
      <c r="C4125" t="str">
        <f t="shared" si="4099"/>
        <v>A5</v>
      </c>
      <c r="D4125" t="str">
        <f t="shared" si="4099"/>
        <v>прочие сыры</v>
      </c>
      <c r="E4125" t="str">
        <f t="shared" si="4099"/>
        <v>A5|прочие сыры</v>
      </c>
      <c r="F4125">
        <f>IFERROR(INDEX('Прайс-лист на год'!$E$4:$NG$28,MATCH(prices_model!E4125,'Прайс-лист на год'!$D$4:$D$28,0),MATCH(prices_model!A4125,'Прайс-лист на год'!$E$3:$NG$3,0)),0)</f>
        <v>757</v>
      </c>
    </row>
    <row r="4126" spans="1:6" x14ac:dyDescent="0.25">
      <c r="A4126" s="30">
        <f>'Прайс-лист на год'!$E$3+ROUNDDOWN((ROW()-2)/25,0)</f>
        <v>43994</v>
      </c>
      <c r="B4126">
        <f t="shared" ref="B4126:E4126" si="4100">B4101</f>
        <v>1</v>
      </c>
      <c r="C4126" t="str">
        <f t="shared" si="4100"/>
        <v>A5</v>
      </c>
      <c r="D4126" t="str">
        <f t="shared" si="4100"/>
        <v>продукты сырные</v>
      </c>
      <c r="E4126" t="str">
        <f t="shared" si="4100"/>
        <v>A5|продукты сырные</v>
      </c>
      <c r="F4126">
        <f>IFERROR(INDEX('Прайс-лист на год'!$E$4:$NG$28,MATCH(prices_model!E4126,'Прайс-лист на год'!$D$4:$D$28,0),MATCH(prices_model!A4126,'Прайс-лист на год'!$E$3:$NG$3,0)),0)</f>
        <v>432</v>
      </c>
    </row>
    <row r="4127" spans="1:6" x14ac:dyDescent="0.25">
      <c r="A4127" s="30">
        <f>'Прайс-лист на год'!$E$3+ROUNDDOWN((ROW()-2)/25,0)</f>
        <v>43995</v>
      </c>
      <c r="B4127">
        <f t="shared" ref="B4127:E4127" si="4101">B4102</f>
        <v>1</v>
      </c>
      <c r="C4127" t="str">
        <f t="shared" si="4101"/>
        <v>A1</v>
      </c>
      <c r="D4127" t="str">
        <f t="shared" si="4101"/>
        <v>сыр твердый</v>
      </c>
      <c r="E4127" t="str">
        <f t="shared" si="4101"/>
        <v>A1|сыр твердый</v>
      </c>
      <c r="F4127">
        <f>IFERROR(INDEX('Прайс-лист на год'!$E$4:$NG$28,MATCH(prices_model!E4127,'Прайс-лист на год'!$D$4:$D$28,0),MATCH(prices_model!A4127,'Прайс-лист на год'!$E$3:$NG$3,0)),0)</f>
        <v>950</v>
      </c>
    </row>
    <row r="4128" spans="1:6" x14ac:dyDescent="0.25">
      <c r="A4128" s="30">
        <f>'Прайс-лист на год'!$E$3+ROUNDDOWN((ROW()-2)/25,0)</f>
        <v>43995</v>
      </c>
      <c r="B4128">
        <f t="shared" ref="B4128:E4128" si="4102">B4103</f>
        <v>1</v>
      </c>
      <c r="C4128" t="str">
        <f t="shared" si="4102"/>
        <v>A1</v>
      </c>
      <c r="D4128" t="str">
        <f t="shared" si="4102"/>
        <v>сыр полутвердый</v>
      </c>
      <c r="E4128" t="str">
        <f t="shared" si="4102"/>
        <v>A1|сыр полутвердый</v>
      </c>
      <c r="F4128">
        <f>IFERROR(INDEX('Прайс-лист на год'!$E$4:$NG$28,MATCH(prices_model!E4128,'Прайс-лист на год'!$D$4:$D$28,0),MATCH(prices_model!A4128,'Прайс-лист на год'!$E$3:$NG$3,0)),0)</f>
        <v>570</v>
      </c>
    </row>
    <row r="4129" spans="1:6" x14ac:dyDescent="0.25">
      <c r="A4129" s="30">
        <f>'Прайс-лист на год'!$E$3+ROUNDDOWN((ROW()-2)/25,0)</f>
        <v>43995</v>
      </c>
      <c r="B4129">
        <f t="shared" ref="B4129:E4129" si="4103">B4104</f>
        <v>1</v>
      </c>
      <c r="C4129" t="str">
        <f t="shared" si="4103"/>
        <v>A1</v>
      </c>
      <c r="D4129" t="str">
        <f t="shared" si="4103"/>
        <v>сыр мягкий</v>
      </c>
      <c r="E4129" t="str">
        <f t="shared" si="4103"/>
        <v>A1|сыр мягкий</v>
      </c>
      <c r="F4129">
        <f>IFERROR(INDEX('Прайс-лист на год'!$E$4:$NG$28,MATCH(prices_model!E4129,'Прайс-лист на год'!$D$4:$D$28,0),MATCH(prices_model!A4129,'Прайс-лист на год'!$E$3:$NG$3,0)),0)</f>
        <v>475</v>
      </c>
    </row>
    <row r="4130" spans="1:6" x14ac:dyDescent="0.25">
      <c r="A4130" s="30">
        <f>'Прайс-лист на год'!$E$3+ROUNDDOWN((ROW()-2)/25,0)</f>
        <v>43995</v>
      </c>
      <c r="B4130">
        <f t="shared" ref="B4130:E4130" si="4104">B4105</f>
        <v>1</v>
      </c>
      <c r="C4130" t="str">
        <f t="shared" si="4104"/>
        <v>A1</v>
      </c>
      <c r="D4130" t="str">
        <f t="shared" si="4104"/>
        <v>прочие сыры</v>
      </c>
      <c r="E4130" t="str">
        <f t="shared" si="4104"/>
        <v>A1|прочие сыры</v>
      </c>
      <c r="F4130">
        <f>IFERROR(INDEX('Прайс-лист на год'!$E$4:$NG$28,MATCH(prices_model!E4130,'Прайс-лист на год'!$D$4:$D$28,0),MATCH(prices_model!A4130,'Прайс-лист на год'!$E$3:$NG$3,0)),0)</f>
        <v>665</v>
      </c>
    </row>
    <row r="4131" spans="1:6" x14ac:dyDescent="0.25">
      <c r="A4131" s="30">
        <f>'Прайс-лист на год'!$E$3+ROUNDDOWN((ROW()-2)/25,0)</f>
        <v>43995</v>
      </c>
      <c r="B4131">
        <f t="shared" ref="B4131:E4131" si="4105">B4106</f>
        <v>1</v>
      </c>
      <c r="C4131" t="str">
        <f t="shared" si="4105"/>
        <v>A1</v>
      </c>
      <c r="D4131" t="str">
        <f t="shared" si="4105"/>
        <v>продукты сырные</v>
      </c>
      <c r="E4131" t="str">
        <f t="shared" si="4105"/>
        <v>A1|продукты сырные</v>
      </c>
      <c r="F4131">
        <f>IFERROR(INDEX('Прайс-лист на год'!$E$4:$NG$28,MATCH(prices_model!E4131,'Прайс-лист на год'!$D$4:$D$28,0),MATCH(prices_model!A4131,'Прайс-лист на год'!$E$3:$NG$3,0)),0)</f>
        <v>380</v>
      </c>
    </row>
    <row r="4132" spans="1:6" x14ac:dyDescent="0.25">
      <c r="A4132" s="30">
        <f>'Прайс-лист на год'!$E$3+ROUNDDOWN((ROW()-2)/25,0)</f>
        <v>43995</v>
      </c>
      <c r="B4132">
        <f t="shared" ref="B4132:E4132" si="4106">B4107</f>
        <v>1</v>
      </c>
      <c r="C4132" t="str">
        <f t="shared" si="4106"/>
        <v>A2</v>
      </c>
      <c r="D4132" t="str">
        <f t="shared" si="4106"/>
        <v>сыр твердый</v>
      </c>
      <c r="E4132" t="str">
        <f t="shared" si="4106"/>
        <v>A2|сыр твердый</v>
      </c>
      <c r="F4132">
        <f>IFERROR(INDEX('Прайс-лист на год'!$E$4:$NG$28,MATCH(prices_model!E4132,'Прайс-лист на год'!$D$4:$D$28,0),MATCH(prices_model!A4132,'Прайс-лист на год'!$E$3:$NG$3,0)),0)</f>
        <v>900</v>
      </c>
    </row>
    <row r="4133" spans="1:6" x14ac:dyDescent="0.25">
      <c r="A4133" s="30">
        <f>'Прайс-лист на год'!$E$3+ROUNDDOWN((ROW()-2)/25,0)</f>
        <v>43995</v>
      </c>
      <c r="B4133">
        <f t="shared" ref="B4133:E4133" si="4107">B4108</f>
        <v>1</v>
      </c>
      <c r="C4133" t="str">
        <f t="shared" si="4107"/>
        <v>A2</v>
      </c>
      <c r="D4133" t="str">
        <f t="shared" si="4107"/>
        <v>сыр полутвердый</v>
      </c>
      <c r="E4133" t="str">
        <f t="shared" si="4107"/>
        <v>A2|сыр полутвердый</v>
      </c>
      <c r="F4133">
        <f>IFERROR(INDEX('Прайс-лист на год'!$E$4:$NG$28,MATCH(prices_model!E4133,'Прайс-лист на год'!$D$4:$D$28,0),MATCH(prices_model!A4133,'Прайс-лист на год'!$E$3:$NG$3,0)),0)</f>
        <v>540</v>
      </c>
    </row>
    <row r="4134" spans="1:6" x14ac:dyDescent="0.25">
      <c r="A4134" s="30">
        <f>'Прайс-лист на год'!$E$3+ROUNDDOWN((ROW()-2)/25,0)</f>
        <v>43995</v>
      </c>
      <c r="B4134">
        <f t="shared" ref="B4134:E4134" si="4108">B4109</f>
        <v>1</v>
      </c>
      <c r="C4134" t="str">
        <f t="shared" si="4108"/>
        <v>A2</v>
      </c>
      <c r="D4134" t="str">
        <f t="shared" si="4108"/>
        <v>сыр мягкий</v>
      </c>
      <c r="E4134" t="str">
        <f t="shared" si="4108"/>
        <v>A2|сыр мягкий</v>
      </c>
      <c r="F4134">
        <f>IFERROR(INDEX('Прайс-лист на год'!$E$4:$NG$28,MATCH(prices_model!E4134,'Прайс-лист на год'!$D$4:$D$28,0),MATCH(prices_model!A4134,'Прайс-лист на год'!$E$3:$NG$3,0)),0)</f>
        <v>450</v>
      </c>
    </row>
    <row r="4135" spans="1:6" x14ac:dyDescent="0.25">
      <c r="A4135" s="30">
        <f>'Прайс-лист на год'!$E$3+ROUNDDOWN((ROW()-2)/25,0)</f>
        <v>43995</v>
      </c>
      <c r="B4135">
        <f t="shared" ref="B4135:E4135" si="4109">B4110</f>
        <v>1</v>
      </c>
      <c r="C4135" t="str">
        <f t="shared" si="4109"/>
        <v>A2</v>
      </c>
      <c r="D4135" t="str">
        <f t="shared" si="4109"/>
        <v>прочие сыры</v>
      </c>
      <c r="E4135" t="str">
        <f t="shared" si="4109"/>
        <v>A2|прочие сыры</v>
      </c>
      <c r="F4135">
        <f>IFERROR(INDEX('Прайс-лист на год'!$E$4:$NG$28,MATCH(prices_model!E4135,'Прайс-лист на год'!$D$4:$D$28,0),MATCH(prices_model!A4135,'Прайс-лист на год'!$E$3:$NG$3,0)),0)</f>
        <v>630</v>
      </c>
    </row>
    <row r="4136" spans="1:6" x14ac:dyDescent="0.25">
      <c r="A4136" s="30">
        <f>'Прайс-лист на год'!$E$3+ROUNDDOWN((ROW()-2)/25,0)</f>
        <v>43995</v>
      </c>
      <c r="B4136">
        <f t="shared" ref="B4136:E4136" si="4110">B4111</f>
        <v>1</v>
      </c>
      <c r="C4136" t="str">
        <f t="shared" si="4110"/>
        <v>A2</v>
      </c>
      <c r="D4136" t="str">
        <f t="shared" si="4110"/>
        <v>продукты сырные</v>
      </c>
      <c r="E4136" t="str">
        <f t="shared" si="4110"/>
        <v>A2|продукты сырные</v>
      </c>
      <c r="F4136">
        <f>IFERROR(INDEX('Прайс-лист на год'!$E$4:$NG$28,MATCH(prices_model!E4136,'Прайс-лист на год'!$D$4:$D$28,0),MATCH(prices_model!A4136,'Прайс-лист на год'!$E$3:$NG$3,0)),0)</f>
        <v>360</v>
      </c>
    </row>
    <row r="4137" spans="1:6" x14ac:dyDescent="0.25">
      <c r="A4137" s="30">
        <f>'Прайс-лист на год'!$E$3+ROUNDDOWN((ROW()-2)/25,0)</f>
        <v>43995</v>
      </c>
      <c r="B4137">
        <f t="shared" ref="B4137:E4137" si="4111">B4112</f>
        <v>1</v>
      </c>
      <c r="C4137" t="str">
        <f t="shared" si="4111"/>
        <v>A3</v>
      </c>
      <c r="D4137" t="str">
        <f t="shared" si="4111"/>
        <v>сыр твердый</v>
      </c>
      <c r="E4137" t="str">
        <f t="shared" si="4111"/>
        <v>A3|сыр твердый</v>
      </c>
      <c r="F4137">
        <f>IFERROR(INDEX('Прайс-лист на год'!$E$4:$NG$28,MATCH(prices_model!E4137,'Прайс-лист на год'!$D$4:$D$28,0),MATCH(prices_model!A4137,'Прайс-лист на год'!$E$3:$NG$3,0)),0)</f>
        <v>1000</v>
      </c>
    </row>
    <row r="4138" spans="1:6" x14ac:dyDescent="0.25">
      <c r="A4138" s="30">
        <f>'Прайс-лист на год'!$E$3+ROUNDDOWN((ROW()-2)/25,0)</f>
        <v>43995</v>
      </c>
      <c r="B4138">
        <f t="shared" ref="B4138:E4138" si="4112">B4113</f>
        <v>1</v>
      </c>
      <c r="C4138" t="str">
        <f t="shared" si="4112"/>
        <v>A3</v>
      </c>
      <c r="D4138" t="str">
        <f t="shared" si="4112"/>
        <v>сыр полутвердый</v>
      </c>
      <c r="E4138" t="str">
        <f t="shared" si="4112"/>
        <v>A3|сыр полутвердый</v>
      </c>
      <c r="F4138">
        <f>IFERROR(INDEX('Прайс-лист на год'!$E$4:$NG$28,MATCH(prices_model!E4138,'Прайс-лист на год'!$D$4:$D$28,0),MATCH(prices_model!A4138,'Прайс-лист на год'!$E$3:$NG$3,0)),0)</f>
        <v>600</v>
      </c>
    </row>
    <row r="4139" spans="1:6" x14ac:dyDescent="0.25">
      <c r="A4139" s="30">
        <f>'Прайс-лист на год'!$E$3+ROUNDDOWN((ROW()-2)/25,0)</f>
        <v>43995</v>
      </c>
      <c r="B4139">
        <f t="shared" ref="B4139:E4139" si="4113">B4114</f>
        <v>1</v>
      </c>
      <c r="C4139" t="str">
        <f t="shared" si="4113"/>
        <v>A3</v>
      </c>
      <c r="D4139" t="str">
        <f t="shared" si="4113"/>
        <v>сыр мягкий</v>
      </c>
      <c r="E4139" t="str">
        <f t="shared" si="4113"/>
        <v>A3|сыр мягкий</v>
      </c>
      <c r="F4139">
        <f>IFERROR(INDEX('Прайс-лист на год'!$E$4:$NG$28,MATCH(prices_model!E4139,'Прайс-лист на год'!$D$4:$D$28,0),MATCH(prices_model!A4139,'Прайс-лист на год'!$E$3:$NG$3,0)),0)</f>
        <v>500</v>
      </c>
    </row>
    <row r="4140" spans="1:6" x14ac:dyDescent="0.25">
      <c r="A4140" s="30">
        <f>'Прайс-лист на год'!$E$3+ROUNDDOWN((ROW()-2)/25,0)</f>
        <v>43995</v>
      </c>
      <c r="B4140">
        <f t="shared" ref="B4140:E4140" si="4114">B4115</f>
        <v>1</v>
      </c>
      <c r="C4140" t="str">
        <f t="shared" si="4114"/>
        <v>A3</v>
      </c>
      <c r="D4140" t="str">
        <f t="shared" si="4114"/>
        <v>прочие сыры</v>
      </c>
      <c r="E4140" t="str">
        <f t="shared" si="4114"/>
        <v>A3|прочие сыры</v>
      </c>
      <c r="F4140">
        <f>IFERROR(INDEX('Прайс-лист на год'!$E$4:$NG$28,MATCH(prices_model!E4140,'Прайс-лист на год'!$D$4:$D$28,0),MATCH(prices_model!A4140,'Прайс-лист на год'!$E$3:$NG$3,0)),0)</f>
        <v>700</v>
      </c>
    </row>
    <row r="4141" spans="1:6" x14ac:dyDescent="0.25">
      <c r="A4141" s="30">
        <f>'Прайс-лист на год'!$E$3+ROUNDDOWN((ROW()-2)/25,0)</f>
        <v>43995</v>
      </c>
      <c r="B4141">
        <f t="shared" ref="B4141:E4141" si="4115">B4116</f>
        <v>1</v>
      </c>
      <c r="C4141" t="str">
        <f t="shared" si="4115"/>
        <v>A3</v>
      </c>
      <c r="D4141" t="str">
        <f t="shared" si="4115"/>
        <v>продукты сырные</v>
      </c>
      <c r="E4141" t="str">
        <f t="shared" si="4115"/>
        <v>A3|продукты сырные</v>
      </c>
      <c r="F4141">
        <f>IFERROR(INDEX('Прайс-лист на год'!$E$4:$NG$28,MATCH(prices_model!E4141,'Прайс-лист на год'!$D$4:$D$28,0),MATCH(prices_model!A4141,'Прайс-лист на год'!$E$3:$NG$3,0)),0)</f>
        <v>400</v>
      </c>
    </row>
    <row r="4142" spans="1:6" x14ac:dyDescent="0.25">
      <c r="A4142" s="30">
        <f>'Прайс-лист на год'!$E$3+ROUNDDOWN((ROW()-2)/25,0)</f>
        <v>43995</v>
      </c>
      <c r="B4142">
        <f t="shared" ref="B4142:E4142" si="4116">B4117</f>
        <v>1</v>
      </c>
      <c r="C4142" t="str">
        <f t="shared" si="4116"/>
        <v>A4</v>
      </c>
      <c r="D4142" t="str">
        <f t="shared" si="4116"/>
        <v>сыр твердый</v>
      </c>
      <c r="E4142" t="str">
        <f t="shared" si="4116"/>
        <v>A4|сыр твердый</v>
      </c>
      <c r="F4142">
        <f>IFERROR(INDEX('Прайс-лист на год'!$E$4:$NG$28,MATCH(prices_model!E4142,'Прайс-лист на год'!$D$4:$D$28,0),MATCH(prices_model!A4142,'Прайс-лист на год'!$E$3:$NG$3,0)),0)</f>
        <v>893</v>
      </c>
    </row>
    <row r="4143" spans="1:6" x14ac:dyDescent="0.25">
      <c r="A4143" s="30">
        <f>'Прайс-лист на год'!$E$3+ROUNDDOWN((ROW()-2)/25,0)</f>
        <v>43995</v>
      </c>
      <c r="B4143">
        <f t="shared" ref="B4143:E4143" si="4117">B4118</f>
        <v>1</v>
      </c>
      <c r="C4143" t="str">
        <f t="shared" si="4117"/>
        <v>A4</v>
      </c>
      <c r="D4143" t="str">
        <f t="shared" si="4117"/>
        <v>сыр полутвердый</v>
      </c>
      <c r="E4143" t="str">
        <f t="shared" si="4117"/>
        <v>A4|сыр полутвердый</v>
      </c>
      <c r="F4143">
        <f>IFERROR(INDEX('Прайс-лист на год'!$E$4:$NG$28,MATCH(prices_model!E4143,'Прайс-лист на год'!$D$4:$D$28,0),MATCH(prices_model!A4143,'Прайс-лист на год'!$E$3:$NG$3,0)),0)</f>
        <v>536</v>
      </c>
    </row>
    <row r="4144" spans="1:6" x14ac:dyDescent="0.25">
      <c r="A4144" s="30">
        <f>'Прайс-лист на год'!$E$3+ROUNDDOWN((ROW()-2)/25,0)</f>
        <v>43995</v>
      </c>
      <c r="B4144">
        <f t="shared" ref="B4144:E4144" si="4118">B4119</f>
        <v>1</v>
      </c>
      <c r="C4144" t="str">
        <f t="shared" si="4118"/>
        <v>A4</v>
      </c>
      <c r="D4144" t="str">
        <f t="shared" si="4118"/>
        <v>сыр мягкий</v>
      </c>
      <c r="E4144" t="str">
        <f t="shared" si="4118"/>
        <v>A4|сыр мягкий</v>
      </c>
      <c r="F4144">
        <f>IFERROR(INDEX('Прайс-лист на год'!$E$4:$NG$28,MATCH(prices_model!E4144,'Прайс-лист на год'!$D$4:$D$28,0),MATCH(prices_model!A4144,'Прайс-лист на год'!$E$3:$NG$3,0)),0)</f>
        <v>446</v>
      </c>
    </row>
    <row r="4145" spans="1:6" x14ac:dyDescent="0.25">
      <c r="A4145" s="30">
        <f>'Прайс-лист на год'!$E$3+ROUNDDOWN((ROW()-2)/25,0)</f>
        <v>43995</v>
      </c>
      <c r="B4145">
        <f t="shared" ref="B4145:E4145" si="4119">B4120</f>
        <v>1</v>
      </c>
      <c r="C4145" t="str">
        <f t="shared" si="4119"/>
        <v>A4</v>
      </c>
      <c r="D4145" t="str">
        <f t="shared" si="4119"/>
        <v>прочие сыры</v>
      </c>
      <c r="E4145" t="str">
        <f t="shared" si="4119"/>
        <v>A4|прочие сыры</v>
      </c>
      <c r="F4145">
        <f>IFERROR(INDEX('Прайс-лист на год'!$E$4:$NG$28,MATCH(prices_model!E4145,'Прайс-лист на год'!$D$4:$D$28,0),MATCH(prices_model!A4145,'Прайс-лист на год'!$E$3:$NG$3,0)),0)</f>
        <v>847</v>
      </c>
    </row>
    <row r="4146" spans="1:6" x14ac:dyDescent="0.25">
      <c r="A4146" s="30">
        <f>'Прайс-лист на год'!$E$3+ROUNDDOWN((ROW()-2)/25,0)</f>
        <v>43995</v>
      </c>
      <c r="B4146">
        <f t="shared" ref="B4146:E4146" si="4120">B4121</f>
        <v>1</v>
      </c>
      <c r="C4146" t="str">
        <f t="shared" si="4120"/>
        <v>A4</v>
      </c>
      <c r="D4146" t="str">
        <f t="shared" si="4120"/>
        <v>продукты сырные</v>
      </c>
      <c r="E4146" t="str">
        <f t="shared" si="4120"/>
        <v>A4|продукты сырные</v>
      </c>
      <c r="F4146">
        <f>IFERROR(INDEX('Прайс-лист на год'!$E$4:$NG$28,MATCH(prices_model!E4146,'Прайс-лист на год'!$D$4:$D$28,0),MATCH(prices_model!A4146,'Прайс-лист на год'!$E$3:$NG$3,0)),0)</f>
        <v>340</v>
      </c>
    </row>
    <row r="4147" spans="1:6" x14ac:dyDescent="0.25">
      <c r="A4147" s="30">
        <f>'Прайс-лист на год'!$E$3+ROUNDDOWN((ROW()-2)/25,0)</f>
        <v>43995</v>
      </c>
      <c r="B4147">
        <f t="shared" ref="B4147:E4147" si="4121">B4122</f>
        <v>1</v>
      </c>
      <c r="C4147" t="str">
        <f t="shared" si="4121"/>
        <v>A5</v>
      </c>
      <c r="D4147" t="str">
        <f t="shared" si="4121"/>
        <v>сыр твердый</v>
      </c>
      <c r="E4147" t="str">
        <f t="shared" si="4121"/>
        <v>A5|сыр твердый</v>
      </c>
      <c r="F4147">
        <f>IFERROR(INDEX('Прайс-лист на год'!$E$4:$NG$28,MATCH(prices_model!E4147,'Прайс-лист на год'!$D$4:$D$28,0),MATCH(prices_model!A4147,'Прайс-лист на год'!$E$3:$NG$3,0)),0)</f>
        <v>1081</v>
      </c>
    </row>
    <row r="4148" spans="1:6" x14ac:dyDescent="0.25">
      <c r="A4148" s="30">
        <f>'Прайс-лист на год'!$E$3+ROUNDDOWN((ROW()-2)/25,0)</f>
        <v>43995</v>
      </c>
      <c r="B4148">
        <f t="shared" ref="B4148:E4148" si="4122">B4123</f>
        <v>1</v>
      </c>
      <c r="C4148" t="str">
        <f t="shared" si="4122"/>
        <v>A5</v>
      </c>
      <c r="D4148" t="str">
        <f t="shared" si="4122"/>
        <v>сыр полутвердый</v>
      </c>
      <c r="E4148" t="str">
        <f t="shared" si="4122"/>
        <v>A5|сыр полутвердый</v>
      </c>
      <c r="F4148">
        <f>IFERROR(INDEX('Прайс-лист на год'!$E$4:$NG$28,MATCH(prices_model!E4148,'Прайс-лист на год'!$D$4:$D$28,0),MATCH(prices_model!A4148,'Прайс-лист на год'!$E$3:$NG$3,0)),0)</f>
        <v>649</v>
      </c>
    </row>
    <row r="4149" spans="1:6" x14ac:dyDescent="0.25">
      <c r="A4149" s="30">
        <f>'Прайс-лист на год'!$E$3+ROUNDDOWN((ROW()-2)/25,0)</f>
        <v>43995</v>
      </c>
      <c r="B4149">
        <f t="shared" ref="B4149:E4149" si="4123">B4124</f>
        <v>1</v>
      </c>
      <c r="C4149" t="str">
        <f t="shared" si="4123"/>
        <v>A5</v>
      </c>
      <c r="D4149" t="str">
        <f t="shared" si="4123"/>
        <v>сыр мягкий</v>
      </c>
      <c r="E4149" t="str">
        <f t="shared" si="4123"/>
        <v>A5|сыр мягкий</v>
      </c>
      <c r="F4149">
        <f>IFERROR(INDEX('Прайс-лист на год'!$E$4:$NG$28,MATCH(prices_model!E4149,'Прайс-лист на год'!$D$4:$D$28,0),MATCH(prices_model!A4149,'Прайс-лист на год'!$E$3:$NG$3,0)),0)</f>
        <v>541</v>
      </c>
    </row>
    <row r="4150" spans="1:6" x14ac:dyDescent="0.25">
      <c r="A4150" s="30">
        <f>'Прайс-лист на год'!$E$3+ROUNDDOWN((ROW()-2)/25,0)</f>
        <v>43995</v>
      </c>
      <c r="B4150">
        <f t="shared" ref="B4150:E4150" si="4124">B4125</f>
        <v>1</v>
      </c>
      <c r="C4150" t="str">
        <f t="shared" si="4124"/>
        <v>A5</v>
      </c>
      <c r="D4150" t="str">
        <f t="shared" si="4124"/>
        <v>прочие сыры</v>
      </c>
      <c r="E4150" t="str">
        <f t="shared" si="4124"/>
        <v>A5|прочие сыры</v>
      </c>
      <c r="F4150">
        <f>IFERROR(INDEX('Прайс-лист на год'!$E$4:$NG$28,MATCH(prices_model!E4150,'Прайс-лист на год'!$D$4:$D$28,0),MATCH(prices_model!A4150,'Прайс-лист на год'!$E$3:$NG$3,0)),0)</f>
        <v>757</v>
      </c>
    </row>
    <row r="4151" spans="1:6" x14ac:dyDescent="0.25">
      <c r="A4151" s="30">
        <f>'Прайс-лист на год'!$E$3+ROUNDDOWN((ROW()-2)/25,0)</f>
        <v>43995</v>
      </c>
      <c r="B4151">
        <f t="shared" ref="B4151:E4151" si="4125">B4126</f>
        <v>1</v>
      </c>
      <c r="C4151" t="str">
        <f t="shared" si="4125"/>
        <v>A5</v>
      </c>
      <c r="D4151" t="str">
        <f t="shared" si="4125"/>
        <v>продукты сырные</v>
      </c>
      <c r="E4151" t="str">
        <f t="shared" si="4125"/>
        <v>A5|продукты сырные</v>
      </c>
      <c r="F4151">
        <f>IFERROR(INDEX('Прайс-лист на год'!$E$4:$NG$28,MATCH(prices_model!E4151,'Прайс-лист на год'!$D$4:$D$28,0),MATCH(prices_model!A4151,'Прайс-лист на год'!$E$3:$NG$3,0)),0)</f>
        <v>432</v>
      </c>
    </row>
    <row r="4152" spans="1:6" x14ac:dyDescent="0.25">
      <c r="A4152" s="30">
        <f>'Прайс-лист на год'!$E$3+ROUNDDOWN((ROW()-2)/25,0)</f>
        <v>43996</v>
      </c>
      <c r="B4152">
        <f t="shared" ref="B4152:E4152" si="4126">B4127</f>
        <v>1</v>
      </c>
      <c r="C4152" t="str">
        <f t="shared" si="4126"/>
        <v>A1</v>
      </c>
      <c r="D4152" t="str">
        <f t="shared" si="4126"/>
        <v>сыр твердый</v>
      </c>
      <c r="E4152" t="str">
        <f t="shared" si="4126"/>
        <v>A1|сыр твердый</v>
      </c>
      <c r="F4152">
        <f>IFERROR(INDEX('Прайс-лист на год'!$E$4:$NG$28,MATCH(prices_model!E4152,'Прайс-лист на год'!$D$4:$D$28,0),MATCH(prices_model!A4152,'Прайс-лист на год'!$E$3:$NG$3,0)),0)</f>
        <v>950</v>
      </c>
    </row>
    <row r="4153" spans="1:6" x14ac:dyDescent="0.25">
      <c r="A4153" s="30">
        <f>'Прайс-лист на год'!$E$3+ROUNDDOWN((ROW()-2)/25,0)</f>
        <v>43996</v>
      </c>
      <c r="B4153">
        <f t="shared" ref="B4153:E4153" si="4127">B4128</f>
        <v>1</v>
      </c>
      <c r="C4153" t="str">
        <f t="shared" si="4127"/>
        <v>A1</v>
      </c>
      <c r="D4153" t="str">
        <f t="shared" si="4127"/>
        <v>сыр полутвердый</v>
      </c>
      <c r="E4153" t="str">
        <f t="shared" si="4127"/>
        <v>A1|сыр полутвердый</v>
      </c>
      <c r="F4153">
        <f>IFERROR(INDEX('Прайс-лист на год'!$E$4:$NG$28,MATCH(prices_model!E4153,'Прайс-лист на год'!$D$4:$D$28,0),MATCH(prices_model!A4153,'Прайс-лист на год'!$E$3:$NG$3,0)),0)</f>
        <v>570</v>
      </c>
    </row>
    <row r="4154" spans="1:6" x14ac:dyDescent="0.25">
      <c r="A4154" s="30">
        <f>'Прайс-лист на год'!$E$3+ROUNDDOWN((ROW()-2)/25,0)</f>
        <v>43996</v>
      </c>
      <c r="B4154">
        <f t="shared" ref="B4154:E4154" si="4128">B4129</f>
        <v>1</v>
      </c>
      <c r="C4154" t="str">
        <f t="shared" si="4128"/>
        <v>A1</v>
      </c>
      <c r="D4154" t="str">
        <f t="shared" si="4128"/>
        <v>сыр мягкий</v>
      </c>
      <c r="E4154" t="str">
        <f t="shared" si="4128"/>
        <v>A1|сыр мягкий</v>
      </c>
      <c r="F4154">
        <f>IFERROR(INDEX('Прайс-лист на год'!$E$4:$NG$28,MATCH(prices_model!E4154,'Прайс-лист на год'!$D$4:$D$28,0),MATCH(prices_model!A4154,'Прайс-лист на год'!$E$3:$NG$3,0)),0)</f>
        <v>475</v>
      </c>
    </row>
    <row r="4155" spans="1:6" x14ac:dyDescent="0.25">
      <c r="A4155" s="30">
        <f>'Прайс-лист на год'!$E$3+ROUNDDOWN((ROW()-2)/25,0)</f>
        <v>43996</v>
      </c>
      <c r="B4155">
        <f t="shared" ref="B4155:E4155" si="4129">B4130</f>
        <v>1</v>
      </c>
      <c r="C4155" t="str">
        <f t="shared" si="4129"/>
        <v>A1</v>
      </c>
      <c r="D4155" t="str">
        <f t="shared" si="4129"/>
        <v>прочие сыры</v>
      </c>
      <c r="E4155" t="str">
        <f t="shared" si="4129"/>
        <v>A1|прочие сыры</v>
      </c>
      <c r="F4155">
        <f>IFERROR(INDEX('Прайс-лист на год'!$E$4:$NG$28,MATCH(prices_model!E4155,'Прайс-лист на год'!$D$4:$D$28,0),MATCH(prices_model!A4155,'Прайс-лист на год'!$E$3:$NG$3,0)),0)</f>
        <v>665</v>
      </c>
    </row>
    <row r="4156" spans="1:6" x14ac:dyDescent="0.25">
      <c r="A4156" s="30">
        <f>'Прайс-лист на год'!$E$3+ROUNDDOWN((ROW()-2)/25,0)</f>
        <v>43996</v>
      </c>
      <c r="B4156">
        <f t="shared" ref="B4156:E4156" si="4130">B4131</f>
        <v>1</v>
      </c>
      <c r="C4156" t="str">
        <f t="shared" si="4130"/>
        <v>A1</v>
      </c>
      <c r="D4156" t="str">
        <f t="shared" si="4130"/>
        <v>продукты сырные</v>
      </c>
      <c r="E4156" t="str">
        <f t="shared" si="4130"/>
        <v>A1|продукты сырные</v>
      </c>
      <c r="F4156">
        <f>IFERROR(INDEX('Прайс-лист на год'!$E$4:$NG$28,MATCH(prices_model!E4156,'Прайс-лист на год'!$D$4:$D$28,0),MATCH(prices_model!A4156,'Прайс-лист на год'!$E$3:$NG$3,0)),0)</f>
        <v>380</v>
      </c>
    </row>
    <row r="4157" spans="1:6" x14ac:dyDescent="0.25">
      <c r="A4157" s="30">
        <f>'Прайс-лист на год'!$E$3+ROUNDDOWN((ROW()-2)/25,0)</f>
        <v>43996</v>
      </c>
      <c r="B4157">
        <f t="shared" ref="B4157:E4157" si="4131">B4132</f>
        <v>1</v>
      </c>
      <c r="C4157" t="str">
        <f t="shared" si="4131"/>
        <v>A2</v>
      </c>
      <c r="D4157" t="str">
        <f t="shared" si="4131"/>
        <v>сыр твердый</v>
      </c>
      <c r="E4157" t="str">
        <f t="shared" si="4131"/>
        <v>A2|сыр твердый</v>
      </c>
      <c r="F4157">
        <f>IFERROR(INDEX('Прайс-лист на год'!$E$4:$NG$28,MATCH(prices_model!E4157,'Прайс-лист на год'!$D$4:$D$28,0),MATCH(prices_model!A4157,'Прайс-лист на год'!$E$3:$NG$3,0)),0)</f>
        <v>900</v>
      </c>
    </row>
    <row r="4158" spans="1:6" x14ac:dyDescent="0.25">
      <c r="A4158" s="30">
        <f>'Прайс-лист на год'!$E$3+ROUNDDOWN((ROW()-2)/25,0)</f>
        <v>43996</v>
      </c>
      <c r="B4158">
        <f t="shared" ref="B4158:E4158" si="4132">B4133</f>
        <v>1</v>
      </c>
      <c r="C4158" t="str">
        <f t="shared" si="4132"/>
        <v>A2</v>
      </c>
      <c r="D4158" t="str">
        <f t="shared" si="4132"/>
        <v>сыр полутвердый</v>
      </c>
      <c r="E4158" t="str">
        <f t="shared" si="4132"/>
        <v>A2|сыр полутвердый</v>
      </c>
      <c r="F4158">
        <f>IFERROR(INDEX('Прайс-лист на год'!$E$4:$NG$28,MATCH(prices_model!E4158,'Прайс-лист на год'!$D$4:$D$28,0),MATCH(prices_model!A4158,'Прайс-лист на год'!$E$3:$NG$3,0)),0)</f>
        <v>540</v>
      </c>
    </row>
    <row r="4159" spans="1:6" x14ac:dyDescent="0.25">
      <c r="A4159" s="30">
        <f>'Прайс-лист на год'!$E$3+ROUNDDOWN((ROW()-2)/25,0)</f>
        <v>43996</v>
      </c>
      <c r="B4159">
        <f t="shared" ref="B4159:E4159" si="4133">B4134</f>
        <v>1</v>
      </c>
      <c r="C4159" t="str">
        <f t="shared" si="4133"/>
        <v>A2</v>
      </c>
      <c r="D4159" t="str">
        <f t="shared" si="4133"/>
        <v>сыр мягкий</v>
      </c>
      <c r="E4159" t="str">
        <f t="shared" si="4133"/>
        <v>A2|сыр мягкий</v>
      </c>
      <c r="F4159">
        <f>IFERROR(INDEX('Прайс-лист на год'!$E$4:$NG$28,MATCH(prices_model!E4159,'Прайс-лист на год'!$D$4:$D$28,0),MATCH(prices_model!A4159,'Прайс-лист на год'!$E$3:$NG$3,0)),0)</f>
        <v>450</v>
      </c>
    </row>
    <row r="4160" spans="1:6" x14ac:dyDescent="0.25">
      <c r="A4160" s="30">
        <f>'Прайс-лист на год'!$E$3+ROUNDDOWN((ROW()-2)/25,0)</f>
        <v>43996</v>
      </c>
      <c r="B4160">
        <f t="shared" ref="B4160:E4160" si="4134">B4135</f>
        <v>1</v>
      </c>
      <c r="C4160" t="str">
        <f t="shared" si="4134"/>
        <v>A2</v>
      </c>
      <c r="D4160" t="str">
        <f t="shared" si="4134"/>
        <v>прочие сыры</v>
      </c>
      <c r="E4160" t="str">
        <f t="shared" si="4134"/>
        <v>A2|прочие сыры</v>
      </c>
      <c r="F4160">
        <f>IFERROR(INDEX('Прайс-лист на год'!$E$4:$NG$28,MATCH(prices_model!E4160,'Прайс-лист на год'!$D$4:$D$28,0),MATCH(prices_model!A4160,'Прайс-лист на год'!$E$3:$NG$3,0)),0)</f>
        <v>630</v>
      </c>
    </row>
    <row r="4161" spans="1:6" x14ac:dyDescent="0.25">
      <c r="A4161" s="30">
        <f>'Прайс-лист на год'!$E$3+ROUNDDOWN((ROW()-2)/25,0)</f>
        <v>43996</v>
      </c>
      <c r="B4161">
        <f t="shared" ref="B4161:E4161" si="4135">B4136</f>
        <v>1</v>
      </c>
      <c r="C4161" t="str">
        <f t="shared" si="4135"/>
        <v>A2</v>
      </c>
      <c r="D4161" t="str">
        <f t="shared" si="4135"/>
        <v>продукты сырные</v>
      </c>
      <c r="E4161" t="str">
        <f t="shared" si="4135"/>
        <v>A2|продукты сырные</v>
      </c>
      <c r="F4161">
        <f>IFERROR(INDEX('Прайс-лист на год'!$E$4:$NG$28,MATCH(prices_model!E4161,'Прайс-лист на год'!$D$4:$D$28,0),MATCH(prices_model!A4161,'Прайс-лист на год'!$E$3:$NG$3,0)),0)</f>
        <v>360</v>
      </c>
    </row>
    <row r="4162" spans="1:6" x14ac:dyDescent="0.25">
      <c r="A4162" s="30">
        <f>'Прайс-лист на год'!$E$3+ROUNDDOWN((ROW()-2)/25,0)</f>
        <v>43996</v>
      </c>
      <c r="B4162">
        <f t="shared" ref="B4162:E4162" si="4136">B4137</f>
        <v>1</v>
      </c>
      <c r="C4162" t="str">
        <f t="shared" si="4136"/>
        <v>A3</v>
      </c>
      <c r="D4162" t="str">
        <f t="shared" si="4136"/>
        <v>сыр твердый</v>
      </c>
      <c r="E4162" t="str">
        <f t="shared" si="4136"/>
        <v>A3|сыр твердый</v>
      </c>
      <c r="F4162">
        <f>IFERROR(INDEX('Прайс-лист на год'!$E$4:$NG$28,MATCH(prices_model!E4162,'Прайс-лист на год'!$D$4:$D$28,0),MATCH(prices_model!A4162,'Прайс-лист на год'!$E$3:$NG$3,0)),0)</f>
        <v>1000</v>
      </c>
    </row>
    <row r="4163" spans="1:6" x14ac:dyDescent="0.25">
      <c r="A4163" s="30">
        <f>'Прайс-лист на год'!$E$3+ROUNDDOWN((ROW()-2)/25,0)</f>
        <v>43996</v>
      </c>
      <c r="B4163">
        <f t="shared" ref="B4163:E4163" si="4137">B4138</f>
        <v>1</v>
      </c>
      <c r="C4163" t="str">
        <f t="shared" si="4137"/>
        <v>A3</v>
      </c>
      <c r="D4163" t="str">
        <f t="shared" si="4137"/>
        <v>сыр полутвердый</v>
      </c>
      <c r="E4163" t="str">
        <f t="shared" si="4137"/>
        <v>A3|сыр полутвердый</v>
      </c>
      <c r="F4163">
        <f>IFERROR(INDEX('Прайс-лист на год'!$E$4:$NG$28,MATCH(prices_model!E4163,'Прайс-лист на год'!$D$4:$D$28,0),MATCH(prices_model!A4163,'Прайс-лист на год'!$E$3:$NG$3,0)),0)</f>
        <v>600</v>
      </c>
    </row>
    <row r="4164" spans="1:6" x14ac:dyDescent="0.25">
      <c r="A4164" s="30">
        <f>'Прайс-лист на год'!$E$3+ROUNDDOWN((ROW()-2)/25,0)</f>
        <v>43996</v>
      </c>
      <c r="B4164">
        <f t="shared" ref="B4164:E4164" si="4138">B4139</f>
        <v>1</v>
      </c>
      <c r="C4164" t="str">
        <f t="shared" si="4138"/>
        <v>A3</v>
      </c>
      <c r="D4164" t="str">
        <f t="shared" si="4138"/>
        <v>сыр мягкий</v>
      </c>
      <c r="E4164" t="str">
        <f t="shared" si="4138"/>
        <v>A3|сыр мягкий</v>
      </c>
      <c r="F4164">
        <f>IFERROR(INDEX('Прайс-лист на год'!$E$4:$NG$28,MATCH(prices_model!E4164,'Прайс-лист на год'!$D$4:$D$28,0),MATCH(prices_model!A4164,'Прайс-лист на год'!$E$3:$NG$3,0)),0)</f>
        <v>500</v>
      </c>
    </row>
    <row r="4165" spans="1:6" x14ac:dyDescent="0.25">
      <c r="A4165" s="30">
        <f>'Прайс-лист на год'!$E$3+ROUNDDOWN((ROW()-2)/25,0)</f>
        <v>43996</v>
      </c>
      <c r="B4165">
        <f t="shared" ref="B4165:E4165" si="4139">B4140</f>
        <v>1</v>
      </c>
      <c r="C4165" t="str">
        <f t="shared" si="4139"/>
        <v>A3</v>
      </c>
      <c r="D4165" t="str">
        <f t="shared" si="4139"/>
        <v>прочие сыры</v>
      </c>
      <c r="E4165" t="str">
        <f t="shared" si="4139"/>
        <v>A3|прочие сыры</v>
      </c>
      <c r="F4165">
        <f>IFERROR(INDEX('Прайс-лист на год'!$E$4:$NG$28,MATCH(prices_model!E4165,'Прайс-лист на год'!$D$4:$D$28,0),MATCH(prices_model!A4165,'Прайс-лист на год'!$E$3:$NG$3,0)),0)</f>
        <v>700</v>
      </c>
    </row>
    <row r="4166" spans="1:6" x14ac:dyDescent="0.25">
      <c r="A4166" s="30">
        <f>'Прайс-лист на год'!$E$3+ROUNDDOWN((ROW()-2)/25,0)</f>
        <v>43996</v>
      </c>
      <c r="B4166">
        <f t="shared" ref="B4166:E4166" si="4140">B4141</f>
        <v>1</v>
      </c>
      <c r="C4166" t="str">
        <f t="shared" si="4140"/>
        <v>A3</v>
      </c>
      <c r="D4166" t="str">
        <f t="shared" si="4140"/>
        <v>продукты сырные</v>
      </c>
      <c r="E4166" t="str">
        <f t="shared" si="4140"/>
        <v>A3|продукты сырные</v>
      </c>
      <c r="F4166">
        <f>IFERROR(INDEX('Прайс-лист на год'!$E$4:$NG$28,MATCH(prices_model!E4166,'Прайс-лист на год'!$D$4:$D$28,0),MATCH(prices_model!A4166,'Прайс-лист на год'!$E$3:$NG$3,0)),0)</f>
        <v>400</v>
      </c>
    </row>
    <row r="4167" spans="1:6" x14ac:dyDescent="0.25">
      <c r="A4167" s="30">
        <f>'Прайс-лист на год'!$E$3+ROUNDDOWN((ROW()-2)/25,0)</f>
        <v>43996</v>
      </c>
      <c r="B4167">
        <f t="shared" ref="B4167:E4167" si="4141">B4142</f>
        <v>1</v>
      </c>
      <c r="C4167" t="str">
        <f t="shared" si="4141"/>
        <v>A4</v>
      </c>
      <c r="D4167" t="str">
        <f t="shared" si="4141"/>
        <v>сыр твердый</v>
      </c>
      <c r="E4167" t="str">
        <f t="shared" si="4141"/>
        <v>A4|сыр твердый</v>
      </c>
      <c r="F4167">
        <f>IFERROR(INDEX('Прайс-лист на год'!$E$4:$NG$28,MATCH(prices_model!E4167,'Прайс-лист на год'!$D$4:$D$28,0),MATCH(prices_model!A4167,'Прайс-лист на год'!$E$3:$NG$3,0)),0)</f>
        <v>893</v>
      </c>
    </row>
    <row r="4168" spans="1:6" x14ac:dyDescent="0.25">
      <c r="A4168" s="30">
        <f>'Прайс-лист на год'!$E$3+ROUNDDOWN((ROW()-2)/25,0)</f>
        <v>43996</v>
      </c>
      <c r="B4168">
        <f t="shared" ref="B4168:E4168" si="4142">B4143</f>
        <v>1</v>
      </c>
      <c r="C4168" t="str">
        <f t="shared" si="4142"/>
        <v>A4</v>
      </c>
      <c r="D4168" t="str">
        <f t="shared" si="4142"/>
        <v>сыр полутвердый</v>
      </c>
      <c r="E4168" t="str">
        <f t="shared" si="4142"/>
        <v>A4|сыр полутвердый</v>
      </c>
      <c r="F4168">
        <f>IFERROR(INDEX('Прайс-лист на год'!$E$4:$NG$28,MATCH(prices_model!E4168,'Прайс-лист на год'!$D$4:$D$28,0),MATCH(prices_model!A4168,'Прайс-лист на год'!$E$3:$NG$3,0)),0)</f>
        <v>536</v>
      </c>
    </row>
    <row r="4169" spans="1:6" x14ac:dyDescent="0.25">
      <c r="A4169" s="30">
        <f>'Прайс-лист на год'!$E$3+ROUNDDOWN((ROW()-2)/25,0)</f>
        <v>43996</v>
      </c>
      <c r="B4169">
        <f t="shared" ref="B4169:E4169" si="4143">B4144</f>
        <v>1</v>
      </c>
      <c r="C4169" t="str">
        <f t="shared" si="4143"/>
        <v>A4</v>
      </c>
      <c r="D4169" t="str">
        <f t="shared" si="4143"/>
        <v>сыр мягкий</v>
      </c>
      <c r="E4169" t="str">
        <f t="shared" si="4143"/>
        <v>A4|сыр мягкий</v>
      </c>
      <c r="F4169">
        <f>IFERROR(INDEX('Прайс-лист на год'!$E$4:$NG$28,MATCH(prices_model!E4169,'Прайс-лист на год'!$D$4:$D$28,0),MATCH(prices_model!A4169,'Прайс-лист на год'!$E$3:$NG$3,0)),0)</f>
        <v>446</v>
      </c>
    </row>
    <row r="4170" spans="1:6" x14ac:dyDescent="0.25">
      <c r="A4170" s="30">
        <f>'Прайс-лист на год'!$E$3+ROUNDDOWN((ROW()-2)/25,0)</f>
        <v>43996</v>
      </c>
      <c r="B4170">
        <f t="shared" ref="B4170:E4170" si="4144">B4145</f>
        <v>1</v>
      </c>
      <c r="C4170" t="str">
        <f t="shared" si="4144"/>
        <v>A4</v>
      </c>
      <c r="D4170" t="str">
        <f t="shared" si="4144"/>
        <v>прочие сыры</v>
      </c>
      <c r="E4170" t="str">
        <f t="shared" si="4144"/>
        <v>A4|прочие сыры</v>
      </c>
      <c r="F4170">
        <f>IFERROR(INDEX('Прайс-лист на год'!$E$4:$NG$28,MATCH(prices_model!E4170,'Прайс-лист на год'!$D$4:$D$28,0),MATCH(prices_model!A4170,'Прайс-лист на год'!$E$3:$NG$3,0)),0)</f>
        <v>847</v>
      </c>
    </row>
    <row r="4171" spans="1:6" x14ac:dyDescent="0.25">
      <c r="A4171" s="30">
        <f>'Прайс-лист на год'!$E$3+ROUNDDOWN((ROW()-2)/25,0)</f>
        <v>43996</v>
      </c>
      <c r="B4171">
        <f t="shared" ref="B4171:E4171" si="4145">B4146</f>
        <v>1</v>
      </c>
      <c r="C4171" t="str">
        <f t="shared" si="4145"/>
        <v>A4</v>
      </c>
      <c r="D4171" t="str">
        <f t="shared" si="4145"/>
        <v>продукты сырные</v>
      </c>
      <c r="E4171" t="str">
        <f t="shared" si="4145"/>
        <v>A4|продукты сырные</v>
      </c>
      <c r="F4171">
        <f>IFERROR(INDEX('Прайс-лист на год'!$E$4:$NG$28,MATCH(prices_model!E4171,'Прайс-лист на год'!$D$4:$D$28,0),MATCH(prices_model!A4171,'Прайс-лист на год'!$E$3:$NG$3,0)),0)</f>
        <v>340</v>
      </c>
    </row>
    <row r="4172" spans="1:6" x14ac:dyDescent="0.25">
      <c r="A4172" s="30">
        <f>'Прайс-лист на год'!$E$3+ROUNDDOWN((ROW()-2)/25,0)</f>
        <v>43996</v>
      </c>
      <c r="B4172">
        <f t="shared" ref="B4172:E4172" si="4146">B4147</f>
        <v>1</v>
      </c>
      <c r="C4172" t="str">
        <f t="shared" si="4146"/>
        <v>A5</v>
      </c>
      <c r="D4172" t="str">
        <f t="shared" si="4146"/>
        <v>сыр твердый</v>
      </c>
      <c r="E4172" t="str">
        <f t="shared" si="4146"/>
        <v>A5|сыр твердый</v>
      </c>
      <c r="F4172">
        <f>IFERROR(INDEX('Прайс-лист на год'!$E$4:$NG$28,MATCH(prices_model!E4172,'Прайс-лист на год'!$D$4:$D$28,0),MATCH(prices_model!A4172,'Прайс-лист на год'!$E$3:$NG$3,0)),0)</f>
        <v>1081</v>
      </c>
    </row>
    <row r="4173" spans="1:6" x14ac:dyDescent="0.25">
      <c r="A4173" s="30">
        <f>'Прайс-лист на год'!$E$3+ROUNDDOWN((ROW()-2)/25,0)</f>
        <v>43996</v>
      </c>
      <c r="B4173">
        <f t="shared" ref="B4173:E4173" si="4147">B4148</f>
        <v>1</v>
      </c>
      <c r="C4173" t="str">
        <f t="shared" si="4147"/>
        <v>A5</v>
      </c>
      <c r="D4173" t="str">
        <f t="shared" si="4147"/>
        <v>сыр полутвердый</v>
      </c>
      <c r="E4173" t="str">
        <f t="shared" si="4147"/>
        <v>A5|сыр полутвердый</v>
      </c>
      <c r="F4173">
        <f>IFERROR(INDEX('Прайс-лист на год'!$E$4:$NG$28,MATCH(prices_model!E4173,'Прайс-лист на год'!$D$4:$D$28,0),MATCH(prices_model!A4173,'Прайс-лист на год'!$E$3:$NG$3,0)),0)</f>
        <v>649</v>
      </c>
    </row>
    <row r="4174" spans="1:6" x14ac:dyDescent="0.25">
      <c r="A4174" s="30">
        <f>'Прайс-лист на год'!$E$3+ROUNDDOWN((ROW()-2)/25,0)</f>
        <v>43996</v>
      </c>
      <c r="B4174">
        <f t="shared" ref="B4174:E4174" si="4148">B4149</f>
        <v>1</v>
      </c>
      <c r="C4174" t="str">
        <f t="shared" si="4148"/>
        <v>A5</v>
      </c>
      <c r="D4174" t="str">
        <f t="shared" si="4148"/>
        <v>сыр мягкий</v>
      </c>
      <c r="E4174" t="str">
        <f t="shared" si="4148"/>
        <v>A5|сыр мягкий</v>
      </c>
      <c r="F4174">
        <f>IFERROR(INDEX('Прайс-лист на год'!$E$4:$NG$28,MATCH(prices_model!E4174,'Прайс-лист на год'!$D$4:$D$28,0),MATCH(prices_model!A4174,'Прайс-лист на год'!$E$3:$NG$3,0)),0)</f>
        <v>541</v>
      </c>
    </row>
    <row r="4175" spans="1:6" x14ac:dyDescent="0.25">
      <c r="A4175" s="30">
        <f>'Прайс-лист на год'!$E$3+ROUNDDOWN((ROW()-2)/25,0)</f>
        <v>43996</v>
      </c>
      <c r="B4175">
        <f t="shared" ref="B4175:E4175" si="4149">B4150</f>
        <v>1</v>
      </c>
      <c r="C4175" t="str">
        <f t="shared" si="4149"/>
        <v>A5</v>
      </c>
      <c r="D4175" t="str">
        <f t="shared" si="4149"/>
        <v>прочие сыры</v>
      </c>
      <c r="E4175" t="str">
        <f t="shared" si="4149"/>
        <v>A5|прочие сыры</v>
      </c>
      <c r="F4175">
        <f>IFERROR(INDEX('Прайс-лист на год'!$E$4:$NG$28,MATCH(prices_model!E4175,'Прайс-лист на год'!$D$4:$D$28,0),MATCH(prices_model!A4175,'Прайс-лист на год'!$E$3:$NG$3,0)),0)</f>
        <v>757</v>
      </c>
    </row>
    <row r="4176" spans="1:6" x14ac:dyDescent="0.25">
      <c r="A4176" s="30">
        <f>'Прайс-лист на год'!$E$3+ROUNDDOWN((ROW()-2)/25,0)</f>
        <v>43996</v>
      </c>
      <c r="B4176">
        <f t="shared" ref="B4176:E4176" si="4150">B4151</f>
        <v>1</v>
      </c>
      <c r="C4176" t="str">
        <f t="shared" si="4150"/>
        <v>A5</v>
      </c>
      <c r="D4176" t="str">
        <f t="shared" si="4150"/>
        <v>продукты сырные</v>
      </c>
      <c r="E4176" t="str">
        <f t="shared" si="4150"/>
        <v>A5|продукты сырные</v>
      </c>
      <c r="F4176">
        <f>IFERROR(INDEX('Прайс-лист на год'!$E$4:$NG$28,MATCH(prices_model!E4176,'Прайс-лист на год'!$D$4:$D$28,0),MATCH(prices_model!A4176,'Прайс-лист на год'!$E$3:$NG$3,0)),0)</f>
        <v>432</v>
      </c>
    </row>
    <row r="4177" spans="1:6" x14ac:dyDescent="0.25">
      <c r="A4177" s="30">
        <f>'Прайс-лист на год'!$E$3+ROUNDDOWN((ROW()-2)/25,0)</f>
        <v>43997</v>
      </c>
      <c r="B4177">
        <f t="shared" ref="B4177:E4177" si="4151">B4152</f>
        <v>1</v>
      </c>
      <c r="C4177" t="str">
        <f t="shared" si="4151"/>
        <v>A1</v>
      </c>
      <c r="D4177" t="str">
        <f t="shared" si="4151"/>
        <v>сыр твердый</v>
      </c>
      <c r="E4177" t="str">
        <f t="shared" si="4151"/>
        <v>A1|сыр твердый</v>
      </c>
      <c r="F4177">
        <f>IFERROR(INDEX('Прайс-лист на год'!$E$4:$NG$28,MATCH(prices_model!E4177,'Прайс-лист на год'!$D$4:$D$28,0),MATCH(prices_model!A4177,'Прайс-лист на год'!$E$3:$NG$3,0)),0)</f>
        <v>1000</v>
      </c>
    </row>
    <row r="4178" spans="1:6" x14ac:dyDescent="0.25">
      <c r="A4178" s="30">
        <f>'Прайс-лист на год'!$E$3+ROUNDDOWN((ROW()-2)/25,0)</f>
        <v>43997</v>
      </c>
      <c r="B4178">
        <f t="shared" ref="B4178:E4178" si="4152">B4153</f>
        <v>1</v>
      </c>
      <c r="C4178" t="str">
        <f t="shared" si="4152"/>
        <v>A1</v>
      </c>
      <c r="D4178" t="str">
        <f t="shared" si="4152"/>
        <v>сыр полутвердый</v>
      </c>
      <c r="E4178" t="str">
        <f t="shared" si="4152"/>
        <v>A1|сыр полутвердый</v>
      </c>
      <c r="F4178">
        <f>IFERROR(INDEX('Прайс-лист на год'!$E$4:$NG$28,MATCH(prices_model!E4178,'Прайс-лист на год'!$D$4:$D$28,0),MATCH(prices_model!A4178,'Прайс-лист на год'!$E$3:$NG$3,0)),0)</f>
        <v>600</v>
      </c>
    </row>
    <row r="4179" spans="1:6" x14ac:dyDescent="0.25">
      <c r="A4179" s="30">
        <f>'Прайс-лист на год'!$E$3+ROUNDDOWN((ROW()-2)/25,0)</f>
        <v>43997</v>
      </c>
      <c r="B4179">
        <f t="shared" ref="B4179:E4179" si="4153">B4154</f>
        <v>1</v>
      </c>
      <c r="C4179" t="str">
        <f t="shared" si="4153"/>
        <v>A1</v>
      </c>
      <c r="D4179" t="str">
        <f t="shared" si="4153"/>
        <v>сыр мягкий</v>
      </c>
      <c r="E4179" t="str">
        <f t="shared" si="4153"/>
        <v>A1|сыр мягкий</v>
      </c>
      <c r="F4179">
        <f>IFERROR(INDEX('Прайс-лист на год'!$E$4:$NG$28,MATCH(prices_model!E4179,'Прайс-лист на год'!$D$4:$D$28,0),MATCH(prices_model!A4179,'Прайс-лист на год'!$E$3:$NG$3,0)),0)</f>
        <v>500</v>
      </c>
    </row>
    <row r="4180" spans="1:6" x14ac:dyDescent="0.25">
      <c r="A4180" s="30">
        <f>'Прайс-лист на год'!$E$3+ROUNDDOWN((ROW()-2)/25,0)</f>
        <v>43997</v>
      </c>
      <c r="B4180">
        <f t="shared" ref="B4180:E4180" si="4154">B4155</f>
        <v>1</v>
      </c>
      <c r="C4180" t="str">
        <f t="shared" si="4154"/>
        <v>A1</v>
      </c>
      <c r="D4180" t="str">
        <f t="shared" si="4154"/>
        <v>прочие сыры</v>
      </c>
      <c r="E4180" t="str">
        <f t="shared" si="4154"/>
        <v>A1|прочие сыры</v>
      </c>
      <c r="F4180">
        <f>IFERROR(INDEX('Прайс-лист на год'!$E$4:$NG$28,MATCH(prices_model!E4180,'Прайс-лист на год'!$D$4:$D$28,0),MATCH(prices_model!A4180,'Прайс-лист на год'!$E$3:$NG$3,0)),0)</f>
        <v>700</v>
      </c>
    </row>
    <row r="4181" spans="1:6" x14ac:dyDescent="0.25">
      <c r="A4181" s="30">
        <f>'Прайс-лист на год'!$E$3+ROUNDDOWN((ROW()-2)/25,0)</f>
        <v>43997</v>
      </c>
      <c r="B4181">
        <f t="shared" ref="B4181:E4181" si="4155">B4156</f>
        <v>1</v>
      </c>
      <c r="C4181" t="str">
        <f t="shared" si="4155"/>
        <v>A1</v>
      </c>
      <c r="D4181" t="str">
        <f t="shared" si="4155"/>
        <v>продукты сырные</v>
      </c>
      <c r="E4181" t="str">
        <f t="shared" si="4155"/>
        <v>A1|продукты сырные</v>
      </c>
      <c r="F4181">
        <f>IFERROR(INDEX('Прайс-лист на год'!$E$4:$NG$28,MATCH(prices_model!E4181,'Прайс-лист на год'!$D$4:$D$28,0),MATCH(prices_model!A4181,'Прайс-лист на год'!$E$3:$NG$3,0)),0)</f>
        <v>400</v>
      </c>
    </row>
    <row r="4182" spans="1:6" x14ac:dyDescent="0.25">
      <c r="A4182" s="30">
        <f>'Прайс-лист на год'!$E$3+ROUNDDOWN((ROW()-2)/25,0)</f>
        <v>43997</v>
      </c>
      <c r="B4182">
        <f t="shared" ref="B4182:E4182" si="4156">B4157</f>
        <v>1</v>
      </c>
      <c r="C4182" t="str">
        <f t="shared" si="4156"/>
        <v>A2</v>
      </c>
      <c r="D4182" t="str">
        <f t="shared" si="4156"/>
        <v>сыр твердый</v>
      </c>
      <c r="E4182" t="str">
        <f t="shared" si="4156"/>
        <v>A2|сыр твердый</v>
      </c>
      <c r="F4182">
        <f>IFERROR(INDEX('Прайс-лист на год'!$E$4:$NG$28,MATCH(prices_model!E4182,'Прайс-лист на год'!$D$4:$D$28,0),MATCH(prices_model!A4182,'Прайс-лист на год'!$E$3:$NG$3,0)),0)</f>
        <v>1050</v>
      </c>
    </row>
    <row r="4183" spans="1:6" x14ac:dyDescent="0.25">
      <c r="A4183" s="30">
        <f>'Прайс-лист на год'!$E$3+ROUNDDOWN((ROW()-2)/25,0)</f>
        <v>43997</v>
      </c>
      <c r="B4183">
        <f t="shared" ref="B4183:E4183" si="4157">B4158</f>
        <v>1</v>
      </c>
      <c r="C4183" t="str">
        <f t="shared" si="4157"/>
        <v>A2</v>
      </c>
      <c r="D4183" t="str">
        <f t="shared" si="4157"/>
        <v>сыр полутвердый</v>
      </c>
      <c r="E4183" t="str">
        <f t="shared" si="4157"/>
        <v>A2|сыр полутвердый</v>
      </c>
      <c r="F4183">
        <f>IFERROR(INDEX('Прайс-лист на год'!$E$4:$NG$28,MATCH(prices_model!E4183,'Прайс-лист на год'!$D$4:$D$28,0),MATCH(prices_model!A4183,'Прайс-лист на год'!$E$3:$NG$3,0)),0)</f>
        <v>630</v>
      </c>
    </row>
    <row r="4184" spans="1:6" x14ac:dyDescent="0.25">
      <c r="A4184" s="30">
        <f>'Прайс-лист на год'!$E$3+ROUNDDOWN((ROW()-2)/25,0)</f>
        <v>43997</v>
      </c>
      <c r="B4184">
        <f t="shared" ref="B4184:E4184" si="4158">B4159</f>
        <v>1</v>
      </c>
      <c r="C4184" t="str">
        <f t="shared" si="4158"/>
        <v>A2</v>
      </c>
      <c r="D4184" t="str">
        <f t="shared" si="4158"/>
        <v>сыр мягкий</v>
      </c>
      <c r="E4184" t="str">
        <f t="shared" si="4158"/>
        <v>A2|сыр мягкий</v>
      </c>
      <c r="F4184">
        <f>IFERROR(INDEX('Прайс-лист на год'!$E$4:$NG$28,MATCH(prices_model!E4184,'Прайс-лист на год'!$D$4:$D$28,0),MATCH(prices_model!A4184,'Прайс-лист на год'!$E$3:$NG$3,0)),0)</f>
        <v>525</v>
      </c>
    </row>
    <row r="4185" spans="1:6" x14ac:dyDescent="0.25">
      <c r="A4185" s="30">
        <f>'Прайс-лист на год'!$E$3+ROUNDDOWN((ROW()-2)/25,0)</f>
        <v>43997</v>
      </c>
      <c r="B4185">
        <f t="shared" ref="B4185:E4185" si="4159">B4160</f>
        <v>1</v>
      </c>
      <c r="C4185" t="str">
        <f t="shared" si="4159"/>
        <v>A2</v>
      </c>
      <c r="D4185" t="str">
        <f t="shared" si="4159"/>
        <v>прочие сыры</v>
      </c>
      <c r="E4185" t="str">
        <f t="shared" si="4159"/>
        <v>A2|прочие сыры</v>
      </c>
      <c r="F4185">
        <f>IFERROR(INDEX('Прайс-лист на год'!$E$4:$NG$28,MATCH(prices_model!E4185,'Прайс-лист на год'!$D$4:$D$28,0),MATCH(prices_model!A4185,'Прайс-лист на год'!$E$3:$NG$3,0)),0)</f>
        <v>735</v>
      </c>
    </row>
    <row r="4186" spans="1:6" x14ac:dyDescent="0.25">
      <c r="A4186" s="30">
        <f>'Прайс-лист на год'!$E$3+ROUNDDOWN((ROW()-2)/25,0)</f>
        <v>43997</v>
      </c>
      <c r="B4186">
        <f t="shared" ref="B4186:E4186" si="4160">B4161</f>
        <v>1</v>
      </c>
      <c r="C4186" t="str">
        <f t="shared" si="4160"/>
        <v>A2</v>
      </c>
      <c r="D4186" t="str">
        <f t="shared" si="4160"/>
        <v>продукты сырные</v>
      </c>
      <c r="E4186" t="str">
        <f t="shared" si="4160"/>
        <v>A2|продукты сырные</v>
      </c>
      <c r="F4186">
        <f>IFERROR(INDEX('Прайс-лист на год'!$E$4:$NG$28,MATCH(prices_model!E4186,'Прайс-лист на год'!$D$4:$D$28,0),MATCH(prices_model!A4186,'Прайс-лист на год'!$E$3:$NG$3,0)),0)</f>
        <v>420</v>
      </c>
    </row>
    <row r="4187" spans="1:6" x14ac:dyDescent="0.25">
      <c r="A4187" s="30">
        <f>'Прайс-лист на год'!$E$3+ROUNDDOWN((ROW()-2)/25,0)</f>
        <v>43997</v>
      </c>
      <c r="B4187">
        <f t="shared" ref="B4187:E4187" si="4161">B4162</f>
        <v>1</v>
      </c>
      <c r="C4187" t="str">
        <f t="shared" si="4161"/>
        <v>A3</v>
      </c>
      <c r="D4187" t="str">
        <f t="shared" si="4161"/>
        <v>сыр твердый</v>
      </c>
      <c r="E4187" t="str">
        <f t="shared" si="4161"/>
        <v>A3|сыр твердый</v>
      </c>
      <c r="F4187">
        <f>IFERROR(INDEX('Прайс-лист на год'!$E$4:$NG$28,MATCH(prices_model!E4187,'Прайс-лист на год'!$D$4:$D$28,0),MATCH(prices_model!A4187,'Прайс-лист на год'!$E$3:$NG$3,0)),0)</f>
        <v>1100</v>
      </c>
    </row>
    <row r="4188" spans="1:6" x14ac:dyDescent="0.25">
      <c r="A4188" s="30">
        <f>'Прайс-лист на год'!$E$3+ROUNDDOWN((ROW()-2)/25,0)</f>
        <v>43997</v>
      </c>
      <c r="B4188">
        <f t="shared" ref="B4188:E4188" si="4162">B4163</f>
        <v>1</v>
      </c>
      <c r="C4188" t="str">
        <f t="shared" si="4162"/>
        <v>A3</v>
      </c>
      <c r="D4188" t="str">
        <f t="shared" si="4162"/>
        <v>сыр полутвердый</v>
      </c>
      <c r="E4188" t="str">
        <f t="shared" si="4162"/>
        <v>A3|сыр полутвердый</v>
      </c>
      <c r="F4188">
        <f>IFERROR(INDEX('Прайс-лист на год'!$E$4:$NG$28,MATCH(prices_model!E4188,'Прайс-лист на год'!$D$4:$D$28,0),MATCH(prices_model!A4188,'Прайс-лист на год'!$E$3:$NG$3,0)),0)</f>
        <v>660</v>
      </c>
    </row>
    <row r="4189" spans="1:6" x14ac:dyDescent="0.25">
      <c r="A4189" s="30">
        <f>'Прайс-лист на год'!$E$3+ROUNDDOWN((ROW()-2)/25,0)</f>
        <v>43997</v>
      </c>
      <c r="B4189">
        <f t="shared" ref="B4189:E4189" si="4163">B4164</f>
        <v>1</v>
      </c>
      <c r="C4189" t="str">
        <f t="shared" si="4163"/>
        <v>A3</v>
      </c>
      <c r="D4189" t="str">
        <f t="shared" si="4163"/>
        <v>сыр мягкий</v>
      </c>
      <c r="E4189" t="str">
        <f t="shared" si="4163"/>
        <v>A3|сыр мягкий</v>
      </c>
      <c r="F4189">
        <f>IFERROR(INDEX('Прайс-лист на год'!$E$4:$NG$28,MATCH(prices_model!E4189,'Прайс-лист на год'!$D$4:$D$28,0),MATCH(prices_model!A4189,'Прайс-лист на год'!$E$3:$NG$3,0)),0)</f>
        <v>550</v>
      </c>
    </row>
    <row r="4190" spans="1:6" x14ac:dyDescent="0.25">
      <c r="A4190" s="30">
        <f>'Прайс-лист на год'!$E$3+ROUNDDOWN((ROW()-2)/25,0)</f>
        <v>43997</v>
      </c>
      <c r="B4190">
        <f t="shared" ref="B4190:E4190" si="4164">B4165</f>
        <v>1</v>
      </c>
      <c r="C4190" t="str">
        <f t="shared" si="4164"/>
        <v>A3</v>
      </c>
      <c r="D4190" t="str">
        <f t="shared" si="4164"/>
        <v>прочие сыры</v>
      </c>
      <c r="E4190" t="str">
        <f t="shared" si="4164"/>
        <v>A3|прочие сыры</v>
      </c>
      <c r="F4190">
        <f>IFERROR(INDEX('Прайс-лист на год'!$E$4:$NG$28,MATCH(prices_model!E4190,'Прайс-лист на год'!$D$4:$D$28,0),MATCH(prices_model!A4190,'Прайс-лист на год'!$E$3:$NG$3,0)),0)</f>
        <v>770</v>
      </c>
    </row>
    <row r="4191" spans="1:6" x14ac:dyDescent="0.25">
      <c r="A4191" s="30">
        <f>'Прайс-лист на год'!$E$3+ROUNDDOWN((ROW()-2)/25,0)</f>
        <v>43997</v>
      </c>
      <c r="B4191">
        <f t="shared" ref="B4191:E4191" si="4165">B4166</f>
        <v>1</v>
      </c>
      <c r="C4191" t="str">
        <f t="shared" si="4165"/>
        <v>A3</v>
      </c>
      <c r="D4191" t="str">
        <f t="shared" si="4165"/>
        <v>продукты сырные</v>
      </c>
      <c r="E4191" t="str">
        <f t="shared" si="4165"/>
        <v>A3|продукты сырные</v>
      </c>
      <c r="F4191">
        <f>IFERROR(INDEX('Прайс-лист на год'!$E$4:$NG$28,MATCH(prices_model!E4191,'Прайс-лист на год'!$D$4:$D$28,0),MATCH(prices_model!A4191,'Прайс-лист на год'!$E$3:$NG$3,0)),0)</f>
        <v>440</v>
      </c>
    </row>
    <row r="4192" spans="1:6" x14ac:dyDescent="0.25">
      <c r="A4192" s="30">
        <f>'Прайс-лист на год'!$E$3+ROUNDDOWN((ROW()-2)/25,0)</f>
        <v>43997</v>
      </c>
      <c r="B4192">
        <f t="shared" ref="B4192:E4192" si="4166">B4167</f>
        <v>1</v>
      </c>
      <c r="C4192" t="str">
        <f t="shared" si="4166"/>
        <v>A4</v>
      </c>
      <c r="D4192" t="str">
        <f t="shared" si="4166"/>
        <v>сыр твердый</v>
      </c>
      <c r="E4192" t="str">
        <f t="shared" si="4166"/>
        <v>A4|сыр твердый</v>
      </c>
      <c r="F4192">
        <f>IFERROR(INDEX('Прайс-лист на год'!$E$4:$NG$28,MATCH(prices_model!E4192,'Прайс-лист на год'!$D$4:$D$28,0),MATCH(prices_model!A4192,'Прайс-лист на год'!$E$3:$NG$3,0)),0)</f>
        <v>1103</v>
      </c>
    </row>
    <row r="4193" spans="1:6" x14ac:dyDescent="0.25">
      <c r="A4193" s="30">
        <f>'Прайс-лист на год'!$E$3+ROUNDDOWN((ROW()-2)/25,0)</f>
        <v>43997</v>
      </c>
      <c r="B4193">
        <f t="shared" ref="B4193:E4193" si="4167">B4168</f>
        <v>1</v>
      </c>
      <c r="C4193" t="str">
        <f t="shared" si="4167"/>
        <v>A4</v>
      </c>
      <c r="D4193" t="str">
        <f t="shared" si="4167"/>
        <v>сыр полутвердый</v>
      </c>
      <c r="E4193" t="str">
        <f t="shared" si="4167"/>
        <v>A4|сыр полутвердый</v>
      </c>
      <c r="F4193">
        <f>IFERROR(INDEX('Прайс-лист на год'!$E$4:$NG$28,MATCH(prices_model!E4193,'Прайс-лист на год'!$D$4:$D$28,0),MATCH(prices_model!A4193,'Прайс-лист на год'!$E$3:$NG$3,0)),0)</f>
        <v>662</v>
      </c>
    </row>
    <row r="4194" spans="1:6" x14ac:dyDescent="0.25">
      <c r="A4194" s="30">
        <f>'Прайс-лист на год'!$E$3+ROUNDDOWN((ROW()-2)/25,0)</f>
        <v>43997</v>
      </c>
      <c r="B4194">
        <f t="shared" ref="B4194:E4194" si="4168">B4169</f>
        <v>1</v>
      </c>
      <c r="C4194" t="str">
        <f t="shared" si="4168"/>
        <v>A4</v>
      </c>
      <c r="D4194" t="str">
        <f t="shared" si="4168"/>
        <v>сыр мягкий</v>
      </c>
      <c r="E4194" t="str">
        <f t="shared" si="4168"/>
        <v>A4|сыр мягкий</v>
      </c>
      <c r="F4194">
        <f>IFERROR(INDEX('Прайс-лист на год'!$E$4:$NG$28,MATCH(prices_model!E4194,'Прайс-лист на год'!$D$4:$D$28,0),MATCH(prices_model!A4194,'Прайс-лист на год'!$E$3:$NG$3,0)),0)</f>
        <v>551</v>
      </c>
    </row>
    <row r="4195" spans="1:6" x14ac:dyDescent="0.25">
      <c r="A4195" s="30">
        <f>'Прайс-лист на год'!$E$3+ROUNDDOWN((ROW()-2)/25,0)</f>
        <v>43997</v>
      </c>
      <c r="B4195">
        <f t="shared" ref="B4195:E4195" si="4169">B4170</f>
        <v>1</v>
      </c>
      <c r="C4195" t="str">
        <f t="shared" si="4169"/>
        <v>A4</v>
      </c>
      <c r="D4195" t="str">
        <f t="shared" si="4169"/>
        <v>прочие сыры</v>
      </c>
      <c r="E4195" t="str">
        <f t="shared" si="4169"/>
        <v>A4|прочие сыры</v>
      </c>
      <c r="F4195">
        <f>IFERROR(INDEX('Прайс-лист на год'!$E$4:$NG$28,MATCH(prices_model!E4195,'Прайс-лист на год'!$D$4:$D$28,0),MATCH(prices_model!A4195,'Прайс-лист на год'!$E$3:$NG$3,0)),0)</f>
        <v>732</v>
      </c>
    </row>
    <row r="4196" spans="1:6" x14ac:dyDescent="0.25">
      <c r="A4196" s="30">
        <f>'Прайс-лист на год'!$E$3+ROUNDDOWN((ROW()-2)/25,0)</f>
        <v>43997</v>
      </c>
      <c r="B4196">
        <f t="shared" ref="B4196:E4196" si="4170">B4171</f>
        <v>1</v>
      </c>
      <c r="C4196" t="str">
        <f t="shared" si="4170"/>
        <v>A4</v>
      </c>
      <c r="D4196" t="str">
        <f t="shared" si="4170"/>
        <v>продукты сырные</v>
      </c>
      <c r="E4196" t="str">
        <f t="shared" si="4170"/>
        <v>A4|продукты сырные</v>
      </c>
      <c r="F4196">
        <f>IFERROR(INDEX('Прайс-лист на год'!$E$4:$NG$28,MATCH(prices_model!E4196,'Прайс-лист на год'!$D$4:$D$28,0),MATCH(prices_model!A4196,'Прайс-лист на год'!$E$3:$NG$3,0)),0)</f>
        <v>340</v>
      </c>
    </row>
    <row r="4197" spans="1:6" x14ac:dyDescent="0.25">
      <c r="A4197" s="30">
        <f>'Прайс-лист на год'!$E$3+ROUNDDOWN((ROW()-2)/25,0)</f>
        <v>43997</v>
      </c>
      <c r="B4197">
        <f t="shared" ref="B4197:E4197" si="4171">B4172</f>
        <v>1</v>
      </c>
      <c r="C4197" t="str">
        <f t="shared" si="4171"/>
        <v>A5</v>
      </c>
      <c r="D4197" t="str">
        <f t="shared" si="4171"/>
        <v>сыр твердый</v>
      </c>
      <c r="E4197" t="str">
        <f t="shared" si="4171"/>
        <v>A5|сыр твердый</v>
      </c>
      <c r="F4197">
        <f>IFERROR(INDEX('Прайс-лист на год'!$E$4:$NG$28,MATCH(prices_model!E4197,'Прайс-лист на год'!$D$4:$D$28,0),MATCH(prices_model!A4197,'Прайс-лист на год'!$E$3:$NG$3,0)),0)</f>
        <v>1083</v>
      </c>
    </row>
    <row r="4198" spans="1:6" x14ac:dyDescent="0.25">
      <c r="A4198" s="30">
        <f>'Прайс-лист на год'!$E$3+ROUNDDOWN((ROW()-2)/25,0)</f>
        <v>43997</v>
      </c>
      <c r="B4198">
        <f t="shared" ref="B4198:E4198" si="4172">B4173</f>
        <v>1</v>
      </c>
      <c r="C4198" t="str">
        <f t="shared" si="4172"/>
        <v>A5</v>
      </c>
      <c r="D4198" t="str">
        <f t="shared" si="4172"/>
        <v>сыр полутвердый</v>
      </c>
      <c r="E4198" t="str">
        <f t="shared" si="4172"/>
        <v>A5|сыр полутвердый</v>
      </c>
      <c r="F4198">
        <f>IFERROR(INDEX('Прайс-лист на год'!$E$4:$NG$28,MATCH(prices_model!E4198,'Прайс-лист на год'!$D$4:$D$28,0),MATCH(prices_model!A4198,'Прайс-лист на год'!$E$3:$NG$3,0)),0)</f>
        <v>650</v>
      </c>
    </row>
    <row r="4199" spans="1:6" x14ac:dyDescent="0.25">
      <c r="A4199" s="30">
        <f>'Прайс-лист на год'!$E$3+ROUNDDOWN((ROW()-2)/25,0)</f>
        <v>43997</v>
      </c>
      <c r="B4199">
        <f t="shared" ref="B4199:E4199" si="4173">B4174</f>
        <v>1</v>
      </c>
      <c r="C4199" t="str">
        <f t="shared" si="4173"/>
        <v>A5</v>
      </c>
      <c r="D4199" t="str">
        <f t="shared" si="4173"/>
        <v>сыр мягкий</v>
      </c>
      <c r="E4199" t="str">
        <f t="shared" si="4173"/>
        <v>A5|сыр мягкий</v>
      </c>
      <c r="F4199">
        <f>IFERROR(INDEX('Прайс-лист на год'!$E$4:$NG$28,MATCH(prices_model!E4199,'Прайс-лист на год'!$D$4:$D$28,0),MATCH(prices_model!A4199,'Прайс-лист на год'!$E$3:$NG$3,0)),0)</f>
        <v>541</v>
      </c>
    </row>
    <row r="4200" spans="1:6" x14ac:dyDescent="0.25">
      <c r="A4200" s="30">
        <f>'Прайс-лист на год'!$E$3+ROUNDDOWN((ROW()-2)/25,0)</f>
        <v>43997</v>
      </c>
      <c r="B4200">
        <f t="shared" ref="B4200:E4200" si="4174">B4175</f>
        <v>1</v>
      </c>
      <c r="C4200" t="str">
        <f t="shared" si="4174"/>
        <v>A5</v>
      </c>
      <c r="D4200" t="str">
        <f t="shared" si="4174"/>
        <v>прочие сыры</v>
      </c>
      <c r="E4200" t="str">
        <f t="shared" si="4174"/>
        <v>A5|прочие сыры</v>
      </c>
      <c r="F4200">
        <f>IFERROR(INDEX('Прайс-лист на год'!$E$4:$NG$28,MATCH(prices_model!E4200,'Прайс-лист на год'!$D$4:$D$28,0),MATCH(prices_model!A4200,'Прайс-лист на год'!$E$3:$NG$3,0)),0)</f>
        <v>758</v>
      </c>
    </row>
    <row r="4201" spans="1:6" x14ac:dyDescent="0.25">
      <c r="A4201" s="30">
        <f>'Прайс-лист на год'!$E$3+ROUNDDOWN((ROW()-2)/25,0)</f>
        <v>43997</v>
      </c>
      <c r="B4201">
        <f t="shared" ref="B4201:E4201" si="4175">B4176</f>
        <v>1</v>
      </c>
      <c r="C4201" t="str">
        <f t="shared" si="4175"/>
        <v>A5</v>
      </c>
      <c r="D4201" t="str">
        <f t="shared" si="4175"/>
        <v>продукты сырные</v>
      </c>
      <c r="E4201" t="str">
        <f t="shared" si="4175"/>
        <v>A5|продукты сырные</v>
      </c>
      <c r="F4201">
        <f>IFERROR(INDEX('Прайс-лист на год'!$E$4:$NG$28,MATCH(prices_model!E4201,'Прайс-лист на год'!$D$4:$D$28,0),MATCH(prices_model!A4201,'Прайс-лист на год'!$E$3:$NG$3,0)),0)</f>
        <v>433</v>
      </c>
    </row>
    <row r="4202" spans="1:6" x14ac:dyDescent="0.25">
      <c r="A4202" s="30">
        <f>'Прайс-лист на год'!$E$3+ROUNDDOWN((ROW()-2)/25,0)</f>
        <v>43998</v>
      </c>
      <c r="B4202">
        <f t="shared" ref="B4202:E4202" si="4176">B4177</f>
        <v>1</v>
      </c>
      <c r="C4202" t="str">
        <f t="shared" si="4176"/>
        <v>A1</v>
      </c>
      <c r="D4202" t="str">
        <f t="shared" si="4176"/>
        <v>сыр твердый</v>
      </c>
      <c r="E4202" t="str">
        <f t="shared" si="4176"/>
        <v>A1|сыр твердый</v>
      </c>
      <c r="F4202">
        <f>IFERROR(INDEX('Прайс-лист на год'!$E$4:$NG$28,MATCH(prices_model!E4202,'Прайс-лист на год'!$D$4:$D$28,0),MATCH(prices_model!A4202,'Прайс-лист на год'!$E$3:$NG$3,0)),0)</f>
        <v>1000</v>
      </c>
    </row>
    <row r="4203" spans="1:6" x14ac:dyDescent="0.25">
      <c r="A4203" s="30">
        <f>'Прайс-лист на год'!$E$3+ROUNDDOWN((ROW()-2)/25,0)</f>
        <v>43998</v>
      </c>
      <c r="B4203">
        <f t="shared" ref="B4203:E4203" si="4177">B4178</f>
        <v>1</v>
      </c>
      <c r="C4203" t="str">
        <f t="shared" si="4177"/>
        <v>A1</v>
      </c>
      <c r="D4203" t="str">
        <f t="shared" si="4177"/>
        <v>сыр полутвердый</v>
      </c>
      <c r="E4203" t="str">
        <f t="shared" si="4177"/>
        <v>A1|сыр полутвердый</v>
      </c>
      <c r="F4203">
        <f>IFERROR(INDEX('Прайс-лист на год'!$E$4:$NG$28,MATCH(prices_model!E4203,'Прайс-лист на год'!$D$4:$D$28,0),MATCH(prices_model!A4203,'Прайс-лист на год'!$E$3:$NG$3,0)),0)</f>
        <v>600</v>
      </c>
    </row>
    <row r="4204" spans="1:6" x14ac:dyDescent="0.25">
      <c r="A4204" s="30">
        <f>'Прайс-лист на год'!$E$3+ROUNDDOWN((ROW()-2)/25,0)</f>
        <v>43998</v>
      </c>
      <c r="B4204">
        <f t="shared" ref="B4204:E4204" si="4178">B4179</f>
        <v>1</v>
      </c>
      <c r="C4204" t="str">
        <f t="shared" si="4178"/>
        <v>A1</v>
      </c>
      <c r="D4204" t="str">
        <f t="shared" si="4178"/>
        <v>сыр мягкий</v>
      </c>
      <c r="E4204" t="str">
        <f t="shared" si="4178"/>
        <v>A1|сыр мягкий</v>
      </c>
      <c r="F4204">
        <f>IFERROR(INDEX('Прайс-лист на год'!$E$4:$NG$28,MATCH(prices_model!E4204,'Прайс-лист на год'!$D$4:$D$28,0),MATCH(prices_model!A4204,'Прайс-лист на год'!$E$3:$NG$3,0)),0)</f>
        <v>500</v>
      </c>
    </row>
    <row r="4205" spans="1:6" x14ac:dyDescent="0.25">
      <c r="A4205" s="30">
        <f>'Прайс-лист на год'!$E$3+ROUNDDOWN((ROW()-2)/25,0)</f>
        <v>43998</v>
      </c>
      <c r="B4205">
        <f t="shared" ref="B4205:E4205" si="4179">B4180</f>
        <v>1</v>
      </c>
      <c r="C4205" t="str">
        <f t="shared" si="4179"/>
        <v>A1</v>
      </c>
      <c r="D4205" t="str">
        <f t="shared" si="4179"/>
        <v>прочие сыры</v>
      </c>
      <c r="E4205" t="str">
        <f t="shared" si="4179"/>
        <v>A1|прочие сыры</v>
      </c>
      <c r="F4205">
        <f>IFERROR(INDEX('Прайс-лист на год'!$E$4:$NG$28,MATCH(prices_model!E4205,'Прайс-лист на год'!$D$4:$D$28,0),MATCH(prices_model!A4205,'Прайс-лист на год'!$E$3:$NG$3,0)),0)</f>
        <v>700</v>
      </c>
    </row>
    <row r="4206" spans="1:6" x14ac:dyDescent="0.25">
      <c r="A4206" s="30">
        <f>'Прайс-лист на год'!$E$3+ROUNDDOWN((ROW()-2)/25,0)</f>
        <v>43998</v>
      </c>
      <c r="B4206">
        <f t="shared" ref="B4206:E4206" si="4180">B4181</f>
        <v>1</v>
      </c>
      <c r="C4206" t="str">
        <f t="shared" si="4180"/>
        <v>A1</v>
      </c>
      <c r="D4206" t="str">
        <f t="shared" si="4180"/>
        <v>продукты сырные</v>
      </c>
      <c r="E4206" t="str">
        <f t="shared" si="4180"/>
        <v>A1|продукты сырные</v>
      </c>
      <c r="F4206">
        <f>IFERROR(INDEX('Прайс-лист на год'!$E$4:$NG$28,MATCH(prices_model!E4206,'Прайс-лист на год'!$D$4:$D$28,0),MATCH(prices_model!A4206,'Прайс-лист на год'!$E$3:$NG$3,0)),0)</f>
        <v>400</v>
      </c>
    </row>
    <row r="4207" spans="1:6" x14ac:dyDescent="0.25">
      <c r="A4207" s="30">
        <f>'Прайс-лист на год'!$E$3+ROUNDDOWN((ROW()-2)/25,0)</f>
        <v>43998</v>
      </c>
      <c r="B4207">
        <f t="shared" ref="B4207:E4207" si="4181">B4182</f>
        <v>1</v>
      </c>
      <c r="C4207" t="str">
        <f t="shared" si="4181"/>
        <v>A2</v>
      </c>
      <c r="D4207" t="str">
        <f t="shared" si="4181"/>
        <v>сыр твердый</v>
      </c>
      <c r="E4207" t="str">
        <f t="shared" si="4181"/>
        <v>A2|сыр твердый</v>
      </c>
      <c r="F4207">
        <f>IFERROR(INDEX('Прайс-лист на год'!$E$4:$NG$28,MATCH(prices_model!E4207,'Прайс-лист на год'!$D$4:$D$28,0),MATCH(prices_model!A4207,'Прайс-лист на год'!$E$3:$NG$3,0)),0)</f>
        <v>1050</v>
      </c>
    </row>
    <row r="4208" spans="1:6" x14ac:dyDescent="0.25">
      <c r="A4208" s="30">
        <f>'Прайс-лист на год'!$E$3+ROUNDDOWN((ROW()-2)/25,0)</f>
        <v>43998</v>
      </c>
      <c r="B4208">
        <f t="shared" ref="B4208:E4208" si="4182">B4183</f>
        <v>1</v>
      </c>
      <c r="C4208" t="str">
        <f t="shared" si="4182"/>
        <v>A2</v>
      </c>
      <c r="D4208" t="str">
        <f t="shared" si="4182"/>
        <v>сыр полутвердый</v>
      </c>
      <c r="E4208" t="str">
        <f t="shared" si="4182"/>
        <v>A2|сыр полутвердый</v>
      </c>
      <c r="F4208">
        <f>IFERROR(INDEX('Прайс-лист на год'!$E$4:$NG$28,MATCH(prices_model!E4208,'Прайс-лист на год'!$D$4:$D$28,0),MATCH(prices_model!A4208,'Прайс-лист на год'!$E$3:$NG$3,0)),0)</f>
        <v>630</v>
      </c>
    </row>
    <row r="4209" spans="1:6" x14ac:dyDescent="0.25">
      <c r="A4209" s="30">
        <f>'Прайс-лист на год'!$E$3+ROUNDDOWN((ROW()-2)/25,0)</f>
        <v>43998</v>
      </c>
      <c r="B4209">
        <f t="shared" ref="B4209:E4209" si="4183">B4184</f>
        <v>1</v>
      </c>
      <c r="C4209" t="str">
        <f t="shared" si="4183"/>
        <v>A2</v>
      </c>
      <c r="D4209" t="str">
        <f t="shared" si="4183"/>
        <v>сыр мягкий</v>
      </c>
      <c r="E4209" t="str">
        <f t="shared" si="4183"/>
        <v>A2|сыр мягкий</v>
      </c>
      <c r="F4209">
        <f>IFERROR(INDEX('Прайс-лист на год'!$E$4:$NG$28,MATCH(prices_model!E4209,'Прайс-лист на год'!$D$4:$D$28,0),MATCH(prices_model!A4209,'Прайс-лист на год'!$E$3:$NG$3,0)),0)</f>
        <v>525</v>
      </c>
    </row>
    <row r="4210" spans="1:6" x14ac:dyDescent="0.25">
      <c r="A4210" s="30">
        <f>'Прайс-лист на год'!$E$3+ROUNDDOWN((ROW()-2)/25,0)</f>
        <v>43998</v>
      </c>
      <c r="B4210">
        <f t="shared" ref="B4210:E4210" si="4184">B4185</f>
        <v>1</v>
      </c>
      <c r="C4210" t="str">
        <f t="shared" si="4184"/>
        <v>A2</v>
      </c>
      <c r="D4210" t="str">
        <f t="shared" si="4184"/>
        <v>прочие сыры</v>
      </c>
      <c r="E4210" t="str">
        <f t="shared" si="4184"/>
        <v>A2|прочие сыры</v>
      </c>
      <c r="F4210">
        <f>IFERROR(INDEX('Прайс-лист на год'!$E$4:$NG$28,MATCH(prices_model!E4210,'Прайс-лист на год'!$D$4:$D$28,0),MATCH(prices_model!A4210,'Прайс-лист на год'!$E$3:$NG$3,0)),0)</f>
        <v>735</v>
      </c>
    </row>
    <row r="4211" spans="1:6" x14ac:dyDescent="0.25">
      <c r="A4211" s="30">
        <f>'Прайс-лист на год'!$E$3+ROUNDDOWN((ROW()-2)/25,0)</f>
        <v>43998</v>
      </c>
      <c r="B4211">
        <f t="shared" ref="B4211:E4211" si="4185">B4186</f>
        <v>1</v>
      </c>
      <c r="C4211" t="str">
        <f t="shared" si="4185"/>
        <v>A2</v>
      </c>
      <c r="D4211" t="str">
        <f t="shared" si="4185"/>
        <v>продукты сырные</v>
      </c>
      <c r="E4211" t="str">
        <f t="shared" si="4185"/>
        <v>A2|продукты сырные</v>
      </c>
      <c r="F4211">
        <f>IFERROR(INDEX('Прайс-лист на год'!$E$4:$NG$28,MATCH(prices_model!E4211,'Прайс-лист на год'!$D$4:$D$28,0),MATCH(prices_model!A4211,'Прайс-лист на год'!$E$3:$NG$3,0)),0)</f>
        <v>420</v>
      </c>
    </row>
    <row r="4212" spans="1:6" x14ac:dyDescent="0.25">
      <c r="A4212" s="30">
        <f>'Прайс-лист на год'!$E$3+ROUNDDOWN((ROW()-2)/25,0)</f>
        <v>43998</v>
      </c>
      <c r="B4212">
        <f t="shared" ref="B4212:E4212" si="4186">B4187</f>
        <v>1</v>
      </c>
      <c r="C4212" t="str">
        <f t="shared" si="4186"/>
        <v>A3</v>
      </c>
      <c r="D4212" t="str">
        <f t="shared" si="4186"/>
        <v>сыр твердый</v>
      </c>
      <c r="E4212" t="str">
        <f t="shared" si="4186"/>
        <v>A3|сыр твердый</v>
      </c>
      <c r="F4212">
        <f>IFERROR(INDEX('Прайс-лист на год'!$E$4:$NG$28,MATCH(prices_model!E4212,'Прайс-лист на год'!$D$4:$D$28,0),MATCH(prices_model!A4212,'Прайс-лист на год'!$E$3:$NG$3,0)),0)</f>
        <v>1100</v>
      </c>
    </row>
    <row r="4213" spans="1:6" x14ac:dyDescent="0.25">
      <c r="A4213" s="30">
        <f>'Прайс-лист на год'!$E$3+ROUNDDOWN((ROW()-2)/25,0)</f>
        <v>43998</v>
      </c>
      <c r="B4213">
        <f t="shared" ref="B4213:E4213" si="4187">B4188</f>
        <v>1</v>
      </c>
      <c r="C4213" t="str">
        <f t="shared" si="4187"/>
        <v>A3</v>
      </c>
      <c r="D4213" t="str">
        <f t="shared" si="4187"/>
        <v>сыр полутвердый</v>
      </c>
      <c r="E4213" t="str">
        <f t="shared" si="4187"/>
        <v>A3|сыр полутвердый</v>
      </c>
      <c r="F4213">
        <f>IFERROR(INDEX('Прайс-лист на год'!$E$4:$NG$28,MATCH(prices_model!E4213,'Прайс-лист на год'!$D$4:$D$28,0),MATCH(prices_model!A4213,'Прайс-лист на год'!$E$3:$NG$3,0)),0)</f>
        <v>660</v>
      </c>
    </row>
    <row r="4214" spans="1:6" x14ac:dyDescent="0.25">
      <c r="A4214" s="30">
        <f>'Прайс-лист на год'!$E$3+ROUNDDOWN((ROW()-2)/25,0)</f>
        <v>43998</v>
      </c>
      <c r="B4214">
        <f t="shared" ref="B4214:E4214" si="4188">B4189</f>
        <v>1</v>
      </c>
      <c r="C4214" t="str">
        <f t="shared" si="4188"/>
        <v>A3</v>
      </c>
      <c r="D4214" t="str">
        <f t="shared" si="4188"/>
        <v>сыр мягкий</v>
      </c>
      <c r="E4214" t="str">
        <f t="shared" si="4188"/>
        <v>A3|сыр мягкий</v>
      </c>
      <c r="F4214">
        <f>IFERROR(INDEX('Прайс-лист на год'!$E$4:$NG$28,MATCH(prices_model!E4214,'Прайс-лист на год'!$D$4:$D$28,0),MATCH(prices_model!A4214,'Прайс-лист на год'!$E$3:$NG$3,0)),0)</f>
        <v>550</v>
      </c>
    </row>
    <row r="4215" spans="1:6" x14ac:dyDescent="0.25">
      <c r="A4215" s="30">
        <f>'Прайс-лист на год'!$E$3+ROUNDDOWN((ROW()-2)/25,0)</f>
        <v>43998</v>
      </c>
      <c r="B4215">
        <f t="shared" ref="B4215:E4215" si="4189">B4190</f>
        <v>1</v>
      </c>
      <c r="C4215" t="str">
        <f t="shared" si="4189"/>
        <v>A3</v>
      </c>
      <c r="D4215" t="str">
        <f t="shared" si="4189"/>
        <v>прочие сыры</v>
      </c>
      <c r="E4215" t="str">
        <f t="shared" si="4189"/>
        <v>A3|прочие сыры</v>
      </c>
      <c r="F4215">
        <f>IFERROR(INDEX('Прайс-лист на год'!$E$4:$NG$28,MATCH(prices_model!E4215,'Прайс-лист на год'!$D$4:$D$28,0),MATCH(prices_model!A4215,'Прайс-лист на год'!$E$3:$NG$3,0)),0)</f>
        <v>770</v>
      </c>
    </row>
    <row r="4216" spans="1:6" x14ac:dyDescent="0.25">
      <c r="A4216" s="30">
        <f>'Прайс-лист на год'!$E$3+ROUNDDOWN((ROW()-2)/25,0)</f>
        <v>43998</v>
      </c>
      <c r="B4216">
        <f t="shared" ref="B4216:E4216" si="4190">B4191</f>
        <v>1</v>
      </c>
      <c r="C4216" t="str">
        <f t="shared" si="4190"/>
        <v>A3</v>
      </c>
      <c r="D4216" t="str">
        <f t="shared" si="4190"/>
        <v>продукты сырные</v>
      </c>
      <c r="E4216" t="str">
        <f t="shared" si="4190"/>
        <v>A3|продукты сырные</v>
      </c>
      <c r="F4216">
        <f>IFERROR(INDEX('Прайс-лист на год'!$E$4:$NG$28,MATCH(prices_model!E4216,'Прайс-лист на год'!$D$4:$D$28,0),MATCH(prices_model!A4216,'Прайс-лист на год'!$E$3:$NG$3,0)),0)</f>
        <v>440</v>
      </c>
    </row>
    <row r="4217" spans="1:6" x14ac:dyDescent="0.25">
      <c r="A4217" s="30">
        <f>'Прайс-лист на год'!$E$3+ROUNDDOWN((ROW()-2)/25,0)</f>
        <v>43998</v>
      </c>
      <c r="B4217">
        <f t="shared" ref="B4217:E4217" si="4191">B4192</f>
        <v>1</v>
      </c>
      <c r="C4217" t="str">
        <f t="shared" si="4191"/>
        <v>A4</v>
      </c>
      <c r="D4217" t="str">
        <f t="shared" si="4191"/>
        <v>сыр твердый</v>
      </c>
      <c r="E4217" t="str">
        <f t="shared" si="4191"/>
        <v>A4|сыр твердый</v>
      </c>
      <c r="F4217">
        <f>IFERROR(INDEX('Прайс-лист на год'!$E$4:$NG$28,MATCH(prices_model!E4217,'Прайс-лист на год'!$D$4:$D$28,0),MATCH(prices_model!A4217,'Прайс-лист на год'!$E$3:$NG$3,0)),0)</f>
        <v>1103</v>
      </c>
    </row>
    <row r="4218" spans="1:6" x14ac:dyDescent="0.25">
      <c r="A4218" s="30">
        <f>'Прайс-лист на год'!$E$3+ROUNDDOWN((ROW()-2)/25,0)</f>
        <v>43998</v>
      </c>
      <c r="B4218">
        <f t="shared" ref="B4218:E4218" si="4192">B4193</f>
        <v>1</v>
      </c>
      <c r="C4218" t="str">
        <f t="shared" si="4192"/>
        <v>A4</v>
      </c>
      <c r="D4218" t="str">
        <f t="shared" si="4192"/>
        <v>сыр полутвердый</v>
      </c>
      <c r="E4218" t="str">
        <f t="shared" si="4192"/>
        <v>A4|сыр полутвердый</v>
      </c>
      <c r="F4218">
        <f>IFERROR(INDEX('Прайс-лист на год'!$E$4:$NG$28,MATCH(prices_model!E4218,'Прайс-лист на год'!$D$4:$D$28,0),MATCH(prices_model!A4218,'Прайс-лист на год'!$E$3:$NG$3,0)),0)</f>
        <v>662</v>
      </c>
    </row>
    <row r="4219" spans="1:6" x14ac:dyDescent="0.25">
      <c r="A4219" s="30">
        <f>'Прайс-лист на год'!$E$3+ROUNDDOWN((ROW()-2)/25,0)</f>
        <v>43998</v>
      </c>
      <c r="B4219">
        <f t="shared" ref="B4219:E4219" si="4193">B4194</f>
        <v>1</v>
      </c>
      <c r="C4219" t="str">
        <f t="shared" si="4193"/>
        <v>A4</v>
      </c>
      <c r="D4219" t="str">
        <f t="shared" si="4193"/>
        <v>сыр мягкий</v>
      </c>
      <c r="E4219" t="str">
        <f t="shared" si="4193"/>
        <v>A4|сыр мягкий</v>
      </c>
      <c r="F4219">
        <f>IFERROR(INDEX('Прайс-лист на год'!$E$4:$NG$28,MATCH(prices_model!E4219,'Прайс-лист на год'!$D$4:$D$28,0),MATCH(prices_model!A4219,'Прайс-лист на год'!$E$3:$NG$3,0)),0)</f>
        <v>551</v>
      </c>
    </row>
    <row r="4220" spans="1:6" x14ac:dyDescent="0.25">
      <c r="A4220" s="30">
        <f>'Прайс-лист на год'!$E$3+ROUNDDOWN((ROW()-2)/25,0)</f>
        <v>43998</v>
      </c>
      <c r="B4220">
        <f t="shared" ref="B4220:E4220" si="4194">B4195</f>
        <v>1</v>
      </c>
      <c r="C4220" t="str">
        <f t="shared" si="4194"/>
        <v>A4</v>
      </c>
      <c r="D4220" t="str">
        <f t="shared" si="4194"/>
        <v>прочие сыры</v>
      </c>
      <c r="E4220" t="str">
        <f t="shared" si="4194"/>
        <v>A4|прочие сыры</v>
      </c>
      <c r="F4220">
        <f>IFERROR(INDEX('Прайс-лист на год'!$E$4:$NG$28,MATCH(prices_model!E4220,'Прайс-лист на год'!$D$4:$D$28,0),MATCH(prices_model!A4220,'Прайс-лист на год'!$E$3:$NG$3,0)),0)</f>
        <v>732</v>
      </c>
    </row>
    <row r="4221" spans="1:6" x14ac:dyDescent="0.25">
      <c r="A4221" s="30">
        <f>'Прайс-лист на год'!$E$3+ROUNDDOWN((ROW()-2)/25,0)</f>
        <v>43998</v>
      </c>
      <c r="B4221">
        <f t="shared" ref="B4221:E4221" si="4195">B4196</f>
        <v>1</v>
      </c>
      <c r="C4221" t="str">
        <f t="shared" si="4195"/>
        <v>A4</v>
      </c>
      <c r="D4221" t="str">
        <f t="shared" si="4195"/>
        <v>продукты сырные</v>
      </c>
      <c r="E4221" t="str">
        <f t="shared" si="4195"/>
        <v>A4|продукты сырные</v>
      </c>
      <c r="F4221">
        <f>IFERROR(INDEX('Прайс-лист на год'!$E$4:$NG$28,MATCH(prices_model!E4221,'Прайс-лист на год'!$D$4:$D$28,0),MATCH(prices_model!A4221,'Прайс-лист на год'!$E$3:$NG$3,0)),0)</f>
        <v>340</v>
      </c>
    </row>
    <row r="4222" spans="1:6" x14ac:dyDescent="0.25">
      <c r="A4222" s="30">
        <f>'Прайс-лист на год'!$E$3+ROUNDDOWN((ROW()-2)/25,0)</f>
        <v>43998</v>
      </c>
      <c r="B4222">
        <f t="shared" ref="B4222:E4222" si="4196">B4197</f>
        <v>1</v>
      </c>
      <c r="C4222" t="str">
        <f t="shared" si="4196"/>
        <v>A5</v>
      </c>
      <c r="D4222" t="str">
        <f t="shared" si="4196"/>
        <v>сыр твердый</v>
      </c>
      <c r="E4222" t="str">
        <f t="shared" si="4196"/>
        <v>A5|сыр твердый</v>
      </c>
      <c r="F4222">
        <f>IFERROR(INDEX('Прайс-лист на год'!$E$4:$NG$28,MATCH(prices_model!E4222,'Прайс-лист на год'!$D$4:$D$28,0),MATCH(prices_model!A4222,'Прайс-лист на год'!$E$3:$NG$3,0)),0)</f>
        <v>1083</v>
      </c>
    </row>
    <row r="4223" spans="1:6" x14ac:dyDescent="0.25">
      <c r="A4223" s="30">
        <f>'Прайс-лист на год'!$E$3+ROUNDDOWN((ROW()-2)/25,0)</f>
        <v>43998</v>
      </c>
      <c r="B4223">
        <f t="shared" ref="B4223:E4223" si="4197">B4198</f>
        <v>1</v>
      </c>
      <c r="C4223" t="str">
        <f t="shared" si="4197"/>
        <v>A5</v>
      </c>
      <c r="D4223" t="str">
        <f t="shared" si="4197"/>
        <v>сыр полутвердый</v>
      </c>
      <c r="E4223" t="str">
        <f t="shared" si="4197"/>
        <v>A5|сыр полутвердый</v>
      </c>
      <c r="F4223">
        <f>IFERROR(INDEX('Прайс-лист на год'!$E$4:$NG$28,MATCH(prices_model!E4223,'Прайс-лист на год'!$D$4:$D$28,0),MATCH(prices_model!A4223,'Прайс-лист на год'!$E$3:$NG$3,0)),0)</f>
        <v>650</v>
      </c>
    </row>
    <row r="4224" spans="1:6" x14ac:dyDescent="0.25">
      <c r="A4224" s="30">
        <f>'Прайс-лист на год'!$E$3+ROUNDDOWN((ROW()-2)/25,0)</f>
        <v>43998</v>
      </c>
      <c r="B4224">
        <f t="shared" ref="B4224:E4224" si="4198">B4199</f>
        <v>1</v>
      </c>
      <c r="C4224" t="str">
        <f t="shared" si="4198"/>
        <v>A5</v>
      </c>
      <c r="D4224" t="str">
        <f t="shared" si="4198"/>
        <v>сыр мягкий</v>
      </c>
      <c r="E4224" t="str">
        <f t="shared" si="4198"/>
        <v>A5|сыр мягкий</v>
      </c>
      <c r="F4224">
        <f>IFERROR(INDEX('Прайс-лист на год'!$E$4:$NG$28,MATCH(prices_model!E4224,'Прайс-лист на год'!$D$4:$D$28,0),MATCH(prices_model!A4224,'Прайс-лист на год'!$E$3:$NG$3,0)),0)</f>
        <v>541</v>
      </c>
    </row>
    <row r="4225" spans="1:6" x14ac:dyDescent="0.25">
      <c r="A4225" s="30">
        <f>'Прайс-лист на год'!$E$3+ROUNDDOWN((ROW()-2)/25,0)</f>
        <v>43998</v>
      </c>
      <c r="B4225">
        <f t="shared" ref="B4225:E4225" si="4199">B4200</f>
        <v>1</v>
      </c>
      <c r="C4225" t="str">
        <f t="shared" si="4199"/>
        <v>A5</v>
      </c>
      <c r="D4225" t="str">
        <f t="shared" si="4199"/>
        <v>прочие сыры</v>
      </c>
      <c r="E4225" t="str">
        <f t="shared" si="4199"/>
        <v>A5|прочие сыры</v>
      </c>
      <c r="F4225">
        <f>IFERROR(INDEX('Прайс-лист на год'!$E$4:$NG$28,MATCH(prices_model!E4225,'Прайс-лист на год'!$D$4:$D$28,0),MATCH(prices_model!A4225,'Прайс-лист на год'!$E$3:$NG$3,0)),0)</f>
        <v>758</v>
      </c>
    </row>
    <row r="4226" spans="1:6" x14ac:dyDescent="0.25">
      <c r="A4226" s="30">
        <f>'Прайс-лист на год'!$E$3+ROUNDDOWN((ROW()-2)/25,0)</f>
        <v>43998</v>
      </c>
      <c r="B4226">
        <f t="shared" ref="B4226:E4226" si="4200">B4201</f>
        <v>1</v>
      </c>
      <c r="C4226" t="str">
        <f t="shared" si="4200"/>
        <v>A5</v>
      </c>
      <c r="D4226" t="str">
        <f t="shared" si="4200"/>
        <v>продукты сырные</v>
      </c>
      <c r="E4226" t="str">
        <f t="shared" si="4200"/>
        <v>A5|продукты сырные</v>
      </c>
      <c r="F4226">
        <f>IFERROR(INDEX('Прайс-лист на год'!$E$4:$NG$28,MATCH(prices_model!E4226,'Прайс-лист на год'!$D$4:$D$28,0),MATCH(prices_model!A4226,'Прайс-лист на год'!$E$3:$NG$3,0)),0)</f>
        <v>433</v>
      </c>
    </row>
    <row r="4227" spans="1:6" x14ac:dyDescent="0.25">
      <c r="A4227" s="30">
        <f>'Прайс-лист на год'!$E$3+ROUNDDOWN((ROW()-2)/25,0)</f>
        <v>43999</v>
      </c>
      <c r="B4227">
        <f t="shared" ref="B4227:E4227" si="4201">B4202</f>
        <v>1</v>
      </c>
      <c r="C4227" t="str">
        <f t="shared" si="4201"/>
        <v>A1</v>
      </c>
      <c r="D4227" t="str">
        <f t="shared" si="4201"/>
        <v>сыр твердый</v>
      </c>
      <c r="E4227" t="str">
        <f t="shared" si="4201"/>
        <v>A1|сыр твердый</v>
      </c>
      <c r="F4227">
        <f>IFERROR(INDEX('Прайс-лист на год'!$E$4:$NG$28,MATCH(prices_model!E4227,'Прайс-лист на год'!$D$4:$D$28,0),MATCH(prices_model!A4227,'Прайс-лист на год'!$E$3:$NG$3,0)),0)</f>
        <v>1000</v>
      </c>
    </row>
    <row r="4228" spans="1:6" x14ac:dyDescent="0.25">
      <c r="A4228" s="30">
        <f>'Прайс-лист на год'!$E$3+ROUNDDOWN((ROW()-2)/25,0)</f>
        <v>43999</v>
      </c>
      <c r="B4228">
        <f t="shared" ref="B4228:E4228" si="4202">B4203</f>
        <v>1</v>
      </c>
      <c r="C4228" t="str">
        <f t="shared" si="4202"/>
        <v>A1</v>
      </c>
      <c r="D4228" t="str">
        <f t="shared" si="4202"/>
        <v>сыр полутвердый</v>
      </c>
      <c r="E4228" t="str">
        <f t="shared" si="4202"/>
        <v>A1|сыр полутвердый</v>
      </c>
      <c r="F4228">
        <f>IFERROR(INDEX('Прайс-лист на год'!$E$4:$NG$28,MATCH(prices_model!E4228,'Прайс-лист на год'!$D$4:$D$28,0),MATCH(prices_model!A4228,'Прайс-лист на год'!$E$3:$NG$3,0)),0)</f>
        <v>600</v>
      </c>
    </row>
    <row r="4229" spans="1:6" x14ac:dyDescent="0.25">
      <c r="A4229" s="30">
        <f>'Прайс-лист на год'!$E$3+ROUNDDOWN((ROW()-2)/25,0)</f>
        <v>43999</v>
      </c>
      <c r="B4229">
        <f t="shared" ref="B4229:E4229" si="4203">B4204</f>
        <v>1</v>
      </c>
      <c r="C4229" t="str">
        <f t="shared" si="4203"/>
        <v>A1</v>
      </c>
      <c r="D4229" t="str">
        <f t="shared" si="4203"/>
        <v>сыр мягкий</v>
      </c>
      <c r="E4229" t="str">
        <f t="shared" si="4203"/>
        <v>A1|сыр мягкий</v>
      </c>
      <c r="F4229">
        <f>IFERROR(INDEX('Прайс-лист на год'!$E$4:$NG$28,MATCH(prices_model!E4229,'Прайс-лист на год'!$D$4:$D$28,0),MATCH(prices_model!A4229,'Прайс-лист на год'!$E$3:$NG$3,0)),0)</f>
        <v>500</v>
      </c>
    </row>
    <row r="4230" spans="1:6" x14ac:dyDescent="0.25">
      <c r="A4230" s="30">
        <f>'Прайс-лист на год'!$E$3+ROUNDDOWN((ROW()-2)/25,0)</f>
        <v>43999</v>
      </c>
      <c r="B4230">
        <f t="shared" ref="B4230:E4230" si="4204">B4205</f>
        <v>1</v>
      </c>
      <c r="C4230" t="str">
        <f t="shared" si="4204"/>
        <v>A1</v>
      </c>
      <c r="D4230" t="str">
        <f t="shared" si="4204"/>
        <v>прочие сыры</v>
      </c>
      <c r="E4230" t="str">
        <f t="shared" si="4204"/>
        <v>A1|прочие сыры</v>
      </c>
      <c r="F4230">
        <f>IFERROR(INDEX('Прайс-лист на год'!$E$4:$NG$28,MATCH(prices_model!E4230,'Прайс-лист на год'!$D$4:$D$28,0),MATCH(prices_model!A4230,'Прайс-лист на год'!$E$3:$NG$3,0)),0)</f>
        <v>700</v>
      </c>
    </row>
    <row r="4231" spans="1:6" x14ac:dyDescent="0.25">
      <c r="A4231" s="30">
        <f>'Прайс-лист на год'!$E$3+ROUNDDOWN((ROW()-2)/25,0)</f>
        <v>43999</v>
      </c>
      <c r="B4231">
        <f t="shared" ref="B4231:E4231" si="4205">B4206</f>
        <v>1</v>
      </c>
      <c r="C4231" t="str">
        <f t="shared" si="4205"/>
        <v>A1</v>
      </c>
      <c r="D4231" t="str">
        <f t="shared" si="4205"/>
        <v>продукты сырные</v>
      </c>
      <c r="E4231" t="str">
        <f t="shared" si="4205"/>
        <v>A1|продукты сырные</v>
      </c>
      <c r="F4231">
        <f>IFERROR(INDEX('Прайс-лист на год'!$E$4:$NG$28,MATCH(prices_model!E4231,'Прайс-лист на год'!$D$4:$D$28,0),MATCH(prices_model!A4231,'Прайс-лист на год'!$E$3:$NG$3,0)),0)</f>
        <v>400</v>
      </c>
    </row>
    <row r="4232" spans="1:6" x14ac:dyDescent="0.25">
      <c r="A4232" s="30">
        <f>'Прайс-лист на год'!$E$3+ROUNDDOWN((ROW()-2)/25,0)</f>
        <v>43999</v>
      </c>
      <c r="B4232">
        <f t="shared" ref="B4232:E4232" si="4206">B4207</f>
        <v>1</v>
      </c>
      <c r="C4232" t="str">
        <f t="shared" si="4206"/>
        <v>A2</v>
      </c>
      <c r="D4232" t="str">
        <f t="shared" si="4206"/>
        <v>сыр твердый</v>
      </c>
      <c r="E4232" t="str">
        <f t="shared" si="4206"/>
        <v>A2|сыр твердый</v>
      </c>
      <c r="F4232">
        <f>IFERROR(INDEX('Прайс-лист на год'!$E$4:$NG$28,MATCH(prices_model!E4232,'Прайс-лист на год'!$D$4:$D$28,0),MATCH(prices_model!A4232,'Прайс-лист на год'!$E$3:$NG$3,0)),0)</f>
        <v>1050</v>
      </c>
    </row>
    <row r="4233" spans="1:6" x14ac:dyDescent="0.25">
      <c r="A4233" s="30">
        <f>'Прайс-лист на год'!$E$3+ROUNDDOWN((ROW()-2)/25,0)</f>
        <v>43999</v>
      </c>
      <c r="B4233">
        <f t="shared" ref="B4233:E4233" si="4207">B4208</f>
        <v>1</v>
      </c>
      <c r="C4233" t="str">
        <f t="shared" si="4207"/>
        <v>A2</v>
      </c>
      <c r="D4233" t="str">
        <f t="shared" si="4207"/>
        <v>сыр полутвердый</v>
      </c>
      <c r="E4233" t="str">
        <f t="shared" si="4207"/>
        <v>A2|сыр полутвердый</v>
      </c>
      <c r="F4233">
        <f>IFERROR(INDEX('Прайс-лист на год'!$E$4:$NG$28,MATCH(prices_model!E4233,'Прайс-лист на год'!$D$4:$D$28,0),MATCH(prices_model!A4233,'Прайс-лист на год'!$E$3:$NG$3,0)),0)</f>
        <v>630</v>
      </c>
    </row>
    <row r="4234" spans="1:6" x14ac:dyDescent="0.25">
      <c r="A4234" s="30">
        <f>'Прайс-лист на год'!$E$3+ROUNDDOWN((ROW()-2)/25,0)</f>
        <v>43999</v>
      </c>
      <c r="B4234">
        <f t="shared" ref="B4234:E4234" si="4208">B4209</f>
        <v>1</v>
      </c>
      <c r="C4234" t="str">
        <f t="shared" si="4208"/>
        <v>A2</v>
      </c>
      <c r="D4234" t="str">
        <f t="shared" si="4208"/>
        <v>сыр мягкий</v>
      </c>
      <c r="E4234" t="str">
        <f t="shared" si="4208"/>
        <v>A2|сыр мягкий</v>
      </c>
      <c r="F4234">
        <f>IFERROR(INDEX('Прайс-лист на год'!$E$4:$NG$28,MATCH(prices_model!E4234,'Прайс-лист на год'!$D$4:$D$28,0),MATCH(prices_model!A4234,'Прайс-лист на год'!$E$3:$NG$3,0)),0)</f>
        <v>525</v>
      </c>
    </row>
    <row r="4235" spans="1:6" x14ac:dyDescent="0.25">
      <c r="A4235" s="30">
        <f>'Прайс-лист на год'!$E$3+ROUNDDOWN((ROW()-2)/25,0)</f>
        <v>43999</v>
      </c>
      <c r="B4235">
        <f t="shared" ref="B4235:E4235" si="4209">B4210</f>
        <v>1</v>
      </c>
      <c r="C4235" t="str">
        <f t="shared" si="4209"/>
        <v>A2</v>
      </c>
      <c r="D4235" t="str">
        <f t="shared" si="4209"/>
        <v>прочие сыры</v>
      </c>
      <c r="E4235" t="str">
        <f t="shared" si="4209"/>
        <v>A2|прочие сыры</v>
      </c>
      <c r="F4235">
        <f>IFERROR(INDEX('Прайс-лист на год'!$E$4:$NG$28,MATCH(prices_model!E4235,'Прайс-лист на год'!$D$4:$D$28,0),MATCH(prices_model!A4235,'Прайс-лист на год'!$E$3:$NG$3,0)),0)</f>
        <v>735</v>
      </c>
    </row>
    <row r="4236" spans="1:6" x14ac:dyDescent="0.25">
      <c r="A4236" s="30">
        <f>'Прайс-лист на год'!$E$3+ROUNDDOWN((ROW()-2)/25,0)</f>
        <v>43999</v>
      </c>
      <c r="B4236">
        <f t="shared" ref="B4236:E4236" si="4210">B4211</f>
        <v>1</v>
      </c>
      <c r="C4236" t="str">
        <f t="shared" si="4210"/>
        <v>A2</v>
      </c>
      <c r="D4236" t="str">
        <f t="shared" si="4210"/>
        <v>продукты сырные</v>
      </c>
      <c r="E4236" t="str">
        <f t="shared" si="4210"/>
        <v>A2|продукты сырные</v>
      </c>
      <c r="F4236">
        <f>IFERROR(INDEX('Прайс-лист на год'!$E$4:$NG$28,MATCH(prices_model!E4236,'Прайс-лист на год'!$D$4:$D$28,0),MATCH(prices_model!A4236,'Прайс-лист на год'!$E$3:$NG$3,0)),0)</f>
        <v>420</v>
      </c>
    </row>
    <row r="4237" spans="1:6" x14ac:dyDescent="0.25">
      <c r="A4237" s="30">
        <f>'Прайс-лист на год'!$E$3+ROUNDDOWN((ROW()-2)/25,0)</f>
        <v>43999</v>
      </c>
      <c r="B4237">
        <f t="shared" ref="B4237:E4237" si="4211">B4212</f>
        <v>1</v>
      </c>
      <c r="C4237" t="str">
        <f t="shared" si="4211"/>
        <v>A3</v>
      </c>
      <c r="D4237" t="str">
        <f t="shared" si="4211"/>
        <v>сыр твердый</v>
      </c>
      <c r="E4237" t="str">
        <f t="shared" si="4211"/>
        <v>A3|сыр твердый</v>
      </c>
      <c r="F4237">
        <f>IFERROR(INDEX('Прайс-лист на год'!$E$4:$NG$28,MATCH(prices_model!E4237,'Прайс-лист на год'!$D$4:$D$28,0),MATCH(prices_model!A4237,'Прайс-лист на год'!$E$3:$NG$3,0)),0)</f>
        <v>1100</v>
      </c>
    </row>
    <row r="4238" spans="1:6" x14ac:dyDescent="0.25">
      <c r="A4238" s="30">
        <f>'Прайс-лист на год'!$E$3+ROUNDDOWN((ROW()-2)/25,0)</f>
        <v>43999</v>
      </c>
      <c r="B4238">
        <f t="shared" ref="B4238:E4238" si="4212">B4213</f>
        <v>1</v>
      </c>
      <c r="C4238" t="str">
        <f t="shared" si="4212"/>
        <v>A3</v>
      </c>
      <c r="D4238" t="str">
        <f t="shared" si="4212"/>
        <v>сыр полутвердый</v>
      </c>
      <c r="E4238" t="str">
        <f t="shared" si="4212"/>
        <v>A3|сыр полутвердый</v>
      </c>
      <c r="F4238">
        <f>IFERROR(INDEX('Прайс-лист на год'!$E$4:$NG$28,MATCH(prices_model!E4238,'Прайс-лист на год'!$D$4:$D$28,0),MATCH(prices_model!A4238,'Прайс-лист на год'!$E$3:$NG$3,0)),0)</f>
        <v>660</v>
      </c>
    </row>
    <row r="4239" spans="1:6" x14ac:dyDescent="0.25">
      <c r="A4239" s="30">
        <f>'Прайс-лист на год'!$E$3+ROUNDDOWN((ROW()-2)/25,0)</f>
        <v>43999</v>
      </c>
      <c r="B4239">
        <f t="shared" ref="B4239:E4239" si="4213">B4214</f>
        <v>1</v>
      </c>
      <c r="C4239" t="str">
        <f t="shared" si="4213"/>
        <v>A3</v>
      </c>
      <c r="D4239" t="str">
        <f t="shared" si="4213"/>
        <v>сыр мягкий</v>
      </c>
      <c r="E4239" t="str">
        <f t="shared" si="4213"/>
        <v>A3|сыр мягкий</v>
      </c>
      <c r="F4239">
        <f>IFERROR(INDEX('Прайс-лист на год'!$E$4:$NG$28,MATCH(prices_model!E4239,'Прайс-лист на год'!$D$4:$D$28,0),MATCH(prices_model!A4239,'Прайс-лист на год'!$E$3:$NG$3,0)),0)</f>
        <v>550</v>
      </c>
    </row>
    <row r="4240" spans="1:6" x14ac:dyDescent="0.25">
      <c r="A4240" s="30">
        <f>'Прайс-лист на год'!$E$3+ROUNDDOWN((ROW()-2)/25,0)</f>
        <v>43999</v>
      </c>
      <c r="B4240">
        <f t="shared" ref="B4240:E4240" si="4214">B4215</f>
        <v>1</v>
      </c>
      <c r="C4240" t="str">
        <f t="shared" si="4214"/>
        <v>A3</v>
      </c>
      <c r="D4240" t="str">
        <f t="shared" si="4214"/>
        <v>прочие сыры</v>
      </c>
      <c r="E4240" t="str">
        <f t="shared" si="4214"/>
        <v>A3|прочие сыры</v>
      </c>
      <c r="F4240">
        <f>IFERROR(INDEX('Прайс-лист на год'!$E$4:$NG$28,MATCH(prices_model!E4240,'Прайс-лист на год'!$D$4:$D$28,0),MATCH(prices_model!A4240,'Прайс-лист на год'!$E$3:$NG$3,0)),0)</f>
        <v>770</v>
      </c>
    </row>
    <row r="4241" spans="1:6" x14ac:dyDescent="0.25">
      <c r="A4241" s="30">
        <f>'Прайс-лист на год'!$E$3+ROUNDDOWN((ROW()-2)/25,0)</f>
        <v>43999</v>
      </c>
      <c r="B4241">
        <f t="shared" ref="B4241:E4241" si="4215">B4216</f>
        <v>1</v>
      </c>
      <c r="C4241" t="str">
        <f t="shared" si="4215"/>
        <v>A3</v>
      </c>
      <c r="D4241" t="str">
        <f t="shared" si="4215"/>
        <v>продукты сырные</v>
      </c>
      <c r="E4241" t="str">
        <f t="shared" si="4215"/>
        <v>A3|продукты сырные</v>
      </c>
      <c r="F4241">
        <f>IFERROR(INDEX('Прайс-лист на год'!$E$4:$NG$28,MATCH(prices_model!E4241,'Прайс-лист на год'!$D$4:$D$28,0),MATCH(prices_model!A4241,'Прайс-лист на год'!$E$3:$NG$3,0)),0)</f>
        <v>440</v>
      </c>
    </row>
    <row r="4242" spans="1:6" x14ac:dyDescent="0.25">
      <c r="A4242" s="30">
        <f>'Прайс-лист на год'!$E$3+ROUNDDOWN((ROW()-2)/25,0)</f>
        <v>43999</v>
      </c>
      <c r="B4242">
        <f t="shared" ref="B4242:E4242" si="4216">B4217</f>
        <v>1</v>
      </c>
      <c r="C4242" t="str">
        <f t="shared" si="4216"/>
        <v>A4</v>
      </c>
      <c r="D4242" t="str">
        <f t="shared" si="4216"/>
        <v>сыр твердый</v>
      </c>
      <c r="E4242" t="str">
        <f t="shared" si="4216"/>
        <v>A4|сыр твердый</v>
      </c>
      <c r="F4242">
        <f>IFERROR(INDEX('Прайс-лист на год'!$E$4:$NG$28,MATCH(prices_model!E4242,'Прайс-лист на год'!$D$4:$D$28,0),MATCH(prices_model!A4242,'Прайс-лист на год'!$E$3:$NG$3,0)),0)</f>
        <v>1103</v>
      </c>
    </row>
    <row r="4243" spans="1:6" x14ac:dyDescent="0.25">
      <c r="A4243" s="30">
        <f>'Прайс-лист на год'!$E$3+ROUNDDOWN((ROW()-2)/25,0)</f>
        <v>43999</v>
      </c>
      <c r="B4243">
        <f t="shared" ref="B4243:E4243" si="4217">B4218</f>
        <v>1</v>
      </c>
      <c r="C4243" t="str">
        <f t="shared" si="4217"/>
        <v>A4</v>
      </c>
      <c r="D4243" t="str">
        <f t="shared" si="4217"/>
        <v>сыр полутвердый</v>
      </c>
      <c r="E4243" t="str">
        <f t="shared" si="4217"/>
        <v>A4|сыр полутвердый</v>
      </c>
      <c r="F4243">
        <f>IFERROR(INDEX('Прайс-лист на год'!$E$4:$NG$28,MATCH(prices_model!E4243,'Прайс-лист на год'!$D$4:$D$28,0),MATCH(prices_model!A4243,'Прайс-лист на год'!$E$3:$NG$3,0)),0)</f>
        <v>662</v>
      </c>
    </row>
    <row r="4244" spans="1:6" x14ac:dyDescent="0.25">
      <c r="A4244" s="30">
        <f>'Прайс-лист на год'!$E$3+ROUNDDOWN((ROW()-2)/25,0)</f>
        <v>43999</v>
      </c>
      <c r="B4244">
        <f t="shared" ref="B4244:E4244" si="4218">B4219</f>
        <v>1</v>
      </c>
      <c r="C4244" t="str">
        <f t="shared" si="4218"/>
        <v>A4</v>
      </c>
      <c r="D4244" t="str">
        <f t="shared" si="4218"/>
        <v>сыр мягкий</v>
      </c>
      <c r="E4244" t="str">
        <f t="shared" si="4218"/>
        <v>A4|сыр мягкий</v>
      </c>
      <c r="F4244">
        <f>IFERROR(INDEX('Прайс-лист на год'!$E$4:$NG$28,MATCH(prices_model!E4244,'Прайс-лист на год'!$D$4:$D$28,0),MATCH(prices_model!A4244,'Прайс-лист на год'!$E$3:$NG$3,0)),0)</f>
        <v>551</v>
      </c>
    </row>
    <row r="4245" spans="1:6" x14ac:dyDescent="0.25">
      <c r="A4245" s="30">
        <f>'Прайс-лист на год'!$E$3+ROUNDDOWN((ROW()-2)/25,0)</f>
        <v>43999</v>
      </c>
      <c r="B4245">
        <f t="shared" ref="B4245:E4245" si="4219">B4220</f>
        <v>1</v>
      </c>
      <c r="C4245" t="str">
        <f t="shared" si="4219"/>
        <v>A4</v>
      </c>
      <c r="D4245" t="str">
        <f t="shared" si="4219"/>
        <v>прочие сыры</v>
      </c>
      <c r="E4245" t="str">
        <f t="shared" si="4219"/>
        <v>A4|прочие сыры</v>
      </c>
      <c r="F4245">
        <f>IFERROR(INDEX('Прайс-лист на год'!$E$4:$NG$28,MATCH(prices_model!E4245,'Прайс-лист на год'!$D$4:$D$28,0),MATCH(prices_model!A4245,'Прайс-лист на год'!$E$3:$NG$3,0)),0)</f>
        <v>732</v>
      </c>
    </row>
    <row r="4246" spans="1:6" x14ac:dyDescent="0.25">
      <c r="A4246" s="30">
        <f>'Прайс-лист на год'!$E$3+ROUNDDOWN((ROW()-2)/25,0)</f>
        <v>43999</v>
      </c>
      <c r="B4246">
        <f t="shared" ref="B4246:E4246" si="4220">B4221</f>
        <v>1</v>
      </c>
      <c r="C4246" t="str">
        <f t="shared" si="4220"/>
        <v>A4</v>
      </c>
      <c r="D4246" t="str">
        <f t="shared" si="4220"/>
        <v>продукты сырные</v>
      </c>
      <c r="E4246" t="str">
        <f t="shared" si="4220"/>
        <v>A4|продукты сырные</v>
      </c>
      <c r="F4246">
        <f>IFERROR(INDEX('Прайс-лист на год'!$E$4:$NG$28,MATCH(prices_model!E4246,'Прайс-лист на год'!$D$4:$D$28,0),MATCH(prices_model!A4246,'Прайс-лист на год'!$E$3:$NG$3,0)),0)</f>
        <v>340</v>
      </c>
    </row>
    <row r="4247" spans="1:6" x14ac:dyDescent="0.25">
      <c r="A4247" s="30">
        <f>'Прайс-лист на год'!$E$3+ROUNDDOWN((ROW()-2)/25,0)</f>
        <v>43999</v>
      </c>
      <c r="B4247">
        <f t="shared" ref="B4247:E4247" si="4221">B4222</f>
        <v>1</v>
      </c>
      <c r="C4247" t="str">
        <f t="shared" si="4221"/>
        <v>A5</v>
      </c>
      <c r="D4247" t="str">
        <f t="shared" si="4221"/>
        <v>сыр твердый</v>
      </c>
      <c r="E4247" t="str">
        <f t="shared" si="4221"/>
        <v>A5|сыр твердый</v>
      </c>
      <c r="F4247">
        <f>IFERROR(INDEX('Прайс-лист на год'!$E$4:$NG$28,MATCH(prices_model!E4247,'Прайс-лист на год'!$D$4:$D$28,0),MATCH(prices_model!A4247,'Прайс-лист на год'!$E$3:$NG$3,0)),0)</f>
        <v>1083</v>
      </c>
    </row>
    <row r="4248" spans="1:6" x14ac:dyDescent="0.25">
      <c r="A4248" s="30">
        <f>'Прайс-лист на год'!$E$3+ROUNDDOWN((ROW()-2)/25,0)</f>
        <v>43999</v>
      </c>
      <c r="B4248">
        <f t="shared" ref="B4248:E4248" si="4222">B4223</f>
        <v>1</v>
      </c>
      <c r="C4248" t="str">
        <f t="shared" si="4222"/>
        <v>A5</v>
      </c>
      <c r="D4248" t="str">
        <f t="shared" si="4222"/>
        <v>сыр полутвердый</v>
      </c>
      <c r="E4248" t="str">
        <f t="shared" si="4222"/>
        <v>A5|сыр полутвердый</v>
      </c>
      <c r="F4248">
        <f>IFERROR(INDEX('Прайс-лист на год'!$E$4:$NG$28,MATCH(prices_model!E4248,'Прайс-лист на год'!$D$4:$D$28,0),MATCH(prices_model!A4248,'Прайс-лист на год'!$E$3:$NG$3,0)),0)</f>
        <v>650</v>
      </c>
    </row>
    <row r="4249" spans="1:6" x14ac:dyDescent="0.25">
      <c r="A4249" s="30">
        <f>'Прайс-лист на год'!$E$3+ROUNDDOWN((ROW()-2)/25,0)</f>
        <v>43999</v>
      </c>
      <c r="B4249">
        <f t="shared" ref="B4249:E4249" si="4223">B4224</f>
        <v>1</v>
      </c>
      <c r="C4249" t="str">
        <f t="shared" si="4223"/>
        <v>A5</v>
      </c>
      <c r="D4249" t="str">
        <f t="shared" si="4223"/>
        <v>сыр мягкий</v>
      </c>
      <c r="E4249" t="str">
        <f t="shared" si="4223"/>
        <v>A5|сыр мягкий</v>
      </c>
      <c r="F4249">
        <f>IFERROR(INDEX('Прайс-лист на год'!$E$4:$NG$28,MATCH(prices_model!E4249,'Прайс-лист на год'!$D$4:$D$28,0),MATCH(prices_model!A4249,'Прайс-лист на год'!$E$3:$NG$3,0)),0)</f>
        <v>541</v>
      </c>
    </row>
    <row r="4250" spans="1:6" x14ac:dyDescent="0.25">
      <c r="A4250" s="30">
        <f>'Прайс-лист на год'!$E$3+ROUNDDOWN((ROW()-2)/25,0)</f>
        <v>43999</v>
      </c>
      <c r="B4250">
        <f t="shared" ref="B4250:E4250" si="4224">B4225</f>
        <v>1</v>
      </c>
      <c r="C4250" t="str">
        <f t="shared" si="4224"/>
        <v>A5</v>
      </c>
      <c r="D4250" t="str">
        <f t="shared" si="4224"/>
        <v>прочие сыры</v>
      </c>
      <c r="E4250" t="str">
        <f t="shared" si="4224"/>
        <v>A5|прочие сыры</v>
      </c>
      <c r="F4250">
        <f>IFERROR(INDEX('Прайс-лист на год'!$E$4:$NG$28,MATCH(prices_model!E4250,'Прайс-лист на год'!$D$4:$D$28,0),MATCH(prices_model!A4250,'Прайс-лист на год'!$E$3:$NG$3,0)),0)</f>
        <v>758</v>
      </c>
    </row>
    <row r="4251" spans="1:6" x14ac:dyDescent="0.25">
      <c r="A4251" s="30">
        <f>'Прайс-лист на год'!$E$3+ROUNDDOWN((ROW()-2)/25,0)</f>
        <v>43999</v>
      </c>
      <c r="B4251">
        <f t="shared" ref="B4251:E4251" si="4225">B4226</f>
        <v>1</v>
      </c>
      <c r="C4251" t="str">
        <f t="shared" si="4225"/>
        <v>A5</v>
      </c>
      <c r="D4251" t="str">
        <f t="shared" si="4225"/>
        <v>продукты сырные</v>
      </c>
      <c r="E4251" t="str">
        <f t="shared" si="4225"/>
        <v>A5|продукты сырные</v>
      </c>
      <c r="F4251">
        <f>IFERROR(INDEX('Прайс-лист на год'!$E$4:$NG$28,MATCH(prices_model!E4251,'Прайс-лист на год'!$D$4:$D$28,0),MATCH(prices_model!A4251,'Прайс-лист на год'!$E$3:$NG$3,0)),0)</f>
        <v>433</v>
      </c>
    </row>
    <row r="4252" spans="1:6" x14ac:dyDescent="0.25">
      <c r="A4252" s="30">
        <f>'Прайс-лист на год'!$E$3+ROUNDDOWN((ROW()-2)/25,0)</f>
        <v>44000</v>
      </c>
      <c r="B4252">
        <f t="shared" ref="B4252:E4252" si="4226">B4227</f>
        <v>1</v>
      </c>
      <c r="C4252" t="str">
        <f t="shared" si="4226"/>
        <v>A1</v>
      </c>
      <c r="D4252" t="str">
        <f t="shared" si="4226"/>
        <v>сыр твердый</v>
      </c>
      <c r="E4252" t="str">
        <f t="shared" si="4226"/>
        <v>A1|сыр твердый</v>
      </c>
      <c r="F4252">
        <f>IFERROR(INDEX('Прайс-лист на год'!$E$4:$NG$28,MATCH(prices_model!E4252,'Прайс-лист на год'!$D$4:$D$28,0),MATCH(prices_model!A4252,'Прайс-лист на год'!$E$3:$NG$3,0)),0)</f>
        <v>1000</v>
      </c>
    </row>
    <row r="4253" spans="1:6" x14ac:dyDescent="0.25">
      <c r="A4253" s="30">
        <f>'Прайс-лист на год'!$E$3+ROUNDDOWN((ROW()-2)/25,0)</f>
        <v>44000</v>
      </c>
      <c r="B4253">
        <f t="shared" ref="B4253:E4253" si="4227">B4228</f>
        <v>1</v>
      </c>
      <c r="C4253" t="str">
        <f t="shared" si="4227"/>
        <v>A1</v>
      </c>
      <c r="D4253" t="str">
        <f t="shared" si="4227"/>
        <v>сыр полутвердый</v>
      </c>
      <c r="E4253" t="str">
        <f t="shared" si="4227"/>
        <v>A1|сыр полутвердый</v>
      </c>
      <c r="F4253">
        <f>IFERROR(INDEX('Прайс-лист на год'!$E$4:$NG$28,MATCH(prices_model!E4253,'Прайс-лист на год'!$D$4:$D$28,0),MATCH(prices_model!A4253,'Прайс-лист на год'!$E$3:$NG$3,0)),0)</f>
        <v>600</v>
      </c>
    </row>
    <row r="4254" spans="1:6" x14ac:dyDescent="0.25">
      <c r="A4254" s="30">
        <f>'Прайс-лист на год'!$E$3+ROUNDDOWN((ROW()-2)/25,0)</f>
        <v>44000</v>
      </c>
      <c r="B4254">
        <f t="shared" ref="B4254:E4254" si="4228">B4229</f>
        <v>1</v>
      </c>
      <c r="C4254" t="str">
        <f t="shared" si="4228"/>
        <v>A1</v>
      </c>
      <c r="D4254" t="str">
        <f t="shared" si="4228"/>
        <v>сыр мягкий</v>
      </c>
      <c r="E4254" t="str">
        <f t="shared" si="4228"/>
        <v>A1|сыр мягкий</v>
      </c>
      <c r="F4254">
        <f>IFERROR(INDEX('Прайс-лист на год'!$E$4:$NG$28,MATCH(prices_model!E4254,'Прайс-лист на год'!$D$4:$D$28,0),MATCH(prices_model!A4254,'Прайс-лист на год'!$E$3:$NG$3,0)),0)</f>
        <v>500</v>
      </c>
    </row>
    <row r="4255" spans="1:6" x14ac:dyDescent="0.25">
      <c r="A4255" s="30">
        <f>'Прайс-лист на год'!$E$3+ROUNDDOWN((ROW()-2)/25,0)</f>
        <v>44000</v>
      </c>
      <c r="B4255">
        <f t="shared" ref="B4255:E4255" si="4229">B4230</f>
        <v>1</v>
      </c>
      <c r="C4255" t="str">
        <f t="shared" si="4229"/>
        <v>A1</v>
      </c>
      <c r="D4255" t="str">
        <f t="shared" si="4229"/>
        <v>прочие сыры</v>
      </c>
      <c r="E4255" t="str">
        <f t="shared" si="4229"/>
        <v>A1|прочие сыры</v>
      </c>
      <c r="F4255">
        <f>IFERROR(INDEX('Прайс-лист на год'!$E$4:$NG$28,MATCH(prices_model!E4255,'Прайс-лист на год'!$D$4:$D$28,0),MATCH(prices_model!A4255,'Прайс-лист на год'!$E$3:$NG$3,0)),0)</f>
        <v>700</v>
      </c>
    </row>
    <row r="4256" spans="1:6" x14ac:dyDescent="0.25">
      <c r="A4256" s="30">
        <f>'Прайс-лист на год'!$E$3+ROUNDDOWN((ROW()-2)/25,0)</f>
        <v>44000</v>
      </c>
      <c r="B4256">
        <f t="shared" ref="B4256:E4256" si="4230">B4231</f>
        <v>1</v>
      </c>
      <c r="C4256" t="str">
        <f t="shared" si="4230"/>
        <v>A1</v>
      </c>
      <c r="D4256" t="str">
        <f t="shared" si="4230"/>
        <v>продукты сырные</v>
      </c>
      <c r="E4256" t="str">
        <f t="shared" si="4230"/>
        <v>A1|продукты сырные</v>
      </c>
      <c r="F4256">
        <f>IFERROR(INDEX('Прайс-лист на год'!$E$4:$NG$28,MATCH(prices_model!E4256,'Прайс-лист на год'!$D$4:$D$28,0),MATCH(prices_model!A4256,'Прайс-лист на год'!$E$3:$NG$3,0)),0)</f>
        <v>400</v>
      </c>
    </row>
    <row r="4257" spans="1:6" x14ac:dyDescent="0.25">
      <c r="A4257" s="30">
        <f>'Прайс-лист на год'!$E$3+ROUNDDOWN((ROW()-2)/25,0)</f>
        <v>44000</v>
      </c>
      <c r="B4257">
        <f t="shared" ref="B4257:E4257" si="4231">B4232</f>
        <v>1</v>
      </c>
      <c r="C4257" t="str">
        <f t="shared" si="4231"/>
        <v>A2</v>
      </c>
      <c r="D4257" t="str">
        <f t="shared" si="4231"/>
        <v>сыр твердый</v>
      </c>
      <c r="E4257" t="str">
        <f t="shared" si="4231"/>
        <v>A2|сыр твердый</v>
      </c>
      <c r="F4257">
        <f>IFERROR(INDEX('Прайс-лист на год'!$E$4:$NG$28,MATCH(prices_model!E4257,'Прайс-лист на год'!$D$4:$D$28,0),MATCH(prices_model!A4257,'Прайс-лист на год'!$E$3:$NG$3,0)),0)</f>
        <v>1050</v>
      </c>
    </row>
    <row r="4258" spans="1:6" x14ac:dyDescent="0.25">
      <c r="A4258" s="30">
        <f>'Прайс-лист на год'!$E$3+ROUNDDOWN((ROW()-2)/25,0)</f>
        <v>44000</v>
      </c>
      <c r="B4258">
        <f t="shared" ref="B4258:E4258" si="4232">B4233</f>
        <v>1</v>
      </c>
      <c r="C4258" t="str">
        <f t="shared" si="4232"/>
        <v>A2</v>
      </c>
      <c r="D4258" t="str">
        <f t="shared" si="4232"/>
        <v>сыр полутвердый</v>
      </c>
      <c r="E4258" t="str">
        <f t="shared" si="4232"/>
        <v>A2|сыр полутвердый</v>
      </c>
      <c r="F4258">
        <f>IFERROR(INDEX('Прайс-лист на год'!$E$4:$NG$28,MATCH(prices_model!E4258,'Прайс-лист на год'!$D$4:$D$28,0),MATCH(prices_model!A4258,'Прайс-лист на год'!$E$3:$NG$3,0)),0)</f>
        <v>630</v>
      </c>
    </row>
    <row r="4259" spans="1:6" x14ac:dyDescent="0.25">
      <c r="A4259" s="30">
        <f>'Прайс-лист на год'!$E$3+ROUNDDOWN((ROW()-2)/25,0)</f>
        <v>44000</v>
      </c>
      <c r="B4259">
        <f t="shared" ref="B4259:E4259" si="4233">B4234</f>
        <v>1</v>
      </c>
      <c r="C4259" t="str">
        <f t="shared" si="4233"/>
        <v>A2</v>
      </c>
      <c r="D4259" t="str">
        <f t="shared" si="4233"/>
        <v>сыр мягкий</v>
      </c>
      <c r="E4259" t="str">
        <f t="shared" si="4233"/>
        <v>A2|сыр мягкий</v>
      </c>
      <c r="F4259">
        <f>IFERROR(INDEX('Прайс-лист на год'!$E$4:$NG$28,MATCH(prices_model!E4259,'Прайс-лист на год'!$D$4:$D$28,0),MATCH(prices_model!A4259,'Прайс-лист на год'!$E$3:$NG$3,0)),0)</f>
        <v>525</v>
      </c>
    </row>
    <row r="4260" spans="1:6" x14ac:dyDescent="0.25">
      <c r="A4260" s="30">
        <f>'Прайс-лист на год'!$E$3+ROUNDDOWN((ROW()-2)/25,0)</f>
        <v>44000</v>
      </c>
      <c r="B4260">
        <f t="shared" ref="B4260:E4260" si="4234">B4235</f>
        <v>1</v>
      </c>
      <c r="C4260" t="str">
        <f t="shared" si="4234"/>
        <v>A2</v>
      </c>
      <c r="D4260" t="str">
        <f t="shared" si="4234"/>
        <v>прочие сыры</v>
      </c>
      <c r="E4260" t="str">
        <f t="shared" si="4234"/>
        <v>A2|прочие сыры</v>
      </c>
      <c r="F4260">
        <f>IFERROR(INDEX('Прайс-лист на год'!$E$4:$NG$28,MATCH(prices_model!E4260,'Прайс-лист на год'!$D$4:$D$28,0),MATCH(prices_model!A4260,'Прайс-лист на год'!$E$3:$NG$3,0)),0)</f>
        <v>735</v>
      </c>
    </row>
    <row r="4261" spans="1:6" x14ac:dyDescent="0.25">
      <c r="A4261" s="30">
        <f>'Прайс-лист на год'!$E$3+ROUNDDOWN((ROW()-2)/25,0)</f>
        <v>44000</v>
      </c>
      <c r="B4261">
        <f t="shared" ref="B4261:E4261" si="4235">B4236</f>
        <v>1</v>
      </c>
      <c r="C4261" t="str">
        <f t="shared" si="4235"/>
        <v>A2</v>
      </c>
      <c r="D4261" t="str">
        <f t="shared" si="4235"/>
        <v>продукты сырные</v>
      </c>
      <c r="E4261" t="str">
        <f t="shared" si="4235"/>
        <v>A2|продукты сырные</v>
      </c>
      <c r="F4261">
        <f>IFERROR(INDEX('Прайс-лист на год'!$E$4:$NG$28,MATCH(prices_model!E4261,'Прайс-лист на год'!$D$4:$D$28,0),MATCH(prices_model!A4261,'Прайс-лист на год'!$E$3:$NG$3,0)),0)</f>
        <v>420</v>
      </c>
    </row>
    <row r="4262" spans="1:6" x14ac:dyDescent="0.25">
      <c r="A4262" s="30">
        <f>'Прайс-лист на год'!$E$3+ROUNDDOWN((ROW()-2)/25,0)</f>
        <v>44000</v>
      </c>
      <c r="B4262">
        <f t="shared" ref="B4262:E4262" si="4236">B4237</f>
        <v>1</v>
      </c>
      <c r="C4262" t="str">
        <f t="shared" si="4236"/>
        <v>A3</v>
      </c>
      <c r="D4262" t="str">
        <f t="shared" si="4236"/>
        <v>сыр твердый</v>
      </c>
      <c r="E4262" t="str">
        <f t="shared" si="4236"/>
        <v>A3|сыр твердый</v>
      </c>
      <c r="F4262">
        <f>IFERROR(INDEX('Прайс-лист на год'!$E$4:$NG$28,MATCH(prices_model!E4262,'Прайс-лист на год'!$D$4:$D$28,0),MATCH(prices_model!A4262,'Прайс-лист на год'!$E$3:$NG$3,0)),0)</f>
        <v>1100</v>
      </c>
    </row>
    <row r="4263" spans="1:6" x14ac:dyDescent="0.25">
      <c r="A4263" s="30">
        <f>'Прайс-лист на год'!$E$3+ROUNDDOWN((ROW()-2)/25,0)</f>
        <v>44000</v>
      </c>
      <c r="B4263">
        <f t="shared" ref="B4263:E4263" si="4237">B4238</f>
        <v>1</v>
      </c>
      <c r="C4263" t="str">
        <f t="shared" si="4237"/>
        <v>A3</v>
      </c>
      <c r="D4263" t="str">
        <f t="shared" si="4237"/>
        <v>сыр полутвердый</v>
      </c>
      <c r="E4263" t="str">
        <f t="shared" si="4237"/>
        <v>A3|сыр полутвердый</v>
      </c>
      <c r="F4263">
        <f>IFERROR(INDEX('Прайс-лист на год'!$E$4:$NG$28,MATCH(prices_model!E4263,'Прайс-лист на год'!$D$4:$D$28,0),MATCH(prices_model!A4263,'Прайс-лист на год'!$E$3:$NG$3,0)),0)</f>
        <v>660</v>
      </c>
    </row>
    <row r="4264" spans="1:6" x14ac:dyDescent="0.25">
      <c r="A4264" s="30">
        <f>'Прайс-лист на год'!$E$3+ROUNDDOWN((ROW()-2)/25,0)</f>
        <v>44000</v>
      </c>
      <c r="B4264">
        <f t="shared" ref="B4264:E4264" si="4238">B4239</f>
        <v>1</v>
      </c>
      <c r="C4264" t="str">
        <f t="shared" si="4238"/>
        <v>A3</v>
      </c>
      <c r="D4264" t="str">
        <f t="shared" si="4238"/>
        <v>сыр мягкий</v>
      </c>
      <c r="E4264" t="str">
        <f t="shared" si="4238"/>
        <v>A3|сыр мягкий</v>
      </c>
      <c r="F4264">
        <f>IFERROR(INDEX('Прайс-лист на год'!$E$4:$NG$28,MATCH(prices_model!E4264,'Прайс-лист на год'!$D$4:$D$28,0),MATCH(prices_model!A4264,'Прайс-лист на год'!$E$3:$NG$3,0)),0)</f>
        <v>550</v>
      </c>
    </row>
    <row r="4265" spans="1:6" x14ac:dyDescent="0.25">
      <c r="A4265" s="30">
        <f>'Прайс-лист на год'!$E$3+ROUNDDOWN((ROW()-2)/25,0)</f>
        <v>44000</v>
      </c>
      <c r="B4265">
        <f t="shared" ref="B4265:E4265" si="4239">B4240</f>
        <v>1</v>
      </c>
      <c r="C4265" t="str">
        <f t="shared" si="4239"/>
        <v>A3</v>
      </c>
      <c r="D4265" t="str">
        <f t="shared" si="4239"/>
        <v>прочие сыры</v>
      </c>
      <c r="E4265" t="str">
        <f t="shared" si="4239"/>
        <v>A3|прочие сыры</v>
      </c>
      <c r="F4265">
        <f>IFERROR(INDEX('Прайс-лист на год'!$E$4:$NG$28,MATCH(prices_model!E4265,'Прайс-лист на год'!$D$4:$D$28,0),MATCH(prices_model!A4265,'Прайс-лист на год'!$E$3:$NG$3,0)),0)</f>
        <v>770</v>
      </c>
    </row>
    <row r="4266" spans="1:6" x14ac:dyDescent="0.25">
      <c r="A4266" s="30">
        <f>'Прайс-лист на год'!$E$3+ROUNDDOWN((ROW()-2)/25,0)</f>
        <v>44000</v>
      </c>
      <c r="B4266">
        <f t="shared" ref="B4266:E4266" si="4240">B4241</f>
        <v>1</v>
      </c>
      <c r="C4266" t="str">
        <f t="shared" si="4240"/>
        <v>A3</v>
      </c>
      <c r="D4266" t="str">
        <f t="shared" si="4240"/>
        <v>продукты сырные</v>
      </c>
      <c r="E4266" t="str">
        <f t="shared" si="4240"/>
        <v>A3|продукты сырные</v>
      </c>
      <c r="F4266">
        <f>IFERROR(INDEX('Прайс-лист на год'!$E$4:$NG$28,MATCH(prices_model!E4266,'Прайс-лист на год'!$D$4:$D$28,0),MATCH(prices_model!A4266,'Прайс-лист на год'!$E$3:$NG$3,0)),0)</f>
        <v>440</v>
      </c>
    </row>
    <row r="4267" spans="1:6" x14ac:dyDescent="0.25">
      <c r="A4267" s="30">
        <f>'Прайс-лист на год'!$E$3+ROUNDDOWN((ROW()-2)/25,0)</f>
        <v>44000</v>
      </c>
      <c r="B4267">
        <f t="shared" ref="B4267:E4267" si="4241">B4242</f>
        <v>1</v>
      </c>
      <c r="C4267" t="str">
        <f t="shared" si="4241"/>
        <v>A4</v>
      </c>
      <c r="D4267" t="str">
        <f t="shared" si="4241"/>
        <v>сыр твердый</v>
      </c>
      <c r="E4267" t="str">
        <f t="shared" si="4241"/>
        <v>A4|сыр твердый</v>
      </c>
      <c r="F4267">
        <f>IFERROR(INDEX('Прайс-лист на год'!$E$4:$NG$28,MATCH(prices_model!E4267,'Прайс-лист на год'!$D$4:$D$28,0),MATCH(prices_model!A4267,'Прайс-лист на год'!$E$3:$NG$3,0)),0)</f>
        <v>1103</v>
      </c>
    </row>
    <row r="4268" spans="1:6" x14ac:dyDescent="0.25">
      <c r="A4268" s="30">
        <f>'Прайс-лист на год'!$E$3+ROUNDDOWN((ROW()-2)/25,0)</f>
        <v>44000</v>
      </c>
      <c r="B4268">
        <f t="shared" ref="B4268:E4268" si="4242">B4243</f>
        <v>1</v>
      </c>
      <c r="C4268" t="str">
        <f t="shared" si="4242"/>
        <v>A4</v>
      </c>
      <c r="D4268" t="str">
        <f t="shared" si="4242"/>
        <v>сыр полутвердый</v>
      </c>
      <c r="E4268" t="str">
        <f t="shared" si="4242"/>
        <v>A4|сыр полутвердый</v>
      </c>
      <c r="F4268">
        <f>IFERROR(INDEX('Прайс-лист на год'!$E$4:$NG$28,MATCH(prices_model!E4268,'Прайс-лист на год'!$D$4:$D$28,0),MATCH(prices_model!A4268,'Прайс-лист на год'!$E$3:$NG$3,0)),0)</f>
        <v>662</v>
      </c>
    </row>
    <row r="4269" spans="1:6" x14ac:dyDescent="0.25">
      <c r="A4269" s="30">
        <f>'Прайс-лист на год'!$E$3+ROUNDDOWN((ROW()-2)/25,0)</f>
        <v>44000</v>
      </c>
      <c r="B4269">
        <f t="shared" ref="B4269:E4269" si="4243">B4244</f>
        <v>1</v>
      </c>
      <c r="C4269" t="str">
        <f t="shared" si="4243"/>
        <v>A4</v>
      </c>
      <c r="D4269" t="str">
        <f t="shared" si="4243"/>
        <v>сыр мягкий</v>
      </c>
      <c r="E4269" t="str">
        <f t="shared" si="4243"/>
        <v>A4|сыр мягкий</v>
      </c>
      <c r="F4269">
        <f>IFERROR(INDEX('Прайс-лист на год'!$E$4:$NG$28,MATCH(prices_model!E4269,'Прайс-лист на год'!$D$4:$D$28,0),MATCH(prices_model!A4269,'Прайс-лист на год'!$E$3:$NG$3,0)),0)</f>
        <v>551</v>
      </c>
    </row>
    <row r="4270" spans="1:6" x14ac:dyDescent="0.25">
      <c r="A4270" s="30">
        <f>'Прайс-лист на год'!$E$3+ROUNDDOWN((ROW()-2)/25,0)</f>
        <v>44000</v>
      </c>
      <c r="B4270">
        <f t="shared" ref="B4270:E4270" si="4244">B4245</f>
        <v>1</v>
      </c>
      <c r="C4270" t="str">
        <f t="shared" si="4244"/>
        <v>A4</v>
      </c>
      <c r="D4270" t="str">
        <f t="shared" si="4244"/>
        <v>прочие сыры</v>
      </c>
      <c r="E4270" t="str">
        <f t="shared" si="4244"/>
        <v>A4|прочие сыры</v>
      </c>
      <c r="F4270">
        <f>IFERROR(INDEX('Прайс-лист на год'!$E$4:$NG$28,MATCH(prices_model!E4270,'Прайс-лист на год'!$D$4:$D$28,0),MATCH(prices_model!A4270,'Прайс-лист на год'!$E$3:$NG$3,0)),0)</f>
        <v>732</v>
      </c>
    </row>
    <row r="4271" spans="1:6" x14ac:dyDescent="0.25">
      <c r="A4271" s="30">
        <f>'Прайс-лист на год'!$E$3+ROUNDDOWN((ROW()-2)/25,0)</f>
        <v>44000</v>
      </c>
      <c r="B4271">
        <f t="shared" ref="B4271:E4271" si="4245">B4246</f>
        <v>1</v>
      </c>
      <c r="C4271" t="str">
        <f t="shared" si="4245"/>
        <v>A4</v>
      </c>
      <c r="D4271" t="str">
        <f t="shared" si="4245"/>
        <v>продукты сырные</v>
      </c>
      <c r="E4271" t="str">
        <f t="shared" si="4245"/>
        <v>A4|продукты сырные</v>
      </c>
      <c r="F4271">
        <f>IFERROR(INDEX('Прайс-лист на год'!$E$4:$NG$28,MATCH(prices_model!E4271,'Прайс-лист на год'!$D$4:$D$28,0),MATCH(prices_model!A4271,'Прайс-лист на год'!$E$3:$NG$3,0)),0)</f>
        <v>340</v>
      </c>
    </row>
    <row r="4272" spans="1:6" x14ac:dyDescent="0.25">
      <c r="A4272" s="30">
        <f>'Прайс-лист на год'!$E$3+ROUNDDOWN((ROW()-2)/25,0)</f>
        <v>44000</v>
      </c>
      <c r="B4272">
        <f t="shared" ref="B4272:E4272" si="4246">B4247</f>
        <v>1</v>
      </c>
      <c r="C4272" t="str">
        <f t="shared" si="4246"/>
        <v>A5</v>
      </c>
      <c r="D4272" t="str">
        <f t="shared" si="4246"/>
        <v>сыр твердый</v>
      </c>
      <c r="E4272" t="str">
        <f t="shared" si="4246"/>
        <v>A5|сыр твердый</v>
      </c>
      <c r="F4272">
        <f>IFERROR(INDEX('Прайс-лист на год'!$E$4:$NG$28,MATCH(prices_model!E4272,'Прайс-лист на год'!$D$4:$D$28,0),MATCH(prices_model!A4272,'Прайс-лист на год'!$E$3:$NG$3,0)),0)</f>
        <v>1083</v>
      </c>
    </row>
    <row r="4273" spans="1:6" x14ac:dyDescent="0.25">
      <c r="A4273" s="30">
        <f>'Прайс-лист на год'!$E$3+ROUNDDOWN((ROW()-2)/25,0)</f>
        <v>44000</v>
      </c>
      <c r="B4273">
        <f t="shared" ref="B4273:E4273" si="4247">B4248</f>
        <v>1</v>
      </c>
      <c r="C4273" t="str">
        <f t="shared" si="4247"/>
        <v>A5</v>
      </c>
      <c r="D4273" t="str">
        <f t="shared" si="4247"/>
        <v>сыр полутвердый</v>
      </c>
      <c r="E4273" t="str">
        <f t="shared" si="4247"/>
        <v>A5|сыр полутвердый</v>
      </c>
      <c r="F4273">
        <f>IFERROR(INDEX('Прайс-лист на год'!$E$4:$NG$28,MATCH(prices_model!E4273,'Прайс-лист на год'!$D$4:$D$28,0),MATCH(prices_model!A4273,'Прайс-лист на год'!$E$3:$NG$3,0)),0)</f>
        <v>650</v>
      </c>
    </row>
    <row r="4274" spans="1:6" x14ac:dyDescent="0.25">
      <c r="A4274" s="30">
        <f>'Прайс-лист на год'!$E$3+ROUNDDOWN((ROW()-2)/25,0)</f>
        <v>44000</v>
      </c>
      <c r="B4274">
        <f t="shared" ref="B4274:E4274" si="4248">B4249</f>
        <v>1</v>
      </c>
      <c r="C4274" t="str">
        <f t="shared" si="4248"/>
        <v>A5</v>
      </c>
      <c r="D4274" t="str">
        <f t="shared" si="4248"/>
        <v>сыр мягкий</v>
      </c>
      <c r="E4274" t="str">
        <f t="shared" si="4248"/>
        <v>A5|сыр мягкий</v>
      </c>
      <c r="F4274">
        <f>IFERROR(INDEX('Прайс-лист на год'!$E$4:$NG$28,MATCH(prices_model!E4274,'Прайс-лист на год'!$D$4:$D$28,0),MATCH(prices_model!A4274,'Прайс-лист на год'!$E$3:$NG$3,0)),0)</f>
        <v>541</v>
      </c>
    </row>
    <row r="4275" spans="1:6" x14ac:dyDescent="0.25">
      <c r="A4275" s="30">
        <f>'Прайс-лист на год'!$E$3+ROUNDDOWN((ROW()-2)/25,0)</f>
        <v>44000</v>
      </c>
      <c r="B4275">
        <f t="shared" ref="B4275:E4275" si="4249">B4250</f>
        <v>1</v>
      </c>
      <c r="C4275" t="str">
        <f t="shared" si="4249"/>
        <v>A5</v>
      </c>
      <c r="D4275" t="str">
        <f t="shared" si="4249"/>
        <v>прочие сыры</v>
      </c>
      <c r="E4275" t="str">
        <f t="shared" si="4249"/>
        <v>A5|прочие сыры</v>
      </c>
      <c r="F4275">
        <f>IFERROR(INDEX('Прайс-лист на год'!$E$4:$NG$28,MATCH(prices_model!E4275,'Прайс-лист на год'!$D$4:$D$28,0),MATCH(prices_model!A4275,'Прайс-лист на год'!$E$3:$NG$3,0)),0)</f>
        <v>758</v>
      </c>
    </row>
    <row r="4276" spans="1:6" x14ac:dyDescent="0.25">
      <c r="A4276" s="30">
        <f>'Прайс-лист на год'!$E$3+ROUNDDOWN((ROW()-2)/25,0)</f>
        <v>44000</v>
      </c>
      <c r="B4276">
        <f t="shared" ref="B4276:E4276" si="4250">B4251</f>
        <v>1</v>
      </c>
      <c r="C4276" t="str">
        <f t="shared" si="4250"/>
        <v>A5</v>
      </c>
      <c r="D4276" t="str">
        <f t="shared" si="4250"/>
        <v>продукты сырные</v>
      </c>
      <c r="E4276" t="str">
        <f t="shared" si="4250"/>
        <v>A5|продукты сырные</v>
      </c>
      <c r="F4276">
        <f>IFERROR(INDEX('Прайс-лист на год'!$E$4:$NG$28,MATCH(prices_model!E4276,'Прайс-лист на год'!$D$4:$D$28,0),MATCH(prices_model!A4276,'Прайс-лист на год'!$E$3:$NG$3,0)),0)</f>
        <v>433</v>
      </c>
    </row>
    <row r="4277" spans="1:6" x14ac:dyDescent="0.25">
      <c r="A4277" s="30">
        <f>'Прайс-лист на год'!$E$3+ROUNDDOWN((ROW()-2)/25,0)</f>
        <v>44001</v>
      </c>
      <c r="B4277">
        <f t="shared" ref="B4277:E4277" si="4251">B4252</f>
        <v>1</v>
      </c>
      <c r="C4277" t="str">
        <f t="shared" si="4251"/>
        <v>A1</v>
      </c>
      <c r="D4277" t="str">
        <f t="shared" si="4251"/>
        <v>сыр твердый</v>
      </c>
      <c r="E4277" t="str">
        <f t="shared" si="4251"/>
        <v>A1|сыр твердый</v>
      </c>
      <c r="F4277">
        <f>IFERROR(INDEX('Прайс-лист на год'!$E$4:$NG$28,MATCH(prices_model!E4277,'Прайс-лист на год'!$D$4:$D$28,0),MATCH(prices_model!A4277,'Прайс-лист на год'!$E$3:$NG$3,0)),0)</f>
        <v>1000</v>
      </c>
    </row>
    <row r="4278" spans="1:6" x14ac:dyDescent="0.25">
      <c r="A4278" s="30">
        <f>'Прайс-лист на год'!$E$3+ROUNDDOWN((ROW()-2)/25,0)</f>
        <v>44001</v>
      </c>
      <c r="B4278">
        <f t="shared" ref="B4278:E4278" si="4252">B4253</f>
        <v>1</v>
      </c>
      <c r="C4278" t="str">
        <f t="shared" si="4252"/>
        <v>A1</v>
      </c>
      <c r="D4278" t="str">
        <f t="shared" si="4252"/>
        <v>сыр полутвердый</v>
      </c>
      <c r="E4278" t="str">
        <f t="shared" si="4252"/>
        <v>A1|сыр полутвердый</v>
      </c>
      <c r="F4278">
        <f>IFERROR(INDEX('Прайс-лист на год'!$E$4:$NG$28,MATCH(prices_model!E4278,'Прайс-лист на год'!$D$4:$D$28,0),MATCH(prices_model!A4278,'Прайс-лист на год'!$E$3:$NG$3,0)),0)</f>
        <v>600</v>
      </c>
    </row>
    <row r="4279" spans="1:6" x14ac:dyDescent="0.25">
      <c r="A4279" s="30">
        <f>'Прайс-лист на год'!$E$3+ROUNDDOWN((ROW()-2)/25,0)</f>
        <v>44001</v>
      </c>
      <c r="B4279">
        <f t="shared" ref="B4279:E4279" si="4253">B4254</f>
        <v>1</v>
      </c>
      <c r="C4279" t="str">
        <f t="shared" si="4253"/>
        <v>A1</v>
      </c>
      <c r="D4279" t="str">
        <f t="shared" si="4253"/>
        <v>сыр мягкий</v>
      </c>
      <c r="E4279" t="str">
        <f t="shared" si="4253"/>
        <v>A1|сыр мягкий</v>
      </c>
      <c r="F4279">
        <f>IFERROR(INDEX('Прайс-лист на год'!$E$4:$NG$28,MATCH(prices_model!E4279,'Прайс-лист на год'!$D$4:$D$28,0),MATCH(prices_model!A4279,'Прайс-лист на год'!$E$3:$NG$3,0)),0)</f>
        <v>500</v>
      </c>
    </row>
    <row r="4280" spans="1:6" x14ac:dyDescent="0.25">
      <c r="A4280" s="30">
        <f>'Прайс-лист на год'!$E$3+ROUNDDOWN((ROW()-2)/25,0)</f>
        <v>44001</v>
      </c>
      <c r="B4280">
        <f t="shared" ref="B4280:E4280" si="4254">B4255</f>
        <v>1</v>
      </c>
      <c r="C4280" t="str">
        <f t="shared" si="4254"/>
        <v>A1</v>
      </c>
      <c r="D4280" t="str">
        <f t="shared" si="4254"/>
        <v>прочие сыры</v>
      </c>
      <c r="E4280" t="str">
        <f t="shared" si="4254"/>
        <v>A1|прочие сыры</v>
      </c>
      <c r="F4280">
        <f>IFERROR(INDEX('Прайс-лист на год'!$E$4:$NG$28,MATCH(prices_model!E4280,'Прайс-лист на год'!$D$4:$D$28,0),MATCH(prices_model!A4280,'Прайс-лист на год'!$E$3:$NG$3,0)),0)</f>
        <v>700</v>
      </c>
    </row>
    <row r="4281" spans="1:6" x14ac:dyDescent="0.25">
      <c r="A4281" s="30">
        <f>'Прайс-лист на год'!$E$3+ROUNDDOWN((ROW()-2)/25,0)</f>
        <v>44001</v>
      </c>
      <c r="B4281">
        <f t="shared" ref="B4281:E4281" si="4255">B4256</f>
        <v>1</v>
      </c>
      <c r="C4281" t="str">
        <f t="shared" si="4255"/>
        <v>A1</v>
      </c>
      <c r="D4281" t="str">
        <f t="shared" si="4255"/>
        <v>продукты сырные</v>
      </c>
      <c r="E4281" t="str">
        <f t="shared" si="4255"/>
        <v>A1|продукты сырные</v>
      </c>
      <c r="F4281">
        <f>IFERROR(INDEX('Прайс-лист на год'!$E$4:$NG$28,MATCH(prices_model!E4281,'Прайс-лист на год'!$D$4:$D$28,0),MATCH(prices_model!A4281,'Прайс-лист на год'!$E$3:$NG$3,0)),0)</f>
        <v>400</v>
      </c>
    </row>
    <row r="4282" spans="1:6" x14ac:dyDescent="0.25">
      <c r="A4282" s="30">
        <f>'Прайс-лист на год'!$E$3+ROUNDDOWN((ROW()-2)/25,0)</f>
        <v>44001</v>
      </c>
      <c r="B4282">
        <f t="shared" ref="B4282:E4282" si="4256">B4257</f>
        <v>1</v>
      </c>
      <c r="C4282" t="str">
        <f t="shared" si="4256"/>
        <v>A2</v>
      </c>
      <c r="D4282" t="str">
        <f t="shared" si="4256"/>
        <v>сыр твердый</v>
      </c>
      <c r="E4282" t="str">
        <f t="shared" si="4256"/>
        <v>A2|сыр твердый</v>
      </c>
      <c r="F4282">
        <f>IFERROR(INDEX('Прайс-лист на год'!$E$4:$NG$28,MATCH(prices_model!E4282,'Прайс-лист на год'!$D$4:$D$28,0),MATCH(prices_model!A4282,'Прайс-лист на год'!$E$3:$NG$3,0)),0)</f>
        <v>1050</v>
      </c>
    </row>
    <row r="4283" spans="1:6" x14ac:dyDescent="0.25">
      <c r="A4283" s="30">
        <f>'Прайс-лист на год'!$E$3+ROUNDDOWN((ROW()-2)/25,0)</f>
        <v>44001</v>
      </c>
      <c r="B4283">
        <f t="shared" ref="B4283:E4283" si="4257">B4258</f>
        <v>1</v>
      </c>
      <c r="C4283" t="str">
        <f t="shared" si="4257"/>
        <v>A2</v>
      </c>
      <c r="D4283" t="str">
        <f t="shared" si="4257"/>
        <v>сыр полутвердый</v>
      </c>
      <c r="E4283" t="str">
        <f t="shared" si="4257"/>
        <v>A2|сыр полутвердый</v>
      </c>
      <c r="F4283">
        <f>IFERROR(INDEX('Прайс-лист на год'!$E$4:$NG$28,MATCH(prices_model!E4283,'Прайс-лист на год'!$D$4:$D$28,0),MATCH(prices_model!A4283,'Прайс-лист на год'!$E$3:$NG$3,0)),0)</f>
        <v>630</v>
      </c>
    </row>
    <row r="4284" spans="1:6" x14ac:dyDescent="0.25">
      <c r="A4284" s="30">
        <f>'Прайс-лист на год'!$E$3+ROUNDDOWN((ROW()-2)/25,0)</f>
        <v>44001</v>
      </c>
      <c r="B4284">
        <f t="shared" ref="B4284:E4284" si="4258">B4259</f>
        <v>1</v>
      </c>
      <c r="C4284" t="str">
        <f t="shared" si="4258"/>
        <v>A2</v>
      </c>
      <c r="D4284" t="str">
        <f t="shared" si="4258"/>
        <v>сыр мягкий</v>
      </c>
      <c r="E4284" t="str">
        <f t="shared" si="4258"/>
        <v>A2|сыр мягкий</v>
      </c>
      <c r="F4284">
        <f>IFERROR(INDEX('Прайс-лист на год'!$E$4:$NG$28,MATCH(prices_model!E4284,'Прайс-лист на год'!$D$4:$D$28,0),MATCH(prices_model!A4284,'Прайс-лист на год'!$E$3:$NG$3,0)),0)</f>
        <v>525</v>
      </c>
    </row>
    <row r="4285" spans="1:6" x14ac:dyDescent="0.25">
      <c r="A4285" s="30">
        <f>'Прайс-лист на год'!$E$3+ROUNDDOWN((ROW()-2)/25,0)</f>
        <v>44001</v>
      </c>
      <c r="B4285">
        <f t="shared" ref="B4285:E4285" si="4259">B4260</f>
        <v>1</v>
      </c>
      <c r="C4285" t="str">
        <f t="shared" si="4259"/>
        <v>A2</v>
      </c>
      <c r="D4285" t="str">
        <f t="shared" si="4259"/>
        <v>прочие сыры</v>
      </c>
      <c r="E4285" t="str">
        <f t="shared" si="4259"/>
        <v>A2|прочие сыры</v>
      </c>
      <c r="F4285">
        <f>IFERROR(INDEX('Прайс-лист на год'!$E$4:$NG$28,MATCH(prices_model!E4285,'Прайс-лист на год'!$D$4:$D$28,0),MATCH(prices_model!A4285,'Прайс-лист на год'!$E$3:$NG$3,0)),0)</f>
        <v>735</v>
      </c>
    </row>
    <row r="4286" spans="1:6" x14ac:dyDescent="0.25">
      <c r="A4286" s="30">
        <f>'Прайс-лист на год'!$E$3+ROUNDDOWN((ROW()-2)/25,0)</f>
        <v>44001</v>
      </c>
      <c r="B4286">
        <f t="shared" ref="B4286:E4286" si="4260">B4261</f>
        <v>1</v>
      </c>
      <c r="C4286" t="str">
        <f t="shared" si="4260"/>
        <v>A2</v>
      </c>
      <c r="D4286" t="str">
        <f t="shared" si="4260"/>
        <v>продукты сырные</v>
      </c>
      <c r="E4286" t="str">
        <f t="shared" si="4260"/>
        <v>A2|продукты сырные</v>
      </c>
      <c r="F4286">
        <f>IFERROR(INDEX('Прайс-лист на год'!$E$4:$NG$28,MATCH(prices_model!E4286,'Прайс-лист на год'!$D$4:$D$28,0),MATCH(prices_model!A4286,'Прайс-лист на год'!$E$3:$NG$3,0)),0)</f>
        <v>420</v>
      </c>
    </row>
    <row r="4287" spans="1:6" x14ac:dyDescent="0.25">
      <c r="A4287" s="30">
        <f>'Прайс-лист на год'!$E$3+ROUNDDOWN((ROW()-2)/25,0)</f>
        <v>44001</v>
      </c>
      <c r="B4287">
        <f t="shared" ref="B4287:E4287" si="4261">B4262</f>
        <v>1</v>
      </c>
      <c r="C4287" t="str">
        <f t="shared" si="4261"/>
        <v>A3</v>
      </c>
      <c r="D4287" t="str">
        <f t="shared" si="4261"/>
        <v>сыр твердый</v>
      </c>
      <c r="E4287" t="str">
        <f t="shared" si="4261"/>
        <v>A3|сыр твердый</v>
      </c>
      <c r="F4287">
        <f>IFERROR(INDEX('Прайс-лист на год'!$E$4:$NG$28,MATCH(prices_model!E4287,'Прайс-лист на год'!$D$4:$D$28,0),MATCH(prices_model!A4287,'Прайс-лист на год'!$E$3:$NG$3,0)),0)</f>
        <v>1100</v>
      </c>
    </row>
    <row r="4288" spans="1:6" x14ac:dyDescent="0.25">
      <c r="A4288" s="30">
        <f>'Прайс-лист на год'!$E$3+ROUNDDOWN((ROW()-2)/25,0)</f>
        <v>44001</v>
      </c>
      <c r="B4288">
        <f t="shared" ref="B4288:E4288" si="4262">B4263</f>
        <v>1</v>
      </c>
      <c r="C4288" t="str">
        <f t="shared" si="4262"/>
        <v>A3</v>
      </c>
      <c r="D4288" t="str">
        <f t="shared" si="4262"/>
        <v>сыр полутвердый</v>
      </c>
      <c r="E4288" t="str">
        <f t="shared" si="4262"/>
        <v>A3|сыр полутвердый</v>
      </c>
      <c r="F4288">
        <f>IFERROR(INDEX('Прайс-лист на год'!$E$4:$NG$28,MATCH(prices_model!E4288,'Прайс-лист на год'!$D$4:$D$28,0),MATCH(prices_model!A4288,'Прайс-лист на год'!$E$3:$NG$3,0)),0)</f>
        <v>660</v>
      </c>
    </row>
    <row r="4289" spans="1:6" x14ac:dyDescent="0.25">
      <c r="A4289" s="30">
        <f>'Прайс-лист на год'!$E$3+ROUNDDOWN((ROW()-2)/25,0)</f>
        <v>44001</v>
      </c>
      <c r="B4289">
        <f t="shared" ref="B4289:E4289" si="4263">B4264</f>
        <v>1</v>
      </c>
      <c r="C4289" t="str">
        <f t="shared" si="4263"/>
        <v>A3</v>
      </c>
      <c r="D4289" t="str">
        <f t="shared" si="4263"/>
        <v>сыр мягкий</v>
      </c>
      <c r="E4289" t="str">
        <f t="shared" si="4263"/>
        <v>A3|сыр мягкий</v>
      </c>
      <c r="F4289">
        <f>IFERROR(INDEX('Прайс-лист на год'!$E$4:$NG$28,MATCH(prices_model!E4289,'Прайс-лист на год'!$D$4:$D$28,0),MATCH(prices_model!A4289,'Прайс-лист на год'!$E$3:$NG$3,0)),0)</f>
        <v>550</v>
      </c>
    </row>
    <row r="4290" spans="1:6" x14ac:dyDescent="0.25">
      <c r="A4290" s="30">
        <f>'Прайс-лист на год'!$E$3+ROUNDDOWN((ROW()-2)/25,0)</f>
        <v>44001</v>
      </c>
      <c r="B4290">
        <f t="shared" ref="B4290:E4290" si="4264">B4265</f>
        <v>1</v>
      </c>
      <c r="C4290" t="str">
        <f t="shared" si="4264"/>
        <v>A3</v>
      </c>
      <c r="D4290" t="str">
        <f t="shared" si="4264"/>
        <v>прочие сыры</v>
      </c>
      <c r="E4290" t="str">
        <f t="shared" si="4264"/>
        <v>A3|прочие сыры</v>
      </c>
      <c r="F4290">
        <f>IFERROR(INDEX('Прайс-лист на год'!$E$4:$NG$28,MATCH(prices_model!E4290,'Прайс-лист на год'!$D$4:$D$28,0),MATCH(prices_model!A4290,'Прайс-лист на год'!$E$3:$NG$3,0)),0)</f>
        <v>770</v>
      </c>
    </row>
    <row r="4291" spans="1:6" x14ac:dyDescent="0.25">
      <c r="A4291" s="30">
        <f>'Прайс-лист на год'!$E$3+ROUNDDOWN((ROW()-2)/25,0)</f>
        <v>44001</v>
      </c>
      <c r="B4291">
        <f t="shared" ref="B4291:E4291" si="4265">B4266</f>
        <v>1</v>
      </c>
      <c r="C4291" t="str">
        <f t="shared" si="4265"/>
        <v>A3</v>
      </c>
      <c r="D4291" t="str">
        <f t="shared" si="4265"/>
        <v>продукты сырные</v>
      </c>
      <c r="E4291" t="str">
        <f t="shared" si="4265"/>
        <v>A3|продукты сырные</v>
      </c>
      <c r="F4291">
        <f>IFERROR(INDEX('Прайс-лист на год'!$E$4:$NG$28,MATCH(prices_model!E4291,'Прайс-лист на год'!$D$4:$D$28,0),MATCH(prices_model!A4291,'Прайс-лист на год'!$E$3:$NG$3,0)),0)</f>
        <v>440</v>
      </c>
    </row>
    <row r="4292" spans="1:6" x14ac:dyDescent="0.25">
      <c r="A4292" s="30">
        <f>'Прайс-лист на год'!$E$3+ROUNDDOWN((ROW()-2)/25,0)</f>
        <v>44001</v>
      </c>
      <c r="B4292">
        <f t="shared" ref="B4292:E4292" si="4266">B4267</f>
        <v>1</v>
      </c>
      <c r="C4292" t="str">
        <f t="shared" si="4266"/>
        <v>A4</v>
      </c>
      <c r="D4292" t="str">
        <f t="shared" si="4266"/>
        <v>сыр твердый</v>
      </c>
      <c r="E4292" t="str">
        <f t="shared" si="4266"/>
        <v>A4|сыр твердый</v>
      </c>
      <c r="F4292">
        <f>IFERROR(INDEX('Прайс-лист на год'!$E$4:$NG$28,MATCH(prices_model!E4292,'Прайс-лист на год'!$D$4:$D$28,0),MATCH(prices_model!A4292,'Прайс-лист на год'!$E$3:$NG$3,0)),0)</f>
        <v>1103</v>
      </c>
    </row>
    <row r="4293" spans="1:6" x14ac:dyDescent="0.25">
      <c r="A4293" s="30">
        <f>'Прайс-лист на год'!$E$3+ROUNDDOWN((ROW()-2)/25,0)</f>
        <v>44001</v>
      </c>
      <c r="B4293">
        <f t="shared" ref="B4293:E4293" si="4267">B4268</f>
        <v>1</v>
      </c>
      <c r="C4293" t="str">
        <f t="shared" si="4267"/>
        <v>A4</v>
      </c>
      <c r="D4293" t="str">
        <f t="shared" si="4267"/>
        <v>сыр полутвердый</v>
      </c>
      <c r="E4293" t="str">
        <f t="shared" si="4267"/>
        <v>A4|сыр полутвердый</v>
      </c>
      <c r="F4293">
        <f>IFERROR(INDEX('Прайс-лист на год'!$E$4:$NG$28,MATCH(prices_model!E4293,'Прайс-лист на год'!$D$4:$D$28,0),MATCH(prices_model!A4293,'Прайс-лист на год'!$E$3:$NG$3,0)),0)</f>
        <v>662</v>
      </c>
    </row>
    <row r="4294" spans="1:6" x14ac:dyDescent="0.25">
      <c r="A4294" s="30">
        <f>'Прайс-лист на год'!$E$3+ROUNDDOWN((ROW()-2)/25,0)</f>
        <v>44001</v>
      </c>
      <c r="B4294">
        <f t="shared" ref="B4294:E4294" si="4268">B4269</f>
        <v>1</v>
      </c>
      <c r="C4294" t="str">
        <f t="shared" si="4268"/>
        <v>A4</v>
      </c>
      <c r="D4294" t="str">
        <f t="shared" si="4268"/>
        <v>сыр мягкий</v>
      </c>
      <c r="E4294" t="str">
        <f t="shared" si="4268"/>
        <v>A4|сыр мягкий</v>
      </c>
      <c r="F4294">
        <f>IFERROR(INDEX('Прайс-лист на год'!$E$4:$NG$28,MATCH(prices_model!E4294,'Прайс-лист на год'!$D$4:$D$28,0),MATCH(prices_model!A4294,'Прайс-лист на год'!$E$3:$NG$3,0)),0)</f>
        <v>551</v>
      </c>
    </row>
    <row r="4295" spans="1:6" x14ac:dyDescent="0.25">
      <c r="A4295" s="30">
        <f>'Прайс-лист на год'!$E$3+ROUNDDOWN((ROW()-2)/25,0)</f>
        <v>44001</v>
      </c>
      <c r="B4295">
        <f t="shared" ref="B4295:E4295" si="4269">B4270</f>
        <v>1</v>
      </c>
      <c r="C4295" t="str">
        <f t="shared" si="4269"/>
        <v>A4</v>
      </c>
      <c r="D4295" t="str">
        <f t="shared" si="4269"/>
        <v>прочие сыры</v>
      </c>
      <c r="E4295" t="str">
        <f t="shared" si="4269"/>
        <v>A4|прочие сыры</v>
      </c>
      <c r="F4295">
        <f>IFERROR(INDEX('Прайс-лист на год'!$E$4:$NG$28,MATCH(prices_model!E4295,'Прайс-лист на год'!$D$4:$D$28,0),MATCH(prices_model!A4295,'Прайс-лист на год'!$E$3:$NG$3,0)),0)</f>
        <v>732</v>
      </c>
    </row>
    <row r="4296" spans="1:6" x14ac:dyDescent="0.25">
      <c r="A4296" s="30">
        <f>'Прайс-лист на год'!$E$3+ROUNDDOWN((ROW()-2)/25,0)</f>
        <v>44001</v>
      </c>
      <c r="B4296">
        <f t="shared" ref="B4296:E4296" si="4270">B4271</f>
        <v>1</v>
      </c>
      <c r="C4296" t="str">
        <f t="shared" si="4270"/>
        <v>A4</v>
      </c>
      <c r="D4296" t="str">
        <f t="shared" si="4270"/>
        <v>продукты сырные</v>
      </c>
      <c r="E4296" t="str">
        <f t="shared" si="4270"/>
        <v>A4|продукты сырные</v>
      </c>
      <c r="F4296">
        <f>IFERROR(INDEX('Прайс-лист на год'!$E$4:$NG$28,MATCH(prices_model!E4296,'Прайс-лист на год'!$D$4:$D$28,0),MATCH(prices_model!A4296,'Прайс-лист на год'!$E$3:$NG$3,0)),0)</f>
        <v>340</v>
      </c>
    </row>
    <row r="4297" spans="1:6" x14ac:dyDescent="0.25">
      <c r="A4297" s="30">
        <f>'Прайс-лист на год'!$E$3+ROUNDDOWN((ROW()-2)/25,0)</f>
        <v>44001</v>
      </c>
      <c r="B4297">
        <f t="shared" ref="B4297:E4297" si="4271">B4272</f>
        <v>1</v>
      </c>
      <c r="C4297" t="str">
        <f t="shared" si="4271"/>
        <v>A5</v>
      </c>
      <c r="D4297" t="str">
        <f t="shared" si="4271"/>
        <v>сыр твердый</v>
      </c>
      <c r="E4297" t="str">
        <f t="shared" si="4271"/>
        <v>A5|сыр твердый</v>
      </c>
      <c r="F4297">
        <f>IFERROR(INDEX('Прайс-лист на год'!$E$4:$NG$28,MATCH(prices_model!E4297,'Прайс-лист на год'!$D$4:$D$28,0),MATCH(prices_model!A4297,'Прайс-лист на год'!$E$3:$NG$3,0)),0)</f>
        <v>1083</v>
      </c>
    </row>
    <row r="4298" spans="1:6" x14ac:dyDescent="0.25">
      <c r="A4298" s="30">
        <f>'Прайс-лист на год'!$E$3+ROUNDDOWN((ROW()-2)/25,0)</f>
        <v>44001</v>
      </c>
      <c r="B4298">
        <f t="shared" ref="B4298:E4298" si="4272">B4273</f>
        <v>1</v>
      </c>
      <c r="C4298" t="str">
        <f t="shared" si="4272"/>
        <v>A5</v>
      </c>
      <c r="D4298" t="str">
        <f t="shared" si="4272"/>
        <v>сыр полутвердый</v>
      </c>
      <c r="E4298" t="str">
        <f t="shared" si="4272"/>
        <v>A5|сыр полутвердый</v>
      </c>
      <c r="F4298">
        <f>IFERROR(INDEX('Прайс-лист на год'!$E$4:$NG$28,MATCH(prices_model!E4298,'Прайс-лист на год'!$D$4:$D$28,0),MATCH(prices_model!A4298,'Прайс-лист на год'!$E$3:$NG$3,0)),0)</f>
        <v>650</v>
      </c>
    </row>
    <row r="4299" spans="1:6" x14ac:dyDescent="0.25">
      <c r="A4299" s="30">
        <f>'Прайс-лист на год'!$E$3+ROUNDDOWN((ROW()-2)/25,0)</f>
        <v>44001</v>
      </c>
      <c r="B4299">
        <f t="shared" ref="B4299:E4299" si="4273">B4274</f>
        <v>1</v>
      </c>
      <c r="C4299" t="str">
        <f t="shared" si="4273"/>
        <v>A5</v>
      </c>
      <c r="D4299" t="str">
        <f t="shared" si="4273"/>
        <v>сыр мягкий</v>
      </c>
      <c r="E4299" t="str">
        <f t="shared" si="4273"/>
        <v>A5|сыр мягкий</v>
      </c>
      <c r="F4299">
        <f>IFERROR(INDEX('Прайс-лист на год'!$E$4:$NG$28,MATCH(prices_model!E4299,'Прайс-лист на год'!$D$4:$D$28,0),MATCH(prices_model!A4299,'Прайс-лист на год'!$E$3:$NG$3,0)),0)</f>
        <v>541</v>
      </c>
    </row>
    <row r="4300" spans="1:6" x14ac:dyDescent="0.25">
      <c r="A4300" s="30">
        <f>'Прайс-лист на год'!$E$3+ROUNDDOWN((ROW()-2)/25,0)</f>
        <v>44001</v>
      </c>
      <c r="B4300">
        <f t="shared" ref="B4300:E4300" si="4274">B4275</f>
        <v>1</v>
      </c>
      <c r="C4300" t="str">
        <f t="shared" si="4274"/>
        <v>A5</v>
      </c>
      <c r="D4300" t="str">
        <f t="shared" si="4274"/>
        <v>прочие сыры</v>
      </c>
      <c r="E4300" t="str">
        <f t="shared" si="4274"/>
        <v>A5|прочие сыры</v>
      </c>
      <c r="F4300">
        <f>IFERROR(INDEX('Прайс-лист на год'!$E$4:$NG$28,MATCH(prices_model!E4300,'Прайс-лист на год'!$D$4:$D$28,0),MATCH(prices_model!A4300,'Прайс-лист на год'!$E$3:$NG$3,0)),0)</f>
        <v>758</v>
      </c>
    </row>
    <row r="4301" spans="1:6" x14ac:dyDescent="0.25">
      <c r="A4301" s="30">
        <f>'Прайс-лист на год'!$E$3+ROUNDDOWN((ROW()-2)/25,0)</f>
        <v>44001</v>
      </c>
      <c r="B4301">
        <f t="shared" ref="B4301:E4301" si="4275">B4276</f>
        <v>1</v>
      </c>
      <c r="C4301" t="str">
        <f t="shared" si="4275"/>
        <v>A5</v>
      </c>
      <c r="D4301" t="str">
        <f t="shared" si="4275"/>
        <v>продукты сырные</v>
      </c>
      <c r="E4301" t="str">
        <f t="shared" si="4275"/>
        <v>A5|продукты сырные</v>
      </c>
      <c r="F4301">
        <f>IFERROR(INDEX('Прайс-лист на год'!$E$4:$NG$28,MATCH(prices_model!E4301,'Прайс-лист на год'!$D$4:$D$28,0),MATCH(prices_model!A4301,'Прайс-лист на год'!$E$3:$NG$3,0)),0)</f>
        <v>433</v>
      </c>
    </row>
    <row r="4302" spans="1:6" x14ac:dyDescent="0.25">
      <c r="A4302" s="30">
        <f>'Прайс-лист на год'!$E$3+ROUNDDOWN((ROW()-2)/25,0)</f>
        <v>44002</v>
      </c>
      <c r="B4302">
        <f t="shared" ref="B4302:E4302" si="4276">B4277</f>
        <v>1</v>
      </c>
      <c r="C4302" t="str">
        <f t="shared" si="4276"/>
        <v>A1</v>
      </c>
      <c r="D4302" t="str">
        <f t="shared" si="4276"/>
        <v>сыр твердый</v>
      </c>
      <c r="E4302" t="str">
        <f t="shared" si="4276"/>
        <v>A1|сыр твердый</v>
      </c>
      <c r="F4302">
        <f>IFERROR(INDEX('Прайс-лист на год'!$E$4:$NG$28,MATCH(prices_model!E4302,'Прайс-лист на год'!$D$4:$D$28,0),MATCH(prices_model!A4302,'Прайс-лист на год'!$E$3:$NG$3,0)),0)</f>
        <v>1000</v>
      </c>
    </row>
    <row r="4303" spans="1:6" x14ac:dyDescent="0.25">
      <c r="A4303" s="30">
        <f>'Прайс-лист на год'!$E$3+ROUNDDOWN((ROW()-2)/25,0)</f>
        <v>44002</v>
      </c>
      <c r="B4303">
        <f t="shared" ref="B4303:E4303" si="4277">B4278</f>
        <v>1</v>
      </c>
      <c r="C4303" t="str">
        <f t="shared" si="4277"/>
        <v>A1</v>
      </c>
      <c r="D4303" t="str">
        <f t="shared" si="4277"/>
        <v>сыр полутвердый</v>
      </c>
      <c r="E4303" t="str">
        <f t="shared" si="4277"/>
        <v>A1|сыр полутвердый</v>
      </c>
      <c r="F4303">
        <f>IFERROR(INDEX('Прайс-лист на год'!$E$4:$NG$28,MATCH(prices_model!E4303,'Прайс-лист на год'!$D$4:$D$28,0),MATCH(prices_model!A4303,'Прайс-лист на год'!$E$3:$NG$3,0)),0)</f>
        <v>600</v>
      </c>
    </row>
    <row r="4304" spans="1:6" x14ac:dyDescent="0.25">
      <c r="A4304" s="30">
        <f>'Прайс-лист на год'!$E$3+ROUNDDOWN((ROW()-2)/25,0)</f>
        <v>44002</v>
      </c>
      <c r="B4304">
        <f t="shared" ref="B4304:E4304" si="4278">B4279</f>
        <v>1</v>
      </c>
      <c r="C4304" t="str">
        <f t="shared" si="4278"/>
        <v>A1</v>
      </c>
      <c r="D4304" t="str">
        <f t="shared" si="4278"/>
        <v>сыр мягкий</v>
      </c>
      <c r="E4304" t="str">
        <f t="shared" si="4278"/>
        <v>A1|сыр мягкий</v>
      </c>
      <c r="F4304">
        <f>IFERROR(INDEX('Прайс-лист на год'!$E$4:$NG$28,MATCH(prices_model!E4304,'Прайс-лист на год'!$D$4:$D$28,0),MATCH(prices_model!A4304,'Прайс-лист на год'!$E$3:$NG$3,0)),0)</f>
        <v>500</v>
      </c>
    </row>
    <row r="4305" spans="1:6" x14ac:dyDescent="0.25">
      <c r="A4305" s="30">
        <f>'Прайс-лист на год'!$E$3+ROUNDDOWN((ROW()-2)/25,0)</f>
        <v>44002</v>
      </c>
      <c r="B4305">
        <f t="shared" ref="B4305:E4305" si="4279">B4280</f>
        <v>1</v>
      </c>
      <c r="C4305" t="str">
        <f t="shared" si="4279"/>
        <v>A1</v>
      </c>
      <c r="D4305" t="str">
        <f t="shared" si="4279"/>
        <v>прочие сыры</v>
      </c>
      <c r="E4305" t="str">
        <f t="shared" si="4279"/>
        <v>A1|прочие сыры</v>
      </c>
      <c r="F4305">
        <f>IFERROR(INDEX('Прайс-лист на год'!$E$4:$NG$28,MATCH(prices_model!E4305,'Прайс-лист на год'!$D$4:$D$28,0),MATCH(prices_model!A4305,'Прайс-лист на год'!$E$3:$NG$3,0)),0)</f>
        <v>700</v>
      </c>
    </row>
    <row r="4306" spans="1:6" x14ac:dyDescent="0.25">
      <c r="A4306" s="30">
        <f>'Прайс-лист на год'!$E$3+ROUNDDOWN((ROW()-2)/25,0)</f>
        <v>44002</v>
      </c>
      <c r="B4306">
        <f t="shared" ref="B4306:E4306" si="4280">B4281</f>
        <v>1</v>
      </c>
      <c r="C4306" t="str">
        <f t="shared" si="4280"/>
        <v>A1</v>
      </c>
      <c r="D4306" t="str">
        <f t="shared" si="4280"/>
        <v>продукты сырные</v>
      </c>
      <c r="E4306" t="str">
        <f t="shared" si="4280"/>
        <v>A1|продукты сырные</v>
      </c>
      <c r="F4306">
        <f>IFERROR(INDEX('Прайс-лист на год'!$E$4:$NG$28,MATCH(prices_model!E4306,'Прайс-лист на год'!$D$4:$D$28,0),MATCH(prices_model!A4306,'Прайс-лист на год'!$E$3:$NG$3,0)),0)</f>
        <v>400</v>
      </c>
    </row>
    <row r="4307" spans="1:6" x14ac:dyDescent="0.25">
      <c r="A4307" s="30">
        <f>'Прайс-лист на год'!$E$3+ROUNDDOWN((ROW()-2)/25,0)</f>
        <v>44002</v>
      </c>
      <c r="B4307">
        <f t="shared" ref="B4307:E4307" si="4281">B4282</f>
        <v>1</v>
      </c>
      <c r="C4307" t="str">
        <f t="shared" si="4281"/>
        <v>A2</v>
      </c>
      <c r="D4307" t="str">
        <f t="shared" si="4281"/>
        <v>сыр твердый</v>
      </c>
      <c r="E4307" t="str">
        <f t="shared" si="4281"/>
        <v>A2|сыр твердый</v>
      </c>
      <c r="F4307">
        <f>IFERROR(INDEX('Прайс-лист на год'!$E$4:$NG$28,MATCH(prices_model!E4307,'Прайс-лист на год'!$D$4:$D$28,0),MATCH(prices_model!A4307,'Прайс-лист на год'!$E$3:$NG$3,0)),0)</f>
        <v>1050</v>
      </c>
    </row>
    <row r="4308" spans="1:6" x14ac:dyDescent="0.25">
      <c r="A4308" s="30">
        <f>'Прайс-лист на год'!$E$3+ROUNDDOWN((ROW()-2)/25,0)</f>
        <v>44002</v>
      </c>
      <c r="B4308">
        <f t="shared" ref="B4308:E4308" si="4282">B4283</f>
        <v>1</v>
      </c>
      <c r="C4308" t="str">
        <f t="shared" si="4282"/>
        <v>A2</v>
      </c>
      <c r="D4308" t="str">
        <f t="shared" si="4282"/>
        <v>сыр полутвердый</v>
      </c>
      <c r="E4308" t="str">
        <f t="shared" si="4282"/>
        <v>A2|сыр полутвердый</v>
      </c>
      <c r="F4308">
        <f>IFERROR(INDEX('Прайс-лист на год'!$E$4:$NG$28,MATCH(prices_model!E4308,'Прайс-лист на год'!$D$4:$D$28,0),MATCH(prices_model!A4308,'Прайс-лист на год'!$E$3:$NG$3,0)),0)</f>
        <v>630</v>
      </c>
    </row>
    <row r="4309" spans="1:6" x14ac:dyDescent="0.25">
      <c r="A4309" s="30">
        <f>'Прайс-лист на год'!$E$3+ROUNDDOWN((ROW()-2)/25,0)</f>
        <v>44002</v>
      </c>
      <c r="B4309">
        <f t="shared" ref="B4309:E4309" si="4283">B4284</f>
        <v>1</v>
      </c>
      <c r="C4309" t="str">
        <f t="shared" si="4283"/>
        <v>A2</v>
      </c>
      <c r="D4309" t="str">
        <f t="shared" si="4283"/>
        <v>сыр мягкий</v>
      </c>
      <c r="E4309" t="str">
        <f t="shared" si="4283"/>
        <v>A2|сыр мягкий</v>
      </c>
      <c r="F4309">
        <f>IFERROR(INDEX('Прайс-лист на год'!$E$4:$NG$28,MATCH(prices_model!E4309,'Прайс-лист на год'!$D$4:$D$28,0),MATCH(prices_model!A4309,'Прайс-лист на год'!$E$3:$NG$3,0)),0)</f>
        <v>525</v>
      </c>
    </row>
    <row r="4310" spans="1:6" x14ac:dyDescent="0.25">
      <c r="A4310" s="30">
        <f>'Прайс-лист на год'!$E$3+ROUNDDOWN((ROW()-2)/25,0)</f>
        <v>44002</v>
      </c>
      <c r="B4310">
        <f t="shared" ref="B4310:E4310" si="4284">B4285</f>
        <v>1</v>
      </c>
      <c r="C4310" t="str">
        <f t="shared" si="4284"/>
        <v>A2</v>
      </c>
      <c r="D4310" t="str">
        <f t="shared" si="4284"/>
        <v>прочие сыры</v>
      </c>
      <c r="E4310" t="str">
        <f t="shared" si="4284"/>
        <v>A2|прочие сыры</v>
      </c>
      <c r="F4310">
        <f>IFERROR(INDEX('Прайс-лист на год'!$E$4:$NG$28,MATCH(prices_model!E4310,'Прайс-лист на год'!$D$4:$D$28,0),MATCH(prices_model!A4310,'Прайс-лист на год'!$E$3:$NG$3,0)),0)</f>
        <v>735</v>
      </c>
    </row>
    <row r="4311" spans="1:6" x14ac:dyDescent="0.25">
      <c r="A4311" s="30">
        <f>'Прайс-лист на год'!$E$3+ROUNDDOWN((ROW()-2)/25,0)</f>
        <v>44002</v>
      </c>
      <c r="B4311">
        <f t="shared" ref="B4311:E4311" si="4285">B4286</f>
        <v>1</v>
      </c>
      <c r="C4311" t="str">
        <f t="shared" si="4285"/>
        <v>A2</v>
      </c>
      <c r="D4311" t="str">
        <f t="shared" si="4285"/>
        <v>продукты сырные</v>
      </c>
      <c r="E4311" t="str">
        <f t="shared" si="4285"/>
        <v>A2|продукты сырные</v>
      </c>
      <c r="F4311">
        <f>IFERROR(INDEX('Прайс-лист на год'!$E$4:$NG$28,MATCH(prices_model!E4311,'Прайс-лист на год'!$D$4:$D$28,0),MATCH(prices_model!A4311,'Прайс-лист на год'!$E$3:$NG$3,0)),0)</f>
        <v>420</v>
      </c>
    </row>
    <row r="4312" spans="1:6" x14ac:dyDescent="0.25">
      <c r="A4312" s="30">
        <f>'Прайс-лист на год'!$E$3+ROUNDDOWN((ROW()-2)/25,0)</f>
        <v>44002</v>
      </c>
      <c r="B4312">
        <f t="shared" ref="B4312:E4312" si="4286">B4287</f>
        <v>1</v>
      </c>
      <c r="C4312" t="str">
        <f t="shared" si="4286"/>
        <v>A3</v>
      </c>
      <c r="D4312" t="str">
        <f t="shared" si="4286"/>
        <v>сыр твердый</v>
      </c>
      <c r="E4312" t="str">
        <f t="shared" si="4286"/>
        <v>A3|сыр твердый</v>
      </c>
      <c r="F4312">
        <f>IFERROR(INDEX('Прайс-лист на год'!$E$4:$NG$28,MATCH(prices_model!E4312,'Прайс-лист на год'!$D$4:$D$28,0),MATCH(prices_model!A4312,'Прайс-лист на год'!$E$3:$NG$3,0)),0)</f>
        <v>1100</v>
      </c>
    </row>
    <row r="4313" spans="1:6" x14ac:dyDescent="0.25">
      <c r="A4313" s="30">
        <f>'Прайс-лист на год'!$E$3+ROUNDDOWN((ROW()-2)/25,0)</f>
        <v>44002</v>
      </c>
      <c r="B4313">
        <f t="shared" ref="B4313:E4313" si="4287">B4288</f>
        <v>1</v>
      </c>
      <c r="C4313" t="str">
        <f t="shared" si="4287"/>
        <v>A3</v>
      </c>
      <c r="D4313" t="str">
        <f t="shared" si="4287"/>
        <v>сыр полутвердый</v>
      </c>
      <c r="E4313" t="str">
        <f t="shared" si="4287"/>
        <v>A3|сыр полутвердый</v>
      </c>
      <c r="F4313">
        <f>IFERROR(INDEX('Прайс-лист на год'!$E$4:$NG$28,MATCH(prices_model!E4313,'Прайс-лист на год'!$D$4:$D$28,0),MATCH(prices_model!A4313,'Прайс-лист на год'!$E$3:$NG$3,0)),0)</f>
        <v>660</v>
      </c>
    </row>
    <row r="4314" spans="1:6" x14ac:dyDescent="0.25">
      <c r="A4314" s="30">
        <f>'Прайс-лист на год'!$E$3+ROUNDDOWN((ROW()-2)/25,0)</f>
        <v>44002</v>
      </c>
      <c r="B4314">
        <f t="shared" ref="B4314:E4314" si="4288">B4289</f>
        <v>1</v>
      </c>
      <c r="C4314" t="str">
        <f t="shared" si="4288"/>
        <v>A3</v>
      </c>
      <c r="D4314" t="str">
        <f t="shared" si="4288"/>
        <v>сыр мягкий</v>
      </c>
      <c r="E4314" t="str">
        <f t="shared" si="4288"/>
        <v>A3|сыр мягкий</v>
      </c>
      <c r="F4314">
        <f>IFERROR(INDEX('Прайс-лист на год'!$E$4:$NG$28,MATCH(prices_model!E4314,'Прайс-лист на год'!$D$4:$D$28,0),MATCH(prices_model!A4314,'Прайс-лист на год'!$E$3:$NG$3,0)),0)</f>
        <v>550</v>
      </c>
    </row>
    <row r="4315" spans="1:6" x14ac:dyDescent="0.25">
      <c r="A4315" s="30">
        <f>'Прайс-лист на год'!$E$3+ROUNDDOWN((ROW()-2)/25,0)</f>
        <v>44002</v>
      </c>
      <c r="B4315">
        <f t="shared" ref="B4315:E4315" si="4289">B4290</f>
        <v>1</v>
      </c>
      <c r="C4315" t="str">
        <f t="shared" si="4289"/>
        <v>A3</v>
      </c>
      <c r="D4315" t="str">
        <f t="shared" si="4289"/>
        <v>прочие сыры</v>
      </c>
      <c r="E4315" t="str">
        <f t="shared" si="4289"/>
        <v>A3|прочие сыры</v>
      </c>
      <c r="F4315">
        <f>IFERROR(INDEX('Прайс-лист на год'!$E$4:$NG$28,MATCH(prices_model!E4315,'Прайс-лист на год'!$D$4:$D$28,0),MATCH(prices_model!A4315,'Прайс-лист на год'!$E$3:$NG$3,0)),0)</f>
        <v>770</v>
      </c>
    </row>
    <row r="4316" spans="1:6" x14ac:dyDescent="0.25">
      <c r="A4316" s="30">
        <f>'Прайс-лист на год'!$E$3+ROUNDDOWN((ROW()-2)/25,0)</f>
        <v>44002</v>
      </c>
      <c r="B4316">
        <f t="shared" ref="B4316:E4316" si="4290">B4291</f>
        <v>1</v>
      </c>
      <c r="C4316" t="str">
        <f t="shared" si="4290"/>
        <v>A3</v>
      </c>
      <c r="D4316" t="str">
        <f t="shared" si="4290"/>
        <v>продукты сырные</v>
      </c>
      <c r="E4316" t="str">
        <f t="shared" si="4290"/>
        <v>A3|продукты сырные</v>
      </c>
      <c r="F4316">
        <f>IFERROR(INDEX('Прайс-лист на год'!$E$4:$NG$28,MATCH(prices_model!E4316,'Прайс-лист на год'!$D$4:$D$28,0),MATCH(prices_model!A4316,'Прайс-лист на год'!$E$3:$NG$3,0)),0)</f>
        <v>440</v>
      </c>
    </row>
    <row r="4317" spans="1:6" x14ac:dyDescent="0.25">
      <c r="A4317" s="30">
        <f>'Прайс-лист на год'!$E$3+ROUNDDOWN((ROW()-2)/25,0)</f>
        <v>44002</v>
      </c>
      <c r="B4317">
        <f t="shared" ref="B4317:E4317" si="4291">B4292</f>
        <v>1</v>
      </c>
      <c r="C4317" t="str">
        <f t="shared" si="4291"/>
        <v>A4</v>
      </c>
      <c r="D4317" t="str">
        <f t="shared" si="4291"/>
        <v>сыр твердый</v>
      </c>
      <c r="E4317" t="str">
        <f t="shared" si="4291"/>
        <v>A4|сыр твердый</v>
      </c>
      <c r="F4317">
        <f>IFERROR(INDEX('Прайс-лист на год'!$E$4:$NG$28,MATCH(prices_model!E4317,'Прайс-лист на год'!$D$4:$D$28,0),MATCH(prices_model!A4317,'Прайс-лист на год'!$E$3:$NG$3,0)),0)</f>
        <v>1103</v>
      </c>
    </row>
    <row r="4318" spans="1:6" x14ac:dyDescent="0.25">
      <c r="A4318" s="30">
        <f>'Прайс-лист на год'!$E$3+ROUNDDOWN((ROW()-2)/25,0)</f>
        <v>44002</v>
      </c>
      <c r="B4318">
        <f t="shared" ref="B4318:E4318" si="4292">B4293</f>
        <v>1</v>
      </c>
      <c r="C4318" t="str">
        <f t="shared" si="4292"/>
        <v>A4</v>
      </c>
      <c r="D4318" t="str">
        <f t="shared" si="4292"/>
        <v>сыр полутвердый</v>
      </c>
      <c r="E4318" t="str">
        <f t="shared" si="4292"/>
        <v>A4|сыр полутвердый</v>
      </c>
      <c r="F4318">
        <f>IFERROR(INDEX('Прайс-лист на год'!$E$4:$NG$28,MATCH(prices_model!E4318,'Прайс-лист на год'!$D$4:$D$28,0),MATCH(prices_model!A4318,'Прайс-лист на год'!$E$3:$NG$3,0)),0)</f>
        <v>662</v>
      </c>
    </row>
    <row r="4319" spans="1:6" x14ac:dyDescent="0.25">
      <c r="A4319" s="30">
        <f>'Прайс-лист на год'!$E$3+ROUNDDOWN((ROW()-2)/25,0)</f>
        <v>44002</v>
      </c>
      <c r="B4319">
        <f t="shared" ref="B4319:E4319" si="4293">B4294</f>
        <v>1</v>
      </c>
      <c r="C4319" t="str">
        <f t="shared" si="4293"/>
        <v>A4</v>
      </c>
      <c r="D4319" t="str">
        <f t="shared" si="4293"/>
        <v>сыр мягкий</v>
      </c>
      <c r="E4319" t="str">
        <f t="shared" si="4293"/>
        <v>A4|сыр мягкий</v>
      </c>
      <c r="F4319">
        <f>IFERROR(INDEX('Прайс-лист на год'!$E$4:$NG$28,MATCH(prices_model!E4319,'Прайс-лист на год'!$D$4:$D$28,0),MATCH(prices_model!A4319,'Прайс-лист на год'!$E$3:$NG$3,0)),0)</f>
        <v>551</v>
      </c>
    </row>
    <row r="4320" spans="1:6" x14ac:dyDescent="0.25">
      <c r="A4320" s="30">
        <f>'Прайс-лист на год'!$E$3+ROUNDDOWN((ROW()-2)/25,0)</f>
        <v>44002</v>
      </c>
      <c r="B4320">
        <f t="shared" ref="B4320:E4320" si="4294">B4295</f>
        <v>1</v>
      </c>
      <c r="C4320" t="str">
        <f t="shared" si="4294"/>
        <v>A4</v>
      </c>
      <c r="D4320" t="str">
        <f t="shared" si="4294"/>
        <v>прочие сыры</v>
      </c>
      <c r="E4320" t="str">
        <f t="shared" si="4294"/>
        <v>A4|прочие сыры</v>
      </c>
      <c r="F4320">
        <f>IFERROR(INDEX('Прайс-лист на год'!$E$4:$NG$28,MATCH(prices_model!E4320,'Прайс-лист на год'!$D$4:$D$28,0),MATCH(prices_model!A4320,'Прайс-лист на год'!$E$3:$NG$3,0)),0)</f>
        <v>732</v>
      </c>
    </row>
    <row r="4321" spans="1:6" x14ac:dyDescent="0.25">
      <c r="A4321" s="30">
        <f>'Прайс-лист на год'!$E$3+ROUNDDOWN((ROW()-2)/25,0)</f>
        <v>44002</v>
      </c>
      <c r="B4321">
        <f t="shared" ref="B4321:E4321" si="4295">B4296</f>
        <v>1</v>
      </c>
      <c r="C4321" t="str">
        <f t="shared" si="4295"/>
        <v>A4</v>
      </c>
      <c r="D4321" t="str">
        <f t="shared" si="4295"/>
        <v>продукты сырные</v>
      </c>
      <c r="E4321" t="str">
        <f t="shared" si="4295"/>
        <v>A4|продукты сырные</v>
      </c>
      <c r="F4321">
        <f>IFERROR(INDEX('Прайс-лист на год'!$E$4:$NG$28,MATCH(prices_model!E4321,'Прайс-лист на год'!$D$4:$D$28,0),MATCH(prices_model!A4321,'Прайс-лист на год'!$E$3:$NG$3,0)),0)</f>
        <v>340</v>
      </c>
    </row>
    <row r="4322" spans="1:6" x14ac:dyDescent="0.25">
      <c r="A4322" s="30">
        <f>'Прайс-лист на год'!$E$3+ROUNDDOWN((ROW()-2)/25,0)</f>
        <v>44002</v>
      </c>
      <c r="B4322">
        <f t="shared" ref="B4322:E4322" si="4296">B4297</f>
        <v>1</v>
      </c>
      <c r="C4322" t="str">
        <f t="shared" si="4296"/>
        <v>A5</v>
      </c>
      <c r="D4322" t="str">
        <f t="shared" si="4296"/>
        <v>сыр твердый</v>
      </c>
      <c r="E4322" t="str">
        <f t="shared" si="4296"/>
        <v>A5|сыр твердый</v>
      </c>
      <c r="F4322">
        <f>IFERROR(INDEX('Прайс-лист на год'!$E$4:$NG$28,MATCH(prices_model!E4322,'Прайс-лист на год'!$D$4:$D$28,0),MATCH(prices_model!A4322,'Прайс-лист на год'!$E$3:$NG$3,0)),0)</f>
        <v>1083</v>
      </c>
    </row>
    <row r="4323" spans="1:6" x14ac:dyDescent="0.25">
      <c r="A4323" s="30">
        <f>'Прайс-лист на год'!$E$3+ROUNDDOWN((ROW()-2)/25,0)</f>
        <v>44002</v>
      </c>
      <c r="B4323">
        <f t="shared" ref="B4323:E4323" si="4297">B4298</f>
        <v>1</v>
      </c>
      <c r="C4323" t="str">
        <f t="shared" si="4297"/>
        <v>A5</v>
      </c>
      <c r="D4323" t="str">
        <f t="shared" si="4297"/>
        <v>сыр полутвердый</v>
      </c>
      <c r="E4323" t="str">
        <f t="shared" si="4297"/>
        <v>A5|сыр полутвердый</v>
      </c>
      <c r="F4323">
        <f>IFERROR(INDEX('Прайс-лист на год'!$E$4:$NG$28,MATCH(prices_model!E4323,'Прайс-лист на год'!$D$4:$D$28,0),MATCH(prices_model!A4323,'Прайс-лист на год'!$E$3:$NG$3,0)),0)</f>
        <v>650</v>
      </c>
    </row>
    <row r="4324" spans="1:6" x14ac:dyDescent="0.25">
      <c r="A4324" s="30">
        <f>'Прайс-лист на год'!$E$3+ROUNDDOWN((ROW()-2)/25,0)</f>
        <v>44002</v>
      </c>
      <c r="B4324">
        <f t="shared" ref="B4324:E4324" si="4298">B4299</f>
        <v>1</v>
      </c>
      <c r="C4324" t="str">
        <f t="shared" si="4298"/>
        <v>A5</v>
      </c>
      <c r="D4324" t="str">
        <f t="shared" si="4298"/>
        <v>сыр мягкий</v>
      </c>
      <c r="E4324" t="str">
        <f t="shared" si="4298"/>
        <v>A5|сыр мягкий</v>
      </c>
      <c r="F4324">
        <f>IFERROR(INDEX('Прайс-лист на год'!$E$4:$NG$28,MATCH(prices_model!E4324,'Прайс-лист на год'!$D$4:$D$28,0),MATCH(prices_model!A4324,'Прайс-лист на год'!$E$3:$NG$3,0)),0)</f>
        <v>541</v>
      </c>
    </row>
    <row r="4325" spans="1:6" x14ac:dyDescent="0.25">
      <c r="A4325" s="30">
        <f>'Прайс-лист на год'!$E$3+ROUNDDOWN((ROW()-2)/25,0)</f>
        <v>44002</v>
      </c>
      <c r="B4325">
        <f t="shared" ref="B4325:E4325" si="4299">B4300</f>
        <v>1</v>
      </c>
      <c r="C4325" t="str">
        <f t="shared" si="4299"/>
        <v>A5</v>
      </c>
      <c r="D4325" t="str">
        <f t="shared" si="4299"/>
        <v>прочие сыры</v>
      </c>
      <c r="E4325" t="str">
        <f t="shared" si="4299"/>
        <v>A5|прочие сыры</v>
      </c>
      <c r="F4325">
        <f>IFERROR(INDEX('Прайс-лист на год'!$E$4:$NG$28,MATCH(prices_model!E4325,'Прайс-лист на год'!$D$4:$D$28,0),MATCH(prices_model!A4325,'Прайс-лист на год'!$E$3:$NG$3,0)),0)</f>
        <v>758</v>
      </c>
    </row>
    <row r="4326" spans="1:6" x14ac:dyDescent="0.25">
      <c r="A4326" s="30">
        <f>'Прайс-лист на год'!$E$3+ROUNDDOWN((ROW()-2)/25,0)</f>
        <v>44002</v>
      </c>
      <c r="B4326">
        <f t="shared" ref="B4326:E4326" si="4300">B4301</f>
        <v>1</v>
      </c>
      <c r="C4326" t="str">
        <f t="shared" si="4300"/>
        <v>A5</v>
      </c>
      <c r="D4326" t="str">
        <f t="shared" si="4300"/>
        <v>продукты сырные</v>
      </c>
      <c r="E4326" t="str">
        <f t="shared" si="4300"/>
        <v>A5|продукты сырные</v>
      </c>
      <c r="F4326">
        <f>IFERROR(INDEX('Прайс-лист на год'!$E$4:$NG$28,MATCH(prices_model!E4326,'Прайс-лист на год'!$D$4:$D$28,0),MATCH(prices_model!A4326,'Прайс-лист на год'!$E$3:$NG$3,0)),0)</f>
        <v>433</v>
      </c>
    </row>
    <row r="4327" spans="1:6" x14ac:dyDescent="0.25">
      <c r="A4327" s="30">
        <f>'Прайс-лист на год'!$E$3+ROUNDDOWN((ROW()-2)/25,0)</f>
        <v>44003</v>
      </c>
      <c r="B4327">
        <f t="shared" ref="B4327:E4327" si="4301">B4302</f>
        <v>1</v>
      </c>
      <c r="C4327" t="str">
        <f t="shared" si="4301"/>
        <v>A1</v>
      </c>
      <c r="D4327" t="str">
        <f t="shared" si="4301"/>
        <v>сыр твердый</v>
      </c>
      <c r="E4327" t="str">
        <f t="shared" si="4301"/>
        <v>A1|сыр твердый</v>
      </c>
      <c r="F4327">
        <f>IFERROR(INDEX('Прайс-лист на год'!$E$4:$NG$28,MATCH(prices_model!E4327,'Прайс-лист на год'!$D$4:$D$28,0),MATCH(prices_model!A4327,'Прайс-лист на год'!$E$3:$NG$3,0)),0)</f>
        <v>1000</v>
      </c>
    </row>
    <row r="4328" spans="1:6" x14ac:dyDescent="0.25">
      <c r="A4328" s="30">
        <f>'Прайс-лист на год'!$E$3+ROUNDDOWN((ROW()-2)/25,0)</f>
        <v>44003</v>
      </c>
      <c r="B4328">
        <f t="shared" ref="B4328:E4328" si="4302">B4303</f>
        <v>1</v>
      </c>
      <c r="C4328" t="str">
        <f t="shared" si="4302"/>
        <v>A1</v>
      </c>
      <c r="D4328" t="str">
        <f t="shared" si="4302"/>
        <v>сыр полутвердый</v>
      </c>
      <c r="E4328" t="str">
        <f t="shared" si="4302"/>
        <v>A1|сыр полутвердый</v>
      </c>
      <c r="F4328">
        <f>IFERROR(INDEX('Прайс-лист на год'!$E$4:$NG$28,MATCH(prices_model!E4328,'Прайс-лист на год'!$D$4:$D$28,0),MATCH(prices_model!A4328,'Прайс-лист на год'!$E$3:$NG$3,0)),0)</f>
        <v>600</v>
      </c>
    </row>
    <row r="4329" spans="1:6" x14ac:dyDescent="0.25">
      <c r="A4329" s="30">
        <f>'Прайс-лист на год'!$E$3+ROUNDDOWN((ROW()-2)/25,0)</f>
        <v>44003</v>
      </c>
      <c r="B4329">
        <f t="shared" ref="B4329:E4329" si="4303">B4304</f>
        <v>1</v>
      </c>
      <c r="C4329" t="str">
        <f t="shared" si="4303"/>
        <v>A1</v>
      </c>
      <c r="D4329" t="str">
        <f t="shared" si="4303"/>
        <v>сыр мягкий</v>
      </c>
      <c r="E4329" t="str">
        <f t="shared" si="4303"/>
        <v>A1|сыр мягкий</v>
      </c>
      <c r="F4329">
        <f>IFERROR(INDEX('Прайс-лист на год'!$E$4:$NG$28,MATCH(prices_model!E4329,'Прайс-лист на год'!$D$4:$D$28,0),MATCH(prices_model!A4329,'Прайс-лист на год'!$E$3:$NG$3,0)),0)</f>
        <v>500</v>
      </c>
    </row>
    <row r="4330" spans="1:6" x14ac:dyDescent="0.25">
      <c r="A4330" s="30">
        <f>'Прайс-лист на год'!$E$3+ROUNDDOWN((ROW()-2)/25,0)</f>
        <v>44003</v>
      </c>
      <c r="B4330">
        <f t="shared" ref="B4330:E4330" si="4304">B4305</f>
        <v>1</v>
      </c>
      <c r="C4330" t="str">
        <f t="shared" si="4304"/>
        <v>A1</v>
      </c>
      <c r="D4330" t="str">
        <f t="shared" si="4304"/>
        <v>прочие сыры</v>
      </c>
      <c r="E4330" t="str">
        <f t="shared" si="4304"/>
        <v>A1|прочие сыры</v>
      </c>
      <c r="F4330">
        <f>IFERROR(INDEX('Прайс-лист на год'!$E$4:$NG$28,MATCH(prices_model!E4330,'Прайс-лист на год'!$D$4:$D$28,0),MATCH(prices_model!A4330,'Прайс-лист на год'!$E$3:$NG$3,0)),0)</f>
        <v>700</v>
      </c>
    </row>
    <row r="4331" spans="1:6" x14ac:dyDescent="0.25">
      <c r="A4331" s="30">
        <f>'Прайс-лист на год'!$E$3+ROUNDDOWN((ROW()-2)/25,0)</f>
        <v>44003</v>
      </c>
      <c r="B4331">
        <f t="shared" ref="B4331:E4331" si="4305">B4306</f>
        <v>1</v>
      </c>
      <c r="C4331" t="str">
        <f t="shared" si="4305"/>
        <v>A1</v>
      </c>
      <c r="D4331" t="str">
        <f t="shared" si="4305"/>
        <v>продукты сырные</v>
      </c>
      <c r="E4331" t="str">
        <f t="shared" si="4305"/>
        <v>A1|продукты сырные</v>
      </c>
      <c r="F4331">
        <f>IFERROR(INDEX('Прайс-лист на год'!$E$4:$NG$28,MATCH(prices_model!E4331,'Прайс-лист на год'!$D$4:$D$28,0),MATCH(prices_model!A4331,'Прайс-лист на год'!$E$3:$NG$3,0)),0)</f>
        <v>400</v>
      </c>
    </row>
    <row r="4332" spans="1:6" x14ac:dyDescent="0.25">
      <c r="A4332" s="30">
        <f>'Прайс-лист на год'!$E$3+ROUNDDOWN((ROW()-2)/25,0)</f>
        <v>44003</v>
      </c>
      <c r="B4332">
        <f t="shared" ref="B4332:E4332" si="4306">B4307</f>
        <v>1</v>
      </c>
      <c r="C4332" t="str">
        <f t="shared" si="4306"/>
        <v>A2</v>
      </c>
      <c r="D4332" t="str">
        <f t="shared" si="4306"/>
        <v>сыр твердый</v>
      </c>
      <c r="E4332" t="str">
        <f t="shared" si="4306"/>
        <v>A2|сыр твердый</v>
      </c>
      <c r="F4332">
        <f>IFERROR(INDEX('Прайс-лист на год'!$E$4:$NG$28,MATCH(prices_model!E4332,'Прайс-лист на год'!$D$4:$D$28,0),MATCH(prices_model!A4332,'Прайс-лист на год'!$E$3:$NG$3,0)),0)</f>
        <v>1050</v>
      </c>
    </row>
    <row r="4333" spans="1:6" x14ac:dyDescent="0.25">
      <c r="A4333" s="30">
        <f>'Прайс-лист на год'!$E$3+ROUNDDOWN((ROW()-2)/25,0)</f>
        <v>44003</v>
      </c>
      <c r="B4333">
        <f t="shared" ref="B4333:E4333" si="4307">B4308</f>
        <v>1</v>
      </c>
      <c r="C4333" t="str">
        <f t="shared" si="4307"/>
        <v>A2</v>
      </c>
      <c r="D4333" t="str">
        <f t="shared" si="4307"/>
        <v>сыр полутвердый</v>
      </c>
      <c r="E4333" t="str">
        <f t="shared" si="4307"/>
        <v>A2|сыр полутвердый</v>
      </c>
      <c r="F4333">
        <f>IFERROR(INDEX('Прайс-лист на год'!$E$4:$NG$28,MATCH(prices_model!E4333,'Прайс-лист на год'!$D$4:$D$28,0),MATCH(prices_model!A4333,'Прайс-лист на год'!$E$3:$NG$3,0)),0)</f>
        <v>630</v>
      </c>
    </row>
    <row r="4334" spans="1:6" x14ac:dyDescent="0.25">
      <c r="A4334" s="30">
        <f>'Прайс-лист на год'!$E$3+ROUNDDOWN((ROW()-2)/25,0)</f>
        <v>44003</v>
      </c>
      <c r="B4334">
        <f t="shared" ref="B4334:E4334" si="4308">B4309</f>
        <v>1</v>
      </c>
      <c r="C4334" t="str">
        <f t="shared" si="4308"/>
        <v>A2</v>
      </c>
      <c r="D4334" t="str">
        <f t="shared" si="4308"/>
        <v>сыр мягкий</v>
      </c>
      <c r="E4334" t="str">
        <f t="shared" si="4308"/>
        <v>A2|сыр мягкий</v>
      </c>
      <c r="F4334">
        <f>IFERROR(INDEX('Прайс-лист на год'!$E$4:$NG$28,MATCH(prices_model!E4334,'Прайс-лист на год'!$D$4:$D$28,0),MATCH(prices_model!A4334,'Прайс-лист на год'!$E$3:$NG$3,0)),0)</f>
        <v>525</v>
      </c>
    </row>
    <row r="4335" spans="1:6" x14ac:dyDescent="0.25">
      <c r="A4335" s="30">
        <f>'Прайс-лист на год'!$E$3+ROUNDDOWN((ROW()-2)/25,0)</f>
        <v>44003</v>
      </c>
      <c r="B4335">
        <f t="shared" ref="B4335:E4335" si="4309">B4310</f>
        <v>1</v>
      </c>
      <c r="C4335" t="str">
        <f t="shared" si="4309"/>
        <v>A2</v>
      </c>
      <c r="D4335" t="str">
        <f t="shared" si="4309"/>
        <v>прочие сыры</v>
      </c>
      <c r="E4335" t="str">
        <f t="shared" si="4309"/>
        <v>A2|прочие сыры</v>
      </c>
      <c r="F4335">
        <f>IFERROR(INDEX('Прайс-лист на год'!$E$4:$NG$28,MATCH(prices_model!E4335,'Прайс-лист на год'!$D$4:$D$28,0),MATCH(prices_model!A4335,'Прайс-лист на год'!$E$3:$NG$3,0)),0)</f>
        <v>735</v>
      </c>
    </row>
    <row r="4336" spans="1:6" x14ac:dyDescent="0.25">
      <c r="A4336" s="30">
        <f>'Прайс-лист на год'!$E$3+ROUNDDOWN((ROW()-2)/25,0)</f>
        <v>44003</v>
      </c>
      <c r="B4336">
        <f t="shared" ref="B4336:E4336" si="4310">B4311</f>
        <v>1</v>
      </c>
      <c r="C4336" t="str">
        <f t="shared" si="4310"/>
        <v>A2</v>
      </c>
      <c r="D4336" t="str">
        <f t="shared" si="4310"/>
        <v>продукты сырные</v>
      </c>
      <c r="E4336" t="str">
        <f t="shared" si="4310"/>
        <v>A2|продукты сырные</v>
      </c>
      <c r="F4336">
        <f>IFERROR(INDEX('Прайс-лист на год'!$E$4:$NG$28,MATCH(prices_model!E4336,'Прайс-лист на год'!$D$4:$D$28,0),MATCH(prices_model!A4336,'Прайс-лист на год'!$E$3:$NG$3,0)),0)</f>
        <v>420</v>
      </c>
    </row>
    <row r="4337" spans="1:6" x14ac:dyDescent="0.25">
      <c r="A4337" s="30">
        <f>'Прайс-лист на год'!$E$3+ROUNDDOWN((ROW()-2)/25,0)</f>
        <v>44003</v>
      </c>
      <c r="B4337">
        <f t="shared" ref="B4337:E4337" si="4311">B4312</f>
        <v>1</v>
      </c>
      <c r="C4337" t="str">
        <f t="shared" si="4311"/>
        <v>A3</v>
      </c>
      <c r="D4337" t="str">
        <f t="shared" si="4311"/>
        <v>сыр твердый</v>
      </c>
      <c r="E4337" t="str">
        <f t="shared" si="4311"/>
        <v>A3|сыр твердый</v>
      </c>
      <c r="F4337">
        <f>IFERROR(INDEX('Прайс-лист на год'!$E$4:$NG$28,MATCH(prices_model!E4337,'Прайс-лист на год'!$D$4:$D$28,0),MATCH(prices_model!A4337,'Прайс-лист на год'!$E$3:$NG$3,0)),0)</f>
        <v>1100</v>
      </c>
    </row>
    <row r="4338" spans="1:6" x14ac:dyDescent="0.25">
      <c r="A4338" s="30">
        <f>'Прайс-лист на год'!$E$3+ROUNDDOWN((ROW()-2)/25,0)</f>
        <v>44003</v>
      </c>
      <c r="B4338">
        <f t="shared" ref="B4338:E4338" si="4312">B4313</f>
        <v>1</v>
      </c>
      <c r="C4338" t="str">
        <f t="shared" si="4312"/>
        <v>A3</v>
      </c>
      <c r="D4338" t="str">
        <f t="shared" si="4312"/>
        <v>сыр полутвердый</v>
      </c>
      <c r="E4338" t="str">
        <f t="shared" si="4312"/>
        <v>A3|сыр полутвердый</v>
      </c>
      <c r="F4338">
        <f>IFERROR(INDEX('Прайс-лист на год'!$E$4:$NG$28,MATCH(prices_model!E4338,'Прайс-лист на год'!$D$4:$D$28,0),MATCH(prices_model!A4338,'Прайс-лист на год'!$E$3:$NG$3,0)),0)</f>
        <v>660</v>
      </c>
    </row>
    <row r="4339" spans="1:6" x14ac:dyDescent="0.25">
      <c r="A4339" s="30">
        <f>'Прайс-лист на год'!$E$3+ROUNDDOWN((ROW()-2)/25,0)</f>
        <v>44003</v>
      </c>
      <c r="B4339">
        <f t="shared" ref="B4339:E4339" si="4313">B4314</f>
        <v>1</v>
      </c>
      <c r="C4339" t="str">
        <f t="shared" si="4313"/>
        <v>A3</v>
      </c>
      <c r="D4339" t="str">
        <f t="shared" si="4313"/>
        <v>сыр мягкий</v>
      </c>
      <c r="E4339" t="str">
        <f t="shared" si="4313"/>
        <v>A3|сыр мягкий</v>
      </c>
      <c r="F4339">
        <f>IFERROR(INDEX('Прайс-лист на год'!$E$4:$NG$28,MATCH(prices_model!E4339,'Прайс-лист на год'!$D$4:$D$28,0),MATCH(prices_model!A4339,'Прайс-лист на год'!$E$3:$NG$3,0)),0)</f>
        <v>550</v>
      </c>
    </row>
    <row r="4340" spans="1:6" x14ac:dyDescent="0.25">
      <c r="A4340" s="30">
        <f>'Прайс-лист на год'!$E$3+ROUNDDOWN((ROW()-2)/25,0)</f>
        <v>44003</v>
      </c>
      <c r="B4340">
        <f t="shared" ref="B4340:E4340" si="4314">B4315</f>
        <v>1</v>
      </c>
      <c r="C4340" t="str">
        <f t="shared" si="4314"/>
        <v>A3</v>
      </c>
      <c r="D4340" t="str">
        <f t="shared" si="4314"/>
        <v>прочие сыры</v>
      </c>
      <c r="E4340" t="str">
        <f t="shared" si="4314"/>
        <v>A3|прочие сыры</v>
      </c>
      <c r="F4340">
        <f>IFERROR(INDEX('Прайс-лист на год'!$E$4:$NG$28,MATCH(prices_model!E4340,'Прайс-лист на год'!$D$4:$D$28,0),MATCH(prices_model!A4340,'Прайс-лист на год'!$E$3:$NG$3,0)),0)</f>
        <v>770</v>
      </c>
    </row>
    <row r="4341" spans="1:6" x14ac:dyDescent="0.25">
      <c r="A4341" s="30">
        <f>'Прайс-лист на год'!$E$3+ROUNDDOWN((ROW()-2)/25,0)</f>
        <v>44003</v>
      </c>
      <c r="B4341">
        <f t="shared" ref="B4341:E4341" si="4315">B4316</f>
        <v>1</v>
      </c>
      <c r="C4341" t="str">
        <f t="shared" si="4315"/>
        <v>A3</v>
      </c>
      <c r="D4341" t="str">
        <f t="shared" si="4315"/>
        <v>продукты сырные</v>
      </c>
      <c r="E4341" t="str">
        <f t="shared" si="4315"/>
        <v>A3|продукты сырные</v>
      </c>
      <c r="F4341">
        <f>IFERROR(INDEX('Прайс-лист на год'!$E$4:$NG$28,MATCH(prices_model!E4341,'Прайс-лист на год'!$D$4:$D$28,0),MATCH(prices_model!A4341,'Прайс-лист на год'!$E$3:$NG$3,0)),0)</f>
        <v>440</v>
      </c>
    </row>
    <row r="4342" spans="1:6" x14ac:dyDescent="0.25">
      <c r="A4342" s="30">
        <f>'Прайс-лист на год'!$E$3+ROUNDDOWN((ROW()-2)/25,0)</f>
        <v>44003</v>
      </c>
      <c r="B4342">
        <f t="shared" ref="B4342:E4342" si="4316">B4317</f>
        <v>1</v>
      </c>
      <c r="C4342" t="str">
        <f t="shared" si="4316"/>
        <v>A4</v>
      </c>
      <c r="D4342" t="str">
        <f t="shared" si="4316"/>
        <v>сыр твердый</v>
      </c>
      <c r="E4342" t="str">
        <f t="shared" si="4316"/>
        <v>A4|сыр твердый</v>
      </c>
      <c r="F4342">
        <f>IFERROR(INDEX('Прайс-лист на год'!$E$4:$NG$28,MATCH(prices_model!E4342,'Прайс-лист на год'!$D$4:$D$28,0),MATCH(prices_model!A4342,'Прайс-лист на год'!$E$3:$NG$3,0)),0)</f>
        <v>1103</v>
      </c>
    </row>
    <row r="4343" spans="1:6" x14ac:dyDescent="0.25">
      <c r="A4343" s="30">
        <f>'Прайс-лист на год'!$E$3+ROUNDDOWN((ROW()-2)/25,0)</f>
        <v>44003</v>
      </c>
      <c r="B4343">
        <f t="shared" ref="B4343:E4343" si="4317">B4318</f>
        <v>1</v>
      </c>
      <c r="C4343" t="str">
        <f t="shared" si="4317"/>
        <v>A4</v>
      </c>
      <c r="D4343" t="str">
        <f t="shared" si="4317"/>
        <v>сыр полутвердый</v>
      </c>
      <c r="E4343" t="str">
        <f t="shared" si="4317"/>
        <v>A4|сыр полутвердый</v>
      </c>
      <c r="F4343">
        <f>IFERROR(INDEX('Прайс-лист на год'!$E$4:$NG$28,MATCH(prices_model!E4343,'Прайс-лист на год'!$D$4:$D$28,0),MATCH(prices_model!A4343,'Прайс-лист на год'!$E$3:$NG$3,0)),0)</f>
        <v>662</v>
      </c>
    </row>
    <row r="4344" spans="1:6" x14ac:dyDescent="0.25">
      <c r="A4344" s="30">
        <f>'Прайс-лист на год'!$E$3+ROUNDDOWN((ROW()-2)/25,0)</f>
        <v>44003</v>
      </c>
      <c r="B4344">
        <f t="shared" ref="B4344:E4344" si="4318">B4319</f>
        <v>1</v>
      </c>
      <c r="C4344" t="str">
        <f t="shared" si="4318"/>
        <v>A4</v>
      </c>
      <c r="D4344" t="str">
        <f t="shared" si="4318"/>
        <v>сыр мягкий</v>
      </c>
      <c r="E4344" t="str">
        <f t="shared" si="4318"/>
        <v>A4|сыр мягкий</v>
      </c>
      <c r="F4344">
        <f>IFERROR(INDEX('Прайс-лист на год'!$E$4:$NG$28,MATCH(prices_model!E4344,'Прайс-лист на год'!$D$4:$D$28,0),MATCH(prices_model!A4344,'Прайс-лист на год'!$E$3:$NG$3,0)),0)</f>
        <v>551</v>
      </c>
    </row>
    <row r="4345" spans="1:6" x14ac:dyDescent="0.25">
      <c r="A4345" s="30">
        <f>'Прайс-лист на год'!$E$3+ROUNDDOWN((ROW()-2)/25,0)</f>
        <v>44003</v>
      </c>
      <c r="B4345">
        <f t="shared" ref="B4345:E4345" si="4319">B4320</f>
        <v>1</v>
      </c>
      <c r="C4345" t="str">
        <f t="shared" si="4319"/>
        <v>A4</v>
      </c>
      <c r="D4345" t="str">
        <f t="shared" si="4319"/>
        <v>прочие сыры</v>
      </c>
      <c r="E4345" t="str">
        <f t="shared" si="4319"/>
        <v>A4|прочие сыры</v>
      </c>
      <c r="F4345">
        <f>IFERROR(INDEX('Прайс-лист на год'!$E$4:$NG$28,MATCH(prices_model!E4345,'Прайс-лист на год'!$D$4:$D$28,0),MATCH(prices_model!A4345,'Прайс-лист на год'!$E$3:$NG$3,0)),0)</f>
        <v>732</v>
      </c>
    </row>
    <row r="4346" spans="1:6" x14ac:dyDescent="0.25">
      <c r="A4346" s="30">
        <f>'Прайс-лист на год'!$E$3+ROUNDDOWN((ROW()-2)/25,0)</f>
        <v>44003</v>
      </c>
      <c r="B4346">
        <f t="shared" ref="B4346:E4346" si="4320">B4321</f>
        <v>1</v>
      </c>
      <c r="C4346" t="str">
        <f t="shared" si="4320"/>
        <v>A4</v>
      </c>
      <c r="D4346" t="str">
        <f t="shared" si="4320"/>
        <v>продукты сырные</v>
      </c>
      <c r="E4346" t="str">
        <f t="shared" si="4320"/>
        <v>A4|продукты сырные</v>
      </c>
      <c r="F4346">
        <f>IFERROR(INDEX('Прайс-лист на год'!$E$4:$NG$28,MATCH(prices_model!E4346,'Прайс-лист на год'!$D$4:$D$28,0),MATCH(prices_model!A4346,'Прайс-лист на год'!$E$3:$NG$3,0)),0)</f>
        <v>340</v>
      </c>
    </row>
    <row r="4347" spans="1:6" x14ac:dyDescent="0.25">
      <c r="A4347" s="30">
        <f>'Прайс-лист на год'!$E$3+ROUNDDOWN((ROW()-2)/25,0)</f>
        <v>44003</v>
      </c>
      <c r="B4347">
        <f t="shared" ref="B4347:E4347" si="4321">B4322</f>
        <v>1</v>
      </c>
      <c r="C4347" t="str">
        <f t="shared" si="4321"/>
        <v>A5</v>
      </c>
      <c r="D4347" t="str">
        <f t="shared" si="4321"/>
        <v>сыр твердый</v>
      </c>
      <c r="E4347" t="str">
        <f t="shared" si="4321"/>
        <v>A5|сыр твердый</v>
      </c>
      <c r="F4347">
        <f>IFERROR(INDEX('Прайс-лист на год'!$E$4:$NG$28,MATCH(prices_model!E4347,'Прайс-лист на год'!$D$4:$D$28,0),MATCH(prices_model!A4347,'Прайс-лист на год'!$E$3:$NG$3,0)),0)</f>
        <v>1083</v>
      </c>
    </row>
    <row r="4348" spans="1:6" x14ac:dyDescent="0.25">
      <c r="A4348" s="30">
        <f>'Прайс-лист на год'!$E$3+ROUNDDOWN((ROW()-2)/25,0)</f>
        <v>44003</v>
      </c>
      <c r="B4348">
        <f t="shared" ref="B4348:E4348" si="4322">B4323</f>
        <v>1</v>
      </c>
      <c r="C4348" t="str">
        <f t="shared" si="4322"/>
        <v>A5</v>
      </c>
      <c r="D4348" t="str">
        <f t="shared" si="4322"/>
        <v>сыр полутвердый</v>
      </c>
      <c r="E4348" t="str">
        <f t="shared" si="4322"/>
        <v>A5|сыр полутвердый</v>
      </c>
      <c r="F4348">
        <f>IFERROR(INDEX('Прайс-лист на год'!$E$4:$NG$28,MATCH(prices_model!E4348,'Прайс-лист на год'!$D$4:$D$28,0),MATCH(prices_model!A4348,'Прайс-лист на год'!$E$3:$NG$3,0)),0)</f>
        <v>650</v>
      </c>
    </row>
    <row r="4349" spans="1:6" x14ac:dyDescent="0.25">
      <c r="A4349" s="30">
        <f>'Прайс-лист на год'!$E$3+ROUNDDOWN((ROW()-2)/25,0)</f>
        <v>44003</v>
      </c>
      <c r="B4349">
        <f t="shared" ref="B4349:E4349" si="4323">B4324</f>
        <v>1</v>
      </c>
      <c r="C4349" t="str">
        <f t="shared" si="4323"/>
        <v>A5</v>
      </c>
      <c r="D4349" t="str">
        <f t="shared" si="4323"/>
        <v>сыр мягкий</v>
      </c>
      <c r="E4349" t="str">
        <f t="shared" si="4323"/>
        <v>A5|сыр мягкий</v>
      </c>
      <c r="F4349">
        <f>IFERROR(INDEX('Прайс-лист на год'!$E$4:$NG$28,MATCH(prices_model!E4349,'Прайс-лист на год'!$D$4:$D$28,0),MATCH(prices_model!A4349,'Прайс-лист на год'!$E$3:$NG$3,0)),0)</f>
        <v>541</v>
      </c>
    </row>
    <row r="4350" spans="1:6" x14ac:dyDescent="0.25">
      <c r="A4350" s="30">
        <f>'Прайс-лист на год'!$E$3+ROUNDDOWN((ROW()-2)/25,0)</f>
        <v>44003</v>
      </c>
      <c r="B4350">
        <f t="shared" ref="B4350:E4350" si="4324">B4325</f>
        <v>1</v>
      </c>
      <c r="C4350" t="str">
        <f t="shared" si="4324"/>
        <v>A5</v>
      </c>
      <c r="D4350" t="str">
        <f t="shared" si="4324"/>
        <v>прочие сыры</v>
      </c>
      <c r="E4350" t="str">
        <f t="shared" si="4324"/>
        <v>A5|прочие сыры</v>
      </c>
      <c r="F4350">
        <f>IFERROR(INDEX('Прайс-лист на год'!$E$4:$NG$28,MATCH(prices_model!E4350,'Прайс-лист на год'!$D$4:$D$28,0),MATCH(prices_model!A4350,'Прайс-лист на год'!$E$3:$NG$3,0)),0)</f>
        <v>758</v>
      </c>
    </row>
    <row r="4351" spans="1:6" x14ac:dyDescent="0.25">
      <c r="A4351" s="30">
        <f>'Прайс-лист на год'!$E$3+ROUNDDOWN((ROW()-2)/25,0)</f>
        <v>44003</v>
      </c>
      <c r="B4351">
        <f t="shared" ref="B4351:E4351" si="4325">B4326</f>
        <v>1</v>
      </c>
      <c r="C4351" t="str">
        <f t="shared" si="4325"/>
        <v>A5</v>
      </c>
      <c r="D4351" t="str">
        <f t="shared" si="4325"/>
        <v>продукты сырные</v>
      </c>
      <c r="E4351" t="str">
        <f t="shared" si="4325"/>
        <v>A5|продукты сырные</v>
      </c>
      <c r="F4351">
        <f>IFERROR(INDEX('Прайс-лист на год'!$E$4:$NG$28,MATCH(prices_model!E4351,'Прайс-лист на год'!$D$4:$D$28,0),MATCH(prices_model!A4351,'Прайс-лист на год'!$E$3:$NG$3,0)),0)</f>
        <v>433</v>
      </c>
    </row>
    <row r="4352" spans="1:6" x14ac:dyDescent="0.25">
      <c r="A4352" s="30">
        <f>'Прайс-лист на год'!$E$3+ROUNDDOWN((ROW()-2)/25,0)</f>
        <v>44004</v>
      </c>
      <c r="B4352">
        <f t="shared" ref="B4352:E4352" si="4326">B4327</f>
        <v>1</v>
      </c>
      <c r="C4352" t="str">
        <f t="shared" si="4326"/>
        <v>A1</v>
      </c>
      <c r="D4352" t="str">
        <f t="shared" si="4326"/>
        <v>сыр твердый</v>
      </c>
      <c r="E4352" t="str">
        <f t="shared" si="4326"/>
        <v>A1|сыр твердый</v>
      </c>
      <c r="F4352">
        <f>IFERROR(INDEX('Прайс-лист на год'!$E$4:$NG$28,MATCH(prices_model!E4352,'Прайс-лист на год'!$D$4:$D$28,0),MATCH(prices_model!A4352,'Прайс-лист на год'!$E$3:$NG$3,0)),0)</f>
        <v>1000</v>
      </c>
    </row>
    <row r="4353" spans="1:6" x14ac:dyDescent="0.25">
      <c r="A4353" s="30">
        <f>'Прайс-лист на год'!$E$3+ROUNDDOWN((ROW()-2)/25,0)</f>
        <v>44004</v>
      </c>
      <c r="B4353">
        <f t="shared" ref="B4353:E4353" si="4327">B4328</f>
        <v>1</v>
      </c>
      <c r="C4353" t="str">
        <f t="shared" si="4327"/>
        <v>A1</v>
      </c>
      <c r="D4353" t="str">
        <f t="shared" si="4327"/>
        <v>сыр полутвердый</v>
      </c>
      <c r="E4353" t="str">
        <f t="shared" si="4327"/>
        <v>A1|сыр полутвердый</v>
      </c>
      <c r="F4353">
        <f>IFERROR(INDEX('Прайс-лист на год'!$E$4:$NG$28,MATCH(prices_model!E4353,'Прайс-лист на год'!$D$4:$D$28,0),MATCH(prices_model!A4353,'Прайс-лист на год'!$E$3:$NG$3,0)),0)</f>
        <v>600</v>
      </c>
    </row>
    <row r="4354" spans="1:6" x14ac:dyDescent="0.25">
      <c r="A4354" s="30">
        <f>'Прайс-лист на год'!$E$3+ROUNDDOWN((ROW()-2)/25,0)</f>
        <v>44004</v>
      </c>
      <c r="B4354">
        <f t="shared" ref="B4354:E4354" si="4328">B4329</f>
        <v>1</v>
      </c>
      <c r="C4354" t="str">
        <f t="shared" si="4328"/>
        <v>A1</v>
      </c>
      <c r="D4354" t="str">
        <f t="shared" si="4328"/>
        <v>сыр мягкий</v>
      </c>
      <c r="E4354" t="str">
        <f t="shared" si="4328"/>
        <v>A1|сыр мягкий</v>
      </c>
      <c r="F4354">
        <f>IFERROR(INDEX('Прайс-лист на год'!$E$4:$NG$28,MATCH(prices_model!E4354,'Прайс-лист на год'!$D$4:$D$28,0),MATCH(prices_model!A4354,'Прайс-лист на год'!$E$3:$NG$3,0)),0)</f>
        <v>500</v>
      </c>
    </row>
    <row r="4355" spans="1:6" x14ac:dyDescent="0.25">
      <c r="A4355" s="30">
        <f>'Прайс-лист на год'!$E$3+ROUNDDOWN((ROW()-2)/25,0)</f>
        <v>44004</v>
      </c>
      <c r="B4355">
        <f t="shared" ref="B4355:E4355" si="4329">B4330</f>
        <v>1</v>
      </c>
      <c r="C4355" t="str">
        <f t="shared" si="4329"/>
        <v>A1</v>
      </c>
      <c r="D4355" t="str">
        <f t="shared" si="4329"/>
        <v>прочие сыры</v>
      </c>
      <c r="E4355" t="str">
        <f t="shared" si="4329"/>
        <v>A1|прочие сыры</v>
      </c>
      <c r="F4355">
        <f>IFERROR(INDEX('Прайс-лист на год'!$E$4:$NG$28,MATCH(prices_model!E4355,'Прайс-лист на год'!$D$4:$D$28,0),MATCH(prices_model!A4355,'Прайс-лист на год'!$E$3:$NG$3,0)),0)</f>
        <v>700</v>
      </c>
    </row>
    <row r="4356" spans="1:6" x14ac:dyDescent="0.25">
      <c r="A4356" s="30">
        <f>'Прайс-лист на год'!$E$3+ROUNDDOWN((ROW()-2)/25,0)</f>
        <v>44004</v>
      </c>
      <c r="B4356">
        <f t="shared" ref="B4356:E4356" si="4330">B4331</f>
        <v>1</v>
      </c>
      <c r="C4356" t="str">
        <f t="shared" si="4330"/>
        <v>A1</v>
      </c>
      <c r="D4356" t="str">
        <f t="shared" si="4330"/>
        <v>продукты сырные</v>
      </c>
      <c r="E4356" t="str">
        <f t="shared" si="4330"/>
        <v>A1|продукты сырные</v>
      </c>
      <c r="F4356">
        <f>IFERROR(INDEX('Прайс-лист на год'!$E$4:$NG$28,MATCH(prices_model!E4356,'Прайс-лист на год'!$D$4:$D$28,0),MATCH(prices_model!A4356,'Прайс-лист на год'!$E$3:$NG$3,0)),0)</f>
        <v>400</v>
      </c>
    </row>
    <row r="4357" spans="1:6" x14ac:dyDescent="0.25">
      <c r="A4357" s="30">
        <f>'Прайс-лист на год'!$E$3+ROUNDDOWN((ROW()-2)/25,0)</f>
        <v>44004</v>
      </c>
      <c r="B4357">
        <f t="shared" ref="B4357:E4357" si="4331">B4332</f>
        <v>1</v>
      </c>
      <c r="C4357" t="str">
        <f t="shared" si="4331"/>
        <v>A2</v>
      </c>
      <c r="D4357" t="str">
        <f t="shared" si="4331"/>
        <v>сыр твердый</v>
      </c>
      <c r="E4357" t="str">
        <f t="shared" si="4331"/>
        <v>A2|сыр твердый</v>
      </c>
      <c r="F4357">
        <f>IFERROR(INDEX('Прайс-лист на год'!$E$4:$NG$28,MATCH(prices_model!E4357,'Прайс-лист на год'!$D$4:$D$28,0),MATCH(prices_model!A4357,'Прайс-лист на год'!$E$3:$NG$3,0)),0)</f>
        <v>1050</v>
      </c>
    </row>
    <row r="4358" spans="1:6" x14ac:dyDescent="0.25">
      <c r="A4358" s="30">
        <f>'Прайс-лист на год'!$E$3+ROUNDDOWN((ROW()-2)/25,0)</f>
        <v>44004</v>
      </c>
      <c r="B4358">
        <f t="shared" ref="B4358:E4358" si="4332">B4333</f>
        <v>1</v>
      </c>
      <c r="C4358" t="str">
        <f t="shared" si="4332"/>
        <v>A2</v>
      </c>
      <c r="D4358" t="str">
        <f t="shared" si="4332"/>
        <v>сыр полутвердый</v>
      </c>
      <c r="E4358" t="str">
        <f t="shared" si="4332"/>
        <v>A2|сыр полутвердый</v>
      </c>
      <c r="F4358">
        <f>IFERROR(INDEX('Прайс-лист на год'!$E$4:$NG$28,MATCH(prices_model!E4358,'Прайс-лист на год'!$D$4:$D$28,0),MATCH(prices_model!A4358,'Прайс-лист на год'!$E$3:$NG$3,0)),0)</f>
        <v>630</v>
      </c>
    </row>
    <row r="4359" spans="1:6" x14ac:dyDescent="0.25">
      <c r="A4359" s="30">
        <f>'Прайс-лист на год'!$E$3+ROUNDDOWN((ROW()-2)/25,0)</f>
        <v>44004</v>
      </c>
      <c r="B4359">
        <f t="shared" ref="B4359:E4359" si="4333">B4334</f>
        <v>1</v>
      </c>
      <c r="C4359" t="str">
        <f t="shared" si="4333"/>
        <v>A2</v>
      </c>
      <c r="D4359" t="str">
        <f t="shared" si="4333"/>
        <v>сыр мягкий</v>
      </c>
      <c r="E4359" t="str">
        <f t="shared" si="4333"/>
        <v>A2|сыр мягкий</v>
      </c>
      <c r="F4359">
        <f>IFERROR(INDEX('Прайс-лист на год'!$E$4:$NG$28,MATCH(prices_model!E4359,'Прайс-лист на год'!$D$4:$D$28,0),MATCH(prices_model!A4359,'Прайс-лист на год'!$E$3:$NG$3,0)),0)</f>
        <v>525</v>
      </c>
    </row>
    <row r="4360" spans="1:6" x14ac:dyDescent="0.25">
      <c r="A4360" s="30">
        <f>'Прайс-лист на год'!$E$3+ROUNDDOWN((ROW()-2)/25,0)</f>
        <v>44004</v>
      </c>
      <c r="B4360">
        <f t="shared" ref="B4360:E4360" si="4334">B4335</f>
        <v>1</v>
      </c>
      <c r="C4360" t="str">
        <f t="shared" si="4334"/>
        <v>A2</v>
      </c>
      <c r="D4360" t="str">
        <f t="shared" si="4334"/>
        <v>прочие сыры</v>
      </c>
      <c r="E4360" t="str">
        <f t="shared" si="4334"/>
        <v>A2|прочие сыры</v>
      </c>
      <c r="F4360">
        <f>IFERROR(INDEX('Прайс-лист на год'!$E$4:$NG$28,MATCH(prices_model!E4360,'Прайс-лист на год'!$D$4:$D$28,0),MATCH(prices_model!A4360,'Прайс-лист на год'!$E$3:$NG$3,0)),0)</f>
        <v>735</v>
      </c>
    </row>
    <row r="4361" spans="1:6" x14ac:dyDescent="0.25">
      <c r="A4361" s="30">
        <f>'Прайс-лист на год'!$E$3+ROUNDDOWN((ROW()-2)/25,0)</f>
        <v>44004</v>
      </c>
      <c r="B4361">
        <f t="shared" ref="B4361:E4361" si="4335">B4336</f>
        <v>1</v>
      </c>
      <c r="C4361" t="str">
        <f t="shared" si="4335"/>
        <v>A2</v>
      </c>
      <c r="D4361" t="str">
        <f t="shared" si="4335"/>
        <v>продукты сырные</v>
      </c>
      <c r="E4361" t="str">
        <f t="shared" si="4335"/>
        <v>A2|продукты сырные</v>
      </c>
      <c r="F4361">
        <f>IFERROR(INDEX('Прайс-лист на год'!$E$4:$NG$28,MATCH(prices_model!E4361,'Прайс-лист на год'!$D$4:$D$28,0),MATCH(prices_model!A4361,'Прайс-лист на год'!$E$3:$NG$3,0)),0)</f>
        <v>420</v>
      </c>
    </row>
    <row r="4362" spans="1:6" x14ac:dyDescent="0.25">
      <c r="A4362" s="30">
        <f>'Прайс-лист на год'!$E$3+ROUNDDOWN((ROW()-2)/25,0)</f>
        <v>44004</v>
      </c>
      <c r="B4362">
        <f t="shared" ref="B4362:E4362" si="4336">B4337</f>
        <v>1</v>
      </c>
      <c r="C4362" t="str">
        <f t="shared" si="4336"/>
        <v>A3</v>
      </c>
      <c r="D4362" t="str">
        <f t="shared" si="4336"/>
        <v>сыр твердый</v>
      </c>
      <c r="E4362" t="str">
        <f t="shared" si="4336"/>
        <v>A3|сыр твердый</v>
      </c>
      <c r="F4362">
        <f>IFERROR(INDEX('Прайс-лист на год'!$E$4:$NG$28,MATCH(prices_model!E4362,'Прайс-лист на год'!$D$4:$D$28,0),MATCH(prices_model!A4362,'Прайс-лист на год'!$E$3:$NG$3,0)),0)</f>
        <v>1000</v>
      </c>
    </row>
    <row r="4363" spans="1:6" x14ac:dyDescent="0.25">
      <c r="A4363" s="30">
        <f>'Прайс-лист на год'!$E$3+ROUNDDOWN((ROW()-2)/25,0)</f>
        <v>44004</v>
      </c>
      <c r="B4363">
        <f t="shared" ref="B4363:E4363" si="4337">B4338</f>
        <v>1</v>
      </c>
      <c r="C4363" t="str">
        <f t="shared" si="4337"/>
        <v>A3</v>
      </c>
      <c r="D4363" t="str">
        <f t="shared" si="4337"/>
        <v>сыр полутвердый</v>
      </c>
      <c r="E4363" t="str">
        <f t="shared" si="4337"/>
        <v>A3|сыр полутвердый</v>
      </c>
      <c r="F4363">
        <f>IFERROR(INDEX('Прайс-лист на год'!$E$4:$NG$28,MATCH(prices_model!E4363,'Прайс-лист на год'!$D$4:$D$28,0),MATCH(prices_model!A4363,'Прайс-лист на год'!$E$3:$NG$3,0)),0)</f>
        <v>600</v>
      </c>
    </row>
    <row r="4364" spans="1:6" x14ac:dyDescent="0.25">
      <c r="A4364" s="30">
        <f>'Прайс-лист на год'!$E$3+ROUNDDOWN((ROW()-2)/25,0)</f>
        <v>44004</v>
      </c>
      <c r="B4364">
        <f t="shared" ref="B4364:E4364" si="4338">B4339</f>
        <v>1</v>
      </c>
      <c r="C4364" t="str">
        <f t="shared" si="4338"/>
        <v>A3</v>
      </c>
      <c r="D4364" t="str">
        <f t="shared" si="4338"/>
        <v>сыр мягкий</v>
      </c>
      <c r="E4364" t="str">
        <f t="shared" si="4338"/>
        <v>A3|сыр мягкий</v>
      </c>
      <c r="F4364">
        <f>IFERROR(INDEX('Прайс-лист на год'!$E$4:$NG$28,MATCH(prices_model!E4364,'Прайс-лист на год'!$D$4:$D$28,0),MATCH(prices_model!A4364,'Прайс-лист на год'!$E$3:$NG$3,0)),0)</f>
        <v>500</v>
      </c>
    </row>
    <row r="4365" spans="1:6" x14ac:dyDescent="0.25">
      <c r="A4365" s="30">
        <f>'Прайс-лист на год'!$E$3+ROUNDDOWN((ROW()-2)/25,0)</f>
        <v>44004</v>
      </c>
      <c r="B4365">
        <f t="shared" ref="B4365:E4365" si="4339">B4340</f>
        <v>1</v>
      </c>
      <c r="C4365" t="str">
        <f t="shared" si="4339"/>
        <v>A3</v>
      </c>
      <c r="D4365" t="str">
        <f t="shared" si="4339"/>
        <v>прочие сыры</v>
      </c>
      <c r="E4365" t="str">
        <f t="shared" si="4339"/>
        <v>A3|прочие сыры</v>
      </c>
      <c r="F4365">
        <f>IFERROR(INDEX('Прайс-лист на год'!$E$4:$NG$28,MATCH(prices_model!E4365,'Прайс-лист на год'!$D$4:$D$28,0),MATCH(prices_model!A4365,'Прайс-лист на год'!$E$3:$NG$3,0)),0)</f>
        <v>700</v>
      </c>
    </row>
    <row r="4366" spans="1:6" x14ac:dyDescent="0.25">
      <c r="A4366" s="30">
        <f>'Прайс-лист на год'!$E$3+ROUNDDOWN((ROW()-2)/25,0)</f>
        <v>44004</v>
      </c>
      <c r="B4366">
        <f t="shared" ref="B4366:E4366" si="4340">B4341</f>
        <v>1</v>
      </c>
      <c r="C4366" t="str">
        <f t="shared" si="4340"/>
        <v>A3</v>
      </c>
      <c r="D4366" t="str">
        <f t="shared" si="4340"/>
        <v>продукты сырные</v>
      </c>
      <c r="E4366" t="str">
        <f t="shared" si="4340"/>
        <v>A3|продукты сырные</v>
      </c>
      <c r="F4366">
        <f>IFERROR(INDEX('Прайс-лист на год'!$E$4:$NG$28,MATCH(prices_model!E4366,'Прайс-лист на год'!$D$4:$D$28,0),MATCH(prices_model!A4366,'Прайс-лист на год'!$E$3:$NG$3,0)),0)</f>
        <v>400</v>
      </c>
    </row>
    <row r="4367" spans="1:6" x14ac:dyDescent="0.25">
      <c r="A4367" s="30">
        <f>'Прайс-лист на год'!$E$3+ROUNDDOWN((ROW()-2)/25,0)</f>
        <v>44004</v>
      </c>
      <c r="B4367">
        <f t="shared" ref="B4367:E4367" si="4341">B4342</f>
        <v>1</v>
      </c>
      <c r="C4367" t="str">
        <f t="shared" si="4341"/>
        <v>A4</v>
      </c>
      <c r="D4367" t="str">
        <f t="shared" si="4341"/>
        <v>сыр твердый</v>
      </c>
      <c r="E4367" t="str">
        <f t="shared" si="4341"/>
        <v>A4|сыр твердый</v>
      </c>
      <c r="F4367">
        <f>IFERROR(INDEX('Прайс-лист на год'!$E$4:$NG$28,MATCH(prices_model!E4367,'Прайс-лист на год'!$D$4:$D$28,0),MATCH(prices_model!A4367,'Прайс-лист на год'!$E$3:$NG$3,0)),0)</f>
        <v>893</v>
      </c>
    </row>
    <row r="4368" spans="1:6" x14ac:dyDescent="0.25">
      <c r="A4368" s="30">
        <f>'Прайс-лист на год'!$E$3+ROUNDDOWN((ROW()-2)/25,0)</f>
        <v>44004</v>
      </c>
      <c r="B4368">
        <f t="shared" ref="B4368:E4368" si="4342">B4343</f>
        <v>1</v>
      </c>
      <c r="C4368" t="str">
        <f t="shared" si="4342"/>
        <v>A4</v>
      </c>
      <c r="D4368" t="str">
        <f t="shared" si="4342"/>
        <v>сыр полутвердый</v>
      </c>
      <c r="E4368" t="str">
        <f t="shared" si="4342"/>
        <v>A4|сыр полутвердый</v>
      </c>
      <c r="F4368">
        <f>IFERROR(INDEX('Прайс-лист на год'!$E$4:$NG$28,MATCH(prices_model!E4368,'Прайс-лист на год'!$D$4:$D$28,0),MATCH(prices_model!A4368,'Прайс-лист на год'!$E$3:$NG$3,0)),0)</f>
        <v>662</v>
      </c>
    </row>
    <row r="4369" spans="1:6" x14ac:dyDescent="0.25">
      <c r="A4369" s="30">
        <f>'Прайс-лист на год'!$E$3+ROUNDDOWN((ROW()-2)/25,0)</f>
        <v>44004</v>
      </c>
      <c r="B4369">
        <f t="shared" ref="B4369:E4369" si="4343">B4344</f>
        <v>1</v>
      </c>
      <c r="C4369" t="str">
        <f t="shared" si="4343"/>
        <v>A4</v>
      </c>
      <c r="D4369" t="str">
        <f t="shared" si="4343"/>
        <v>сыр мягкий</v>
      </c>
      <c r="E4369" t="str">
        <f t="shared" si="4343"/>
        <v>A4|сыр мягкий</v>
      </c>
      <c r="F4369">
        <f>IFERROR(INDEX('Прайс-лист на год'!$E$4:$NG$28,MATCH(prices_model!E4369,'Прайс-лист на год'!$D$4:$D$28,0),MATCH(prices_model!A4369,'Прайс-лист на год'!$E$3:$NG$3,0)),0)</f>
        <v>551</v>
      </c>
    </row>
    <row r="4370" spans="1:6" x14ac:dyDescent="0.25">
      <c r="A4370" s="30">
        <f>'Прайс-лист на год'!$E$3+ROUNDDOWN((ROW()-2)/25,0)</f>
        <v>44004</v>
      </c>
      <c r="B4370">
        <f t="shared" ref="B4370:E4370" si="4344">B4345</f>
        <v>1</v>
      </c>
      <c r="C4370" t="str">
        <f t="shared" si="4344"/>
        <v>A4</v>
      </c>
      <c r="D4370" t="str">
        <f t="shared" si="4344"/>
        <v>прочие сыры</v>
      </c>
      <c r="E4370" t="str">
        <f t="shared" si="4344"/>
        <v>A4|прочие сыры</v>
      </c>
      <c r="F4370">
        <f>IFERROR(INDEX('Прайс-лист на год'!$E$4:$NG$28,MATCH(prices_model!E4370,'Прайс-лист на год'!$D$4:$D$28,0),MATCH(prices_model!A4370,'Прайс-лист на год'!$E$3:$NG$3,0)),0)</f>
        <v>847</v>
      </c>
    </row>
    <row r="4371" spans="1:6" x14ac:dyDescent="0.25">
      <c r="A4371" s="30">
        <f>'Прайс-лист на год'!$E$3+ROUNDDOWN((ROW()-2)/25,0)</f>
        <v>44004</v>
      </c>
      <c r="B4371">
        <f t="shared" ref="B4371:E4371" si="4345">B4346</f>
        <v>1</v>
      </c>
      <c r="C4371" t="str">
        <f t="shared" si="4345"/>
        <v>A4</v>
      </c>
      <c r="D4371" t="str">
        <f t="shared" si="4345"/>
        <v>продукты сырные</v>
      </c>
      <c r="E4371" t="str">
        <f t="shared" si="4345"/>
        <v>A4|продукты сырные</v>
      </c>
      <c r="F4371">
        <f>IFERROR(INDEX('Прайс-лист на год'!$E$4:$NG$28,MATCH(prices_model!E4371,'Прайс-лист на год'!$D$4:$D$28,0),MATCH(prices_model!A4371,'Прайс-лист на год'!$E$3:$NG$3,0)),0)</f>
        <v>340</v>
      </c>
    </row>
    <row r="4372" spans="1:6" x14ac:dyDescent="0.25">
      <c r="A4372" s="30">
        <f>'Прайс-лист на год'!$E$3+ROUNDDOWN((ROW()-2)/25,0)</f>
        <v>44004</v>
      </c>
      <c r="B4372">
        <f t="shared" ref="B4372:E4372" si="4346">B4347</f>
        <v>1</v>
      </c>
      <c r="C4372" t="str">
        <f t="shared" si="4346"/>
        <v>A5</v>
      </c>
      <c r="D4372" t="str">
        <f t="shared" si="4346"/>
        <v>сыр твердый</v>
      </c>
      <c r="E4372" t="str">
        <f t="shared" si="4346"/>
        <v>A5|сыр твердый</v>
      </c>
      <c r="F4372">
        <f>IFERROR(INDEX('Прайс-лист на год'!$E$4:$NG$28,MATCH(prices_model!E4372,'Прайс-лист на год'!$D$4:$D$28,0),MATCH(prices_model!A4372,'Прайс-лист на год'!$E$3:$NG$3,0)),0)</f>
        <v>1084</v>
      </c>
    </row>
    <row r="4373" spans="1:6" x14ac:dyDescent="0.25">
      <c r="A4373" s="30">
        <f>'Прайс-лист на год'!$E$3+ROUNDDOWN((ROW()-2)/25,0)</f>
        <v>44004</v>
      </c>
      <c r="B4373">
        <f t="shared" ref="B4373:E4373" si="4347">B4348</f>
        <v>1</v>
      </c>
      <c r="C4373" t="str">
        <f t="shared" si="4347"/>
        <v>A5</v>
      </c>
      <c r="D4373" t="str">
        <f t="shared" si="4347"/>
        <v>сыр полутвердый</v>
      </c>
      <c r="E4373" t="str">
        <f t="shared" si="4347"/>
        <v>A5|сыр полутвердый</v>
      </c>
      <c r="F4373">
        <f>IFERROR(INDEX('Прайс-лист на год'!$E$4:$NG$28,MATCH(prices_model!E4373,'Прайс-лист на год'!$D$4:$D$28,0),MATCH(prices_model!A4373,'Прайс-лист на год'!$E$3:$NG$3,0)),0)</f>
        <v>651</v>
      </c>
    </row>
    <row r="4374" spans="1:6" x14ac:dyDescent="0.25">
      <c r="A4374" s="30">
        <f>'Прайс-лист на год'!$E$3+ROUNDDOWN((ROW()-2)/25,0)</f>
        <v>44004</v>
      </c>
      <c r="B4374">
        <f t="shared" ref="B4374:E4374" si="4348">B4349</f>
        <v>1</v>
      </c>
      <c r="C4374" t="str">
        <f t="shared" si="4348"/>
        <v>A5</v>
      </c>
      <c r="D4374" t="str">
        <f t="shared" si="4348"/>
        <v>сыр мягкий</v>
      </c>
      <c r="E4374" t="str">
        <f t="shared" si="4348"/>
        <v>A5|сыр мягкий</v>
      </c>
      <c r="F4374">
        <f>IFERROR(INDEX('Прайс-лист на год'!$E$4:$NG$28,MATCH(prices_model!E4374,'Прайс-лист на год'!$D$4:$D$28,0),MATCH(prices_model!A4374,'Прайс-лист на год'!$E$3:$NG$3,0)),0)</f>
        <v>542</v>
      </c>
    </row>
    <row r="4375" spans="1:6" x14ac:dyDescent="0.25">
      <c r="A4375" s="30">
        <f>'Прайс-лист на год'!$E$3+ROUNDDOWN((ROW()-2)/25,0)</f>
        <v>44004</v>
      </c>
      <c r="B4375">
        <f t="shared" ref="B4375:E4375" si="4349">B4350</f>
        <v>1</v>
      </c>
      <c r="C4375" t="str">
        <f t="shared" si="4349"/>
        <v>A5</v>
      </c>
      <c r="D4375" t="str">
        <f t="shared" si="4349"/>
        <v>прочие сыры</v>
      </c>
      <c r="E4375" t="str">
        <f t="shared" si="4349"/>
        <v>A5|прочие сыры</v>
      </c>
      <c r="F4375">
        <f>IFERROR(INDEX('Прайс-лист на год'!$E$4:$NG$28,MATCH(prices_model!E4375,'Прайс-лист на год'!$D$4:$D$28,0),MATCH(prices_model!A4375,'Прайс-лист на год'!$E$3:$NG$3,0)),0)</f>
        <v>759</v>
      </c>
    </row>
    <row r="4376" spans="1:6" x14ac:dyDescent="0.25">
      <c r="A4376" s="30">
        <f>'Прайс-лист на год'!$E$3+ROUNDDOWN((ROW()-2)/25,0)</f>
        <v>44004</v>
      </c>
      <c r="B4376">
        <f t="shared" ref="B4376:E4376" si="4350">B4351</f>
        <v>1</v>
      </c>
      <c r="C4376" t="str">
        <f t="shared" si="4350"/>
        <v>A5</v>
      </c>
      <c r="D4376" t="str">
        <f t="shared" si="4350"/>
        <v>продукты сырные</v>
      </c>
      <c r="E4376" t="str">
        <f t="shared" si="4350"/>
        <v>A5|продукты сырные</v>
      </c>
      <c r="F4376">
        <f>IFERROR(INDEX('Прайс-лист на год'!$E$4:$NG$28,MATCH(prices_model!E4376,'Прайс-лист на год'!$D$4:$D$28,0),MATCH(prices_model!A4376,'Прайс-лист на год'!$E$3:$NG$3,0)),0)</f>
        <v>434</v>
      </c>
    </row>
    <row r="4377" spans="1:6" x14ac:dyDescent="0.25">
      <c r="A4377" s="30">
        <f>'Прайс-лист на год'!$E$3+ROUNDDOWN((ROW()-2)/25,0)</f>
        <v>44005</v>
      </c>
      <c r="B4377">
        <f t="shared" ref="B4377:E4377" si="4351">B4352</f>
        <v>1</v>
      </c>
      <c r="C4377" t="str">
        <f t="shared" si="4351"/>
        <v>A1</v>
      </c>
      <c r="D4377" t="str">
        <f t="shared" si="4351"/>
        <v>сыр твердый</v>
      </c>
      <c r="E4377" t="str">
        <f t="shared" si="4351"/>
        <v>A1|сыр твердый</v>
      </c>
      <c r="F4377">
        <f>IFERROR(INDEX('Прайс-лист на год'!$E$4:$NG$28,MATCH(prices_model!E4377,'Прайс-лист на год'!$D$4:$D$28,0),MATCH(prices_model!A4377,'Прайс-лист на год'!$E$3:$NG$3,0)),0)</f>
        <v>1000</v>
      </c>
    </row>
    <row r="4378" spans="1:6" x14ac:dyDescent="0.25">
      <c r="A4378" s="30">
        <f>'Прайс-лист на год'!$E$3+ROUNDDOWN((ROW()-2)/25,0)</f>
        <v>44005</v>
      </c>
      <c r="B4378">
        <f t="shared" ref="B4378:E4378" si="4352">B4353</f>
        <v>1</v>
      </c>
      <c r="C4378" t="str">
        <f t="shared" si="4352"/>
        <v>A1</v>
      </c>
      <c r="D4378" t="str">
        <f t="shared" si="4352"/>
        <v>сыр полутвердый</v>
      </c>
      <c r="E4378" t="str">
        <f t="shared" si="4352"/>
        <v>A1|сыр полутвердый</v>
      </c>
      <c r="F4378">
        <f>IFERROR(INDEX('Прайс-лист на год'!$E$4:$NG$28,MATCH(prices_model!E4378,'Прайс-лист на год'!$D$4:$D$28,0),MATCH(prices_model!A4378,'Прайс-лист на год'!$E$3:$NG$3,0)),0)</f>
        <v>600</v>
      </c>
    </row>
    <row r="4379" spans="1:6" x14ac:dyDescent="0.25">
      <c r="A4379" s="30">
        <f>'Прайс-лист на год'!$E$3+ROUNDDOWN((ROW()-2)/25,0)</f>
        <v>44005</v>
      </c>
      <c r="B4379">
        <f t="shared" ref="B4379:E4379" si="4353">B4354</f>
        <v>1</v>
      </c>
      <c r="C4379" t="str">
        <f t="shared" si="4353"/>
        <v>A1</v>
      </c>
      <c r="D4379" t="str">
        <f t="shared" si="4353"/>
        <v>сыр мягкий</v>
      </c>
      <c r="E4379" t="str">
        <f t="shared" si="4353"/>
        <v>A1|сыр мягкий</v>
      </c>
      <c r="F4379">
        <f>IFERROR(INDEX('Прайс-лист на год'!$E$4:$NG$28,MATCH(prices_model!E4379,'Прайс-лист на год'!$D$4:$D$28,0),MATCH(prices_model!A4379,'Прайс-лист на год'!$E$3:$NG$3,0)),0)</f>
        <v>500</v>
      </c>
    </row>
    <row r="4380" spans="1:6" x14ac:dyDescent="0.25">
      <c r="A4380" s="30">
        <f>'Прайс-лист на год'!$E$3+ROUNDDOWN((ROW()-2)/25,0)</f>
        <v>44005</v>
      </c>
      <c r="B4380">
        <f t="shared" ref="B4380:E4380" si="4354">B4355</f>
        <v>1</v>
      </c>
      <c r="C4380" t="str">
        <f t="shared" si="4354"/>
        <v>A1</v>
      </c>
      <c r="D4380" t="str">
        <f t="shared" si="4354"/>
        <v>прочие сыры</v>
      </c>
      <c r="E4380" t="str">
        <f t="shared" si="4354"/>
        <v>A1|прочие сыры</v>
      </c>
      <c r="F4380">
        <f>IFERROR(INDEX('Прайс-лист на год'!$E$4:$NG$28,MATCH(prices_model!E4380,'Прайс-лист на год'!$D$4:$D$28,0),MATCH(prices_model!A4380,'Прайс-лист на год'!$E$3:$NG$3,0)),0)</f>
        <v>700</v>
      </c>
    </row>
    <row r="4381" spans="1:6" x14ac:dyDescent="0.25">
      <c r="A4381" s="30">
        <f>'Прайс-лист на год'!$E$3+ROUNDDOWN((ROW()-2)/25,0)</f>
        <v>44005</v>
      </c>
      <c r="B4381">
        <f t="shared" ref="B4381:E4381" si="4355">B4356</f>
        <v>1</v>
      </c>
      <c r="C4381" t="str">
        <f t="shared" si="4355"/>
        <v>A1</v>
      </c>
      <c r="D4381" t="str">
        <f t="shared" si="4355"/>
        <v>продукты сырные</v>
      </c>
      <c r="E4381" t="str">
        <f t="shared" si="4355"/>
        <v>A1|продукты сырные</v>
      </c>
      <c r="F4381">
        <f>IFERROR(INDEX('Прайс-лист на год'!$E$4:$NG$28,MATCH(prices_model!E4381,'Прайс-лист на год'!$D$4:$D$28,0),MATCH(prices_model!A4381,'Прайс-лист на год'!$E$3:$NG$3,0)),0)</f>
        <v>400</v>
      </c>
    </row>
    <row r="4382" spans="1:6" x14ac:dyDescent="0.25">
      <c r="A4382" s="30">
        <f>'Прайс-лист на год'!$E$3+ROUNDDOWN((ROW()-2)/25,0)</f>
        <v>44005</v>
      </c>
      <c r="B4382">
        <f t="shared" ref="B4382:E4382" si="4356">B4357</f>
        <v>1</v>
      </c>
      <c r="C4382" t="str">
        <f t="shared" si="4356"/>
        <v>A2</v>
      </c>
      <c r="D4382" t="str">
        <f t="shared" si="4356"/>
        <v>сыр твердый</v>
      </c>
      <c r="E4382" t="str">
        <f t="shared" si="4356"/>
        <v>A2|сыр твердый</v>
      </c>
      <c r="F4382">
        <f>IFERROR(INDEX('Прайс-лист на год'!$E$4:$NG$28,MATCH(prices_model!E4382,'Прайс-лист на год'!$D$4:$D$28,0),MATCH(prices_model!A4382,'Прайс-лист на год'!$E$3:$NG$3,0)),0)</f>
        <v>1050</v>
      </c>
    </row>
    <row r="4383" spans="1:6" x14ac:dyDescent="0.25">
      <c r="A4383" s="30">
        <f>'Прайс-лист на год'!$E$3+ROUNDDOWN((ROW()-2)/25,0)</f>
        <v>44005</v>
      </c>
      <c r="B4383">
        <f t="shared" ref="B4383:E4383" si="4357">B4358</f>
        <v>1</v>
      </c>
      <c r="C4383" t="str">
        <f t="shared" si="4357"/>
        <v>A2</v>
      </c>
      <c r="D4383" t="str">
        <f t="shared" si="4357"/>
        <v>сыр полутвердый</v>
      </c>
      <c r="E4383" t="str">
        <f t="shared" si="4357"/>
        <v>A2|сыр полутвердый</v>
      </c>
      <c r="F4383">
        <f>IFERROR(INDEX('Прайс-лист на год'!$E$4:$NG$28,MATCH(prices_model!E4383,'Прайс-лист на год'!$D$4:$D$28,0),MATCH(prices_model!A4383,'Прайс-лист на год'!$E$3:$NG$3,0)),0)</f>
        <v>630</v>
      </c>
    </row>
    <row r="4384" spans="1:6" x14ac:dyDescent="0.25">
      <c r="A4384" s="30">
        <f>'Прайс-лист на год'!$E$3+ROUNDDOWN((ROW()-2)/25,0)</f>
        <v>44005</v>
      </c>
      <c r="B4384">
        <f t="shared" ref="B4384:E4384" si="4358">B4359</f>
        <v>1</v>
      </c>
      <c r="C4384" t="str">
        <f t="shared" si="4358"/>
        <v>A2</v>
      </c>
      <c r="D4384" t="str">
        <f t="shared" si="4358"/>
        <v>сыр мягкий</v>
      </c>
      <c r="E4384" t="str">
        <f t="shared" si="4358"/>
        <v>A2|сыр мягкий</v>
      </c>
      <c r="F4384">
        <f>IFERROR(INDEX('Прайс-лист на год'!$E$4:$NG$28,MATCH(prices_model!E4384,'Прайс-лист на год'!$D$4:$D$28,0),MATCH(prices_model!A4384,'Прайс-лист на год'!$E$3:$NG$3,0)),0)</f>
        <v>525</v>
      </c>
    </row>
    <row r="4385" spans="1:6" x14ac:dyDescent="0.25">
      <c r="A4385" s="30">
        <f>'Прайс-лист на год'!$E$3+ROUNDDOWN((ROW()-2)/25,0)</f>
        <v>44005</v>
      </c>
      <c r="B4385">
        <f t="shared" ref="B4385:E4385" si="4359">B4360</f>
        <v>1</v>
      </c>
      <c r="C4385" t="str">
        <f t="shared" si="4359"/>
        <v>A2</v>
      </c>
      <c r="D4385" t="str">
        <f t="shared" si="4359"/>
        <v>прочие сыры</v>
      </c>
      <c r="E4385" t="str">
        <f t="shared" si="4359"/>
        <v>A2|прочие сыры</v>
      </c>
      <c r="F4385">
        <f>IFERROR(INDEX('Прайс-лист на год'!$E$4:$NG$28,MATCH(prices_model!E4385,'Прайс-лист на год'!$D$4:$D$28,0),MATCH(prices_model!A4385,'Прайс-лист на год'!$E$3:$NG$3,0)),0)</f>
        <v>735</v>
      </c>
    </row>
    <row r="4386" spans="1:6" x14ac:dyDescent="0.25">
      <c r="A4386" s="30">
        <f>'Прайс-лист на год'!$E$3+ROUNDDOWN((ROW()-2)/25,0)</f>
        <v>44005</v>
      </c>
      <c r="B4386">
        <f t="shared" ref="B4386:E4386" si="4360">B4361</f>
        <v>1</v>
      </c>
      <c r="C4386" t="str">
        <f t="shared" si="4360"/>
        <v>A2</v>
      </c>
      <c r="D4386" t="str">
        <f t="shared" si="4360"/>
        <v>продукты сырные</v>
      </c>
      <c r="E4386" t="str">
        <f t="shared" si="4360"/>
        <v>A2|продукты сырные</v>
      </c>
      <c r="F4386">
        <f>IFERROR(INDEX('Прайс-лист на год'!$E$4:$NG$28,MATCH(prices_model!E4386,'Прайс-лист на год'!$D$4:$D$28,0),MATCH(prices_model!A4386,'Прайс-лист на год'!$E$3:$NG$3,0)),0)</f>
        <v>420</v>
      </c>
    </row>
    <row r="4387" spans="1:6" x14ac:dyDescent="0.25">
      <c r="A4387" s="30">
        <f>'Прайс-лист на год'!$E$3+ROUNDDOWN((ROW()-2)/25,0)</f>
        <v>44005</v>
      </c>
      <c r="B4387">
        <f t="shared" ref="B4387:E4387" si="4361">B4362</f>
        <v>1</v>
      </c>
      <c r="C4387" t="str">
        <f t="shared" si="4361"/>
        <v>A3</v>
      </c>
      <c r="D4387" t="str">
        <f t="shared" si="4361"/>
        <v>сыр твердый</v>
      </c>
      <c r="E4387" t="str">
        <f t="shared" si="4361"/>
        <v>A3|сыр твердый</v>
      </c>
      <c r="F4387">
        <f>IFERROR(INDEX('Прайс-лист на год'!$E$4:$NG$28,MATCH(prices_model!E4387,'Прайс-лист на год'!$D$4:$D$28,0),MATCH(prices_model!A4387,'Прайс-лист на год'!$E$3:$NG$3,0)),0)</f>
        <v>1000</v>
      </c>
    </row>
    <row r="4388" spans="1:6" x14ac:dyDescent="0.25">
      <c r="A4388" s="30">
        <f>'Прайс-лист на год'!$E$3+ROUNDDOWN((ROW()-2)/25,0)</f>
        <v>44005</v>
      </c>
      <c r="B4388">
        <f t="shared" ref="B4388:E4388" si="4362">B4363</f>
        <v>1</v>
      </c>
      <c r="C4388" t="str">
        <f t="shared" si="4362"/>
        <v>A3</v>
      </c>
      <c r="D4388" t="str">
        <f t="shared" si="4362"/>
        <v>сыр полутвердый</v>
      </c>
      <c r="E4388" t="str">
        <f t="shared" si="4362"/>
        <v>A3|сыр полутвердый</v>
      </c>
      <c r="F4388">
        <f>IFERROR(INDEX('Прайс-лист на год'!$E$4:$NG$28,MATCH(prices_model!E4388,'Прайс-лист на год'!$D$4:$D$28,0),MATCH(prices_model!A4388,'Прайс-лист на год'!$E$3:$NG$3,0)),0)</f>
        <v>600</v>
      </c>
    </row>
    <row r="4389" spans="1:6" x14ac:dyDescent="0.25">
      <c r="A4389" s="30">
        <f>'Прайс-лист на год'!$E$3+ROUNDDOWN((ROW()-2)/25,0)</f>
        <v>44005</v>
      </c>
      <c r="B4389">
        <f t="shared" ref="B4389:E4389" si="4363">B4364</f>
        <v>1</v>
      </c>
      <c r="C4389" t="str">
        <f t="shared" si="4363"/>
        <v>A3</v>
      </c>
      <c r="D4389" t="str">
        <f t="shared" si="4363"/>
        <v>сыр мягкий</v>
      </c>
      <c r="E4389" t="str">
        <f t="shared" si="4363"/>
        <v>A3|сыр мягкий</v>
      </c>
      <c r="F4389">
        <f>IFERROR(INDEX('Прайс-лист на год'!$E$4:$NG$28,MATCH(prices_model!E4389,'Прайс-лист на год'!$D$4:$D$28,0),MATCH(prices_model!A4389,'Прайс-лист на год'!$E$3:$NG$3,0)),0)</f>
        <v>500</v>
      </c>
    </row>
    <row r="4390" spans="1:6" x14ac:dyDescent="0.25">
      <c r="A4390" s="30">
        <f>'Прайс-лист на год'!$E$3+ROUNDDOWN((ROW()-2)/25,0)</f>
        <v>44005</v>
      </c>
      <c r="B4390">
        <f t="shared" ref="B4390:E4390" si="4364">B4365</f>
        <v>1</v>
      </c>
      <c r="C4390" t="str">
        <f t="shared" si="4364"/>
        <v>A3</v>
      </c>
      <c r="D4390" t="str">
        <f t="shared" si="4364"/>
        <v>прочие сыры</v>
      </c>
      <c r="E4390" t="str">
        <f t="shared" si="4364"/>
        <v>A3|прочие сыры</v>
      </c>
      <c r="F4390">
        <f>IFERROR(INDEX('Прайс-лист на год'!$E$4:$NG$28,MATCH(prices_model!E4390,'Прайс-лист на год'!$D$4:$D$28,0),MATCH(prices_model!A4390,'Прайс-лист на год'!$E$3:$NG$3,0)),0)</f>
        <v>700</v>
      </c>
    </row>
    <row r="4391" spans="1:6" x14ac:dyDescent="0.25">
      <c r="A4391" s="30">
        <f>'Прайс-лист на год'!$E$3+ROUNDDOWN((ROW()-2)/25,0)</f>
        <v>44005</v>
      </c>
      <c r="B4391">
        <f t="shared" ref="B4391:E4391" si="4365">B4366</f>
        <v>1</v>
      </c>
      <c r="C4391" t="str">
        <f t="shared" si="4365"/>
        <v>A3</v>
      </c>
      <c r="D4391" t="str">
        <f t="shared" si="4365"/>
        <v>продукты сырные</v>
      </c>
      <c r="E4391" t="str">
        <f t="shared" si="4365"/>
        <v>A3|продукты сырные</v>
      </c>
      <c r="F4391">
        <f>IFERROR(INDEX('Прайс-лист на год'!$E$4:$NG$28,MATCH(prices_model!E4391,'Прайс-лист на год'!$D$4:$D$28,0),MATCH(prices_model!A4391,'Прайс-лист на год'!$E$3:$NG$3,0)),0)</f>
        <v>400</v>
      </c>
    </row>
    <row r="4392" spans="1:6" x14ac:dyDescent="0.25">
      <c r="A4392" s="30">
        <f>'Прайс-лист на год'!$E$3+ROUNDDOWN((ROW()-2)/25,0)</f>
        <v>44005</v>
      </c>
      <c r="B4392">
        <f t="shared" ref="B4392:E4392" si="4366">B4367</f>
        <v>1</v>
      </c>
      <c r="C4392" t="str">
        <f t="shared" si="4366"/>
        <v>A4</v>
      </c>
      <c r="D4392" t="str">
        <f t="shared" si="4366"/>
        <v>сыр твердый</v>
      </c>
      <c r="E4392" t="str">
        <f t="shared" si="4366"/>
        <v>A4|сыр твердый</v>
      </c>
      <c r="F4392">
        <f>IFERROR(INDEX('Прайс-лист на год'!$E$4:$NG$28,MATCH(prices_model!E4392,'Прайс-лист на год'!$D$4:$D$28,0),MATCH(prices_model!A4392,'Прайс-лист на год'!$E$3:$NG$3,0)),0)</f>
        <v>893</v>
      </c>
    </row>
    <row r="4393" spans="1:6" x14ac:dyDescent="0.25">
      <c r="A4393" s="30">
        <f>'Прайс-лист на год'!$E$3+ROUNDDOWN((ROW()-2)/25,0)</f>
        <v>44005</v>
      </c>
      <c r="B4393">
        <f t="shared" ref="B4393:E4393" si="4367">B4368</f>
        <v>1</v>
      </c>
      <c r="C4393" t="str">
        <f t="shared" si="4367"/>
        <v>A4</v>
      </c>
      <c r="D4393" t="str">
        <f t="shared" si="4367"/>
        <v>сыр полутвердый</v>
      </c>
      <c r="E4393" t="str">
        <f t="shared" si="4367"/>
        <v>A4|сыр полутвердый</v>
      </c>
      <c r="F4393">
        <f>IFERROR(INDEX('Прайс-лист на год'!$E$4:$NG$28,MATCH(prices_model!E4393,'Прайс-лист на год'!$D$4:$D$28,0),MATCH(prices_model!A4393,'Прайс-лист на год'!$E$3:$NG$3,0)),0)</f>
        <v>662</v>
      </c>
    </row>
    <row r="4394" spans="1:6" x14ac:dyDescent="0.25">
      <c r="A4394" s="30">
        <f>'Прайс-лист на год'!$E$3+ROUNDDOWN((ROW()-2)/25,0)</f>
        <v>44005</v>
      </c>
      <c r="B4394">
        <f t="shared" ref="B4394:E4394" si="4368">B4369</f>
        <v>1</v>
      </c>
      <c r="C4394" t="str">
        <f t="shared" si="4368"/>
        <v>A4</v>
      </c>
      <c r="D4394" t="str">
        <f t="shared" si="4368"/>
        <v>сыр мягкий</v>
      </c>
      <c r="E4394" t="str">
        <f t="shared" si="4368"/>
        <v>A4|сыр мягкий</v>
      </c>
      <c r="F4394">
        <f>IFERROR(INDEX('Прайс-лист на год'!$E$4:$NG$28,MATCH(prices_model!E4394,'Прайс-лист на год'!$D$4:$D$28,0),MATCH(prices_model!A4394,'Прайс-лист на год'!$E$3:$NG$3,0)),0)</f>
        <v>551</v>
      </c>
    </row>
    <row r="4395" spans="1:6" x14ac:dyDescent="0.25">
      <c r="A4395" s="30">
        <f>'Прайс-лист на год'!$E$3+ROUNDDOWN((ROW()-2)/25,0)</f>
        <v>44005</v>
      </c>
      <c r="B4395">
        <f t="shared" ref="B4395:E4395" si="4369">B4370</f>
        <v>1</v>
      </c>
      <c r="C4395" t="str">
        <f t="shared" si="4369"/>
        <v>A4</v>
      </c>
      <c r="D4395" t="str">
        <f t="shared" si="4369"/>
        <v>прочие сыры</v>
      </c>
      <c r="E4395" t="str">
        <f t="shared" si="4369"/>
        <v>A4|прочие сыры</v>
      </c>
      <c r="F4395">
        <f>IFERROR(INDEX('Прайс-лист на год'!$E$4:$NG$28,MATCH(prices_model!E4395,'Прайс-лист на год'!$D$4:$D$28,0),MATCH(prices_model!A4395,'Прайс-лист на год'!$E$3:$NG$3,0)),0)</f>
        <v>847</v>
      </c>
    </row>
    <row r="4396" spans="1:6" x14ac:dyDescent="0.25">
      <c r="A4396" s="30">
        <f>'Прайс-лист на год'!$E$3+ROUNDDOWN((ROW()-2)/25,0)</f>
        <v>44005</v>
      </c>
      <c r="B4396">
        <f t="shared" ref="B4396:E4396" si="4370">B4371</f>
        <v>1</v>
      </c>
      <c r="C4396" t="str">
        <f t="shared" si="4370"/>
        <v>A4</v>
      </c>
      <c r="D4396" t="str">
        <f t="shared" si="4370"/>
        <v>продукты сырные</v>
      </c>
      <c r="E4396" t="str">
        <f t="shared" si="4370"/>
        <v>A4|продукты сырные</v>
      </c>
      <c r="F4396">
        <f>IFERROR(INDEX('Прайс-лист на год'!$E$4:$NG$28,MATCH(prices_model!E4396,'Прайс-лист на год'!$D$4:$D$28,0),MATCH(prices_model!A4396,'Прайс-лист на год'!$E$3:$NG$3,0)),0)</f>
        <v>340</v>
      </c>
    </row>
    <row r="4397" spans="1:6" x14ac:dyDescent="0.25">
      <c r="A4397" s="30">
        <f>'Прайс-лист на год'!$E$3+ROUNDDOWN((ROW()-2)/25,0)</f>
        <v>44005</v>
      </c>
      <c r="B4397">
        <f t="shared" ref="B4397:E4397" si="4371">B4372</f>
        <v>1</v>
      </c>
      <c r="C4397" t="str">
        <f t="shared" si="4371"/>
        <v>A5</v>
      </c>
      <c r="D4397" t="str">
        <f t="shared" si="4371"/>
        <v>сыр твердый</v>
      </c>
      <c r="E4397" t="str">
        <f t="shared" si="4371"/>
        <v>A5|сыр твердый</v>
      </c>
      <c r="F4397">
        <f>IFERROR(INDEX('Прайс-лист на год'!$E$4:$NG$28,MATCH(prices_model!E4397,'Прайс-лист на год'!$D$4:$D$28,0),MATCH(prices_model!A4397,'Прайс-лист на год'!$E$3:$NG$3,0)),0)</f>
        <v>1084</v>
      </c>
    </row>
    <row r="4398" spans="1:6" x14ac:dyDescent="0.25">
      <c r="A4398" s="30">
        <f>'Прайс-лист на год'!$E$3+ROUNDDOWN((ROW()-2)/25,0)</f>
        <v>44005</v>
      </c>
      <c r="B4398">
        <f t="shared" ref="B4398:E4398" si="4372">B4373</f>
        <v>1</v>
      </c>
      <c r="C4398" t="str">
        <f t="shared" si="4372"/>
        <v>A5</v>
      </c>
      <c r="D4398" t="str">
        <f t="shared" si="4372"/>
        <v>сыр полутвердый</v>
      </c>
      <c r="E4398" t="str">
        <f t="shared" si="4372"/>
        <v>A5|сыр полутвердый</v>
      </c>
      <c r="F4398">
        <f>IFERROR(INDEX('Прайс-лист на год'!$E$4:$NG$28,MATCH(prices_model!E4398,'Прайс-лист на год'!$D$4:$D$28,0),MATCH(prices_model!A4398,'Прайс-лист на год'!$E$3:$NG$3,0)),0)</f>
        <v>651</v>
      </c>
    </row>
    <row r="4399" spans="1:6" x14ac:dyDescent="0.25">
      <c r="A4399" s="30">
        <f>'Прайс-лист на год'!$E$3+ROUNDDOWN((ROW()-2)/25,0)</f>
        <v>44005</v>
      </c>
      <c r="B4399">
        <f t="shared" ref="B4399:E4399" si="4373">B4374</f>
        <v>1</v>
      </c>
      <c r="C4399" t="str">
        <f t="shared" si="4373"/>
        <v>A5</v>
      </c>
      <c r="D4399" t="str">
        <f t="shared" si="4373"/>
        <v>сыр мягкий</v>
      </c>
      <c r="E4399" t="str">
        <f t="shared" si="4373"/>
        <v>A5|сыр мягкий</v>
      </c>
      <c r="F4399">
        <f>IFERROR(INDEX('Прайс-лист на год'!$E$4:$NG$28,MATCH(prices_model!E4399,'Прайс-лист на год'!$D$4:$D$28,0),MATCH(prices_model!A4399,'Прайс-лист на год'!$E$3:$NG$3,0)),0)</f>
        <v>542</v>
      </c>
    </row>
    <row r="4400" spans="1:6" x14ac:dyDescent="0.25">
      <c r="A4400" s="30">
        <f>'Прайс-лист на год'!$E$3+ROUNDDOWN((ROW()-2)/25,0)</f>
        <v>44005</v>
      </c>
      <c r="B4400">
        <f t="shared" ref="B4400:E4400" si="4374">B4375</f>
        <v>1</v>
      </c>
      <c r="C4400" t="str">
        <f t="shared" si="4374"/>
        <v>A5</v>
      </c>
      <c r="D4400" t="str">
        <f t="shared" si="4374"/>
        <v>прочие сыры</v>
      </c>
      <c r="E4400" t="str">
        <f t="shared" si="4374"/>
        <v>A5|прочие сыры</v>
      </c>
      <c r="F4400">
        <f>IFERROR(INDEX('Прайс-лист на год'!$E$4:$NG$28,MATCH(prices_model!E4400,'Прайс-лист на год'!$D$4:$D$28,0),MATCH(prices_model!A4400,'Прайс-лист на год'!$E$3:$NG$3,0)),0)</f>
        <v>759</v>
      </c>
    </row>
    <row r="4401" spans="1:6" x14ac:dyDescent="0.25">
      <c r="A4401" s="30">
        <f>'Прайс-лист на год'!$E$3+ROUNDDOWN((ROW()-2)/25,0)</f>
        <v>44005</v>
      </c>
      <c r="B4401">
        <f t="shared" ref="B4401:E4401" si="4375">B4376</f>
        <v>1</v>
      </c>
      <c r="C4401" t="str">
        <f t="shared" si="4375"/>
        <v>A5</v>
      </c>
      <c r="D4401" t="str">
        <f t="shared" si="4375"/>
        <v>продукты сырные</v>
      </c>
      <c r="E4401" t="str">
        <f t="shared" si="4375"/>
        <v>A5|продукты сырные</v>
      </c>
      <c r="F4401">
        <f>IFERROR(INDEX('Прайс-лист на год'!$E$4:$NG$28,MATCH(prices_model!E4401,'Прайс-лист на год'!$D$4:$D$28,0),MATCH(prices_model!A4401,'Прайс-лист на год'!$E$3:$NG$3,0)),0)</f>
        <v>434</v>
      </c>
    </row>
    <row r="4402" spans="1:6" x14ac:dyDescent="0.25">
      <c r="A4402" s="30">
        <f>'Прайс-лист на год'!$E$3+ROUNDDOWN((ROW()-2)/25,0)</f>
        <v>44006</v>
      </c>
      <c r="B4402">
        <f t="shared" ref="B4402:E4402" si="4376">B4377</f>
        <v>1</v>
      </c>
      <c r="C4402" t="str">
        <f t="shared" si="4376"/>
        <v>A1</v>
      </c>
      <c r="D4402" t="str">
        <f t="shared" si="4376"/>
        <v>сыр твердый</v>
      </c>
      <c r="E4402" t="str">
        <f t="shared" si="4376"/>
        <v>A1|сыр твердый</v>
      </c>
      <c r="F4402">
        <f>IFERROR(INDEX('Прайс-лист на год'!$E$4:$NG$28,MATCH(prices_model!E4402,'Прайс-лист на год'!$D$4:$D$28,0),MATCH(prices_model!A4402,'Прайс-лист на год'!$E$3:$NG$3,0)),0)</f>
        <v>1000</v>
      </c>
    </row>
    <row r="4403" spans="1:6" x14ac:dyDescent="0.25">
      <c r="A4403" s="30">
        <f>'Прайс-лист на год'!$E$3+ROUNDDOWN((ROW()-2)/25,0)</f>
        <v>44006</v>
      </c>
      <c r="B4403">
        <f t="shared" ref="B4403:E4403" si="4377">B4378</f>
        <v>1</v>
      </c>
      <c r="C4403" t="str">
        <f t="shared" si="4377"/>
        <v>A1</v>
      </c>
      <c r="D4403" t="str">
        <f t="shared" si="4377"/>
        <v>сыр полутвердый</v>
      </c>
      <c r="E4403" t="str">
        <f t="shared" si="4377"/>
        <v>A1|сыр полутвердый</v>
      </c>
      <c r="F4403">
        <f>IFERROR(INDEX('Прайс-лист на год'!$E$4:$NG$28,MATCH(prices_model!E4403,'Прайс-лист на год'!$D$4:$D$28,0),MATCH(prices_model!A4403,'Прайс-лист на год'!$E$3:$NG$3,0)),0)</f>
        <v>600</v>
      </c>
    </row>
    <row r="4404" spans="1:6" x14ac:dyDescent="0.25">
      <c r="A4404" s="30">
        <f>'Прайс-лист на год'!$E$3+ROUNDDOWN((ROW()-2)/25,0)</f>
        <v>44006</v>
      </c>
      <c r="B4404">
        <f t="shared" ref="B4404:E4404" si="4378">B4379</f>
        <v>1</v>
      </c>
      <c r="C4404" t="str">
        <f t="shared" si="4378"/>
        <v>A1</v>
      </c>
      <c r="D4404" t="str">
        <f t="shared" si="4378"/>
        <v>сыр мягкий</v>
      </c>
      <c r="E4404" t="str">
        <f t="shared" si="4378"/>
        <v>A1|сыр мягкий</v>
      </c>
      <c r="F4404">
        <f>IFERROR(INDEX('Прайс-лист на год'!$E$4:$NG$28,MATCH(prices_model!E4404,'Прайс-лист на год'!$D$4:$D$28,0),MATCH(prices_model!A4404,'Прайс-лист на год'!$E$3:$NG$3,0)),0)</f>
        <v>500</v>
      </c>
    </row>
    <row r="4405" spans="1:6" x14ac:dyDescent="0.25">
      <c r="A4405" s="30">
        <f>'Прайс-лист на год'!$E$3+ROUNDDOWN((ROW()-2)/25,0)</f>
        <v>44006</v>
      </c>
      <c r="B4405">
        <f t="shared" ref="B4405:E4405" si="4379">B4380</f>
        <v>1</v>
      </c>
      <c r="C4405" t="str">
        <f t="shared" si="4379"/>
        <v>A1</v>
      </c>
      <c r="D4405" t="str">
        <f t="shared" si="4379"/>
        <v>прочие сыры</v>
      </c>
      <c r="E4405" t="str">
        <f t="shared" si="4379"/>
        <v>A1|прочие сыры</v>
      </c>
      <c r="F4405">
        <f>IFERROR(INDEX('Прайс-лист на год'!$E$4:$NG$28,MATCH(prices_model!E4405,'Прайс-лист на год'!$D$4:$D$28,0),MATCH(prices_model!A4405,'Прайс-лист на год'!$E$3:$NG$3,0)),0)</f>
        <v>700</v>
      </c>
    </row>
    <row r="4406" spans="1:6" x14ac:dyDescent="0.25">
      <c r="A4406" s="30">
        <f>'Прайс-лист на год'!$E$3+ROUNDDOWN((ROW()-2)/25,0)</f>
        <v>44006</v>
      </c>
      <c r="B4406">
        <f t="shared" ref="B4406:E4406" si="4380">B4381</f>
        <v>1</v>
      </c>
      <c r="C4406" t="str">
        <f t="shared" si="4380"/>
        <v>A1</v>
      </c>
      <c r="D4406" t="str">
        <f t="shared" si="4380"/>
        <v>продукты сырные</v>
      </c>
      <c r="E4406" t="str">
        <f t="shared" si="4380"/>
        <v>A1|продукты сырные</v>
      </c>
      <c r="F4406">
        <f>IFERROR(INDEX('Прайс-лист на год'!$E$4:$NG$28,MATCH(prices_model!E4406,'Прайс-лист на год'!$D$4:$D$28,0),MATCH(prices_model!A4406,'Прайс-лист на год'!$E$3:$NG$3,0)),0)</f>
        <v>400</v>
      </c>
    </row>
    <row r="4407" spans="1:6" x14ac:dyDescent="0.25">
      <c r="A4407" s="30">
        <f>'Прайс-лист на год'!$E$3+ROUNDDOWN((ROW()-2)/25,0)</f>
        <v>44006</v>
      </c>
      <c r="B4407">
        <f t="shared" ref="B4407:E4407" si="4381">B4382</f>
        <v>1</v>
      </c>
      <c r="C4407" t="str">
        <f t="shared" si="4381"/>
        <v>A2</v>
      </c>
      <c r="D4407" t="str">
        <f t="shared" si="4381"/>
        <v>сыр твердый</v>
      </c>
      <c r="E4407" t="str">
        <f t="shared" si="4381"/>
        <v>A2|сыр твердый</v>
      </c>
      <c r="F4407">
        <f>IFERROR(INDEX('Прайс-лист на год'!$E$4:$NG$28,MATCH(prices_model!E4407,'Прайс-лист на год'!$D$4:$D$28,0),MATCH(prices_model!A4407,'Прайс-лист на год'!$E$3:$NG$3,0)),0)</f>
        <v>1050</v>
      </c>
    </row>
    <row r="4408" spans="1:6" x14ac:dyDescent="0.25">
      <c r="A4408" s="30">
        <f>'Прайс-лист на год'!$E$3+ROUNDDOWN((ROW()-2)/25,0)</f>
        <v>44006</v>
      </c>
      <c r="B4408">
        <f t="shared" ref="B4408:E4408" si="4382">B4383</f>
        <v>1</v>
      </c>
      <c r="C4408" t="str">
        <f t="shared" si="4382"/>
        <v>A2</v>
      </c>
      <c r="D4408" t="str">
        <f t="shared" si="4382"/>
        <v>сыр полутвердый</v>
      </c>
      <c r="E4408" t="str">
        <f t="shared" si="4382"/>
        <v>A2|сыр полутвердый</v>
      </c>
      <c r="F4408">
        <f>IFERROR(INDEX('Прайс-лист на год'!$E$4:$NG$28,MATCH(prices_model!E4408,'Прайс-лист на год'!$D$4:$D$28,0),MATCH(prices_model!A4408,'Прайс-лист на год'!$E$3:$NG$3,0)),0)</f>
        <v>630</v>
      </c>
    </row>
    <row r="4409" spans="1:6" x14ac:dyDescent="0.25">
      <c r="A4409" s="30">
        <f>'Прайс-лист на год'!$E$3+ROUNDDOWN((ROW()-2)/25,0)</f>
        <v>44006</v>
      </c>
      <c r="B4409">
        <f t="shared" ref="B4409:E4409" si="4383">B4384</f>
        <v>1</v>
      </c>
      <c r="C4409" t="str">
        <f t="shared" si="4383"/>
        <v>A2</v>
      </c>
      <c r="D4409" t="str">
        <f t="shared" si="4383"/>
        <v>сыр мягкий</v>
      </c>
      <c r="E4409" t="str">
        <f t="shared" si="4383"/>
        <v>A2|сыр мягкий</v>
      </c>
      <c r="F4409">
        <f>IFERROR(INDEX('Прайс-лист на год'!$E$4:$NG$28,MATCH(prices_model!E4409,'Прайс-лист на год'!$D$4:$D$28,0),MATCH(prices_model!A4409,'Прайс-лист на год'!$E$3:$NG$3,0)),0)</f>
        <v>525</v>
      </c>
    </row>
    <row r="4410" spans="1:6" x14ac:dyDescent="0.25">
      <c r="A4410" s="30">
        <f>'Прайс-лист на год'!$E$3+ROUNDDOWN((ROW()-2)/25,0)</f>
        <v>44006</v>
      </c>
      <c r="B4410">
        <f t="shared" ref="B4410:E4410" si="4384">B4385</f>
        <v>1</v>
      </c>
      <c r="C4410" t="str">
        <f t="shared" si="4384"/>
        <v>A2</v>
      </c>
      <c r="D4410" t="str">
        <f t="shared" si="4384"/>
        <v>прочие сыры</v>
      </c>
      <c r="E4410" t="str">
        <f t="shared" si="4384"/>
        <v>A2|прочие сыры</v>
      </c>
      <c r="F4410">
        <f>IFERROR(INDEX('Прайс-лист на год'!$E$4:$NG$28,MATCH(prices_model!E4410,'Прайс-лист на год'!$D$4:$D$28,0),MATCH(prices_model!A4410,'Прайс-лист на год'!$E$3:$NG$3,0)),0)</f>
        <v>735</v>
      </c>
    </row>
    <row r="4411" spans="1:6" x14ac:dyDescent="0.25">
      <c r="A4411" s="30">
        <f>'Прайс-лист на год'!$E$3+ROUNDDOWN((ROW()-2)/25,0)</f>
        <v>44006</v>
      </c>
      <c r="B4411">
        <f t="shared" ref="B4411:E4411" si="4385">B4386</f>
        <v>1</v>
      </c>
      <c r="C4411" t="str">
        <f t="shared" si="4385"/>
        <v>A2</v>
      </c>
      <c r="D4411" t="str">
        <f t="shared" si="4385"/>
        <v>продукты сырные</v>
      </c>
      <c r="E4411" t="str">
        <f t="shared" si="4385"/>
        <v>A2|продукты сырные</v>
      </c>
      <c r="F4411">
        <f>IFERROR(INDEX('Прайс-лист на год'!$E$4:$NG$28,MATCH(prices_model!E4411,'Прайс-лист на год'!$D$4:$D$28,0),MATCH(prices_model!A4411,'Прайс-лист на год'!$E$3:$NG$3,0)),0)</f>
        <v>420</v>
      </c>
    </row>
    <row r="4412" spans="1:6" x14ac:dyDescent="0.25">
      <c r="A4412" s="30">
        <f>'Прайс-лист на год'!$E$3+ROUNDDOWN((ROW()-2)/25,0)</f>
        <v>44006</v>
      </c>
      <c r="B4412">
        <f t="shared" ref="B4412:E4412" si="4386">B4387</f>
        <v>1</v>
      </c>
      <c r="C4412" t="str">
        <f t="shared" si="4386"/>
        <v>A3</v>
      </c>
      <c r="D4412" t="str">
        <f t="shared" si="4386"/>
        <v>сыр твердый</v>
      </c>
      <c r="E4412" t="str">
        <f t="shared" si="4386"/>
        <v>A3|сыр твердый</v>
      </c>
      <c r="F4412">
        <f>IFERROR(INDEX('Прайс-лист на год'!$E$4:$NG$28,MATCH(prices_model!E4412,'Прайс-лист на год'!$D$4:$D$28,0),MATCH(prices_model!A4412,'Прайс-лист на год'!$E$3:$NG$3,0)),0)</f>
        <v>1000</v>
      </c>
    </row>
    <row r="4413" spans="1:6" x14ac:dyDescent="0.25">
      <c r="A4413" s="30">
        <f>'Прайс-лист на год'!$E$3+ROUNDDOWN((ROW()-2)/25,0)</f>
        <v>44006</v>
      </c>
      <c r="B4413">
        <f t="shared" ref="B4413:E4413" si="4387">B4388</f>
        <v>1</v>
      </c>
      <c r="C4413" t="str">
        <f t="shared" si="4387"/>
        <v>A3</v>
      </c>
      <c r="D4413" t="str">
        <f t="shared" si="4387"/>
        <v>сыр полутвердый</v>
      </c>
      <c r="E4413" t="str">
        <f t="shared" si="4387"/>
        <v>A3|сыр полутвердый</v>
      </c>
      <c r="F4413">
        <f>IFERROR(INDEX('Прайс-лист на год'!$E$4:$NG$28,MATCH(prices_model!E4413,'Прайс-лист на год'!$D$4:$D$28,0),MATCH(prices_model!A4413,'Прайс-лист на год'!$E$3:$NG$3,0)),0)</f>
        <v>600</v>
      </c>
    </row>
    <row r="4414" spans="1:6" x14ac:dyDescent="0.25">
      <c r="A4414" s="30">
        <f>'Прайс-лист на год'!$E$3+ROUNDDOWN((ROW()-2)/25,0)</f>
        <v>44006</v>
      </c>
      <c r="B4414">
        <f t="shared" ref="B4414:E4414" si="4388">B4389</f>
        <v>1</v>
      </c>
      <c r="C4414" t="str">
        <f t="shared" si="4388"/>
        <v>A3</v>
      </c>
      <c r="D4414" t="str">
        <f t="shared" si="4388"/>
        <v>сыр мягкий</v>
      </c>
      <c r="E4414" t="str">
        <f t="shared" si="4388"/>
        <v>A3|сыр мягкий</v>
      </c>
      <c r="F4414">
        <f>IFERROR(INDEX('Прайс-лист на год'!$E$4:$NG$28,MATCH(prices_model!E4414,'Прайс-лист на год'!$D$4:$D$28,0),MATCH(prices_model!A4414,'Прайс-лист на год'!$E$3:$NG$3,0)),0)</f>
        <v>500</v>
      </c>
    </row>
    <row r="4415" spans="1:6" x14ac:dyDescent="0.25">
      <c r="A4415" s="30">
        <f>'Прайс-лист на год'!$E$3+ROUNDDOWN((ROW()-2)/25,0)</f>
        <v>44006</v>
      </c>
      <c r="B4415">
        <f t="shared" ref="B4415:E4415" si="4389">B4390</f>
        <v>1</v>
      </c>
      <c r="C4415" t="str">
        <f t="shared" si="4389"/>
        <v>A3</v>
      </c>
      <c r="D4415" t="str">
        <f t="shared" si="4389"/>
        <v>прочие сыры</v>
      </c>
      <c r="E4415" t="str">
        <f t="shared" si="4389"/>
        <v>A3|прочие сыры</v>
      </c>
      <c r="F4415">
        <f>IFERROR(INDEX('Прайс-лист на год'!$E$4:$NG$28,MATCH(prices_model!E4415,'Прайс-лист на год'!$D$4:$D$28,0),MATCH(prices_model!A4415,'Прайс-лист на год'!$E$3:$NG$3,0)),0)</f>
        <v>700</v>
      </c>
    </row>
    <row r="4416" spans="1:6" x14ac:dyDescent="0.25">
      <c r="A4416" s="30">
        <f>'Прайс-лист на год'!$E$3+ROUNDDOWN((ROW()-2)/25,0)</f>
        <v>44006</v>
      </c>
      <c r="B4416">
        <f t="shared" ref="B4416:E4416" si="4390">B4391</f>
        <v>1</v>
      </c>
      <c r="C4416" t="str">
        <f t="shared" si="4390"/>
        <v>A3</v>
      </c>
      <c r="D4416" t="str">
        <f t="shared" si="4390"/>
        <v>продукты сырные</v>
      </c>
      <c r="E4416" t="str">
        <f t="shared" si="4390"/>
        <v>A3|продукты сырные</v>
      </c>
      <c r="F4416">
        <f>IFERROR(INDEX('Прайс-лист на год'!$E$4:$NG$28,MATCH(prices_model!E4416,'Прайс-лист на год'!$D$4:$D$28,0),MATCH(prices_model!A4416,'Прайс-лист на год'!$E$3:$NG$3,0)),0)</f>
        <v>400</v>
      </c>
    </row>
    <row r="4417" spans="1:6" x14ac:dyDescent="0.25">
      <c r="A4417" s="30">
        <f>'Прайс-лист на год'!$E$3+ROUNDDOWN((ROW()-2)/25,0)</f>
        <v>44006</v>
      </c>
      <c r="B4417">
        <f t="shared" ref="B4417:E4417" si="4391">B4392</f>
        <v>1</v>
      </c>
      <c r="C4417" t="str">
        <f t="shared" si="4391"/>
        <v>A4</v>
      </c>
      <c r="D4417" t="str">
        <f t="shared" si="4391"/>
        <v>сыр твердый</v>
      </c>
      <c r="E4417" t="str">
        <f t="shared" si="4391"/>
        <v>A4|сыр твердый</v>
      </c>
      <c r="F4417">
        <f>IFERROR(INDEX('Прайс-лист на год'!$E$4:$NG$28,MATCH(prices_model!E4417,'Прайс-лист на год'!$D$4:$D$28,0),MATCH(prices_model!A4417,'Прайс-лист на год'!$E$3:$NG$3,0)),0)</f>
        <v>893</v>
      </c>
    </row>
    <row r="4418" spans="1:6" x14ac:dyDescent="0.25">
      <c r="A4418" s="30">
        <f>'Прайс-лист на год'!$E$3+ROUNDDOWN((ROW()-2)/25,0)</f>
        <v>44006</v>
      </c>
      <c r="B4418">
        <f t="shared" ref="B4418:E4418" si="4392">B4393</f>
        <v>1</v>
      </c>
      <c r="C4418" t="str">
        <f t="shared" si="4392"/>
        <v>A4</v>
      </c>
      <c r="D4418" t="str">
        <f t="shared" si="4392"/>
        <v>сыр полутвердый</v>
      </c>
      <c r="E4418" t="str">
        <f t="shared" si="4392"/>
        <v>A4|сыр полутвердый</v>
      </c>
      <c r="F4418">
        <f>IFERROR(INDEX('Прайс-лист на год'!$E$4:$NG$28,MATCH(prices_model!E4418,'Прайс-лист на год'!$D$4:$D$28,0),MATCH(prices_model!A4418,'Прайс-лист на год'!$E$3:$NG$3,0)),0)</f>
        <v>662</v>
      </c>
    </row>
    <row r="4419" spans="1:6" x14ac:dyDescent="0.25">
      <c r="A4419" s="30">
        <f>'Прайс-лист на год'!$E$3+ROUNDDOWN((ROW()-2)/25,0)</f>
        <v>44006</v>
      </c>
      <c r="B4419">
        <f t="shared" ref="B4419:E4419" si="4393">B4394</f>
        <v>1</v>
      </c>
      <c r="C4419" t="str">
        <f t="shared" si="4393"/>
        <v>A4</v>
      </c>
      <c r="D4419" t="str">
        <f t="shared" si="4393"/>
        <v>сыр мягкий</v>
      </c>
      <c r="E4419" t="str">
        <f t="shared" si="4393"/>
        <v>A4|сыр мягкий</v>
      </c>
      <c r="F4419">
        <f>IFERROR(INDEX('Прайс-лист на год'!$E$4:$NG$28,MATCH(prices_model!E4419,'Прайс-лист на год'!$D$4:$D$28,0),MATCH(prices_model!A4419,'Прайс-лист на год'!$E$3:$NG$3,0)),0)</f>
        <v>551</v>
      </c>
    </row>
    <row r="4420" spans="1:6" x14ac:dyDescent="0.25">
      <c r="A4420" s="30">
        <f>'Прайс-лист на год'!$E$3+ROUNDDOWN((ROW()-2)/25,0)</f>
        <v>44006</v>
      </c>
      <c r="B4420">
        <f t="shared" ref="B4420:E4420" si="4394">B4395</f>
        <v>1</v>
      </c>
      <c r="C4420" t="str">
        <f t="shared" si="4394"/>
        <v>A4</v>
      </c>
      <c r="D4420" t="str">
        <f t="shared" si="4394"/>
        <v>прочие сыры</v>
      </c>
      <c r="E4420" t="str">
        <f t="shared" si="4394"/>
        <v>A4|прочие сыры</v>
      </c>
      <c r="F4420">
        <f>IFERROR(INDEX('Прайс-лист на год'!$E$4:$NG$28,MATCH(prices_model!E4420,'Прайс-лист на год'!$D$4:$D$28,0),MATCH(prices_model!A4420,'Прайс-лист на год'!$E$3:$NG$3,0)),0)</f>
        <v>847</v>
      </c>
    </row>
    <row r="4421" spans="1:6" x14ac:dyDescent="0.25">
      <c r="A4421" s="30">
        <f>'Прайс-лист на год'!$E$3+ROUNDDOWN((ROW()-2)/25,0)</f>
        <v>44006</v>
      </c>
      <c r="B4421">
        <f t="shared" ref="B4421:E4421" si="4395">B4396</f>
        <v>1</v>
      </c>
      <c r="C4421" t="str">
        <f t="shared" si="4395"/>
        <v>A4</v>
      </c>
      <c r="D4421" t="str">
        <f t="shared" si="4395"/>
        <v>продукты сырные</v>
      </c>
      <c r="E4421" t="str">
        <f t="shared" si="4395"/>
        <v>A4|продукты сырные</v>
      </c>
      <c r="F4421">
        <f>IFERROR(INDEX('Прайс-лист на год'!$E$4:$NG$28,MATCH(prices_model!E4421,'Прайс-лист на год'!$D$4:$D$28,0),MATCH(prices_model!A4421,'Прайс-лист на год'!$E$3:$NG$3,0)),0)</f>
        <v>340</v>
      </c>
    </row>
    <row r="4422" spans="1:6" x14ac:dyDescent="0.25">
      <c r="A4422" s="30">
        <f>'Прайс-лист на год'!$E$3+ROUNDDOWN((ROW()-2)/25,0)</f>
        <v>44006</v>
      </c>
      <c r="B4422">
        <f t="shared" ref="B4422:E4422" si="4396">B4397</f>
        <v>1</v>
      </c>
      <c r="C4422" t="str">
        <f t="shared" si="4396"/>
        <v>A5</v>
      </c>
      <c r="D4422" t="str">
        <f t="shared" si="4396"/>
        <v>сыр твердый</v>
      </c>
      <c r="E4422" t="str">
        <f t="shared" si="4396"/>
        <v>A5|сыр твердый</v>
      </c>
      <c r="F4422">
        <f>IFERROR(INDEX('Прайс-лист на год'!$E$4:$NG$28,MATCH(prices_model!E4422,'Прайс-лист на год'!$D$4:$D$28,0),MATCH(prices_model!A4422,'Прайс-лист на год'!$E$3:$NG$3,0)),0)</f>
        <v>1084</v>
      </c>
    </row>
    <row r="4423" spans="1:6" x14ac:dyDescent="0.25">
      <c r="A4423" s="30">
        <f>'Прайс-лист на год'!$E$3+ROUNDDOWN((ROW()-2)/25,0)</f>
        <v>44006</v>
      </c>
      <c r="B4423">
        <f t="shared" ref="B4423:E4423" si="4397">B4398</f>
        <v>1</v>
      </c>
      <c r="C4423" t="str">
        <f t="shared" si="4397"/>
        <v>A5</v>
      </c>
      <c r="D4423" t="str">
        <f t="shared" si="4397"/>
        <v>сыр полутвердый</v>
      </c>
      <c r="E4423" t="str">
        <f t="shared" si="4397"/>
        <v>A5|сыр полутвердый</v>
      </c>
      <c r="F4423">
        <f>IFERROR(INDEX('Прайс-лист на год'!$E$4:$NG$28,MATCH(prices_model!E4423,'Прайс-лист на год'!$D$4:$D$28,0),MATCH(prices_model!A4423,'Прайс-лист на год'!$E$3:$NG$3,0)),0)</f>
        <v>651</v>
      </c>
    </row>
    <row r="4424" spans="1:6" x14ac:dyDescent="0.25">
      <c r="A4424" s="30">
        <f>'Прайс-лист на год'!$E$3+ROUNDDOWN((ROW()-2)/25,0)</f>
        <v>44006</v>
      </c>
      <c r="B4424">
        <f t="shared" ref="B4424:E4424" si="4398">B4399</f>
        <v>1</v>
      </c>
      <c r="C4424" t="str">
        <f t="shared" si="4398"/>
        <v>A5</v>
      </c>
      <c r="D4424" t="str">
        <f t="shared" si="4398"/>
        <v>сыр мягкий</v>
      </c>
      <c r="E4424" t="str">
        <f t="shared" si="4398"/>
        <v>A5|сыр мягкий</v>
      </c>
      <c r="F4424">
        <f>IFERROR(INDEX('Прайс-лист на год'!$E$4:$NG$28,MATCH(prices_model!E4424,'Прайс-лист на год'!$D$4:$D$28,0),MATCH(prices_model!A4424,'Прайс-лист на год'!$E$3:$NG$3,0)),0)</f>
        <v>542</v>
      </c>
    </row>
    <row r="4425" spans="1:6" x14ac:dyDescent="0.25">
      <c r="A4425" s="30">
        <f>'Прайс-лист на год'!$E$3+ROUNDDOWN((ROW()-2)/25,0)</f>
        <v>44006</v>
      </c>
      <c r="B4425">
        <f t="shared" ref="B4425:E4425" si="4399">B4400</f>
        <v>1</v>
      </c>
      <c r="C4425" t="str">
        <f t="shared" si="4399"/>
        <v>A5</v>
      </c>
      <c r="D4425" t="str">
        <f t="shared" si="4399"/>
        <v>прочие сыры</v>
      </c>
      <c r="E4425" t="str">
        <f t="shared" si="4399"/>
        <v>A5|прочие сыры</v>
      </c>
      <c r="F4425">
        <f>IFERROR(INDEX('Прайс-лист на год'!$E$4:$NG$28,MATCH(prices_model!E4425,'Прайс-лист на год'!$D$4:$D$28,0),MATCH(prices_model!A4425,'Прайс-лист на год'!$E$3:$NG$3,0)),0)</f>
        <v>759</v>
      </c>
    </row>
    <row r="4426" spans="1:6" x14ac:dyDescent="0.25">
      <c r="A4426" s="30">
        <f>'Прайс-лист на год'!$E$3+ROUNDDOWN((ROW()-2)/25,0)</f>
        <v>44006</v>
      </c>
      <c r="B4426">
        <f t="shared" ref="B4426:E4426" si="4400">B4401</f>
        <v>1</v>
      </c>
      <c r="C4426" t="str">
        <f t="shared" si="4400"/>
        <v>A5</v>
      </c>
      <c r="D4426" t="str">
        <f t="shared" si="4400"/>
        <v>продукты сырные</v>
      </c>
      <c r="E4426" t="str">
        <f t="shared" si="4400"/>
        <v>A5|продукты сырные</v>
      </c>
      <c r="F4426">
        <f>IFERROR(INDEX('Прайс-лист на год'!$E$4:$NG$28,MATCH(prices_model!E4426,'Прайс-лист на год'!$D$4:$D$28,0),MATCH(prices_model!A4426,'Прайс-лист на год'!$E$3:$NG$3,0)),0)</f>
        <v>434</v>
      </c>
    </row>
    <row r="4427" spans="1:6" x14ac:dyDescent="0.25">
      <c r="A4427" s="30">
        <f>'Прайс-лист на год'!$E$3+ROUNDDOWN((ROW()-2)/25,0)</f>
        <v>44007</v>
      </c>
      <c r="B4427">
        <f t="shared" ref="B4427:E4427" si="4401">B4402</f>
        <v>1</v>
      </c>
      <c r="C4427" t="str">
        <f t="shared" si="4401"/>
        <v>A1</v>
      </c>
      <c r="D4427" t="str">
        <f t="shared" si="4401"/>
        <v>сыр твердый</v>
      </c>
      <c r="E4427" t="str">
        <f t="shared" si="4401"/>
        <v>A1|сыр твердый</v>
      </c>
      <c r="F4427">
        <f>IFERROR(INDEX('Прайс-лист на год'!$E$4:$NG$28,MATCH(prices_model!E4427,'Прайс-лист на год'!$D$4:$D$28,0),MATCH(prices_model!A4427,'Прайс-лист на год'!$E$3:$NG$3,0)),0)</f>
        <v>1000</v>
      </c>
    </row>
    <row r="4428" spans="1:6" x14ac:dyDescent="0.25">
      <c r="A4428" s="30">
        <f>'Прайс-лист на год'!$E$3+ROUNDDOWN((ROW()-2)/25,0)</f>
        <v>44007</v>
      </c>
      <c r="B4428">
        <f t="shared" ref="B4428:E4428" si="4402">B4403</f>
        <v>1</v>
      </c>
      <c r="C4428" t="str">
        <f t="shared" si="4402"/>
        <v>A1</v>
      </c>
      <c r="D4428" t="str">
        <f t="shared" si="4402"/>
        <v>сыр полутвердый</v>
      </c>
      <c r="E4428" t="str">
        <f t="shared" si="4402"/>
        <v>A1|сыр полутвердый</v>
      </c>
      <c r="F4428">
        <f>IFERROR(INDEX('Прайс-лист на год'!$E$4:$NG$28,MATCH(prices_model!E4428,'Прайс-лист на год'!$D$4:$D$28,0),MATCH(prices_model!A4428,'Прайс-лист на год'!$E$3:$NG$3,0)),0)</f>
        <v>600</v>
      </c>
    </row>
    <row r="4429" spans="1:6" x14ac:dyDescent="0.25">
      <c r="A4429" s="30">
        <f>'Прайс-лист на год'!$E$3+ROUNDDOWN((ROW()-2)/25,0)</f>
        <v>44007</v>
      </c>
      <c r="B4429">
        <f t="shared" ref="B4429:E4429" si="4403">B4404</f>
        <v>1</v>
      </c>
      <c r="C4429" t="str">
        <f t="shared" si="4403"/>
        <v>A1</v>
      </c>
      <c r="D4429" t="str">
        <f t="shared" si="4403"/>
        <v>сыр мягкий</v>
      </c>
      <c r="E4429" t="str">
        <f t="shared" si="4403"/>
        <v>A1|сыр мягкий</v>
      </c>
      <c r="F4429">
        <f>IFERROR(INDEX('Прайс-лист на год'!$E$4:$NG$28,MATCH(prices_model!E4429,'Прайс-лист на год'!$D$4:$D$28,0),MATCH(prices_model!A4429,'Прайс-лист на год'!$E$3:$NG$3,0)),0)</f>
        <v>500</v>
      </c>
    </row>
    <row r="4430" spans="1:6" x14ac:dyDescent="0.25">
      <c r="A4430" s="30">
        <f>'Прайс-лист на год'!$E$3+ROUNDDOWN((ROW()-2)/25,0)</f>
        <v>44007</v>
      </c>
      <c r="B4430">
        <f t="shared" ref="B4430:E4430" si="4404">B4405</f>
        <v>1</v>
      </c>
      <c r="C4430" t="str">
        <f t="shared" si="4404"/>
        <v>A1</v>
      </c>
      <c r="D4430" t="str">
        <f t="shared" si="4404"/>
        <v>прочие сыры</v>
      </c>
      <c r="E4430" t="str">
        <f t="shared" si="4404"/>
        <v>A1|прочие сыры</v>
      </c>
      <c r="F4430">
        <f>IFERROR(INDEX('Прайс-лист на год'!$E$4:$NG$28,MATCH(prices_model!E4430,'Прайс-лист на год'!$D$4:$D$28,0),MATCH(prices_model!A4430,'Прайс-лист на год'!$E$3:$NG$3,0)),0)</f>
        <v>700</v>
      </c>
    </row>
    <row r="4431" spans="1:6" x14ac:dyDescent="0.25">
      <c r="A4431" s="30">
        <f>'Прайс-лист на год'!$E$3+ROUNDDOWN((ROW()-2)/25,0)</f>
        <v>44007</v>
      </c>
      <c r="B4431">
        <f t="shared" ref="B4431:E4431" si="4405">B4406</f>
        <v>1</v>
      </c>
      <c r="C4431" t="str">
        <f t="shared" si="4405"/>
        <v>A1</v>
      </c>
      <c r="D4431" t="str">
        <f t="shared" si="4405"/>
        <v>продукты сырные</v>
      </c>
      <c r="E4431" t="str">
        <f t="shared" si="4405"/>
        <v>A1|продукты сырные</v>
      </c>
      <c r="F4431">
        <f>IFERROR(INDEX('Прайс-лист на год'!$E$4:$NG$28,MATCH(prices_model!E4431,'Прайс-лист на год'!$D$4:$D$28,0),MATCH(prices_model!A4431,'Прайс-лист на год'!$E$3:$NG$3,0)),0)</f>
        <v>400</v>
      </c>
    </row>
    <row r="4432" spans="1:6" x14ac:dyDescent="0.25">
      <c r="A4432" s="30">
        <f>'Прайс-лист на год'!$E$3+ROUNDDOWN((ROW()-2)/25,0)</f>
        <v>44007</v>
      </c>
      <c r="B4432">
        <f t="shared" ref="B4432:E4432" si="4406">B4407</f>
        <v>1</v>
      </c>
      <c r="C4432" t="str">
        <f t="shared" si="4406"/>
        <v>A2</v>
      </c>
      <c r="D4432" t="str">
        <f t="shared" si="4406"/>
        <v>сыр твердый</v>
      </c>
      <c r="E4432" t="str">
        <f t="shared" si="4406"/>
        <v>A2|сыр твердый</v>
      </c>
      <c r="F4432">
        <f>IFERROR(INDEX('Прайс-лист на год'!$E$4:$NG$28,MATCH(prices_model!E4432,'Прайс-лист на год'!$D$4:$D$28,0),MATCH(prices_model!A4432,'Прайс-лист на год'!$E$3:$NG$3,0)),0)</f>
        <v>1050</v>
      </c>
    </row>
    <row r="4433" spans="1:6" x14ac:dyDescent="0.25">
      <c r="A4433" s="30">
        <f>'Прайс-лист на год'!$E$3+ROUNDDOWN((ROW()-2)/25,0)</f>
        <v>44007</v>
      </c>
      <c r="B4433">
        <f t="shared" ref="B4433:E4433" si="4407">B4408</f>
        <v>1</v>
      </c>
      <c r="C4433" t="str">
        <f t="shared" si="4407"/>
        <v>A2</v>
      </c>
      <c r="D4433" t="str">
        <f t="shared" si="4407"/>
        <v>сыр полутвердый</v>
      </c>
      <c r="E4433" t="str">
        <f t="shared" si="4407"/>
        <v>A2|сыр полутвердый</v>
      </c>
      <c r="F4433">
        <f>IFERROR(INDEX('Прайс-лист на год'!$E$4:$NG$28,MATCH(prices_model!E4433,'Прайс-лист на год'!$D$4:$D$28,0),MATCH(prices_model!A4433,'Прайс-лист на год'!$E$3:$NG$3,0)),0)</f>
        <v>630</v>
      </c>
    </row>
    <row r="4434" spans="1:6" x14ac:dyDescent="0.25">
      <c r="A4434" s="30">
        <f>'Прайс-лист на год'!$E$3+ROUNDDOWN((ROW()-2)/25,0)</f>
        <v>44007</v>
      </c>
      <c r="B4434">
        <f t="shared" ref="B4434:E4434" si="4408">B4409</f>
        <v>1</v>
      </c>
      <c r="C4434" t="str">
        <f t="shared" si="4408"/>
        <v>A2</v>
      </c>
      <c r="D4434" t="str">
        <f t="shared" si="4408"/>
        <v>сыр мягкий</v>
      </c>
      <c r="E4434" t="str">
        <f t="shared" si="4408"/>
        <v>A2|сыр мягкий</v>
      </c>
      <c r="F4434">
        <f>IFERROR(INDEX('Прайс-лист на год'!$E$4:$NG$28,MATCH(prices_model!E4434,'Прайс-лист на год'!$D$4:$D$28,0),MATCH(prices_model!A4434,'Прайс-лист на год'!$E$3:$NG$3,0)),0)</f>
        <v>525</v>
      </c>
    </row>
    <row r="4435" spans="1:6" x14ac:dyDescent="0.25">
      <c r="A4435" s="30">
        <f>'Прайс-лист на год'!$E$3+ROUNDDOWN((ROW()-2)/25,0)</f>
        <v>44007</v>
      </c>
      <c r="B4435">
        <f t="shared" ref="B4435:E4435" si="4409">B4410</f>
        <v>1</v>
      </c>
      <c r="C4435" t="str">
        <f t="shared" si="4409"/>
        <v>A2</v>
      </c>
      <c r="D4435" t="str">
        <f t="shared" si="4409"/>
        <v>прочие сыры</v>
      </c>
      <c r="E4435" t="str">
        <f t="shared" si="4409"/>
        <v>A2|прочие сыры</v>
      </c>
      <c r="F4435">
        <f>IFERROR(INDEX('Прайс-лист на год'!$E$4:$NG$28,MATCH(prices_model!E4435,'Прайс-лист на год'!$D$4:$D$28,0),MATCH(prices_model!A4435,'Прайс-лист на год'!$E$3:$NG$3,0)),0)</f>
        <v>735</v>
      </c>
    </row>
    <row r="4436" spans="1:6" x14ac:dyDescent="0.25">
      <c r="A4436" s="30">
        <f>'Прайс-лист на год'!$E$3+ROUNDDOWN((ROW()-2)/25,0)</f>
        <v>44007</v>
      </c>
      <c r="B4436">
        <f t="shared" ref="B4436:E4436" si="4410">B4411</f>
        <v>1</v>
      </c>
      <c r="C4436" t="str">
        <f t="shared" si="4410"/>
        <v>A2</v>
      </c>
      <c r="D4436" t="str">
        <f t="shared" si="4410"/>
        <v>продукты сырные</v>
      </c>
      <c r="E4436" t="str">
        <f t="shared" si="4410"/>
        <v>A2|продукты сырные</v>
      </c>
      <c r="F4436">
        <f>IFERROR(INDEX('Прайс-лист на год'!$E$4:$NG$28,MATCH(prices_model!E4436,'Прайс-лист на год'!$D$4:$D$28,0),MATCH(prices_model!A4436,'Прайс-лист на год'!$E$3:$NG$3,0)),0)</f>
        <v>420</v>
      </c>
    </row>
    <row r="4437" spans="1:6" x14ac:dyDescent="0.25">
      <c r="A4437" s="30">
        <f>'Прайс-лист на год'!$E$3+ROUNDDOWN((ROW()-2)/25,0)</f>
        <v>44007</v>
      </c>
      <c r="B4437">
        <f t="shared" ref="B4437:E4437" si="4411">B4412</f>
        <v>1</v>
      </c>
      <c r="C4437" t="str">
        <f t="shared" si="4411"/>
        <v>A3</v>
      </c>
      <c r="D4437" t="str">
        <f t="shared" si="4411"/>
        <v>сыр твердый</v>
      </c>
      <c r="E4437" t="str">
        <f t="shared" si="4411"/>
        <v>A3|сыр твердый</v>
      </c>
      <c r="F4437">
        <f>IFERROR(INDEX('Прайс-лист на год'!$E$4:$NG$28,MATCH(prices_model!E4437,'Прайс-лист на год'!$D$4:$D$28,0),MATCH(prices_model!A4437,'Прайс-лист на год'!$E$3:$NG$3,0)),0)</f>
        <v>1000</v>
      </c>
    </row>
    <row r="4438" spans="1:6" x14ac:dyDescent="0.25">
      <c r="A4438" s="30">
        <f>'Прайс-лист на год'!$E$3+ROUNDDOWN((ROW()-2)/25,0)</f>
        <v>44007</v>
      </c>
      <c r="B4438">
        <f t="shared" ref="B4438:E4438" si="4412">B4413</f>
        <v>1</v>
      </c>
      <c r="C4438" t="str">
        <f t="shared" si="4412"/>
        <v>A3</v>
      </c>
      <c r="D4438" t="str">
        <f t="shared" si="4412"/>
        <v>сыр полутвердый</v>
      </c>
      <c r="E4438" t="str">
        <f t="shared" si="4412"/>
        <v>A3|сыр полутвердый</v>
      </c>
      <c r="F4438">
        <f>IFERROR(INDEX('Прайс-лист на год'!$E$4:$NG$28,MATCH(prices_model!E4438,'Прайс-лист на год'!$D$4:$D$28,0),MATCH(prices_model!A4438,'Прайс-лист на год'!$E$3:$NG$3,0)),0)</f>
        <v>600</v>
      </c>
    </row>
    <row r="4439" spans="1:6" x14ac:dyDescent="0.25">
      <c r="A4439" s="30">
        <f>'Прайс-лист на год'!$E$3+ROUNDDOWN((ROW()-2)/25,0)</f>
        <v>44007</v>
      </c>
      <c r="B4439">
        <f t="shared" ref="B4439:E4439" si="4413">B4414</f>
        <v>1</v>
      </c>
      <c r="C4439" t="str">
        <f t="shared" si="4413"/>
        <v>A3</v>
      </c>
      <c r="D4439" t="str">
        <f t="shared" si="4413"/>
        <v>сыр мягкий</v>
      </c>
      <c r="E4439" t="str">
        <f t="shared" si="4413"/>
        <v>A3|сыр мягкий</v>
      </c>
      <c r="F4439">
        <f>IFERROR(INDEX('Прайс-лист на год'!$E$4:$NG$28,MATCH(prices_model!E4439,'Прайс-лист на год'!$D$4:$D$28,0),MATCH(prices_model!A4439,'Прайс-лист на год'!$E$3:$NG$3,0)),0)</f>
        <v>500</v>
      </c>
    </row>
    <row r="4440" spans="1:6" x14ac:dyDescent="0.25">
      <c r="A4440" s="30">
        <f>'Прайс-лист на год'!$E$3+ROUNDDOWN((ROW()-2)/25,0)</f>
        <v>44007</v>
      </c>
      <c r="B4440">
        <f t="shared" ref="B4440:E4440" si="4414">B4415</f>
        <v>1</v>
      </c>
      <c r="C4440" t="str">
        <f t="shared" si="4414"/>
        <v>A3</v>
      </c>
      <c r="D4440" t="str">
        <f t="shared" si="4414"/>
        <v>прочие сыры</v>
      </c>
      <c r="E4440" t="str">
        <f t="shared" si="4414"/>
        <v>A3|прочие сыры</v>
      </c>
      <c r="F4440">
        <f>IFERROR(INDEX('Прайс-лист на год'!$E$4:$NG$28,MATCH(prices_model!E4440,'Прайс-лист на год'!$D$4:$D$28,0),MATCH(prices_model!A4440,'Прайс-лист на год'!$E$3:$NG$3,0)),0)</f>
        <v>700</v>
      </c>
    </row>
    <row r="4441" spans="1:6" x14ac:dyDescent="0.25">
      <c r="A4441" s="30">
        <f>'Прайс-лист на год'!$E$3+ROUNDDOWN((ROW()-2)/25,0)</f>
        <v>44007</v>
      </c>
      <c r="B4441">
        <f t="shared" ref="B4441:E4441" si="4415">B4416</f>
        <v>1</v>
      </c>
      <c r="C4441" t="str">
        <f t="shared" si="4415"/>
        <v>A3</v>
      </c>
      <c r="D4441" t="str">
        <f t="shared" si="4415"/>
        <v>продукты сырные</v>
      </c>
      <c r="E4441" t="str">
        <f t="shared" si="4415"/>
        <v>A3|продукты сырные</v>
      </c>
      <c r="F4441">
        <f>IFERROR(INDEX('Прайс-лист на год'!$E$4:$NG$28,MATCH(prices_model!E4441,'Прайс-лист на год'!$D$4:$D$28,0),MATCH(prices_model!A4441,'Прайс-лист на год'!$E$3:$NG$3,0)),0)</f>
        <v>400</v>
      </c>
    </row>
    <row r="4442" spans="1:6" x14ac:dyDescent="0.25">
      <c r="A4442" s="30">
        <f>'Прайс-лист на год'!$E$3+ROUNDDOWN((ROW()-2)/25,0)</f>
        <v>44007</v>
      </c>
      <c r="B4442">
        <f t="shared" ref="B4442:E4442" si="4416">B4417</f>
        <v>1</v>
      </c>
      <c r="C4442" t="str">
        <f t="shared" si="4416"/>
        <v>A4</v>
      </c>
      <c r="D4442" t="str">
        <f t="shared" si="4416"/>
        <v>сыр твердый</v>
      </c>
      <c r="E4442" t="str">
        <f t="shared" si="4416"/>
        <v>A4|сыр твердый</v>
      </c>
      <c r="F4442">
        <f>IFERROR(INDEX('Прайс-лист на год'!$E$4:$NG$28,MATCH(prices_model!E4442,'Прайс-лист на год'!$D$4:$D$28,0),MATCH(prices_model!A4442,'Прайс-лист на год'!$E$3:$NG$3,0)),0)</f>
        <v>893</v>
      </c>
    </row>
    <row r="4443" spans="1:6" x14ac:dyDescent="0.25">
      <c r="A4443" s="30">
        <f>'Прайс-лист на год'!$E$3+ROUNDDOWN((ROW()-2)/25,0)</f>
        <v>44007</v>
      </c>
      <c r="B4443">
        <f t="shared" ref="B4443:E4443" si="4417">B4418</f>
        <v>1</v>
      </c>
      <c r="C4443" t="str">
        <f t="shared" si="4417"/>
        <v>A4</v>
      </c>
      <c r="D4443" t="str">
        <f t="shared" si="4417"/>
        <v>сыр полутвердый</v>
      </c>
      <c r="E4443" t="str">
        <f t="shared" si="4417"/>
        <v>A4|сыр полутвердый</v>
      </c>
      <c r="F4443">
        <f>IFERROR(INDEX('Прайс-лист на год'!$E$4:$NG$28,MATCH(prices_model!E4443,'Прайс-лист на год'!$D$4:$D$28,0),MATCH(prices_model!A4443,'Прайс-лист на год'!$E$3:$NG$3,0)),0)</f>
        <v>662</v>
      </c>
    </row>
    <row r="4444" spans="1:6" x14ac:dyDescent="0.25">
      <c r="A4444" s="30">
        <f>'Прайс-лист на год'!$E$3+ROUNDDOWN((ROW()-2)/25,0)</f>
        <v>44007</v>
      </c>
      <c r="B4444">
        <f t="shared" ref="B4444:E4444" si="4418">B4419</f>
        <v>1</v>
      </c>
      <c r="C4444" t="str">
        <f t="shared" si="4418"/>
        <v>A4</v>
      </c>
      <c r="D4444" t="str">
        <f t="shared" si="4418"/>
        <v>сыр мягкий</v>
      </c>
      <c r="E4444" t="str">
        <f t="shared" si="4418"/>
        <v>A4|сыр мягкий</v>
      </c>
      <c r="F4444">
        <f>IFERROR(INDEX('Прайс-лист на год'!$E$4:$NG$28,MATCH(prices_model!E4444,'Прайс-лист на год'!$D$4:$D$28,0),MATCH(prices_model!A4444,'Прайс-лист на год'!$E$3:$NG$3,0)),0)</f>
        <v>551</v>
      </c>
    </row>
    <row r="4445" spans="1:6" x14ac:dyDescent="0.25">
      <c r="A4445" s="30">
        <f>'Прайс-лист на год'!$E$3+ROUNDDOWN((ROW()-2)/25,0)</f>
        <v>44007</v>
      </c>
      <c r="B4445">
        <f t="shared" ref="B4445:E4445" si="4419">B4420</f>
        <v>1</v>
      </c>
      <c r="C4445" t="str">
        <f t="shared" si="4419"/>
        <v>A4</v>
      </c>
      <c r="D4445" t="str">
        <f t="shared" si="4419"/>
        <v>прочие сыры</v>
      </c>
      <c r="E4445" t="str">
        <f t="shared" si="4419"/>
        <v>A4|прочие сыры</v>
      </c>
      <c r="F4445">
        <f>IFERROR(INDEX('Прайс-лист на год'!$E$4:$NG$28,MATCH(prices_model!E4445,'Прайс-лист на год'!$D$4:$D$28,0),MATCH(prices_model!A4445,'Прайс-лист на год'!$E$3:$NG$3,0)),0)</f>
        <v>847</v>
      </c>
    </row>
    <row r="4446" spans="1:6" x14ac:dyDescent="0.25">
      <c r="A4446" s="30">
        <f>'Прайс-лист на год'!$E$3+ROUNDDOWN((ROW()-2)/25,0)</f>
        <v>44007</v>
      </c>
      <c r="B4446">
        <f t="shared" ref="B4446:E4446" si="4420">B4421</f>
        <v>1</v>
      </c>
      <c r="C4446" t="str">
        <f t="shared" si="4420"/>
        <v>A4</v>
      </c>
      <c r="D4446" t="str">
        <f t="shared" si="4420"/>
        <v>продукты сырные</v>
      </c>
      <c r="E4446" t="str">
        <f t="shared" si="4420"/>
        <v>A4|продукты сырные</v>
      </c>
      <c r="F4446">
        <f>IFERROR(INDEX('Прайс-лист на год'!$E$4:$NG$28,MATCH(prices_model!E4446,'Прайс-лист на год'!$D$4:$D$28,0),MATCH(prices_model!A4446,'Прайс-лист на год'!$E$3:$NG$3,0)),0)</f>
        <v>340</v>
      </c>
    </row>
    <row r="4447" spans="1:6" x14ac:dyDescent="0.25">
      <c r="A4447" s="30">
        <f>'Прайс-лист на год'!$E$3+ROUNDDOWN((ROW()-2)/25,0)</f>
        <v>44007</v>
      </c>
      <c r="B4447">
        <f t="shared" ref="B4447:E4447" si="4421">B4422</f>
        <v>1</v>
      </c>
      <c r="C4447" t="str">
        <f t="shared" si="4421"/>
        <v>A5</v>
      </c>
      <c r="D4447" t="str">
        <f t="shared" si="4421"/>
        <v>сыр твердый</v>
      </c>
      <c r="E4447" t="str">
        <f t="shared" si="4421"/>
        <v>A5|сыр твердый</v>
      </c>
      <c r="F4447">
        <f>IFERROR(INDEX('Прайс-лист на год'!$E$4:$NG$28,MATCH(prices_model!E4447,'Прайс-лист на год'!$D$4:$D$28,0),MATCH(prices_model!A4447,'Прайс-лист на год'!$E$3:$NG$3,0)),0)</f>
        <v>1084</v>
      </c>
    </row>
    <row r="4448" spans="1:6" x14ac:dyDescent="0.25">
      <c r="A4448" s="30">
        <f>'Прайс-лист на год'!$E$3+ROUNDDOWN((ROW()-2)/25,0)</f>
        <v>44007</v>
      </c>
      <c r="B4448">
        <f t="shared" ref="B4448:E4448" si="4422">B4423</f>
        <v>1</v>
      </c>
      <c r="C4448" t="str">
        <f t="shared" si="4422"/>
        <v>A5</v>
      </c>
      <c r="D4448" t="str">
        <f t="shared" si="4422"/>
        <v>сыр полутвердый</v>
      </c>
      <c r="E4448" t="str">
        <f t="shared" si="4422"/>
        <v>A5|сыр полутвердый</v>
      </c>
      <c r="F4448">
        <f>IFERROR(INDEX('Прайс-лист на год'!$E$4:$NG$28,MATCH(prices_model!E4448,'Прайс-лист на год'!$D$4:$D$28,0),MATCH(prices_model!A4448,'Прайс-лист на год'!$E$3:$NG$3,0)),0)</f>
        <v>651</v>
      </c>
    </row>
    <row r="4449" spans="1:6" x14ac:dyDescent="0.25">
      <c r="A4449" s="30">
        <f>'Прайс-лист на год'!$E$3+ROUNDDOWN((ROW()-2)/25,0)</f>
        <v>44007</v>
      </c>
      <c r="B4449">
        <f t="shared" ref="B4449:E4449" si="4423">B4424</f>
        <v>1</v>
      </c>
      <c r="C4449" t="str">
        <f t="shared" si="4423"/>
        <v>A5</v>
      </c>
      <c r="D4449" t="str">
        <f t="shared" si="4423"/>
        <v>сыр мягкий</v>
      </c>
      <c r="E4449" t="str">
        <f t="shared" si="4423"/>
        <v>A5|сыр мягкий</v>
      </c>
      <c r="F4449">
        <f>IFERROR(INDEX('Прайс-лист на год'!$E$4:$NG$28,MATCH(prices_model!E4449,'Прайс-лист на год'!$D$4:$D$28,0),MATCH(prices_model!A4449,'Прайс-лист на год'!$E$3:$NG$3,0)),0)</f>
        <v>542</v>
      </c>
    </row>
    <row r="4450" spans="1:6" x14ac:dyDescent="0.25">
      <c r="A4450" s="30">
        <f>'Прайс-лист на год'!$E$3+ROUNDDOWN((ROW()-2)/25,0)</f>
        <v>44007</v>
      </c>
      <c r="B4450">
        <f t="shared" ref="B4450:E4450" si="4424">B4425</f>
        <v>1</v>
      </c>
      <c r="C4450" t="str">
        <f t="shared" si="4424"/>
        <v>A5</v>
      </c>
      <c r="D4450" t="str">
        <f t="shared" si="4424"/>
        <v>прочие сыры</v>
      </c>
      <c r="E4450" t="str">
        <f t="shared" si="4424"/>
        <v>A5|прочие сыры</v>
      </c>
      <c r="F4450">
        <f>IFERROR(INDEX('Прайс-лист на год'!$E$4:$NG$28,MATCH(prices_model!E4450,'Прайс-лист на год'!$D$4:$D$28,0),MATCH(prices_model!A4450,'Прайс-лист на год'!$E$3:$NG$3,0)),0)</f>
        <v>759</v>
      </c>
    </row>
    <row r="4451" spans="1:6" x14ac:dyDescent="0.25">
      <c r="A4451" s="30">
        <f>'Прайс-лист на год'!$E$3+ROUNDDOWN((ROW()-2)/25,0)</f>
        <v>44007</v>
      </c>
      <c r="B4451">
        <f t="shared" ref="B4451:E4451" si="4425">B4426</f>
        <v>1</v>
      </c>
      <c r="C4451" t="str">
        <f t="shared" si="4425"/>
        <v>A5</v>
      </c>
      <c r="D4451" t="str">
        <f t="shared" si="4425"/>
        <v>продукты сырные</v>
      </c>
      <c r="E4451" t="str">
        <f t="shared" si="4425"/>
        <v>A5|продукты сырные</v>
      </c>
      <c r="F4451">
        <f>IFERROR(INDEX('Прайс-лист на год'!$E$4:$NG$28,MATCH(prices_model!E4451,'Прайс-лист на год'!$D$4:$D$28,0),MATCH(prices_model!A4451,'Прайс-лист на год'!$E$3:$NG$3,0)),0)</f>
        <v>434</v>
      </c>
    </row>
    <row r="4452" spans="1:6" x14ac:dyDescent="0.25">
      <c r="A4452" s="30">
        <f>'Прайс-лист на год'!$E$3+ROUNDDOWN((ROW()-2)/25,0)</f>
        <v>44008</v>
      </c>
      <c r="B4452">
        <f t="shared" ref="B4452:E4452" si="4426">B4427</f>
        <v>1</v>
      </c>
      <c r="C4452" t="str">
        <f t="shared" si="4426"/>
        <v>A1</v>
      </c>
      <c r="D4452" t="str">
        <f t="shared" si="4426"/>
        <v>сыр твердый</v>
      </c>
      <c r="E4452" t="str">
        <f t="shared" si="4426"/>
        <v>A1|сыр твердый</v>
      </c>
      <c r="F4452">
        <f>IFERROR(INDEX('Прайс-лист на год'!$E$4:$NG$28,MATCH(prices_model!E4452,'Прайс-лист на год'!$D$4:$D$28,0),MATCH(prices_model!A4452,'Прайс-лист на год'!$E$3:$NG$3,0)),0)</f>
        <v>1000</v>
      </c>
    </row>
    <row r="4453" spans="1:6" x14ac:dyDescent="0.25">
      <c r="A4453" s="30">
        <f>'Прайс-лист на год'!$E$3+ROUNDDOWN((ROW()-2)/25,0)</f>
        <v>44008</v>
      </c>
      <c r="B4453">
        <f t="shared" ref="B4453:E4453" si="4427">B4428</f>
        <v>1</v>
      </c>
      <c r="C4453" t="str">
        <f t="shared" si="4427"/>
        <v>A1</v>
      </c>
      <c r="D4453" t="str">
        <f t="shared" si="4427"/>
        <v>сыр полутвердый</v>
      </c>
      <c r="E4453" t="str">
        <f t="shared" si="4427"/>
        <v>A1|сыр полутвердый</v>
      </c>
      <c r="F4453">
        <f>IFERROR(INDEX('Прайс-лист на год'!$E$4:$NG$28,MATCH(prices_model!E4453,'Прайс-лист на год'!$D$4:$D$28,0),MATCH(prices_model!A4453,'Прайс-лист на год'!$E$3:$NG$3,0)),0)</f>
        <v>600</v>
      </c>
    </row>
    <row r="4454" spans="1:6" x14ac:dyDescent="0.25">
      <c r="A4454" s="30">
        <f>'Прайс-лист на год'!$E$3+ROUNDDOWN((ROW()-2)/25,0)</f>
        <v>44008</v>
      </c>
      <c r="B4454">
        <f t="shared" ref="B4454:E4454" si="4428">B4429</f>
        <v>1</v>
      </c>
      <c r="C4454" t="str">
        <f t="shared" si="4428"/>
        <v>A1</v>
      </c>
      <c r="D4454" t="str">
        <f t="shared" si="4428"/>
        <v>сыр мягкий</v>
      </c>
      <c r="E4454" t="str">
        <f t="shared" si="4428"/>
        <v>A1|сыр мягкий</v>
      </c>
      <c r="F4454">
        <f>IFERROR(INDEX('Прайс-лист на год'!$E$4:$NG$28,MATCH(prices_model!E4454,'Прайс-лист на год'!$D$4:$D$28,0),MATCH(prices_model!A4454,'Прайс-лист на год'!$E$3:$NG$3,0)),0)</f>
        <v>500</v>
      </c>
    </row>
    <row r="4455" spans="1:6" x14ac:dyDescent="0.25">
      <c r="A4455" s="30">
        <f>'Прайс-лист на год'!$E$3+ROUNDDOWN((ROW()-2)/25,0)</f>
        <v>44008</v>
      </c>
      <c r="B4455">
        <f t="shared" ref="B4455:E4455" si="4429">B4430</f>
        <v>1</v>
      </c>
      <c r="C4455" t="str">
        <f t="shared" si="4429"/>
        <v>A1</v>
      </c>
      <c r="D4455" t="str">
        <f t="shared" si="4429"/>
        <v>прочие сыры</v>
      </c>
      <c r="E4455" t="str">
        <f t="shared" si="4429"/>
        <v>A1|прочие сыры</v>
      </c>
      <c r="F4455">
        <f>IFERROR(INDEX('Прайс-лист на год'!$E$4:$NG$28,MATCH(prices_model!E4455,'Прайс-лист на год'!$D$4:$D$28,0),MATCH(prices_model!A4455,'Прайс-лист на год'!$E$3:$NG$3,0)),0)</f>
        <v>700</v>
      </c>
    </row>
    <row r="4456" spans="1:6" x14ac:dyDescent="0.25">
      <c r="A4456" s="30">
        <f>'Прайс-лист на год'!$E$3+ROUNDDOWN((ROW()-2)/25,0)</f>
        <v>44008</v>
      </c>
      <c r="B4456">
        <f t="shared" ref="B4456:E4456" si="4430">B4431</f>
        <v>1</v>
      </c>
      <c r="C4456" t="str">
        <f t="shared" si="4430"/>
        <v>A1</v>
      </c>
      <c r="D4456" t="str">
        <f t="shared" si="4430"/>
        <v>продукты сырные</v>
      </c>
      <c r="E4456" t="str">
        <f t="shared" si="4430"/>
        <v>A1|продукты сырные</v>
      </c>
      <c r="F4456">
        <f>IFERROR(INDEX('Прайс-лист на год'!$E$4:$NG$28,MATCH(prices_model!E4456,'Прайс-лист на год'!$D$4:$D$28,0),MATCH(prices_model!A4456,'Прайс-лист на год'!$E$3:$NG$3,0)),0)</f>
        <v>400</v>
      </c>
    </row>
    <row r="4457" spans="1:6" x14ac:dyDescent="0.25">
      <c r="A4457" s="30">
        <f>'Прайс-лист на год'!$E$3+ROUNDDOWN((ROW()-2)/25,0)</f>
        <v>44008</v>
      </c>
      <c r="B4457">
        <f t="shared" ref="B4457:E4457" si="4431">B4432</f>
        <v>1</v>
      </c>
      <c r="C4457" t="str">
        <f t="shared" si="4431"/>
        <v>A2</v>
      </c>
      <c r="D4457" t="str">
        <f t="shared" si="4431"/>
        <v>сыр твердый</v>
      </c>
      <c r="E4457" t="str">
        <f t="shared" si="4431"/>
        <v>A2|сыр твердый</v>
      </c>
      <c r="F4457">
        <f>IFERROR(INDEX('Прайс-лист на год'!$E$4:$NG$28,MATCH(prices_model!E4457,'Прайс-лист на год'!$D$4:$D$28,0),MATCH(prices_model!A4457,'Прайс-лист на год'!$E$3:$NG$3,0)),0)</f>
        <v>1050</v>
      </c>
    </row>
    <row r="4458" spans="1:6" x14ac:dyDescent="0.25">
      <c r="A4458" s="30">
        <f>'Прайс-лист на год'!$E$3+ROUNDDOWN((ROW()-2)/25,0)</f>
        <v>44008</v>
      </c>
      <c r="B4458">
        <f t="shared" ref="B4458:E4458" si="4432">B4433</f>
        <v>1</v>
      </c>
      <c r="C4458" t="str">
        <f t="shared" si="4432"/>
        <v>A2</v>
      </c>
      <c r="D4458" t="str">
        <f t="shared" si="4432"/>
        <v>сыр полутвердый</v>
      </c>
      <c r="E4458" t="str">
        <f t="shared" si="4432"/>
        <v>A2|сыр полутвердый</v>
      </c>
      <c r="F4458">
        <f>IFERROR(INDEX('Прайс-лист на год'!$E$4:$NG$28,MATCH(prices_model!E4458,'Прайс-лист на год'!$D$4:$D$28,0),MATCH(prices_model!A4458,'Прайс-лист на год'!$E$3:$NG$3,0)),0)</f>
        <v>630</v>
      </c>
    </row>
    <row r="4459" spans="1:6" x14ac:dyDescent="0.25">
      <c r="A4459" s="30">
        <f>'Прайс-лист на год'!$E$3+ROUNDDOWN((ROW()-2)/25,0)</f>
        <v>44008</v>
      </c>
      <c r="B4459">
        <f t="shared" ref="B4459:E4459" si="4433">B4434</f>
        <v>1</v>
      </c>
      <c r="C4459" t="str">
        <f t="shared" si="4433"/>
        <v>A2</v>
      </c>
      <c r="D4459" t="str">
        <f t="shared" si="4433"/>
        <v>сыр мягкий</v>
      </c>
      <c r="E4459" t="str">
        <f t="shared" si="4433"/>
        <v>A2|сыр мягкий</v>
      </c>
      <c r="F4459">
        <f>IFERROR(INDEX('Прайс-лист на год'!$E$4:$NG$28,MATCH(prices_model!E4459,'Прайс-лист на год'!$D$4:$D$28,0),MATCH(prices_model!A4459,'Прайс-лист на год'!$E$3:$NG$3,0)),0)</f>
        <v>525</v>
      </c>
    </row>
    <row r="4460" spans="1:6" x14ac:dyDescent="0.25">
      <c r="A4460" s="30">
        <f>'Прайс-лист на год'!$E$3+ROUNDDOWN((ROW()-2)/25,0)</f>
        <v>44008</v>
      </c>
      <c r="B4460">
        <f t="shared" ref="B4460:E4460" si="4434">B4435</f>
        <v>1</v>
      </c>
      <c r="C4460" t="str">
        <f t="shared" si="4434"/>
        <v>A2</v>
      </c>
      <c r="D4460" t="str">
        <f t="shared" si="4434"/>
        <v>прочие сыры</v>
      </c>
      <c r="E4460" t="str">
        <f t="shared" si="4434"/>
        <v>A2|прочие сыры</v>
      </c>
      <c r="F4460">
        <f>IFERROR(INDEX('Прайс-лист на год'!$E$4:$NG$28,MATCH(prices_model!E4460,'Прайс-лист на год'!$D$4:$D$28,0),MATCH(prices_model!A4460,'Прайс-лист на год'!$E$3:$NG$3,0)),0)</f>
        <v>735</v>
      </c>
    </row>
    <row r="4461" spans="1:6" x14ac:dyDescent="0.25">
      <c r="A4461" s="30">
        <f>'Прайс-лист на год'!$E$3+ROUNDDOWN((ROW()-2)/25,0)</f>
        <v>44008</v>
      </c>
      <c r="B4461">
        <f t="shared" ref="B4461:E4461" si="4435">B4436</f>
        <v>1</v>
      </c>
      <c r="C4461" t="str">
        <f t="shared" si="4435"/>
        <v>A2</v>
      </c>
      <c r="D4461" t="str">
        <f t="shared" si="4435"/>
        <v>продукты сырные</v>
      </c>
      <c r="E4461" t="str">
        <f t="shared" si="4435"/>
        <v>A2|продукты сырные</v>
      </c>
      <c r="F4461">
        <f>IFERROR(INDEX('Прайс-лист на год'!$E$4:$NG$28,MATCH(prices_model!E4461,'Прайс-лист на год'!$D$4:$D$28,0),MATCH(prices_model!A4461,'Прайс-лист на год'!$E$3:$NG$3,0)),0)</f>
        <v>420</v>
      </c>
    </row>
    <row r="4462" spans="1:6" x14ac:dyDescent="0.25">
      <c r="A4462" s="30">
        <f>'Прайс-лист на год'!$E$3+ROUNDDOWN((ROW()-2)/25,0)</f>
        <v>44008</v>
      </c>
      <c r="B4462">
        <f t="shared" ref="B4462:E4462" si="4436">B4437</f>
        <v>1</v>
      </c>
      <c r="C4462" t="str">
        <f t="shared" si="4436"/>
        <v>A3</v>
      </c>
      <c r="D4462" t="str">
        <f t="shared" si="4436"/>
        <v>сыр твердый</v>
      </c>
      <c r="E4462" t="str">
        <f t="shared" si="4436"/>
        <v>A3|сыр твердый</v>
      </c>
      <c r="F4462">
        <f>IFERROR(INDEX('Прайс-лист на год'!$E$4:$NG$28,MATCH(prices_model!E4462,'Прайс-лист на год'!$D$4:$D$28,0),MATCH(prices_model!A4462,'Прайс-лист на год'!$E$3:$NG$3,0)),0)</f>
        <v>1000</v>
      </c>
    </row>
    <row r="4463" spans="1:6" x14ac:dyDescent="0.25">
      <c r="A4463" s="30">
        <f>'Прайс-лист на год'!$E$3+ROUNDDOWN((ROW()-2)/25,0)</f>
        <v>44008</v>
      </c>
      <c r="B4463">
        <f t="shared" ref="B4463:E4463" si="4437">B4438</f>
        <v>1</v>
      </c>
      <c r="C4463" t="str">
        <f t="shared" si="4437"/>
        <v>A3</v>
      </c>
      <c r="D4463" t="str">
        <f t="shared" si="4437"/>
        <v>сыр полутвердый</v>
      </c>
      <c r="E4463" t="str">
        <f t="shared" si="4437"/>
        <v>A3|сыр полутвердый</v>
      </c>
      <c r="F4463">
        <f>IFERROR(INDEX('Прайс-лист на год'!$E$4:$NG$28,MATCH(prices_model!E4463,'Прайс-лист на год'!$D$4:$D$28,0),MATCH(prices_model!A4463,'Прайс-лист на год'!$E$3:$NG$3,0)),0)</f>
        <v>600</v>
      </c>
    </row>
    <row r="4464" spans="1:6" x14ac:dyDescent="0.25">
      <c r="A4464" s="30">
        <f>'Прайс-лист на год'!$E$3+ROUNDDOWN((ROW()-2)/25,0)</f>
        <v>44008</v>
      </c>
      <c r="B4464">
        <f t="shared" ref="B4464:E4464" si="4438">B4439</f>
        <v>1</v>
      </c>
      <c r="C4464" t="str">
        <f t="shared" si="4438"/>
        <v>A3</v>
      </c>
      <c r="D4464" t="str">
        <f t="shared" si="4438"/>
        <v>сыр мягкий</v>
      </c>
      <c r="E4464" t="str">
        <f t="shared" si="4438"/>
        <v>A3|сыр мягкий</v>
      </c>
      <c r="F4464">
        <f>IFERROR(INDEX('Прайс-лист на год'!$E$4:$NG$28,MATCH(prices_model!E4464,'Прайс-лист на год'!$D$4:$D$28,0),MATCH(prices_model!A4464,'Прайс-лист на год'!$E$3:$NG$3,0)),0)</f>
        <v>500</v>
      </c>
    </row>
    <row r="4465" spans="1:6" x14ac:dyDescent="0.25">
      <c r="A4465" s="30">
        <f>'Прайс-лист на год'!$E$3+ROUNDDOWN((ROW()-2)/25,0)</f>
        <v>44008</v>
      </c>
      <c r="B4465">
        <f t="shared" ref="B4465:E4465" si="4439">B4440</f>
        <v>1</v>
      </c>
      <c r="C4465" t="str">
        <f t="shared" si="4439"/>
        <v>A3</v>
      </c>
      <c r="D4465" t="str">
        <f t="shared" si="4439"/>
        <v>прочие сыры</v>
      </c>
      <c r="E4465" t="str">
        <f t="shared" si="4439"/>
        <v>A3|прочие сыры</v>
      </c>
      <c r="F4465">
        <f>IFERROR(INDEX('Прайс-лист на год'!$E$4:$NG$28,MATCH(prices_model!E4465,'Прайс-лист на год'!$D$4:$D$28,0),MATCH(prices_model!A4465,'Прайс-лист на год'!$E$3:$NG$3,0)),0)</f>
        <v>700</v>
      </c>
    </row>
    <row r="4466" spans="1:6" x14ac:dyDescent="0.25">
      <c r="A4466" s="30">
        <f>'Прайс-лист на год'!$E$3+ROUNDDOWN((ROW()-2)/25,0)</f>
        <v>44008</v>
      </c>
      <c r="B4466">
        <f t="shared" ref="B4466:E4466" si="4440">B4441</f>
        <v>1</v>
      </c>
      <c r="C4466" t="str">
        <f t="shared" si="4440"/>
        <v>A3</v>
      </c>
      <c r="D4466" t="str">
        <f t="shared" si="4440"/>
        <v>продукты сырные</v>
      </c>
      <c r="E4466" t="str">
        <f t="shared" si="4440"/>
        <v>A3|продукты сырные</v>
      </c>
      <c r="F4466">
        <f>IFERROR(INDEX('Прайс-лист на год'!$E$4:$NG$28,MATCH(prices_model!E4466,'Прайс-лист на год'!$D$4:$D$28,0),MATCH(prices_model!A4466,'Прайс-лист на год'!$E$3:$NG$3,0)),0)</f>
        <v>400</v>
      </c>
    </row>
    <row r="4467" spans="1:6" x14ac:dyDescent="0.25">
      <c r="A4467" s="30">
        <f>'Прайс-лист на год'!$E$3+ROUNDDOWN((ROW()-2)/25,0)</f>
        <v>44008</v>
      </c>
      <c r="B4467">
        <f t="shared" ref="B4467:E4467" si="4441">B4442</f>
        <v>1</v>
      </c>
      <c r="C4467" t="str">
        <f t="shared" si="4441"/>
        <v>A4</v>
      </c>
      <c r="D4467" t="str">
        <f t="shared" si="4441"/>
        <v>сыр твердый</v>
      </c>
      <c r="E4467" t="str">
        <f t="shared" si="4441"/>
        <v>A4|сыр твердый</v>
      </c>
      <c r="F4467">
        <f>IFERROR(INDEX('Прайс-лист на год'!$E$4:$NG$28,MATCH(prices_model!E4467,'Прайс-лист на год'!$D$4:$D$28,0),MATCH(prices_model!A4467,'Прайс-лист на год'!$E$3:$NG$3,0)),0)</f>
        <v>893</v>
      </c>
    </row>
    <row r="4468" spans="1:6" x14ac:dyDescent="0.25">
      <c r="A4468" s="30">
        <f>'Прайс-лист на год'!$E$3+ROUNDDOWN((ROW()-2)/25,0)</f>
        <v>44008</v>
      </c>
      <c r="B4468">
        <f t="shared" ref="B4468:E4468" si="4442">B4443</f>
        <v>1</v>
      </c>
      <c r="C4468" t="str">
        <f t="shared" si="4442"/>
        <v>A4</v>
      </c>
      <c r="D4468" t="str">
        <f t="shared" si="4442"/>
        <v>сыр полутвердый</v>
      </c>
      <c r="E4468" t="str">
        <f t="shared" si="4442"/>
        <v>A4|сыр полутвердый</v>
      </c>
      <c r="F4468">
        <f>IFERROR(INDEX('Прайс-лист на год'!$E$4:$NG$28,MATCH(prices_model!E4468,'Прайс-лист на год'!$D$4:$D$28,0),MATCH(prices_model!A4468,'Прайс-лист на год'!$E$3:$NG$3,0)),0)</f>
        <v>662</v>
      </c>
    </row>
    <row r="4469" spans="1:6" x14ac:dyDescent="0.25">
      <c r="A4469" s="30">
        <f>'Прайс-лист на год'!$E$3+ROUNDDOWN((ROW()-2)/25,0)</f>
        <v>44008</v>
      </c>
      <c r="B4469">
        <f t="shared" ref="B4469:E4469" si="4443">B4444</f>
        <v>1</v>
      </c>
      <c r="C4469" t="str">
        <f t="shared" si="4443"/>
        <v>A4</v>
      </c>
      <c r="D4469" t="str">
        <f t="shared" si="4443"/>
        <v>сыр мягкий</v>
      </c>
      <c r="E4469" t="str">
        <f t="shared" si="4443"/>
        <v>A4|сыр мягкий</v>
      </c>
      <c r="F4469">
        <f>IFERROR(INDEX('Прайс-лист на год'!$E$4:$NG$28,MATCH(prices_model!E4469,'Прайс-лист на год'!$D$4:$D$28,0),MATCH(prices_model!A4469,'Прайс-лист на год'!$E$3:$NG$3,0)),0)</f>
        <v>551</v>
      </c>
    </row>
    <row r="4470" spans="1:6" x14ac:dyDescent="0.25">
      <c r="A4470" s="30">
        <f>'Прайс-лист на год'!$E$3+ROUNDDOWN((ROW()-2)/25,0)</f>
        <v>44008</v>
      </c>
      <c r="B4470">
        <f t="shared" ref="B4470:E4470" si="4444">B4445</f>
        <v>1</v>
      </c>
      <c r="C4470" t="str">
        <f t="shared" si="4444"/>
        <v>A4</v>
      </c>
      <c r="D4470" t="str">
        <f t="shared" si="4444"/>
        <v>прочие сыры</v>
      </c>
      <c r="E4470" t="str">
        <f t="shared" si="4444"/>
        <v>A4|прочие сыры</v>
      </c>
      <c r="F4470">
        <f>IFERROR(INDEX('Прайс-лист на год'!$E$4:$NG$28,MATCH(prices_model!E4470,'Прайс-лист на год'!$D$4:$D$28,0),MATCH(prices_model!A4470,'Прайс-лист на год'!$E$3:$NG$3,0)),0)</f>
        <v>847</v>
      </c>
    </row>
    <row r="4471" spans="1:6" x14ac:dyDescent="0.25">
      <c r="A4471" s="30">
        <f>'Прайс-лист на год'!$E$3+ROUNDDOWN((ROW()-2)/25,0)</f>
        <v>44008</v>
      </c>
      <c r="B4471">
        <f t="shared" ref="B4471:E4471" si="4445">B4446</f>
        <v>1</v>
      </c>
      <c r="C4471" t="str">
        <f t="shared" si="4445"/>
        <v>A4</v>
      </c>
      <c r="D4471" t="str">
        <f t="shared" si="4445"/>
        <v>продукты сырные</v>
      </c>
      <c r="E4471" t="str">
        <f t="shared" si="4445"/>
        <v>A4|продукты сырные</v>
      </c>
      <c r="F4471">
        <f>IFERROR(INDEX('Прайс-лист на год'!$E$4:$NG$28,MATCH(prices_model!E4471,'Прайс-лист на год'!$D$4:$D$28,0),MATCH(prices_model!A4471,'Прайс-лист на год'!$E$3:$NG$3,0)),0)</f>
        <v>340</v>
      </c>
    </row>
    <row r="4472" spans="1:6" x14ac:dyDescent="0.25">
      <c r="A4472" s="30">
        <f>'Прайс-лист на год'!$E$3+ROUNDDOWN((ROW()-2)/25,0)</f>
        <v>44008</v>
      </c>
      <c r="B4472">
        <f t="shared" ref="B4472:E4472" si="4446">B4447</f>
        <v>1</v>
      </c>
      <c r="C4472" t="str">
        <f t="shared" si="4446"/>
        <v>A5</v>
      </c>
      <c r="D4472" t="str">
        <f t="shared" si="4446"/>
        <v>сыр твердый</v>
      </c>
      <c r="E4472" t="str">
        <f t="shared" si="4446"/>
        <v>A5|сыр твердый</v>
      </c>
      <c r="F4472">
        <f>IFERROR(INDEX('Прайс-лист на год'!$E$4:$NG$28,MATCH(prices_model!E4472,'Прайс-лист на год'!$D$4:$D$28,0),MATCH(prices_model!A4472,'Прайс-лист на год'!$E$3:$NG$3,0)),0)</f>
        <v>1084</v>
      </c>
    </row>
    <row r="4473" spans="1:6" x14ac:dyDescent="0.25">
      <c r="A4473" s="30">
        <f>'Прайс-лист на год'!$E$3+ROUNDDOWN((ROW()-2)/25,0)</f>
        <v>44008</v>
      </c>
      <c r="B4473">
        <f t="shared" ref="B4473:E4473" si="4447">B4448</f>
        <v>1</v>
      </c>
      <c r="C4473" t="str">
        <f t="shared" si="4447"/>
        <v>A5</v>
      </c>
      <c r="D4473" t="str">
        <f t="shared" si="4447"/>
        <v>сыр полутвердый</v>
      </c>
      <c r="E4473" t="str">
        <f t="shared" si="4447"/>
        <v>A5|сыр полутвердый</v>
      </c>
      <c r="F4473">
        <f>IFERROR(INDEX('Прайс-лист на год'!$E$4:$NG$28,MATCH(prices_model!E4473,'Прайс-лист на год'!$D$4:$D$28,0),MATCH(prices_model!A4473,'Прайс-лист на год'!$E$3:$NG$3,0)),0)</f>
        <v>651</v>
      </c>
    </row>
    <row r="4474" spans="1:6" x14ac:dyDescent="0.25">
      <c r="A4474" s="30">
        <f>'Прайс-лист на год'!$E$3+ROUNDDOWN((ROW()-2)/25,0)</f>
        <v>44008</v>
      </c>
      <c r="B4474">
        <f t="shared" ref="B4474:E4474" si="4448">B4449</f>
        <v>1</v>
      </c>
      <c r="C4474" t="str">
        <f t="shared" si="4448"/>
        <v>A5</v>
      </c>
      <c r="D4474" t="str">
        <f t="shared" si="4448"/>
        <v>сыр мягкий</v>
      </c>
      <c r="E4474" t="str">
        <f t="shared" si="4448"/>
        <v>A5|сыр мягкий</v>
      </c>
      <c r="F4474">
        <f>IFERROR(INDEX('Прайс-лист на год'!$E$4:$NG$28,MATCH(prices_model!E4474,'Прайс-лист на год'!$D$4:$D$28,0),MATCH(prices_model!A4474,'Прайс-лист на год'!$E$3:$NG$3,0)),0)</f>
        <v>542</v>
      </c>
    </row>
    <row r="4475" spans="1:6" x14ac:dyDescent="0.25">
      <c r="A4475" s="30">
        <f>'Прайс-лист на год'!$E$3+ROUNDDOWN((ROW()-2)/25,0)</f>
        <v>44008</v>
      </c>
      <c r="B4475">
        <f t="shared" ref="B4475:E4475" si="4449">B4450</f>
        <v>1</v>
      </c>
      <c r="C4475" t="str">
        <f t="shared" si="4449"/>
        <v>A5</v>
      </c>
      <c r="D4475" t="str">
        <f t="shared" si="4449"/>
        <v>прочие сыры</v>
      </c>
      <c r="E4475" t="str">
        <f t="shared" si="4449"/>
        <v>A5|прочие сыры</v>
      </c>
      <c r="F4475">
        <f>IFERROR(INDEX('Прайс-лист на год'!$E$4:$NG$28,MATCH(prices_model!E4475,'Прайс-лист на год'!$D$4:$D$28,0),MATCH(prices_model!A4475,'Прайс-лист на год'!$E$3:$NG$3,0)),0)</f>
        <v>759</v>
      </c>
    </row>
    <row r="4476" spans="1:6" x14ac:dyDescent="0.25">
      <c r="A4476" s="30">
        <f>'Прайс-лист на год'!$E$3+ROUNDDOWN((ROW()-2)/25,0)</f>
        <v>44008</v>
      </c>
      <c r="B4476">
        <f t="shared" ref="B4476:E4476" si="4450">B4451</f>
        <v>1</v>
      </c>
      <c r="C4476" t="str">
        <f t="shared" si="4450"/>
        <v>A5</v>
      </c>
      <c r="D4476" t="str">
        <f t="shared" si="4450"/>
        <v>продукты сырные</v>
      </c>
      <c r="E4476" t="str">
        <f t="shared" si="4450"/>
        <v>A5|продукты сырные</v>
      </c>
      <c r="F4476">
        <f>IFERROR(INDEX('Прайс-лист на год'!$E$4:$NG$28,MATCH(prices_model!E4476,'Прайс-лист на год'!$D$4:$D$28,0),MATCH(prices_model!A4476,'Прайс-лист на год'!$E$3:$NG$3,0)),0)</f>
        <v>434</v>
      </c>
    </row>
    <row r="4477" spans="1:6" x14ac:dyDescent="0.25">
      <c r="A4477" s="30">
        <f>'Прайс-лист на год'!$E$3+ROUNDDOWN((ROW()-2)/25,0)</f>
        <v>44009</v>
      </c>
      <c r="B4477">
        <f t="shared" ref="B4477:E4477" si="4451">B4452</f>
        <v>1</v>
      </c>
      <c r="C4477" t="str">
        <f t="shared" si="4451"/>
        <v>A1</v>
      </c>
      <c r="D4477" t="str">
        <f t="shared" si="4451"/>
        <v>сыр твердый</v>
      </c>
      <c r="E4477" t="str">
        <f t="shared" si="4451"/>
        <v>A1|сыр твердый</v>
      </c>
      <c r="F4477">
        <f>IFERROR(INDEX('Прайс-лист на год'!$E$4:$NG$28,MATCH(prices_model!E4477,'Прайс-лист на год'!$D$4:$D$28,0),MATCH(prices_model!A4477,'Прайс-лист на год'!$E$3:$NG$3,0)),0)</f>
        <v>1000</v>
      </c>
    </row>
    <row r="4478" spans="1:6" x14ac:dyDescent="0.25">
      <c r="A4478" s="30">
        <f>'Прайс-лист на год'!$E$3+ROUNDDOWN((ROW()-2)/25,0)</f>
        <v>44009</v>
      </c>
      <c r="B4478">
        <f t="shared" ref="B4478:E4478" si="4452">B4453</f>
        <v>1</v>
      </c>
      <c r="C4478" t="str">
        <f t="shared" si="4452"/>
        <v>A1</v>
      </c>
      <c r="D4478" t="str">
        <f t="shared" si="4452"/>
        <v>сыр полутвердый</v>
      </c>
      <c r="E4478" t="str">
        <f t="shared" si="4452"/>
        <v>A1|сыр полутвердый</v>
      </c>
      <c r="F4478">
        <f>IFERROR(INDEX('Прайс-лист на год'!$E$4:$NG$28,MATCH(prices_model!E4478,'Прайс-лист на год'!$D$4:$D$28,0),MATCH(prices_model!A4478,'Прайс-лист на год'!$E$3:$NG$3,0)),0)</f>
        <v>600</v>
      </c>
    </row>
    <row r="4479" spans="1:6" x14ac:dyDescent="0.25">
      <c r="A4479" s="30">
        <f>'Прайс-лист на год'!$E$3+ROUNDDOWN((ROW()-2)/25,0)</f>
        <v>44009</v>
      </c>
      <c r="B4479">
        <f t="shared" ref="B4479:E4479" si="4453">B4454</f>
        <v>1</v>
      </c>
      <c r="C4479" t="str">
        <f t="shared" si="4453"/>
        <v>A1</v>
      </c>
      <c r="D4479" t="str">
        <f t="shared" si="4453"/>
        <v>сыр мягкий</v>
      </c>
      <c r="E4479" t="str">
        <f t="shared" si="4453"/>
        <v>A1|сыр мягкий</v>
      </c>
      <c r="F4479">
        <f>IFERROR(INDEX('Прайс-лист на год'!$E$4:$NG$28,MATCH(prices_model!E4479,'Прайс-лист на год'!$D$4:$D$28,0),MATCH(prices_model!A4479,'Прайс-лист на год'!$E$3:$NG$3,0)),0)</f>
        <v>500</v>
      </c>
    </row>
    <row r="4480" spans="1:6" x14ac:dyDescent="0.25">
      <c r="A4480" s="30">
        <f>'Прайс-лист на год'!$E$3+ROUNDDOWN((ROW()-2)/25,0)</f>
        <v>44009</v>
      </c>
      <c r="B4480">
        <f t="shared" ref="B4480:E4480" si="4454">B4455</f>
        <v>1</v>
      </c>
      <c r="C4480" t="str">
        <f t="shared" si="4454"/>
        <v>A1</v>
      </c>
      <c r="D4480" t="str">
        <f t="shared" si="4454"/>
        <v>прочие сыры</v>
      </c>
      <c r="E4480" t="str">
        <f t="shared" si="4454"/>
        <v>A1|прочие сыры</v>
      </c>
      <c r="F4480">
        <f>IFERROR(INDEX('Прайс-лист на год'!$E$4:$NG$28,MATCH(prices_model!E4480,'Прайс-лист на год'!$D$4:$D$28,0),MATCH(prices_model!A4480,'Прайс-лист на год'!$E$3:$NG$3,0)),0)</f>
        <v>700</v>
      </c>
    </row>
    <row r="4481" spans="1:6" x14ac:dyDescent="0.25">
      <c r="A4481" s="30">
        <f>'Прайс-лист на год'!$E$3+ROUNDDOWN((ROW()-2)/25,0)</f>
        <v>44009</v>
      </c>
      <c r="B4481">
        <f t="shared" ref="B4481:E4481" si="4455">B4456</f>
        <v>1</v>
      </c>
      <c r="C4481" t="str">
        <f t="shared" si="4455"/>
        <v>A1</v>
      </c>
      <c r="D4481" t="str">
        <f t="shared" si="4455"/>
        <v>продукты сырные</v>
      </c>
      <c r="E4481" t="str">
        <f t="shared" si="4455"/>
        <v>A1|продукты сырные</v>
      </c>
      <c r="F4481">
        <f>IFERROR(INDEX('Прайс-лист на год'!$E$4:$NG$28,MATCH(prices_model!E4481,'Прайс-лист на год'!$D$4:$D$28,0),MATCH(prices_model!A4481,'Прайс-лист на год'!$E$3:$NG$3,0)),0)</f>
        <v>400</v>
      </c>
    </row>
    <row r="4482" spans="1:6" x14ac:dyDescent="0.25">
      <c r="A4482" s="30">
        <f>'Прайс-лист на год'!$E$3+ROUNDDOWN((ROW()-2)/25,0)</f>
        <v>44009</v>
      </c>
      <c r="B4482">
        <f t="shared" ref="B4482:E4482" si="4456">B4457</f>
        <v>1</v>
      </c>
      <c r="C4482" t="str">
        <f t="shared" si="4456"/>
        <v>A2</v>
      </c>
      <c r="D4482" t="str">
        <f t="shared" si="4456"/>
        <v>сыр твердый</v>
      </c>
      <c r="E4482" t="str">
        <f t="shared" si="4456"/>
        <v>A2|сыр твердый</v>
      </c>
      <c r="F4482">
        <f>IFERROR(INDEX('Прайс-лист на год'!$E$4:$NG$28,MATCH(prices_model!E4482,'Прайс-лист на год'!$D$4:$D$28,0),MATCH(prices_model!A4482,'Прайс-лист на год'!$E$3:$NG$3,0)),0)</f>
        <v>1050</v>
      </c>
    </row>
    <row r="4483" spans="1:6" x14ac:dyDescent="0.25">
      <c r="A4483" s="30">
        <f>'Прайс-лист на год'!$E$3+ROUNDDOWN((ROW()-2)/25,0)</f>
        <v>44009</v>
      </c>
      <c r="B4483">
        <f t="shared" ref="B4483:E4483" si="4457">B4458</f>
        <v>1</v>
      </c>
      <c r="C4483" t="str">
        <f t="shared" si="4457"/>
        <v>A2</v>
      </c>
      <c r="D4483" t="str">
        <f t="shared" si="4457"/>
        <v>сыр полутвердый</v>
      </c>
      <c r="E4483" t="str">
        <f t="shared" si="4457"/>
        <v>A2|сыр полутвердый</v>
      </c>
      <c r="F4483">
        <f>IFERROR(INDEX('Прайс-лист на год'!$E$4:$NG$28,MATCH(prices_model!E4483,'Прайс-лист на год'!$D$4:$D$28,0),MATCH(prices_model!A4483,'Прайс-лист на год'!$E$3:$NG$3,0)),0)</f>
        <v>630</v>
      </c>
    </row>
    <row r="4484" spans="1:6" x14ac:dyDescent="0.25">
      <c r="A4484" s="30">
        <f>'Прайс-лист на год'!$E$3+ROUNDDOWN((ROW()-2)/25,0)</f>
        <v>44009</v>
      </c>
      <c r="B4484">
        <f t="shared" ref="B4484:E4484" si="4458">B4459</f>
        <v>1</v>
      </c>
      <c r="C4484" t="str">
        <f t="shared" si="4458"/>
        <v>A2</v>
      </c>
      <c r="D4484" t="str">
        <f t="shared" si="4458"/>
        <v>сыр мягкий</v>
      </c>
      <c r="E4484" t="str">
        <f t="shared" si="4458"/>
        <v>A2|сыр мягкий</v>
      </c>
      <c r="F4484">
        <f>IFERROR(INDEX('Прайс-лист на год'!$E$4:$NG$28,MATCH(prices_model!E4484,'Прайс-лист на год'!$D$4:$D$28,0),MATCH(prices_model!A4484,'Прайс-лист на год'!$E$3:$NG$3,0)),0)</f>
        <v>525</v>
      </c>
    </row>
    <row r="4485" spans="1:6" x14ac:dyDescent="0.25">
      <c r="A4485" s="30">
        <f>'Прайс-лист на год'!$E$3+ROUNDDOWN((ROW()-2)/25,0)</f>
        <v>44009</v>
      </c>
      <c r="B4485">
        <f t="shared" ref="B4485:E4485" si="4459">B4460</f>
        <v>1</v>
      </c>
      <c r="C4485" t="str">
        <f t="shared" si="4459"/>
        <v>A2</v>
      </c>
      <c r="D4485" t="str">
        <f t="shared" si="4459"/>
        <v>прочие сыры</v>
      </c>
      <c r="E4485" t="str">
        <f t="shared" si="4459"/>
        <v>A2|прочие сыры</v>
      </c>
      <c r="F4485">
        <f>IFERROR(INDEX('Прайс-лист на год'!$E$4:$NG$28,MATCH(prices_model!E4485,'Прайс-лист на год'!$D$4:$D$28,0),MATCH(prices_model!A4485,'Прайс-лист на год'!$E$3:$NG$3,0)),0)</f>
        <v>735</v>
      </c>
    </row>
    <row r="4486" spans="1:6" x14ac:dyDescent="0.25">
      <c r="A4486" s="30">
        <f>'Прайс-лист на год'!$E$3+ROUNDDOWN((ROW()-2)/25,0)</f>
        <v>44009</v>
      </c>
      <c r="B4486">
        <f t="shared" ref="B4486:E4486" si="4460">B4461</f>
        <v>1</v>
      </c>
      <c r="C4486" t="str">
        <f t="shared" si="4460"/>
        <v>A2</v>
      </c>
      <c r="D4486" t="str">
        <f t="shared" si="4460"/>
        <v>продукты сырные</v>
      </c>
      <c r="E4486" t="str">
        <f t="shared" si="4460"/>
        <v>A2|продукты сырные</v>
      </c>
      <c r="F4486">
        <f>IFERROR(INDEX('Прайс-лист на год'!$E$4:$NG$28,MATCH(prices_model!E4486,'Прайс-лист на год'!$D$4:$D$28,0),MATCH(prices_model!A4486,'Прайс-лист на год'!$E$3:$NG$3,0)),0)</f>
        <v>420</v>
      </c>
    </row>
    <row r="4487" spans="1:6" x14ac:dyDescent="0.25">
      <c r="A4487" s="30">
        <f>'Прайс-лист на год'!$E$3+ROUNDDOWN((ROW()-2)/25,0)</f>
        <v>44009</v>
      </c>
      <c r="B4487">
        <f t="shared" ref="B4487:E4487" si="4461">B4462</f>
        <v>1</v>
      </c>
      <c r="C4487" t="str">
        <f t="shared" si="4461"/>
        <v>A3</v>
      </c>
      <c r="D4487" t="str">
        <f t="shared" si="4461"/>
        <v>сыр твердый</v>
      </c>
      <c r="E4487" t="str">
        <f t="shared" si="4461"/>
        <v>A3|сыр твердый</v>
      </c>
      <c r="F4487">
        <f>IFERROR(INDEX('Прайс-лист на год'!$E$4:$NG$28,MATCH(prices_model!E4487,'Прайс-лист на год'!$D$4:$D$28,0),MATCH(prices_model!A4487,'Прайс-лист на год'!$E$3:$NG$3,0)),0)</f>
        <v>1000</v>
      </c>
    </row>
    <row r="4488" spans="1:6" x14ac:dyDescent="0.25">
      <c r="A4488" s="30">
        <f>'Прайс-лист на год'!$E$3+ROUNDDOWN((ROW()-2)/25,0)</f>
        <v>44009</v>
      </c>
      <c r="B4488">
        <f t="shared" ref="B4488:E4488" si="4462">B4463</f>
        <v>1</v>
      </c>
      <c r="C4488" t="str">
        <f t="shared" si="4462"/>
        <v>A3</v>
      </c>
      <c r="D4488" t="str">
        <f t="shared" si="4462"/>
        <v>сыр полутвердый</v>
      </c>
      <c r="E4488" t="str">
        <f t="shared" si="4462"/>
        <v>A3|сыр полутвердый</v>
      </c>
      <c r="F4488">
        <f>IFERROR(INDEX('Прайс-лист на год'!$E$4:$NG$28,MATCH(prices_model!E4488,'Прайс-лист на год'!$D$4:$D$28,0),MATCH(prices_model!A4488,'Прайс-лист на год'!$E$3:$NG$3,0)),0)</f>
        <v>600</v>
      </c>
    </row>
    <row r="4489" spans="1:6" x14ac:dyDescent="0.25">
      <c r="A4489" s="30">
        <f>'Прайс-лист на год'!$E$3+ROUNDDOWN((ROW()-2)/25,0)</f>
        <v>44009</v>
      </c>
      <c r="B4489">
        <f t="shared" ref="B4489:E4489" si="4463">B4464</f>
        <v>1</v>
      </c>
      <c r="C4489" t="str">
        <f t="shared" si="4463"/>
        <v>A3</v>
      </c>
      <c r="D4489" t="str">
        <f t="shared" si="4463"/>
        <v>сыр мягкий</v>
      </c>
      <c r="E4489" t="str">
        <f t="shared" si="4463"/>
        <v>A3|сыр мягкий</v>
      </c>
      <c r="F4489">
        <f>IFERROR(INDEX('Прайс-лист на год'!$E$4:$NG$28,MATCH(prices_model!E4489,'Прайс-лист на год'!$D$4:$D$28,0),MATCH(prices_model!A4489,'Прайс-лист на год'!$E$3:$NG$3,0)),0)</f>
        <v>500</v>
      </c>
    </row>
    <row r="4490" spans="1:6" x14ac:dyDescent="0.25">
      <c r="A4490" s="30">
        <f>'Прайс-лист на год'!$E$3+ROUNDDOWN((ROW()-2)/25,0)</f>
        <v>44009</v>
      </c>
      <c r="B4490">
        <f t="shared" ref="B4490:E4490" si="4464">B4465</f>
        <v>1</v>
      </c>
      <c r="C4490" t="str">
        <f t="shared" si="4464"/>
        <v>A3</v>
      </c>
      <c r="D4490" t="str">
        <f t="shared" si="4464"/>
        <v>прочие сыры</v>
      </c>
      <c r="E4490" t="str">
        <f t="shared" si="4464"/>
        <v>A3|прочие сыры</v>
      </c>
      <c r="F4490">
        <f>IFERROR(INDEX('Прайс-лист на год'!$E$4:$NG$28,MATCH(prices_model!E4490,'Прайс-лист на год'!$D$4:$D$28,0),MATCH(prices_model!A4490,'Прайс-лист на год'!$E$3:$NG$3,0)),0)</f>
        <v>700</v>
      </c>
    </row>
    <row r="4491" spans="1:6" x14ac:dyDescent="0.25">
      <c r="A4491" s="30">
        <f>'Прайс-лист на год'!$E$3+ROUNDDOWN((ROW()-2)/25,0)</f>
        <v>44009</v>
      </c>
      <c r="B4491">
        <f t="shared" ref="B4491:E4491" si="4465">B4466</f>
        <v>1</v>
      </c>
      <c r="C4491" t="str">
        <f t="shared" si="4465"/>
        <v>A3</v>
      </c>
      <c r="D4491" t="str">
        <f t="shared" si="4465"/>
        <v>продукты сырные</v>
      </c>
      <c r="E4491" t="str">
        <f t="shared" si="4465"/>
        <v>A3|продукты сырные</v>
      </c>
      <c r="F4491">
        <f>IFERROR(INDEX('Прайс-лист на год'!$E$4:$NG$28,MATCH(prices_model!E4491,'Прайс-лист на год'!$D$4:$D$28,0),MATCH(prices_model!A4491,'Прайс-лист на год'!$E$3:$NG$3,0)),0)</f>
        <v>400</v>
      </c>
    </row>
    <row r="4492" spans="1:6" x14ac:dyDescent="0.25">
      <c r="A4492" s="30">
        <f>'Прайс-лист на год'!$E$3+ROUNDDOWN((ROW()-2)/25,0)</f>
        <v>44009</v>
      </c>
      <c r="B4492">
        <f t="shared" ref="B4492:E4492" si="4466">B4467</f>
        <v>1</v>
      </c>
      <c r="C4492" t="str">
        <f t="shared" si="4466"/>
        <v>A4</v>
      </c>
      <c r="D4492" t="str">
        <f t="shared" si="4466"/>
        <v>сыр твердый</v>
      </c>
      <c r="E4492" t="str">
        <f t="shared" si="4466"/>
        <v>A4|сыр твердый</v>
      </c>
      <c r="F4492">
        <f>IFERROR(INDEX('Прайс-лист на год'!$E$4:$NG$28,MATCH(prices_model!E4492,'Прайс-лист на год'!$D$4:$D$28,0),MATCH(prices_model!A4492,'Прайс-лист на год'!$E$3:$NG$3,0)),0)</f>
        <v>893</v>
      </c>
    </row>
    <row r="4493" spans="1:6" x14ac:dyDescent="0.25">
      <c r="A4493" s="30">
        <f>'Прайс-лист на год'!$E$3+ROUNDDOWN((ROW()-2)/25,0)</f>
        <v>44009</v>
      </c>
      <c r="B4493">
        <f t="shared" ref="B4493:E4493" si="4467">B4468</f>
        <v>1</v>
      </c>
      <c r="C4493" t="str">
        <f t="shared" si="4467"/>
        <v>A4</v>
      </c>
      <c r="D4493" t="str">
        <f t="shared" si="4467"/>
        <v>сыр полутвердый</v>
      </c>
      <c r="E4493" t="str">
        <f t="shared" si="4467"/>
        <v>A4|сыр полутвердый</v>
      </c>
      <c r="F4493">
        <f>IFERROR(INDEX('Прайс-лист на год'!$E$4:$NG$28,MATCH(prices_model!E4493,'Прайс-лист на год'!$D$4:$D$28,0),MATCH(prices_model!A4493,'Прайс-лист на год'!$E$3:$NG$3,0)),0)</f>
        <v>662</v>
      </c>
    </row>
    <row r="4494" spans="1:6" x14ac:dyDescent="0.25">
      <c r="A4494" s="30">
        <f>'Прайс-лист на год'!$E$3+ROUNDDOWN((ROW()-2)/25,0)</f>
        <v>44009</v>
      </c>
      <c r="B4494">
        <f t="shared" ref="B4494:E4494" si="4468">B4469</f>
        <v>1</v>
      </c>
      <c r="C4494" t="str">
        <f t="shared" si="4468"/>
        <v>A4</v>
      </c>
      <c r="D4494" t="str">
        <f t="shared" si="4468"/>
        <v>сыр мягкий</v>
      </c>
      <c r="E4494" t="str">
        <f t="shared" si="4468"/>
        <v>A4|сыр мягкий</v>
      </c>
      <c r="F4494">
        <f>IFERROR(INDEX('Прайс-лист на год'!$E$4:$NG$28,MATCH(prices_model!E4494,'Прайс-лист на год'!$D$4:$D$28,0),MATCH(prices_model!A4494,'Прайс-лист на год'!$E$3:$NG$3,0)),0)</f>
        <v>551</v>
      </c>
    </row>
    <row r="4495" spans="1:6" x14ac:dyDescent="0.25">
      <c r="A4495" s="30">
        <f>'Прайс-лист на год'!$E$3+ROUNDDOWN((ROW()-2)/25,0)</f>
        <v>44009</v>
      </c>
      <c r="B4495">
        <f t="shared" ref="B4495:E4495" si="4469">B4470</f>
        <v>1</v>
      </c>
      <c r="C4495" t="str">
        <f t="shared" si="4469"/>
        <v>A4</v>
      </c>
      <c r="D4495" t="str">
        <f t="shared" si="4469"/>
        <v>прочие сыры</v>
      </c>
      <c r="E4495" t="str">
        <f t="shared" si="4469"/>
        <v>A4|прочие сыры</v>
      </c>
      <c r="F4495">
        <f>IFERROR(INDEX('Прайс-лист на год'!$E$4:$NG$28,MATCH(prices_model!E4495,'Прайс-лист на год'!$D$4:$D$28,0),MATCH(prices_model!A4495,'Прайс-лист на год'!$E$3:$NG$3,0)),0)</f>
        <v>847</v>
      </c>
    </row>
    <row r="4496" spans="1:6" x14ac:dyDescent="0.25">
      <c r="A4496" s="30">
        <f>'Прайс-лист на год'!$E$3+ROUNDDOWN((ROW()-2)/25,0)</f>
        <v>44009</v>
      </c>
      <c r="B4496">
        <f t="shared" ref="B4496:E4496" si="4470">B4471</f>
        <v>1</v>
      </c>
      <c r="C4496" t="str">
        <f t="shared" si="4470"/>
        <v>A4</v>
      </c>
      <c r="D4496" t="str">
        <f t="shared" si="4470"/>
        <v>продукты сырные</v>
      </c>
      <c r="E4496" t="str">
        <f t="shared" si="4470"/>
        <v>A4|продукты сырные</v>
      </c>
      <c r="F4496">
        <f>IFERROR(INDEX('Прайс-лист на год'!$E$4:$NG$28,MATCH(prices_model!E4496,'Прайс-лист на год'!$D$4:$D$28,0),MATCH(prices_model!A4496,'Прайс-лист на год'!$E$3:$NG$3,0)),0)</f>
        <v>340</v>
      </c>
    </row>
    <row r="4497" spans="1:6" x14ac:dyDescent="0.25">
      <c r="A4497" s="30">
        <f>'Прайс-лист на год'!$E$3+ROUNDDOWN((ROW()-2)/25,0)</f>
        <v>44009</v>
      </c>
      <c r="B4497">
        <f t="shared" ref="B4497:E4497" si="4471">B4472</f>
        <v>1</v>
      </c>
      <c r="C4497" t="str">
        <f t="shared" si="4471"/>
        <v>A5</v>
      </c>
      <c r="D4497" t="str">
        <f t="shared" si="4471"/>
        <v>сыр твердый</v>
      </c>
      <c r="E4497" t="str">
        <f t="shared" si="4471"/>
        <v>A5|сыр твердый</v>
      </c>
      <c r="F4497">
        <f>IFERROR(INDEX('Прайс-лист на год'!$E$4:$NG$28,MATCH(prices_model!E4497,'Прайс-лист на год'!$D$4:$D$28,0),MATCH(prices_model!A4497,'Прайс-лист на год'!$E$3:$NG$3,0)),0)</f>
        <v>1084</v>
      </c>
    </row>
    <row r="4498" spans="1:6" x14ac:dyDescent="0.25">
      <c r="A4498" s="30">
        <f>'Прайс-лист на год'!$E$3+ROUNDDOWN((ROW()-2)/25,0)</f>
        <v>44009</v>
      </c>
      <c r="B4498">
        <f t="shared" ref="B4498:E4498" si="4472">B4473</f>
        <v>1</v>
      </c>
      <c r="C4498" t="str">
        <f t="shared" si="4472"/>
        <v>A5</v>
      </c>
      <c r="D4498" t="str">
        <f t="shared" si="4472"/>
        <v>сыр полутвердый</v>
      </c>
      <c r="E4498" t="str">
        <f t="shared" si="4472"/>
        <v>A5|сыр полутвердый</v>
      </c>
      <c r="F4498">
        <f>IFERROR(INDEX('Прайс-лист на год'!$E$4:$NG$28,MATCH(prices_model!E4498,'Прайс-лист на год'!$D$4:$D$28,0),MATCH(prices_model!A4498,'Прайс-лист на год'!$E$3:$NG$3,0)),0)</f>
        <v>651</v>
      </c>
    </row>
    <row r="4499" spans="1:6" x14ac:dyDescent="0.25">
      <c r="A4499" s="30">
        <f>'Прайс-лист на год'!$E$3+ROUNDDOWN((ROW()-2)/25,0)</f>
        <v>44009</v>
      </c>
      <c r="B4499">
        <f t="shared" ref="B4499:E4499" si="4473">B4474</f>
        <v>1</v>
      </c>
      <c r="C4499" t="str">
        <f t="shared" si="4473"/>
        <v>A5</v>
      </c>
      <c r="D4499" t="str">
        <f t="shared" si="4473"/>
        <v>сыр мягкий</v>
      </c>
      <c r="E4499" t="str">
        <f t="shared" si="4473"/>
        <v>A5|сыр мягкий</v>
      </c>
      <c r="F4499">
        <f>IFERROR(INDEX('Прайс-лист на год'!$E$4:$NG$28,MATCH(prices_model!E4499,'Прайс-лист на год'!$D$4:$D$28,0),MATCH(prices_model!A4499,'Прайс-лист на год'!$E$3:$NG$3,0)),0)</f>
        <v>542</v>
      </c>
    </row>
    <row r="4500" spans="1:6" x14ac:dyDescent="0.25">
      <c r="A4500" s="30">
        <f>'Прайс-лист на год'!$E$3+ROUNDDOWN((ROW()-2)/25,0)</f>
        <v>44009</v>
      </c>
      <c r="B4500">
        <f t="shared" ref="B4500:E4500" si="4474">B4475</f>
        <v>1</v>
      </c>
      <c r="C4500" t="str">
        <f t="shared" si="4474"/>
        <v>A5</v>
      </c>
      <c r="D4500" t="str">
        <f t="shared" si="4474"/>
        <v>прочие сыры</v>
      </c>
      <c r="E4500" t="str">
        <f t="shared" si="4474"/>
        <v>A5|прочие сыры</v>
      </c>
      <c r="F4500">
        <f>IFERROR(INDEX('Прайс-лист на год'!$E$4:$NG$28,MATCH(prices_model!E4500,'Прайс-лист на год'!$D$4:$D$28,0),MATCH(prices_model!A4500,'Прайс-лист на год'!$E$3:$NG$3,0)),0)</f>
        <v>759</v>
      </c>
    </row>
    <row r="4501" spans="1:6" x14ac:dyDescent="0.25">
      <c r="A4501" s="30">
        <f>'Прайс-лист на год'!$E$3+ROUNDDOWN((ROW()-2)/25,0)</f>
        <v>44009</v>
      </c>
      <c r="B4501">
        <f t="shared" ref="B4501:E4501" si="4475">B4476</f>
        <v>1</v>
      </c>
      <c r="C4501" t="str">
        <f t="shared" si="4475"/>
        <v>A5</v>
      </c>
      <c r="D4501" t="str">
        <f t="shared" si="4475"/>
        <v>продукты сырные</v>
      </c>
      <c r="E4501" t="str">
        <f t="shared" si="4475"/>
        <v>A5|продукты сырные</v>
      </c>
      <c r="F4501">
        <f>IFERROR(INDEX('Прайс-лист на год'!$E$4:$NG$28,MATCH(prices_model!E4501,'Прайс-лист на год'!$D$4:$D$28,0),MATCH(prices_model!A4501,'Прайс-лист на год'!$E$3:$NG$3,0)),0)</f>
        <v>434</v>
      </c>
    </row>
    <row r="4502" spans="1:6" x14ac:dyDescent="0.25">
      <c r="A4502" s="30">
        <f>'Прайс-лист на год'!$E$3+ROUNDDOWN((ROW()-2)/25,0)</f>
        <v>44010</v>
      </c>
      <c r="B4502">
        <f t="shared" ref="B4502:E4502" si="4476">B4477</f>
        <v>1</v>
      </c>
      <c r="C4502" t="str">
        <f t="shared" si="4476"/>
        <v>A1</v>
      </c>
      <c r="D4502" t="str">
        <f t="shared" si="4476"/>
        <v>сыр твердый</v>
      </c>
      <c r="E4502" t="str">
        <f t="shared" si="4476"/>
        <v>A1|сыр твердый</v>
      </c>
      <c r="F4502">
        <f>IFERROR(INDEX('Прайс-лист на год'!$E$4:$NG$28,MATCH(prices_model!E4502,'Прайс-лист на год'!$D$4:$D$28,0),MATCH(prices_model!A4502,'Прайс-лист на год'!$E$3:$NG$3,0)),0)</f>
        <v>1000</v>
      </c>
    </row>
    <row r="4503" spans="1:6" x14ac:dyDescent="0.25">
      <c r="A4503" s="30">
        <f>'Прайс-лист на год'!$E$3+ROUNDDOWN((ROW()-2)/25,0)</f>
        <v>44010</v>
      </c>
      <c r="B4503">
        <f t="shared" ref="B4503:E4503" si="4477">B4478</f>
        <v>1</v>
      </c>
      <c r="C4503" t="str">
        <f t="shared" si="4477"/>
        <v>A1</v>
      </c>
      <c r="D4503" t="str">
        <f t="shared" si="4477"/>
        <v>сыр полутвердый</v>
      </c>
      <c r="E4503" t="str">
        <f t="shared" si="4477"/>
        <v>A1|сыр полутвердый</v>
      </c>
      <c r="F4503">
        <f>IFERROR(INDEX('Прайс-лист на год'!$E$4:$NG$28,MATCH(prices_model!E4503,'Прайс-лист на год'!$D$4:$D$28,0),MATCH(prices_model!A4503,'Прайс-лист на год'!$E$3:$NG$3,0)),0)</f>
        <v>600</v>
      </c>
    </row>
    <row r="4504" spans="1:6" x14ac:dyDescent="0.25">
      <c r="A4504" s="30">
        <f>'Прайс-лист на год'!$E$3+ROUNDDOWN((ROW()-2)/25,0)</f>
        <v>44010</v>
      </c>
      <c r="B4504">
        <f t="shared" ref="B4504:E4504" si="4478">B4479</f>
        <v>1</v>
      </c>
      <c r="C4504" t="str">
        <f t="shared" si="4478"/>
        <v>A1</v>
      </c>
      <c r="D4504" t="str">
        <f t="shared" si="4478"/>
        <v>сыр мягкий</v>
      </c>
      <c r="E4504" t="str">
        <f t="shared" si="4478"/>
        <v>A1|сыр мягкий</v>
      </c>
      <c r="F4504">
        <f>IFERROR(INDEX('Прайс-лист на год'!$E$4:$NG$28,MATCH(prices_model!E4504,'Прайс-лист на год'!$D$4:$D$28,0),MATCH(prices_model!A4504,'Прайс-лист на год'!$E$3:$NG$3,0)),0)</f>
        <v>500</v>
      </c>
    </row>
    <row r="4505" spans="1:6" x14ac:dyDescent="0.25">
      <c r="A4505" s="30">
        <f>'Прайс-лист на год'!$E$3+ROUNDDOWN((ROW()-2)/25,0)</f>
        <v>44010</v>
      </c>
      <c r="B4505">
        <f t="shared" ref="B4505:E4505" si="4479">B4480</f>
        <v>1</v>
      </c>
      <c r="C4505" t="str">
        <f t="shared" si="4479"/>
        <v>A1</v>
      </c>
      <c r="D4505" t="str">
        <f t="shared" si="4479"/>
        <v>прочие сыры</v>
      </c>
      <c r="E4505" t="str">
        <f t="shared" si="4479"/>
        <v>A1|прочие сыры</v>
      </c>
      <c r="F4505">
        <f>IFERROR(INDEX('Прайс-лист на год'!$E$4:$NG$28,MATCH(prices_model!E4505,'Прайс-лист на год'!$D$4:$D$28,0),MATCH(prices_model!A4505,'Прайс-лист на год'!$E$3:$NG$3,0)),0)</f>
        <v>700</v>
      </c>
    </row>
    <row r="4506" spans="1:6" x14ac:dyDescent="0.25">
      <c r="A4506" s="30">
        <f>'Прайс-лист на год'!$E$3+ROUNDDOWN((ROW()-2)/25,0)</f>
        <v>44010</v>
      </c>
      <c r="B4506">
        <f t="shared" ref="B4506:E4506" si="4480">B4481</f>
        <v>1</v>
      </c>
      <c r="C4506" t="str">
        <f t="shared" si="4480"/>
        <v>A1</v>
      </c>
      <c r="D4506" t="str">
        <f t="shared" si="4480"/>
        <v>продукты сырные</v>
      </c>
      <c r="E4506" t="str">
        <f t="shared" si="4480"/>
        <v>A1|продукты сырные</v>
      </c>
      <c r="F4506">
        <f>IFERROR(INDEX('Прайс-лист на год'!$E$4:$NG$28,MATCH(prices_model!E4506,'Прайс-лист на год'!$D$4:$D$28,0),MATCH(prices_model!A4506,'Прайс-лист на год'!$E$3:$NG$3,0)),0)</f>
        <v>400</v>
      </c>
    </row>
    <row r="4507" spans="1:6" x14ac:dyDescent="0.25">
      <c r="A4507" s="30">
        <f>'Прайс-лист на год'!$E$3+ROUNDDOWN((ROW()-2)/25,0)</f>
        <v>44010</v>
      </c>
      <c r="B4507">
        <f t="shared" ref="B4507:E4507" si="4481">B4482</f>
        <v>1</v>
      </c>
      <c r="C4507" t="str">
        <f t="shared" si="4481"/>
        <v>A2</v>
      </c>
      <c r="D4507" t="str">
        <f t="shared" si="4481"/>
        <v>сыр твердый</v>
      </c>
      <c r="E4507" t="str">
        <f t="shared" si="4481"/>
        <v>A2|сыр твердый</v>
      </c>
      <c r="F4507">
        <f>IFERROR(INDEX('Прайс-лист на год'!$E$4:$NG$28,MATCH(prices_model!E4507,'Прайс-лист на год'!$D$4:$D$28,0),MATCH(prices_model!A4507,'Прайс-лист на год'!$E$3:$NG$3,0)),0)</f>
        <v>1050</v>
      </c>
    </row>
    <row r="4508" spans="1:6" x14ac:dyDescent="0.25">
      <c r="A4508" s="30">
        <f>'Прайс-лист на год'!$E$3+ROUNDDOWN((ROW()-2)/25,0)</f>
        <v>44010</v>
      </c>
      <c r="B4508">
        <f t="shared" ref="B4508:E4508" si="4482">B4483</f>
        <v>1</v>
      </c>
      <c r="C4508" t="str">
        <f t="shared" si="4482"/>
        <v>A2</v>
      </c>
      <c r="D4508" t="str">
        <f t="shared" si="4482"/>
        <v>сыр полутвердый</v>
      </c>
      <c r="E4508" t="str">
        <f t="shared" si="4482"/>
        <v>A2|сыр полутвердый</v>
      </c>
      <c r="F4508">
        <f>IFERROR(INDEX('Прайс-лист на год'!$E$4:$NG$28,MATCH(prices_model!E4508,'Прайс-лист на год'!$D$4:$D$28,0),MATCH(prices_model!A4508,'Прайс-лист на год'!$E$3:$NG$3,0)),0)</f>
        <v>630</v>
      </c>
    </row>
    <row r="4509" spans="1:6" x14ac:dyDescent="0.25">
      <c r="A4509" s="30">
        <f>'Прайс-лист на год'!$E$3+ROUNDDOWN((ROW()-2)/25,0)</f>
        <v>44010</v>
      </c>
      <c r="B4509">
        <f t="shared" ref="B4509:E4509" si="4483">B4484</f>
        <v>1</v>
      </c>
      <c r="C4509" t="str">
        <f t="shared" si="4483"/>
        <v>A2</v>
      </c>
      <c r="D4509" t="str">
        <f t="shared" si="4483"/>
        <v>сыр мягкий</v>
      </c>
      <c r="E4509" t="str">
        <f t="shared" si="4483"/>
        <v>A2|сыр мягкий</v>
      </c>
      <c r="F4509">
        <f>IFERROR(INDEX('Прайс-лист на год'!$E$4:$NG$28,MATCH(prices_model!E4509,'Прайс-лист на год'!$D$4:$D$28,0),MATCH(prices_model!A4509,'Прайс-лист на год'!$E$3:$NG$3,0)),0)</f>
        <v>525</v>
      </c>
    </row>
    <row r="4510" spans="1:6" x14ac:dyDescent="0.25">
      <c r="A4510" s="30">
        <f>'Прайс-лист на год'!$E$3+ROUNDDOWN((ROW()-2)/25,0)</f>
        <v>44010</v>
      </c>
      <c r="B4510">
        <f t="shared" ref="B4510:E4510" si="4484">B4485</f>
        <v>1</v>
      </c>
      <c r="C4510" t="str">
        <f t="shared" si="4484"/>
        <v>A2</v>
      </c>
      <c r="D4510" t="str">
        <f t="shared" si="4484"/>
        <v>прочие сыры</v>
      </c>
      <c r="E4510" t="str">
        <f t="shared" si="4484"/>
        <v>A2|прочие сыры</v>
      </c>
      <c r="F4510">
        <f>IFERROR(INDEX('Прайс-лист на год'!$E$4:$NG$28,MATCH(prices_model!E4510,'Прайс-лист на год'!$D$4:$D$28,0),MATCH(prices_model!A4510,'Прайс-лист на год'!$E$3:$NG$3,0)),0)</f>
        <v>735</v>
      </c>
    </row>
    <row r="4511" spans="1:6" x14ac:dyDescent="0.25">
      <c r="A4511" s="30">
        <f>'Прайс-лист на год'!$E$3+ROUNDDOWN((ROW()-2)/25,0)</f>
        <v>44010</v>
      </c>
      <c r="B4511">
        <f t="shared" ref="B4511:E4511" si="4485">B4486</f>
        <v>1</v>
      </c>
      <c r="C4511" t="str">
        <f t="shared" si="4485"/>
        <v>A2</v>
      </c>
      <c r="D4511" t="str">
        <f t="shared" si="4485"/>
        <v>продукты сырные</v>
      </c>
      <c r="E4511" t="str">
        <f t="shared" si="4485"/>
        <v>A2|продукты сырные</v>
      </c>
      <c r="F4511">
        <f>IFERROR(INDEX('Прайс-лист на год'!$E$4:$NG$28,MATCH(prices_model!E4511,'Прайс-лист на год'!$D$4:$D$28,0),MATCH(prices_model!A4511,'Прайс-лист на год'!$E$3:$NG$3,0)),0)</f>
        <v>420</v>
      </c>
    </row>
    <row r="4512" spans="1:6" x14ac:dyDescent="0.25">
      <c r="A4512" s="30">
        <f>'Прайс-лист на год'!$E$3+ROUNDDOWN((ROW()-2)/25,0)</f>
        <v>44010</v>
      </c>
      <c r="B4512">
        <f t="shared" ref="B4512:E4512" si="4486">B4487</f>
        <v>1</v>
      </c>
      <c r="C4512" t="str">
        <f t="shared" si="4486"/>
        <v>A3</v>
      </c>
      <c r="D4512" t="str">
        <f t="shared" si="4486"/>
        <v>сыр твердый</v>
      </c>
      <c r="E4512" t="str">
        <f t="shared" si="4486"/>
        <v>A3|сыр твердый</v>
      </c>
      <c r="F4512">
        <f>IFERROR(INDEX('Прайс-лист на год'!$E$4:$NG$28,MATCH(prices_model!E4512,'Прайс-лист на год'!$D$4:$D$28,0),MATCH(prices_model!A4512,'Прайс-лист на год'!$E$3:$NG$3,0)),0)</f>
        <v>1000</v>
      </c>
    </row>
    <row r="4513" spans="1:6" x14ac:dyDescent="0.25">
      <c r="A4513" s="30">
        <f>'Прайс-лист на год'!$E$3+ROUNDDOWN((ROW()-2)/25,0)</f>
        <v>44010</v>
      </c>
      <c r="B4513">
        <f t="shared" ref="B4513:E4513" si="4487">B4488</f>
        <v>1</v>
      </c>
      <c r="C4513" t="str">
        <f t="shared" si="4487"/>
        <v>A3</v>
      </c>
      <c r="D4513" t="str">
        <f t="shared" si="4487"/>
        <v>сыр полутвердый</v>
      </c>
      <c r="E4513" t="str">
        <f t="shared" si="4487"/>
        <v>A3|сыр полутвердый</v>
      </c>
      <c r="F4513">
        <f>IFERROR(INDEX('Прайс-лист на год'!$E$4:$NG$28,MATCH(prices_model!E4513,'Прайс-лист на год'!$D$4:$D$28,0),MATCH(prices_model!A4513,'Прайс-лист на год'!$E$3:$NG$3,0)),0)</f>
        <v>600</v>
      </c>
    </row>
    <row r="4514" spans="1:6" x14ac:dyDescent="0.25">
      <c r="A4514" s="30">
        <f>'Прайс-лист на год'!$E$3+ROUNDDOWN((ROW()-2)/25,0)</f>
        <v>44010</v>
      </c>
      <c r="B4514">
        <f t="shared" ref="B4514:E4514" si="4488">B4489</f>
        <v>1</v>
      </c>
      <c r="C4514" t="str">
        <f t="shared" si="4488"/>
        <v>A3</v>
      </c>
      <c r="D4514" t="str">
        <f t="shared" si="4488"/>
        <v>сыр мягкий</v>
      </c>
      <c r="E4514" t="str">
        <f t="shared" si="4488"/>
        <v>A3|сыр мягкий</v>
      </c>
      <c r="F4514">
        <f>IFERROR(INDEX('Прайс-лист на год'!$E$4:$NG$28,MATCH(prices_model!E4514,'Прайс-лист на год'!$D$4:$D$28,0),MATCH(prices_model!A4514,'Прайс-лист на год'!$E$3:$NG$3,0)),0)</f>
        <v>500</v>
      </c>
    </row>
    <row r="4515" spans="1:6" x14ac:dyDescent="0.25">
      <c r="A4515" s="30">
        <f>'Прайс-лист на год'!$E$3+ROUNDDOWN((ROW()-2)/25,0)</f>
        <v>44010</v>
      </c>
      <c r="B4515">
        <f t="shared" ref="B4515:E4515" si="4489">B4490</f>
        <v>1</v>
      </c>
      <c r="C4515" t="str">
        <f t="shared" si="4489"/>
        <v>A3</v>
      </c>
      <c r="D4515" t="str">
        <f t="shared" si="4489"/>
        <v>прочие сыры</v>
      </c>
      <c r="E4515" t="str">
        <f t="shared" si="4489"/>
        <v>A3|прочие сыры</v>
      </c>
      <c r="F4515">
        <f>IFERROR(INDEX('Прайс-лист на год'!$E$4:$NG$28,MATCH(prices_model!E4515,'Прайс-лист на год'!$D$4:$D$28,0),MATCH(prices_model!A4515,'Прайс-лист на год'!$E$3:$NG$3,0)),0)</f>
        <v>700</v>
      </c>
    </row>
    <row r="4516" spans="1:6" x14ac:dyDescent="0.25">
      <c r="A4516" s="30">
        <f>'Прайс-лист на год'!$E$3+ROUNDDOWN((ROW()-2)/25,0)</f>
        <v>44010</v>
      </c>
      <c r="B4516">
        <f t="shared" ref="B4516:E4516" si="4490">B4491</f>
        <v>1</v>
      </c>
      <c r="C4516" t="str">
        <f t="shared" si="4490"/>
        <v>A3</v>
      </c>
      <c r="D4516" t="str">
        <f t="shared" si="4490"/>
        <v>продукты сырные</v>
      </c>
      <c r="E4516" t="str">
        <f t="shared" si="4490"/>
        <v>A3|продукты сырные</v>
      </c>
      <c r="F4516">
        <f>IFERROR(INDEX('Прайс-лист на год'!$E$4:$NG$28,MATCH(prices_model!E4516,'Прайс-лист на год'!$D$4:$D$28,0),MATCH(prices_model!A4516,'Прайс-лист на год'!$E$3:$NG$3,0)),0)</f>
        <v>400</v>
      </c>
    </row>
    <row r="4517" spans="1:6" x14ac:dyDescent="0.25">
      <c r="A4517" s="30">
        <f>'Прайс-лист на год'!$E$3+ROUNDDOWN((ROW()-2)/25,0)</f>
        <v>44010</v>
      </c>
      <c r="B4517">
        <f t="shared" ref="B4517:E4517" si="4491">B4492</f>
        <v>1</v>
      </c>
      <c r="C4517" t="str">
        <f t="shared" si="4491"/>
        <v>A4</v>
      </c>
      <c r="D4517" t="str">
        <f t="shared" si="4491"/>
        <v>сыр твердый</v>
      </c>
      <c r="E4517" t="str">
        <f t="shared" si="4491"/>
        <v>A4|сыр твердый</v>
      </c>
      <c r="F4517">
        <f>IFERROR(INDEX('Прайс-лист на год'!$E$4:$NG$28,MATCH(prices_model!E4517,'Прайс-лист на год'!$D$4:$D$28,0),MATCH(prices_model!A4517,'Прайс-лист на год'!$E$3:$NG$3,0)),0)</f>
        <v>893</v>
      </c>
    </row>
    <row r="4518" spans="1:6" x14ac:dyDescent="0.25">
      <c r="A4518" s="30">
        <f>'Прайс-лист на год'!$E$3+ROUNDDOWN((ROW()-2)/25,0)</f>
        <v>44010</v>
      </c>
      <c r="B4518">
        <f t="shared" ref="B4518:E4518" si="4492">B4493</f>
        <v>1</v>
      </c>
      <c r="C4518" t="str">
        <f t="shared" si="4492"/>
        <v>A4</v>
      </c>
      <c r="D4518" t="str">
        <f t="shared" si="4492"/>
        <v>сыр полутвердый</v>
      </c>
      <c r="E4518" t="str">
        <f t="shared" si="4492"/>
        <v>A4|сыр полутвердый</v>
      </c>
      <c r="F4518">
        <f>IFERROR(INDEX('Прайс-лист на год'!$E$4:$NG$28,MATCH(prices_model!E4518,'Прайс-лист на год'!$D$4:$D$28,0),MATCH(prices_model!A4518,'Прайс-лист на год'!$E$3:$NG$3,0)),0)</f>
        <v>662</v>
      </c>
    </row>
    <row r="4519" spans="1:6" x14ac:dyDescent="0.25">
      <c r="A4519" s="30">
        <f>'Прайс-лист на год'!$E$3+ROUNDDOWN((ROW()-2)/25,0)</f>
        <v>44010</v>
      </c>
      <c r="B4519">
        <f t="shared" ref="B4519:E4519" si="4493">B4494</f>
        <v>1</v>
      </c>
      <c r="C4519" t="str">
        <f t="shared" si="4493"/>
        <v>A4</v>
      </c>
      <c r="D4519" t="str">
        <f t="shared" si="4493"/>
        <v>сыр мягкий</v>
      </c>
      <c r="E4519" t="str">
        <f t="shared" si="4493"/>
        <v>A4|сыр мягкий</v>
      </c>
      <c r="F4519">
        <f>IFERROR(INDEX('Прайс-лист на год'!$E$4:$NG$28,MATCH(prices_model!E4519,'Прайс-лист на год'!$D$4:$D$28,0),MATCH(prices_model!A4519,'Прайс-лист на год'!$E$3:$NG$3,0)),0)</f>
        <v>551</v>
      </c>
    </row>
    <row r="4520" spans="1:6" x14ac:dyDescent="0.25">
      <c r="A4520" s="30">
        <f>'Прайс-лист на год'!$E$3+ROUNDDOWN((ROW()-2)/25,0)</f>
        <v>44010</v>
      </c>
      <c r="B4520">
        <f t="shared" ref="B4520:E4520" si="4494">B4495</f>
        <v>1</v>
      </c>
      <c r="C4520" t="str">
        <f t="shared" si="4494"/>
        <v>A4</v>
      </c>
      <c r="D4520" t="str">
        <f t="shared" si="4494"/>
        <v>прочие сыры</v>
      </c>
      <c r="E4520" t="str">
        <f t="shared" si="4494"/>
        <v>A4|прочие сыры</v>
      </c>
      <c r="F4520">
        <f>IFERROR(INDEX('Прайс-лист на год'!$E$4:$NG$28,MATCH(prices_model!E4520,'Прайс-лист на год'!$D$4:$D$28,0),MATCH(prices_model!A4520,'Прайс-лист на год'!$E$3:$NG$3,0)),0)</f>
        <v>847</v>
      </c>
    </row>
    <row r="4521" spans="1:6" x14ac:dyDescent="0.25">
      <c r="A4521" s="30">
        <f>'Прайс-лист на год'!$E$3+ROUNDDOWN((ROW()-2)/25,0)</f>
        <v>44010</v>
      </c>
      <c r="B4521">
        <f t="shared" ref="B4521:E4521" si="4495">B4496</f>
        <v>1</v>
      </c>
      <c r="C4521" t="str">
        <f t="shared" si="4495"/>
        <v>A4</v>
      </c>
      <c r="D4521" t="str">
        <f t="shared" si="4495"/>
        <v>продукты сырные</v>
      </c>
      <c r="E4521" t="str">
        <f t="shared" si="4495"/>
        <v>A4|продукты сырные</v>
      </c>
      <c r="F4521">
        <f>IFERROR(INDEX('Прайс-лист на год'!$E$4:$NG$28,MATCH(prices_model!E4521,'Прайс-лист на год'!$D$4:$D$28,0),MATCH(prices_model!A4521,'Прайс-лист на год'!$E$3:$NG$3,0)),0)</f>
        <v>340</v>
      </c>
    </row>
    <row r="4522" spans="1:6" x14ac:dyDescent="0.25">
      <c r="A4522" s="30">
        <f>'Прайс-лист на год'!$E$3+ROUNDDOWN((ROW()-2)/25,0)</f>
        <v>44010</v>
      </c>
      <c r="B4522">
        <f t="shared" ref="B4522:E4522" si="4496">B4497</f>
        <v>1</v>
      </c>
      <c r="C4522" t="str">
        <f t="shared" si="4496"/>
        <v>A5</v>
      </c>
      <c r="D4522" t="str">
        <f t="shared" si="4496"/>
        <v>сыр твердый</v>
      </c>
      <c r="E4522" t="str">
        <f t="shared" si="4496"/>
        <v>A5|сыр твердый</v>
      </c>
      <c r="F4522">
        <f>IFERROR(INDEX('Прайс-лист на год'!$E$4:$NG$28,MATCH(prices_model!E4522,'Прайс-лист на год'!$D$4:$D$28,0),MATCH(prices_model!A4522,'Прайс-лист на год'!$E$3:$NG$3,0)),0)</f>
        <v>1084</v>
      </c>
    </row>
    <row r="4523" spans="1:6" x14ac:dyDescent="0.25">
      <c r="A4523" s="30">
        <f>'Прайс-лист на год'!$E$3+ROUNDDOWN((ROW()-2)/25,0)</f>
        <v>44010</v>
      </c>
      <c r="B4523">
        <f t="shared" ref="B4523:E4523" si="4497">B4498</f>
        <v>1</v>
      </c>
      <c r="C4523" t="str">
        <f t="shared" si="4497"/>
        <v>A5</v>
      </c>
      <c r="D4523" t="str">
        <f t="shared" si="4497"/>
        <v>сыр полутвердый</v>
      </c>
      <c r="E4523" t="str">
        <f t="shared" si="4497"/>
        <v>A5|сыр полутвердый</v>
      </c>
      <c r="F4523">
        <f>IFERROR(INDEX('Прайс-лист на год'!$E$4:$NG$28,MATCH(prices_model!E4523,'Прайс-лист на год'!$D$4:$D$28,0),MATCH(prices_model!A4523,'Прайс-лист на год'!$E$3:$NG$3,0)),0)</f>
        <v>651</v>
      </c>
    </row>
    <row r="4524" spans="1:6" x14ac:dyDescent="0.25">
      <c r="A4524" s="30">
        <f>'Прайс-лист на год'!$E$3+ROUNDDOWN((ROW()-2)/25,0)</f>
        <v>44010</v>
      </c>
      <c r="B4524">
        <f t="shared" ref="B4524:E4524" si="4498">B4499</f>
        <v>1</v>
      </c>
      <c r="C4524" t="str">
        <f t="shared" si="4498"/>
        <v>A5</v>
      </c>
      <c r="D4524" t="str">
        <f t="shared" si="4498"/>
        <v>сыр мягкий</v>
      </c>
      <c r="E4524" t="str">
        <f t="shared" si="4498"/>
        <v>A5|сыр мягкий</v>
      </c>
      <c r="F4524">
        <f>IFERROR(INDEX('Прайс-лист на год'!$E$4:$NG$28,MATCH(prices_model!E4524,'Прайс-лист на год'!$D$4:$D$28,0),MATCH(prices_model!A4524,'Прайс-лист на год'!$E$3:$NG$3,0)),0)</f>
        <v>542</v>
      </c>
    </row>
    <row r="4525" spans="1:6" x14ac:dyDescent="0.25">
      <c r="A4525" s="30">
        <f>'Прайс-лист на год'!$E$3+ROUNDDOWN((ROW()-2)/25,0)</f>
        <v>44010</v>
      </c>
      <c r="B4525">
        <f t="shared" ref="B4525:E4525" si="4499">B4500</f>
        <v>1</v>
      </c>
      <c r="C4525" t="str">
        <f t="shared" si="4499"/>
        <v>A5</v>
      </c>
      <c r="D4525" t="str">
        <f t="shared" si="4499"/>
        <v>прочие сыры</v>
      </c>
      <c r="E4525" t="str">
        <f t="shared" si="4499"/>
        <v>A5|прочие сыры</v>
      </c>
      <c r="F4525">
        <f>IFERROR(INDEX('Прайс-лист на год'!$E$4:$NG$28,MATCH(prices_model!E4525,'Прайс-лист на год'!$D$4:$D$28,0),MATCH(prices_model!A4525,'Прайс-лист на год'!$E$3:$NG$3,0)),0)</f>
        <v>759</v>
      </c>
    </row>
    <row r="4526" spans="1:6" x14ac:dyDescent="0.25">
      <c r="A4526" s="30">
        <f>'Прайс-лист на год'!$E$3+ROUNDDOWN((ROW()-2)/25,0)</f>
        <v>44010</v>
      </c>
      <c r="B4526">
        <f t="shared" ref="B4526:E4526" si="4500">B4501</f>
        <v>1</v>
      </c>
      <c r="C4526" t="str">
        <f t="shared" si="4500"/>
        <v>A5</v>
      </c>
      <c r="D4526" t="str">
        <f t="shared" si="4500"/>
        <v>продукты сырные</v>
      </c>
      <c r="E4526" t="str">
        <f t="shared" si="4500"/>
        <v>A5|продукты сырные</v>
      </c>
      <c r="F4526">
        <f>IFERROR(INDEX('Прайс-лист на год'!$E$4:$NG$28,MATCH(prices_model!E4526,'Прайс-лист на год'!$D$4:$D$28,0),MATCH(prices_model!A4526,'Прайс-лист на год'!$E$3:$NG$3,0)),0)</f>
        <v>434</v>
      </c>
    </row>
    <row r="4527" spans="1:6" x14ac:dyDescent="0.25">
      <c r="A4527" s="30">
        <f>'Прайс-лист на год'!$E$3+ROUNDDOWN((ROW()-2)/25,0)</f>
        <v>44011</v>
      </c>
      <c r="B4527">
        <f t="shared" ref="B4527:E4527" si="4501">B4502</f>
        <v>1</v>
      </c>
      <c r="C4527" t="str">
        <f t="shared" si="4501"/>
        <v>A1</v>
      </c>
      <c r="D4527" t="str">
        <f t="shared" si="4501"/>
        <v>сыр твердый</v>
      </c>
      <c r="E4527" t="str">
        <f t="shared" si="4501"/>
        <v>A1|сыр твердый</v>
      </c>
      <c r="F4527">
        <f>IFERROR(INDEX('Прайс-лист на год'!$E$4:$NG$28,MATCH(prices_model!E4527,'Прайс-лист на год'!$D$4:$D$28,0),MATCH(prices_model!A4527,'Прайс-лист на год'!$E$3:$NG$3,0)),0)</f>
        <v>950</v>
      </c>
    </row>
    <row r="4528" spans="1:6" x14ac:dyDescent="0.25">
      <c r="A4528" s="30">
        <f>'Прайс-лист на год'!$E$3+ROUNDDOWN((ROW()-2)/25,0)</f>
        <v>44011</v>
      </c>
      <c r="B4528">
        <f t="shared" ref="B4528:E4528" si="4502">B4503</f>
        <v>1</v>
      </c>
      <c r="C4528" t="str">
        <f t="shared" si="4502"/>
        <v>A1</v>
      </c>
      <c r="D4528" t="str">
        <f t="shared" si="4502"/>
        <v>сыр полутвердый</v>
      </c>
      <c r="E4528" t="str">
        <f t="shared" si="4502"/>
        <v>A1|сыр полутвердый</v>
      </c>
      <c r="F4528">
        <f>IFERROR(INDEX('Прайс-лист на год'!$E$4:$NG$28,MATCH(prices_model!E4528,'Прайс-лист на год'!$D$4:$D$28,0),MATCH(prices_model!A4528,'Прайс-лист на год'!$E$3:$NG$3,0)),0)</f>
        <v>570</v>
      </c>
    </row>
    <row r="4529" spans="1:6" x14ac:dyDescent="0.25">
      <c r="A4529" s="30">
        <f>'Прайс-лист на год'!$E$3+ROUNDDOWN((ROW()-2)/25,0)</f>
        <v>44011</v>
      </c>
      <c r="B4529">
        <f t="shared" ref="B4529:E4529" si="4503">B4504</f>
        <v>1</v>
      </c>
      <c r="C4529" t="str">
        <f t="shared" si="4503"/>
        <v>A1</v>
      </c>
      <c r="D4529" t="str">
        <f t="shared" si="4503"/>
        <v>сыр мягкий</v>
      </c>
      <c r="E4529" t="str">
        <f t="shared" si="4503"/>
        <v>A1|сыр мягкий</v>
      </c>
      <c r="F4529">
        <f>IFERROR(INDEX('Прайс-лист на год'!$E$4:$NG$28,MATCH(prices_model!E4529,'Прайс-лист на год'!$D$4:$D$28,0),MATCH(prices_model!A4529,'Прайс-лист на год'!$E$3:$NG$3,0)),0)</f>
        <v>475</v>
      </c>
    </row>
    <row r="4530" spans="1:6" x14ac:dyDescent="0.25">
      <c r="A4530" s="30">
        <f>'Прайс-лист на год'!$E$3+ROUNDDOWN((ROW()-2)/25,0)</f>
        <v>44011</v>
      </c>
      <c r="B4530">
        <f t="shared" ref="B4530:E4530" si="4504">B4505</f>
        <v>1</v>
      </c>
      <c r="C4530" t="str">
        <f t="shared" si="4504"/>
        <v>A1</v>
      </c>
      <c r="D4530" t="str">
        <f t="shared" si="4504"/>
        <v>прочие сыры</v>
      </c>
      <c r="E4530" t="str">
        <f t="shared" si="4504"/>
        <v>A1|прочие сыры</v>
      </c>
      <c r="F4530">
        <f>IFERROR(INDEX('Прайс-лист на год'!$E$4:$NG$28,MATCH(prices_model!E4530,'Прайс-лист на год'!$D$4:$D$28,0),MATCH(prices_model!A4530,'Прайс-лист на год'!$E$3:$NG$3,0)),0)</f>
        <v>665</v>
      </c>
    </row>
    <row r="4531" spans="1:6" x14ac:dyDescent="0.25">
      <c r="A4531" s="30">
        <f>'Прайс-лист на год'!$E$3+ROUNDDOWN((ROW()-2)/25,0)</f>
        <v>44011</v>
      </c>
      <c r="B4531">
        <f t="shared" ref="B4531:E4531" si="4505">B4506</f>
        <v>1</v>
      </c>
      <c r="C4531" t="str">
        <f t="shared" si="4505"/>
        <v>A1</v>
      </c>
      <c r="D4531" t="str">
        <f t="shared" si="4505"/>
        <v>продукты сырные</v>
      </c>
      <c r="E4531" t="str">
        <f t="shared" si="4505"/>
        <v>A1|продукты сырные</v>
      </c>
      <c r="F4531">
        <f>IFERROR(INDEX('Прайс-лист на год'!$E$4:$NG$28,MATCH(prices_model!E4531,'Прайс-лист на год'!$D$4:$D$28,0),MATCH(prices_model!A4531,'Прайс-лист на год'!$E$3:$NG$3,0)),0)</f>
        <v>380</v>
      </c>
    </row>
    <row r="4532" spans="1:6" x14ac:dyDescent="0.25">
      <c r="A4532" s="30">
        <f>'Прайс-лист на год'!$E$3+ROUNDDOWN((ROW()-2)/25,0)</f>
        <v>44011</v>
      </c>
      <c r="B4532">
        <f t="shared" ref="B4532:E4532" si="4506">B4507</f>
        <v>1</v>
      </c>
      <c r="C4532" t="str">
        <f t="shared" si="4506"/>
        <v>A2</v>
      </c>
      <c r="D4532" t="str">
        <f t="shared" si="4506"/>
        <v>сыр твердый</v>
      </c>
      <c r="E4532" t="str">
        <f t="shared" si="4506"/>
        <v>A2|сыр твердый</v>
      </c>
      <c r="F4532">
        <f>IFERROR(INDEX('Прайс-лист на год'!$E$4:$NG$28,MATCH(prices_model!E4532,'Прайс-лист на год'!$D$4:$D$28,0),MATCH(prices_model!A4532,'Прайс-лист на год'!$E$3:$NG$3,0)),0)</f>
        <v>900</v>
      </c>
    </row>
    <row r="4533" spans="1:6" x14ac:dyDescent="0.25">
      <c r="A4533" s="30">
        <f>'Прайс-лист на год'!$E$3+ROUNDDOWN((ROW()-2)/25,0)</f>
        <v>44011</v>
      </c>
      <c r="B4533">
        <f t="shared" ref="B4533:E4533" si="4507">B4508</f>
        <v>1</v>
      </c>
      <c r="C4533" t="str">
        <f t="shared" si="4507"/>
        <v>A2</v>
      </c>
      <c r="D4533" t="str">
        <f t="shared" si="4507"/>
        <v>сыр полутвердый</v>
      </c>
      <c r="E4533" t="str">
        <f t="shared" si="4507"/>
        <v>A2|сыр полутвердый</v>
      </c>
      <c r="F4533">
        <f>IFERROR(INDEX('Прайс-лист на год'!$E$4:$NG$28,MATCH(prices_model!E4533,'Прайс-лист на год'!$D$4:$D$28,0),MATCH(prices_model!A4533,'Прайс-лист на год'!$E$3:$NG$3,0)),0)</f>
        <v>540</v>
      </c>
    </row>
    <row r="4534" spans="1:6" x14ac:dyDescent="0.25">
      <c r="A4534" s="30">
        <f>'Прайс-лист на год'!$E$3+ROUNDDOWN((ROW()-2)/25,0)</f>
        <v>44011</v>
      </c>
      <c r="B4534">
        <f t="shared" ref="B4534:E4534" si="4508">B4509</f>
        <v>1</v>
      </c>
      <c r="C4534" t="str">
        <f t="shared" si="4508"/>
        <v>A2</v>
      </c>
      <c r="D4534" t="str">
        <f t="shared" si="4508"/>
        <v>сыр мягкий</v>
      </c>
      <c r="E4534" t="str">
        <f t="shared" si="4508"/>
        <v>A2|сыр мягкий</v>
      </c>
      <c r="F4534">
        <f>IFERROR(INDEX('Прайс-лист на год'!$E$4:$NG$28,MATCH(prices_model!E4534,'Прайс-лист на год'!$D$4:$D$28,0),MATCH(prices_model!A4534,'Прайс-лист на год'!$E$3:$NG$3,0)),0)</f>
        <v>450</v>
      </c>
    </row>
    <row r="4535" spans="1:6" x14ac:dyDescent="0.25">
      <c r="A4535" s="30">
        <f>'Прайс-лист на год'!$E$3+ROUNDDOWN((ROW()-2)/25,0)</f>
        <v>44011</v>
      </c>
      <c r="B4535">
        <f t="shared" ref="B4535:E4535" si="4509">B4510</f>
        <v>1</v>
      </c>
      <c r="C4535" t="str">
        <f t="shared" si="4509"/>
        <v>A2</v>
      </c>
      <c r="D4535" t="str">
        <f t="shared" si="4509"/>
        <v>прочие сыры</v>
      </c>
      <c r="E4535" t="str">
        <f t="shared" si="4509"/>
        <v>A2|прочие сыры</v>
      </c>
      <c r="F4535">
        <f>IFERROR(INDEX('Прайс-лист на год'!$E$4:$NG$28,MATCH(prices_model!E4535,'Прайс-лист на год'!$D$4:$D$28,0),MATCH(prices_model!A4535,'Прайс-лист на год'!$E$3:$NG$3,0)),0)</f>
        <v>630</v>
      </c>
    </row>
    <row r="4536" spans="1:6" x14ac:dyDescent="0.25">
      <c r="A4536" s="30">
        <f>'Прайс-лист на год'!$E$3+ROUNDDOWN((ROW()-2)/25,0)</f>
        <v>44011</v>
      </c>
      <c r="B4536">
        <f t="shared" ref="B4536:E4536" si="4510">B4511</f>
        <v>1</v>
      </c>
      <c r="C4536" t="str">
        <f t="shared" si="4510"/>
        <v>A2</v>
      </c>
      <c r="D4536" t="str">
        <f t="shared" si="4510"/>
        <v>продукты сырные</v>
      </c>
      <c r="E4536" t="str">
        <f t="shared" si="4510"/>
        <v>A2|продукты сырные</v>
      </c>
      <c r="F4536">
        <f>IFERROR(INDEX('Прайс-лист на год'!$E$4:$NG$28,MATCH(prices_model!E4536,'Прайс-лист на год'!$D$4:$D$28,0),MATCH(prices_model!A4536,'Прайс-лист на год'!$E$3:$NG$3,0)),0)</f>
        <v>360</v>
      </c>
    </row>
    <row r="4537" spans="1:6" x14ac:dyDescent="0.25">
      <c r="A4537" s="30">
        <f>'Прайс-лист на год'!$E$3+ROUNDDOWN((ROW()-2)/25,0)</f>
        <v>44011</v>
      </c>
      <c r="B4537">
        <f t="shared" ref="B4537:E4537" si="4511">B4512</f>
        <v>1</v>
      </c>
      <c r="C4537" t="str">
        <f t="shared" si="4511"/>
        <v>A3</v>
      </c>
      <c r="D4537" t="str">
        <f t="shared" si="4511"/>
        <v>сыр твердый</v>
      </c>
      <c r="E4537" t="str">
        <f t="shared" si="4511"/>
        <v>A3|сыр твердый</v>
      </c>
      <c r="F4537">
        <f>IFERROR(INDEX('Прайс-лист на год'!$E$4:$NG$28,MATCH(prices_model!E4537,'Прайс-лист на год'!$D$4:$D$28,0),MATCH(prices_model!A4537,'Прайс-лист на год'!$E$3:$NG$3,0)),0)</f>
        <v>1100</v>
      </c>
    </row>
    <row r="4538" spans="1:6" x14ac:dyDescent="0.25">
      <c r="A4538" s="30">
        <f>'Прайс-лист на год'!$E$3+ROUNDDOWN((ROW()-2)/25,0)</f>
        <v>44011</v>
      </c>
      <c r="B4538">
        <f t="shared" ref="B4538:E4538" si="4512">B4513</f>
        <v>1</v>
      </c>
      <c r="C4538" t="str">
        <f t="shared" si="4512"/>
        <v>A3</v>
      </c>
      <c r="D4538" t="str">
        <f t="shared" si="4512"/>
        <v>сыр полутвердый</v>
      </c>
      <c r="E4538" t="str">
        <f t="shared" si="4512"/>
        <v>A3|сыр полутвердый</v>
      </c>
      <c r="F4538">
        <f>IFERROR(INDEX('Прайс-лист на год'!$E$4:$NG$28,MATCH(prices_model!E4538,'Прайс-лист на год'!$D$4:$D$28,0),MATCH(prices_model!A4538,'Прайс-лист на год'!$E$3:$NG$3,0)),0)</f>
        <v>660</v>
      </c>
    </row>
    <row r="4539" spans="1:6" x14ac:dyDescent="0.25">
      <c r="A4539" s="30">
        <f>'Прайс-лист на год'!$E$3+ROUNDDOWN((ROW()-2)/25,0)</f>
        <v>44011</v>
      </c>
      <c r="B4539">
        <f t="shared" ref="B4539:E4539" si="4513">B4514</f>
        <v>1</v>
      </c>
      <c r="C4539" t="str">
        <f t="shared" si="4513"/>
        <v>A3</v>
      </c>
      <c r="D4539" t="str">
        <f t="shared" si="4513"/>
        <v>сыр мягкий</v>
      </c>
      <c r="E4539" t="str">
        <f t="shared" si="4513"/>
        <v>A3|сыр мягкий</v>
      </c>
      <c r="F4539">
        <f>IFERROR(INDEX('Прайс-лист на год'!$E$4:$NG$28,MATCH(prices_model!E4539,'Прайс-лист на год'!$D$4:$D$28,0),MATCH(prices_model!A4539,'Прайс-лист на год'!$E$3:$NG$3,0)),0)</f>
        <v>550</v>
      </c>
    </row>
    <row r="4540" spans="1:6" x14ac:dyDescent="0.25">
      <c r="A4540" s="30">
        <f>'Прайс-лист на год'!$E$3+ROUNDDOWN((ROW()-2)/25,0)</f>
        <v>44011</v>
      </c>
      <c r="B4540">
        <f t="shared" ref="B4540:E4540" si="4514">B4515</f>
        <v>1</v>
      </c>
      <c r="C4540" t="str">
        <f t="shared" si="4514"/>
        <v>A3</v>
      </c>
      <c r="D4540" t="str">
        <f t="shared" si="4514"/>
        <v>прочие сыры</v>
      </c>
      <c r="E4540" t="str">
        <f t="shared" si="4514"/>
        <v>A3|прочие сыры</v>
      </c>
      <c r="F4540">
        <f>IFERROR(INDEX('Прайс-лист на год'!$E$4:$NG$28,MATCH(prices_model!E4540,'Прайс-лист на год'!$D$4:$D$28,0),MATCH(prices_model!A4540,'Прайс-лист на год'!$E$3:$NG$3,0)),0)</f>
        <v>770</v>
      </c>
    </row>
    <row r="4541" spans="1:6" x14ac:dyDescent="0.25">
      <c r="A4541" s="30">
        <f>'Прайс-лист на год'!$E$3+ROUNDDOWN((ROW()-2)/25,0)</f>
        <v>44011</v>
      </c>
      <c r="B4541">
        <f t="shared" ref="B4541:E4541" si="4515">B4516</f>
        <v>1</v>
      </c>
      <c r="C4541" t="str">
        <f t="shared" si="4515"/>
        <v>A3</v>
      </c>
      <c r="D4541" t="str">
        <f t="shared" si="4515"/>
        <v>продукты сырные</v>
      </c>
      <c r="E4541" t="str">
        <f t="shared" si="4515"/>
        <v>A3|продукты сырные</v>
      </c>
      <c r="F4541">
        <f>IFERROR(INDEX('Прайс-лист на год'!$E$4:$NG$28,MATCH(prices_model!E4541,'Прайс-лист на год'!$D$4:$D$28,0),MATCH(prices_model!A4541,'Прайс-лист на год'!$E$3:$NG$3,0)),0)</f>
        <v>440</v>
      </c>
    </row>
    <row r="4542" spans="1:6" x14ac:dyDescent="0.25">
      <c r="A4542" s="30">
        <f>'Прайс-лист на год'!$E$3+ROUNDDOWN((ROW()-2)/25,0)</f>
        <v>44011</v>
      </c>
      <c r="B4542">
        <f t="shared" ref="B4542:E4542" si="4516">B4517</f>
        <v>1</v>
      </c>
      <c r="C4542" t="str">
        <f t="shared" si="4516"/>
        <v>A4</v>
      </c>
      <c r="D4542" t="str">
        <f t="shared" si="4516"/>
        <v>сыр твердый</v>
      </c>
      <c r="E4542" t="str">
        <f t="shared" si="4516"/>
        <v>A4|сыр твердый</v>
      </c>
      <c r="F4542">
        <f>IFERROR(INDEX('Прайс-лист на год'!$E$4:$NG$28,MATCH(prices_model!E4542,'Прайс-лист на год'!$D$4:$D$28,0),MATCH(prices_model!A4542,'Прайс-лист на год'!$E$3:$NG$3,0)),0)</f>
        <v>1103</v>
      </c>
    </row>
    <row r="4543" spans="1:6" x14ac:dyDescent="0.25">
      <c r="A4543" s="30">
        <f>'Прайс-лист на год'!$E$3+ROUNDDOWN((ROW()-2)/25,0)</f>
        <v>44011</v>
      </c>
      <c r="B4543">
        <f t="shared" ref="B4543:E4543" si="4517">B4518</f>
        <v>1</v>
      </c>
      <c r="C4543" t="str">
        <f t="shared" si="4517"/>
        <v>A4</v>
      </c>
      <c r="D4543" t="str">
        <f t="shared" si="4517"/>
        <v>сыр полутвердый</v>
      </c>
      <c r="E4543" t="str">
        <f t="shared" si="4517"/>
        <v>A4|сыр полутвердый</v>
      </c>
      <c r="F4543">
        <f>IFERROR(INDEX('Прайс-лист на год'!$E$4:$NG$28,MATCH(prices_model!E4543,'Прайс-лист на год'!$D$4:$D$28,0),MATCH(prices_model!A4543,'Прайс-лист на год'!$E$3:$NG$3,0)),0)</f>
        <v>536</v>
      </c>
    </row>
    <row r="4544" spans="1:6" x14ac:dyDescent="0.25">
      <c r="A4544" s="30">
        <f>'Прайс-лист на год'!$E$3+ROUNDDOWN((ROW()-2)/25,0)</f>
        <v>44011</v>
      </c>
      <c r="B4544">
        <f t="shared" ref="B4544:E4544" si="4518">B4519</f>
        <v>1</v>
      </c>
      <c r="C4544" t="str">
        <f t="shared" si="4518"/>
        <v>A4</v>
      </c>
      <c r="D4544" t="str">
        <f t="shared" si="4518"/>
        <v>сыр мягкий</v>
      </c>
      <c r="E4544" t="str">
        <f t="shared" si="4518"/>
        <v>A4|сыр мягкий</v>
      </c>
      <c r="F4544">
        <f>IFERROR(INDEX('Прайс-лист на год'!$E$4:$NG$28,MATCH(prices_model!E4544,'Прайс-лист на год'!$D$4:$D$28,0),MATCH(prices_model!A4544,'Прайс-лист на год'!$E$3:$NG$3,0)),0)</f>
        <v>551</v>
      </c>
    </row>
    <row r="4545" spans="1:6" x14ac:dyDescent="0.25">
      <c r="A4545" s="30">
        <f>'Прайс-лист на год'!$E$3+ROUNDDOWN((ROW()-2)/25,0)</f>
        <v>44011</v>
      </c>
      <c r="B4545">
        <f t="shared" ref="B4545:E4545" si="4519">B4520</f>
        <v>1</v>
      </c>
      <c r="C4545" t="str">
        <f t="shared" si="4519"/>
        <v>A4</v>
      </c>
      <c r="D4545" t="str">
        <f t="shared" si="4519"/>
        <v>прочие сыры</v>
      </c>
      <c r="E4545" t="str">
        <f t="shared" si="4519"/>
        <v>A4|прочие сыры</v>
      </c>
      <c r="F4545">
        <f>IFERROR(INDEX('Прайс-лист на год'!$E$4:$NG$28,MATCH(prices_model!E4545,'Прайс-лист на год'!$D$4:$D$28,0),MATCH(prices_model!A4545,'Прайс-лист на год'!$E$3:$NG$3,0)),0)</f>
        <v>847</v>
      </c>
    </row>
    <row r="4546" spans="1:6" x14ac:dyDescent="0.25">
      <c r="A4546" s="30">
        <f>'Прайс-лист на год'!$E$3+ROUNDDOWN((ROW()-2)/25,0)</f>
        <v>44011</v>
      </c>
      <c r="B4546">
        <f t="shared" ref="B4546:E4546" si="4520">B4521</f>
        <v>1</v>
      </c>
      <c r="C4546" t="str">
        <f t="shared" si="4520"/>
        <v>A4</v>
      </c>
      <c r="D4546" t="str">
        <f t="shared" si="4520"/>
        <v>продукты сырные</v>
      </c>
      <c r="E4546" t="str">
        <f t="shared" si="4520"/>
        <v>A4|продукты сырные</v>
      </c>
      <c r="F4546">
        <f>IFERROR(INDEX('Прайс-лист на год'!$E$4:$NG$28,MATCH(prices_model!E4546,'Прайс-лист на год'!$D$4:$D$28,0),MATCH(prices_model!A4546,'Прайс-лист на год'!$E$3:$NG$3,0)),0)</f>
        <v>340</v>
      </c>
    </row>
    <row r="4547" spans="1:6" x14ac:dyDescent="0.25">
      <c r="A4547" s="30">
        <f>'Прайс-лист на год'!$E$3+ROUNDDOWN((ROW()-2)/25,0)</f>
        <v>44011</v>
      </c>
      <c r="B4547">
        <f t="shared" ref="B4547:E4547" si="4521">B4522</f>
        <v>1</v>
      </c>
      <c r="C4547" t="str">
        <f t="shared" si="4521"/>
        <v>A5</v>
      </c>
      <c r="D4547" t="str">
        <f t="shared" si="4521"/>
        <v>сыр твердый</v>
      </c>
      <c r="E4547" t="str">
        <f t="shared" si="4521"/>
        <v>A5|сыр твердый</v>
      </c>
      <c r="F4547">
        <f>IFERROR(INDEX('Прайс-лист на год'!$E$4:$NG$28,MATCH(prices_model!E4547,'Прайс-лист на год'!$D$4:$D$28,0),MATCH(prices_model!A4547,'Прайс-лист на год'!$E$3:$NG$3,0)),0)</f>
        <v>1086</v>
      </c>
    </row>
    <row r="4548" spans="1:6" x14ac:dyDescent="0.25">
      <c r="A4548" s="30">
        <f>'Прайс-лист на год'!$E$3+ROUNDDOWN((ROW()-2)/25,0)</f>
        <v>44011</v>
      </c>
      <c r="B4548">
        <f t="shared" ref="B4548:E4548" si="4522">B4523</f>
        <v>1</v>
      </c>
      <c r="C4548" t="str">
        <f t="shared" si="4522"/>
        <v>A5</v>
      </c>
      <c r="D4548" t="str">
        <f t="shared" si="4522"/>
        <v>сыр полутвердый</v>
      </c>
      <c r="E4548" t="str">
        <f t="shared" si="4522"/>
        <v>A5|сыр полутвердый</v>
      </c>
      <c r="F4548">
        <f>IFERROR(INDEX('Прайс-лист на год'!$E$4:$NG$28,MATCH(prices_model!E4548,'Прайс-лист на год'!$D$4:$D$28,0),MATCH(prices_model!A4548,'Прайс-лист на год'!$E$3:$NG$3,0)),0)</f>
        <v>652</v>
      </c>
    </row>
    <row r="4549" spans="1:6" x14ac:dyDescent="0.25">
      <c r="A4549" s="30">
        <f>'Прайс-лист на год'!$E$3+ROUNDDOWN((ROW()-2)/25,0)</f>
        <v>44011</v>
      </c>
      <c r="B4549">
        <f t="shared" ref="B4549:E4549" si="4523">B4524</f>
        <v>1</v>
      </c>
      <c r="C4549" t="str">
        <f t="shared" si="4523"/>
        <v>A5</v>
      </c>
      <c r="D4549" t="str">
        <f t="shared" si="4523"/>
        <v>сыр мягкий</v>
      </c>
      <c r="E4549" t="str">
        <f t="shared" si="4523"/>
        <v>A5|сыр мягкий</v>
      </c>
      <c r="F4549">
        <f>IFERROR(INDEX('Прайс-лист на год'!$E$4:$NG$28,MATCH(prices_model!E4549,'Прайс-лист на год'!$D$4:$D$28,0),MATCH(prices_model!A4549,'Прайс-лист на год'!$E$3:$NG$3,0)),0)</f>
        <v>543</v>
      </c>
    </row>
    <row r="4550" spans="1:6" x14ac:dyDescent="0.25">
      <c r="A4550" s="30">
        <f>'Прайс-лист на год'!$E$3+ROUNDDOWN((ROW()-2)/25,0)</f>
        <v>44011</v>
      </c>
      <c r="B4550">
        <f t="shared" ref="B4550:E4550" si="4524">B4525</f>
        <v>1</v>
      </c>
      <c r="C4550" t="str">
        <f t="shared" si="4524"/>
        <v>A5</v>
      </c>
      <c r="D4550" t="str">
        <f t="shared" si="4524"/>
        <v>прочие сыры</v>
      </c>
      <c r="E4550" t="str">
        <f t="shared" si="4524"/>
        <v>A5|прочие сыры</v>
      </c>
      <c r="F4550">
        <f>IFERROR(INDEX('Прайс-лист на год'!$E$4:$NG$28,MATCH(prices_model!E4550,'Прайс-лист на год'!$D$4:$D$28,0),MATCH(prices_model!A4550,'Прайс-лист на год'!$E$3:$NG$3,0)),0)</f>
        <v>760</v>
      </c>
    </row>
    <row r="4551" spans="1:6" x14ac:dyDescent="0.25">
      <c r="A4551" s="30">
        <f>'Прайс-лист на год'!$E$3+ROUNDDOWN((ROW()-2)/25,0)</f>
        <v>44011</v>
      </c>
      <c r="B4551">
        <f t="shared" ref="B4551:E4551" si="4525">B4526</f>
        <v>1</v>
      </c>
      <c r="C4551" t="str">
        <f t="shared" si="4525"/>
        <v>A5</v>
      </c>
      <c r="D4551" t="str">
        <f t="shared" si="4525"/>
        <v>продукты сырные</v>
      </c>
      <c r="E4551" t="str">
        <f t="shared" si="4525"/>
        <v>A5|продукты сырные</v>
      </c>
      <c r="F4551">
        <f>IFERROR(INDEX('Прайс-лист на год'!$E$4:$NG$28,MATCH(prices_model!E4551,'Прайс-лист на год'!$D$4:$D$28,0),MATCH(prices_model!A4551,'Прайс-лист на год'!$E$3:$NG$3,0)),0)</f>
        <v>434</v>
      </c>
    </row>
    <row r="4552" spans="1:6" x14ac:dyDescent="0.25">
      <c r="A4552" s="30">
        <f>'Прайс-лист на год'!$E$3+ROUNDDOWN((ROW()-2)/25,0)</f>
        <v>44012</v>
      </c>
      <c r="B4552">
        <f t="shared" ref="B4552:E4552" si="4526">B4527</f>
        <v>1</v>
      </c>
      <c r="C4552" t="str">
        <f t="shared" si="4526"/>
        <v>A1</v>
      </c>
      <c r="D4552" t="str">
        <f t="shared" si="4526"/>
        <v>сыр твердый</v>
      </c>
      <c r="E4552" t="str">
        <f t="shared" si="4526"/>
        <v>A1|сыр твердый</v>
      </c>
      <c r="F4552">
        <f>IFERROR(INDEX('Прайс-лист на год'!$E$4:$NG$28,MATCH(prices_model!E4552,'Прайс-лист на год'!$D$4:$D$28,0),MATCH(prices_model!A4552,'Прайс-лист на год'!$E$3:$NG$3,0)),0)</f>
        <v>950</v>
      </c>
    </row>
    <row r="4553" spans="1:6" x14ac:dyDescent="0.25">
      <c r="A4553" s="30">
        <f>'Прайс-лист на год'!$E$3+ROUNDDOWN((ROW()-2)/25,0)</f>
        <v>44012</v>
      </c>
      <c r="B4553">
        <f t="shared" ref="B4553:E4553" si="4527">B4528</f>
        <v>1</v>
      </c>
      <c r="C4553" t="str">
        <f t="shared" si="4527"/>
        <v>A1</v>
      </c>
      <c r="D4553" t="str">
        <f t="shared" si="4527"/>
        <v>сыр полутвердый</v>
      </c>
      <c r="E4553" t="str">
        <f t="shared" si="4527"/>
        <v>A1|сыр полутвердый</v>
      </c>
      <c r="F4553">
        <f>IFERROR(INDEX('Прайс-лист на год'!$E$4:$NG$28,MATCH(prices_model!E4553,'Прайс-лист на год'!$D$4:$D$28,0),MATCH(prices_model!A4553,'Прайс-лист на год'!$E$3:$NG$3,0)),0)</f>
        <v>570</v>
      </c>
    </row>
    <row r="4554" spans="1:6" x14ac:dyDescent="0.25">
      <c r="A4554" s="30">
        <f>'Прайс-лист на год'!$E$3+ROUNDDOWN((ROW()-2)/25,0)</f>
        <v>44012</v>
      </c>
      <c r="B4554">
        <f t="shared" ref="B4554:E4554" si="4528">B4529</f>
        <v>1</v>
      </c>
      <c r="C4554" t="str">
        <f t="shared" si="4528"/>
        <v>A1</v>
      </c>
      <c r="D4554" t="str">
        <f t="shared" si="4528"/>
        <v>сыр мягкий</v>
      </c>
      <c r="E4554" t="str">
        <f t="shared" si="4528"/>
        <v>A1|сыр мягкий</v>
      </c>
      <c r="F4554">
        <f>IFERROR(INDEX('Прайс-лист на год'!$E$4:$NG$28,MATCH(prices_model!E4554,'Прайс-лист на год'!$D$4:$D$28,0),MATCH(prices_model!A4554,'Прайс-лист на год'!$E$3:$NG$3,0)),0)</f>
        <v>475</v>
      </c>
    </row>
    <row r="4555" spans="1:6" x14ac:dyDescent="0.25">
      <c r="A4555" s="30">
        <f>'Прайс-лист на год'!$E$3+ROUNDDOWN((ROW()-2)/25,0)</f>
        <v>44012</v>
      </c>
      <c r="B4555">
        <f t="shared" ref="B4555:E4555" si="4529">B4530</f>
        <v>1</v>
      </c>
      <c r="C4555" t="str">
        <f t="shared" si="4529"/>
        <v>A1</v>
      </c>
      <c r="D4555" t="str">
        <f t="shared" si="4529"/>
        <v>прочие сыры</v>
      </c>
      <c r="E4555" t="str">
        <f t="shared" si="4529"/>
        <v>A1|прочие сыры</v>
      </c>
      <c r="F4555">
        <f>IFERROR(INDEX('Прайс-лист на год'!$E$4:$NG$28,MATCH(prices_model!E4555,'Прайс-лист на год'!$D$4:$D$28,0),MATCH(prices_model!A4555,'Прайс-лист на год'!$E$3:$NG$3,0)),0)</f>
        <v>665</v>
      </c>
    </row>
    <row r="4556" spans="1:6" x14ac:dyDescent="0.25">
      <c r="A4556" s="30">
        <f>'Прайс-лист на год'!$E$3+ROUNDDOWN((ROW()-2)/25,0)</f>
        <v>44012</v>
      </c>
      <c r="B4556">
        <f t="shared" ref="B4556:E4556" si="4530">B4531</f>
        <v>1</v>
      </c>
      <c r="C4556" t="str">
        <f t="shared" si="4530"/>
        <v>A1</v>
      </c>
      <c r="D4556" t="str">
        <f t="shared" si="4530"/>
        <v>продукты сырные</v>
      </c>
      <c r="E4556" t="str">
        <f t="shared" si="4530"/>
        <v>A1|продукты сырные</v>
      </c>
      <c r="F4556">
        <f>IFERROR(INDEX('Прайс-лист на год'!$E$4:$NG$28,MATCH(prices_model!E4556,'Прайс-лист на год'!$D$4:$D$28,0),MATCH(prices_model!A4556,'Прайс-лист на год'!$E$3:$NG$3,0)),0)</f>
        <v>380</v>
      </c>
    </row>
    <row r="4557" spans="1:6" x14ac:dyDescent="0.25">
      <c r="A4557" s="30">
        <f>'Прайс-лист на год'!$E$3+ROUNDDOWN((ROW()-2)/25,0)</f>
        <v>44012</v>
      </c>
      <c r="B4557">
        <f t="shared" ref="B4557:E4557" si="4531">B4532</f>
        <v>1</v>
      </c>
      <c r="C4557" t="str">
        <f t="shared" si="4531"/>
        <v>A2</v>
      </c>
      <c r="D4557" t="str">
        <f t="shared" si="4531"/>
        <v>сыр твердый</v>
      </c>
      <c r="E4557" t="str">
        <f t="shared" si="4531"/>
        <v>A2|сыр твердый</v>
      </c>
      <c r="F4557">
        <f>IFERROR(INDEX('Прайс-лист на год'!$E$4:$NG$28,MATCH(prices_model!E4557,'Прайс-лист на год'!$D$4:$D$28,0),MATCH(prices_model!A4557,'Прайс-лист на год'!$E$3:$NG$3,0)),0)</f>
        <v>900</v>
      </c>
    </row>
    <row r="4558" spans="1:6" x14ac:dyDescent="0.25">
      <c r="A4558" s="30">
        <f>'Прайс-лист на год'!$E$3+ROUNDDOWN((ROW()-2)/25,0)</f>
        <v>44012</v>
      </c>
      <c r="B4558">
        <f t="shared" ref="B4558:E4558" si="4532">B4533</f>
        <v>1</v>
      </c>
      <c r="C4558" t="str">
        <f t="shared" si="4532"/>
        <v>A2</v>
      </c>
      <c r="D4558" t="str">
        <f t="shared" si="4532"/>
        <v>сыр полутвердый</v>
      </c>
      <c r="E4558" t="str">
        <f t="shared" si="4532"/>
        <v>A2|сыр полутвердый</v>
      </c>
      <c r="F4558">
        <f>IFERROR(INDEX('Прайс-лист на год'!$E$4:$NG$28,MATCH(prices_model!E4558,'Прайс-лист на год'!$D$4:$D$28,0),MATCH(prices_model!A4558,'Прайс-лист на год'!$E$3:$NG$3,0)),0)</f>
        <v>540</v>
      </c>
    </row>
    <row r="4559" spans="1:6" x14ac:dyDescent="0.25">
      <c r="A4559" s="30">
        <f>'Прайс-лист на год'!$E$3+ROUNDDOWN((ROW()-2)/25,0)</f>
        <v>44012</v>
      </c>
      <c r="B4559">
        <f t="shared" ref="B4559:E4559" si="4533">B4534</f>
        <v>1</v>
      </c>
      <c r="C4559" t="str">
        <f t="shared" si="4533"/>
        <v>A2</v>
      </c>
      <c r="D4559" t="str">
        <f t="shared" si="4533"/>
        <v>сыр мягкий</v>
      </c>
      <c r="E4559" t="str">
        <f t="shared" si="4533"/>
        <v>A2|сыр мягкий</v>
      </c>
      <c r="F4559">
        <f>IFERROR(INDEX('Прайс-лист на год'!$E$4:$NG$28,MATCH(prices_model!E4559,'Прайс-лист на год'!$D$4:$D$28,0),MATCH(prices_model!A4559,'Прайс-лист на год'!$E$3:$NG$3,0)),0)</f>
        <v>450</v>
      </c>
    </row>
    <row r="4560" spans="1:6" x14ac:dyDescent="0.25">
      <c r="A4560" s="30">
        <f>'Прайс-лист на год'!$E$3+ROUNDDOWN((ROW()-2)/25,0)</f>
        <v>44012</v>
      </c>
      <c r="B4560">
        <f t="shared" ref="B4560:E4560" si="4534">B4535</f>
        <v>1</v>
      </c>
      <c r="C4560" t="str">
        <f t="shared" si="4534"/>
        <v>A2</v>
      </c>
      <c r="D4560" t="str">
        <f t="shared" si="4534"/>
        <v>прочие сыры</v>
      </c>
      <c r="E4560" t="str">
        <f t="shared" si="4534"/>
        <v>A2|прочие сыры</v>
      </c>
      <c r="F4560">
        <f>IFERROR(INDEX('Прайс-лист на год'!$E$4:$NG$28,MATCH(prices_model!E4560,'Прайс-лист на год'!$D$4:$D$28,0),MATCH(prices_model!A4560,'Прайс-лист на год'!$E$3:$NG$3,0)),0)</f>
        <v>630</v>
      </c>
    </row>
    <row r="4561" spans="1:6" x14ac:dyDescent="0.25">
      <c r="A4561" s="30">
        <f>'Прайс-лист на год'!$E$3+ROUNDDOWN((ROW()-2)/25,0)</f>
        <v>44012</v>
      </c>
      <c r="B4561">
        <f t="shared" ref="B4561:E4561" si="4535">B4536</f>
        <v>1</v>
      </c>
      <c r="C4561" t="str">
        <f t="shared" si="4535"/>
        <v>A2</v>
      </c>
      <c r="D4561" t="str">
        <f t="shared" si="4535"/>
        <v>продукты сырные</v>
      </c>
      <c r="E4561" t="str">
        <f t="shared" si="4535"/>
        <v>A2|продукты сырные</v>
      </c>
      <c r="F4561">
        <f>IFERROR(INDEX('Прайс-лист на год'!$E$4:$NG$28,MATCH(prices_model!E4561,'Прайс-лист на год'!$D$4:$D$28,0),MATCH(prices_model!A4561,'Прайс-лист на год'!$E$3:$NG$3,0)),0)</f>
        <v>360</v>
      </c>
    </row>
    <row r="4562" spans="1:6" x14ac:dyDescent="0.25">
      <c r="A4562" s="30">
        <f>'Прайс-лист на год'!$E$3+ROUNDDOWN((ROW()-2)/25,0)</f>
        <v>44012</v>
      </c>
      <c r="B4562">
        <f t="shared" ref="B4562:E4562" si="4536">B4537</f>
        <v>1</v>
      </c>
      <c r="C4562" t="str">
        <f t="shared" si="4536"/>
        <v>A3</v>
      </c>
      <c r="D4562" t="str">
        <f t="shared" si="4536"/>
        <v>сыр твердый</v>
      </c>
      <c r="E4562" t="str">
        <f t="shared" si="4536"/>
        <v>A3|сыр твердый</v>
      </c>
      <c r="F4562">
        <f>IFERROR(INDEX('Прайс-лист на год'!$E$4:$NG$28,MATCH(prices_model!E4562,'Прайс-лист на год'!$D$4:$D$28,0),MATCH(prices_model!A4562,'Прайс-лист на год'!$E$3:$NG$3,0)),0)</f>
        <v>1100</v>
      </c>
    </row>
    <row r="4563" spans="1:6" x14ac:dyDescent="0.25">
      <c r="A4563" s="30">
        <f>'Прайс-лист на год'!$E$3+ROUNDDOWN((ROW()-2)/25,0)</f>
        <v>44012</v>
      </c>
      <c r="B4563">
        <f t="shared" ref="B4563:E4563" si="4537">B4538</f>
        <v>1</v>
      </c>
      <c r="C4563" t="str">
        <f t="shared" si="4537"/>
        <v>A3</v>
      </c>
      <c r="D4563" t="str">
        <f t="shared" si="4537"/>
        <v>сыр полутвердый</v>
      </c>
      <c r="E4563" t="str">
        <f t="shared" si="4537"/>
        <v>A3|сыр полутвердый</v>
      </c>
      <c r="F4563">
        <f>IFERROR(INDEX('Прайс-лист на год'!$E$4:$NG$28,MATCH(prices_model!E4563,'Прайс-лист на год'!$D$4:$D$28,0),MATCH(prices_model!A4563,'Прайс-лист на год'!$E$3:$NG$3,0)),0)</f>
        <v>660</v>
      </c>
    </row>
    <row r="4564" spans="1:6" x14ac:dyDescent="0.25">
      <c r="A4564" s="30">
        <f>'Прайс-лист на год'!$E$3+ROUNDDOWN((ROW()-2)/25,0)</f>
        <v>44012</v>
      </c>
      <c r="B4564">
        <f t="shared" ref="B4564:E4564" si="4538">B4539</f>
        <v>1</v>
      </c>
      <c r="C4564" t="str">
        <f t="shared" si="4538"/>
        <v>A3</v>
      </c>
      <c r="D4564" t="str">
        <f t="shared" si="4538"/>
        <v>сыр мягкий</v>
      </c>
      <c r="E4564" t="str">
        <f t="shared" si="4538"/>
        <v>A3|сыр мягкий</v>
      </c>
      <c r="F4564">
        <f>IFERROR(INDEX('Прайс-лист на год'!$E$4:$NG$28,MATCH(prices_model!E4564,'Прайс-лист на год'!$D$4:$D$28,0),MATCH(prices_model!A4564,'Прайс-лист на год'!$E$3:$NG$3,0)),0)</f>
        <v>550</v>
      </c>
    </row>
    <row r="4565" spans="1:6" x14ac:dyDescent="0.25">
      <c r="A4565" s="30">
        <f>'Прайс-лист на год'!$E$3+ROUNDDOWN((ROW()-2)/25,0)</f>
        <v>44012</v>
      </c>
      <c r="B4565">
        <f t="shared" ref="B4565:E4565" si="4539">B4540</f>
        <v>1</v>
      </c>
      <c r="C4565" t="str">
        <f t="shared" si="4539"/>
        <v>A3</v>
      </c>
      <c r="D4565" t="str">
        <f t="shared" si="4539"/>
        <v>прочие сыры</v>
      </c>
      <c r="E4565" t="str">
        <f t="shared" si="4539"/>
        <v>A3|прочие сыры</v>
      </c>
      <c r="F4565">
        <f>IFERROR(INDEX('Прайс-лист на год'!$E$4:$NG$28,MATCH(prices_model!E4565,'Прайс-лист на год'!$D$4:$D$28,0),MATCH(prices_model!A4565,'Прайс-лист на год'!$E$3:$NG$3,0)),0)</f>
        <v>770</v>
      </c>
    </row>
    <row r="4566" spans="1:6" x14ac:dyDescent="0.25">
      <c r="A4566" s="30">
        <f>'Прайс-лист на год'!$E$3+ROUNDDOWN((ROW()-2)/25,0)</f>
        <v>44012</v>
      </c>
      <c r="B4566">
        <f t="shared" ref="B4566:E4566" si="4540">B4541</f>
        <v>1</v>
      </c>
      <c r="C4566" t="str">
        <f t="shared" si="4540"/>
        <v>A3</v>
      </c>
      <c r="D4566" t="str">
        <f t="shared" si="4540"/>
        <v>продукты сырные</v>
      </c>
      <c r="E4566" t="str">
        <f t="shared" si="4540"/>
        <v>A3|продукты сырные</v>
      </c>
      <c r="F4566">
        <f>IFERROR(INDEX('Прайс-лист на год'!$E$4:$NG$28,MATCH(prices_model!E4566,'Прайс-лист на год'!$D$4:$D$28,0),MATCH(prices_model!A4566,'Прайс-лист на год'!$E$3:$NG$3,0)),0)</f>
        <v>440</v>
      </c>
    </row>
    <row r="4567" spans="1:6" x14ac:dyDescent="0.25">
      <c r="A4567" s="30">
        <f>'Прайс-лист на год'!$E$3+ROUNDDOWN((ROW()-2)/25,0)</f>
        <v>44012</v>
      </c>
      <c r="B4567">
        <f t="shared" ref="B4567:E4567" si="4541">B4542</f>
        <v>1</v>
      </c>
      <c r="C4567" t="str">
        <f t="shared" si="4541"/>
        <v>A4</v>
      </c>
      <c r="D4567" t="str">
        <f t="shared" si="4541"/>
        <v>сыр твердый</v>
      </c>
      <c r="E4567" t="str">
        <f t="shared" si="4541"/>
        <v>A4|сыр твердый</v>
      </c>
      <c r="F4567">
        <f>IFERROR(INDEX('Прайс-лист на год'!$E$4:$NG$28,MATCH(prices_model!E4567,'Прайс-лист на год'!$D$4:$D$28,0),MATCH(prices_model!A4567,'Прайс-лист на год'!$E$3:$NG$3,0)),0)</f>
        <v>1103</v>
      </c>
    </row>
    <row r="4568" spans="1:6" x14ac:dyDescent="0.25">
      <c r="A4568" s="30">
        <f>'Прайс-лист на год'!$E$3+ROUNDDOWN((ROW()-2)/25,0)</f>
        <v>44012</v>
      </c>
      <c r="B4568">
        <f t="shared" ref="B4568:E4568" si="4542">B4543</f>
        <v>1</v>
      </c>
      <c r="C4568" t="str">
        <f t="shared" si="4542"/>
        <v>A4</v>
      </c>
      <c r="D4568" t="str">
        <f t="shared" si="4542"/>
        <v>сыр полутвердый</v>
      </c>
      <c r="E4568" t="str">
        <f t="shared" si="4542"/>
        <v>A4|сыр полутвердый</v>
      </c>
      <c r="F4568">
        <f>IFERROR(INDEX('Прайс-лист на год'!$E$4:$NG$28,MATCH(prices_model!E4568,'Прайс-лист на год'!$D$4:$D$28,0),MATCH(prices_model!A4568,'Прайс-лист на год'!$E$3:$NG$3,0)),0)</f>
        <v>536</v>
      </c>
    </row>
    <row r="4569" spans="1:6" x14ac:dyDescent="0.25">
      <c r="A4569" s="30">
        <f>'Прайс-лист на год'!$E$3+ROUNDDOWN((ROW()-2)/25,0)</f>
        <v>44012</v>
      </c>
      <c r="B4569">
        <f t="shared" ref="B4569:E4569" si="4543">B4544</f>
        <v>1</v>
      </c>
      <c r="C4569" t="str">
        <f t="shared" si="4543"/>
        <v>A4</v>
      </c>
      <c r="D4569" t="str">
        <f t="shared" si="4543"/>
        <v>сыр мягкий</v>
      </c>
      <c r="E4569" t="str">
        <f t="shared" si="4543"/>
        <v>A4|сыр мягкий</v>
      </c>
      <c r="F4569">
        <f>IFERROR(INDEX('Прайс-лист на год'!$E$4:$NG$28,MATCH(prices_model!E4569,'Прайс-лист на год'!$D$4:$D$28,0),MATCH(prices_model!A4569,'Прайс-лист на год'!$E$3:$NG$3,0)),0)</f>
        <v>551</v>
      </c>
    </row>
    <row r="4570" spans="1:6" x14ac:dyDescent="0.25">
      <c r="A4570" s="30">
        <f>'Прайс-лист на год'!$E$3+ROUNDDOWN((ROW()-2)/25,0)</f>
        <v>44012</v>
      </c>
      <c r="B4570">
        <f t="shared" ref="B4570:E4570" si="4544">B4545</f>
        <v>1</v>
      </c>
      <c r="C4570" t="str">
        <f t="shared" si="4544"/>
        <v>A4</v>
      </c>
      <c r="D4570" t="str">
        <f t="shared" si="4544"/>
        <v>прочие сыры</v>
      </c>
      <c r="E4570" t="str">
        <f t="shared" si="4544"/>
        <v>A4|прочие сыры</v>
      </c>
      <c r="F4570">
        <f>IFERROR(INDEX('Прайс-лист на год'!$E$4:$NG$28,MATCH(prices_model!E4570,'Прайс-лист на год'!$D$4:$D$28,0),MATCH(prices_model!A4570,'Прайс-лист на год'!$E$3:$NG$3,0)),0)</f>
        <v>847</v>
      </c>
    </row>
    <row r="4571" spans="1:6" x14ac:dyDescent="0.25">
      <c r="A4571" s="30">
        <f>'Прайс-лист на год'!$E$3+ROUNDDOWN((ROW()-2)/25,0)</f>
        <v>44012</v>
      </c>
      <c r="B4571">
        <f t="shared" ref="B4571:E4571" si="4545">B4546</f>
        <v>1</v>
      </c>
      <c r="C4571" t="str">
        <f t="shared" si="4545"/>
        <v>A4</v>
      </c>
      <c r="D4571" t="str">
        <f t="shared" si="4545"/>
        <v>продукты сырные</v>
      </c>
      <c r="E4571" t="str">
        <f t="shared" si="4545"/>
        <v>A4|продукты сырные</v>
      </c>
      <c r="F4571">
        <f>IFERROR(INDEX('Прайс-лист на год'!$E$4:$NG$28,MATCH(prices_model!E4571,'Прайс-лист на год'!$D$4:$D$28,0),MATCH(prices_model!A4571,'Прайс-лист на год'!$E$3:$NG$3,0)),0)</f>
        <v>340</v>
      </c>
    </row>
    <row r="4572" spans="1:6" x14ac:dyDescent="0.25">
      <c r="A4572" s="30">
        <f>'Прайс-лист на год'!$E$3+ROUNDDOWN((ROW()-2)/25,0)</f>
        <v>44012</v>
      </c>
      <c r="B4572">
        <f t="shared" ref="B4572:E4572" si="4546">B4547</f>
        <v>1</v>
      </c>
      <c r="C4572" t="str">
        <f t="shared" si="4546"/>
        <v>A5</v>
      </c>
      <c r="D4572" t="str">
        <f t="shared" si="4546"/>
        <v>сыр твердый</v>
      </c>
      <c r="E4572" t="str">
        <f t="shared" si="4546"/>
        <v>A5|сыр твердый</v>
      </c>
      <c r="F4572">
        <f>IFERROR(INDEX('Прайс-лист на год'!$E$4:$NG$28,MATCH(prices_model!E4572,'Прайс-лист на год'!$D$4:$D$28,0),MATCH(prices_model!A4572,'Прайс-лист на год'!$E$3:$NG$3,0)),0)</f>
        <v>1086</v>
      </c>
    </row>
    <row r="4573" spans="1:6" x14ac:dyDescent="0.25">
      <c r="A4573" s="30">
        <f>'Прайс-лист на год'!$E$3+ROUNDDOWN((ROW()-2)/25,0)</f>
        <v>44012</v>
      </c>
      <c r="B4573">
        <f t="shared" ref="B4573:E4573" si="4547">B4548</f>
        <v>1</v>
      </c>
      <c r="C4573" t="str">
        <f t="shared" si="4547"/>
        <v>A5</v>
      </c>
      <c r="D4573" t="str">
        <f t="shared" si="4547"/>
        <v>сыр полутвердый</v>
      </c>
      <c r="E4573" t="str">
        <f t="shared" si="4547"/>
        <v>A5|сыр полутвердый</v>
      </c>
      <c r="F4573">
        <f>IFERROR(INDEX('Прайс-лист на год'!$E$4:$NG$28,MATCH(prices_model!E4573,'Прайс-лист на год'!$D$4:$D$28,0),MATCH(prices_model!A4573,'Прайс-лист на год'!$E$3:$NG$3,0)),0)</f>
        <v>652</v>
      </c>
    </row>
    <row r="4574" spans="1:6" x14ac:dyDescent="0.25">
      <c r="A4574" s="30">
        <f>'Прайс-лист на год'!$E$3+ROUNDDOWN((ROW()-2)/25,0)</f>
        <v>44012</v>
      </c>
      <c r="B4574">
        <f t="shared" ref="B4574:E4574" si="4548">B4549</f>
        <v>1</v>
      </c>
      <c r="C4574" t="str">
        <f t="shared" si="4548"/>
        <v>A5</v>
      </c>
      <c r="D4574" t="str">
        <f t="shared" si="4548"/>
        <v>сыр мягкий</v>
      </c>
      <c r="E4574" t="str">
        <f t="shared" si="4548"/>
        <v>A5|сыр мягкий</v>
      </c>
      <c r="F4574">
        <f>IFERROR(INDEX('Прайс-лист на год'!$E$4:$NG$28,MATCH(prices_model!E4574,'Прайс-лист на год'!$D$4:$D$28,0),MATCH(prices_model!A4574,'Прайс-лист на год'!$E$3:$NG$3,0)),0)</f>
        <v>543</v>
      </c>
    </row>
    <row r="4575" spans="1:6" x14ac:dyDescent="0.25">
      <c r="A4575" s="30">
        <f>'Прайс-лист на год'!$E$3+ROUNDDOWN((ROW()-2)/25,0)</f>
        <v>44012</v>
      </c>
      <c r="B4575">
        <f t="shared" ref="B4575:E4575" si="4549">B4550</f>
        <v>1</v>
      </c>
      <c r="C4575" t="str">
        <f t="shared" si="4549"/>
        <v>A5</v>
      </c>
      <c r="D4575" t="str">
        <f t="shared" si="4549"/>
        <v>прочие сыры</v>
      </c>
      <c r="E4575" t="str">
        <f t="shared" si="4549"/>
        <v>A5|прочие сыры</v>
      </c>
      <c r="F4575">
        <f>IFERROR(INDEX('Прайс-лист на год'!$E$4:$NG$28,MATCH(prices_model!E4575,'Прайс-лист на год'!$D$4:$D$28,0),MATCH(prices_model!A4575,'Прайс-лист на год'!$E$3:$NG$3,0)),0)</f>
        <v>760</v>
      </c>
    </row>
    <row r="4576" spans="1:6" x14ac:dyDescent="0.25">
      <c r="A4576" s="30">
        <f>'Прайс-лист на год'!$E$3+ROUNDDOWN((ROW()-2)/25,0)</f>
        <v>44012</v>
      </c>
      <c r="B4576">
        <f t="shared" ref="B4576:E4576" si="4550">B4551</f>
        <v>1</v>
      </c>
      <c r="C4576" t="str">
        <f t="shared" si="4550"/>
        <v>A5</v>
      </c>
      <c r="D4576" t="str">
        <f t="shared" si="4550"/>
        <v>продукты сырные</v>
      </c>
      <c r="E4576" t="str">
        <f t="shared" si="4550"/>
        <v>A5|продукты сырные</v>
      </c>
      <c r="F4576">
        <f>IFERROR(INDEX('Прайс-лист на год'!$E$4:$NG$28,MATCH(prices_model!E4576,'Прайс-лист на год'!$D$4:$D$28,0),MATCH(prices_model!A4576,'Прайс-лист на год'!$E$3:$NG$3,0)),0)</f>
        <v>434</v>
      </c>
    </row>
    <row r="4577" spans="1:6" x14ac:dyDescent="0.25">
      <c r="A4577" s="30">
        <f>'Прайс-лист на год'!$E$3+ROUNDDOWN((ROW()-2)/25,0)</f>
        <v>44013</v>
      </c>
      <c r="B4577">
        <f t="shared" ref="B4577:E4577" si="4551">B4552</f>
        <v>1</v>
      </c>
      <c r="C4577" t="str">
        <f t="shared" si="4551"/>
        <v>A1</v>
      </c>
      <c r="D4577" t="str">
        <f t="shared" si="4551"/>
        <v>сыр твердый</v>
      </c>
      <c r="E4577" t="str">
        <f t="shared" si="4551"/>
        <v>A1|сыр твердый</v>
      </c>
      <c r="F4577">
        <f>IFERROR(INDEX('Прайс-лист на год'!$E$4:$NG$28,MATCH(prices_model!E4577,'Прайс-лист на год'!$D$4:$D$28,0),MATCH(prices_model!A4577,'Прайс-лист на год'!$E$3:$NG$3,0)),0)</f>
        <v>950</v>
      </c>
    </row>
    <row r="4578" spans="1:6" x14ac:dyDescent="0.25">
      <c r="A4578" s="30">
        <f>'Прайс-лист на год'!$E$3+ROUNDDOWN((ROW()-2)/25,0)</f>
        <v>44013</v>
      </c>
      <c r="B4578">
        <f t="shared" ref="B4578:E4578" si="4552">B4553</f>
        <v>1</v>
      </c>
      <c r="C4578" t="str">
        <f t="shared" si="4552"/>
        <v>A1</v>
      </c>
      <c r="D4578" t="str">
        <f t="shared" si="4552"/>
        <v>сыр полутвердый</v>
      </c>
      <c r="E4578" t="str">
        <f t="shared" si="4552"/>
        <v>A1|сыр полутвердый</v>
      </c>
      <c r="F4578">
        <f>IFERROR(INDEX('Прайс-лист на год'!$E$4:$NG$28,MATCH(prices_model!E4578,'Прайс-лист на год'!$D$4:$D$28,0),MATCH(prices_model!A4578,'Прайс-лист на год'!$E$3:$NG$3,0)),0)</f>
        <v>570</v>
      </c>
    </row>
    <row r="4579" spans="1:6" x14ac:dyDescent="0.25">
      <c r="A4579" s="30">
        <f>'Прайс-лист на год'!$E$3+ROUNDDOWN((ROW()-2)/25,0)</f>
        <v>44013</v>
      </c>
      <c r="B4579">
        <f t="shared" ref="B4579:E4579" si="4553">B4554</f>
        <v>1</v>
      </c>
      <c r="C4579" t="str">
        <f t="shared" si="4553"/>
        <v>A1</v>
      </c>
      <c r="D4579" t="str">
        <f t="shared" si="4553"/>
        <v>сыр мягкий</v>
      </c>
      <c r="E4579" t="str">
        <f t="shared" si="4553"/>
        <v>A1|сыр мягкий</v>
      </c>
      <c r="F4579">
        <f>IFERROR(INDEX('Прайс-лист на год'!$E$4:$NG$28,MATCH(prices_model!E4579,'Прайс-лист на год'!$D$4:$D$28,0),MATCH(prices_model!A4579,'Прайс-лист на год'!$E$3:$NG$3,0)),0)</f>
        <v>475</v>
      </c>
    </row>
    <row r="4580" spans="1:6" x14ac:dyDescent="0.25">
      <c r="A4580" s="30">
        <f>'Прайс-лист на год'!$E$3+ROUNDDOWN((ROW()-2)/25,0)</f>
        <v>44013</v>
      </c>
      <c r="B4580">
        <f t="shared" ref="B4580:E4580" si="4554">B4555</f>
        <v>1</v>
      </c>
      <c r="C4580" t="str">
        <f t="shared" si="4554"/>
        <v>A1</v>
      </c>
      <c r="D4580" t="str">
        <f t="shared" si="4554"/>
        <v>прочие сыры</v>
      </c>
      <c r="E4580" t="str">
        <f t="shared" si="4554"/>
        <v>A1|прочие сыры</v>
      </c>
      <c r="F4580">
        <f>IFERROR(INDEX('Прайс-лист на год'!$E$4:$NG$28,MATCH(prices_model!E4580,'Прайс-лист на год'!$D$4:$D$28,0),MATCH(prices_model!A4580,'Прайс-лист на год'!$E$3:$NG$3,0)),0)</f>
        <v>665</v>
      </c>
    </row>
    <row r="4581" spans="1:6" x14ac:dyDescent="0.25">
      <c r="A4581" s="30">
        <f>'Прайс-лист на год'!$E$3+ROUNDDOWN((ROW()-2)/25,0)</f>
        <v>44013</v>
      </c>
      <c r="B4581">
        <f t="shared" ref="B4581:E4581" si="4555">B4556</f>
        <v>1</v>
      </c>
      <c r="C4581" t="str">
        <f t="shared" si="4555"/>
        <v>A1</v>
      </c>
      <c r="D4581" t="str">
        <f t="shared" si="4555"/>
        <v>продукты сырные</v>
      </c>
      <c r="E4581" t="str">
        <f t="shared" si="4555"/>
        <v>A1|продукты сырные</v>
      </c>
      <c r="F4581">
        <f>IFERROR(INDEX('Прайс-лист на год'!$E$4:$NG$28,MATCH(prices_model!E4581,'Прайс-лист на год'!$D$4:$D$28,0),MATCH(prices_model!A4581,'Прайс-лист на год'!$E$3:$NG$3,0)),0)</f>
        <v>380</v>
      </c>
    </row>
    <row r="4582" spans="1:6" x14ac:dyDescent="0.25">
      <c r="A4582" s="30">
        <f>'Прайс-лист на год'!$E$3+ROUNDDOWN((ROW()-2)/25,0)</f>
        <v>44013</v>
      </c>
      <c r="B4582">
        <f t="shared" ref="B4582:E4582" si="4556">B4557</f>
        <v>1</v>
      </c>
      <c r="C4582" t="str">
        <f t="shared" si="4556"/>
        <v>A2</v>
      </c>
      <c r="D4582" t="str">
        <f t="shared" si="4556"/>
        <v>сыр твердый</v>
      </c>
      <c r="E4582" t="str">
        <f t="shared" si="4556"/>
        <v>A2|сыр твердый</v>
      </c>
      <c r="F4582">
        <f>IFERROR(INDEX('Прайс-лист на год'!$E$4:$NG$28,MATCH(prices_model!E4582,'Прайс-лист на год'!$D$4:$D$28,0),MATCH(prices_model!A4582,'Прайс-лист на год'!$E$3:$NG$3,0)),0)</f>
        <v>900</v>
      </c>
    </row>
    <row r="4583" spans="1:6" x14ac:dyDescent="0.25">
      <c r="A4583" s="30">
        <f>'Прайс-лист на год'!$E$3+ROUNDDOWN((ROW()-2)/25,0)</f>
        <v>44013</v>
      </c>
      <c r="B4583">
        <f t="shared" ref="B4583:E4583" si="4557">B4558</f>
        <v>1</v>
      </c>
      <c r="C4583" t="str">
        <f t="shared" si="4557"/>
        <v>A2</v>
      </c>
      <c r="D4583" t="str">
        <f t="shared" si="4557"/>
        <v>сыр полутвердый</v>
      </c>
      <c r="E4583" t="str">
        <f t="shared" si="4557"/>
        <v>A2|сыр полутвердый</v>
      </c>
      <c r="F4583">
        <f>IFERROR(INDEX('Прайс-лист на год'!$E$4:$NG$28,MATCH(prices_model!E4583,'Прайс-лист на год'!$D$4:$D$28,0),MATCH(prices_model!A4583,'Прайс-лист на год'!$E$3:$NG$3,0)),0)</f>
        <v>540</v>
      </c>
    </row>
    <row r="4584" spans="1:6" x14ac:dyDescent="0.25">
      <c r="A4584" s="30">
        <f>'Прайс-лист на год'!$E$3+ROUNDDOWN((ROW()-2)/25,0)</f>
        <v>44013</v>
      </c>
      <c r="B4584">
        <f t="shared" ref="B4584:E4584" si="4558">B4559</f>
        <v>1</v>
      </c>
      <c r="C4584" t="str">
        <f t="shared" si="4558"/>
        <v>A2</v>
      </c>
      <c r="D4584" t="str">
        <f t="shared" si="4558"/>
        <v>сыр мягкий</v>
      </c>
      <c r="E4584" t="str">
        <f t="shared" si="4558"/>
        <v>A2|сыр мягкий</v>
      </c>
      <c r="F4584">
        <f>IFERROR(INDEX('Прайс-лист на год'!$E$4:$NG$28,MATCH(prices_model!E4584,'Прайс-лист на год'!$D$4:$D$28,0),MATCH(prices_model!A4584,'Прайс-лист на год'!$E$3:$NG$3,0)),0)</f>
        <v>450</v>
      </c>
    </row>
    <row r="4585" spans="1:6" x14ac:dyDescent="0.25">
      <c r="A4585" s="30">
        <f>'Прайс-лист на год'!$E$3+ROUNDDOWN((ROW()-2)/25,0)</f>
        <v>44013</v>
      </c>
      <c r="B4585">
        <f t="shared" ref="B4585:E4585" si="4559">B4560</f>
        <v>1</v>
      </c>
      <c r="C4585" t="str">
        <f t="shared" si="4559"/>
        <v>A2</v>
      </c>
      <c r="D4585" t="str">
        <f t="shared" si="4559"/>
        <v>прочие сыры</v>
      </c>
      <c r="E4585" t="str">
        <f t="shared" si="4559"/>
        <v>A2|прочие сыры</v>
      </c>
      <c r="F4585">
        <f>IFERROR(INDEX('Прайс-лист на год'!$E$4:$NG$28,MATCH(prices_model!E4585,'Прайс-лист на год'!$D$4:$D$28,0),MATCH(prices_model!A4585,'Прайс-лист на год'!$E$3:$NG$3,0)),0)</f>
        <v>630</v>
      </c>
    </row>
    <row r="4586" spans="1:6" x14ac:dyDescent="0.25">
      <c r="A4586" s="30">
        <f>'Прайс-лист на год'!$E$3+ROUNDDOWN((ROW()-2)/25,0)</f>
        <v>44013</v>
      </c>
      <c r="B4586">
        <f t="shared" ref="B4586:E4586" si="4560">B4561</f>
        <v>1</v>
      </c>
      <c r="C4586" t="str">
        <f t="shared" si="4560"/>
        <v>A2</v>
      </c>
      <c r="D4586" t="str">
        <f t="shared" si="4560"/>
        <v>продукты сырные</v>
      </c>
      <c r="E4586" t="str">
        <f t="shared" si="4560"/>
        <v>A2|продукты сырные</v>
      </c>
      <c r="F4586">
        <f>IFERROR(INDEX('Прайс-лист на год'!$E$4:$NG$28,MATCH(prices_model!E4586,'Прайс-лист на год'!$D$4:$D$28,0),MATCH(prices_model!A4586,'Прайс-лист на год'!$E$3:$NG$3,0)),0)</f>
        <v>360</v>
      </c>
    </row>
    <row r="4587" spans="1:6" x14ac:dyDescent="0.25">
      <c r="A4587" s="30">
        <f>'Прайс-лист на год'!$E$3+ROUNDDOWN((ROW()-2)/25,0)</f>
        <v>44013</v>
      </c>
      <c r="B4587">
        <f t="shared" ref="B4587:E4587" si="4561">B4562</f>
        <v>1</v>
      </c>
      <c r="C4587" t="str">
        <f t="shared" si="4561"/>
        <v>A3</v>
      </c>
      <c r="D4587" t="str">
        <f t="shared" si="4561"/>
        <v>сыр твердый</v>
      </c>
      <c r="E4587" t="str">
        <f t="shared" si="4561"/>
        <v>A3|сыр твердый</v>
      </c>
      <c r="F4587">
        <f>IFERROR(INDEX('Прайс-лист на год'!$E$4:$NG$28,MATCH(prices_model!E4587,'Прайс-лист на год'!$D$4:$D$28,0),MATCH(prices_model!A4587,'Прайс-лист на год'!$E$3:$NG$3,0)),0)</f>
        <v>1100</v>
      </c>
    </row>
    <row r="4588" spans="1:6" x14ac:dyDescent="0.25">
      <c r="A4588" s="30">
        <f>'Прайс-лист на год'!$E$3+ROUNDDOWN((ROW()-2)/25,0)</f>
        <v>44013</v>
      </c>
      <c r="B4588">
        <f t="shared" ref="B4588:E4588" si="4562">B4563</f>
        <v>1</v>
      </c>
      <c r="C4588" t="str">
        <f t="shared" si="4562"/>
        <v>A3</v>
      </c>
      <c r="D4588" t="str">
        <f t="shared" si="4562"/>
        <v>сыр полутвердый</v>
      </c>
      <c r="E4588" t="str">
        <f t="shared" si="4562"/>
        <v>A3|сыр полутвердый</v>
      </c>
      <c r="F4588">
        <f>IFERROR(INDEX('Прайс-лист на год'!$E$4:$NG$28,MATCH(prices_model!E4588,'Прайс-лист на год'!$D$4:$D$28,0),MATCH(prices_model!A4588,'Прайс-лист на год'!$E$3:$NG$3,0)),0)</f>
        <v>660</v>
      </c>
    </row>
    <row r="4589" spans="1:6" x14ac:dyDescent="0.25">
      <c r="A4589" s="30">
        <f>'Прайс-лист на год'!$E$3+ROUNDDOWN((ROW()-2)/25,0)</f>
        <v>44013</v>
      </c>
      <c r="B4589">
        <f t="shared" ref="B4589:E4589" si="4563">B4564</f>
        <v>1</v>
      </c>
      <c r="C4589" t="str">
        <f t="shared" si="4563"/>
        <v>A3</v>
      </c>
      <c r="D4589" t="str">
        <f t="shared" si="4563"/>
        <v>сыр мягкий</v>
      </c>
      <c r="E4589" t="str">
        <f t="shared" si="4563"/>
        <v>A3|сыр мягкий</v>
      </c>
      <c r="F4589">
        <f>IFERROR(INDEX('Прайс-лист на год'!$E$4:$NG$28,MATCH(prices_model!E4589,'Прайс-лист на год'!$D$4:$D$28,0),MATCH(prices_model!A4589,'Прайс-лист на год'!$E$3:$NG$3,0)),0)</f>
        <v>550</v>
      </c>
    </row>
    <row r="4590" spans="1:6" x14ac:dyDescent="0.25">
      <c r="A4590" s="30">
        <f>'Прайс-лист на год'!$E$3+ROUNDDOWN((ROW()-2)/25,0)</f>
        <v>44013</v>
      </c>
      <c r="B4590">
        <f t="shared" ref="B4590:E4590" si="4564">B4565</f>
        <v>1</v>
      </c>
      <c r="C4590" t="str">
        <f t="shared" si="4564"/>
        <v>A3</v>
      </c>
      <c r="D4590" t="str">
        <f t="shared" si="4564"/>
        <v>прочие сыры</v>
      </c>
      <c r="E4590" t="str">
        <f t="shared" si="4564"/>
        <v>A3|прочие сыры</v>
      </c>
      <c r="F4590">
        <f>IFERROR(INDEX('Прайс-лист на год'!$E$4:$NG$28,MATCH(prices_model!E4590,'Прайс-лист на год'!$D$4:$D$28,0),MATCH(prices_model!A4590,'Прайс-лист на год'!$E$3:$NG$3,0)),0)</f>
        <v>770</v>
      </c>
    </row>
    <row r="4591" spans="1:6" x14ac:dyDescent="0.25">
      <c r="A4591" s="30">
        <f>'Прайс-лист на год'!$E$3+ROUNDDOWN((ROW()-2)/25,0)</f>
        <v>44013</v>
      </c>
      <c r="B4591">
        <f t="shared" ref="B4591:E4591" si="4565">B4566</f>
        <v>1</v>
      </c>
      <c r="C4591" t="str">
        <f t="shared" si="4565"/>
        <v>A3</v>
      </c>
      <c r="D4591" t="str">
        <f t="shared" si="4565"/>
        <v>продукты сырные</v>
      </c>
      <c r="E4591" t="str">
        <f t="shared" si="4565"/>
        <v>A3|продукты сырные</v>
      </c>
      <c r="F4591">
        <f>IFERROR(INDEX('Прайс-лист на год'!$E$4:$NG$28,MATCH(prices_model!E4591,'Прайс-лист на год'!$D$4:$D$28,0),MATCH(prices_model!A4591,'Прайс-лист на год'!$E$3:$NG$3,0)),0)</f>
        <v>440</v>
      </c>
    </row>
    <row r="4592" spans="1:6" x14ac:dyDescent="0.25">
      <c r="A4592" s="30">
        <f>'Прайс-лист на год'!$E$3+ROUNDDOWN((ROW()-2)/25,0)</f>
        <v>44013</v>
      </c>
      <c r="B4592">
        <f t="shared" ref="B4592:E4592" si="4566">B4567</f>
        <v>1</v>
      </c>
      <c r="C4592" t="str">
        <f t="shared" si="4566"/>
        <v>A4</v>
      </c>
      <c r="D4592" t="str">
        <f t="shared" si="4566"/>
        <v>сыр твердый</v>
      </c>
      <c r="E4592" t="str">
        <f t="shared" si="4566"/>
        <v>A4|сыр твердый</v>
      </c>
      <c r="F4592">
        <f>IFERROR(INDEX('Прайс-лист на год'!$E$4:$NG$28,MATCH(prices_model!E4592,'Прайс-лист на год'!$D$4:$D$28,0),MATCH(prices_model!A4592,'Прайс-лист на год'!$E$3:$NG$3,0)),0)</f>
        <v>1103</v>
      </c>
    </row>
    <row r="4593" spans="1:6" x14ac:dyDescent="0.25">
      <c r="A4593" s="30">
        <f>'Прайс-лист на год'!$E$3+ROUNDDOWN((ROW()-2)/25,0)</f>
        <v>44013</v>
      </c>
      <c r="B4593">
        <f t="shared" ref="B4593:E4593" si="4567">B4568</f>
        <v>1</v>
      </c>
      <c r="C4593" t="str">
        <f t="shared" si="4567"/>
        <v>A4</v>
      </c>
      <c r="D4593" t="str">
        <f t="shared" si="4567"/>
        <v>сыр полутвердый</v>
      </c>
      <c r="E4593" t="str">
        <f t="shared" si="4567"/>
        <v>A4|сыр полутвердый</v>
      </c>
      <c r="F4593">
        <f>IFERROR(INDEX('Прайс-лист на год'!$E$4:$NG$28,MATCH(prices_model!E4593,'Прайс-лист на год'!$D$4:$D$28,0),MATCH(prices_model!A4593,'Прайс-лист на год'!$E$3:$NG$3,0)),0)</f>
        <v>536</v>
      </c>
    </row>
    <row r="4594" spans="1:6" x14ac:dyDescent="0.25">
      <c r="A4594" s="30">
        <f>'Прайс-лист на год'!$E$3+ROUNDDOWN((ROW()-2)/25,0)</f>
        <v>44013</v>
      </c>
      <c r="B4594">
        <f t="shared" ref="B4594:E4594" si="4568">B4569</f>
        <v>1</v>
      </c>
      <c r="C4594" t="str">
        <f t="shared" si="4568"/>
        <v>A4</v>
      </c>
      <c r="D4594" t="str">
        <f t="shared" si="4568"/>
        <v>сыр мягкий</v>
      </c>
      <c r="E4594" t="str">
        <f t="shared" si="4568"/>
        <v>A4|сыр мягкий</v>
      </c>
      <c r="F4594">
        <f>IFERROR(INDEX('Прайс-лист на год'!$E$4:$NG$28,MATCH(prices_model!E4594,'Прайс-лист на год'!$D$4:$D$28,0),MATCH(prices_model!A4594,'Прайс-лист на год'!$E$3:$NG$3,0)),0)</f>
        <v>551</v>
      </c>
    </row>
    <row r="4595" spans="1:6" x14ac:dyDescent="0.25">
      <c r="A4595" s="30">
        <f>'Прайс-лист на год'!$E$3+ROUNDDOWN((ROW()-2)/25,0)</f>
        <v>44013</v>
      </c>
      <c r="B4595">
        <f t="shared" ref="B4595:E4595" si="4569">B4570</f>
        <v>1</v>
      </c>
      <c r="C4595" t="str">
        <f t="shared" si="4569"/>
        <v>A4</v>
      </c>
      <c r="D4595" t="str">
        <f t="shared" si="4569"/>
        <v>прочие сыры</v>
      </c>
      <c r="E4595" t="str">
        <f t="shared" si="4569"/>
        <v>A4|прочие сыры</v>
      </c>
      <c r="F4595">
        <f>IFERROR(INDEX('Прайс-лист на год'!$E$4:$NG$28,MATCH(prices_model!E4595,'Прайс-лист на год'!$D$4:$D$28,0),MATCH(prices_model!A4595,'Прайс-лист на год'!$E$3:$NG$3,0)),0)</f>
        <v>847</v>
      </c>
    </row>
    <row r="4596" spans="1:6" x14ac:dyDescent="0.25">
      <c r="A4596" s="30">
        <f>'Прайс-лист на год'!$E$3+ROUNDDOWN((ROW()-2)/25,0)</f>
        <v>44013</v>
      </c>
      <c r="B4596">
        <f t="shared" ref="B4596:E4596" si="4570">B4571</f>
        <v>1</v>
      </c>
      <c r="C4596" t="str">
        <f t="shared" si="4570"/>
        <v>A4</v>
      </c>
      <c r="D4596" t="str">
        <f t="shared" si="4570"/>
        <v>продукты сырные</v>
      </c>
      <c r="E4596" t="str">
        <f t="shared" si="4570"/>
        <v>A4|продукты сырные</v>
      </c>
      <c r="F4596">
        <f>IFERROR(INDEX('Прайс-лист на год'!$E$4:$NG$28,MATCH(prices_model!E4596,'Прайс-лист на год'!$D$4:$D$28,0),MATCH(prices_model!A4596,'Прайс-лист на год'!$E$3:$NG$3,0)),0)</f>
        <v>340</v>
      </c>
    </row>
    <row r="4597" spans="1:6" x14ac:dyDescent="0.25">
      <c r="A4597" s="30">
        <f>'Прайс-лист на год'!$E$3+ROUNDDOWN((ROW()-2)/25,0)</f>
        <v>44013</v>
      </c>
      <c r="B4597">
        <f t="shared" ref="B4597:E4597" si="4571">B4572</f>
        <v>1</v>
      </c>
      <c r="C4597" t="str">
        <f t="shared" si="4571"/>
        <v>A5</v>
      </c>
      <c r="D4597" t="str">
        <f t="shared" si="4571"/>
        <v>сыр твердый</v>
      </c>
      <c r="E4597" t="str">
        <f t="shared" si="4571"/>
        <v>A5|сыр твердый</v>
      </c>
      <c r="F4597">
        <f>IFERROR(INDEX('Прайс-лист на год'!$E$4:$NG$28,MATCH(prices_model!E4597,'Прайс-лист на год'!$D$4:$D$28,0),MATCH(prices_model!A4597,'Прайс-лист на год'!$E$3:$NG$3,0)),0)</f>
        <v>1086</v>
      </c>
    </row>
    <row r="4598" spans="1:6" x14ac:dyDescent="0.25">
      <c r="A4598" s="30">
        <f>'Прайс-лист на год'!$E$3+ROUNDDOWN((ROW()-2)/25,0)</f>
        <v>44013</v>
      </c>
      <c r="B4598">
        <f t="shared" ref="B4598:E4598" si="4572">B4573</f>
        <v>1</v>
      </c>
      <c r="C4598" t="str">
        <f t="shared" si="4572"/>
        <v>A5</v>
      </c>
      <c r="D4598" t="str">
        <f t="shared" si="4572"/>
        <v>сыр полутвердый</v>
      </c>
      <c r="E4598" t="str">
        <f t="shared" si="4572"/>
        <v>A5|сыр полутвердый</v>
      </c>
      <c r="F4598">
        <f>IFERROR(INDEX('Прайс-лист на год'!$E$4:$NG$28,MATCH(prices_model!E4598,'Прайс-лист на год'!$D$4:$D$28,0),MATCH(prices_model!A4598,'Прайс-лист на год'!$E$3:$NG$3,0)),0)</f>
        <v>652</v>
      </c>
    </row>
    <row r="4599" spans="1:6" x14ac:dyDescent="0.25">
      <c r="A4599" s="30">
        <f>'Прайс-лист на год'!$E$3+ROUNDDOWN((ROW()-2)/25,0)</f>
        <v>44013</v>
      </c>
      <c r="B4599">
        <f t="shared" ref="B4599:E4599" si="4573">B4574</f>
        <v>1</v>
      </c>
      <c r="C4599" t="str">
        <f t="shared" si="4573"/>
        <v>A5</v>
      </c>
      <c r="D4599" t="str">
        <f t="shared" si="4573"/>
        <v>сыр мягкий</v>
      </c>
      <c r="E4599" t="str">
        <f t="shared" si="4573"/>
        <v>A5|сыр мягкий</v>
      </c>
      <c r="F4599">
        <f>IFERROR(INDEX('Прайс-лист на год'!$E$4:$NG$28,MATCH(prices_model!E4599,'Прайс-лист на год'!$D$4:$D$28,0),MATCH(prices_model!A4599,'Прайс-лист на год'!$E$3:$NG$3,0)),0)</f>
        <v>543</v>
      </c>
    </row>
    <row r="4600" spans="1:6" x14ac:dyDescent="0.25">
      <c r="A4600" s="30">
        <f>'Прайс-лист на год'!$E$3+ROUNDDOWN((ROW()-2)/25,0)</f>
        <v>44013</v>
      </c>
      <c r="B4600">
        <f t="shared" ref="B4600:E4600" si="4574">B4575</f>
        <v>1</v>
      </c>
      <c r="C4600" t="str">
        <f t="shared" si="4574"/>
        <v>A5</v>
      </c>
      <c r="D4600" t="str">
        <f t="shared" si="4574"/>
        <v>прочие сыры</v>
      </c>
      <c r="E4600" t="str">
        <f t="shared" si="4574"/>
        <v>A5|прочие сыры</v>
      </c>
      <c r="F4600">
        <f>IFERROR(INDEX('Прайс-лист на год'!$E$4:$NG$28,MATCH(prices_model!E4600,'Прайс-лист на год'!$D$4:$D$28,0),MATCH(prices_model!A4600,'Прайс-лист на год'!$E$3:$NG$3,0)),0)</f>
        <v>760</v>
      </c>
    </row>
    <row r="4601" spans="1:6" x14ac:dyDescent="0.25">
      <c r="A4601" s="30">
        <f>'Прайс-лист на год'!$E$3+ROUNDDOWN((ROW()-2)/25,0)</f>
        <v>44013</v>
      </c>
      <c r="B4601">
        <f t="shared" ref="B4601:E4601" si="4575">B4576</f>
        <v>1</v>
      </c>
      <c r="C4601" t="str">
        <f t="shared" si="4575"/>
        <v>A5</v>
      </c>
      <c r="D4601" t="str">
        <f t="shared" si="4575"/>
        <v>продукты сырные</v>
      </c>
      <c r="E4601" t="str">
        <f t="shared" si="4575"/>
        <v>A5|продукты сырные</v>
      </c>
      <c r="F4601">
        <f>IFERROR(INDEX('Прайс-лист на год'!$E$4:$NG$28,MATCH(prices_model!E4601,'Прайс-лист на год'!$D$4:$D$28,0),MATCH(prices_model!A4601,'Прайс-лист на год'!$E$3:$NG$3,0)),0)</f>
        <v>434</v>
      </c>
    </row>
    <row r="4602" spans="1:6" x14ac:dyDescent="0.25">
      <c r="A4602" s="30">
        <f>'Прайс-лист на год'!$E$3+ROUNDDOWN((ROW()-2)/25,0)</f>
        <v>44014</v>
      </c>
      <c r="B4602">
        <f t="shared" ref="B4602:E4602" si="4576">B4577</f>
        <v>1</v>
      </c>
      <c r="C4602" t="str">
        <f t="shared" si="4576"/>
        <v>A1</v>
      </c>
      <c r="D4602" t="str">
        <f t="shared" si="4576"/>
        <v>сыр твердый</v>
      </c>
      <c r="E4602" t="str">
        <f t="shared" si="4576"/>
        <v>A1|сыр твердый</v>
      </c>
      <c r="F4602">
        <f>IFERROR(INDEX('Прайс-лист на год'!$E$4:$NG$28,MATCH(prices_model!E4602,'Прайс-лист на год'!$D$4:$D$28,0),MATCH(prices_model!A4602,'Прайс-лист на год'!$E$3:$NG$3,0)),0)</f>
        <v>950</v>
      </c>
    </row>
    <row r="4603" spans="1:6" x14ac:dyDescent="0.25">
      <c r="A4603" s="30">
        <f>'Прайс-лист на год'!$E$3+ROUNDDOWN((ROW()-2)/25,0)</f>
        <v>44014</v>
      </c>
      <c r="B4603">
        <f t="shared" ref="B4603:E4603" si="4577">B4578</f>
        <v>1</v>
      </c>
      <c r="C4603" t="str">
        <f t="shared" si="4577"/>
        <v>A1</v>
      </c>
      <c r="D4603" t="str">
        <f t="shared" si="4577"/>
        <v>сыр полутвердый</v>
      </c>
      <c r="E4603" t="str">
        <f t="shared" si="4577"/>
        <v>A1|сыр полутвердый</v>
      </c>
      <c r="F4603">
        <f>IFERROR(INDEX('Прайс-лист на год'!$E$4:$NG$28,MATCH(prices_model!E4603,'Прайс-лист на год'!$D$4:$D$28,0),MATCH(prices_model!A4603,'Прайс-лист на год'!$E$3:$NG$3,0)),0)</f>
        <v>570</v>
      </c>
    </row>
    <row r="4604" spans="1:6" x14ac:dyDescent="0.25">
      <c r="A4604" s="30">
        <f>'Прайс-лист на год'!$E$3+ROUNDDOWN((ROW()-2)/25,0)</f>
        <v>44014</v>
      </c>
      <c r="B4604">
        <f t="shared" ref="B4604:E4604" si="4578">B4579</f>
        <v>1</v>
      </c>
      <c r="C4604" t="str">
        <f t="shared" si="4578"/>
        <v>A1</v>
      </c>
      <c r="D4604" t="str">
        <f t="shared" si="4578"/>
        <v>сыр мягкий</v>
      </c>
      <c r="E4604" t="str">
        <f t="shared" si="4578"/>
        <v>A1|сыр мягкий</v>
      </c>
      <c r="F4604">
        <f>IFERROR(INDEX('Прайс-лист на год'!$E$4:$NG$28,MATCH(prices_model!E4604,'Прайс-лист на год'!$D$4:$D$28,0),MATCH(prices_model!A4604,'Прайс-лист на год'!$E$3:$NG$3,0)),0)</f>
        <v>475</v>
      </c>
    </row>
    <row r="4605" spans="1:6" x14ac:dyDescent="0.25">
      <c r="A4605" s="30">
        <f>'Прайс-лист на год'!$E$3+ROUNDDOWN((ROW()-2)/25,0)</f>
        <v>44014</v>
      </c>
      <c r="B4605">
        <f t="shared" ref="B4605:E4605" si="4579">B4580</f>
        <v>1</v>
      </c>
      <c r="C4605" t="str">
        <f t="shared" si="4579"/>
        <v>A1</v>
      </c>
      <c r="D4605" t="str">
        <f t="shared" si="4579"/>
        <v>прочие сыры</v>
      </c>
      <c r="E4605" t="str">
        <f t="shared" si="4579"/>
        <v>A1|прочие сыры</v>
      </c>
      <c r="F4605">
        <f>IFERROR(INDEX('Прайс-лист на год'!$E$4:$NG$28,MATCH(prices_model!E4605,'Прайс-лист на год'!$D$4:$D$28,0),MATCH(prices_model!A4605,'Прайс-лист на год'!$E$3:$NG$3,0)),0)</f>
        <v>665</v>
      </c>
    </row>
    <row r="4606" spans="1:6" x14ac:dyDescent="0.25">
      <c r="A4606" s="30">
        <f>'Прайс-лист на год'!$E$3+ROUNDDOWN((ROW()-2)/25,0)</f>
        <v>44014</v>
      </c>
      <c r="B4606">
        <f t="shared" ref="B4606:E4606" si="4580">B4581</f>
        <v>1</v>
      </c>
      <c r="C4606" t="str">
        <f t="shared" si="4580"/>
        <v>A1</v>
      </c>
      <c r="D4606" t="str">
        <f t="shared" si="4580"/>
        <v>продукты сырные</v>
      </c>
      <c r="E4606" t="str">
        <f t="shared" si="4580"/>
        <v>A1|продукты сырные</v>
      </c>
      <c r="F4606">
        <f>IFERROR(INDEX('Прайс-лист на год'!$E$4:$NG$28,MATCH(prices_model!E4606,'Прайс-лист на год'!$D$4:$D$28,0),MATCH(prices_model!A4606,'Прайс-лист на год'!$E$3:$NG$3,0)),0)</f>
        <v>380</v>
      </c>
    </row>
    <row r="4607" spans="1:6" x14ac:dyDescent="0.25">
      <c r="A4607" s="30">
        <f>'Прайс-лист на год'!$E$3+ROUNDDOWN((ROW()-2)/25,0)</f>
        <v>44014</v>
      </c>
      <c r="B4607">
        <f t="shared" ref="B4607:E4607" si="4581">B4582</f>
        <v>1</v>
      </c>
      <c r="C4607" t="str">
        <f t="shared" si="4581"/>
        <v>A2</v>
      </c>
      <c r="D4607" t="str">
        <f t="shared" si="4581"/>
        <v>сыр твердый</v>
      </c>
      <c r="E4607" t="str">
        <f t="shared" si="4581"/>
        <v>A2|сыр твердый</v>
      </c>
      <c r="F4607">
        <f>IFERROR(INDEX('Прайс-лист на год'!$E$4:$NG$28,MATCH(prices_model!E4607,'Прайс-лист на год'!$D$4:$D$28,0),MATCH(prices_model!A4607,'Прайс-лист на год'!$E$3:$NG$3,0)),0)</f>
        <v>900</v>
      </c>
    </row>
    <row r="4608" spans="1:6" x14ac:dyDescent="0.25">
      <c r="A4608" s="30">
        <f>'Прайс-лист на год'!$E$3+ROUNDDOWN((ROW()-2)/25,0)</f>
        <v>44014</v>
      </c>
      <c r="B4608">
        <f t="shared" ref="B4608:E4608" si="4582">B4583</f>
        <v>1</v>
      </c>
      <c r="C4608" t="str">
        <f t="shared" si="4582"/>
        <v>A2</v>
      </c>
      <c r="D4608" t="str">
        <f t="shared" si="4582"/>
        <v>сыр полутвердый</v>
      </c>
      <c r="E4608" t="str">
        <f t="shared" si="4582"/>
        <v>A2|сыр полутвердый</v>
      </c>
      <c r="F4608">
        <f>IFERROR(INDEX('Прайс-лист на год'!$E$4:$NG$28,MATCH(prices_model!E4608,'Прайс-лист на год'!$D$4:$D$28,0),MATCH(prices_model!A4608,'Прайс-лист на год'!$E$3:$NG$3,0)),0)</f>
        <v>540</v>
      </c>
    </row>
    <row r="4609" spans="1:6" x14ac:dyDescent="0.25">
      <c r="A4609" s="30">
        <f>'Прайс-лист на год'!$E$3+ROUNDDOWN((ROW()-2)/25,0)</f>
        <v>44014</v>
      </c>
      <c r="B4609">
        <f t="shared" ref="B4609:E4609" si="4583">B4584</f>
        <v>1</v>
      </c>
      <c r="C4609" t="str">
        <f t="shared" si="4583"/>
        <v>A2</v>
      </c>
      <c r="D4609" t="str">
        <f t="shared" si="4583"/>
        <v>сыр мягкий</v>
      </c>
      <c r="E4609" t="str">
        <f t="shared" si="4583"/>
        <v>A2|сыр мягкий</v>
      </c>
      <c r="F4609">
        <f>IFERROR(INDEX('Прайс-лист на год'!$E$4:$NG$28,MATCH(prices_model!E4609,'Прайс-лист на год'!$D$4:$D$28,0),MATCH(prices_model!A4609,'Прайс-лист на год'!$E$3:$NG$3,0)),0)</f>
        <v>450</v>
      </c>
    </row>
    <row r="4610" spans="1:6" x14ac:dyDescent="0.25">
      <c r="A4610" s="30">
        <f>'Прайс-лист на год'!$E$3+ROUNDDOWN((ROW()-2)/25,0)</f>
        <v>44014</v>
      </c>
      <c r="B4610">
        <f t="shared" ref="B4610:E4610" si="4584">B4585</f>
        <v>1</v>
      </c>
      <c r="C4610" t="str">
        <f t="shared" si="4584"/>
        <v>A2</v>
      </c>
      <c r="D4610" t="str">
        <f t="shared" si="4584"/>
        <v>прочие сыры</v>
      </c>
      <c r="E4610" t="str">
        <f t="shared" si="4584"/>
        <v>A2|прочие сыры</v>
      </c>
      <c r="F4610">
        <f>IFERROR(INDEX('Прайс-лист на год'!$E$4:$NG$28,MATCH(prices_model!E4610,'Прайс-лист на год'!$D$4:$D$28,0),MATCH(prices_model!A4610,'Прайс-лист на год'!$E$3:$NG$3,0)),0)</f>
        <v>630</v>
      </c>
    </row>
    <row r="4611" spans="1:6" x14ac:dyDescent="0.25">
      <c r="A4611" s="30">
        <f>'Прайс-лист на год'!$E$3+ROUNDDOWN((ROW()-2)/25,0)</f>
        <v>44014</v>
      </c>
      <c r="B4611">
        <f t="shared" ref="B4611:E4611" si="4585">B4586</f>
        <v>1</v>
      </c>
      <c r="C4611" t="str">
        <f t="shared" si="4585"/>
        <v>A2</v>
      </c>
      <c r="D4611" t="str">
        <f t="shared" si="4585"/>
        <v>продукты сырные</v>
      </c>
      <c r="E4611" t="str">
        <f t="shared" si="4585"/>
        <v>A2|продукты сырные</v>
      </c>
      <c r="F4611">
        <f>IFERROR(INDEX('Прайс-лист на год'!$E$4:$NG$28,MATCH(prices_model!E4611,'Прайс-лист на год'!$D$4:$D$28,0),MATCH(prices_model!A4611,'Прайс-лист на год'!$E$3:$NG$3,0)),0)</f>
        <v>360</v>
      </c>
    </row>
    <row r="4612" spans="1:6" x14ac:dyDescent="0.25">
      <c r="A4612" s="30">
        <f>'Прайс-лист на год'!$E$3+ROUNDDOWN((ROW()-2)/25,0)</f>
        <v>44014</v>
      </c>
      <c r="B4612">
        <f t="shared" ref="B4612:E4612" si="4586">B4587</f>
        <v>1</v>
      </c>
      <c r="C4612" t="str">
        <f t="shared" si="4586"/>
        <v>A3</v>
      </c>
      <c r="D4612" t="str">
        <f t="shared" si="4586"/>
        <v>сыр твердый</v>
      </c>
      <c r="E4612" t="str">
        <f t="shared" si="4586"/>
        <v>A3|сыр твердый</v>
      </c>
      <c r="F4612">
        <f>IFERROR(INDEX('Прайс-лист на год'!$E$4:$NG$28,MATCH(prices_model!E4612,'Прайс-лист на год'!$D$4:$D$28,0),MATCH(prices_model!A4612,'Прайс-лист на год'!$E$3:$NG$3,0)),0)</f>
        <v>1100</v>
      </c>
    </row>
    <row r="4613" spans="1:6" x14ac:dyDescent="0.25">
      <c r="A4613" s="30">
        <f>'Прайс-лист на год'!$E$3+ROUNDDOWN((ROW()-2)/25,0)</f>
        <v>44014</v>
      </c>
      <c r="B4613">
        <f t="shared" ref="B4613:E4613" si="4587">B4588</f>
        <v>1</v>
      </c>
      <c r="C4613" t="str">
        <f t="shared" si="4587"/>
        <v>A3</v>
      </c>
      <c r="D4613" t="str">
        <f t="shared" si="4587"/>
        <v>сыр полутвердый</v>
      </c>
      <c r="E4613" t="str">
        <f t="shared" si="4587"/>
        <v>A3|сыр полутвердый</v>
      </c>
      <c r="F4613">
        <f>IFERROR(INDEX('Прайс-лист на год'!$E$4:$NG$28,MATCH(prices_model!E4613,'Прайс-лист на год'!$D$4:$D$28,0),MATCH(prices_model!A4613,'Прайс-лист на год'!$E$3:$NG$3,0)),0)</f>
        <v>660</v>
      </c>
    </row>
    <row r="4614" spans="1:6" x14ac:dyDescent="0.25">
      <c r="A4614" s="30">
        <f>'Прайс-лист на год'!$E$3+ROUNDDOWN((ROW()-2)/25,0)</f>
        <v>44014</v>
      </c>
      <c r="B4614">
        <f t="shared" ref="B4614:E4614" si="4588">B4589</f>
        <v>1</v>
      </c>
      <c r="C4614" t="str">
        <f t="shared" si="4588"/>
        <v>A3</v>
      </c>
      <c r="D4614" t="str">
        <f t="shared" si="4588"/>
        <v>сыр мягкий</v>
      </c>
      <c r="E4614" t="str">
        <f t="shared" si="4588"/>
        <v>A3|сыр мягкий</v>
      </c>
      <c r="F4614">
        <f>IFERROR(INDEX('Прайс-лист на год'!$E$4:$NG$28,MATCH(prices_model!E4614,'Прайс-лист на год'!$D$4:$D$28,0),MATCH(prices_model!A4614,'Прайс-лист на год'!$E$3:$NG$3,0)),0)</f>
        <v>550</v>
      </c>
    </row>
    <row r="4615" spans="1:6" x14ac:dyDescent="0.25">
      <c r="A4615" s="30">
        <f>'Прайс-лист на год'!$E$3+ROUNDDOWN((ROW()-2)/25,0)</f>
        <v>44014</v>
      </c>
      <c r="B4615">
        <f t="shared" ref="B4615:E4615" si="4589">B4590</f>
        <v>1</v>
      </c>
      <c r="C4615" t="str">
        <f t="shared" si="4589"/>
        <v>A3</v>
      </c>
      <c r="D4615" t="str">
        <f t="shared" si="4589"/>
        <v>прочие сыры</v>
      </c>
      <c r="E4615" t="str">
        <f t="shared" si="4589"/>
        <v>A3|прочие сыры</v>
      </c>
      <c r="F4615">
        <f>IFERROR(INDEX('Прайс-лист на год'!$E$4:$NG$28,MATCH(prices_model!E4615,'Прайс-лист на год'!$D$4:$D$28,0),MATCH(prices_model!A4615,'Прайс-лист на год'!$E$3:$NG$3,0)),0)</f>
        <v>770</v>
      </c>
    </row>
    <row r="4616" spans="1:6" x14ac:dyDescent="0.25">
      <c r="A4616" s="30">
        <f>'Прайс-лист на год'!$E$3+ROUNDDOWN((ROW()-2)/25,0)</f>
        <v>44014</v>
      </c>
      <c r="B4616">
        <f t="shared" ref="B4616:E4616" si="4590">B4591</f>
        <v>1</v>
      </c>
      <c r="C4616" t="str">
        <f t="shared" si="4590"/>
        <v>A3</v>
      </c>
      <c r="D4616" t="str">
        <f t="shared" si="4590"/>
        <v>продукты сырные</v>
      </c>
      <c r="E4616" t="str">
        <f t="shared" si="4590"/>
        <v>A3|продукты сырные</v>
      </c>
      <c r="F4616">
        <f>IFERROR(INDEX('Прайс-лист на год'!$E$4:$NG$28,MATCH(prices_model!E4616,'Прайс-лист на год'!$D$4:$D$28,0),MATCH(prices_model!A4616,'Прайс-лист на год'!$E$3:$NG$3,0)),0)</f>
        <v>440</v>
      </c>
    </row>
    <row r="4617" spans="1:6" x14ac:dyDescent="0.25">
      <c r="A4617" s="30">
        <f>'Прайс-лист на год'!$E$3+ROUNDDOWN((ROW()-2)/25,0)</f>
        <v>44014</v>
      </c>
      <c r="B4617">
        <f t="shared" ref="B4617:E4617" si="4591">B4592</f>
        <v>1</v>
      </c>
      <c r="C4617" t="str">
        <f t="shared" si="4591"/>
        <v>A4</v>
      </c>
      <c r="D4617" t="str">
        <f t="shared" si="4591"/>
        <v>сыр твердый</v>
      </c>
      <c r="E4617" t="str">
        <f t="shared" si="4591"/>
        <v>A4|сыр твердый</v>
      </c>
      <c r="F4617">
        <f>IFERROR(INDEX('Прайс-лист на год'!$E$4:$NG$28,MATCH(prices_model!E4617,'Прайс-лист на год'!$D$4:$D$28,0),MATCH(prices_model!A4617,'Прайс-лист на год'!$E$3:$NG$3,0)),0)</f>
        <v>1103</v>
      </c>
    </row>
    <row r="4618" spans="1:6" x14ac:dyDescent="0.25">
      <c r="A4618" s="30">
        <f>'Прайс-лист на год'!$E$3+ROUNDDOWN((ROW()-2)/25,0)</f>
        <v>44014</v>
      </c>
      <c r="B4618">
        <f t="shared" ref="B4618:E4618" si="4592">B4593</f>
        <v>1</v>
      </c>
      <c r="C4618" t="str">
        <f t="shared" si="4592"/>
        <v>A4</v>
      </c>
      <c r="D4618" t="str">
        <f t="shared" si="4592"/>
        <v>сыр полутвердый</v>
      </c>
      <c r="E4618" t="str">
        <f t="shared" si="4592"/>
        <v>A4|сыр полутвердый</v>
      </c>
      <c r="F4618">
        <f>IFERROR(INDEX('Прайс-лист на год'!$E$4:$NG$28,MATCH(prices_model!E4618,'Прайс-лист на год'!$D$4:$D$28,0),MATCH(prices_model!A4618,'Прайс-лист на год'!$E$3:$NG$3,0)),0)</f>
        <v>536</v>
      </c>
    </row>
    <row r="4619" spans="1:6" x14ac:dyDescent="0.25">
      <c r="A4619" s="30">
        <f>'Прайс-лист на год'!$E$3+ROUNDDOWN((ROW()-2)/25,0)</f>
        <v>44014</v>
      </c>
      <c r="B4619">
        <f t="shared" ref="B4619:E4619" si="4593">B4594</f>
        <v>1</v>
      </c>
      <c r="C4619" t="str">
        <f t="shared" si="4593"/>
        <v>A4</v>
      </c>
      <c r="D4619" t="str">
        <f t="shared" si="4593"/>
        <v>сыр мягкий</v>
      </c>
      <c r="E4619" t="str">
        <f t="shared" si="4593"/>
        <v>A4|сыр мягкий</v>
      </c>
      <c r="F4619">
        <f>IFERROR(INDEX('Прайс-лист на год'!$E$4:$NG$28,MATCH(prices_model!E4619,'Прайс-лист на год'!$D$4:$D$28,0),MATCH(prices_model!A4619,'Прайс-лист на год'!$E$3:$NG$3,0)),0)</f>
        <v>551</v>
      </c>
    </row>
    <row r="4620" spans="1:6" x14ac:dyDescent="0.25">
      <c r="A4620" s="30">
        <f>'Прайс-лист на год'!$E$3+ROUNDDOWN((ROW()-2)/25,0)</f>
        <v>44014</v>
      </c>
      <c r="B4620">
        <f t="shared" ref="B4620:E4620" si="4594">B4595</f>
        <v>1</v>
      </c>
      <c r="C4620" t="str">
        <f t="shared" si="4594"/>
        <v>A4</v>
      </c>
      <c r="D4620" t="str">
        <f t="shared" si="4594"/>
        <v>прочие сыры</v>
      </c>
      <c r="E4620" t="str">
        <f t="shared" si="4594"/>
        <v>A4|прочие сыры</v>
      </c>
      <c r="F4620">
        <f>IFERROR(INDEX('Прайс-лист на год'!$E$4:$NG$28,MATCH(prices_model!E4620,'Прайс-лист на год'!$D$4:$D$28,0),MATCH(prices_model!A4620,'Прайс-лист на год'!$E$3:$NG$3,0)),0)</f>
        <v>847</v>
      </c>
    </row>
    <row r="4621" spans="1:6" x14ac:dyDescent="0.25">
      <c r="A4621" s="30">
        <f>'Прайс-лист на год'!$E$3+ROUNDDOWN((ROW()-2)/25,0)</f>
        <v>44014</v>
      </c>
      <c r="B4621">
        <f t="shared" ref="B4621:E4621" si="4595">B4596</f>
        <v>1</v>
      </c>
      <c r="C4621" t="str">
        <f t="shared" si="4595"/>
        <v>A4</v>
      </c>
      <c r="D4621" t="str">
        <f t="shared" si="4595"/>
        <v>продукты сырные</v>
      </c>
      <c r="E4621" t="str">
        <f t="shared" si="4595"/>
        <v>A4|продукты сырные</v>
      </c>
      <c r="F4621">
        <f>IFERROR(INDEX('Прайс-лист на год'!$E$4:$NG$28,MATCH(prices_model!E4621,'Прайс-лист на год'!$D$4:$D$28,0),MATCH(prices_model!A4621,'Прайс-лист на год'!$E$3:$NG$3,0)),0)</f>
        <v>340</v>
      </c>
    </row>
    <row r="4622" spans="1:6" x14ac:dyDescent="0.25">
      <c r="A4622" s="30">
        <f>'Прайс-лист на год'!$E$3+ROUNDDOWN((ROW()-2)/25,0)</f>
        <v>44014</v>
      </c>
      <c r="B4622">
        <f t="shared" ref="B4622:E4622" si="4596">B4597</f>
        <v>1</v>
      </c>
      <c r="C4622" t="str">
        <f t="shared" si="4596"/>
        <v>A5</v>
      </c>
      <c r="D4622" t="str">
        <f t="shared" si="4596"/>
        <v>сыр твердый</v>
      </c>
      <c r="E4622" t="str">
        <f t="shared" si="4596"/>
        <v>A5|сыр твердый</v>
      </c>
      <c r="F4622">
        <f>IFERROR(INDEX('Прайс-лист на год'!$E$4:$NG$28,MATCH(prices_model!E4622,'Прайс-лист на год'!$D$4:$D$28,0),MATCH(prices_model!A4622,'Прайс-лист на год'!$E$3:$NG$3,0)),0)</f>
        <v>1086</v>
      </c>
    </row>
    <row r="4623" spans="1:6" x14ac:dyDescent="0.25">
      <c r="A4623" s="30">
        <f>'Прайс-лист на год'!$E$3+ROUNDDOWN((ROW()-2)/25,0)</f>
        <v>44014</v>
      </c>
      <c r="B4623">
        <f t="shared" ref="B4623:E4623" si="4597">B4598</f>
        <v>1</v>
      </c>
      <c r="C4623" t="str">
        <f t="shared" si="4597"/>
        <v>A5</v>
      </c>
      <c r="D4623" t="str">
        <f t="shared" si="4597"/>
        <v>сыр полутвердый</v>
      </c>
      <c r="E4623" t="str">
        <f t="shared" si="4597"/>
        <v>A5|сыр полутвердый</v>
      </c>
      <c r="F4623">
        <f>IFERROR(INDEX('Прайс-лист на год'!$E$4:$NG$28,MATCH(prices_model!E4623,'Прайс-лист на год'!$D$4:$D$28,0),MATCH(prices_model!A4623,'Прайс-лист на год'!$E$3:$NG$3,0)),0)</f>
        <v>652</v>
      </c>
    </row>
    <row r="4624" spans="1:6" x14ac:dyDescent="0.25">
      <c r="A4624" s="30">
        <f>'Прайс-лист на год'!$E$3+ROUNDDOWN((ROW()-2)/25,0)</f>
        <v>44014</v>
      </c>
      <c r="B4624">
        <f t="shared" ref="B4624:E4624" si="4598">B4599</f>
        <v>1</v>
      </c>
      <c r="C4624" t="str">
        <f t="shared" si="4598"/>
        <v>A5</v>
      </c>
      <c r="D4624" t="str">
        <f t="shared" si="4598"/>
        <v>сыр мягкий</v>
      </c>
      <c r="E4624" t="str">
        <f t="shared" si="4598"/>
        <v>A5|сыр мягкий</v>
      </c>
      <c r="F4624">
        <f>IFERROR(INDEX('Прайс-лист на год'!$E$4:$NG$28,MATCH(prices_model!E4624,'Прайс-лист на год'!$D$4:$D$28,0),MATCH(prices_model!A4624,'Прайс-лист на год'!$E$3:$NG$3,0)),0)</f>
        <v>543</v>
      </c>
    </row>
    <row r="4625" spans="1:6" x14ac:dyDescent="0.25">
      <c r="A4625" s="30">
        <f>'Прайс-лист на год'!$E$3+ROUNDDOWN((ROW()-2)/25,0)</f>
        <v>44014</v>
      </c>
      <c r="B4625">
        <f t="shared" ref="B4625:E4625" si="4599">B4600</f>
        <v>1</v>
      </c>
      <c r="C4625" t="str">
        <f t="shared" si="4599"/>
        <v>A5</v>
      </c>
      <c r="D4625" t="str">
        <f t="shared" si="4599"/>
        <v>прочие сыры</v>
      </c>
      <c r="E4625" t="str">
        <f t="shared" si="4599"/>
        <v>A5|прочие сыры</v>
      </c>
      <c r="F4625">
        <f>IFERROR(INDEX('Прайс-лист на год'!$E$4:$NG$28,MATCH(prices_model!E4625,'Прайс-лист на год'!$D$4:$D$28,0),MATCH(prices_model!A4625,'Прайс-лист на год'!$E$3:$NG$3,0)),0)</f>
        <v>760</v>
      </c>
    </row>
    <row r="4626" spans="1:6" x14ac:dyDescent="0.25">
      <c r="A4626" s="30">
        <f>'Прайс-лист на год'!$E$3+ROUNDDOWN((ROW()-2)/25,0)</f>
        <v>44014</v>
      </c>
      <c r="B4626">
        <f t="shared" ref="B4626:E4626" si="4600">B4601</f>
        <v>1</v>
      </c>
      <c r="C4626" t="str">
        <f t="shared" si="4600"/>
        <v>A5</v>
      </c>
      <c r="D4626" t="str">
        <f t="shared" si="4600"/>
        <v>продукты сырные</v>
      </c>
      <c r="E4626" t="str">
        <f t="shared" si="4600"/>
        <v>A5|продукты сырные</v>
      </c>
      <c r="F4626">
        <f>IFERROR(INDEX('Прайс-лист на год'!$E$4:$NG$28,MATCH(prices_model!E4626,'Прайс-лист на год'!$D$4:$D$28,0),MATCH(prices_model!A4626,'Прайс-лист на год'!$E$3:$NG$3,0)),0)</f>
        <v>434</v>
      </c>
    </row>
    <row r="4627" spans="1:6" x14ac:dyDescent="0.25">
      <c r="A4627" s="30">
        <f>'Прайс-лист на год'!$E$3+ROUNDDOWN((ROW()-2)/25,0)</f>
        <v>44015</v>
      </c>
      <c r="B4627">
        <f t="shared" ref="B4627:E4627" si="4601">B4602</f>
        <v>1</v>
      </c>
      <c r="C4627" t="str">
        <f t="shared" si="4601"/>
        <v>A1</v>
      </c>
      <c r="D4627" t="str">
        <f t="shared" si="4601"/>
        <v>сыр твердый</v>
      </c>
      <c r="E4627" t="str">
        <f t="shared" si="4601"/>
        <v>A1|сыр твердый</v>
      </c>
      <c r="F4627">
        <f>IFERROR(INDEX('Прайс-лист на год'!$E$4:$NG$28,MATCH(prices_model!E4627,'Прайс-лист на год'!$D$4:$D$28,0),MATCH(prices_model!A4627,'Прайс-лист на год'!$E$3:$NG$3,0)),0)</f>
        <v>950</v>
      </c>
    </row>
    <row r="4628" spans="1:6" x14ac:dyDescent="0.25">
      <c r="A4628" s="30">
        <f>'Прайс-лист на год'!$E$3+ROUNDDOWN((ROW()-2)/25,0)</f>
        <v>44015</v>
      </c>
      <c r="B4628">
        <f t="shared" ref="B4628:E4628" si="4602">B4603</f>
        <v>1</v>
      </c>
      <c r="C4628" t="str">
        <f t="shared" si="4602"/>
        <v>A1</v>
      </c>
      <c r="D4628" t="str">
        <f t="shared" si="4602"/>
        <v>сыр полутвердый</v>
      </c>
      <c r="E4628" t="str">
        <f t="shared" si="4602"/>
        <v>A1|сыр полутвердый</v>
      </c>
      <c r="F4628">
        <f>IFERROR(INDEX('Прайс-лист на год'!$E$4:$NG$28,MATCH(prices_model!E4628,'Прайс-лист на год'!$D$4:$D$28,0),MATCH(prices_model!A4628,'Прайс-лист на год'!$E$3:$NG$3,0)),0)</f>
        <v>570</v>
      </c>
    </row>
    <row r="4629" spans="1:6" x14ac:dyDescent="0.25">
      <c r="A4629" s="30">
        <f>'Прайс-лист на год'!$E$3+ROUNDDOWN((ROW()-2)/25,0)</f>
        <v>44015</v>
      </c>
      <c r="B4629">
        <f t="shared" ref="B4629:E4629" si="4603">B4604</f>
        <v>1</v>
      </c>
      <c r="C4629" t="str">
        <f t="shared" si="4603"/>
        <v>A1</v>
      </c>
      <c r="D4629" t="str">
        <f t="shared" si="4603"/>
        <v>сыр мягкий</v>
      </c>
      <c r="E4629" t="str">
        <f t="shared" si="4603"/>
        <v>A1|сыр мягкий</v>
      </c>
      <c r="F4629">
        <f>IFERROR(INDEX('Прайс-лист на год'!$E$4:$NG$28,MATCH(prices_model!E4629,'Прайс-лист на год'!$D$4:$D$28,0),MATCH(prices_model!A4629,'Прайс-лист на год'!$E$3:$NG$3,0)),0)</f>
        <v>475</v>
      </c>
    </row>
    <row r="4630" spans="1:6" x14ac:dyDescent="0.25">
      <c r="A4630" s="30">
        <f>'Прайс-лист на год'!$E$3+ROUNDDOWN((ROW()-2)/25,0)</f>
        <v>44015</v>
      </c>
      <c r="B4630">
        <f t="shared" ref="B4630:E4630" si="4604">B4605</f>
        <v>1</v>
      </c>
      <c r="C4630" t="str">
        <f t="shared" si="4604"/>
        <v>A1</v>
      </c>
      <c r="D4630" t="str">
        <f t="shared" si="4604"/>
        <v>прочие сыры</v>
      </c>
      <c r="E4630" t="str">
        <f t="shared" si="4604"/>
        <v>A1|прочие сыры</v>
      </c>
      <c r="F4630">
        <f>IFERROR(INDEX('Прайс-лист на год'!$E$4:$NG$28,MATCH(prices_model!E4630,'Прайс-лист на год'!$D$4:$D$28,0),MATCH(prices_model!A4630,'Прайс-лист на год'!$E$3:$NG$3,0)),0)</f>
        <v>665</v>
      </c>
    </row>
    <row r="4631" spans="1:6" x14ac:dyDescent="0.25">
      <c r="A4631" s="30">
        <f>'Прайс-лист на год'!$E$3+ROUNDDOWN((ROW()-2)/25,0)</f>
        <v>44015</v>
      </c>
      <c r="B4631">
        <f t="shared" ref="B4631:E4631" si="4605">B4606</f>
        <v>1</v>
      </c>
      <c r="C4631" t="str">
        <f t="shared" si="4605"/>
        <v>A1</v>
      </c>
      <c r="D4631" t="str">
        <f t="shared" si="4605"/>
        <v>продукты сырные</v>
      </c>
      <c r="E4631" t="str">
        <f t="shared" si="4605"/>
        <v>A1|продукты сырные</v>
      </c>
      <c r="F4631">
        <f>IFERROR(INDEX('Прайс-лист на год'!$E$4:$NG$28,MATCH(prices_model!E4631,'Прайс-лист на год'!$D$4:$D$28,0),MATCH(prices_model!A4631,'Прайс-лист на год'!$E$3:$NG$3,0)),0)</f>
        <v>380</v>
      </c>
    </row>
    <row r="4632" spans="1:6" x14ac:dyDescent="0.25">
      <c r="A4632" s="30">
        <f>'Прайс-лист на год'!$E$3+ROUNDDOWN((ROW()-2)/25,0)</f>
        <v>44015</v>
      </c>
      <c r="B4632">
        <f t="shared" ref="B4632:E4632" si="4606">B4607</f>
        <v>1</v>
      </c>
      <c r="C4632" t="str">
        <f t="shared" si="4606"/>
        <v>A2</v>
      </c>
      <c r="D4632" t="str">
        <f t="shared" si="4606"/>
        <v>сыр твердый</v>
      </c>
      <c r="E4632" t="str">
        <f t="shared" si="4606"/>
        <v>A2|сыр твердый</v>
      </c>
      <c r="F4632">
        <f>IFERROR(INDEX('Прайс-лист на год'!$E$4:$NG$28,MATCH(prices_model!E4632,'Прайс-лист на год'!$D$4:$D$28,0),MATCH(prices_model!A4632,'Прайс-лист на год'!$E$3:$NG$3,0)),0)</f>
        <v>900</v>
      </c>
    </row>
    <row r="4633" spans="1:6" x14ac:dyDescent="0.25">
      <c r="A4633" s="30">
        <f>'Прайс-лист на год'!$E$3+ROUNDDOWN((ROW()-2)/25,0)</f>
        <v>44015</v>
      </c>
      <c r="B4633">
        <f t="shared" ref="B4633:E4633" si="4607">B4608</f>
        <v>1</v>
      </c>
      <c r="C4633" t="str">
        <f t="shared" si="4607"/>
        <v>A2</v>
      </c>
      <c r="D4633" t="str">
        <f t="shared" si="4607"/>
        <v>сыр полутвердый</v>
      </c>
      <c r="E4633" t="str">
        <f t="shared" si="4607"/>
        <v>A2|сыр полутвердый</v>
      </c>
      <c r="F4633">
        <f>IFERROR(INDEX('Прайс-лист на год'!$E$4:$NG$28,MATCH(prices_model!E4633,'Прайс-лист на год'!$D$4:$D$28,0),MATCH(prices_model!A4633,'Прайс-лист на год'!$E$3:$NG$3,0)),0)</f>
        <v>540</v>
      </c>
    </row>
    <row r="4634" spans="1:6" x14ac:dyDescent="0.25">
      <c r="A4634" s="30">
        <f>'Прайс-лист на год'!$E$3+ROUNDDOWN((ROW()-2)/25,0)</f>
        <v>44015</v>
      </c>
      <c r="B4634">
        <f t="shared" ref="B4634:E4634" si="4608">B4609</f>
        <v>1</v>
      </c>
      <c r="C4634" t="str">
        <f t="shared" si="4608"/>
        <v>A2</v>
      </c>
      <c r="D4634" t="str">
        <f t="shared" si="4608"/>
        <v>сыр мягкий</v>
      </c>
      <c r="E4634" t="str">
        <f t="shared" si="4608"/>
        <v>A2|сыр мягкий</v>
      </c>
      <c r="F4634">
        <f>IFERROR(INDEX('Прайс-лист на год'!$E$4:$NG$28,MATCH(prices_model!E4634,'Прайс-лист на год'!$D$4:$D$28,0),MATCH(prices_model!A4634,'Прайс-лист на год'!$E$3:$NG$3,0)),0)</f>
        <v>450</v>
      </c>
    </row>
    <row r="4635" spans="1:6" x14ac:dyDescent="0.25">
      <c r="A4635" s="30">
        <f>'Прайс-лист на год'!$E$3+ROUNDDOWN((ROW()-2)/25,0)</f>
        <v>44015</v>
      </c>
      <c r="B4635">
        <f t="shared" ref="B4635:E4635" si="4609">B4610</f>
        <v>1</v>
      </c>
      <c r="C4635" t="str">
        <f t="shared" si="4609"/>
        <v>A2</v>
      </c>
      <c r="D4635" t="str">
        <f t="shared" si="4609"/>
        <v>прочие сыры</v>
      </c>
      <c r="E4635" t="str">
        <f t="shared" si="4609"/>
        <v>A2|прочие сыры</v>
      </c>
      <c r="F4635">
        <f>IFERROR(INDEX('Прайс-лист на год'!$E$4:$NG$28,MATCH(prices_model!E4635,'Прайс-лист на год'!$D$4:$D$28,0),MATCH(prices_model!A4635,'Прайс-лист на год'!$E$3:$NG$3,0)),0)</f>
        <v>630</v>
      </c>
    </row>
    <row r="4636" spans="1:6" x14ac:dyDescent="0.25">
      <c r="A4636" s="30">
        <f>'Прайс-лист на год'!$E$3+ROUNDDOWN((ROW()-2)/25,0)</f>
        <v>44015</v>
      </c>
      <c r="B4636">
        <f t="shared" ref="B4636:E4636" si="4610">B4611</f>
        <v>1</v>
      </c>
      <c r="C4636" t="str">
        <f t="shared" si="4610"/>
        <v>A2</v>
      </c>
      <c r="D4636" t="str">
        <f t="shared" si="4610"/>
        <v>продукты сырные</v>
      </c>
      <c r="E4636" t="str">
        <f t="shared" si="4610"/>
        <v>A2|продукты сырные</v>
      </c>
      <c r="F4636">
        <f>IFERROR(INDEX('Прайс-лист на год'!$E$4:$NG$28,MATCH(prices_model!E4636,'Прайс-лист на год'!$D$4:$D$28,0),MATCH(prices_model!A4636,'Прайс-лист на год'!$E$3:$NG$3,0)),0)</f>
        <v>360</v>
      </c>
    </row>
    <row r="4637" spans="1:6" x14ac:dyDescent="0.25">
      <c r="A4637" s="30">
        <f>'Прайс-лист на год'!$E$3+ROUNDDOWN((ROW()-2)/25,0)</f>
        <v>44015</v>
      </c>
      <c r="B4637">
        <f t="shared" ref="B4637:E4637" si="4611">B4612</f>
        <v>1</v>
      </c>
      <c r="C4637" t="str">
        <f t="shared" si="4611"/>
        <v>A3</v>
      </c>
      <c r="D4637" t="str">
        <f t="shared" si="4611"/>
        <v>сыр твердый</v>
      </c>
      <c r="E4637" t="str">
        <f t="shared" si="4611"/>
        <v>A3|сыр твердый</v>
      </c>
      <c r="F4637">
        <f>IFERROR(INDEX('Прайс-лист на год'!$E$4:$NG$28,MATCH(prices_model!E4637,'Прайс-лист на год'!$D$4:$D$28,0),MATCH(prices_model!A4637,'Прайс-лист на год'!$E$3:$NG$3,0)),0)</f>
        <v>1100</v>
      </c>
    </row>
    <row r="4638" spans="1:6" x14ac:dyDescent="0.25">
      <c r="A4638" s="30">
        <f>'Прайс-лист на год'!$E$3+ROUNDDOWN((ROW()-2)/25,0)</f>
        <v>44015</v>
      </c>
      <c r="B4638">
        <f t="shared" ref="B4638:E4638" si="4612">B4613</f>
        <v>1</v>
      </c>
      <c r="C4638" t="str">
        <f t="shared" si="4612"/>
        <v>A3</v>
      </c>
      <c r="D4638" t="str">
        <f t="shared" si="4612"/>
        <v>сыр полутвердый</v>
      </c>
      <c r="E4638" t="str">
        <f t="shared" si="4612"/>
        <v>A3|сыр полутвердый</v>
      </c>
      <c r="F4638">
        <f>IFERROR(INDEX('Прайс-лист на год'!$E$4:$NG$28,MATCH(prices_model!E4638,'Прайс-лист на год'!$D$4:$D$28,0),MATCH(prices_model!A4638,'Прайс-лист на год'!$E$3:$NG$3,0)),0)</f>
        <v>660</v>
      </c>
    </row>
    <row r="4639" spans="1:6" x14ac:dyDescent="0.25">
      <c r="A4639" s="30">
        <f>'Прайс-лист на год'!$E$3+ROUNDDOWN((ROW()-2)/25,0)</f>
        <v>44015</v>
      </c>
      <c r="B4639">
        <f t="shared" ref="B4639:E4639" si="4613">B4614</f>
        <v>1</v>
      </c>
      <c r="C4639" t="str">
        <f t="shared" si="4613"/>
        <v>A3</v>
      </c>
      <c r="D4639" t="str">
        <f t="shared" si="4613"/>
        <v>сыр мягкий</v>
      </c>
      <c r="E4639" t="str">
        <f t="shared" si="4613"/>
        <v>A3|сыр мягкий</v>
      </c>
      <c r="F4639">
        <f>IFERROR(INDEX('Прайс-лист на год'!$E$4:$NG$28,MATCH(prices_model!E4639,'Прайс-лист на год'!$D$4:$D$28,0),MATCH(prices_model!A4639,'Прайс-лист на год'!$E$3:$NG$3,0)),0)</f>
        <v>550</v>
      </c>
    </row>
    <row r="4640" spans="1:6" x14ac:dyDescent="0.25">
      <c r="A4640" s="30">
        <f>'Прайс-лист на год'!$E$3+ROUNDDOWN((ROW()-2)/25,0)</f>
        <v>44015</v>
      </c>
      <c r="B4640">
        <f t="shared" ref="B4640:E4640" si="4614">B4615</f>
        <v>1</v>
      </c>
      <c r="C4640" t="str">
        <f t="shared" si="4614"/>
        <v>A3</v>
      </c>
      <c r="D4640" t="str">
        <f t="shared" si="4614"/>
        <v>прочие сыры</v>
      </c>
      <c r="E4640" t="str">
        <f t="shared" si="4614"/>
        <v>A3|прочие сыры</v>
      </c>
      <c r="F4640">
        <f>IFERROR(INDEX('Прайс-лист на год'!$E$4:$NG$28,MATCH(prices_model!E4640,'Прайс-лист на год'!$D$4:$D$28,0),MATCH(prices_model!A4640,'Прайс-лист на год'!$E$3:$NG$3,0)),0)</f>
        <v>770</v>
      </c>
    </row>
    <row r="4641" spans="1:6" x14ac:dyDescent="0.25">
      <c r="A4641" s="30">
        <f>'Прайс-лист на год'!$E$3+ROUNDDOWN((ROW()-2)/25,0)</f>
        <v>44015</v>
      </c>
      <c r="B4641">
        <f t="shared" ref="B4641:E4641" si="4615">B4616</f>
        <v>1</v>
      </c>
      <c r="C4641" t="str">
        <f t="shared" si="4615"/>
        <v>A3</v>
      </c>
      <c r="D4641" t="str">
        <f t="shared" si="4615"/>
        <v>продукты сырные</v>
      </c>
      <c r="E4641" t="str">
        <f t="shared" si="4615"/>
        <v>A3|продукты сырные</v>
      </c>
      <c r="F4641">
        <f>IFERROR(INDEX('Прайс-лист на год'!$E$4:$NG$28,MATCH(prices_model!E4641,'Прайс-лист на год'!$D$4:$D$28,0),MATCH(prices_model!A4641,'Прайс-лист на год'!$E$3:$NG$3,0)),0)</f>
        <v>440</v>
      </c>
    </row>
    <row r="4642" spans="1:6" x14ac:dyDescent="0.25">
      <c r="A4642" s="30">
        <f>'Прайс-лист на год'!$E$3+ROUNDDOWN((ROW()-2)/25,0)</f>
        <v>44015</v>
      </c>
      <c r="B4642">
        <f t="shared" ref="B4642:E4642" si="4616">B4617</f>
        <v>1</v>
      </c>
      <c r="C4642" t="str">
        <f t="shared" si="4616"/>
        <v>A4</v>
      </c>
      <c r="D4642" t="str">
        <f t="shared" si="4616"/>
        <v>сыр твердый</v>
      </c>
      <c r="E4642" t="str">
        <f t="shared" si="4616"/>
        <v>A4|сыр твердый</v>
      </c>
      <c r="F4642">
        <f>IFERROR(INDEX('Прайс-лист на год'!$E$4:$NG$28,MATCH(prices_model!E4642,'Прайс-лист на год'!$D$4:$D$28,0),MATCH(prices_model!A4642,'Прайс-лист на год'!$E$3:$NG$3,0)),0)</f>
        <v>1103</v>
      </c>
    </row>
    <row r="4643" spans="1:6" x14ac:dyDescent="0.25">
      <c r="A4643" s="30">
        <f>'Прайс-лист на год'!$E$3+ROUNDDOWN((ROW()-2)/25,0)</f>
        <v>44015</v>
      </c>
      <c r="B4643">
        <f t="shared" ref="B4643:E4643" si="4617">B4618</f>
        <v>1</v>
      </c>
      <c r="C4643" t="str">
        <f t="shared" si="4617"/>
        <v>A4</v>
      </c>
      <c r="D4643" t="str">
        <f t="shared" si="4617"/>
        <v>сыр полутвердый</v>
      </c>
      <c r="E4643" t="str">
        <f t="shared" si="4617"/>
        <v>A4|сыр полутвердый</v>
      </c>
      <c r="F4643">
        <f>IFERROR(INDEX('Прайс-лист на год'!$E$4:$NG$28,MATCH(prices_model!E4643,'Прайс-лист на год'!$D$4:$D$28,0),MATCH(prices_model!A4643,'Прайс-лист на год'!$E$3:$NG$3,0)),0)</f>
        <v>536</v>
      </c>
    </row>
    <row r="4644" spans="1:6" x14ac:dyDescent="0.25">
      <c r="A4644" s="30">
        <f>'Прайс-лист на год'!$E$3+ROUNDDOWN((ROW()-2)/25,0)</f>
        <v>44015</v>
      </c>
      <c r="B4644">
        <f t="shared" ref="B4644:E4644" si="4618">B4619</f>
        <v>1</v>
      </c>
      <c r="C4644" t="str">
        <f t="shared" si="4618"/>
        <v>A4</v>
      </c>
      <c r="D4644" t="str">
        <f t="shared" si="4618"/>
        <v>сыр мягкий</v>
      </c>
      <c r="E4644" t="str">
        <f t="shared" si="4618"/>
        <v>A4|сыр мягкий</v>
      </c>
      <c r="F4644">
        <f>IFERROR(INDEX('Прайс-лист на год'!$E$4:$NG$28,MATCH(prices_model!E4644,'Прайс-лист на год'!$D$4:$D$28,0),MATCH(prices_model!A4644,'Прайс-лист на год'!$E$3:$NG$3,0)),0)</f>
        <v>551</v>
      </c>
    </row>
    <row r="4645" spans="1:6" x14ac:dyDescent="0.25">
      <c r="A4645" s="30">
        <f>'Прайс-лист на год'!$E$3+ROUNDDOWN((ROW()-2)/25,0)</f>
        <v>44015</v>
      </c>
      <c r="B4645">
        <f t="shared" ref="B4645:E4645" si="4619">B4620</f>
        <v>1</v>
      </c>
      <c r="C4645" t="str">
        <f t="shared" si="4619"/>
        <v>A4</v>
      </c>
      <c r="D4645" t="str">
        <f t="shared" si="4619"/>
        <v>прочие сыры</v>
      </c>
      <c r="E4645" t="str">
        <f t="shared" si="4619"/>
        <v>A4|прочие сыры</v>
      </c>
      <c r="F4645">
        <f>IFERROR(INDEX('Прайс-лист на год'!$E$4:$NG$28,MATCH(prices_model!E4645,'Прайс-лист на год'!$D$4:$D$28,0),MATCH(prices_model!A4645,'Прайс-лист на год'!$E$3:$NG$3,0)),0)</f>
        <v>847</v>
      </c>
    </row>
    <row r="4646" spans="1:6" x14ac:dyDescent="0.25">
      <c r="A4646" s="30">
        <f>'Прайс-лист на год'!$E$3+ROUNDDOWN((ROW()-2)/25,0)</f>
        <v>44015</v>
      </c>
      <c r="B4646">
        <f t="shared" ref="B4646:E4646" si="4620">B4621</f>
        <v>1</v>
      </c>
      <c r="C4646" t="str">
        <f t="shared" si="4620"/>
        <v>A4</v>
      </c>
      <c r="D4646" t="str">
        <f t="shared" si="4620"/>
        <v>продукты сырные</v>
      </c>
      <c r="E4646" t="str">
        <f t="shared" si="4620"/>
        <v>A4|продукты сырные</v>
      </c>
      <c r="F4646">
        <f>IFERROR(INDEX('Прайс-лист на год'!$E$4:$NG$28,MATCH(prices_model!E4646,'Прайс-лист на год'!$D$4:$D$28,0),MATCH(prices_model!A4646,'Прайс-лист на год'!$E$3:$NG$3,0)),0)</f>
        <v>340</v>
      </c>
    </row>
    <row r="4647" spans="1:6" x14ac:dyDescent="0.25">
      <c r="A4647" s="30">
        <f>'Прайс-лист на год'!$E$3+ROUNDDOWN((ROW()-2)/25,0)</f>
        <v>44015</v>
      </c>
      <c r="B4647">
        <f t="shared" ref="B4647:E4647" si="4621">B4622</f>
        <v>1</v>
      </c>
      <c r="C4647" t="str">
        <f t="shared" si="4621"/>
        <v>A5</v>
      </c>
      <c r="D4647" t="str">
        <f t="shared" si="4621"/>
        <v>сыр твердый</v>
      </c>
      <c r="E4647" t="str">
        <f t="shared" si="4621"/>
        <v>A5|сыр твердый</v>
      </c>
      <c r="F4647">
        <f>IFERROR(INDEX('Прайс-лист на год'!$E$4:$NG$28,MATCH(prices_model!E4647,'Прайс-лист на год'!$D$4:$D$28,0),MATCH(prices_model!A4647,'Прайс-лист на год'!$E$3:$NG$3,0)),0)</f>
        <v>1086</v>
      </c>
    </row>
    <row r="4648" spans="1:6" x14ac:dyDescent="0.25">
      <c r="A4648" s="30">
        <f>'Прайс-лист на год'!$E$3+ROUNDDOWN((ROW()-2)/25,0)</f>
        <v>44015</v>
      </c>
      <c r="B4648">
        <f t="shared" ref="B4648:E4648" si="4622">B4623</f>
        <v>1</v>
      </c>
      <c r="C4648" t="str">
        <f t="shared" si="4622"/>
        <v>A5</v>
      </c>
      <c r="D4648" t="str">
        <f t="shared" si="4622"/>
        <v>сыр полутвердый</v>
      </c>
      <c r="E4648" t="str">
        <f t="shared" si="4622"/>
        <v>A5|сыр полутвердый</v>
      </c>
      <c r="F4648">
        <f>IFERROR(INDEX('Прайс-лист на год'!$E$4:$NG$28,MATCH(prices_model!E4648,'Прайс-лист на год'!$D$4:$D$28,0),MATCH(prices_model!A4648,'Прайс-лист на год'!$E$3:$NG$3,0)),0)</f>
        <v>652</v>
      </c>
    </row>
    <row r="4649" spans="1:6" x14ac:dyDescent="0.25">
      <c r="A4649" s="30">
        <f>'Прайс-лист на год'!$E$3+ROUNDDOWN((ROW()-2)/25,0)</f>
        <v>44015</v>
      </c>
      <c r="B4649">
        <f t="shared" ref="B4649:E4649" si="4623">B4624</f>
        <v>1</v>
      </c>
      <c r="C4649" t="str">
        <f t="shared" si="4623"/>
        <v>A5</v>
      </c>
      <c r="D4649" t="str">
        <f t="shared" si="4623"/>
        <v>сыр мягкий</v>
      </c>
      <c r="E4649" t="str">
        <f t="shared" si="4623"/>
        <v>A5|сыр мягкий</v>
      </c>
      <c r="F4649">
        <f>IFERROR(INDEX('Прайс-лист на год'!$E$4:$NG$28,MATCH(prices_model!E4649,'Прайс-лист на год'!$D$4:$D$28,0),MATCH(prices_model!A4649,'Прайс-лист на год'!$E$3:$NG$3,0)),0)</f>
        <v>543</v>
      </c>
    </row>
    <row r="4650" spans="1:6" x14ac:dyDescent="0.25">
      <c r="A4650" s="30">
        <f>'Прайс-лист на год'!$E$3+ROUNDDOWN((ROW()-2)/25,0)</f>
        <v>44015</v>
      </c>
      <c r="B4650">
        <f t="shared" ref="B4650:E4650" si="4624">B4625</f>
        <v>1</v>
      </c>
      <c r="C4650" t="str">
        <f t="shared" si="4624"/>
        <v>A5</v>
      </c>
      <c r="D4650" t="str">
        <f t="shared" si="4624"/>
        <v>прочие сыры</v>
      </c>
      <c r="E4650" t="str">
        <f t="shared" si="4624"/>
        <v>A5|прочие сыры</v>
      </c>
      <c r="F4650">
        <f>IFERROR(INDEX('Прайс-лист на год'!$E$4:$NG$28,MATCH(prices_model!E4650,'Прайс-лист на год'!$D$4:$D$28,0),MATCH(prices_model!A4650,'Прайс-лист на год'!$E$3:$NG$3,0)),0)</f>
        <v>760</v>
      </c>
    </row>
    <row r="4651" spans="1:6" x14ac:dyDescent="0.25">
      <c r="A4651" s="30">
        <f>'Прайс-лист на год'!$E$3+ROUNDDOWN((ROW()-2)/25,0)</f>
        <v>44015</v>
      </c>
      <c r="B4651">
        <f t="shared" ref="B4651:E4651" si="4625">B4626</f>
        <v>1</v>
      </c>
      <c r="C4651" t="str">
        <f t="shared" si="4625"/>
        <v>A5</v>
      </c>
      <c r="D4651" t="str">
        <f t="shared" si="4625"/>
        <v>продукты сырные</v>
      </c>
      <c r="E4651" t="str">
        <f t="shared" si="4625"/>
        <v>A5|продукты сырные</v>
      </c>
      <c r="F4651">
        <f>IFERROR(INDEX('Прайс-лист на год'!$E$4:$NG$28,MATCH(prices_model!E4651,'Прайс-лист на год'!$D$4:$D$28,0),MATCH(prices_model!A4651,'Прайс-лист на год'!$E$3:$NG$3,0)),0)</f>
        <v>434</v>
      </c>
    </row>
    <row r="4652" spans="1:6" x14ac:dyDescent="0.25">
      <c r="A4652" s="30">
        <f>'Прайс-лист на год'!$E$3+ROUNDDOWN((ROW()-2)/25,0)</f>
        <v>44016</v>
      </c>
      <c r="B4652">
        <f t="shared" ref="B4652:E4652" si="4626">B4627</f>
        <v>1</v>
      </c>
      <c r="C4652" t="str">
        <f t="shared" si="4626"/>
        <v>A1</v>
      </c>
      <c r="D4652" t="str">
        <f t="shared" si="4626"/>
        <v>сыр твердый</v>
      </c>
      <c r="E4652" t="str">
        <f t="shared" si="4626"/>
        <v>A1|сыр твердый</v>
      </c>
      <c r="F4652">
        <f>IFERROR(INDEX('Прайс-лист на год'!$E$4:$NG$28,MATCH(prices_model!E4652,'Прайс-лист на год'!$D$4:$D$28,0),MATCH(prices_model!A4652,'Прайс-лист на год'!$E$3:$NG$3,0)),0)</f>
        <v>950</v>
      </c>
    </row>
    <row r="4653" spans="1:6" x14ac:dyDescent="0.25">
      <c r="A4653" s="30">
        <f>'Прайс-лист на год'!$E$3+ROUNDDOWN((ROW()-2)/25,0)</f>
        <v>44016</v>
      </c>
      <c r="B4653">
        <f t="shared" ref="B4653:E4653" si="4627">B4628</f>
        <v>1</v>
      </c>
      <c r="C4653" t="str">
        <f t="shared" si="4627"/>
        <v>A1</v>
      </c>
      <c r="D4653" t="str">
        <f t="shared" si="4627"/>
        <v>сыр полутвердый</v>
      </c>
      <c r="E4653" t="str">
        <f t="shared" si="4627"/>
        <v>A1|сыр полутвердый</v>
      </c>
      <c r="F4653">
        <f>IFERROR(INDEX('Прайс-лист на год'!$E$4:$NG$28,MATCH(prices_model!E4653,'Прайс-лист на год'!$D$4:$D$28,0),MATCH(prices_model!A4653,'Прайс-лист на год'!$E$3:$NG$3,0)),0)</f>
        <v>570</v>
      </c>
    </row>
    <row r="4654" spans="1:6" x14ac:dyDescent="0.25">
      <c r="A4654" s="30">
        <f>'Прайс-лист на год'!$E$3+ROUNDDOWN((ROW()-2)/25,0)</f>
        <v>44016</v>
      </c>
      <c r="B4654">
        <f t="shared" ref="B4654:E4654" si="4628">B4629</f>
        <v>1</v>
      </c>
      <c r="C4654" t="str">
        <f t="shared" si="4628"/>
        <v>A1</v>
      </c>
      <c r="D4654" t="str">
        <f t="shared" si="4628"/>
        <v>сыр мягкий</v>
      </c>
      <c r="E4654" t="str">
        <f t="shared" si="4628"/>
        <v>A1|сыр мягкий</v>
      </c>
      <c r="F4654">
        <f>IFERROR(INDEX('Прайс-лист на год'!$E$4:$NG$28,MATCH(prices_model!E4654,'Прайс-лист на год'!$D$4:$D$28,0),MATCH(prices_model!A4654,'Прайс-лист на год'!$E$3:$NG$3,0)),0)</f>
        <v>475</v>
      </c>
    </row>
    <row r="4655" spans="1:6" x14ac:dyDescent="0.25">
      <c r="A4655" s="30">
        <f>'Прайс-лист на год'!$E$3+ROUNDDOWN((ROW()-2)/25,0)</f>
        <v>44016</v>
      </c>
      <c r="B4655">
        <f t="shared" ref="B4655:E4655" si="4629">B4630</f>
        <v>1</v>
      </c>
      <c r="C4655" t="str">
        <f t="shared" si="4629"/>
        <v>A1</v>
      </c>
      <c r="D4655" t="str">
        <f t="shared" si="4629"/>
        <v>прочие сыры</v>
      </c>
      <c r="E4655" t="str">
        <f t="shared" si="4629"/>
        <v>A1|прочие сыры</v>
      </c>
      <c r="F4655">
        <f>IFERROR(INDEX('Прайс-лист на год'!$E$4:$NG$28,MATCH(prices_model!E4655,'Прайс-лист на год'!$D$4:$D$28,0),MATCH(prices_model!A4655,'Прайс-лист на год'!$E$3:$NG$3,0)),0)</f>
        <v>665</v>
      </c>
    </row>
    <row r="4656" spans="1:6" x14ac:dyDescent="0.25">
      <c r="A4656" s="30">
        <f>'Прайс-лист на год'!$E$3+ROUNDDOWN((ROW()-2)/25,0)</f>
        <v>44016</v>
      </c>
      <c r="B4656">
        <f t="shared" ref="B4656:E4656" si="4630">B4631</f>
        <v>1</v>
      </c>
      <c r="C4656" t="str">
        <f t="shared" si="4630"/>
        <v>A1</v>
      </c>
      <c r="D4656" t="str">
        <f t="shared" si="4630"/>
        <v>продукты сырные</v>
      </c>
      <c r="E4656" t="str">
        <f t="shared" si="4630"/>
        <v>A1|продукты сырные</v>
      </c>
      <c r="F4656">
        <f>IFERROR(INDEX('Прайс-лист на год'!$E$4:$NG$28,MATCH(prices_model!E4656,'Прайс-лист на год'!$D$4:$D$28,0),MATCH(prices_model!A4656,'Прайс-лист на год'!$E$3:$NG$3,0)),0)</f>
        <v>380</v>
      </c>
    </row>
    <row r="4657" spans="1:6" x14ac:dyDescent="0.25">
      <c r="A4657" s="30">
        <f>'Прайс-лист на год'!$E$3+ROUNDDOWN((ROW()-2)/25,0)</f>
        <v>44016</v>
      </c>
      <c r="B4657">
        <f t="shared" ref="B4657:E4657" si="4631">B4632</f>
        <v>1</v>
      </c>
      <c r="C4657" t="str">
        <f t="shared" si="4631"/>
        <v>A2</v>
      </c>
      <c r="D4657" t="str">
        <f t="shared" si="4631"/>
        <v>сыр твердый</v>
      </c>
      <c r="E4657" t="str">
        <f t="shared" si="4631"/>
        <v>A2|сыр твердый</v>
      </c>
      <c r="F4657">
        <f>IFERROR(INDEX('Прайс-лист на год'!$E$4:$NG$28,MATCH(prices_model!E4657,'Прайс-лист на год'!$D$4:$D$28,0),MATCH(prices_model!A4657,'Прайс-лист на год'!$E$3:$NG$3,0)),0)</f>
        <v>900</v>
      </c>
    </row>
    <row r="4658" spans="1:6" x14ac:dyDescent="0.25">
      <c r="A4658" s="30">
        <f>'Прайс-лист на год'!$E$3+ROUNDDOWN((ROW()-2)/25,0)</f>
        <v>44016</v>
      </c>
      <c r="B4658">
        <f t="shared" ref="B4658:E4658" si="4632">B4633</f>
        <v>1</v>
      </c>
      <c r="C4658" t="str">
        <f t="shared" si="4632"/>
        <v>A2</v>
      </c>
      <c r="D4658" t="str">
        <f t="shared" si="4632"/>
        <v>сыр полутвердый</v>
      </c>
      <c r="E4658" t="str">
        <f t="shared" si="4632"/>
        <v>A2|сыр полутвердый</v>
      </c>
      <c r="F4658">
        <f>IFERROR(INDEX('Прайс-лист на год'!$E$4:$NG$28,MATCH(prices_model!E4658,'Прайс-лист на год'!$D$4:$D$28,0),MATCH(prices_model!A4658,'Прайс-лист на год'!$E$3:$NG$3,0)),0)</f>
        <v>540</v>
      </c>
    </row>
    <row r="4659" spans="1:6" x14ac:dyDescent="0.25">
      <c r="A4659" s="30">
        <f>'Прайс-лист на год'!$E$3+ROUNDDOWN((ROW()-2)/25,0)</f>
        <v>44016</v>
      </c>
      <c r="B4659">
        <f t="shared" ref="B4659:E4659" si="4633">B4634</f>
        <v>1</v>
      </c>
      <c r="C4659" t="str">
        <f t="shared" si="4633"/>
        <v>A2</v>
      </c>
      <c r="D4659" t="str">
        <f t="shared" si="4633"/>
        <v>сыр мягкий</v>
      </c>
      <c r="E4659" t="str">
        <f t="shared" si="4633"/>
        <v>A2|сыр мягкий</v>
      </c>
      <c r="F4659">
        <f>IFERROR(INDEX('Прайс-лист на год'!$E$4:$NG$28,MATCH(prices_model!E4659,'Прайс-лист на год'!$D$4:$D$28,0),MATCH(prices_model!A4659,'Прайс-лист на год'!$E$3:$NG$3,0)),0)</f>
        <v>450</v>
      </c>
    </row>
    <row r="4660" spans="1:6" x14ac:dyDescent="0.25">
      <c r="A4660" s="30">
        <f>'Прайс-лист на год'!$E$3+ROUNDDOWN((ROW()-2)/25,0)</f>
        <v>44016</v>
      </c>
      <c r="B4660">
        <f t="shared" ref="B4660:E4660" si="4634">B4635</f>
        <v>1</v>
      </c>
      <c r="C4660" t="str">
        <f t="shared" si="4634"/>
        <v>A2</v>
      </c>
      <c r="D4660" t="str">
        <f t="shared" si="4634"/>
        <v>прочие сыры</v>
      </c>
      <c r="E4660" t="str">
        <f t="shared" si="4634"/>
        <v>A2|прочие сыры</v>
      </c>
      <c r="F4660">
        <f>IFERROR(INDEX('Прайс-лист на год'!$E$4:$NG$28,MATCH(prices_model!E4660,'Прайс-лист на год'!$D$4:$D$28,0),MATCH(prices_model!A4660,'Прайс-лист на год'!$E$3:$NG$3,0)),0)</f>
        <v>630</v>
      </c>
    </row>
    <row r="4661" spans="1:6" x14ac:dyDescent="0.25">
      <c r="A4661" s="30">
        <f>'Прайс-лист на год'!$E$3+ROUNDDOWN((ROW()-2)/25,0)</f>
        <v>44016</v>
      </c>
      <c r="B4661">
        <f t="shared" ref="B4661:E4661" si="4635">B4636</f>
        <v>1</v>
      </c>
      <c r="C4661" t="str">
        <f t="shared" si="4635"/>
        <v>A2</v>
      </c>
      <c r="D4661" t="str">
        <f t="shared" si="4635"/>
        <v>продукты сырные</v>
      </c>
      <c r="E4661" t="str">
        <f t="shared" si="4635"/>
        <v>A2|продукты сырные</v>
      </c>
      <c r="F4661">
        <f>IFERROR(INDEX('Прайс-лист на год'!$E$4:$NG$28,MATCH(prices_model!E4661,'Прайс-лист на год'!$D$4:$D$28,0),MATCH(prices_model!A4661,'Прайс-лист на год'!$E$3:$NG$3,0)),0)</f>
        <v>360</v>
      </c>
    </row>
    <row r="4662" spans="1:6" x14ac:dyDescent="0.25">
      <c r="A4662" s="30">
        <f>'Прайс-лист на год'!$E$3+ROUNDDOWN((ROW()-2)/25,0)</f>
        <v>44016</v>
      </c>
      <c r="B4662">
        <f t="shared" ref="B4662:E4662" si="4636">B4637</f>
        <v>1</v>
      </c>
      <c r="C4662" t="str">
        <f t="shared" si="4636"/>
        <v>A3</v>
      </c>
      <c r="D4662" t="str">
        <f t="shared" si="4636"/>
        <v>сыр твердый</v>
      </c>
      <c r="E4662" t="str">
        <f t="shared" si="4636"/>
        <v>A3|сыр твердый</v>
      </c>
      <c r="F4662">
        <f>IFERROR(INDEX('Прайс-лист на год'!$E$4:$NG$28,MATCH(prices_model!E4662,'Прайс-лист на год'!$D$4:$D$28,0),MATCH(prices_model!A4662,'Прайс-лист на год'!$E$3:$NG$3,0)),0)</f>
        <v>1100</v>
      </c>
    </row>
    <row r="4663" spans="1:6" x14ac:dyDescent="0.25">
      <c r="A4663" s="30">
        <f>'Прайс-лист на год'!$E$3+ROUNDDOWN((ROW()-2)/25,0)</f>
        <v>44016</v>
      </c>
      <c r="B4663">
        <f t="shared" ref="B4663:E4663" si="4637">B4638</f>
        <v>1</v>
      </c>
      <c r="C4663" t="str">
        <f t="shared" si="4637"/>
        <v>A3</v>
      </c>
      <c r="D4663" t="str">
        <f t="shared" si="4637"/>
        <v>сыр полутвердый</v>
      </c>
      <c r="E4663" t="str">
        <f t="shared" si="4637"/>
        <v>A3|сыр полутвердый</v>
      </c>
      <c r="F4663">
        <f>IFERROR(INDEX('Прайс-лист на год'!$E$4:$NG$28,MATCH(prices_model!E4663,'Прайс-лист на год'!$D$4:$D$28,0),MATCH(prices_model!A4663,'Прайс-лист на год'!$E$3:$NG$3,0)),0)</f>
        <v>660</v>
      </c>
    </row>
    <row r="4664" spans="1:6" x14ac:dyDescent="0.25">
      <c r="A4664" s="30">
        <f>'Прайс-лист на год'!$E$3+ROUNDDOWN((ROW()-2)/25,0)</f>
        <v>44016</v>
      </c>
      <c r="B4664">
        <f t="shared" ref="B4664:E4664" si="4638">B4639</f>
        <v>1</v>
      </c>
      <c r="C4664" t="str">
        <f t="shared" si="4638"/>
        <v>A3</v>
      </c>
      <c r="D4664" t="str">
        <f t="shared" si="4638"/>
        <v>сыр мягкий</v>
      </c>
      <c r="E4664" t="str">
        <f t="shared" si="4638"/>
        <v>A3|сыр мягкий</v>
      </c>
      <c r="F4664">
        <f>IFERROR(INDEX('Прайс-лист на год'!$E$4:$NG$28,MATCH(prices_model!E4664,'Прайс-лист на год'!$D$4:$D$28,0),MATCH(prices_model!A4664,'Прайс-лист на год'!$E$3:$NG$3,0)),0)</f>
        <v>550</v>
      </c>
    </row>
    <row r="4665" spans="1:6" x14ac:dyDescent="0.25">
      <c r="A4665" s="30">
        <f>'Прайс-лист на год'!$E$3+ROUNDDOWN((ROW()-2)/25,0)</f>
        <v>44016</v>
      </c>
      <c r="B4665">
        <f t="shared" ref="B4665:E4665" si="4639">B4640</f>
        <v>1</v>
      </c>
      <c r="C4665" t="str">
        <f t="shared" si="4639"/>
        <v>A3</v>
      </c>
      <c r="D4665" t="str">
        <f t="shared" si="4639"/>
        <v>прочие сыры</v>
      </c>
      <c r="E4665" t="str">
        <f t="shared" si="4639"/>
        <v>A3|прочие сыры</v>
      </c>
      <c r="F4665">
        <f>IFERROR(INDEX('Прайс-лист на год'!$E$4:$NG$28,MATCH(prices_model!E4665,'Прайс-лист на год'!$D$4:$D$28,0),MATCH(prices_model!A4665,'Прайс-лист на год'!$E$3:$NG$3,0)),0)</f>
        <v>770</v>
      </c>
    </row>
    <row r="4666" spans="1:6" x14ac:dyDescent="0.25">
      <c r="A4666" s="30">
        <f>'Прайс-лист на год'!$E$3+ROUNDDOWN((ROW()-2)/25,0)</f>
        <v>44016</v>
      </c>
      <c r="B4666">
        <f t="shared" ref="B4666:E4666" si="4640">B4641</f>
        <v>1</v>
      </c>
      <c r="C4666" t="str">
        <f t="shared" si="4640"/>
        <v>A3</v>
      </c>
      <c r="D4666" t="str">
        <f t="shared" si="4640"/>
        <v>продукты сырные</v>
      </c>
      <c r="E4666" t="str">
        <f t="shared" si="4640"/>
        <v>A3|продукты сырные</v>
      </c>
      <c r="F4666">
        <f>IFERROR(INDEX('Прайс-лист на год'!$E$4:$NG$28,MATCH(prices_model!E4666,'Прайс-лист на год'!$D$4:$D$28,0),MATCH(prices_model!A4666,'Прайс-лист на год'!$E$3:$NG$3,0)),0)</f>
        <v>440</v>
      </c>
    </row>
    <row r="4667" spans="1:6" x14ac:dyDescent="0.25">
      <c r="A4667" s="30">
        <f>'Прайс-лист на год'!$E$3+ROUNDDOWN((ROW()-2)/25,0)</f>
        <v>44016</v>
      </c>
      <c r="B4667">
        <f t="shared" ref="B4667:E4667" si="4641">B4642</f>
        <v>1</v>
      </c>
      <c r="C4667" t="str">
        <f t="shared" si="4641"/>
        <v>A4</v>
      </c>
      <c r="D4667" t="str">
        <f t="shared" si="4641"/>
        <v>сыр твердый</v>
      </c>
      <c r="E4667" t="str">
        <f t="shared" si="4641"/>
        <v>A4|сыр твердый</v>
      </c>
      <c r="F4667">
        <f>IFERROR(INDEX('Прайс-лист на год'!$E$4:$NG$28,MATCH(prices_model!E4667,'Прайс-лист на год'!$D$4:$D$28,0),MATCH(prices_model!A4667,'Прайс-лист на год'!$E$3:$NG$3,0)),0)</f>
        <v>1103</v>
      </c>
    </row>
    <row r="4668" spans="1:6" x14ac:dyDescent="0.25">
      <c r="A4668" s="30">
        <f>'Прайс-лист на год'!$E$3+ROUNDDOWN((ROW()-2)/25,0)</f>
        <v>44016</v>
      </c>
      <c r="B4668">
        <f t="shared" ref="B4668:E4668" si="4642">B4643</f>
        <v>1</v>
      </c>
      <c r="C4668" t="str">
        <f t="shared" si="4642"/>
        <v>A4</v>
      </c>
      <c r="D4668" t="str">
        <f t="shared" si="4642"/>
        <v>сыр полутвердый</v>
      </c>
      <c r="E4668" t="str">
        <f t="shared" si="4642"/>
        <v>A4|сыр полутвердый</v>
      </c>
      <c r="F4668">
        <f>IFERROR(INDEX('Прайс-лист на год'!$E$4:$NG$28,MATCH(prices_model!E4668,'Прайс-лист на год'!$D$4:$D$28,0),MATCH(prices_model!A4668,'Прайс-лист на год'!$E$3:$NG$3,0)),0)</f>
        <v>536</v>
      </c>
    </row>
    <row r="4669" spans="1:6" x14ac:dyDescent="0.25">
      <c r="A4669" s="30">
        <f>'Прайс-лист на год'!$E$3+ROUNDDOWN((ROW()-2)/25,0)</f>
        <v>44016</v>
      </c>
      <c r="B4669">
        <f t="shared" ref="B4669:E4669" si="4643">B4644</f>
        <v>1</v>
      </c>
      <c r="C4669" t="str">
        <f t="shared" si="4643"/>
        <v>A4</v>
      </c>
      <c r="D4669" t="str">
        <f t="shared" si="4643"/>
        <v>сыр мягкий</v>
      </c>
      <c r="E4669" t="str">
        <f t="shared" si="4643"/>
        <v>A4|сыр мягкий</v>
      </c>
      <c r="F4669">
        <f>IFERROR(INDEX('Прайс-лист на год'!$E$4:$NG$28,MATCH(prices_model!E4669,'Прайс-лист на год'!$D$4:$D$28,0),MATCH(prices_model!A4669,'Прайс-лист на год'!$E$3:$NG$3,0)),0)</f>
        <v>551</v>
      </c>
    </row>
    <row r="4670" spans="1:6" x14ac:dyDescent="0.25">
      <c r="A4670" s="30">
        <f>'Прайс-лист на год'!$E$3+ROUNDDOWN((ROW()-2)/25,0)</f>
        <v>44016</v>
      </c>
      <c r="B4670">
        <f t="shared" ref="B4670:E4670" si="4644">B4645</f>
        <v>1</v>
      </c>
      <c r="C4670" t="str">
        <f t="shared" si="4644"/>
        <v>A4</v>
      </c>
      <c r="D4670" t="str">
        <f t="shared" si="4644"/>
        <v>прочие сыры</v>
      </c>
      <c r="E4670" t="str">
        <f t="shared" si="4644"/>
        <v>A4|прочие сыры</v>
      </c>
      <c r="F4670">
        <f>IFERROR(INDEX('Прайс-лист на год'!$E$4:$NG$28,MATCH(prices_model!E4670,'Прайс-лист на год'!$D$4:$D$28,0),MATCH(prices_model!A4670,'Прайс-лист на год'!$E$3:$NG$3,0)),0)</f>
        <v>847</v>
      </c>
    </row>
    <row r="4671" spans="1:6" x14ac:dyDescent="0.25">
      <c r="A4671" s="30">
        <f>'Прайс-лист на год'!$E$3+ROUNDDOWN((ROW()-2)/25,0)</f>
        <v>44016</v>
      </c>
      <c r="B4671">
        <f t="shared" ref="B4671:E4671" si="4645">B4646</f>
        <v>1</v>
      </c>
      <c r="C4671" t="str">
        <f t="shared" si="4645"/>
        <v>A4</v>
      </c>
      <c r="D4671" t="str">
        <f t="shared" si="4645"/>
        <v>продукты сырные</v>
      </c>
      <c r="E4671" t="str">
        <f t="shared" si="4645"/>
        <v>A4|продукты сырные</v>
      </c>
      <c r="F4671">
        <f>IFERROR(INDEX('Прайс-лист на год'!$E$4:$NG$28,MATCH(prices_model!E4671,'Прайс-лист на год'!$D$4:$D$28,0),MATCH(prices_model!A4671,'Прайс-лист на год'!$E$3:$NG$3,0)),0)</f>
        <v>340</v>
      </c>
    </row>
    <row r="4672" spans="1:6" x14ac:dyDescent="0.25">
      <c r="A4672" s="30">
        <f>'Прайс-лист на год'!$E$3+ROUNDDOWN((ROW()-2)/25,0)</f>
        <v>44016</v>
      </c>
      <c r="B4672">
        <f t="shared" ref="B4672:E4672" si="4646">B4647</f>
        <v>1</v>
      </c>
      <c r="C4672" t="str">
        <f t="shared" si="4646"/>
        <v>A5</v>
      </c>
      <c r="D4672" t="str">
        <f t="shared" si="4646"/>
        <v>сыр твердый</v>
      </c>
      <c r="E4672" t="str">
        <f t="shared" si="4646"/>
        <v>A5|сыр твердый</v>
      </c>
      <c r="F4672">
        <f>IFERROR(INDEX('Прайс-лист на год'!$E$4:$NG$28,MATCH(prices_model!E4672,'Прайс-лист на год'!$D$4:$D$28,0),MATCH(prices_model!A4672,'Прайс-лист на год'!$E$3:$NG$3,0)),0)</f>
        <v>1086</v>
      </c>
    </row>
    <row r="4673" spans="1:6" x14ac:dyDescent="0.25">
      <c r="A4673" s="30">
        <f>'Прайс-лист на год'!$E$3+ROUNDDOWN((ROW()-2)/25,0)</f>
        <v>44016</v>
      </c>
      <c r="B4673">
        <f t="shared" ref="B4673:E4673" si="4647">B4648</f>
        <v>1</v>
      </c>
      <c r="C4673" t="str">
        <f t="shared" si="4647"/>
        <v>A5</v>
      </c>
      <c r="D4673" t="str">
        <f t="shared" si="4647"/>
        <v>сыр полутвердый</v>
      </c>
      <c r="E4673" t="str">
        <f t="shared" si="4647"/>
        <v>A5|сыр полутвердый</v>
      </c>
      <c r="F4673">
        <f>IFERROR(INDEX('Прайс-лист на год'!$E$4:$NG$28,MATCH(prices_model!E4673,'Прайс-лист на год'!$D$4:$D$28,0),MATCH(prices_model!A4673,'Прайс-лист на год'!$E$3:$NG$3,0)),0)</f>
        <v>652</v>
      </c>
    </row>
    <row r="4674" spans="1:6" x14ac:dyDescent="0.25">
      <c r="A4674" s="30">
        <f>'Прайс-лист на год'!$E$3+ROUNDDOWN((ROW()-2)/25,0)</f>
        <v>44016</v>
      </c>
      <c r="B4674">
        <f t="shared" ref="B4674:E4674" si="4648">B4649</f>
        <v>1</v>
      </c>
      <c r="C4674" t="str">
        <f t="shared" si="4648"/>
        <v>A5</v>
      </c>
      <c r="D4674" t="str">
        <f t="shared" si="4648"/>
        <v>сыр мягкий</v>
      </c>
      <c r="E4674" t="str">
        <f t="shared" si="4648"/>
        <v>A5|сыр мягкий</v>
      </c>
      <c r="F4674">
        <f>IFERROR(INDEX('Прайс-лист на год'!$E$4:$NG$28,MATCH(prices_model!E4674,'Прайс-лист на год'!$D$4:$D$28,0),MATCH(prices_model!A4674,'Прайс-лист на год'!$E$3:$NG$3,0)),0)</f>
        <v>543</v>
      </c>
    </row>
    <row r="4675" spans="1:6" x14ac:dyDescent="0.25">
      <c r="A4675" s="30">
        <f>'Прайс-лист на год'!$E$3+ROUNDDOWN((ROW()-2)/25,0)</f>
        <v>44016</v>
      </c>
      <c r="B4675">
        <f t="shared" ref="B4675:E4675" si="4649">B4650</f>
        <v>1</v>
      </c>
      <c r="C4675" t="str">
        <f t="shared" si="4649"/>
        <v>A5</v>
      </c>
      <c r="D4675" t="str">
        <f t="shared" si="4649"/>
        <v>прочие сыры</v>
      </c>
      <c r="E4675" t="str">
        <f t="shared" si="4649"/>
        <v>A5|прочие сыры</v>
      </c>
      <c r="F4675">
        <f>IFERROR(INDEX('Прайс-лист на год'!$E$4:$NG$28,MATCH(prices_model!E4675,'Прайс-лист на год'!$D$4:$D$28,0),MATCH(prices_model!A4675,'Прайс-лист на год'!$E$3:$NG$3,0)),0)</f>
        <v>760</v>
      </c>
    </row>
    <row r="4676" spans="1:6" x14ac:dyDescent="0.25">
      <c r="A4676" s="30">
        <f>'Прайс-лист на год'!$E$3+ROUNDDOWN((ROW()-2)/25,0)</f>
        <v>44016</v>
      </c>
      <c r="B4676">
        <f t="shared" ref="B4676:E4676" si="4650">B4651</f>
        <v>1</v>
      </c>
      <c r="C4676" t="str">
        <f t="shared" si="4650"/>
        <v>A5</v>
      </c>
      <c r="D4676" t="str">
        <f t="shared" si="4650"/>
        <v>продукты сырные</v>
      </c>
      <c r="E4676" t="str">
        <f t="shared" si="4650"/>
        <v>A5|продукты сырные</v>
      </c>
      <c r="F4676">
        <f>IFERROR(INDEX('Прайс-лист на год'!$E$4:$NG$28,MATCH(prices_model!E4676,'Прайс-лист на год'!$D$4:$D$28,0),MATCH(prices_model!A4676,'Прайс-лист на год'!$E$3:$NG$3,0)),0)</f>
        <v>434</v>
      </c>
    </row>
    <row r="4677" spans="1:6" x14ac:dyDescent="0.25">
      <c r="A4677" s="30">
        <f>'Прайс-лист на год'!$E$3+ROUNDDOWN((ROW()-2)/25,0)</f>
        <v>44017</v>
      </c>
      <c r="B4677">
        <f t="shared" ref="B4677:E4677" si="4651">B4652</f>
        <v>1</v>
      </c>
      <c r="C4677" t="str">
        <f t="shared" si="4651"/>
        <v>A1</v>
      </c>
      <c r="D4677" t="str">
        <f t="shared" si="4651"/>
        <v>сыр твердый</v>
      </c>
      <c r="E4677" t="str">
        <f t="shared" si="4651"/>
        <v>A1|сыр твердый</v>
      </c>
      <c r="F4677">
        <f>IFERROR(INDEX('Прайс-лист на год'!$E$4:$NG$28,MATCH(prices_model!E4677,'Прайс-лист на год'!$D$4:$D$28,0),MATCH(prices_model!A4677,'Прайс-лист на год'!$E$3:$NG$3,0)),0)</f>
        <v>950</v>
      </c>
    </row>
    <row r="4678" spans="1:6" x14ac:dyDescent="0.25">
      <c r="A4678" s="30">
        <f>'Прайс-лист на год'!$E$3+ROUNDDOWN((ROW()-2)/25,0)</f>
        <v>44017</v>
      </c>
      <c r="B4678">
        <f t="shared" ref="B4678:E4678" si="4652">B4653</f>
        <v>1</v>
      </c>
      <c r="C4678" t="str">
        <f t="shared" si="4652"/>
        <v>A1</v>
      </c>
      <c r="D4678" t="str">
        <f t="shared" si="4652"/>
        <v>сыр полутвердый</v>
      </c>
      <c r="E4678" t="str">
        <f t="shared" si="4652"/>
        <v>A1|сыр полутвердый</v>
      </c>
      <c r="F4678">
        <f>IFERROR(INDEX('Прайс-лист на год'!$E$4:$NG$28,MATCH(prices_model!E4678,'Прайс-лист на год'!$D$4:$D$28,0),MATCH(prices_model!A4678,'Прайс-лист на год'!$E$3:$NG$3,0)),0)</f>
        <v>570</v>
      </c>
    </row>
    <row r="4679" spans="1:6" x14ac:dyDescent="0.25">
      <c r="A4679" s="30">
        <f>'Прайс-лист на год'!$E$3+ROUNDDOWN((ROW()-2)/25,0)</f>
        <v>44017</v>
      </c>
      <c r="B4679">
        <f t="shared" ref="B4679:E4679" si="4653">B4654</f>
        <v>1</v>
      </c>
      <c r="C4679" t="str">
        <f t="shared" si="4653"/>
        <v>A1</v>
      </c>
      <c r="D4679" t="str">
        <f t="shared" si="4653"/>
        <v>сыр мягкий</v>
      </c>
      <c r="E4679" t="str">
        <f t="shared" si="4653"/>
        <v>A1|сыр мягкий</v>
      </c>
      <c r="F4679">
        <f>IFERROR(INDEX('Прайс-лист на год'!$E$4:$NG$28,MATCH(prices_model!E4679,'Прайс-лист на год'!$D$4:$D$28,0),MATCH(prices_model!A4679,'Прайс-лист на год'!$E$3:$NG$3,0)),0)</f>
        <v>475</v>
      </c>
    </row>
    <row r="4680" spans="1:6" x14ac:dyDescent="0.25">
      <c r="A4680" s="30">
        <f>'Прайс-лист на год'!$E$3+ROUNDDOWN((ROW()-2)/25,0)</f>
        <v>44017</v>
      </c>
      <c r="B4680">
        <f t="shared" ref="B4680:E4680" si="4654">B4655</f>
        <v>1</v>
      </c>
      <c r="C4680" t="str">
        <f t="shared" si="4654"/>
        <v>A1</v>
      </c>
      <c r="D4680" t="str">
        <f t="shared" si="4654"/>
        <v>прочие сыры</v>
      </c>
      <c r="E4680" t="str">
        <f t="shared" si="4654"/>
        <v>A1|прочие сыры</v>
      </c>
      <c r="F4680">
        <f>IFERROR(INDEX('Прайс-лист на год'!$E$4:$NG$28,MATCH(prices_model!E4680,'Прайс-лист на год'!$D$4:$D$28,0),MATCH(prices_model!A4680,'Прайс-лист на год'!$E$3:$NG$3,0)),0)</f>
        <v>665</v>
      </c>
    </row>
    <row r="4681" spans="1:6" x14ac:dyDescent="0.25">
      <c r="A4681" s="30">
        <f>'Прайс-лист на год'!$E$3+ROUNDDOWN((ROW()-2)/25,0)</f>
        <v>44017</v>
      </c>
      <c r="B4681">
        <f t="shared" ref="B4681:E4681" si="4655">B4656</f>
        <v>1</v>
      </c>
      <c r="C4681" t="str">
        <f t="shared" si="4655"/>
        <v>A1</v>
      </c>
      <c r="D4681" t="str">
        <f t="shared" si="4655"/>
        <v>продукты сырные</v>
      </c>
      <c r="E4681" t="str">
        <f t="shared" si="4655"/>
        <v>A1|продукты сырные</v>
      </c>
      <c r="F4681">
        <f>IFERROR(INDEX('Прайс-лист на год'!$E$4:$NG$28,MATCH(prices_model!E4681,'Прайс-лист на год'!$D$4:$D$28,0),MATCH(prices_model!A4681,'Прайс-лист на год'!$E$3:$NG$3,0)),0)</f>
        <v>380</v>
      </c>
    </row>
    <row r="4682" spans="1:6" x14ac:dyDescent="0.25">
      <c r="A4682" s="30">
        <f>'Прайс-лист на год'!$E$3+ROUNDDOWN((ROW()-2)/25,0)</f>
        <v>44017</v>
      </c>
      <c r="B4682">
        <f t="shared" ref="B4682:E4682" si="4656">B4657</f>
        <v>1</v>
      </c>
      <c r="C4682" t="str">
        <f t="shared" si="4656"/>
        <v>A2</v>
      </c>
      <c r="D4682" t="str">
        <f t="shared" si="4656"/>
        <v>сыр твердый</v>
      </c>
      <c r="E4682" t="str">
        <f t="shared" si="4656"/>
        <v>A2|сыр твердый</v>
      </c>
      <c r="F4682">
        <f>IFERROR(INDEX('Прайс-лист на год'!$E$4:$NG$28,MATCH(prices_model!E4682,'Прайс-лист на год'!$D$4:$D$28,0),MATCH(prices_model!A4682,'Прайс-лист на год'!$E$3:$NG$3,0)),0)</f>
        <v>900</v>
      </c>
    </row>
    <row r="4683" spans="1:6" x14ac:dyDescent="0.25">
      <c r="A4683" s="30">
        <f>'Прайс-лист на год'!$E$3+ROUNDDOWN((ROW()-2)/25,0)</f>
        <v>44017</v>
      </c>
      <c r="B4683">
        <f t="shared" ref="B4683:E4683" si="4657">B4658</f>
        <v>1</v>
      </c>
      <c r="C4683" t="str">
        <f t="shared" si="4657"/>
        <v>A2</v>
      </c>
      <c r="D4683" t="str">
        <f t="shared" si="4657"/>
        <v>сыр полутвердый</v>
      </c>
      <c r="E4683" t="str">
        <f t="shared" si="4657"/>
        <v>A2|сыр полутвердый</v>
      </c>
      <c r="F4683">
        <f>IFERROR(INDEX('Прайс-лист на год'!$E$4:$NG$28,MATCH(prices_model!E4683,'Прайс-лист на год'!$D$4:$D$28,0),MATCH(prices_model!A4683,'Прайс-лист на год'!$E$3:$NG$3,0)),0)</f>
        <v>540</v>
      </c>
    </row>
    <row r="4684" spans="1:6" x14ac:dyDescent="0.25">
      <c r="A4684" s="30">
        <f>'Прайс-лист на год'!$E$3+ROUNDDOWN((ROW()-2)/25,0)</f>
        <v>44017</v>
      </c>
      <c r="B4684">
        <f t="shared" ref="B4684:E4684" si="4658">B4659</f>
        <v>1</v>
      </c>
      <c r="C4684" t="str">
        <f t="shared" si="4658"/>
        <v>A2</v>
      </c>
      <c r="D4684" t="str">
        <f t="shared" si="4658"/>
        <v>сыр мягкий</v>
      </c>
      <c r="E4684" t="str">
        <f t="shared" si="4658"/>
        <v>A2|сыр мягкий</v>
      </c>
      <c r="F4684">
        <f>IFERROR(INDEX('Прайс-лист на год'!$E$4:$NG$28,MATCH(prices_model!E4684,'Прайс-лист на год'!$D$4:$D$28,0),MATCH(prices_model!A4684,'Прайс-лист на год'!$E$3:$NG$3,0)),0)</f>
        <v>450</v>
      </c>
    </row>
    <row r="4685" spans="1:6" x14ac:dyDescent="0.25">
      <c r="A4685" s="30">
        <f>'Прайс-лист на год'!$E$3+ROUNDDOWN((ROW()-2)/25,0)</f>
        <v>44017</v>
      </c>
      <c r="B4685">
        <f t="shared" ref="B4685:E4685" si="4659">B4660</f>
        <v>1</v>
      </c>
      <c r="C4685" t="str">
        <f t="shared" si="4659"/>
        <v>A2</v>
      </c>
      <c r="D4685" t="str">
        <f t="shared" si="4659"/>
        <v>прочие сыры</v>
      </c>
      <c r="E4685" t="str">
        <f t="shared" si="4659"/>
        <v>A2|прочие сыры</v>
      </c>
      <c r="F4685">
        <f>IFERROR(INDEX('Прайс-лист на год'!$E$4:$NG$28,MATCH(prices_model!E4685,'Прайс-лист на год'!$D$4:$D$28,0),MATCH(prices_model!A4685,'Прайс-лист на год'!$E$3:$NG$3,0)),0)</f>
        <v>630</v>
      </c>
    </row>
    <row r="4686" spans="1:6" x14ac:dyDescent="0.25">
      <c r="A4686" s="30">
        <f>'Прайс-лист на год'!$E$3+ROUNDDOWN((ROW()-2)/25,0)</f>
        <v>44017</v>
      </c>
      <c r="B4686">
        <f t="shared" ref="B4686:E4686" si="4660">B4661</f>
        <v>1</v>
      </c>
      <c r="C4686" t="str">
        <f t="shared" si="4660"/>
        <v>A2</v>
      </c>
      <c r="D4686" t="str">
        <f t="shared" si="4660"/>
        <v>продукты сырные</v>
      </c>
      <c r="E4686" t="str">
        <f t="shared" si="4660"/>
        <v>A2|продукты сырные</v>
      </c>
      <c r="F4686">
        <f>IFERROR(INDEX('Прайс-лист на год'!$E$4:$NG$28,MATCH(prices_model!E4686,'Прайс-лист на год'!$D$4:$D$28,0),MATCH(prices_model!A4686,'Прайс-лист на год'!$E$3:$NG$3,0)),0)</f>
        <v>360</v>
      </c>
    </row>
    <row r="4687" spans="1:6" x14ac:dyDescent="0.25">
      <c r="A4687" s="30">
        <f>'Прайс-лист на год'!$E$3+ROUNDDOWN((ROW()-2)/25,0)</f>
        <v>44017</v>
      </c>
      <c r="B4687">
        <f t="shared" ref="B4687:E4687" si="4661">B4662</f>
        <v>1</v>
      </c>
      <c r="C4687" t="str">
        <f t="shared" si="4661"/>
        <v>A3</v>
      </c>
      <c r="D4687" t="str">
        <f t="shared" si="4661"/>
        <v>сыр твердый</v>
      </c>
      <c r="E4687" t="str">
        <f t="shared" si="4661"/>
        <v>A3|сыр твердый</v>
      </c>
      <c r="F4687">
        <f>IFERROR(INDEX('Прайс-лист на год'!$E$4:$NG$28,MATCH(prices_model!E4687,'Прайс-лист на год'!$D$4:$D$28,0),MATCH(prices_model!A4687,'Прайс-лист на год'!$E$3:$NG$3,0)),0)</f>
        <v>1100</v>
      </c>
    </row>
    <row r="4688" spans="1:6" x14ac:dyDescent="0.25">
      <c r="A4688" s="30">
        <f>'Прайс-лист на год'!$E$3+ROUNDDOWN((ROW()-2)/25,0)</f>
        <v>44017</v>
      </c>
      <c r="B4688">
        <f t="shared" ref="B4688:E4688" si="4662">B4663</f>
        <v>1</v>
      </c>
      <c r="C4688" t="str">
        <f t="shared" si="4662"/>
        <v>A3</v>
      </c>
      <c r="D4688" t="str">
        <f t="shared" si="4662"/>
        <v>сыр полутвердый</v>
      </c>
      <c r="E4688" t="str">
        <f t="shared" si="4662"/>
        <v>A3|сыр полутвердый</v>
      </c>
      <c r="F4688">
        <f>IFERROR(INDEX('Прайс-лист на год'!$E$4:$NG$28,MATCH(prices_model!E4688,'Прайс-лист на год'!$D$4:$D$28,0),MATCH(prices_model!A4688,'Прайс-лист на год'!$E$3:$NG$3,0)),0)</f>
        <v>660</v>
      </c>
    </row>
    <row r="4689" spans="1:6" x14ac:dyDescent="0.25">
      <c r="A4689" s="30">
        <f>'Прайс-лист на год'!$E$3+ROUNDDOWN((ROW()-2)/25,0)</f>
        <v>44017</v>
      </c>
      <c r="B4689">
        <f t="shared" ref="B4689:E4689" si="4663">B4664</f>
        <v>1</v>
      </c>
      <c r="C4689" t="str">
        <f t="shared" si="4663"/>
        <v>A3</v>
      </c>
      <c r="D4689" t="str">
        <f t="shared" si="4663"/>
        <v>сыр мягкий</v>
      </c>
      <c r="E4689" t="str">
        <f t="shared" si="4663"/>
        <v>A3|сыр мягкий</v>
      </c>
      <c r="F4689">
        <f>IFERROR(INDEX('Прайс-лист на год'!$E$4:$NG$28,MATCH(prices_model!E4689,'Прайс-лист на год'!$D$4:$D$28,0),MATCH(prices_model!A4689,'Прайс-лист на год'!$E$3:$NG$3,0)),0)</f>
        <v>550</v>
      </c>
    </row>
    <row r="4690" spans="1:6" x14ac:dyDescent="0.25">
      <c r="A4690" s="30">
        <f>'Прайс-лист на год'!$E$3+ROUNDDOWN((ROW()-2)/25,0)</f>
        <v>44017</v>
      </c>
      <c r="B4690">
        <f t="shared" ref="B4690:E4690" si="4664">B4665</f>
        <v>1</v>
      </c>
      <c r="C4690" t="str">
        <f t="shared" si="4664"/>
        <v>A3</v>
      </c>
      <c r="D4690" t="str">
        <f t="shared" si="4664"/>
        <v>прочие сыры</v>
      </c>
      <c r="E4690" t="str">
        <f t="shared" si="4664"/>
        <v>A3|прочие сыры</v>
      </c>
      <c r="F4690">
        <f>IFERROR(INDEX('Прайс-лист на год'!$E$4:$NG$28,MATCH(prices_model!E4690,'Прайс-лист на год'!$D$4:$D$28,0),MATCH(prices_model!A4690,'Прайс-лист на год'!$E$3:$NG$3,0)),0)</f>
        <v>770</v>
      </c>
    </row>
    <row r="4691" spans="1:6" x14ac:dyDescent="0.25">
      <c r="A4691" s="30">
        <f>'Прайс-лист на год'!$E$3+ROUNDDOWN((ROW()-2)/25,0)</f>
        <v>44017</v>
      </c>
      <c r="B4691">
        <f t="shared" ref="B4691:E4691" si="4665">B4666</f>
        <v>1</v>
      </c>
      <c r="C4691" t="str">
        <f t="shared" si="4665"/>
        <v>A3</v>
      </c>
      <c r="D4691" t="str">
        <f t="shared" si="4665"/>
        <v>продукты сырные</v>
      </c>
      <c r="E4691" t="str">
        <f t="shared" si="4665"/>
        <v>A3|продукты сырные</v>
      </c>
      <c r="F4691">
        <f>IFERROR(INDEX('Прайс-лист на год'!$E$4:$NG$28,MATCH(prices_model!E4691,'Прайс-лист на год'!$D$4:$D$28,0),MATCH(prices_model!A4691,'Прайс-лист на год'!$E$3:$NG$3,0)),0)</f>
        <v>440</v>
      </c>
    </row>
    <row r="4692" spans="1:6" x14ac:dyDescent="0.25">
      <c r="A4692" s="30">
        <f>'Прайс-лист на год'!$E$3+ROUNDDOWN((ROW()-2)/25,0)</f>
        <v>44017</v>
      </c>
      <c r="B4692">
        <f t="shared" ref="B4692:E4692" si="4666">B4667</f>
        <v>1</v>
      </c>
      <c r="C4692" t="str">
        <f t="shared" si="4666"/>
        <v>A4</v>
      </c>
      <c r="D4692" t="str">
        <f t="shared" si="4666"/>
        <v>сыр твердый</v>
      </c>
      <c r="E4692" t="str">
        <f t="shared" si="4666"/>
        <v>A4|сыр твердый</v>
      </c>
      <c r="F4692">
        <f>IFERROR(INDEX('Прайс-лист на год'!$E$4:$NG$28,MATCH(prices_model!E4692,'Прайс-лист на год'!$D$4:$D$28,0),MATCH(prices_model!A4692,'Прайс-лист на год'!$E$3:$NG$3,0)),0)</f>
        <v>1103</v>
      </c>
    </row>
    <row r="4693" spans="1:6" x14ac:dyDescent="0.25">
      <c r="A4693" s="30">
        <f>'Прайс-лист на год'!$E$3+ROUNDDOWN((ROW()-2)/25,0)</f>
        <v>44017</v>
      </c>
      <c r="B4693">
        <f t="shared" ref="B4693:E4693" si="4667">B4668</f>
        <v>1</v>
      </c>
      <c r="C4693" t="str">
        <f t="shared" si="4667"/>
        <v>A4</v>
      </c>
      <c r="D4693" t="str">
        <f t="shared" si="4667"/>
        <v>сыр полутвердый</v>
      </c>
      <c r="E4693" t="str">
        <f t="shared" si="4667"/>
        <v>A4|сыр полутвердый</v>
      </c>
      <c r="F4693">
        <f>IFERROR(INDEX('Прайс-лист на год'!$E$4:$NG$28,MATCH(prices_model!E4693,'Прайс-лист на год'!$D$4:$D$28,0),MATCH(prices_model!A4693,'Прайс-лист на год'!$E$3:$NG$3,0)),0)</f>
        <v>536</v>
      </c>
    </row>
    <row r="4694" spans="1:6" x14ac:dyDescent="0.25">
      <c r="A4694" s="30">
        <f>'Прайс-лист на год'!$E$3+ROUNDDOWN((ROW()-2)/25,0)</f>
        <v>44017</v>
      </c>
      <c r="B4694">
        <f t="shared" ref="B4694:E4694" si="4668">B4669</f>
        <v>1</v>
      </c>
      <c r="C4694" t="str">
        <f t="shared" si="4668"/>
        <v>A4</v>
      </c>
      <c r="D4694" t="str">
        <f t="shared" si="4668"/>
        <v>сыр мягкий</v>
      </c>
      <c r="E4694" t="str">
        <f t="shared" si="4668"/>
        <v>A4|сыр мягкий</v>
      </c>
      <c r="F4694">
        <f>IFERROR(INDEX('Прайс-лист на год'!$E$4:$NG$28,MATCH(prices_model!E4694,'Прайс-лист на год'!$D$4:$D$28,0),MATCH(prices_model!A4694,'Прайс-лист на год'!$E$3:$NG$3,0)),0)</f>
        <v>551</v>
      </c>
    </row>
    <row r="4695" spans="1:6" x14ac:dyDescent="0.25">
      <c r="A4695" s="30">
        <f>'Прайс-лист на год'!$E$3+ROUNDDOWN((ROW()-2)/25,0)</f>
        <v>44017</v>
      </c>
      <c r="B4695">
        <f t="shared" ref="B4695:E4695" si="4669">B4670</f>
        <v>1</v>
      </c>
      <c r="C4695" t="str">
        <f t="shared" si="4669"/>
        <v>A4</v>
      </c>
      <c r="D4695" t="str">
        <f t="shared" si="4669"/>
        <v>прочие сыры</v>
      </c>
      <c r="E4695" t="str">
        <f t="shared" si="4669"/>
        <v>A4|прочие сыры</v>
      </c>
      <c r="F4695">
        <f>IFERROR(INDEX('Прайс-лист на год'!$E$4:$NG$28,MATCH(prices_model!E4695,'Прайс-лист на год'!$D$4:$D$28,0),MATCH(prices_model!A4695,'Прайс-лист на год'!$E$3:$NG$3,0)),0)</f>
        <v>847</v>
      </c>
    </row>
    <row r="4696" spans="1:6" x14ac:dyDescent="0.25">
      <c r="A4696" s="30">
        <f>'Прайс-лист на год'!$E$3+ROUNDDOWN((ROW()-2)/25,0)</f>
        <v>44017</v>
      </c>
      <c r="B4696">
        <f t="shared" ref="B4696:E4696" si="4670">B4671</f>
        <v>1</v>
      </c>
      <c r="C4696" t="str">
        <f t="shared" si="4670"/>
        <v>A4</v>
      </c>
      <c r="D4696" t="str">
        <f t="shared" si="4670"/>
        <v>продукты сырные</v>
      </c>
      <c r="E4696" t="str">
        <f t="shared" si="4670"/>
        <v>A4|продукты сырные</v>
      </c>
      <c r="F4696">
        <f>IFERROR(INDEX('Прайс-лист на год'!$E$4:$NG$28,MATCH(prices_model!E4696,'Прайс-лист на год'!$D$4:$D$28,0),MATCH(prices_model!A4696,'Прайс-лист на год'!$E$3:$NG$3,0)),0)</f>
        <v>340</v>
      </c>
    </row>
    <row r="4697" spans="1:6" x14ac:dyDescent="0.25">
      <c r="A4697" s="30">
        <f>'Прайс-лист на год'!$E$3+ROUNDDOWN((ROW()-2)/25,0)</f>
        <v>44017</v>
      </c>
      <c r="B4697">
        <f t="shared" ref="B4697:E4697" si="4671">B4672</f>
        <v>1</v>
      </c>
      <c r="C4697" t="str">
        <f t="shared" si="4671"/>
        <v>A5</v>
      </c>
      <c r="D4697" t="str">
        <f t="shared" si="4671"/>
        <v>сыр твердый</v>
      </c>
      <c r="E4697" t="str">
        <f t="shared" si="4671"/>
        <v>A5|сыр твердый</v>
      </c>
      <c r="F4697">
        <f>IFERROR(INDEX('Прайс-лист на год'!$E$4:$NG$28,MATCH(prices_model!E4697,'Прайс-лист на год'!$D$4:$D$28,0),MATCH(prices_model!A4697,'Прайс-лист на год'!$E$3:$NG$3,0)),0)</f>
        <v>1086</v>
      </c>
    </row>
    <row r="4698" spans="1:6" x14ac:dyDescent="0.25">
      <c r="A4698" s="30">
        <f>'Прайс-лист на год'!$E$3+ROUNDDOWN((ROW()-2)/25,0)</f>
        <v>44017</v>
      </c>
      <c r="B4698">
        <f t="shared" ref="B4698:E4698" si="4672">B4673</f>
        <v>1</v>
      </c>
      <c r="C4698" t="str">
        <f t="shared" si="4672"/>
        <v>A5</v>
      </c>
      <c r="D4698" t="str">
        <f t="shared" si="4672"/>
        <v>сыр полутвердый</v>
      </c>
      <c r="E4698" t="str">
        <f t="shared" si="4672"/>
        <v>A5|сыр полутвердый</v>
      </c>
      <c r="F4698">
        <f>IFERROR(INDEX('Прайс-лист на год'!$E$4:$NG$28,MATCH(prices_model!E4698,'Прайс-лист на год'!$D$4:$D$28,0),MATCH(prices_model!A4698,'Прайс-лист на год'!$E$3:$NG$3,0)),0)</f>
        <v>652</v>
      </c>
    </row>
    <row r="4699" spans="1:6" x14ac:dyDescent="0.25">
      <c r="A4699" s="30">
        <f>'Прайс-лист на год'!$E$3+ROUNDDOWN((ROW()-2)/25,0)</f>
        <v>44017</v>
      </c>
      <c r="B4699">
        <f t="shared" ref="B4699:E4699" si="4673">B4674</f>
        <v>1</v>
      </c>
      <c r="C4699" t="str">
        <f t="shared" si="4673"/>
        <v>A5</v>
      </c>
      <c r="D4699" t="str">
        <f t="shared" si="4673"/>
        <v>сыр мягкий</v>
      </c>
      <c r="E4699" t="str">
        <f t="shared" si="4673"/>
        <v>A5|сыр мягкий</v>
      </c>
      <c r="F4699">
        <f>IFERROR(INDEX('Прайс-лист на год'!$E$4:$NG$28,MATCH(prices_model!E4699,'Прайс-лист на год'!$D$4:$D$28,0),MATCH(prices_model!A4699,'Прайс-лист на год'!$E$3:$NG$3,0)),0)</f>
        <v>543</v>
      </c>
    </row>
    <row r="4700" spans="1:6" x14ac:dyDescent="0.25">
      <c r="A4700" s="30">
        <f>'Прайс-лист на год'!$E$3+ROUNDDOWN((ROW()-2)/25,0)</f>
        <v>44017</v>
      </c>
      <c r="B4700">
        <f t="shared" ref="B4700:E4700" si="4674">B4675</f>
        <v>1</v>
      </c>
      <c r="C4700" t="str">
        <f t="shared" si="4674"/>
        <v>A5</v>
      </c>
      <c r="D4700" t="str">
        <f t="shared" si="4674"/>
        <v>прочие сыры</v>
      </c>
      <c r="E4700" t="str">
        <f t="shared" si="4674"/>
        <v>A5|прочие сыры</v>
      </c>
      <c r="F4700">
        <f>IFERROR(INDEX('Прайс-лист на год'!$E$4:$NG$28,MATCH(prices_model!E4700,'Прайс-лист на год'!$D$4:$D$28,0),MATCH(prices_model!A4700,'Прайс-лист на год'!$E$3:$NG$3,0)),0)</f>
        <v>760</v>
      </c>
    </row>
    <row r="4701" spans="1:6" x14ac:dyDescent="0.25">
      <c r="A4701" s="30">
        <f>'Прайс-лист на год'!$E$3+ROUNDDOWN((ROW()-2)/25,0)</f>
        <v>44017</v>
      </c>
      <c r="B4701">
        <f t="shared" ref="B4701:E4701" si="4675">B4676</f>
        <v>1</v>
      </c>
      <c r="C4701" t="str">
        <f t="shared" si="4675"/>
        <v>A5</v>
      </c>
      <c r="D4701" t="str">
        <f t="shared" si="4675"/>
        <v>продукты сырные</v>
      </c>
      <c r="E4701" t="str">
        <f t="shared" si="4675"/>
        <v>A5|продукты сырные</v>
      </c>
      <c r="F4701">
        <f>IFERROR(INDEX('Прайс-лист на год'!$E$4:$NG$28,MATCH(prices_model!E4701,'Прайс-лист на год'!$D$4:$D$28,0),MATCH(prices_model!A4701,'Прайс-лист на год'!$E$3:$NG$3,0)),0)</f>
        <v>434</v>
      </c>
    </row>
    <row r="4702" spans="1:6" x14ac:dyDescent="0.25">
      <c r="A4702" s="30">
        <f>'Прайс-лист на год'!$E$3+ROUNDDOWN((ROW()-2)/25,0)</f>
        <v>44018</v>
      </c>
      <c r="B4702">
        <f t="shared" ref="B4702:E4702" si="4676">B4677</f>
        <v>1</v>
      </c>
      <c r="C4702" t="str">
        <f t="shared" si="4676"/>
        <v>A1</v>
      </c>
      <c r="D4702" t="str">
        <f t="shared" si="4676"/>
        <v>сыр твердый</v>
      </c>
      <c r="E4702" t="str">
        <f t="shared" si="4676"/>
        <v>A1|сыр твердый</v>
      </c>
      <c r="F4702">
        <f>IFERROR(INDEX('Прайс-лист на год'!$E$4:$NG$28,MATCH(prices_model!E4702,'Прайс-лист на год'!$D$4:$D$28,0),MATCH(prices_model!A4702,'Прайс-лист на год'!$E$3:$NG$3,0)),0)</f>
        <v>1000</v>
      </c>
    </row>
    <row r="4703" spans="1:6" x14ac:dyDescent="0.25">
      <c r="A4703" s="30">
        <f>'Прайс-лист на год'!$E$3+ROUNDDOWN((ROW()-2)/25,0)</f>
        <v>44018</v>
      </c>
      <c r="B4703">
        <f t="shared" ref="B4703:E4703" si="4677">B4678</f>
        <v>1</v>
      </c>
      <c r="C4703" t="str">
        <f t="shared" si="4677"/>
        <v>A1</v>
      </c>
      <c r="D4703" t="str">
        <f t="shared" si="4677"/>
        <v>сыр полутвердый</v>
      </c>
      <c r="E4703" t="str">
        <f t="shared" si="4677"/>
        <v>A1|сыр полутвердый</v>
      </c>
      <c r="F4703">
        <f>IFERROR(INDEX('Прайс-лист на год'!$E$4:$NG$28,MATCH(prices_model!E4703,'Прайс-лист на год'!$D$4:$D$28,0),MATCH(prices_model!A4703,'Прайс-лист на год'!$E$3:$NG$3,0)),0)</f>
        <v>600</v>
      </c>
    </row>
    <row r="4704" spans="1:6" x14ac:dyDescent="0.25">
      <c r="A4704" s="30">
        <f>'Прайс-лист на год'!$E$3+ROUNDDOWN((ROW()-2)/25,0)</f>
        <v>44018</v>
      </c>
      <c r="B4704">
        <f t="shared" ref="B4704:E4704" si="4678">B4679</f>
        <v>1</v>
      </c>
      <c r="C4704" t="str">
        <f t="shared" si="4678"/>
        <v>A1</v>
      </c>
      <c r="D4704" t="str">
        <f t="shared" si="4678"/>
        <v>сыр мягкий</v>
      </c>
      <c r="E4704" t="str">
        <f t="shared" si="4678"/>
        <v>A1|сыр мягкий</v>
      </c>
      <c r="F4704">
        <f>IFERROR(INDEX('Прайс-лист на год'!$E$4:$NG$28,MATCH(prices_model!E4704,'Прайс-лист на год'!$D$4:$D$28,0),MATCH(prices_model!A4704,'Прайс-лист на год'!$E$3:$NG$3,0)),0)</f>
        <v>500</v>
      </c>
    </row>
    <row r="4705" spans="1:6" x14ac:dyDescent="0.25">
      <c r="A4705" s="30">
        <f>'Прайс-лист на год'!$E$3+ROUNDDOWN((ROW()-2)/25,0)</f>
        <v>44018</v>
      </c>
      <c r="B4705">
        <f t="shared" ref="B4705:E4705" si="4679">B4680</f>
        <v>1</v>
      </c>
      <c r="C4705" t="str">
        <f t="shared" si="4679"/>
        <v>A1</v>
      </c>
      <c r="D4705" t="str">
        <f t="shared" si="4679"/>
        <v>прочие сыры</v>
      </c>
      <c r="E4705" t="str">
        <f t="shared" si="4679"/>
        <v>A1|прочие сыры</v>
      </c>
      <c r="F4705">
        <f>IFERROR(INDEX('Прайс-лист на год'!$E$4:$NG$28,MATCH(prices_model!E4705,'Прайс-лист на год'!$D$4:$D$28,0),MATCH(prices_model!A4705,'Прайс-лист на год'!$E$3:$NG$3,0)),0)</f>
        <v>700</v>
      </c>
    </row>
    <row r="4706" spans="1:6" x14ac:dyDescent="0.25">
      <c r="A4706" s="30">
        <f>'Прайс-лист на год'!$E$3+ROUNDDOWN((ROW()-2)/25,0)</f>
        <v>44018</v>
      </c>
      <c r="B4706">
        <f t="shared" ref="B4706:E4706" si="4680">B4681</f>
        <v>1</v>
      </c>
      <c r="C4706" t="str">
        <f t="shared" si="4680"/>
        <v>A1</v>
      </c>
      <c r="D4706" t="str">
        <f t="shared" si="4680"/>
        <v>продукты сырные</v>
      </c>
      <c r="E4706" t="str">
        <f t="shared" si="4680"/>
        <v>A1|продукты сырные</v>
      </c>
      <c r="F4706">
        <f>IFERROR(INDEX('Прайс-лист на год'!$E$4:$NG$28,MATCH(prices_model!E4706,'Прайс-лист на год'!$D$4:$D$28,0),MATCH(prices_model!A4706,'Прайс-лист на год'!$E$3:$NG$3,0)),0)</f>
        <v>400</v>
      </c>
    </row>
    <row r="4707" spans="1:6" x14ac:dyDescent="0.25">
      <c r="A4707" s="30">
        <f>'Прайс-лист на год'!$E$3+ROUNDDOWN((ROW()-2)/25,0)</f>
        <v>44018</v>
      </c>
      <c r="B4707">
        <f t="shared" ref="B4707:E4707" si="4681">B4682</f>
        <v>1</v>
      </c>
      <c r="C4707" t="str">
        <f t="shared" si="4681"/>
        <v>A2</v>
      </c>
      <c r="D4707" t="str">
        <f t="shared" si="4681"/>
        <v>сыр твердый</v>
      </c>
      <c r="E4707" t="str">
        <f t="shared" si="4681"/>
        <v>A2|сыр твердый</v>
      </c>
      <c r="F4707">
        <f>IFERROR(INDEX('Прайс-лист на год'!$E$4:$NG$28,MATCH(prices_model!E4707,'Прайс-лист на год'!$D$4:$D$28,0),MATCH(prices_model!A4707,'Прайс-лист на год'!$E$3:$NG$3,0)),0)</f>
        <v>1050</v>
      </c>
    </row>
    <row r="4708" spans="1:6" x14ac:dyDescent="0.25">
      <c r="A4708" s="30">
        <f>'Прайс-лист на год'!$E$3+ROUNDDOWN((ROW()-2)/25,0)</f>
        <v>44018</v>
      </c>
      <c r="B4708">
        <f t="shared" ref="B4708:E4708" si="4682">B4683</f>
        <v>1</v>
      </c>
      <c r="C4708" t="str">
        <f t="shared" si="4682"/>
        <v>A2</v>
      </c>
      <c r="D4708" t="str">
        <f t="shared" si="4682"/>
        <v>сыр полутвердый</v>
      </c>
      <c r="E4708" t="str">
        <f t="shared" si="4682"/>
        <v>A2|сыр полутвердый</v>
      </c>
      <c r="F4708">
        <f>IFERROR(INDEX('Прайс-лист на год'!$E$4:$NG$28,MATCH(prices_model!E4708,'Прайс-лист на год'!$D$4:$D$28,0),MATCH(prices_model!A4708,'Прайс-лист на год'!$E$3:$NG$3,0)),0)</f>
        <v>630</v>
      </c>
    </row>
    <row r="4709" spans="1:6" x14ac:dyDescent="0.25">
      <c r="A4709" s="30">
        <f>'Прайс-лист на год'!$E$3+ROUNDDOWN((ROW()-2)/25,0)</f>
        <v>44018</v>
      </c>
      <c r="B4709">
        <f t="shared" ref="B4709:E4709" si="4683">B4684</f>
        <v>1</v>
      </c>
      <c r="C4709" t="str">
        <f t="shared" si="4683"/>
        <v>A2</v>
      </c>
      <c r="D4709" t="str">
        <f t="shared" si="4683"/>
        <v>сыр мягкий</v>
      </c>
      <c r="E4709" t="str">
        <f t="shared" si="4683"/>
        <v>A2|сыр мягкий</v>
      </c>
      <c r="F4709">
        <f>IFERROR(INDEX('Прайс-лист на год'!$E$4:$NG$28,MATCH(prices_model!E4709,'Прайс-лист на год'!$D$4:$D$28,0),MATCH(prices_model!A4709,'Прайс-лист на год'!$E$3:$NG$3,0)),0)</f>
        <v>525</v>
      </c>
    </row>
    <row r="4710" spans="1:6" x14ac:dyDescent="0.25">
      <c r="A4710" s="30">
        <f>'Прайс-лист на год'!$E$3+ROUNDDOWN((ROW()-2)/25,0)</f>
        <v>44018</v>
      </c>
      <c r="B4710">
        <f t="shared" ref="B4710:E4710" si="4684">B4685</f>
        <v>1</v>
      </c>
      <c r="C4710" t="str">
        <f t="shared" si="4684"/>
        <v>A2</v>
      </c>
      <c r="D4710" t="str">
        <f t="shared" si="4684"/>
        <v>прочие сыры</v>
      </c>
      <c r="E4710" t="str">
        <f t="shared" si="4684"/>
        <v>A2|прочие сыры</v>
      </c>
      <c r="F4710">
        <f>IFERROR(INDEX('Прайс-лист на год'!$E$4:$NG$28,MATCH(prices_model!E4710,'Прайс-лист на год'!$D$4:$D$28,0),MATCH(prices_model!A4710,'Прайс-лист на год'!$E$3:$NG$3,0)),0)</f>
        <v>735</v>
      </c>
    </row>
    <row r="4711" spans="1:6" x14ac:dyDescent="0.25">
      <c r="A4711" s="30">
        <f>'Прайс-лист на год'!$E$3+ROUNDDOWN((ROW()-2)/25,0)</f>
        <v>44018</v>
      </c>
      <c r="B4711">
        <f t="shared" ref="B4711:E4711" si="4685">B4686</f>
        <v>1</v>
      </c>
      <c r="C4711" t="str">
        <f t="shared" si="4685"/>
        <v>A2</v>
      </c>
      <c r="D4711" t="str">
        <f t="shared" si="4685"/>
        <v>продукты сырные</v>
      </c>
      <c r="E4711" t="str">
        <f t="shared" si="4685"/>
        <v>A2|продукты сырные</v>
      </c>
      <c r="F4711">
        <f>IFERROR(INDEX('Прайс-лист на год'!$E$4:$NG$28,MATCH(prices_model!E4711,'Прайс-лист на год'!$D$4:$D$28,0),MATCH(prices_model!A4711,'Прайс-лист на год'!$E$3:$NG$3,0)),0)</f>
        <v>420</v>
      </c>
    </row>
    <row r="4712" spans="1:6" x14ac:dyDescent="0.25">
      <c r="A4712" s="30">
        <f>'Прайс-лист на год'!$E$3+ROUNDDOWN((ROW()-2)/25,0)</f>
        <v>44018</v>
      </c>
      <c r="B4712">
        <f t="shared" ref="B4712:E4712" si="4686">B4687</f>
        <v>1</v>
      </c>
      <c r="C4712" t="str">
        <f t="shared" si="4686"/>
        <v>A3</v>
      </c>
      <c r="D4712" t="str">
        <f t="shared" si="4686"/>
        <v>сыр твердый</v>
      </c>
      <c r="E4712" t="str">
        <f t="shared" si="4686"/>
        <v>A3|сыр твердый</v>
      </c>
      <c r="F4712">
        <f>IFERROR(INDEX('Прайс-лист на год'!$E$4:$NG$28,MATCH(prices_model!E4712,'Прайс-лист на год'!$D$4:$D$28,0),MATCH(prices_model!A4712,'Прайс-лист на год'!$E$3:$NG$3,0)),0)</f>
        <v>1000</v>
      </c>
    </row>
    <row r="4713" spans="1:6" x14ac:dyDescent="0.25">
      <c r="A4713" s="30">
        <f>'Прайс-лист на год'!$E$3+ROUNDDOWN((ROW()-2)/25,0)</f>
        <v>44018</v>
      </c>
      <c r="B4713">
        <f t="shared" ref="B4713:E4713" si="4687">B4688</f>
        <v>1</v>
      </c>
      <c r="C4713" t="str">
        <f t="shared" si="4687"/>
        <v>A3</v>
      </c>
      <c r="D4713" t="str">
        <f t="shared" si="4687"/>
        <v>сыр полутвердый</v>
      </c>
      <c r="E4713" t="str">
        <f t="shared" si="4687"/>
        <v>A3|сыр полутвердый</v>
      </c>
      <c r="F4713">
        <f>IFERROR(INDEX('Прайс-лист на год'!$E$4:$NG$28,MATCH(prices_model!E4713,'Прайс-лист на год'!$D$4:$D$28,0),MATCH(prices_model!A4713,'Прайс-лист на год'!$E$3:$NG$3,0)),0)</f>
        <v>600</v>
      </c>
    </row>
    <row r="4714" spans="1:6" x14ac:dyDescent="0.25">
      <c r="A4714" s="30">
        <f>'Прайс-лист на год'!$E$3+ROUNDDOWN((ROW()-2)/25,0)</f>
        <v>44018</v>
      </c>
      <c r="B4714">
        <f t="shared" ref="B4714:E4714" si="4688">B4689</f>
        <v>1</v>
      </c>
      <c r="C4714" t="str">
        <f t="shared" si="4688"/>
        <v>A3</v>
      </c>
      <c r="D4714" t="str">
        <f t="shared" si="4688"/>
        <v>сыр мягкий</v>
      </c>
      <c r="E4714" t="str">
        <f t="shared" si="4688"/>
        <v>A3|сыр мягкий</v>
      </c>
      <c r="F4714">
        <f>IFERROR(INDEX('Прайс-лист на год'!$E$4:$NG$28,MATCH(prices_model!E4714,'Прайс-лист на год'!$D$4:$D$28,0),MATCH(prices_model!A4714,'Прайс-лист на год'!$E$3:$NG$3,0)),0)</f>
        <v>500</v>
      </c>
    </row>
    <row r="4715" spans="1:6" x14ac:dyDescent="0.25">
      <c r="A4715" s="30">
        <f>'Прайс-лист на год'!$E$3+ROUNDDOWN((ROW()-2)/25,0)</f>
        <v>44018</v>
      </c>
      <c r="B4715">
        <f t="shared" ref="B4715:E4715" si="4689">B4690</f>
        <v>1</v>
      </c>
      <c r="C4715" t="str">
        <f t="shared" si="4689"/>
        <v>A3</v>
      </c>
      <c r="D4715" t="str">
        <f t="shared" si="4689"/>
        <v>прочие сыры</v>
      </c>
      <c r="E4715" t="str">
        <f t="shared" si="4689"/>
        <v>A3|прочие сыры</v>
      </c>
      <c r="F4715">
        <f>IFERROR(INDEX('Прайс-лист на год'!$E$4:$NG$28,MATCH(prices_model!E4715,'Прайс-лист на год'!$D$4:$D$28,0),MATCH(prices_model!A4715,'Прайс-лист на год'!$E$3:$NG$3,0)),0)</f>
        <v>700</v>
      </c>
    </row>
    <row r="4716" spans="1:6" x14ac:dyDescent="0.25">
      <c r="A4716" s="30">
        <f>'Прайс-лист на год'!$E$3+ROUNDDOWN((ROW()-2)/25,0)</f>
        <v>44018</v>
      </c>
      <c r="B4716">
        <f t="shared" ref="B4716:E4716" si="4690">B4691</f>
        <v>1</v>
      </c>
      <c r="C4716" t="str">
        <f t="shared" si="4690"/>
        <v>A3</v>
      </c>
      <c r="D4716" t="str">
        <f t="shared" si="4690"/>
        <v>продукты сырные</v>
      </c>
      <c r="E4716" t="str">
        <f t="shared" si="4690"/>
        <v>A3|продукты сырные</v>
      </c>
      <c r="F4716">
        <f>IFERROR(INDEX('Прайс-лист на год'!$E$4:$NG$28,MATCH(prices_model!E4716,'Прайс-лист на год'!$D$4:$D$28,0),MATCH(prices_model!A4716,'Прайс-лист на год'!$E$3:$NG$3,0)),0)</f>
        <v>400</v>
      </c>
    </row>
    <row r="4717" spans="1:6" x14ac:dyDescent="0.25">
      <c r="A4717" s="30">
        <f>'Прайс-лист на год'!$E$3+ROUNDDOWN((ROW()-2)/25,0)</f>
        <v>44018</v>
      </c>
      <c r="B4717">
        <f t="shared" ref="B4717:E4717" si="4691">B4692</f>
        <v>1</v>
      </c>
      <c r="C4717" t="str">
        <f t="shared" si="4691"/>
        <v>A4</v>
      </c>
      <c r="D4717" t="str">
        <f t="shared" si="4691"/>
        <v>сыр твердый</v>
      </c>
      <c r="E4717" t="str">
        <f t="shared" si="4691"/>
        <v>A4|сыр твердый</v>
      </c>
      <c r="F4717">
        <f>IFERROR(INDEX('Прайс-лист на год'!$E$4:$NG$28,MATCH(prices_model!E4717,'Прайс-лист на год'!$D$4:$D$28,0),MATCH(prices_model!A4717,'Прайс-лист на год'!$E$3:$NG$3,0)),0)</f>
        <v>893</v>
      </c>
    </row>
    <row r="4718" spans="1:6" x14ac:dyDescent="0.25">
      <c r="A4718" s="30">
        <f>'Прайс-лист на год'!$E$3+ROUNDDOWN((ROW()-2)/25,0)</f>
        <v>44018</v>
      </c>
      <c r="B4718">
        <f t="shared" ref="B4718:E4718" si="4692">B4693</f>
        <v>1</v>
      </c>
      <c r="C4718" t="str">
        <f t="shared" si="4692"/>
        <v>A4</v>
      </c>
      <c r="D4718" t="str">
        <f t="shared" si="4692"/>
        <v>сыр полутвердый</v>
      </c>
      <c r="E4718" t="str">
        <f t="shared" si="4692"/>
        <v>A4|сыр полутвердый</v>
      </c>
      <c r="F4718">
        <f>IFERROR(INDEX('Прайс-лист на год'!$E$4:$NG$28,MATCH(prices_model!E4718,'Прайс-лист на год'!$D$4:$D$28,0),MATCH(prices_model!A4718,'Прайс-лист на год'!$E$3:$NG$3,0)),0)</f>
        <v>662</v>
      </c>
    </row>
    <row r="4719" spans="1:6" x14ac:dyDescent="0.25">
      <c r="A4719" s="30">
        <f>'Прайс-лист на год'!$E$3+ROUNDDOWN((ROW()-2)/25,0)</f>
        <v>44018</v>
      </c>
      <c r="B4719">
        <f t="shared" ref="B4719:E4719" si="4693">B4694</f>
        <v>1</v>
      </c>
      <c r="C4719" t="str">
        <f t="shared" si="4693"/>
        <v>A4</v>
      </c>
      <c r="D4719" t="str">
        <f t="shared" si="4693"/>
        <v>сыр мягкий</v>
      </c>
      <c r="E4719" t="str">
        <f t="shared" si="4693"/>
        <v>A4|сыр мягкий</v>
      </c>
      <c r="F4719">
        <f>IFERROR(INDEX('Прайс-лист на год'!$E$4:$NG$28,MATCH(prices_model!E4719,'Прайс-лист на год'!$D$4:$D$28,0),MATCH(prices_model!A4719,'Прайс-лист на год'!$E$3:$NG$3,0)),0)</f>
        <v>446</v>
      </c>
    </row>
    <row r="4720" spans="1:6" x14ac:dyDescent="0.25">
      <c r="A4720" s="30">
        <f>'Прайс-лист на год'!$E$3+ROUNDDOWN((ROW()-2)/25,0)</f>
        <v>44018</v>
      </c>
      <c r="B4720">
        <f t="shared" ref="B4720:E4720" si="4694">B4695</f>
        <v>1</v>
      </c>
      <c r="C4720" t="str">
        <f t="shared" si="4694"/>
        <v>A4</v>
      </c>
      <c r="D4720" t="str">
        <f t="shared" si="4694"/>
        <v>прочие сыры</v>
      </c>
      <c r="E4720" t="str">
        <f t="shared" si="4694"/>
        <v>A4|прочие сыры</v>
      </c>
      <c r="F4720">
        <f>IFERROR(INDEX('Прайс-лист на год'!$E$4:$NG$28,MATCH(prices_model!E4720,'Прайс-лист на год'!$D$4:$D$28,0),MATCH(prices_model!A4720,'Прайс-лист на год'!$E$3:$NG$3,0)),0)</f>
        <v>847</v>
      </c>
    </row>
    <row r="4721" spans="1:6" x14ac:dyDescent="0.25">
      <c r="A4721" s="30">
        <f>'Прайс-лист на год'!$E$3+ROUNDDOWN((ROW()-2)/25,0)</f>
        <v>44018</v>
      </c>
      <c r="B4721">
        <f t="shared" ref="B4721:E4721" si="4695">B4696</f>
        <v>1</v>
      </c>
      <c r="C4721" t="str">
        <f t="shared" si="4695"/>
        <v>A4</v>
      </c>
      <c r="D4721" t="str">
        <f t="shared" si="4695"/>
        <v>продукты сырные</v>
      </c>
      <c r="E4721" t="str">
        <f t="shared" si="4695"/>
        <v>A4|продукты сырные</v>
      </c>
      <c r="F4721">
        <f>IFERROR(INDEX('Прайс-лист на год'!$E$4:$NG$28,MATCH(prices_model!E4721,'Прайс-лист на год'!$D$4:$D$28,0),MATCH(prices_model!A4721,'Прайс-лист на год'!$E$3:$NG$3,0)),0)</f>
        <v>340</v>
      </c>
    </row>
    <row r="4722" spans="1:6" x14ac:dyDescent="0.25">
      <c r="A4722" s="30">
        <f>'Прайс-лист на год'!$E$3+ROUNDDOWN((ROW()-2)/25,0)</f>
        <v>44018</v>
      </c>
      <c r="B4722">
        <f t="shared" ref="B4722:E4722" si="4696">B4697</f>
        <v>1</v>
      </c>
      <c r="C4722" t="str">
        <f t="shared" si="4696"/>
        <v>A5</v>
      </c>
      <c r="D4722" t="str">
        <f t="shared" si="4696"/>
        <v>сыр твердый</v>
      </c>
      <c r="E4722" t="str">
        <f t="shared" si="4696"/>
        <v>A5|сыр твердый</v>
      </c>
      <c r="F4722">
        <f>IFERROR(INDEX('Прайс-лист на год'!$E$4:$NG$28,MATCH(prices_model!E4722,'Прайс-лист на год'!$D$4:$D$28,0),MATCH(prices_model!A4722,'Прайс-лист на год'!$E$3:$NG$3,0)),0)</f>
        <v>1087</v>
      </c>
    </row>
    <row r="4723" spans="1:6" x14ac:dyDescent="0.25">
      <c r="A4723" s="30">
        <f>'Прайс-лист на год'!$E$3+ROUNDDOWN((ROW()-2)/25,0)</f>
        <v>44018</v>
      </c>
      <c r="B4723">
        <f t="shared" ref="B4723:E4723" si="4697">B4698</f>
        <v>1</v>
      </c>
      <c r="C4723" t="str">
        <f t="shared" si="4697"/>
        <v>A5</v>
      </c>
      <c r="D4723" t="str">
        <f t="shared" si="4697"/>
        <v>сыр полутвердый</v>
      </c>
      <c r="E4723" t="str">
        <f t="shared" si="4697"/>
        <v>A5|сыр полутвердый</v>
      </c>
      <c r="F4723">
        <f>IFERROR(INDEX('Прайс-лист на год'!$E$4:$NG$28,MATCH(prices_model!E4723,'Прайс-лист на год'!$D$4:$D$28,0),MATCH(prices_model!A4723,'Прайс-лист на год'!$E$3:$NG$3,0)),0)</f>
        <v>652</v>
      </c>
    </row>
    <row r="4724" spans="1:6" x14ac:dyDescent="0.25">
      <c r="A4724" s="30">
        <f>'Прайс-лист на год'!$E$3+ROUNDDOWN((ROW()-2)/25,0)</f>
        <v>44018</v>
      </c>
      <c r="B4724">
        <f t="shared" ref="B4724:E4724" si="4698">B4699</f>
        <v>1</v>
      </c>
      <c r="C4724" t="str">
        <f t="shared" si="4698"/>
        <v>A5</v>
      </c>
      <c r="D4724" t="str">
        <f t="shared" si="4698"/>
        <v>сыр мягкий</v>
      </c>
      <c r="E4724" t="str">
        <f t="shared" si="4698"/>
        <v>A5|сыр мягкий</v>
      </c>
      <c r="F4724">
        <f>IFERROR(INDEX('Прайс-лист на год'!$E$4:$NG$28,MATCH(prices_model!E4724,'Прайс-лист на год'!$D$4:$D$28,0),MATCH(prices_model!A4724,'Прайс-лист на год'!$E$3:$NG$3,0)),0)</f>
        <v>544</v>
      </c>
    </row>
    <row r="4725" spans="1:6" x14ac:dyDescent="0.25">
      <c r="A4725" s="30">
        <f>'Прайс-лист на год'!$E$3+ROUNDDOWN((ROW()-2)/25,0)</f>
        <v>44018</v>
      </c>
      <c r="B4725">
        <f t="shared" ref="B4725:E4725" si="4699">B4700</f>
        <v>1</v>
      </c>
      <c r="C4725" t="str">
        <f t="shared" si="4699"/>
        <v>A5</v>
      </c>
      <c r="D4725" t="str">
        <f t="shared" si="4699"/>
        <v>прочие сыры</v>
      </c>
      <c r="E4725" t="str">
        <f t="shared" si="4699"/>
        <v>A5|прочие сыры</v>
      </c>
      <c r="F4725">
        <f>IFERROR(INDEX('Прайс-лист на год'!$E$4:$NG$28,MATCH(prices_model!E4725,'Прайс-лист на год'!$D$4:$D$28,0),MATCH(prices_model!A4725,'Прайс-лист на год'!$E$3:$NG$3,0)),0)</f>
        <v>761</v>
      </c>
    </row>
    <row r="4726" spans="1:6" x14ac:dyDescent="0.25">
      <c r="A4726" s="30">
        <f>'Прайс-лист на год'!$E$3+ROUNDDOWN((ROW()-2)/25,0)</f>
        <v>44018</v>
      </c>
      <c r="B4726">
        <f t="shared" ref="B4726:E4726" si="4700">B4701</f>
        <v>1</v>
      </c>
      <c r="C4726" t="str">
        <f t="shared" si="4700"/>
        <v>A5</v>
      </c>
      <c r="D4726" t="str">
        <f t="shared" si="4700"/>
        <v>продукты сырные</v>
      </c>
      <c r="E4726" t="str">
        <f t="shared" si="4700"/>
        <v>A5|продукты сырные</v>
      </c>
      <c r="F4726">
        <f>IFERROR(INDEX('Прайс-лист на год'!$E$4:$NG$28,MATCH(prices_model!E4726,'Прайс-лист на год'!$D$4:$D$28,0),MATCH(prices_model!A4726,'Прайс-лист на год'!$E$3:$NG$3,0)),0)</f>
        <v>435</v>
      </c>
    </row>
    <row r="4727" spans="1:6" x14ac:dyDescent="0.25">
      <c r="A4727" s="30">
        <f>'Прайс-лист на год'!$E$3+ROUNDDOWN((ROW()-2)/25,0)</f>
        <v>44019</v>
      </c>
      <c r="B4727">
        <f t="shared" ref="B4727:E4727" si="4701">B4702</f>
        <v>1</v>
      </c>
      <c r="C4727" t="str">
        <f t="shared" si="4701"/>
        <v>A1</v>
      </c>
      <c r="D4727" t="str">
        <f t="shared" si="4701"/>
        <v>сыр твердый</v>
      </c>
      <c r="E4727" t="str">
        <f t="shared" si="4701"/>
        <v>A1|сыр твердый</v>
      </c>
      <c r="F4727">
        <f>IFERROR(INDEX('Прайс-лист на год'!$E$4:$NG$28,MATCH(prices_model!E4727,'Прайс-лист на год'!$D$4:$D$28,0),MATCH(prices_model!A4727,'Прайс-лист на год'!$E$3:$NG$3,0)),0)</f>
        <v>1000</v>
      </c>
    </row>
    <row r="4728" spans="1:6" x14ac:dyDescent="0.25">
      <c r="A4728" s="30">
        <f>'Прайс-лист на год'!$E$3+ROUNDDOWN((ROW()-2)/25,0)</f>
        <v>44019</v>
      </c>
      <c r="B4728">
        <f t="shared" ref="B4728:E4728" si="4702">B4703</f>
        <v>1</v>
      </c>
      <c r="C4728" t="str">
        <f t="shared" si="4702"/>
        <v>A1</v>
      </c>
      <c r="D4728" t="str">
        <f t="shared" si="4702"/>
        <v>сыр полутвердый</v>
      </c>
      <c r="E4728" t="str">
        <f t="shared" si="4702"/>
        <v>A1|сыр полутвердый</v>
      </c>
      <c r="F4728">
        <f>IFERROR(INDEX('Прайс-лист на год'!$E$4:$NG$28,MATCH(prices_model!E4728,'Прайс-лист на год'!$D$4:$D$28,0),MATCH(prices_model!A4728,'Прайс-лист на год'!$E$3:$NG$3,0)),0)</f>
        <v>600</v>
      </c>
    </row>
    <row r="4729" spans="1:6" x14ac:dyDescent="0.25">
      <c r="A4729" s="30">
        <f>'Прайс-лист на год'!$E$3+ROUNDDOWN((ROW()-2)/25,0)</f>
        <v>44019</v>
      </c>
      <c r="B4729">
        <f t="shared" ref="B4729:E4729" si="4703">B4704</f>
        <v>1</v>
      </c>
      <c r="C4729" t="str">
        <f t="shared" si="4703"/>
        <v>A1</v>
      </c>
      <c r="D4729" t="str">
        <f t="shared" si="4703"/>
        <v>сыр мягкий</v>
      </c>
      <c r="E4729" t="str">
        <f t="shared" si="4703"/>
        <v>A1|сыр мягкий</v>
      </c>
      <c r="F4729">
        <f>IFERROR(INDEX('Прайс-лист на год'!$E$4:$NG$28,MATCH(prices_model!E4729,'Прайс-лист на год'!$D$4:$D$28,0),MATCH(prices_model!A4729,'Прайс-лист на год'!$E$3:$NG$3,0)),0)</f>
        <v>500</v>
      </c>
    </row>
    <row r="4730" spans="1:6" x14ac:dyDescent="0.25">
      <c r="A4730" s="30">
        <f>'Прайс-лист на год'!$E$3+ROUNDDOWN((ROW()-2)/25,0)</f>
        <v>44019</v>
      </c>
      <c r="B4730">
        <f t="shared" ref="B4730:E4730" si="4704">B4705</f>
        <v>1</v>
      </c>
      <c r="C4730" t="str">
        <f t="shared" si="4704"/>
        <v>A1</v>
      </c>
      <c r="D4730" t="str">
        <f t="shared" si="4704"/>
        <v>прочие сыры</v>
      </c>
      <c r="E4730" t="str">
        <f t="shared" si="4704"/>
        <v>A1|прочие сыры</v>
      </c>
      <c r="F4730">
        <f>IFERROR(INDEX('Прайс-лист на год'!$E$4:$NG$28,MATCH(prices_model!E4730,'Прайс-лист на год'!$D$4:$D$28,0),MATCH(prices_model!A4730,'Прайс-лист на год'!$E$3:$NG$3,0)),0)</f>
        <v>700</v>
      </c>
    </row>
    <row r="4731" spans="1:6" x14ac:dyDescent="0.25">
      <c r="A4731" s="30">
        <f>'Прайс-лист на год'!$E$3+ROUNDDOWN((ROW()-2)/25,0)</f>
        <v>44019</v>
      </c>
      <c r="B4731">
        <f t="shared" ref="B4731:E4731" si="4705">B4706</f>
        <v>1</v>
      </c>
      <c r="C4731" t="str">
        <f t="shared" si="4705"/>
        <v>A1</v>
      </c>
      <c r="D4731" t="str">
        <f t="shared" si="4705"/>
        <v>продукты сырные</v>
      </c>
      <c r="E4731" t="str">
        <f t="shared" si="4705"/>
        <v>A1|продукты сырные</v>
      </c>
      <c r="F4731">
        <f>IFERROR(INDEX('Прайс-лист на год'!$E$4:$NG$28,MATCH(prices_model!E4731,'Прайс-лист на год'!$D$4:$D$28,0),MATCH(prices_model!A4731,'Прайс-лист на год'!$E$3:$NG$3,0)),0)</f>
        <v>400</v>
      </c>
    </row>
    <row r="4732" spans="1:6" x14ac:dyDescent="0.25">
      <c r="A4732" s="30">
        <f>'Прайс-лист на год'!$E$3+ROUNDDOWN((ROW()-2)/25,0)</f>
        <v>44019</v>
      </c>
      <c r="B4732">
        <f t="shared" ref="B4732:E4732" si="4706">B4707</f>
        <v>1</v>
      </c>
      <c r="C4732" t="str">
        <f t="shared" si="4706"/>
        <v>A2</v>
      </c>
      <c r="D4732" t="str">
        <f t="shared" si="4706"/>
        <v>сыр твердый</v>
      </c>
      <c r="E4732" t="str">
        <f t="shared" si="4706"/>
        <v>A2|сыр твердый</v>
      </c>
      <c r="F4732">
        <f>IFERROR(INDEX('Прайс-лист на год'!$E$4:$NG$28,MATCH(prices_model!E4732,'Прайс-лист на год'!$D$4:$D$28,0),MATCH(prices_model!A4732,'Прайс-лист на год'!$E$3:$NG$3,0)),0)</f>
        <v>1050</v>
      </c>
    </row>
    <row r="4733" spans="1:6" x14ac:dyDescent="0.25">
      <c r="A4733" s="30">
        <f>'Прайс-лист на год'!$E$3+ROUNDDOWN((ROW()-2)/25,0)</f>
        <v>44019</v>
      </c>
      <c r="B4733">
        <f t="shared" ref="B4733:E4733" si="4707">B4708</f>
        <v>1</v>
      </c>
      <c r="C4733" t="str">
        <f t="shared" si="4707"/>
        <v>A2</v>
      </c>
      <c r="D4733" t="str">
        <f t="shared" si="4707"/>
        <v>сыр полутвердый</v>
      </c>
      <c r="E4733" t="str">
        <f t="shared" si="4707"/>
        <v>A2|сыр полутвердый</v>
      </c>
      <c r="F4733">
        <f>IFERROR(INDEX('Прайс-лист на год'!$E$4:$NG$28,MATCH(prices_model!E4733,'Прайс-лист на год'!$D$4:$D$28,0),MATCH(prices_model!A4733,'Прайс-лист на год'!$E$3:$NG$3,0)),0)</f>
        <v>630</v>
      </c>
    </row>
    <row r="4734" spans="1:6" x14ac:dyDescent="0.25">
      <c r="A4734" s="30">
        <f>'Прайс-лист на год'!$E$3+ROUNDDOWN((ROW()-2)/25,0)</f>
        <v>44019</v>
      </c>
      <c r="B4734">
        <f t="shared" ref="B4734:E4734" si="4708">B4709</f>
        <v>1</v>
      </c>
      <c r="C4734" t="str">
        <f t="shared" si="4708"/>
        <v>A2</v>
      </c>
      <c r="D4734" t="str">
        <f t="shared" si="4708"/>
        <v>сыр мягкий</v>
      </c>
      <c r="E4734" t="str">
        <f t="shared" si="4708"/>
        <v>A2|сыр мягкий</v>
      </c>
      <c r="F4734">
        <f>IFERROR(INDEX('Прайс-лист на год'!$E$4:$NG$28,MATCH(prices_model!E4734,'Прайс-лист на год'!$D$4:$D$28,0),MATCH(prices_model!A4734,'Прайс-лист на год'!$E$3:$NG$3,0)),0)</f>
        <v>525</v>
      </c>
    </row>
    <row r="4735" spans="1:6" x14ac:dyDescent="0.25">
      <c r="A4735" s="30">
        <f>'Прайс-лист на год'!$E$3+ROUNDDOWN((ROW()-2)/25,0)</f>
        <v>44019</v>
      </c>
      <c r="B4735">
        <f t="shared" ref="B4735:E4735" si="4709">B4710</f>
        <v>1</v>
      </c>
      <c r="C4735" t="str">
        <f t="shared" si="4709"/>
        <v>A2</v>
      </c>
      <c r="D4735" t="str">
        <f t="shared" si="4709"/>
        <v>прочие сыры</v>
      </c>
      <c r="E4735" t="str">
        <f t="shared" si="4709"/>
        <v>A2|прочие сыры</v>
      </c>
      <c r="F4735">
        <f>IFERROR(INDEX('Прайс-лист на год'!$E$4:$NG$28,MATCH(prices_model!E4735,'Прайс-лист на год'!$D$4:$D$28,0),MATCH(prices_model!A4735,'Прайс-лист на год'!$E$3:$NG$3,0)),0)</f>
        <v>735</v>
      </c>
    </row>
    <row r="4736" spans="1:6" x14ac:dyDescent="0.25">
      <c r="A4736" s="30">
        <f>'Прайс-лист на год'!$E$3+ROUNDDOWN((ROW()-2)/25,0)</f>
        <v>44019</v>
      </c>
      <c r="B4736">
        <f t="shared" ref="B4736:E4736" si="4710">B4711</f>
        <v>1</v>
      </c>
      <c r="C4736" t="str">
        <f t="shared" si="4710"/>
        <v>A2</v>
      </c>
      <c r="D4736" t="str">
        <f t="shared" si="4710"/>
        <v>продукты сырные</v>
      </c>
      <c r="E4736" t="str">
        <f t="shared" si="4710"/>
        <v>A2|продукты сырные</v>
      </c>
      <c r="F4736">
        <f>IFERROR(INDEX('Прайс-лист на год'!$E$4:$NG$28,MATCH(prices_model!E4736,'Прайс-лист на год'!$D$4:$D$28,0),MATCH(prices_model!A4736,'Прайс-лист на год'!$E$3:$NG$3,0)),0)</f>
        <v>420</v>
      </c>
    </row>
    <row r="4737" spans="1:6" x14ac:dyDescent="0.25">
      <c r="A4737" s="30">
        <f>'Прайс-лист на год'!$E$3+ROUNDDOWN((ROW()-2)/25,0)</f>
        <v>44019</v>
      </c>
      <c r="B4737">
        <f t="shared" ref="B4737:E4737" si="4711">B4712</f>
        <v>1</v>
      </c>
      <c r="C4737" t="str">
        <f t="shared" si="4711"/>
        <v>A3</v>
      </c>
      <c r="D4737" t="str">
        <f t="shared" si="4711"/>
        <v>сыр твердый</v>
      </c>
      <c r="E4737" t="str">
        <f t="shared" si="4711"/>
        <v>A3|сыр твердый</v>
      </c>
      <c r="F4737">
        <f>IFERROR(INDEX('Прайс-лист на год'!$E$4:$NG$28,MATCH(prices_model!E4737,'Прайс-лист на год'!$D$4:$D$28,0),MATCH(prices_model!A4737,'Прайс-лист на год'!$E$3:$NG$3,0)),0)</f>
        <v>1000</v>
      </c>
    </row>
    <row r="4738" spans="1:6" x14ac:dyDescent="0.25">
      <c r="A4738" s="30">
        <f>'Прайс-лист на год'!$E$3+ROUNDDOWN((ROW()-2)/25,0)</f>
        <v>44019</v>
      </c>
      <c r="B4738">
        <f t="shared" ref="B4738:E4738" si="4712">B4713</f>
        <v>1</v>
      </c>
      <c r="C4738" t="str">
        <f t="shared" si="4712"/>
        <v>A3</v>
      </c>
      <c r="D4738" t="str">
        <f t="shared" si="4712"/>
        <v>сыр полутвердый</v>
      </c>
      <c r="E4738" t="str">
        <f t="shared" si="4712"/>
        <v>A3|сыр полутвердый</v>
      </c>
      <c r="F4738">
        <f>IFERROR(INDEX('Прайс-лист на год'!$E$4:$NG$28,MATCH(prices_model!E4738,'Прайс-лист на год'!$D$4:$D$28,0),MATCH(prices_model!A4738,'Прайс-лист на год'!$E$3:$NG$3,0)),0)</f>
        <v>600</v>
      </c>
    </row>
    <row r="4739" spans="1:6" x14ac:dyDescent="0.25">
      <c r="A4739" s="30">
        <f>'Прайс-лист на год'!$E$3+ROUNDDOWN((ROW()-2)/25,0)</f>
        <v>44019</v>
      </c>
      <c r="B4739">
        <f t="shared" ref="B4739:E4739" si="4713">B4714</f>
        <v>1</v>
      </c>
      <c r="C4739" t="str">
        <f t="shared" si="4713"/>
        <v>A3</v>
      </c>
      <c r="D4739" t="str">
        <f t="shared" si="4713"/>
        <v>сыр мягкий</v>
      </c>
      <c r="E4739" t="str">
        <f t="shared" si="4713"/>
        <v>A3|сыр мягкий</v>
      </c>
      <c r="F4739">
        <f>IFERROR(INDEX('Прайс-лист на год'!$E$4:$NG$28,MATCH(prices_model!E4739,'Прайс-лист на год'!$D$4:$D$28,0),MATCH(prices_model!A4739,'Прайс-лист на год'!$E$3:$NG$3,0)),0)</f>
        <v>500</v>
      </c>
    </row>
    <row r="4740" spans="1:6" x14ac:dyDescent="0.25">
      <c r="A4740" s="30">
        <f>'Прайс-лист на год'!$E$3+ROUNDDOWN((ROW()-2)/25,0)</f>
        <v>44019</v>
      </c>
      <c r="B4740">
        <f t="shared" ref="B4740:E4740" si="4714">B4715</f>
        <v>1</v>
      </c>
      <c r="C4740" t="str">
        <f t="shared" si="4714"/>
        <v>A3</v>
      </c>
      <c r="D4740" t="str">
        <f t="shared" si="4714"/>
        <v>прочие сыры</v>
      </c>
      <c r="E4740" t="str">
        <f t="shared" si="4714"/>
        <v>A3|прочие сыры</v>
      </c>
      <c r="F4740">
        <f>IFERROR(INDEX('Прайс-лист на год'!$E$4:$NG$28,MATCH(prices_model!E4740,'Прайс-лист на год'!$D$4:$D$28,0),MATCH(prices_model!A4740,'Прайс-лист на год'!$E$3:$NG$3,0)),0)</f>
        <v>700</v>
      </c>
    </row>
    <row r="4741" spans="1:6" x14ac:dyDescent="0.25">
      <c r="A4741" s="30">
        <f>'Прайс-лист на год'!$E$3+ROUNDDOWN((ROW()-2)/25,0)</f>
        <v>44019</v>
      </c>
      <c r="B4741">
        <f t="shared" ref="B4741:E4741" si="4715">B4716</f>
        <v>1</v>
      </c>
      <c r="C4741" t="str">
        <f t="shared" si="4715"/>
        <v>A3</v>
      </c>
      <c r="D4741" t="str">
        <f t="shared" si="4715"/>
        <v>продукты сырные</v>
      </c>
      <c r="E4741" t="str">
        <f t="shared" si="4715"/>
        <v>A3|продукты сырные</v>
      </c>
      <c r="F4741">
        <f>IFERROR(INDEX('Прайс-лист на год'!$E$4:$NG$28,MATCH(prices_model!E4741,'Прайс-лист на год'!$D$4:$D$28,0),MATCH(prices_model!A4741,'Прайс-лист на год'!$E$3:$NG$3,0)),0)</f>
        <v>400</v>
      </c>
    </row>
    <row r="4742" spans="1:6" x14ac:dyDescent="0.25">
      <c r="A4742" s="30">
        <f>'Прайс-лист на год'!$E$3+ROUNDDOWN((ROW()-2)/25,0)</f>
        <v>44019</v>
      </c>
      <c r="B4742">
        <f t="shared" ref="B4742:E4742" si="4716">B4717</f>
        <v>1</v>
      </c>
      <c r="C4742" t="str">
        <f t="shared" si="4716"/>
        <v>A4</v>
      </c>
      <c r="D4742" t="str">
        <f t="shared" si="4716"/>
        <v>сыр твердый</v>
      </c>
      <c r="E4742" t="str">
        <f t="shared" si="4716"/>
        <v>A4|сыр твердый</v>
      </c>
      <c r="F4742">
        <f>IFERROR(INDEX('Прайс-лист на год'!$E$4:$NG$28,MATCH(prices_model!E4742,'Прайс-лист на год'!$D$4:$D$28,0),MATCH(prices_model!A4742,'Прайс-лист на год'!$E$3:$NG$3,0)),0)</f>
        <v>893</v>
      </c>
    </row>
    <row r="4743" spans="1:6" x14ac:dyDescent="0.25">
      <c r="A4743" s="30">
        <f>'Прайс-лист на год'!$E$3+ROUNDDOWN((ROW()-2)/25,0)</f>
        <v>44019</v>
      </c>
      <c r="B4743">
        <f t="shared" ref="B4743:E4743" si="4717">B4718</f>
        <v>1</v>
      </c>
      <c r="C4743" t="str">
        <f t="shared" si="4717"/>
        <v>A4</v>
      </c>
      <c r="D4743" t="str">
        <f t="shared" si="4717"/>
        <v>сыр полутвердый</v>
      </c>
      <c r="E4743" t="str">
        <f t="shared" si="4717"/>
        <v>A4|сыр полутвердый</v>
      </c>
      <c r="F4743">
        <f>IFERROR(INDEX('Прайс-лист на год'!$E$4:$NG$28,MATCH(prices_model!E4743,'Прайс-лист на год'!$D$4:$D$28,0),MATCH(prices_model!A4743,'Прайс-лист на год'!$E$3:$NG$3,0)),0)</f>
        <v>662</v>
      </c>
    </row>
    <row r="4744" spans="1:6" x14ac:dyDescent="0.25">
      <c r="A4744" s="30">
        <f>'Прайс-лист на год'!$E$3+ROUNDDOWN((ROW()-2)/25,0)</f>
        <v>44019</v>
      </c>
      <c r="B4744">
        <f t="shared" ref="B4744:E4744" si="4718">B4719</f>
        <v>1</v>
      </c>
      <c r="C4744" t="str">
        <f t="shared" si="4718"/>
        <v>A4</v>
      </c>
      <c r="D4744" t="str">
        <f t="shared" si="4718"/>
        <v>сыр мягкий</v>
      </c>
      <c r="E4744" t="str">
        <f t="shared" si="4718"/>
        <v>A4|сыр мягкий</v>
      </c>
      <c r="F4744">
        <f>IFERROR(INDEX('Прайс-лист на год'!$E$4:$NG$28,MATCH(prices_model!E4744,'Прайс-лист на год'!$D$4:$D$28,0),MATCH(prices_model!A4744,'Прайс-лист на год'!$E$3:$NG$3,0)),0)</f>
        <v>446</v>
      </c>
    </row>
    <row r="4745" spans="1:6" x14ac:dyDescent="0.25">
      <c r="A4745" s="30">
        <f>'Прайс-лист на год'!$E$3+ROUNDDOWN((ROW()-2)/25,0)</f>
        <v>44019</v>
      </c>
      <c r="B4745">
        <f t="shared" ref="B4745:E4745" si="4719">B4720</f>
        <v>1</v>
      </c>
      <c r="C4745" t="str">
        <f t="shared" si="4719"/>
        <v>A4</v>
      </c>
      <c r="D4745" t="str">
        <f t="shared" si="4719"/>
        <v>прочие сыры</v>
      </c>
      <c r="E4745" t="str">
        <f t="shared" si="4719"/>
        <v>A4|прочие сыры</v>
      </c>
      <c r="F4745">
        <f>IFERROR(INDEX('Прайс-лист на год'!$E$4:$NG$28,MATCH(prices_model!E4745,'Прайс-лист на год'!$D$4:$D$28,0),MATCH(prices_model!A4745,'Прайс-лист на год'!$E$3:$NG$3,0)),0)</f>
        <v>847</v>
      </c>
    </row>
    <row r="4746" spans="1:6" x14ac:dyDescent="0.25">
      <c r="A4746" s="30">
        <f>'Прайс-лист на год'!$E$3+ROUNDDOWN((ROW()-2)/25,0)</f>
        <v>44019</v>
      </c>
      <c r="B4746">
        <f t="shared" ref="B4746:E4746" si="4720">B4721</f>
        <v>1</v>
      </c>
      <c r="C4746" t="str">
        <f t="shared" si="4720"/>
        <v>A4</v>
      </c>
      <c r="D4746" t="str">
        <f t="shared" si="4720"/>
        <v>продукты сырные</v>
      </c>
      <c r="E4746" t="str">
        <f t="shared" si="4720"/>
        <v>A4|продукты сырные</v>
      </c>
      <c r="F4746">
        <f>IFERROR(INDEX('Прайс-лист на год'!$E$4:$NG$28,MATCH(prices_model!E4746,'Прайс-лист на год'!$D$4:$D$28,0),MATCH(prices_model!A4746,'Прайс-лист на год'!$E$3:$NG$3,0)),0)</f>
        <v>340</v>
      </c>
    </row>
    <row r="4747" spans="1:6" x14ac:dyDescent="0.25">
      <c r="A4747" s="30">
        <f>'Прайс-лист на год'!$E$3+ROUNDDOWN((ROW()-2)/25,0)</f>
        <v>44019</v>
      </c>
      <c r="B4747">
        <f t="shared" ref="B4747:E4747" si="4721">B4722</f>
        <v>1</v>
      </c>
      <c r="C4747" t="str">
        <f t="shared" si="4721"/>
        <v>A5</v>
      </c>
      <c r="D4747" t="str">
        <f t="shared" si="4721"/>
        <v>сыр твердый</v>
      </c>
      <c r="E4747" t="str">
        <f t="shared" si="4721"/>
        <v>A5|сыр твердый</v>
      </c>
      <c r="F4747">
        <f>IFERROR(INDEX('Прайс-лист на год'!$E$4:$NG$28,MATCH(prices_model!E4747,'Прайс-лист на год'!$D$4:$D$28,0),MATCH(prices_model!A4747,'Прайс-лист на год'!$E$3:$NG$3,0)),0)</f>
        <v>1087</v>
      </c>
    </row>
    <row r="4748" spans="1:6" x14ac:dyDescent="0.25">
      <c r="A4748" s="30">
        <f>'Прайс-лист на год'!$E$3+ROUNDDOWN((ROW()-2)/25,0)</f>
        <v>44019</v>
      </c>
      <c r="B4748">
        <f t="shared" ref="B4748:E4748" si="4722">B4723</f>
        <v>1</v>
      </c>
      <c r="C4748" t="str">
        <f t="shared" si="4722"/>
        <v>A5</v>
      </c>
      <c r="D4748" t="str">
        <f t="shared" si="4722"/>
        <v>сыр полутвердый</v>
      </c>
      <c r="E4748" t="str">
        <f t="shared" si="4722"/>
        <v>A5|сыр полутвердый</v>
      </c>
      <c r="F4748">
        <f>IFERROR(INDEX('Прайс-лист на год'!$E$4:$NG$28,MATCH(prices_model!E4748,'Прайс-лист на год'!$D$4:$D$28,0),MATCH(prices_model!A4748,'Прайс-лист на год'!$E$3:$NG$3,0)),0)</f>
        <v>652</v>
      </c>
    </row>
    <row r="4749" spans="1:6" x14ac:dyDescent="0.25">
      <c r="A4749" s="30">
        <f>'Прайс-лист на год'!$E$3+ROUNDDOWN((ROW()-2)/25,0)</f>
        <v>44019</v>
      </c>
      <c r="B4749">
        <f t="shared" ref="B4749:E4749" si="4723">B4724</f>
        <v>1</v>
      </c>
      <c r="C4749" t="str">
        <f t="shared" si="4723"/>
        <v>A5</v>
      </c>
      <c r="D4749" t="str">
        <f t="shared" si="4723"/>
        <v>сыр мягкий</v>
      </c>
      <c r="E4749" t="str">
        <f t="shared" si="4723"/>
        <v>A5|сыр мягкий</v>
      </c>
      <c r="F4749">
        <f>IFERROR(INDEX('Прайс-лист на год'!$E$4:$NG$28,MATCH(prices_model!E4749,'Прайс-лист на год'!$D$4:$D$28,0),MATCH(prices_model!A4749,'Прайс-лист на год'!$E$3:$NG$3,0)),0)</f>
        <v>544</v>
      </c>
    </row>
    <row r="4750" spans="1:6" x14ac:dyDescent="0.25">
      <c r="A4750" s="30">
        <f>'Прайс-лист на год'!$E$3+ROUNDDOWN((ROW()-2)/25,0)</f>
        <v>44019</v>
      </c>
      <c r="B4750">
        <f t="shared" ref="B4750:E4750" si="4724">B4725</f>
        <v>1</v>
      </c>
      <c r="C4750" t="str">
        <f t="shared" si="4724"/>
        <v>A5</v>
      </c>
      <c r="D4750" t="str">
        <f t="shared" si="4724"/>
        <v>прочие сыры</v>
      </c>
      <c r="E4750" t="str">
        <f t="shared" si="4724"/>
        <v>A5|прочие сыры</v>
      </c>
      <c r="F4750">
        <f>IFERROR(INDEX('Прайс-лист на год'!$E$4:$NG$28,MATCH(prices_model!E4750,'Прайс-лист на год'!$D$4:$D$28,0),MATCH(prices_model!A4750,'Прайс-лист на год'!$E$3:$NG$3,0)),0)</f>
        <v>761</v>
      </c>
    </row>
    <row r="4751" spans="1:6" x14ac:dyDescent="0.25">
      <c r="A4751" s="30">
        <f>'Прайс-лист на год'!$E$3+ROUNDDOWN((ROW()-2)/25,0)</f>
        <v>44019</v>
      </c>
      <c r="B4751">
        <f t="shared" ref="B4751:E4751" si="4725">B4726</f>
        <v>1</v>
      </c>
      <c r="C4751" t="str">
        <f t="shared" si="4725"/>
        <v>A5</v>
      </c>
      <c r="D4751" t="str">
        <f t="shared" si="4725"/>
        <v>продукты сырные</v>
      </c>
      <c r="E4751" t="str">
        <f t="shared" si="4725"/>
        <v>A5|продукты сырные</v>
      </c>
      <c r="F4751">
        <f>IFERROR(INDEX('Прайс-лист на год'!$E$4:$NG$28,MATCH(prices_model!E4751,'Прайс-лист на год'!$D$4:$D$28,0),MATCH(prices_model!A4751,'Прайс-лист на год'!$E$3:$NG$3,0)),0)</f>
        <v>435</v>
      </c>
    </row>
    <row r="4752" spans="1:6" x14ac:dyDescent="0.25">
      <c r="A4752" s="30">
        <f>'Прайс-лист на год'!$E$3+ROUNDDOWN((ROW()-2)/25,0)</f>
        <v>44020</v>
      </c>
      <c r="B4752">
        <f t="shared" ref="B4752:E4752" si="4726">B4727</f>
        <v>1</v>
      </c>
      <c r="C4752" t="str">
        <f t="shared" si="4726"/>
        <v>A1</v>
      </c>
      <c r="D4752" t="str">
        <f t="shared" si="4726"/>
        <v>сыр твердый</v>
      </c>
      <c r="E4752" t="str">
        <f t="shared" si="4726"/>
        <v>A1|сыр твердый</v>
      </c>
      <c r="F4752">
        <f>IFERROR(INDEX('Прайс-лист на год'!$E$4:$NG$28,MATCH(prices_model!E4752,'Прайс-лист на год'!$D$4:$D$28,0),MATCH(prices_model!A4752,'Прайс-лист на год'!$E$3:$NG$3,0)),0)</f>
        <v>1000</v>
      </c>
    </row>
    <row r="4753" spans="1:6" x14ac:dyDescent="0.25">
      <c r="A4753" s="30">
        <f>'Прайс-лист на год'!$E$3+ROUNDDOWN((ROW()-2)/25,0)</f>
        <v>44020</v>
      </c>
      <c r="B4753">
        <f t="shared" ref="B4753:E4753" si="4727">B4728</f>
        <v>1</v>
      </c>
      <c r="C4753" t="str">
        <f t="shared" si="4727"/>
        <v>A1</v>
      </c>
      <c r="D4753" t="str">
        <f t="shared" si="4727"/>
        <v>сыр полутвердый</v>
      </c>
      <c r="E4753" t="str">
        <f t="shared" si="4727"/>
        <v>A1|сыр полутвердый</v>
      </c>
      <c r="F4753">
        <f>IFERROR(INDEX('Прайс-лист на год'!$E$4:$NG$28,MATCH(prices_model!E4753,'Прайс-лист на год'!$D$4:$D$28,0),MATCH(prices_model!A4753,'Прайс-лист на год'!$E$3:$NG$3,0)),0)</f>
        <v>600</v>
      </c>
    </row>
    <row r="4754" spans="1:6" x14ac:dyDescent="0.25">
      <c r="A4754" s="30">
        <f>'Прайс-лист на год'!$E$3+ROUNDDOWN((ROW()-2)/25,0)</f>
        <v>44020</v>
      </c>
      <c r="B4754">
        <f t="shared" ref="B4754:E4754" si="4728">B4729</f>
        <v>1</v>
      </c>
      <c r="C4754" t="str">
        <f t="shared" si="4728"/>
        <v>A1</v>
      </c>
      <c r="D4754" t="str">
        <f t="shared" si="4728"/>
        <v>сыр мягкий</v>
      </c>
      <c r="E4754" t="str">
        <f t="shared" si="4728"/>
        <v>A1|сыр мягкий</v>
      </c>
      <c r="F4754">
        <f>IFERROR(INDEX('Прайс-лист на год'!$E$4:$NG$28,MATCH(prices_model!E4754,'Прайс-лист на год'!$D$4:$D$28,0),MATCH(prices_model!A4754,'Прайс-лист на год'!$E$3:$NG$3,0)),0)</f>
        <v>500</v>
      </c>
    </row>
    <row r="4755" spans="1:6" x14ac:dyDescent="0.25">
      <c r="A4755" s="30">
        <f>'Прайс-лист на год'!$E$3+ROUNDDOWN((ROW()-2)/25,0)</f>
        <v>44020</v>
      </c>
      <c r="B4755">
        <f t="shared" ref="B4755:E4755" si="4729">B4730</f>
        <v>1</v>
      </c>
      <c r="C4755" t="str">
        <f t="shared" si="4729"/>
        <v>A1</v>
      </c>
      <c r="D4755" t="str">
        <f t="shared" si="4729"/>
        <v>прочие сыры</v>
      </c>
      <c r="E4755" t="str">
        <f t="shared" si="4729"/>
        <v>A1|прочие сыры</v>
      </c>
      <c r="F4755">
        <f>IFERROR(INDEX('Прайс-лист на год'!$E$4:$NG$28,MATCH(prices_model!E4755,'Прайс-лист на год'!$D$4:$D$28,0),MATCH(prices_model!A4755,'Прайс-лист на год'!$E$3:$NG$3,0)),0)</f>
        <v>700</v>
      </c>
    </row>
    <row r="4756" spans="1:6" x14ac:dyDescent="0.25">
      <c r="A4756" s="30">
        <f>'Прайс-лист на год'!$E$3+ROUNDDOWN((ROW()-2)/25,0)</f>
        <v>44020</v>
      </c>
      <c r="B4756">
        <f t="shared" ref="B4756:E4756" si="4730">B4731</f>
        <v>1</v>
      </c>
      <c r="C4756" t="str">
        <f t="shared" si="4730"/>
        <v>A1</v>
      </c>
      <c r="D4756" t="str">
        <f t="shared" si="4730"/>
        <v>продукты сырные</v>
      </c>
      <c r="E4756" t="str">
        <f t="shared" si="4730"/>
        <v>A1|продукты сырные</v>
      </c>
      <c r="F4756">
        <f>IFERROR(INDEX('Прайс-лист на год'!$E$4:$NG$28,MATCH(prices_model!E4756,'Прайс-лист на год'!$D$4:$D$28,0),MATCH(prices_model!A4756,'Прайс-лист на год'!$E$3:$NG$3,0)),0)</f>
        <v>400</v>
      </c>
    </row>
    <row r="4757" spans="1:6" x14ac:dyDescent="0.25">
      <c r="A4757" s="30">
        <f>'Прайс-лист на год'!$E$3+ROUNDDOWN((ROW()-2)/25,0)</f>
        <v>44020</v>
      </c>
      <c r="B4757">
        <f t="shared" ref="B4757:E4757" si="4731">B4732</f>
        <v>1</v>
      </c>
      <c r="C4757" t="str">
        <f t="shared" si="4731"/>
        <v>A2</v>
      </c>
      <c r="D4757" t="str">
        <f t="shared" si="4731"/>
        <v>сыр твердый</v>
      </c>
      <c r="E4757" t="str">
        <f t="shared" si="4731"/>
        <v>A2|сыр твердый</v>
      </c>
      <c r="F4757">
        <f>IFERROR(INDEX('Прайс-лист на год'!$E$4:$NG$28,MATCH(prices_model!E4757,'Прайс-лист на год'!$D$4:$D$28,0),MATCH(prices_model!A4757,'Прайс-лист на год'!$E$3:$NG$3,0)),0)</f>
        <v>1050</v>
      </c>
    </row>
    <row r="4758" spans="1:6" x14ac:dyDescent="0.25">
      <c r="A4758" s="30">
        <f>'Прайс-лист на год'!$E$3+ROUNDDOWN((ROW()-2)/25,0)</f>
        <v>44020</v>
      </c>
      <c r="B4758">
        <f t="shared" ref="B4758:E4758" si="4732">B4733</f>
        <v>1</v>
      </c>
      <c r="C4758" t="str">
        <f t="shared" si="4732"/>
        <v>A2</v>
      </c>
      <c r="D4758" t="str">
        <f t="shared" si="4732"/>
        <v>сыр полутвердый</v>
      </c>
      <c r="E4758" t="str">
        <f t="shared" si="4732"/>
        <v>A2|сыр полутвердый</v>
      </c>
      <c r="F4758">
        <f>IFERROR(INDEX('Прайс-лист на год'!$E$4:$NG$28,MATCH(prices_model!E4758,'Прайс-лист на год'!$D$4:$D$28,0),MATCH(prices_model!A4758,'Прайс-лист на год'!$E$3:$NG$3,0)),0)</f>
        <v>630</v>
      </c>
    </row>
    <row r="4759" spans="1:6" x14ac:dyDescent="0.25">
      <c r="A4759" s="30">
        <f>'Прайс-лист на год'!$E$3+ROUNDDOWN((ROW()-2)/25,0)</f>
        <v>44020</v>
      </c>
      <c r="B4759">
        <f t="shared" ref="B4759:E4759" si="4733">B4734</f>
        <v>1</v>
      </c>
      <c r="C4759" t="str">
        <f t="shared" si="4733"/>
        <v>A2</v>
      </c>
      <c r="D4759" t="str">
        <f t="shared" si="4733"/>
        <v>сыр мягкий</v>
      </c>
      <c r="E4759" t="str">
        <f t="shared" si="4733"/>
        <v>A2|сыр мягкий</v>
      </c>
      <c r="F4759">
        <f>IFERROR(INDEX('Прайс-лист на год'!$E$4:$NG$28,MATCH(prices_model!E4759,'Прайс-лист на год'!$D$4:$D$28,0),MATCH(prices_model!A4759,'Прайс-лист на год'!$E$3:$NG$3,0)),0)</f>
        <v>525</v>
      </c>
    </row>
    <row r="4760" spans="1:6" x14ac:dyDescent="0.25">
      <c r="A4760" s="30">
        <f>'Прайс-лист на год'!$E$3+ROUNDDOWN((ROW()-2)/25,0)</f>
        <v>44020</v>
      </c>
      <c r="B4760">
        <f t="shared" ref="B4760:E4760" si="4734">B4735</f>
        <v>1</v>
      </c>
      <c r="C4760" t="str">
        <f t="shared" si="4734"/>
        <v>A2</v>
      </c>
      <c r="D4760" t="str">
        <f t="shared" si="4734"/>
        <v>прочие сыры</v>
      </c>
      <c r="E4760" t="str">
        <f t="shared" si="4734"/>
        <v>A2|прочие сыры</v>
      </c>
      <c r="F4760">
        <f>IFERROR(INDEX('Прайс-лист на год'!$E$4:$NG$28,MATCH(prices_model!E4760,'Прайс-лист на год'!$D$4:$D$28,0),MATCH(prices_model!A4760,'Прайс-лист на год'!$E$3:$NG$3,0)),0)</f>
        <v>735</v>
      </c>
    </row>
    <row r="4761" spans="1:6" x14ac:dyDescent="0.25">
      <c r="A4761" s="30">
        <f>'Прайс-лист на год'!$E$3+ROUNDDOWN((ROW()-2)/25,0)</f>
        <v>44020</v>
      </c>
      <c r="B4761">
        <f t="shared" ref="B4761:E4761" si="4735">B4736</f>
        <v>1</v>
      </c>
      <c r="C4761" t="str">
        <f t="shared" si="4735"/>
        <v>A2</v>
      </c>
      <c r="D4761" t="str">
        <f t="shared" si="4735"/>
        <v>продукты сырные</v>
      </c>
      <c r="E4761" t="str">
        <f t="shared" si="4735"/>
        <v>A2|продукты сырные</v>
      </c>
      <c r="F4761">
        <f>IFERROR(INDEX('Прайс-лист на год'!$E$4:$NG$28,MATCH(prices_model!E4761,'Прайс-лист на год'!$D$4:$D$28,0),MATCH(prices_model!A4761,'Прайс-лист на год'!$E$3:$NG$3,0)),0)</f>
        <v>420</v>
      </c>
    </row>
    <row r="4762" spans="1:6" x14ac:dyDescent="0.25">
      <c r="A4762" s="30">
        <f>'Прайс-лист на год'!$E$3+ROUNDDOWN((ROW()-2)/25,0)</f>
        <v>44020</v>
      </c>
      <c r="B4762">
        <f t="shared" ref="B4762:E4762" si="4736">B4737</f>
        <v>1</v>
      </c>
      <c r="C4762" t="str">
        <f t="shared" si="4736"/>
        <v>A3</v>
      </c>
      <c r="D4762" t="str">
        <f t="shared" si="4736"/>
        <v>сыр твердый</v>
      </c>
      <c r="E4762" t="str">
        <f t="shared" si="4736"/>
        <v>A3|сыр твердый</v>
      </c>
      <c r="F4762">
        <f>IFERROR(INDEX('Прайс-лист на год'!$E$4:$NG$28,MATCH(prices_model!E4762,'Прайс-лист на год'!$D$4:$D$28,0),MATCH(prices_model!A4762,'Прайс-лист на год'!$E$3:$NG$3,0)),0)</f>
        <v>1000</v>
      </c>
    </row>
    <row r="4763" spans="1:6" x14ac:dyDescent="0.25">
      <c r="A4763" s="30">
        <f>'Прайс-лист на год'!$E$3+ROUNDDOWN((ROW()-2)/25,0)</f>
        <v>44020</v>
      </c>
      <c r="B4763">
        <f t="shared" ref="B4763:E4763" si="4737">B4738</f>
        <v>1</v>
      </c>
      <c r="C4763" t="str">
        <f t="shared" si="4737"/>
        <v>A3</v>
      </c>
      <c r="D4763" t="str">
        <f t="shared" si="4737"/>
        <v>сыр полутвердый</v>
      </c>
      <c r="E4763" t="str">
        <f t="shared" si="4737"/>
        <v>A3|сыр полутвердый</v>
      </c>
      <c r="F4763">
        <f>IFERROR(INDEX('Прайс-лист на год'!$E$4:$NG$28,MATCH(prices_model!E4763,'Прайс-лист на год'!$D$4:$D$28,0),MATCH(prices_model!A4763,'Прайс-лист на год'!$E$3:$NG$3,0)),0)</f>
        <v>600</v>
      </c>
    </row>
    <row r="4764" spans="1:6" x14ac:dyDescent="0.25">
      <c r="A4764" s="30">
        <f>'Прайс-лист на год'!$E$3+ROUNDDOWN((ROW()-2)/25,0)</f>
        <v>44020</v>
      </c>
      <c r="B4764">
        <f t="shared" ref="B4764:E4764" si="4738">B4739</f>
        <v>1</v>
      </c>
      <c r="C4764" t="str">
        <f t="shared" si="4738"/>
        <v>A3</v>
      </c>
      <c r="D4764" t="str">
        <f t="shared" si="4738"/>
        <v>сыр мягкий</v>
      </c>
      <c r="E4764" t="str">
        <f t="shared" si="4738"/>
        <v>A3|сыр мягкий</v>
      </c>
      <c r="F4764">
        <f>IFERROR(INDEX('Прайс-лист на год'!$E$4:$NG$28,MATCH(prices_model!E4764,'Прайс-лист на год'!$D$4:$D$28,0),MATCH(prices_model!A4764,'Прайс-лист на год'!$E$3:$NG$3,0)),0)</f>
        <v>500</v>
      </c>
    </row>
    <row r="4765" spans="1:6" x14ac:dyDescent="0.25">
      <c r="A4765" s="30">
        <f>'Прайс-лист на год'!$E$3+ROUNDDOWN((ROW()-2)/25,0)</f>
        <v>44020</v>
      </c>
      <c r="B4765">
        <f t="shared" ref="B4765:E4765" si="4739">B4740</f>
        <v>1</v>
      </c>
      <c r="C4765" t="str">
        <f t="shared" si="4739"/>
        <v>A3</v>
      </c>
      <c r="D4765" t="str">
        <f t="shared" si="4739"/>
        <v>прочие сыры</v>
      </c>
      <c r="E4765" t="str">
        <f t="shared" si="4739"/>
        <v>A3|прочие сыры</v>
      </c>
      <c r="F4765">
        <f>IFERROR(INDEX('Прайс-лист на год'!$E$4:$NG$28,MATCH(prices_model!E4765,'Прайс-лист на год'!$D$4:$D$28,0),MATCH(prices_model!A4765,'Прайс-лист на год'!$E$3:$NG$3,0)),0)</f>
        <v>700</v>
      </c>
    </row>
    <row r="4766" spans="1:6" x14ac:dyDescent="0.25">
      <c r="A4766" s="30">
        <f>'Прайс-лист на год'!$E$3+ROUNDDOWN((ROW()-2)/25,0)</f>
        <v>44020</v>
      </c>
      <c r="B4766">
        <f t="shared" ref="B4766:E4766" si="4740">B4741</f>
        <v>1</v>
      </c>
      <c r="C4766" t="str">
        <f t="shared" si="4740"/>
        <v>A3</v>
      </c>
      <c r="D4766" t="str">
        <f t="shared" si="4740"/>
        <v>продукты сырные</v>
      </c>
      <c r="E4766" t="str">
        <f t="shared" si="4740"/>
        <v>A3|продукты сырные</v>
      </c>
      <c r="F4766">
        <f>IFERROR(INDEX('Прайс-лист на год'!$E$4:$NG$28,MATCH(prices_model!E4766,'Прайс-лист на год'!$D$4:$D$28,0),MATCH(prices_model!A4766,'Прайс-лист на год'!$E$3:$NG$3,0)),0)</f>
        <v>400</v>
      </c>
    </row>
    <row r="4767" spans="1:6" x14ac:dyDescent="0.25">
      <c r="A4767" s="30">
        <f>'Прайс-лист на год'!$E$3+ROUNDDOWN((ROW()-2)/25,0)</f>
        <v>44020</v>
      </c>
      <c r="B4767">
        <f t="shared" ref="B4767:E4767" si="4741">B4742</f>
        <v>1</v>
      </c>
      <c r="C4767" t="str">
        <f t="shared" si="4741"/>
        <v>A4</v>
      </c>
      <c r="D4767" t="str">
        <f t="shared" si="4741"/>
        <v>сыр твердый</v>
      </c>
      <c r="E4767" t="str">
        <f t="shared" si="4741"/>
        <v>A4|сыр твердый</v>
      </c>
      <c r="F4767">
        <f>IFERROR(INDEX('Прайс-лист на год'!$E$4:$NG$28,MATCH(prices_model!E4767,'Прайс-лист на год'!$D$4:$D$28,0),MATCH(prices_model!A4767,'Прайс-лист на год'!$E$3:$NG$3,0)),0)</f>
        <v>893</v>
      </c>
    </row>
    <row r="4768" spans="1:6" x14ac:dyDescent="0.25">
      <c r="A4768" s="30">
        <f>'Прайс-лист на год'!$E$3+ROUNDDOWN((ROW()-2)/25,0)</f>
        <v>44020</v>
      </c>
      <c r="B4768">
        <f t="shared" ref="B4768:E4768" si="4742">B4743</f>
        <v>1</v>
      </c>
      <c r="C4768" t="str">
        <f t="shared" si="4742"/>
        <v>A4</v>
      </c>
      <c r="D4768" t="str">
        <f t="shared" si="4742"/>
        <v>сыр полутвердый</v>
      </c>
      <c r="E4768" t="str">
        <f t="shared" si="4742"/>
        <v>A4|сыр полутвердый</v>
      </c>
      <c r="F4768">
        <f>IFERROR(INDEX('Прайс-лист на год'!$E$4:$NG$28,MATCH(prices_model!E4768,'Прайс-лист на год'!$D$4:$D$28,0),MATCH(prices_model!A4768,'Прайс-лист на год'!$E$3:$NG$3,0)),0)</f>
        <v>662</v>
      </c>
    </row>
    <row r="4769" spans="1:6" x14ac:dyDescent="0.25">
      <c r="A4769" s="30">
        <f>'Прайс-лист на год'!$E$3+ROUNDDOWN((ROW()-2)/25,0)</f>
        <v>44020</v>
      </c>
      <c r="B4769">
        <f t="shared" ref="B4769:E4769" si="4743">B4744</f>
        <v>1</v>
      </c>
      <c r="C4769" t="str">
        <f t="shared" si="4743"/>
        <v>A4</v>
      </c>
      <c r="D4769" t="str">
        <f t="shared" si="4743"/>
        <v>сыр мягкий</v>
      </c>
      <c r="E4769" t="str">
        <f t="shared" si="4743"/>
        <v>A4|сыр мягкий</v>
      </c>
      <c r="F4769">
        <f>IFERROR(INDEX('Прайс-лист на год'!$E$4:$NG$28,MATCH(prices_model!E4769,'Прайс-лист на год'!$D$4:$D$28,0),MATCH(prices_model!A4769,'Прайс-лист на год'!$E$3:$NG$3,0)),0)</f>
        <v>446</v>
      </c>
    </row>
    <row r="4770" spans="1:6" x14ac:dyDescent="0.25">
      <c r="A4770" s="30">
        <f>'Прайс-лист на год'!$E$3+ROUNDDOWN((ROW()-2)/25,0)</f>
        <v>44020</v>
      </c>
      <c r="B4770">
        <f t="shared" ref="B4770:E4770" si="4744">B4745</f>
        <v>1</v>
      </c>
      <c r="C4770" t="str">
        <f t="shared" si="4744"/>
        <v>A4</v>
      </c>
      <c r="D4770" t="str">
        <f t="shared" si="4744"/>
        <v>прочие сыры</v>
      </c>
      <c r="E4770" t="str">
        <f t="shared" si="4744"/>
        <v>A4|прочие сыры</v>
      </c>
      <c r="F4770">
        <f>IFERROR(INDEX('Прайс-лист на год'!$E$4:$NG$28,MATCH(prices_model!E4770,'Прайс-лист на год'!$D$4:$D$28,0),MATCH(prices_model!A4770,'Прайс-лист на год'!$E$3:$NG$3,0)),0)</f>
        <v>847</v>
      </c>
    </row>
    <row r="4771" spans="1:6" x14ac:dyDescent="0.25">
      <c r="A4771" s="30">
        <f>'Прайс-лист на год'!$E$3+ROUNDDOWN((ROW()-2)/25,0)</f>
        <v>44020</v>
      </c>
      <c r="B4771">
        <f t="shared" ref="B4771:E4771" si="4745">B4746</f>
        <v>1</v>
      </c>
      <c r="C4771" t="str">
        <f t="shared" si="4745"/>
        <v>A4</v>
      </c>
      <c r="D4771" t="str">
        <f t="shared" si="4745"/>
        <v>продукты сырные</v>
      </c>
      <c r="E4771" t="str">
        <f t="shared" si="4745"/>
        <v>A4|продукты сырные</v>
      </c>
      <c r="F4771">
        <f>IFERROR(INDEX('Прайс-лист на год'!$E$4:$NG$28,MATCH(prices_model!E4771,'Прайс-лист на год'!$D$4:$D$28,0),MATCH(prices_model!A4771,'Прайс-лист на год'!$E$3:$NG$3,0)),0)</f>
        <v>340</v>
      </c>
    </row>
    <row r="4772" spans="1:6" x14ac:dyDescent="0.25">
      <c r="A4772" s="30">
        <f>'Прайс-лист на год'!$E$3+ROUNDDOWN((ROW()-2)/25,0)</f>
        <v>44020</v>
      </c>
      <c r="B4772">
        <f t="shared" ref="B4772:E4772" si="4746">B4747</f>
        <v>1</v>
      </c>
      <c r="C4772" t="str">
        <f t="shared" si="4746"/>
        <v>A5</v>
      </c>
      <c r="D4772" t="str">
        <f t="shared" si="4746"/>
        <v>сыр твердый</v>
      </c>
      <c r="E4772" t="str">
        <f t="shared" si="4746"/>
        <v>A5|сыр твердый</v>
      </c>
      <c r="F4772">
        <f>IFERROR(INDEX('Прайс-лист на год'!$E$4:$NG$28,MATCH(prices_model!E4772,'Прайс-лист на год'!$D$4:$D$28,0),MATCH(prices_model!A4772,'Прайс-лист на год'!$E$3:$NG$3,0)),0)</f>
        <v>1087</v>
      </c>
    </row>
    <row r="4773" spans="1:6" x14ac:dyDescent="0.25">
      <c r="A4773" s="30">
        <f>'Прайс-лист на год'!$E$3+ROUNDDOWN((ROW()-2)/25,0)</f>
        <v>44020</v>
      </c>
      <c r="B4773">
        <f t="shared" ref="B4773:E4773" si="4747">B4748</f>
        <v>1</v>
      </c>
      <c r="C4773" t="str">
        <f t="shared" si="4747"/>
        <v>A5</v>
      </c>
      <c r="D4773" t="str">
        <f t="shared" si="4747"/>
        <v>сыр полутвердый</v>
      </c>
      <c r="E4773" t="str">
        <f t="shared" si="4747"/>
        <v>A5|сыр полутвердый</v>
      </c>
      <c r="F4773">
        <f>IFERROR(INDEX('Прайс-лист на год'!$E$4:$NG$28,MATCH(prices_model!E4773,'Прайс-лист на год'!$D$4:$D$28,0),MATCH(prices_model!A4773,'Прайс-лист на год'!$E$3:$NG$3,0)),0)</f>
        <v>652</v>
      </c>
    </row>
    <row r="4774" spans="1:6" x14ac:dyDescent="0.25">
      <c r="A4774" s="30">
        <f>'Прайс-лист на год'!$E$3+ROUNDDOWN((ROW()-2)/25,0)</f>
        <v>44020</v>
      </c>
      <c r="B4774">
        <f t="shared" ref="B4774:E4774" si="4748">B4749</f>
        <v>1</v>
      </c>
      <c r="C4774" t="str">
        <f t="shared" si="4748"/>
        <v>A5</v>
      </c>
      <c r="D4774" t="str">
        <f t="shared" si="4748"/>
        <v>сыр мягкий</v>
      </c>
      <c r="E4774" t="str">
        <f t="shared" si="4748"/>
        <v>A5|сыр мягкий</v>
      </c>
      <c r="F4774">
        <f>IFERROR(INDEX('Прайс-лист на год'!$E$4:$NG$28,MATCH(prices_model!E4774,'Прайс-лист на год'!$D$4:$D$28,0),MATCH(prices_model!A4774,'Прайс-лист на год'!$E$3:$NG$3,0)),0)</f>
        <v>544</v>
      </c>
    </row>
    <row r="4775" spans="1:6" x14ac:dyDescent="0.25">
      <c r="A4775" s="30">
        <f>'Прайс-лист на год'!$E$3+ROUNDDOWN((ROW()-2)/25,0)</f>
        <v>44020</v>
      </c>
      <c r="B4775">
        <f t="shared" ref="B4775:E4775" si="4749">B4750</f>
        <v>1</v>
      </c>
      <c r="C4775" t="str">
        <f t="shared" si="4749"/>
        <v>A5</v>
      </c>
      <c r="D4775" t="str">
        <f t="shared" si="4749"/>
        <v>прочие сыры</v>
      </c>
      <c r="E4775" t="str">
        <f t="shared" si="4749"/>
        <v>A5|прочие сыры</v>
      </c>
      <c r="F4775">
        <f>IFERROR(INDEX('Прайс-лист на год'!$E$4:$NG$28,MATCH(prices_model!E4775,'Прайс-лист на год'!$D$4:$D$28,0),MATCH(prices_model!A4775,'Прайс-лист на год'!$E$3:$NG$3,0)),0)</f>
        <v>761</v>
      </c>
    </row>
    <row r="4776" spans="1:6" x14ac:dyDescent="0.25">
      <c r="A4776" s="30">
        <f>'Прайс-лист на год'!$E$3+ROUNDDOWN((ROW()-2)/25,0)</f>
        <v>44020</v>
      </c>
      <c r="B4776">
        <f t="shared" ref="B4776:E4776" si="4750">B4751</f>
        <v>1</v>
      </c>
      <c r="C4776" t="str">
        <f t="shared" si="4750"/>
        <v>A5</v>
      </c>
      <c r="D4776" t="str">
        <f t="shared" si="4750"/>
        <v>продукты сырные</v>
      </c>
      <c r="E4776" t="str">
        <f t="shared" si="4750"/>
        <v>A5|продукты сырные</v>
      </c>
      <c r="F4776">
        <f>IFERROR(INDEX('Прайс-лист на год'!$E$4:$NG$28,MATCH(prices_model!E4776,'Прайс-лист на год'!$D$4:$D$28,0),MATCH(prices_model!A4776,'Прайс-лист на год'!$E$3:$NG$3,0)),0)</f>
        <v>435</v>
      </c>
    </row>
    <row r="4777" spans="1:6" x14ac:dyDescent="0.25">
      <c r="A4777" s="30">
        <f>'Прайс-лист на год'!$E$3+ROUNDDOWN((ROW()-2)/25,0)</f>
        <v>44021</v>
      </c>
      <c r="B4777">
        <f t="shared" ref="B4777:E4777" si="4751">B4752</f>
        <v>1</v>
      </c>
      <c r="C4777" t="str">
        <f t="shared" si="4751"/>
        <v>A1</v>
      </c>
      <c r="D4777" t="str">
        <f t="shared" si="4751"/>
        <v>сыр твердый</v>
      </c>
      <c r="E4777" t="str">
        <f t="shared" si="4751"/>
        <v>A1|сыр твердый</v>
      </c>
      <c r="F4777">
        <f>IFERROR(INDEX('Прайс-лист на год'!$E$4:$NG$28,MATCH(prices_model!E4777,'Прайс-лист на год'!$D$4:$D$28,0),MATCH(prices_model!A4777,'Прайс-лист на год'!$E$3:$NG$3,0)),0)</f>
        <v>1000</v>
      </c>
    </row>
    <row r="4778" spans="1:6" x14ac:dyDescent="0.25">
      <c r="A4778" s="30">
        <f>'Прайс-лист на год'!$E$3+ROUNDDOWN((ROW()-2)/25,0)</f>
        <v>44021</v>
      </c>
      <c r="B4778">
        <f t="shared" ref="B4778:E4778" si="4752">B4753</f>
        <v>1</v>
      </c>
      <c r="C4778" t="str">
        <f t="shared" si="4752"/>
        <v>A1</v>
      </c>
      <c r="D4778" t="str">
        <f t="shared" si="4752"/>
        <v>сыр полутвердый</v>
      </c>
      <c r="E4778" t="str">
        <f t="shared" si="4752"/>
        <v>A1|сыр полутвердый</v>
      </c>
      <c r="F4778">
        <f>IFERROR(INDEX('Прайс-лист на год'!$E$4:$NG$28,MATCH(prices_model!E4778,'Прайс-лист на год'!$D$4:$D$28,0),MATCH(prices_model!A4778,'Прайс-лист на год'!$E$3:$NG$3,0)),0)</f>
        <v>600</v>
      </c>
    </row>
    <row r="4779" spans="1:6" x14ac:dyDescent="0.25">
      <c r="A4779" s="30">
        <f>'Прайс-лист на год'!$E$3+ROUNDDOWN((ROW()-2)/25,0)</f>
        <v>44021</v>
      </c>
      <c r="B4779">
        <f t="shared" ref="B4779:E4779" si="4753">B4754</f>
        <v>1</v>
      </c>
      <c r="C4779" t="str">
        <f t="shared" si="4753"/>
        <v>A1</v>
      </c>
      <c r="D4779" t="str">
        <f t="shared" si="4753"/>
        <v>сыр мягкий</v>
      </c>
      <c r="E4779" t="str">
        <f t="shared" si="4753"/>
        <v>A1|сыр мягкий</v>
      </c>
      <c r="F4779">
        <f>IFERROR(INDEX('Прайс-лист на год'!$E$4:$NG$28,MATCH(prices_model!E4779,'Прайс-лист на год'!$D$4:$D$28,0),MATCH(prices_model!A4779,'Прайс-лист на год'!$E$3:$NG$3,0)),0)</f>
        <v>500</v>
      </c>
    </row>
    <row r="4780" spans="1:6" x14ac:dyDescent="0.25">
      <c r="A4780" s="30">
        <f>'Прайс-лист на год'!$E$3+ROUNDDOWN((ROW()-2)/25,0)</f>
        <v>44021</v>
      </c>
      <c r="B4780">
        <f t="shared" ref="B4780:E4780" si="4754">B4755</f>
        <v>1</v>
      </c>
      <c r="C4780" t="str">
        <f t="shared" si="4754"/>
        <v>A1</v>
      </c>
      <c r="D4780" t="str">
        <f t="shared" si="4754"/>
        <v>прочие сыры</v>
      </c>
      <c r="E4780" t="str">
        <f t="shared" si="4754"/>
        <v>A1|прочие сыры</v>
      </c>
      <c r="F4780">
        <f>IFERROR(INDEX('Прайс-лист на год'!$E$4:$NG$28,MATCH(prices_model!E4780,'Прайс-лист на год'!$D$4:$D$28,0),MATCH(prices_model!A4780,'Прайс-лист на год'!$E$3:$NG$3,0)),0)</f>
        <v>700</v>
      </c>
    </row>
    <row r="4781" spans="1:6" x14ac:dyDescent="0.25">
      <c r="A4781" s="30">
        <f>'Прайс-лист на год'!$E$3+ROUNDDOWN((ROW()-2)/25,0)</f>
        <v>44021</v>
      </c>
      <c r="B4781">
        <f t="shared" ref="B4781:E4781" si="4755">B4756</f>
        <v>1</v>
      </c>
      <c r="C4781" t="str">
        <f t="shared" si="4755"/>
        <v>A1</v>
      </c>
      <c r="D4781" t="str">
        <f t="shared" si="4755"/>
        <v>продукты сырные</v>
      </c>
      <c r="E4781" t="str">
        <f t="shared" si="4755"/>
        <v>A1|продукты сырные</v>
      </c>
      <c r="F4781">
        <f>IFERROR(INDEX('Прайс-лист на год'!$E$4:$NG$28,MATCH(prices_model!E4781,'Прайс-лист на год'!$D$4:$D$28,0),MATCH(prices_model!A4781,'Прайс-лист на год'!$E$3:$NG$3,0)),0)</f>
        <v>400</v>
      </c>
    </row>
    <row r="4782" spans="1:6" x14ac:dyDescent="0.25">
      <c r="A4782" s="30">
        <f>'Прайс-лист на год'!$E$3+ROUNDDOWN((ROW()-2)/25,0)</f>
        <v>44021</v>
      </c>
      <c r="B4782">
        <f t="shared" ref="B4782:E4782" si="4756">B4757</f>
        <v>1</v>
      </c>
      <c r="C4782" t="str">
        <f t="shared" si="4756"/>
        <v>A2</v>
      </c>
      <c r="D4782" t="str">
        <f t="shared" si="4756"/>
        <v>сыр твердый</v>
      </c>
      <c r="E4782" t="str">
        <f t="shared" si="4756"/>
        <v>A2|сыр твердый</v>
      </c>
      <c r="F4782">
        <f>IFERROR(INDEX('Прайс-лист на год'!$E$4:$NG$28,MATCH(prices_model!E4782,'Прайс-лист на год'!$D$4:$D$28,0),MATCH(prices_model!A4782,'Прайс-лист на год'!$E$3:$NG$3,0)),0)</f>
        <v>1050</v>
      </c>
    </row>
    <row r="4783" spans="1:6" x14ac:dyDescent="0.25">
      <c r="A4783" s="30">
        <f>'Прайс-лист на год'!$E$3+ROUNDDOWN((ROW()-2)/25,0)</f>
        <v>44021</v>
      </c>
      <c r="B4783">
        <f t="shared" ref="B4783:E4783" si="4757">B4758</f>
        <v>1</v>
      </c>
      <c r="C4783" t="str">
        <f t="shared" si="4757"/>
        <v>A2</v>
      </c>
      <c r="D4783" t="str">
        <f t="shared" si="4757"/>
        <v>сыр полутвердый</v>
      </c>
      <c r="E4783" t="str">
        <f t="shared" si="4757"/>
        <v>A2|сыр полутвердый</v>
      </c>
      <c r="F4783">
        <f>IFERROR(INDEX('Прайс-лист на год'!$E$4:$NG$28,MATCH(prices_model!E4783,'Прайс-лист на год'!$D$4:$D$28,0),MATCH(prices_model!A4783,'Прайс-лист на год'!$E$3:$NG$3,0)),0)</f>
        <v>630</v>
      </c>
    </row>
    <row r="4784" spans="1:6" x14ac:dyDescent="0.25">
      <c r="A4784" s="30">
        <f>'Прайс-лист на год'!$E$3+ROUNDDOWN((ROW()-2)/25,0)</f>
        <v>44021</v>
      </c>
      <c r="B4784">
        <f t="shared" ref="B4784:E4784" si="4758">B4759</f>
        <v>1</v>
      </c>
      <c r="C4784" t="str">
        <f t="shared" si="4758"/>
        <v>A2</v>
      </c>
      <c r="D4784" t="str">
        <f t="shared" si="4758"/>
        <v>сыр мягкий</v>
      </c>
      <c r="E4784" t="str">
        <f t="shared" si="4758"/>
        <v>A2|сыр мягкий</v>
      </c>
      <c r="F4784">
        <f>IFERROR(INDEX('Прайс-лист на год'!$E$4:$NG$28,MATCH(prices_model!E4784,'Прайс-лист на год'!$D$4:$D$28,0),MATCH(prices_model!A4784,'Прайс-лист на год'!$E$3:$NG$3,0)),0)</f>
        <v>525</v>
      </c>
    </row>
    <row r="4785" spans="1:6" x14ac:dyDescent="0.25">
      <c r="A4785" s="30">
        <f>'Прайс-лист на год'!$E$3+ROUNDDOWN((ROW()-2)/25,0)</f>
        <v>44021</v>
      </c>
      <c r="B4785">
        <f t="shared" ref="B4785:E4785" si="4759">B4760</f>
        <v>1</v>
      </c>
      <c r="C4785" t="str">
        <f t="shared" si="4759"/>
        <v>A2</v>
      </c>
      <c r="D4785" t="str">
        <f t="shared" si="4759"/>
        <v>прочие сыры</v>
      </c>
      <c r="E4785" t="str">
        <f t="shared" si="4759"/>
        <v>A2|прочие сыры</v>
      </c>
      <c r="F4785">
        <f>IFERROR(INDEX('Прайс-лист на год'!$E$4:$NG$28,MATCH(prices_model!E4785,'Прайс-лист на год'!$D$4:$D$28,0),MATCH(prices_model!A4785,'Прайс-лист на год'!$E$3:$NG$3,0)),0)</f>
        <v>735</v>
      </c>
    </row>
    <row r="4786" spans="1:6" x14ac:dyDescent="0.25">
      <c r="A4786" s="30">
        <f>'Прайс-лист на год'!$E$3+ROUNDDOWN((ROW()-2)/25,0)</f>
        <v>44021</v>
      </c>
      <c r="B4786">
        <f t="shared" ref="B4786:E4786" si="4760">B4761</f>
        <v>1</v>
      </c>
      <c r="C4786" t="str">
        <f t="shared" si="4760"/>
        <v>A2</v>
      </c>
      <c r="D4786" t="str">
        <f t="shared" si="4760"/>
        <v>продукты сырные</v>
      </c>
      <c r="E4786" t="str">
        <f t="shared" si="4760"/>
        <v>A2|продукты сырные</v>
      </c>
      <c r="F4786">
        <f>IFERROR(INDEX('Прайс-лист на год'!$E$4:$NG$28,MATCH(prices_model!E4786,'Прайс-лист на год'!$D$4:$D$28,0),MATCH(prices_model!A4786,'Прайс-лист на год'!$E$3:$NG$3,0)),0)</f>
        <v>420</v>
      </c>
    </row>
    <row r="4787" spans="1:6" x14ac:dyDescent="0.25">
      <c r="A4787" s="30">
        <f>'Прайс-лист на год'!$E$3+ROUNDDOWN((ROW()-2)/25,0)</f>
        <v>44021</v>
      </c>
      <c r="B4787">
        <f t="shared" ref="B4787:E4787" si="4761">B4762</f>
        <v>1</v>
      </c>
      <c r="C4787" t="str">
        <f t="shared" si="4761"/>
        <v>A3</v>
      </c>
      <c r="D4787" t="str">
        <f t="shared" si="4761"/>
        <v>сыр твердый</v>
      </c>
      <c r="E4787" t="str">
        <f t="shared" si="4761"/>
        <v>A3|сыр твердый</v>
      </c>
      <c r="F4787">
        <f>IFERROR(INDEX('Прайс-лист на год'!$E$4:$NG$28,MATCH(prices_model!E4787,'Прайс-лист на год'!$D$4:$D$28,0),MATCH(prices_model!A4787,'Прайс-лист на год'!$E$3:$NG$3,0)),0)</f>
        <v>1000</v>
      </c>
    </row>
    <row r="4788" spans="1:6" x14ac:dyDescent="0.25">
      <c r="A4788" s="30">
        <f>'Прайс-лист на год'!$E$3+ROUNDDOWN((ROW()-2)/25,0)</f>
        <v>44021</v>
      </c>
      <c r="B4788">
        <f t="shared" ref="B4788:E4788" si="4762">B4763</f>
        <v>1</v>
      </c>
      <c r="C4788" t="str">
        <f t="shared" si="4762"/>
        <v>A3</v>
      </c>
      <c r="D4788" t="str">
        <f t="shared" si="4762"/>
        <v>сыр полутвердый</v>
      </c>
      <c r="E4788" t="str">
        <f t="shared" si="4762"/>
        <v>A3|сыр полутвердый</v>
      </c>
      <c r="F4788">
        <f>IFERROR(INDEX('Прайс-лист на год'!$E$4:$NG$28,MATCH(prices_model!E4788,'Прайс-лист на год'!$D$4:$D$28,0),MATCH(prices_model!A4788,'Прайс-лист на год'!$E$3:$NG$3,0)),0)</f>
        <v>600</v>
      </c>
    </row>
    <row r="4789" spans="1:6" x14ac:dyDescent="0.25">
      <c r="A4789" s="30">
        <f>'Прайс-лист на год'!$E$3+ROUNDDOWN((ROW()-2)/25,0)</f>
        <v>44021</v>
      </c>
      <c r="B4789">
        <f t="shared" ref="B4789:E4789" si="4763">B4764</f>
        <v>1</v>
      </c>
      <c r="C4789" t="str">
        <f t="shared" si="4763"/>
        <v>A3</v>
      </c>
      <c r="D4789" t="str">
        <f t="shared" si="4763"/>
        <v>сыр мягкий</v>
      </c>
      <c r="E4789" t="str">
        <f t="shared" si="4763"/>
        <v>A3|сыр мягкий</v>
      </c>
      <c r="F4789">
        <f>IFERROR(INDEX('Прайс-лист на год'!$E$4:$NG$28,MATCH(prices_model!E4789,'Прайс-лист на год'!$D$4:$D$28,0),MATCH(prices_model!A4789,'Прайс-лист на год'!$E$3:$NG$3,0)),0)</f>
        <v>500</v>
      </c>
    </row>
    <row r="4790" spans="1:6" x14ac:dyDescent="0.25">
      <c r="A4790" s="30">
        <f>'Прайс-лист на год'!$E$3+ROUNDDOWN((ROW()-2)/25,0)</f>
        <v>44021</v>
      </c>
      <c r="B4790">
        <f t="shared" ref="B4790:E4790" si="4764">B4765</f>
        <v>1</v>
      </c>
      <c r="C4790" t="str">
        <f t="shared" si="4764"/>
        <v>A3</v>
      </c>
      <c r="D4790" t="str">
        <f t="shared" si="4764"/>
        <v>прочие сыры</v>
      </c>
      <c r="E4790" t="str">
        <f t="shared" si="4764"/>
        <v>A3|прочие сыры</v>
      </c>
      <c r="F4790">
        <f>IFERROR(INDEX('Прайс-лист на год'!$E$4:$NG$28,MATCH(prices_model!E4790,'Прайс-лист на год'!$D$4:$D$28,0),MATCH(prices_model!A4790,'Прайс-лист на год'!$E$3:$NG$3,0)),0)</f>
        <v>700</v>
      </c>
    </row>
    <row r="4791" spans="1:6" x14ac:dyDescent="0.25">
      <c r="A4791" s="30">
        <f>'Прайс-лист на год'!$E$3+ROUNDDOWN((ROW()-2)/25,0)</f>
        <v>44021</v>
      </c>
      <c r="B4791">
        <f t="shared" ref="B4791:E4791" si="4765">B4766</f>
        <v>1</v>
      </c>
      <c r="C4791" t="str">
        <f t="shared" si="4765"/>
        <v>A3</v>
      </c>
      <c r="D4791" t="str">
        <f t="shared" si="4765"/>
        <v>продукты сырные</v>
      </c>
      <c r="E4791" t="str">
        <f t="shared" si="4765"/>
        <v>A3|продукты сырные</v>
      </c>
      <c r="F4791">
        <f>IFERROR(INDEX('Прайс-лист на год'!$E$4:$NG$28,MATCH(prices_model!E4791,'Прайс-лист на год'!$D$4:$D$28,0),MATCH(prices_model!A4791,'Прайс-лист на год'!$E$3:$NG$3,0)),0)</f>
        <v>400</v>
      </c>
    </row>
    <row r="4792" spans="1:6" x14ac:dyDescent="0.25">
      <c r="A4792" s="30">
        <f>'Прайс-лист на год'!$E$3+ROUNDDOWN((ROW()-2)/25,0)</f>
        <v>44021</v>
      </c>
      <c r="B4792">
        <f t="shared" ref="B4792:E4792" si="4766">B4767</f>
        <v>1</v>
      </c>
      <c r="C4792" t="str">
        <f t="shared" si="4766"/>
        <v>A4</v>
      </c>
      <c r="D4792" t="str">
        <f t="shared" si="4766"/>
        <v>сыр твердый</v>
      </c>
      <c r="E4792" t="str">
        <f t="shared" si="4766"/>
        <v>A4|сыр твердый</v>
      </c>
      <c r="F4792">
        <f>IFERROR(INDEX('Прайс-лист на год'!$E$4:$NG$28,MATCH(prices_model!E4792,'Прайс-лист на год'!$D$4:$D$28,0),MATCH(prices_model!A4792,'Прайс-лист на год'!$E$3:$NG$3,0)),0)</f>
        <v>893</v>
      </c>
    </row>
    <row r="4793" spans="1:6" x14ac:dyDescent="0.25">
      <c r="A4793" s="30">
        <f>'Прайс-лист на год'!$E$3+ROUNDDOWN((ROW()-2)/25,0)</f>
        <v>44021</v>
      </c>
      <c r="B4793">
        <f t="shared" ref="B4793:E4793" si="4767">B4768</f>
        <v>1</v>
      </c>
      <c r="C4793" t="str">
        <f t="shared" si="4767"/>
        <v>A4</v>
      </c>
      <c r="D4793" t="str">
        <f t="shared" si="4767"/>
        <v>сыр полутвердый</v>
      </c>
      <c r="E4793" t="str">
        <f t="shared" si="4767"/>
        <v>A4|сыр полутвердый</v>
      </c>
      <c r="F4793">
        <f>IFERROR(INDEX('Прайс-лист на год'!$E$4:$NG$28,MATCH(prices_model!E4793,'Прайс-лист на год'!$D$4:$D$28,0),MATCH(prices_model!A4793,'Прайс-лист на год'!$E$3:$NG$3,0)),0)</f>
        <v>662</v>
      </c>
    </row>
    <row r="4794" spans="1:6" x14ac:dyDescent="0.25">
      <c r="A4794" s="30">
        <f>'Прайс-лист на год'!$E$3+ROUNDDOWN((ROW()-2)/25,0)</f>
        <v>44021</v>
      </c>
      <c r="B4794">
        <f t="shared" ref="B4794:E4794" si="4768">B4769</f>
        <v>1</v>
      </c>
      <c r="C4794" t="str">
        <f t="shared" si="4768"/>
        <v>A4</v>
      </c>
      <c r="D4794" t="str">
        <f t="shared" si="4768"/>
        <v>сыр мягкий</v>
      </c>
      <c r="E4794" t="str">
        <f t="shared" si="4768"/>
        <v>A4|сыр мягкий</v>
      </c>
      <c r="F4794">
        <f>IFERROR(INDEX('Прайс-лист на год'!$E$4:$NG$28,MATCH(prices_model!E4794,'Прайс-лист на год'!$D$4:$D$28,0),MATCH(prices_model!A4794,'Прайс-лист на год'!$E$3:$NG$3,0)),0)</f>
        <v>446</v>
      </c>
    </row>
    <row r="4795" spans="1:6" x14ac:dyDescent="0.25">
      <c r="A4795" s="30">
        <f>'Прайс-лист на год'!$E$3+ROUNDDOWN((ROW()-2)/25,0)</f>
        <v>44021</v>
      </c>
      <c r="B4795">
        <f t="shared" ref="B4795:E4795" si="4769">B4770</f>
        <v>1</v>
      </c>
      <c r="C4795" t="str">
        <f t="shared" si="4769"/>
        <v>A4</v>
      </c>
      <c r="D4795" t="str">
        <f t="shared" si="4769"/>
        <v>прочие сыры</v>
      </c>
      <c r="E4795" t="str">
        <f t="shared" si="4769"/>
        <v>A4|прочие сыры</v>
      </c>
      <c r="F4795">
        <f>IFERROR(INDEX('Прайс-лист на год'!$E$4:$NG$28,MATCH(prices_model!E4795,'Прайс-лист на год'!$D$4:$D$28,0),MATCH(prices_model!A4795,'Прайс-лист на год'!$E$3:$NG$3,0)),0)</f>
        <v>847</v>
      </c>
    </row>
    <row r="4796" spans="1:6" x14ac:dyDescent="0.25">
      <c r="A4796" s="30">
        <f>'Прайс-лист на год'!$E$3+ROUNDDOWN((ROW()-2)/25,0)</f>
        <v>44021</v>
      </c>
      <c r="B4796">
        <f t="shared" ref="B4796:E4796" si="4770">B4771</f>
        <v>1</v>
      </c>
      <c r="C4796" t="str">
        <f t="shared" si="4770"/>
        <v>A4</v>
      </c>
      <c r="D4796" t="str">
        <f t="shared" si="4770"/>
        <v>продукты сырные</v>
      </c>
      <c r="E4796" t="str">
        <f t="shared" si="4770"/>
        <v>A4|продукты сырные</v>
      </c>
      <c r="F4796">
        <f>IFERROR(INDEX('Прайс-лист на год'!$E$4:$NG$28,MATCH(prices_model!E4796,'Прайс-лист на год'!$D$4:$D$28,0),MATCH(prices_model!A4796,'Прайс-лист на год'!$E$3:$NG$3,0)),0)</f>
        <v>340</v>
      </c>
    </row>
    <row r="4797" spans="1:6" x14ac:dyDescent="0.25">
      <c r="A4797" s="30">
        <f>'Прайс-лист на год'!$E$3+ROUNDDOWN((ROW()-2)/25,0)</f>
        <v>44021</v>
      </c>
      <c r="B4797">
        <f t="shared" ref="B4797:E4797" si="4771">B4772</f>
        <v>1</v>
      </c>
      <c r="C4797" t="str">
        <f t="shared" si="4771"/>
        <v>A5</v>
      </c>
      <c r="D4797" t="str">
        <f t="shared" si="4771"/>
        <v>сыр твердый</v>
      </c>
      <c r="E4797" t="str">
        <f t="shared" si="4771"/>
        <v>A5|сыр твердый</v>
      </c>
      <c r="F4797">
        <f>IFERROR(INDEX('Прайс-лист на год'!$E$4:$NG$28,MATCH(prices_model!E4797,'Прайс-лист на год'!$D$4:$D$28,0),MATCH(prices_model!A4797,'Прайс-лист на год'!$E$3:$NG$3,0)),0)</f>
        <v>1087</v>
      </c>
    </row>
    <row r="4798" spans="1:6" x14ac:dyDescent="0.25">
      <c r="A4798" s="30">
        <f>'Прайс-лист на год'!$E$3+ROUNDDOWN((ROW()-2)/25,0)</f>
        <v>44021</v>
      </c>
      <c r="B4798">
        <f t="shared" ref="B4798:E4798" si="4772">B4773</f>
        <v>1</v>
      </c>
      <c r="C4798" t="str">
        <f t="shared" si="4772"/>
        <v>A5</v>
      </c>
      <c r="D4798" t="str">
        <f t="shared" si="4772"/>
        <v>сыр полутвердый</v>
      </c>
      <c r="E4798" t="str">
        <f t="shared" si="4772"/>
        <v>A5|сыр полутвердый</v>
      </c>
      <c r="F4798">
        <f>IFERROR(INDEX('Прайс-лист на год'!$E$4:$NG$28,MATCH(prices_model!E4798,'Прайс-лист на год'!$D$4:$D$28,0),MATCH(prices_model!A4798,'Прайс-лист на год'!$E$3:$NG$3,0)),0)</f>
        <v>652</v>
      </c>
    </row>
    <row r="4799" spans="1:6" x14ac:dyDescent="0.25">
      <c r="A4799" s="30">
        <f>'Прайс-лист на год'!$E$3+ROUNDDOWN((ROW()-2)/25,0)</f>
        <v>44021</v>
      </c>
      <c r="B4799">
        <f t="shared" ref="B4799:E4799" si="4773">B4774</f>
        <v>1</v>
      </c>
      <c r="C4799" t="str">
        <f t="shared" si="4773"/>
        <v>A5</v>
      </c>
      <c r="D4799" t="str">
        <f t="shared" si="4773"/>
        <v>сыр мягкий</v>
      </c>
      <c r="E4799" t="str">
        <f t="shared" si="4773"/>
        <v>A5|сыр мягкий</v>
      </c>
      <c r="F4799">
        <f>IFERROR(INDEX('Прайс-лист на год'!$E$4:$NG$28,MATCH(prices_model!E4799,'Прайс-лист на год'!$D$4:$D$28,0),MATCH(prices_model!A4799,'Прайс-лист на год'!$E$3:$NG$3,0)),0)</f>
        <v>544</v>
      </c>
    </row>
    <row r="4800" spans="1:6" x14ac:dyDescent="0.25">
      <c r="A4800" s="30">
        <f>'Прайс-лист на год'!$E$3+ROUNDDOWN((ROW()-2)/25,0)</f>
        <v>44021</v>
      </c>
      <c r="B4800">
        <f t="shared" ref="B4800:E4800" si="4774">B4775</f>
        <v>1</v>
      </c>
      <c r="C4800" t="str">
        <f t="shared" si="4774"/>
        <v>A5</v>
      </c>
      <c r="D4800" t="str">
        <f t="shared" si="4774"/>
        <v>прочие сыры</v>
      </c>
      <c r="E4800" t="str">
        <f t="shared" si="4774"/>
        <v>A5|прочие сыры</v>
      </c>
      <c r="F4800">
        <f>IFERROR(INDEX('Прайс-лист на год'!$E$4:$NG$28,MATCH(prices_model!E4800,'Прайс-лист на год'!$D$4:$D$28,0),MATCH(prices_model!A4800,'Прайс-лист на год'!$E$3:$NG$3,0)),0)</f>
        <v>761</v>
      </c>
    </row>
    <row r="4801" spans="1:6" x14ac:dyDescent="0.25">
      <c r="A4801" s="30">
        <f>'Прайс-лист на год'!$E$3+ROUNDDOWN((ROW()-2)/25,0)</f>
        <v>44021</v>
      </c>
      <c r="B4801">
        <f t="shared" ref="B4801:E4801" si="4775">B4776</f>
        <v>1</v>
      </c>
      <c r="C4801" t="str">
        <f t="shared" si="4775"/>
        <v>A5</v>
      </c>
      <c r="D4801" t="str">
        <f t="shared" si="4775"/>
        <v>продукты сырные</v>
      </c>
      <c r="E4801" t="str">
        <f t="shared" si="4775"/>
        <v>A5|продукты сырные</v>
      </c>
      <c r="F4801">
        <f>IFERROR(INDEX('Прайс-лист на год'!$E$4:$NG$28,MATCH(prices_model!E4801,'Прайс-лист на год'!$D$4:$D$28,0),MATCH(prices_model!A4801,'Прайс-лист на год'!$E$3:$NG$3,0)),0)</f>
        <v>435</v>
      </c>
    </row>
    <row r="4802" spans="1:6" x14ac:dyDescent="0.25">
      <c r="A4802" s="30">
        <f>'Прайс-лист на год'!$E$3+ROUNDDOWN((ROW()-2)/25,0)</f>
        <v>44022</v>
      </c>
      <c r="B4802">
        <f t="shared" ref="B4802:E4802" si="4776">B4777</f>
        <v>1</v>
      </c>
      <c r="C4802" t="str">
        <f t="shared" si="4776"/>
        <v>A1</v>
      </c>
      <c r="D4802" t="str">
        <f t="shared" si="4776"/>
        <v>сыр твердый</v>
      </c>
      <c r="E4802" t="str">
        <f t="shared" si="4776"/>
        <v>A1|сыр твердый</v>
      </c>
      <c r="F4802">
        <f>IFERROR(INDEX('Прайс-лист на год'!$E$4:$NG$28,MATCH(prices_model!E4802,'Прайс-лист на год'!$D$4:$D$28,0),MATCH(prices_model!A4802,'Прайс-лист на год'!$E$3:$NG$3,0)),0)</f>
        <v>1000</v>
      </c>
    </row>
    <row r="4803" spans="1:6" x14ac:dyDescent="0.25">
      <c r="A4803" s="30">
        <f>'Прайс-лист на год'!$E$3+ROUNDDOWN((ROW()-2)/25,0)</f>
        <v>44022</v>
      </c>
      <c r="B4803">
        <f t="shared" ref="B4803:E4803" si="4777">B4778</f>
        <v>1</v>
      </c>
      <c r="C4803" t="str">
        <f t="shared" si="4777"/>
        <v>A1</v>
      </c>
      <c r="D4803" t="str">
        <f t="shared" si="4777"/>
        <v>сыр полутвердый</v>
      </c>
      <c r="E4803" t="str">
        <f t="shared" si="4777"/>
        <v>A1|сыр полутвердый</v>
      </c>
      <c r="F4803">
        <f>IFERROR(INDEX('Прайс-лист на год'!$E$4:$NG$28,MATCH(prices_model!E4803,'Прайс-лист на год'!$D$4:$D$28,0),MATCH(prices_model!A4803,'Прайс-лист на год'!$E$3:$NG$3,0)),0)</f>
        <v>600</v>
      </c>
    </row>
    <row r="4804" spans="1:6" x14ac:dyDescent="0.25">
      <c r="A4804" s="30">
        <f>'Прайс-лист на год'!$E$3+ROUNDDOWN((ROW()-2)/25,0)</f>
        <v>44022</v>
      </c>
      <c r="B4804">
        <f t="shared" ref="B4804:E4804" si="4778">B4779</f>
        <v>1</v>
      </c>
      <c r="C4804" t="str">
        <f t="shared" si="4778"/>
        <v>A1</v>
      </c>
      <c r="D4804" t="str">
        <f t="shared" si="4778"/>
        <v>сыр мягкий</v>
      </c>
      <c r="E4804" t="str">
        <f t="shared" si="4778"/>
        <v>A1|сыр мягкий</v>
      </c>
      <c r="F4804">
        <f>IFERROR(INDEX('Прайс-лист на год'!$E$4:$NG$28,MATCH(prices_model!E4804,'Прайс-лист на год'!$D$4:$D$28,0),MATCH(prices_model!A4804,'Прайс-лист на год'!$E$3:$NG$3,0)),0)</f>
        <v>500</v>
      </c>
    </row>
    <row r="4805" spans="1:6" x14ac:dyDescent="0.25">
      <c r="A4805" s="30">
        <f>'Прайс-лист на год'!$E$3+ROUNDDOWN((ROW()-2)/25,0)</f>
        <v>44022</v>
      </c>
      <c r="B4805">
        <f t="shared" ref="B4805:E4805" si="4779">B4780</f>
        <v>1</v>
      </c>
      <c r="C4805" t="str">
        <f t="shared" si="4779"/>
        <v>A1</v>
      </c>
      <c r="D4805" t="str">
        <f t="shared" si="4779"/>
        <v>прочие сыры</v>
      </c>
      <c r="E4805" t="str">
        <f t="shared" si="4779"/>
        <v>A1|прочие сыры</v>
      </c>
      <c r="F4805">
        <f>IFERROR(INDEX('Прайс-лист на год'!$E$4:$NG$28,MATCH(prices_model!E4805,'Прайс-лист на год'!$D$4:$D$28,0),MATCH(prices_model!A4805,'Прайс-лист на год'!$E$3:$NG$3,0)),0)</f>
        <v>700</v>
      </c>
    </row>
    <row r="4806" spans="1:6" x14ac:dyDescent="0.25">
      <c r="A4806" s="30">
        <f>'Прайс-лист на год'!$E$3+ROUNDDOWN((ROW()-2)/25,0)</f>
        <v>44022</v>
      </c>
      <c r="B4806">
        <f t="shared" ref="B4806:E4806" si="4780">B4781</f>
        <v>1</v>
      </c>
      <c r="C4806" t="str">
        <f t="shared" si="4780"/>
        <v>A1</v>
      </c>
      <c r="D4806" t="str">
        <f t="shared" si="4780"/>
        <v>продукты сырные</v>
      </c>
      <c r="E4806" t="str">
        <f t="shared" si="4780"/>
        <v>A1|продукты сырные</v>
      </c>
      <c r="F4806">
        <f>IFERROR(INDEX('Прайс-лист на год'!$E$4:$NG$28,MATCH(prices_model!E4806,'Прайс-лист на год'!$D$4:$D$28,0),MATCH(prices_model!A4806,'Прайс-лист на год'!$E$3:$NG$3,0)),0)</f>
        <v>400</v>
      </c>
    </row>
    <row r="4807" spans="1:6" x14ac:dyDescent="0.25">
      <c r="A4807" s="30">
        <f>'Прайс-лист на год'!$E$3+ROUNDDOWN((ROW()-2)/25,0)</f>
        <v>44022</v>
      </c>
      <c r="B4807">
        <f t="shared" ref="B4807:E4807" si="4781">B4782</f>
        <v>1</v>
      </c>
      <c r="C4807" t="str">
        <f t="shared" si="4781"/>
        <v>A2</v>
      </c>
      <c r="D4807" t="str">
        <f t="shared" si="4781"/>
        <v>сыр твердый</v>
      </c>
      <c r="E4807" t="str">
        <f t="shared" si="4781"/>
        <v>A2|сыр твердый</v>
      </c>
      <c r="F4807">
        <f>IFERROR(INDEX('Прайс-лист на год'!$E$4:$NG$28,MATCH(prices_model!E4807,'Прайс-лист на год'!$D$4:$D$28,0),MATCH(prices_model!A4807,'Прайс-лист на год'!$E$3:$NG$3,0)),0)</f>
        <v>1050</v>
      </c>
    </row>
    <row r="4808" spans="1:6" x14ac:dyDescent="0.25">
      <c r="A4808" s="30">
        <f>'Прайс-лист на год'!$E$3+ROUNDDOWN((ROW()-2)/25,0)</f>
        <v>44022</v>
      </c>
      <c r="B4808">
        <f t="shared" ref="B4808:E4808" si="4782">B4783</f>
        <v>1</v>
      </c>
      <c r="C4808" t="str">
        <f t="shared" si="4782"/>
        <v>A2</v>
      </c>
      <c r="D4808" t="str">
        <f t="shared" si="4782"/>
        <v>сыр полутвердый</v>
      </c>
      <c r="E4808" t="str">
        <f t="shared" si="4782"/>
        <v>A2|сыр полутвердый</v>
      </c>
      <c r="F4808">
        <f>IFERROR(INDEX('Прайс-лист на год'!$E$4:$NG$28,MATCH(prices_model!E4808,'Прайс-лист на год'!$D$4:$D$28,0),MATCH(prices_model!A4808,'Прайс-лист на год'!$E$3:$NG$3,0)),0)</f>
        <v>630</v>
      </c>
    </row>
    <row r="4809" spans="1:6" x14ac:dyDescent="0.25">
      <c r="A4809" s="30">
        <f>'Прайс-лист на год'!$E$3+ROUNDDOWN((ROW()-2)/25,0)</f>
        <v>44022</v>
      </c>
      <c r="B4809">
        <f t="shared" ref="B4809:E4809" si="4783">B4784</f>
        <v>1</v>
      </c>
      <c r="C4809" t="str">
        <f t="shared" si="4783"/>
        <v>A2</v>
      </c>
      <c r="D4809" t="str">
        <f t="shared" si="4783"/>
        <v>сыр мягкий</v>
      </c>
      <c r="E4809" t="str">
        <f t="shared" si="4783"/>
        <v>A2|сыр мягкий</v>
      </c>
      <c r="F4809">
        <f>IFERROR(INDEX('Прайс-лист на год'!$E$4:$NG$28,MATCH(prices_model!E4809,'Прайс-лист на год'!$D$4:$D$28,0),MATCH(prices_model!A4809,'Прайс-лист на год'!$E$3:$NG$3,0)),0)</f>
        <v>525</v>
      </c>
    </row>
    <row r="4810" spans="1:6" x14ac:dyDescent="0.25">
      <c r="A4810" s="30">
        <f>'Прайс-лист на год'!$E$3+ROUNDDOWN((ROW()-2)/25,0)</f>
        <v>44022</v>
      </c>
      <c r="B4810">
        <f t="shared" ref="B4810:E4810" si="4784">B4785</f>
        <v>1</v>
      </c>
      <c r="C4810" t="str">
        <f t="shared" si="4784"/>
        <v>A2</v>
      </c>
      <c r="D4810" t="str">
        <f t="shared" si="4784"/>
        <v>прочие сыры</v>
      </c>
      <c r="E4810" t="str">
        <f t="shared" si="4784"/>
        <v>A2|прочие сыры</v>
      </c>
      <c r="F4810">
        <f>IFERROR(INDEX('Прайс-лист на год'!$E$4:$NG$28,MATCH(prices_model!E4810,'Прайс-лист на год'!$D$4:$D$28,0),MATCH(prices_model!A4810,'Прайс-лист на год'!$E$3:$NG$3,0)),0)</f>
        <v>735</v>
      </c>
    </row>
    <row r="4811" spans="1:6" x14ac:dyDescent="0.25">
      <c r="A4811" s="30">
        <f>'Прайс-лист на год'!$E$3+ROUNDDOWN((ROW()-2)/25,0)</f>
        <v>44022</v>
      </c>
      <c r="B4811">
        <f t="shared" ref="B4811:E4811" si="4785">B4786</f>
        <v>1</v>
      </c>
      <c r="C4811" t="str">
        <f t="shared" si="4785"/>
        <v>A2</v>
      </c>
      <c r="D4811" t="str">
        <f t="shared" si="4785"/>
        <v>продукты сырные</v>
      </c>
      <c r="E4811" t="str">
        <f t="shared" si="4785"/>
        <v>A2|продукты сырные</v>
      </c>
      <c r="F4811">
        <f>IFERROR(INDEX('Прайс-лист на год'!$E$4:$NG$28,MATCH(prices_model!E4811,'Прайс-лист на год'!$D$4:$D$28,0),MATCH(prices_model!A4811,'Прайс-лист на год'!$E$3:$NG$3,0)),0)</f>
        <v>420</v>
      </c>
    </row>
    <row r="4812" spans="1:6" x14ac:dyDescent="0.25">
      <c r="A4812" s="30">
        <f>'Прайс-лист на год'!$E$3+ROUNDDOWN((ROW()-2)/25,0)</f>
        <v>44022</v>
      </c>
      <c r="B4812">
        <f t="shared" ref="B4812:E4812" si="4786">B4787</f>
        <v>1</v>
      </c>
      <c r="C4812" t="str">
        <f t="shared" si="4786"/>
        <v>A3</v>
      </c>
      <c r="D4812" t="str">
        <f t="shared" si="4786"/>
        <v>сыр твердый</v>
      </c>
      <c r="E4812" t="str">
        <f t="shared" si="4786"/>
        <v>A3|сыр твердый</v>
      </c>
      <c r="F4812">
        <f>IFERROR(INDEX('Прайс-лист на год'!$E$4:$NG$28,MATCH(prices_model!E4812,'Прайс-лист на год'!$D$4:$D$28,0),MATCH(prices_model!A4812,'Прайс-лист на год'!$E$3:$NG$3,0)),0)</f>
        <v>1000</v>
      </c>
    </row>
    <row r="4813" spans="1:6" x14ac:dyDescent="0.25">
      <c r="A4813" s="30">
        <f>'Прайс-лист на год'!$E$3+ROUNDDOWN((ROW()-2)/25,0)</f>
        <v>44022</v>
      </c>
      <c r="B4813">
        <f t="shared" ref="B4813:E4813" si="4787">B4788</f>
        <v>1</v>
      </c>
      <c r="C4813" t="str">
        <f t="shared" si="4787"/>
        <v>A3</v>
      </c>
      <c r="D4813" t="str">
        <f t="shared" si="4787"/>
        <v>сыр полутвердый</v>
      </c>
      <c r="E4813" t="str">
        <f t="shared" si="4787"/>
        <v>A3|сыр полутвердый</v>
      </c>
      <c r="F4813">
        <f>IFERROR(INDEX('Прайс-лист на год'!$E$4:$NG$28,MATCH(prices_model!E4813,'Прайс-лист на год'!$D$4:$D$28,0),MATCH(prices_model!A4813,'Прайс-лист на год'!$E$3:$NG$3,0)),0)</f>
        <v>600</v>
      </c>
    </row>
    <row r="4814" spans="1:6" x14ac:dyDescent="0.25">
      <c r="A4814" s="30">
        <f>'Прайс-лист на год'!$E$3+ROUNDDOWN((ROW()-2)/25,0)</f>
        <v>44022</v>
      </c>
      <c r="B4814">
        <f t="shared" ref="B4814:E4814" si="4788">B4789</f>
        <v>1</v>
      </c>
      <c r="C4814" t="str">
        <f t="shared" si="4788"/>
        <v>A3</v>
      </c>
      <c r="D4814" t="str">
        <f t="shared" si="4788"/>
        <v>сыр мягкий</v>
      </c>
      <c r="E4814" t="str">
        <f t="shared" si="4788"/>
        <v>A3|сыр мягкий</v>
      </c>
      <c r="F4814">
        <f>IFERROR(INDEX('Прайс-лист на год'!$E$4:$NG$28,MATCH(prices_model!E4814,'Прайс-лист на год'!$D$4:$D$28,0),MATCH(prices_model!A4814,'Прайс-лист на год'!$E$3:$NG$3,0)),0)</f>
        <v>500</v>
      </c>
    </row>
    <row r="4815" spans="1:6" x14ac:dyDescent="0.25">
      <c r="A4815" s="30">
        <f>'Прайс-лист на год'!$E$3+ROUNDDOWN((ROW()-2)/25,0)</f>
        <v>44022</v>
      </c>
      <c r="B4815">
        <f t="shared" ref="B4815:E4815" si="4789">B4790</f>
        <v>1</v>
      </c>
      <c r="C4815" t="str">
        <f t="shared" si="4789"/>
        <v>A3</v>
      </c>
      <c r="D4815" t="str">
        <f t="shared" si="4789"/>
        <v>прочие сыры</v>
      </c>
      <c r="E4815" t="str">
        <f t="shared" si="4789"/>
        <v>A3|прочие сыры</v>
      </c>
      <c r="F4815">
        <f>IFERROR(INDEX('Прайс-лист на год'!$E$4:$NG$28,MATCH(prices_model!E4815,'Прайс-лист на год'!$D$4:$D$28,0),MATCH(prices_model!A4815,'Прайс-лист на год'!$E$3:$NG$3,0)),0)</f>
        <v>700</v>
      </c>
    </row>
    <row r="4816" spans="1:6" x14ac:dyDescent="0.25">
      <c r="A4816" s="30">
        <f>'Прайс-лист на год'!$E$3+ROUNDDOWN((ROW()-2)/25,0)</f>
        <v>44022</v>
      </c>
      <c r="B4816">
        <f t="shared" ref="B4816:E4816" si="4790">B4791</f>
        <v>1</v>
      </c>
      <c r="C4816" t="str">
        <f t="shared" si="4790"/>
        <v>A3</v>
      </c>
      <c r="D4816" t="str">
        <f t="shared" si="4790"/>
        <v>продукты сырные</v>
      </c>
      <c r="E4816" t="str">
        <f t="shared" si="4790"/>
        <v>A3|продукты сырные</v>
      </c>
      <c r="F4816">
        <f>IFERROR(INDEX('Прайс-лист на год'!$E$4:$NG$28,MATCH(prices_model!E4816,'Прайс-лист на год'!$D$4:$D$28,0),MATCH(prices_model!A4816,'Прайс-лист на год'!$E$3:$NG$3,0)),0)</f>
        <v>400</v>
      </c>
    </row>
    <row r="4817" spans="1:6" x14ac:dyDescent="0.25">
      <c r="A4817" s="30">
        <f>'Прайс-лист на год'!$E$3+ROUNDDOWN((ROW()-2)/25,0)</f>
        <v>44022</v>
      </c>
      <c r="B4817">
        <f t="shared" ref="B4817:E4817" si="4791">B4792</f>
        <v>1</v>
      </c>
      <c r="C4817" t="str">
        <f t="shared" si="4791"/>
        <v>A4</v>
      </c>
      <c r="D4817" t="str">
        <f t="shared" si="4791"/>
        <v>сыр твердый</v>
      </c>
      <c r="E4817" t="str">
        <f t="shared" si="4791"/>
        <v>A4|сыр твердый</v>
      </c>
      <c r="F4817">
        <f>IFERROR(INDEX('Прайс-лист на год'!$E$4:$NG$28,MATCH(prices_model!E4817,'Прайс-лист на год'!$D$4:$D$28,0),MATCH(prices_model!A4817,'Прайс-лист на год'!$E$3:$NG$3,0)),0)</f>
        <v>893</v>
      </c>
    </row>
    <row r="4818" spans="1:6" x14ac:dyDescent="0.25">
      <c r="A4818" s="30">
        <f>'Прайс-лист на год'!$E$3+ROUNDDOWN((ROW()-2)/25,0)</f>
        <v>44022</v>
      </c>
      <c r="B4818">
        <f t="shared" ref="B4818:E4818" si="4792">B4793</f>
        <v>1</v>
      </c>
      <c r="C4818" t="str">
        <f t="shared" si="4792"/>
        <v>A4</v>
      </c>
      <c r="D4818" t="str">
        <f t="shared" si="4792"/>
        <v>сыр полутвердый</v>
      </c>
      <c r="E4818" t="str">
        <f t="shared" si="4792"/>
        <v>A4|сыр полутвердый</v>
      </c>
      <c r="F4818">
        <f>IFERROR(INDEX('Прайс-лист на год'!$E$4:$NG$28,MATCH(prices_model!E4818,'Прайс-лист на год'!$D$4:$D$28,0),MATCH(prices_model!A4818,'Прайс-лист на год'!$E$3:$NG$3,0)),0)</f>
        <v>662</v>
      </c>
    </row>
    <row r="4819" spans="1:6" x14ac:dyDescent="0.25">
      <c r="A4819" s="30">
        <f>'Прайс-лист на год'!$E$3+ROUNDDOWN((ROW()-2)/25,0)</f>
        <v>44022</v>
      </c>
      <c r="B4819">
        <f t="shared" ref="B4819:E4819" si="4793">B4794</f>
        <v>1</v>
      </c>
      <c r="C4819" t="str">
        <f t="shared" si="4793"/>
        <v>A4</v>
      </c>
      <c r="D4819" t="str">
        <f t="shared" si="4793"/>
        <v>сыр мягкий</v>
      </c>
      <c r="E4819" t="str">
        <f t="shared" si="4793"/>
        <v>A4|сыр мягкий</v>
      </c>
      <c r="F4819">
        <f>IFERROR(INDEX('Прайс-лист на год'!$E$4:$NG$28,MATCH(prices_model!E4819,'Прайс-лист на год'!$D$4:$D$28,0),MATCH(prices_model!A4819,'Прайс-лист на год'!$E$3:$NG$3,0)),0)</f>
        <v>446</v>
      </c>
    </row>
    <row r="4820" spans="1:6" x14ac:dyDescent="0.25">
      <c r="A4820" s="30">
        <f>'Прайс-лист на год'!$E$3+ROUNDDOWN((ROW()-2)/25,0)</f>
        <v>44022</v>
      </c>
      <c r="B4820">
        <f t="shared" ref="B4820:E4820" si="4794">B4795</f>
        <v>1</v>
      </c>
      <c r="C4820" t="str">
        <f t="shared" si="4794"/>
        <v>A4</v>
      </c>
      <c r="D4820" t="str">
        <f t="shared" si="4794"/>
        <v>прочие сыры</v>
      </c>
      <c r="E4820" t="str">
        <f t="shared" si="4794"/>
        <v>A4|прочие сыры</v>
      </c>
      <c r="F4820">
        <f>IFERROR(INDEX('Прайс-лист на год'!$E$4:$NG$28,MATCH(prices_model!E4820,'Прайс-лист на год'!$D$4:$D$28,0),MATCH(prices_model!A4820,'Прайс-лист на год'!$E$3:$NG$3,0)),0)</f>
        <v>847</v>
      </c>
    </row>
    <row r="4821" spans="1:6" x14ac:dyDescent="0.25">
      <c r="A4821" s="30">
        <f>'Прайс-лист на год'!$E$3+ROUNDDOWN((ROW()-2)/25,0)</f>
        <v>44022</v>
      </c>
      <c r="B4821">
        <f t="shared" ref="B4821:E4821" si="4795">B4796</f>
        <v>1</v>
      </c>
      <c r="C4821" t="str">
        <f t="shared" si="4795"/>
        <v>A4</v>
      </c>
      <c r="D4821" t="str">
        <f t="shared" si="4795"/>
        <v>продукты сырные</v>
      </c>
      <c r="E4821" t="str">
        <f t="shared" si="4795"/>
        <v>A4|продукты сырные</v>
      </c>
      <c r="F4821">
        <f>IFERROR(INDEX('Прайс-лист на год'!$E$4:$NG$28,MATCH(prices_model!E4821,'Прайс-лист на год'!$D$4:$D$28,0),MATCH(prices_model!A4821,'Прайс-лист на год'!$E$3:$NG$3,0)),0)</f>
        <v>340</v>
      </c>
    </row>
    <row r="4822" spans="1:6" x14ac:dyDescent="0.25">
      <c r="A4822" s="30">
        <f>'Прайс-лист на год'!$E$3+ROUNDDOWN((ROW()-2)/25,0)</f>
        <v>44022</v>
      </c>
      <c r="B4822">
        <f t="shared" ref="B4822:E4822" si="4796">B4797</f>
        <v>1</v>
      </c>
      <c r="C4822" t="str">
        <f t="shared" si="4796"/>
        <v>A5</v>
      </c>
      <c r="D4822" t="str">
        <f t="shared" si="4796"/>
        <v>сыр твердый</v>
      </c>
      <c r="E4822" t="str">
        <f t="shared" si="4796"/>
        <v>A5|сыр твердый</v>
      </c>
      <c r="F4822">
        <f>IFERROR(INDEX('Прайс-лист на год'!$E$4:$NG$28,MATCH(prices_model!E4822,'Прайс-лист на год'!$D$4:$D$28,0),MATCH(prices_model!A4822,'Прайс-лист на год'!$E$3:$NG$3,0)),0)</f>
        <v>1087</v>
      </c>
    </row>
    <row r="4823" spans="1:6" x14ac:dyDescent="0.25">
      <c r="A4823" s="30">
        <f>'Прайс-лист на год'!$E$3+ROUNDDOWN((ROW()-2)/25,0)</f>
        <v>44022</v>
      </c>
      <c r="B4823">
        <f t="shared" ref="B4823:E4823" si="4797">B4798</f>
        <v>1</v>
      </c>
      <c r="C4823" t="str">
        <f t="shared" si="4797"/>
        <v>A5</v>
      </c>
      <c r="D4823" t="str">
        <f t="shared" si="4797"/>
        <v>сыр полутвердый</v>
      </c>
      <c r="E4823" t="str">
        <f t="shared" si="4797"/>
        <v>A5|сыр полутвердый</v>
      </c>
      <c r="F4823">
        <f>IFERROR(INDEX('Прайс-лист на год'!$E$4:$NG$28,MATCH(prices_model!E4823,'Прайс-лист на год'!$D$4:$D$28,0),MATCH(prices_model!A4823,'Прайс-лист на год'!$E$3:$NG$3,0)),0)</f>
        <v>652</v>
      </c>
    </row>
    <row r="4824" spans="1:6" x14ac:dyDescent="0.25">
      <c r="A4824" s="30">
        <f>'Прайс-лист на год'!$E$3+ROUNDDOWN((ROW()-2)/25,0)</f>
        <v>44022</v>
      </c>
      <c r="B4824">
        <f t="shared" ref="B4824:E4824" si="4798">B4799</f>
        <v>1</v>
      </c>
      <c r="C4824" t="str">
        <f t="shared" si="4798"/>
        <v>A5</v>
      </c>
      <c r="D4824" t="str">
        <f t="shared" si="4798"/>
        <v>сыр мягкий</v>
      </c>
      <c r="E4824" t="str">
        <f t="shared" si="4798"/>
        <v>A5|сыр мягкий</v>
      </c>
      <c r="F4824">
        <f>IFERROR(INDEX('Прайс-лист на год'!$E$4:$NG$28,MATCH(prices_model!E4824,'Прайс-лист на год'!$D$4:$D$28,0),MATCH(prices_model!A4824,'Прайс-лист на год'!$E$3:$NG$3,0)),0)</f>
        <v>544</v>
      </c>
    </row>
    <row r="4825" spans="1:6" x14ac:dyDescent="0.25">
      <c r="A4825" s="30">
        <f>'Прайс-лист на год'!$E$3+ROUNDDOWN((ROW()-2)/25,0)</f>
        <v>44022</v>
      </c>
      <c r="B4825">
        <f t="shared" ref="B4825:E4825" si="4799">B4800</f>
        <v>1</v>
      </c>
      <c r="C4825" t="str">
        <f t="shared" si="4799"/>
        <v>A5</v>
      </c>
      <c r="D4825" t="str">
        <f t="shared" si="4799"/>
        <v>прочие сыры</v>
      </c>
      <c r="E4825" t="str">
        <f t="shared" si="4799"/>
        <v>A5|прочие сыры</v>
      </c>
      <c r="F4825">
        <f>IFERROR(INDEX('Прайс-лист на год'!$E$4:$NG$28,MATCH(prices_model!E4825,'Прайс-лист на год'!$D$4:$D$28,0),MATCH(prices_model!A4825,'Прайс-лист на год'!$E$3:$NG$3,0)),0)</f>
        <v>761</v>
      </c>
    </row>
    <row r="4826" spans="1:6" x14ac:dyDescent="0.25">
      <c r="A4826" s="30">
        <f>'Прайс-лист на год'!$E$3+ROUNDDOWN((ROW()-2)/25,0)</f>
        <v>44022</v>
      </c>
      <c r="B4826">
        <f t="shared" ref="B4826:E4826" si="4800">B4801</f>
        <v>1</v>
      </c>
      <c r="C4826" t="str">
        <f t="shared" si="4800"/>
        <v>A5</v>
      </c>
      <c r="D4826" t="str">
        <f t="shared" si="4800"/>
        <v>продукты сырные</v>
      </c>
      <c r="E4826" t="str">
        <f t="shared" si="4800"/>
        <v>A5|продукты сырные</v>
      </c>
      <c r="F4826">
        <f>IFERROR(INDEX('Прайс-лист на год'!$E$4:$NG$28,MATCH(prices_model!E4826,'Прайс-лист на год'!$D$4:$D$28,0),MATCH(prices_model!A4826,'Прайс-лист на год'!$E$3:$NG$3,0)),0)</f>
        <v>435</v>
      </c>
    </row>
    <row r="4827" spans="1:6" x14ac:dyDescent="0.25">
      <c r="A4827" s="30">
        <f>'Прайс-лист на год'!$E$3+ROUNDDOWN((ROW()-2)/25,0)</f>
        <v>44023</v>
      </c>
      <c r="B4827">
        <f t="shared" ref="B4827:E4827" si="4801">B4802</f>
        <v>1</v>
      </c>
      <c r="C4827" t="str">
        <f t="shared" si="4801"/>
        <v>A1</v>
      </c>
      <c r="D4827" t="str">
        <f t="shared" si="4801"/>
        <v>сыр твердый</v>
      </c>
      <c r="E4827" t="str">
        <f t="shared" si="4801"/>
        <v>A1|сыр твердый</v>
      </c>
      <c r="F4827">
        <f>IFERROR(INDEX('Прайс-лист на год'!$E$4:$NG$28,MATCH(prices_model!E4827,'Прайс-лист на год'!$D$4:$D$28,0),MATCH(prices_model!A4827,'Прайс-лист на год'!$E$3:$NG$3,0)),0)</f>
        <v>1000</v>
      </c>
    </row>
    <row r="4828" spans="1:6" x14ac:dyDescent="0.25">
      <c r="A4828" s="30">
        <f>'Прайс-лист на год'!$E$3+ROUNDDOWN((ROW()-2)/25,0)</f>
        <v>44023</v>
      </c>
      <c r="B4828">
        <f t="shared" ref="B4828:E4828" si="4802">B4803</f>
        <v>1</v>
      </c>
      <c r="C4828" t="str">
        <f t="shared" si="4802"/>
        <v>A1</v>
      </c>
      <c r="D4828" t="str">
        <f t="shared" si="4802"/>
        <v>сыр полутвердый</v>
      </c>
      <c r="E4828" t="str">
        <f t="shared" si="4802"/>
        <v>A1|сыр полутвердый</v>
      </c>
      <c r="F4828">
        <f>IFERROR(INDEX('Прайс-лист на год'!$E$4:$NG$28,MATCH(prices_model!E4828,'Прайс-лист на год'!$D$4:$D$28,0),MATCH(prices_model!A4828,'Прайс-лист на год'!$E$3:$NG$3,0)),0)</f>
        <v>600</v>
      </c>
    </row>
    <row r="4829" spans="1:6" x14ac:dyDescent="0.25">
      <c r="A4829" s="30">
        <f>'Прайс-лист на год'!$E$3+ROUNDDOWN((ROW()-2)/25,0)</f>
        <v>44023</v>
      </c>
      <c r="B4829">
        <f t="shared" ref="B4829:E4829" si="4803">B4804</f>
        <v>1</v>
      </c>
      <c r="C4829" t="str">
        <f t="shared" si="4803"/>
        <v>A1</v>
      </c>
      <c r="D4829" t="str">
        <f t="shared" si="4803"/>
        <v>сыр мягкий</v>
      </c>
      <c r="E4829" t="str">
        <f t="shared" si="4803"/>
        <v>A1|сыр мягкий</v>
      </c>
      <c r="F4829">
        <f>IFERROR(INDEX('Прайс-лист на год'!$E$4:$NG$28,MATCH(prices_model!E4829,'Прайс-лист на год'!$D$4:$D$28,0),MATCH(prices_model!A4829,'Прайс-лист на год'!$E$3:$NG$3,0)),0)</f>
        <v>500</v>
      </c>
    </row>
    <row r="4830" spans="1:6" x14ac:dyDescent="0.25">
      <c r="A4830" s="30">
        <f>'Прайс-лист на год'!$E$3+ROUNDDOWN((ROW()-2)/25,0)</f>
        <v>44023</v>
      </c>
      <c r="B4830">
        <f t="shared" ref="B4830:E4830" si="4804">B4805</f>
        <v>1</v>
      </c>
      <c r="C4830" t="str">
        <f t="shared" si="4804"/>
        <v>A1</v>
      </c>
      <c r="D4830" t="str">
        <f t="shared" si="4804"/>
        <v>прочие сыры</v>
      </c>
      <c r="E4830" t="str">
        <f t="shared" si="4804"/>
        <v>A1|прочие сыры</v>
      </c>
      <c r="F4830">
        <f>IFERROR(INDEX('Прайс-лист на год'!$E$4:$NG$28,MATCH(prices_model!E4830,'Прайс-лист на год'!$D$4:$D$28,0),MATCH(prices_model!A4830,'Прайс-лист на год'!$E$3:$NG$3,0)),0)</f>
        <v>700</v>
      </c>
    </row>
    <row r="4831" spans="1:6" x14ac:dyDescent="0.25">
      <c r="A4831" s="30">
        <f>'Прайс-лист на год'!$E$3+ROUNDDOWN((ROW()-2)/25,0)</f>
        <v>44023</v>
      </c>
      <c r="B4831">
        <f t="shared" ref="B4831:E4831" si="4805">B4806</f>
        <v>1</v>
      </c>
      <c r="C4831" t="str">
        <f t="shared" si="4805"/>
        <v>A1</v>
      </c>
      <c r="D4831" t="str">
        <f t="shared" si="4805"/>
        <v>продукты сырные</v>
      </c>
      <c r="E4831" t="str">
        <f t="shared" si="4805"/>
        <v>A1|продукты сырные</v>
      </c>
      <c r="F4831">
        <f>IFERROR(INDEX('Прайс-лист на год'!$E$4:$NG$28,MATCH(prices_model!E4831,'Прайс-лист на год'!$D$4:$D$28,0),MATCH(prices_model!A4831,'Прайс-лист на год'!$E$3:$NG$3,0)),0)</f>
        <v>400</v>
      </c>
    </row>
    <row r="4832" spans="1:6" x14ac:dyDescent="0.25">
      <c r="A4832" s="30">
        <f>'Прайс-лист на год'!$E$3+ROUNDDOWN((ROW()-2)/25,0)</f>
        <v>44023</v>
      </c>
      <c r="B4832">
        <f t="shared" ref="B4832:E4832" si="4806">B4807</f>
        <v>1</v>
      </c>
      <c r="C4832" t="str">
        <f t="shared" si="4806"/>
        <v>A2</v>
      </c>
      <c r="D4832" t="str">
        <f t="shared" si="4806"/>
        <v>сыр твердый</v>
      </c>
      <c r="E4832" t="str">
        <f t="shared" si="4806"/>
        <v>A2|сыр твердый</v>
      </c>
      <c r="F4832">
        <f>IFERROR(INDEX('Прайс-лист на год'!$E$4:$NG$28,MATCH(prices_model!E4832,'Прайс-лист на год'!$D$4:$D$28,0),MATCH(prices_model!A4832,'Прайс-лист на год'!$E$3:$NG$3,0)),0)</f>
        <v>1050</v>
      </c>
    </row>
    <row r="4833" spans="1:6" x14ac:dyDescent="0.25">
      <c r="A4833" s="30">
        <f>'Прайс-лист на год'!$E$3+ROUNDDOWN((ROW()-2)/25,0)</f>
        <v>44023</v>
      </c>
      <c r="B4833">
        <f t="shared" ref="B4833:E4833" si="4807">B4808</f>
        <v>1</v>
      </c>
      <c r="C4833" t="str">
        <f t="shared" si="4807"/>
        <v>A2</v>
      </c>
      <c r="D4833" t="str">
        <f t="shared" si="4807"/>
        <v>сыр полутвердый</v>
      </c>
      <c r="E4833" t="str">
        <f t="shared" si="4807"/>
        <v>A2|сыр полутвердый</v>
      </c>
      <c r="F4833">
        <f>IFERROR(INDEX('Прайс-лист на год'!$E$4:$NG$28,MATCH(prices_model!E4833,'Прайс-лист на год'!$D$4:$D$28,0),MATCH(prices_model!A4833,'Прайс-лист на год'!$E$3:$NG$3,0)),0)</f>
        <v>630</v>
      </c>
    </row>
    <row r="4834" spans="1:6" x14ac:dyDescent="0.25">
      <c r="A4834" s="30">
        <f>'Прайс-лист на год'!$E$3+ROUNDDOWN((ROW()-2)/25,0)</f>
        <v>44023</v>
      </c>
      <c r="B4834">
        <f t="shared" ref="B4834:E4834" si="4808">B4809</f>
        <v>1</v>
      </c>
      <c r="C4834" t="str">
        <f t="shared" si="4808"/>
        <v>A2</v>
      </c>
      <c r="D4834" t="str">
        <f t="shared" si="4808"/>
        <v>сыр мягкий</v>
      </c>
      <c r="E4834" t="str">
        <f t="shared" si="4808"/>
        <v>A2|сыр мягкий</v>
      </c>
      <c r="F4834">
        <f>IFERROR(INDEX('Прайс-лист на год'!$E$4:$NG$28,MATCH(prices_model!E4834,'Прайс-лист на год'!$D$4:$D$28,0),MATCH(prices_model!A4834,'Прайс-лист на год'!$E$3:$NG$3,0)),0)</f>
        <v>525</v>
      </c>
    </row>
    <row r="4835" spans="1:6" x14ac:dyDescent="0.25">
      <c r="A4835" s="30">
        <f>'Прайс-лист на год'!$E$3+ROUNDDOWN((ROW()-2)/25,0)</f>
        <v>44023</v>
      </c>
      <c r="B4835">
        <f t="shared" ref="B4835:E4835" si="4809">B4810</f>
        <v>1</v>
      </c>
      <c r="C4835" t="str">
        <f t="shared" si="4809"/>
        <v>A2</v>
      </c>
      <c r="D4835" t="str">
        <f t="shared" si="4809"/>
        <v>прочие сыры</v>
      </c>
      <c r="E4835" t="str">
        <f t="shared" si="4809"/>
        <v>A2|прочие сыры</v>
      </c>
      <c r="F4835">
        <f>IFERROR(INDEX('Прайс-лист на год'!$E$4:$NG$28,MATCH(prices_model!E4835,'Прайс-лист на год'!$D$4:$D$28,0),MATCH(prices_model!A4835,'Прайс-лист на год'!$E$3:$NG$3,0)),0)</f>
        <v>735</v>
      </c>
    </row>
    <row r="4836" spans="1:6" x14ac:dyDescent="0.25">
      <c r="A4836" s="30">
        <f>'Прайс-лист на год'!$E$3+ROUNDDOWN((ROW()-2)/25,0)</f>
        <v>44023</v>
      </c>
      <c r="B4836">
        <f t="shared" ref="B4836:E4836" si="4810">B4811</f>
        <v>1</v>
      </c>
      <c r="C4836" t="str">
        <f t="shared" si="4810"/>
        <v>A2</v>
      </c>
      <c r="D4836" t="str">
        <f t="shared" si="4810"/>
        <v>продукты сырные</v>
      </c>
      <c r="E4836" t="str">
        <f t="shared" si="4810"/>
        <v>A2|продукты сырные</v>
      </c>
      <c r="F4836">
        <f>IFERROR(INDEX('Прайс-лист на год'!$E$4:$NG$28,MATCH(prices_model!E4836,'Прайс-лист на год'!$D$4:$D$28,0),MATCH(prices_model!A4836,'Прайс-лист на год'!$E$3:$NG$3,0)),0)</f>
        <v>420</v>
      </c>
    </row>
    <row r="4837" spans="1:6" x14ac:dyDescent="0.25">
      <c r="A4837" s="30">
        <f>'Прайс-лист на год'!$E$3+ROUNDDOWN((ROW()-2)/25,0)</f>
        <v>44023</v>
      </c>
      <c r="B4837">
        <f t="shared" ref="B4837:E4837" si="4811">B4812</f>
        <v>1</v>
      </c>
      <c r="C4837" t="str">
        <f t="shared" si="4811"/>
        <v>A3</v>
      </c>
      <c r="D4837" t="str">
        <f t="shared" si="4811"/>
        <v>сыр твердый</v>
      </c>
      <c r="E4837" t="str">
        <f t="shared" si="4811"/>
        <v>A3|сыр твердый</v>
      </c>
      <c r="F4837">
        <f>IFERROR(INDEX('Прайс-лист на год'!$E$4:$NG$28,MATCH(prices_model!E4837,'Прайс-лист на год'!$D$4:$D$28,0),MATCH(prices_model!A4837,'Прайс-лист на год'!$E$3:$NG$3,0)),0)</f>
        <v>1000</v>
      </c>
    </row>
    <row r="4838" spans="1:6" x14ac:dyDescent="0.25">
      <c r="A4838" s="30">
        <f>'Прайс-лист на год'!$E$3+ROUNDDOWN((ROW()-2)/25,0)</f>
        <v>44023</v>
      </c>
      <c r="B4838">
        <f t="shared" ref="B4838:E4838" si="4812">B4813</f>
        <v>1</v>
      </c>
      <c r="C4838" t="str">
        <f t="shared" si="4812"/>
        <v>A3</v>
      </c>
      <c r="D4838" t="str">
        <f t="shared" si="4812"/>
        <v>сыр полутвердый</v>
      </c>
      <c r="E4838" t="str">
        <f t="shared" si="4812"/>
        <v>A3|сыр полутвердый</v>
      </c>
      <c r="F4838">
        <f>IFERROR(INDEX('Прайс-лист на год'!$E$4:$NG$28,MATCH(prices_model!E4838,'Прайс-лист на год'!$D$4:$D$28,0),MATCH(prices_model!A4838,'Прайс-лист на год'!$E$3:$NG$3,0)),0)</f>
        <v>600</v>
      </c>
    </row>
    <row r="4839" spans="1:6" x14ac:dyDescent="0.25">
      <c r="A4839" s="30">
        <f>'Прайс-лист на год'!$E$3+ROUNDDOWN((ROW()-2)/25,0)</f>
        <v>44023</v>
      </c>
      <c r="B4839">
        <f t="shared" ref="B4839:E4839" si="4813">B4814</f>
        <v>1</v>
      </c>
      <c r="C4839" t="str">
        <f t="shared" si="4813"/>
        <v>A3</v>
      </c>
      <c r="D4839" t="str">
        <f t="shared" si="4813"/>
        <v>сыр мягкий</v>
      </c>
      <c r="E4839" t="str">
        <f t="shared" si="4813"/>
        <v>A3|сыр мягкий</v>
      </c>
      <c r="F4839">
        <f>IFERROR(INDEX('Прайс-лист на год'!$E$4:$NG$28,MATCH(prices_model!E4839,'Прайс-лист на год'!$D$4:$D$28,0),MATCH(prices_model!A4839,'Прайс-лист на год'!$E$3:$NG$3,0)),0)</f>
        <v>500</v>
      </c>
    </row>
    <row r="4840" spans="1:6" x14ac:dyDescent="0.25">
      <c r="A4840" s="30">
        <f>'Прайс-лист на год'!$E$3+ROUNDDOWN((ROW()-2)/25,0)</f>
        <v>44023</v>
      </c>
      <c r="B4840">
        <f t="shared" ref="B4840:E4840" si="4814">B4815</f>
        <v>1</v>
      </c>
      <c r="C4840" t="str">
        <f t="shared" si="4814"/>
        <v>A3</v>
      </c>
      <c r="D4840" t="str">
        <f t="shared" si="4814"/>
        <v>прочие сыры</v>
      </c>
      <c r="E4840" t="str">
        <f t="shared" si="4814"/>
        <v>A3|прочие сыры</v>
      </c>
      <c r="F4840">
        <f>IFERROR(INDEX('Прайс-лист на год'!$E$4:$NG$28,MATCH(prices_model!E4840,'Прайс-лист на год'!$D$4:$D$28,0),MATCH(prices_model!A4840,'Прайс-лист на год'!$E$3:$NG$3,0)),0)</f>
        <v>700</v>
      </c>
    </row>
    <row r="4841" spans="1:6" x14ac:dyDescent="0.25">
      <c r="A4841" s="30">
        <f>'Прайс-лист на год'!$E$3+ROUNDDOWN((ROW()-2)/25,0)</f>
        <v>44023</v>
      </c>
      <c r="B4841">
        <f t="shared" ref="B4841:E4841" si="4815">B4816</f>
        <v>1</v>
      </c>
      <c r="C4841" t="str">
        <f t="shared" si="4815"/>
        <v>A3</v>
      </c>
      <c r="D4841" t="str">
        <f t="shared" si="4815"/>
        <v>продукты сырные</v>
      </c>
      <c r="E4841" t="str">
        <f t="shared" si="4815"/>
        <v>A3|продукты сырные</v>
      </c>
      <c r="F4841">
        <f>IFERROR(INDEX('Прайс-лист на год'!$E$4:$NG$28,MATCH(prices_model!E4841,'Прайс-лист на год'!$D$4:$D$28,0),MATCH(prices_model!A4841,'Прайс-лист на год'!$E$3:$NG$3,0)),0)</f>
        <v>400</v>
      </c>
    </row>
    <row r="4842" spans="1:6" x14ac:dyDescent="0.25">
      <c r="A4842" s="30">
        <f>'Прайс-лист на год'!$E$3+ROUNDDOWN((ROW()-2)/25,0)</f>
        <v>44023</v>
      </c>
      <c r="B4842">
        <f t="shared" ref="B4842:E4842" si="4816">B4817</f>
        <v>1</v>
      </c>
      <c r="C4842" t="str">
        <f t="shared" si="4816"/>
        <v>A4</v>
      </c>
      <c r="D4842" t="str">
        <f t="shared" si="4816"/>
        <v>сыр твердый</v>
      </c>
      <c r="E4842" t="str">
        <f t="shared" si="4816"/>
        <v>A4|сыр твердый</v>
      </c>
      <c r="F4842">
        <f>IFERROR(INDEX('Прайс-лист на год'!$E$4:$NG$28,MATCH(prices_model!E4842,'Прайс-лист на год'!$D$4:$D$28,0),MATCH(prices_model!A4842,'Прайс-лист на год'!$E$3:$NG$3,0)),0)</f>
        <v>893</v>
      </c>
    </row>
    <row r="4843" spans="1:6" x14ac:dyDescent="0.25">
      <c r="A4843" s="30">
        <f>'Прайс-лист на год'!$E$3+ROUNDDOWN((ROW()-2)/25,0)</f>
        <v>44023</v>
      </c>
      <c r="B4843">
        <f t="shared" ref="B4843:E4843" si="4817">B4818</f>
        <v>1</v>
      </c>
      <c r="C4843" t="str">
        <f t="shared" si="4817"/>
        <v>A4</v>
      </c>
      <c r="D4843" t="str">
        <f t="shared" si="4817"/>
        <v>сыр полутвердый</v>
      </c>
      <c r="E4843" t="str">
        <f t="shared" si="4817"/>
        <v>A4|сыр полутвердый</v>
      </c>
      <c r="F4843">
        <f>IFERROR(INDEX('Прайс-лист на год'!$E$4:$NG$28,MATCH(prices_model!E4843,'Прайс-лист на год'!$D$4:$D$28,0),MATCH(prices_model!A4843,'Прайс-лист на год'!$E$3:$NG$3,0)),0)</f>
        <v>662</v>
      </c>
    </row>
    <row r="4844" spans="1:6" x14ac:dyDescent="0.25">
      <c r="A4844" s="30">
        <f>'Прайс-лист на год'!$E$3+ROUNDDOWN((ROW()-2)/25,0)</f>
        <v>44023</v>
      </c>
      <c r="B4844">
        <f t="shared" ref="B4844:E4844" si="4818">B4819</f>
        <v>1</v>
      </c>
      <c r="C4844" t="str">
        <f t="shared" si="4818"/>
        <v>A4</v>
      </c>
      <c r="D4844" t="str">
        <f t="shared" si="4818"/>
        <v>сыр мягкий</v>
      </c>
      <c r="E4844" t="str">
        <f t="shared" si="4818"/>
        <v>A4|сыр мягкий</v>
      </c>
      <c r="F4844">
        <f>IFERROR(INDEX('Прайс-лист на год'!$E$4:$NG$28,MATCH(prices_model!E4844,'Прайс-лист на год'!$D$4:$D$28,0),MATCH(prices_model!A4844,'Прайс-лист на год'!$E$3:$NG$3,0)),0)</f>
        <v>446</v>
      </c>
    </row>
    <row r="4845" spans="1:6" x14ac:dyDescent="0.25">
      <c r="A4845" s="30">
        <f>'Прайс-лист на год'!$E$3+ROUNDDOWN((ROW()-2)/25,0)</f>
        <v>44023</v>
      </c>
      <c r="B4845">
        <f t="shared" ref="B4845:E4845" si="4819">B4820</f>
        <v>1</v>
      </c>
      <c r="C4845" t="str">
        <f t="shared" si="4819"/>
        <v>A4</v>
      </c>
      <c r="D4845" t="str">
        <f t="shared" si="4819"/>
        <v>прочие сыры</v>
      </c>
      <c r="E4845" t="str">
        <f t="shared" si="4819"/>
        <v>A4|прочие сыры</v>
      </c>
      <c r="F4845">
        <f>IFERROR(INDEX('Прайс-лист на год'!$E$4:$NG$28,MATCH(prices_model!E4845,'Прайс-лист на год'!$D$4:$D$28,0),MATCH(prices_model!A4845,'Прайс-лист на год'!$E$3:$NG$3,0)),0)</f>
        <v>847</v>
      </c>
    </row>
    <row r="4846" spans="1:6" x14ac:dyDescent="0.25">
      <c r="A4846" s="30">
        <f>'Прайс-лист на год'!$E$3+ROUNDDOWN((ROW()-2)/25,0)</f>
        <v>44023</v>
      </c>
      <c r="B4846">
        <f t="shared" ref="B4846:E4846" si="4820">B4821</f>
        <v>1</v>
      </c>
      <c r="C4846" t="str">
        <f t="shared" si="4820"/>
        <v>A4</v>
      </c>
      <c r="D4846" t="str">
        <f t="shared" si="4820"/>
        <v>продукты сырные</v>
      </c>
      <c r="E4846" t="str">
        <f t="shared" si="4820"/>
        <v>A4|продукты сырные</v>
      </c>
      <c r="F4846">
        <f>IFERROR(INDEX('Прайс-лист на год'!$E$4:$NG$28,MATCH(prices_model!E4846,'Прайс-лист на год'!$D$4:$D$28,0),MATCH(prices_model!A4846,'Прайс-лист на год'!$E$3:$NG$3,0)),0)</f>
        <v>340</v>
      </c>
    </row>
    <row r="4847" spans="1:6" x14ac:dyDescent="0.25">
      <c r="A4847" s="30">
        <f>'Прайс-лист на год'!$E$3+ROUNDDOWN((ROW()-2)/25,0)</f>
        <v>44023</v>
      </c>
      <c r="B4847">
        <f t="shared" ref="B4847:E4847" si="4821">B4822</f>
        <v>1</v>
      </c>
      <c r="C4847" t="str">
        <f t="shared" si="4821"/>
        <v>A5</v>
      </c>
      <c r="D4847" t="str">
        <f t="shared" si="4821"/>
        <v>сыр твердый</v>
      </c>
      <c r="E4847" t="str">
        <f t="shared" si="4821"/>
        <v>A5|сыр твердый</v>
      </c>
      <c r="F4847">
        <f>IFERROR(INDEX('Прайс-лист на год'!$E$4:$NG$28,MATCH(prices_model!E4847,'Прайс-лист на год'!$D$4:$D$28,0),MATCH(prices_model!A4847,'Прайс-лист на год'!$E$3:$NG$3,0)),0)</f>
        <v>1087</v>
      </c>
    </row>
    <row r="4848" spans="1:6" x14ac:dyDescent="0.25">
      <c r="A4848" s="30">
        <f>'Прайс-лист на год'!$E$3+ROUNDDOWN((ROW()-2)/25,0)</f>
        <v>44023</v>
      </c>
      <c r="B4848">
        <f t="shared" ref="B4848:E4848" si="4822">B4823</f>
        <v>1</v>
      </c>
      <c r="C4848" t="str">
        <f t="shared" si="4822"/>
        <v>A5</v>
      </c>
      <c r="D4848" t="str">
        <f t="shared" si="4822"/>
        <v>сыр полутвердый</v>
      </c>
      <c r="E4848" t="str">
        <f t="shared" si="4822"/>
        <v>A5|сыр полутвердый</v>
      </c>
      <c r="F4848">
        <f>IFERROR(INDEX('Прайс-лист на год'!$E$4:$NG$28,MATCH(prices_model!E4848,'Прайс-лист на год'!$D$4:$D$28,0),MATCH(prices_model!A4848,'Прайс-лист на год'!$E$3:$NG$3,0)),0)</f>
        <v>652</v>
      </c>
    </row>
    <row r="4849" spans="1:6" x14ac:dyDescent="0.25">
      <c r="A4849" s="30">
        <f>'Прайс-лист на год'!$E$3+ROUNDDOWN((ROW()-2)/25,0)</f>
        <v>44023</v>
      </c>
      <c r="B4849">
        <f t="shared" ref="B4849:E4849" si="4823">B4824</f>
        <v>1</v>
      </c>
      <c r="C4849" t="str">
        <f t="shared" si="4823"/>
        <v>A5</v>
      </c>
      <c r="D4849" t="str">
        <f t="shared" si="4823"/>
        <v>сыр мягкий</v>
      </c>
      <c r="E4849" t="str">
        <f t="shared" si="4823"/>
        <v>A5|сыр мягкий</v>
      </c>
      <c r="F4849">
        <f>IFERROR(INDEX('Прайс-лист на год'!$E$4:$NG$28,MATCH(prices_model!E4849,'Прайс-лист на год'!$D$4:$D$28,0),MATCH(prices_model!A4849,'Прайс-лист на год'!$E$3:$NG$3,0)),0)</f>
        <v>544</v>
      </c>
    </row>
    <row r="4850" spans="1:6" x14ac:dyDescent="0.25">
      <c r="A4850" s="30">
        <f>'Прайс-лист на год'!$E$3+ROUNDDOWN((ROW()-2)/25,0)</f>
        <v>44023</v>
      </c>
      <c r="B4850">
        <f t="shared" ref="B4850:E4850" si="4824">B4825</f>
        <v>1</v>
      </c>
      <c r="C4850" t="str">
        <f t="shared" si="4824"/>
        <v>A5</v>
      </c>
      <c r="D4850" t="str">
        <f t="shared" si="4824"/>
        <v>прочие сыры</v>
      </c>
      <c r="E4850" t="str">
        <f t="shared" si="4824"/>
        <v>A5|прочие сыры</v>
      </c>
      <c r="F4850">
        <f>IFERROR(INDEX('Прайс-лист на год'!$E$4:$NG$28,MATCH(prices_model!E4850,'Прайс-лист на год'!$D$4:$D$28,0),MATCH(prices_model!A4850,'Прайс-лист на год'!$E$3:$NG$3,0)),0)</f>
        <v>761</v>
      </c>
    </row>
    <row r="4851" spans="1:6" x14ac:dyDescent="0.25">
      <c r="A4851" s="30">
        <f>'Прайс-лист на год'!$E$3+ROUNDDOWN((ROW()-2)/25,0)</f>
        <v>44023</v>
      </c>
      <c r="B4851">
        <f t="shared" ref="B4851:E4851" si="4825">B4826</f>
        <v>1</v>
      </c>
      <c r="C4851" t="str">
        <f t="shared" si="4825"/>
        <v>A5</v>
      </c>
      <c r="D4851" t="str">
        <f t="shared" si="4825"/>
        <v>продукты сырные</v>
      </c>
      <c r="E4851" t="str">
        <f t="shared" si="4825"/>
        <v>A5|продукты сырные</v>
      </c>
      <c r="F4851">
        <f>IFERROR(INDEX('Прайс-лист на год'!$E$4:$NG$28,MATCH(prices_model!E4851,'Прайс-лист на год'!$D$4:$D$28,0),MATCH(prices_model!A4851,'Прайс-лист на год'!$E$3:$NG$3,0)),0)</f>
        <v>435</v>
      </c>
    </row>
    <row r="4852" spans="1:6" x14ac:dyDescent="0.25">
      <c r="A4852" s="30">
        <f>'Прайс-лист на год'!$E$3+ROUNDDOWN((ROW()-2)/25,0)</f>
        <v>44024</v>
      </c>
      <c r="B4852">
        <f t="shared" ref="B4852:E4852" si="4826">B4827</f>
        <v>1</v>
      </c>
      <c r="C4852" t="str">
        <f t="shared" si="4826"/>
        <v>A1</v>
      </c>
      <c r="D4852" t="str">
        <f t="shared" si="4826"/>
        <v>сыр твердый</v>
      </c>
      <c r="E4852" t="str">
        <f t="shared" si="4826"/>
        <v>A1|сыр твердый</v>
      </c>
      <c r="F4852">
        <f>IFERROR(INDEX('Прайс-лист на год'!$E$4:$NG$28,MATCH(prices_model!E4852,'Прайс-лист на год'!$D$4:$D$28,0),MATCH(prices_model!A4852,'Прайс-лист на год'!$E$3:$NG$3,0)),0)</f>
        <v>1000</v>
      </c>
    </row>
    <row r="4853" spans="1:6" x14ac:dyDescent="0.25">
      <c r="A4853" s="30">
        <f>'Прайс-лист на год'!$E$3+ROUNDDOWN((ROW()-2)/25,0)</f>
        <v>44024</v>
      </c>
      <c r="B4853">
        <f t="shared" ref="B4853:E4853" si="4827">B4828</f>
        <v>1</v>
      </c>
      <c r="C4853" t="str">
        <f t="shared" si="4827"/>
        <v>A1</v>
      </c>
      <c r="D4853" t="str">
        <f t="shared" si="4827"/>
        <v>сыр полутвердый</v>
      </c>
      <c r="E4853" t="str">
        <f t="shared" si="4827"/>
        <v>A1|сыр полутвердый</v>
      </c>
      <c r="F4853">
        <f>IFERROR(INDEX('Прайс-лист на год'!$E$4:$NG$28,MATCH(prices_model!E4853,'Прайс-лист на год'!$D$4:$D$28,0),MATCH(prices_model!A4853,'Прайс-лист на год'!$E$3:$NG$3,0)),0)</f>
        <v>600</v>
      </c>
    </row>
    <row r="4854" spans="1:6" x14ac:dyDescent="0.25">
      <c r="A4854" s="30">
        <f>'Прайс-лист на год'!$E$3+ROUNDDOWN((ROW()-2)/25,0)</f>
        <v>44024</v>
      </c>
      <c r="B4854">
        <f t="shared" ref="B4854:E4854" si="4828">B4829</f>
        <v>1</v>
      </c>
      <c r="C4854" t="str">
        <f t="shared" si="4828"/>
        <v>A1</v>
      </c>
      <c r="D4854" t="str">
        <f t="shared" si="4828"/>
        <v>сыр мягкий</v>
      </c>
      <c r="E4854" t="str">
        <f t="shared" si="4828"/>
        <v>A1|сыр мягкий</v>
      </c>
      <c r="F4854">
        <f>IFERROR(INDEX('Прайс-лист на год'!$E$4:$NG$28,MATCH(prices_model!E4854,'Прайс-лист на год'!$D$4:$D$28,0),MATCH(prices_model!A4854,'Прайс-лист на год'!$E$3:$NG$3,0)),0)</f>
        <v>500</v>
      </c>
    </row>
    <row r="4855" spans="1:6" x14ac:dyDescent="0.25">
      <c r="A4855" s="30">
        <f>'Прайс-лист на год'!$E$3+ROUNDDOWN((ROW()-2)/25,0)</f>
        <v>44024</v>
      </c>
      <c r="B4855">
        <f t="shared" ref="B4855:E4855" si="4829">B4830</f>
        <v>1</v>
      </c>
      <c r="C4855" t="str">
        <f t="shared" si="4829"/>
        <v>A1</v>
      </c>
      <c r="D4855" t="str">
        <f t="shared" si="4829"/>
        <v>прочие сыры</v>
      </c>
      <c r="E4855" t="str">
        <f t="shared" si="4829"/>
        <v>A1|прочие сыры</v>
      </c>
      <c r="F4855">
        <f>IFERROR(INDEX('Прайс-лист на год'!$E$4:$NG$28,MATCH(prices_model!E4855,'Прайс-лист на год'!$D$4:$D$28,0),MATCH(prices_model!A4855,'Прайс-лист на год'!$E$3:$NG$3,0)),0)</f>
        <v>700</v>
      </c>
    </row>
    <row r="4856" spans="1:6" x14ac:dyDescent="0.25">
      <c r="A4856" s="30">
        <f>'Прайс-лист на год'!$E$3+ROUNDDOWN((ROW()-2)/25,0)</f>
        <v>44024</v>
      </c>
      <c r="B4856">
        <f t="shared" ref="B4856:E4856" si="4830">B4831</f>
        <v>1</v>
      </c>
      <c r="C4856" t="str">
        <f t="shared" si="4830"/>
        <v>A1</v>
      </c>
      <c r="D4856" t="str">
        <f t="shared" si="4830"/>
        <v>продукты сырные</v>
      </c>
      <c r="E4856" t="str">
        <f t="shared" si="4830"/>
        <v>A1|продукты сырные</v>
      </c>
      <c r="F4856">
        <f>IFERROR(INDEX('Прайс-лист на год'!$E$4:$NG$28,MATCH(prices_model!E4856,'Прайс-лист на год'!$D$4:$D$28,0),MATCH(prices_model!A4856,'Прайс-лист на год'!$E$3:$NG$3,0)),0)</f>
        <v>400</v>
      </c>
    </row>
    <row r="4857" spans="1:6" x14ac:dyDescent="0.25">
      <c r="A4857" s="30">
        <f>'Прайс-лист на год'!$E$3+ROUNDDOWN((ROW()-2)/25,0)</f>
        <v>44024</v>
      </c>
      <c r="B4857">
        <f t="shared" ref="B4857:E4857" si="4831">B4832</f>
        <v>1</v>
      </c>
      <c r="C4857" t="str">
        <f t="shared" si="4831"/>
        <v>A2</v>
      </c>
      <c r="D4857" t="str">
        <f t="shared" si="4831"/>
        <v>сыр твердый</v>
      </c>
      <c r="E4857" t="str">
        <f t="shared" si="4831"/>
        <v>A2|сыр твердый</v>
      </c>
      <c r="F4857">
        <f>IFERROR(INDEX('Прайс-лист на год'!$E$4:$NG$28,MATCH(prices_model!E4857,'Прайс-лист на год'!$D$4:$D$28,0),MATCH(prices_model!A4857,'Прайс-лист на год'!$E$3:$NG$3,0)),0)</f>
        <v>1050</v>
      </c>
    </row>
    <row r="4858" spans="1:6" x14ac:dyDescent="0.25">
      <c r="A4858" s="30">
        <f>'Прайс-лист на год'!$E$3+ROUNDDOWN((ROW()-2)/25,0)</f>
        <v>44024</v>
      </c>
      <c r="B4858">
        <f t="shared" ref="B4858:E4858" si="4832">B4833</f>
        <v>1</v>
      </c>
      <c r="C4858" t="str">
        <f t="shared" si="4832"/>
        <v>A2</v>
      </c>
      <c r="D4858" t="str">
        <f t="shared" si="4832"/>
        <v>сыр полутвердый</v>
      </c>
      <c r="E4858" t="str">
        <f t="shared" si="4832"/>
        <v>A2|сыр полутвердый</v>
      </c>
      <c r="F4858">
        <f>IFERROR(INDEX('Прайс-лист на год'!$E$4:$NG$28,MATCH(prices_model!E4858,'Прайс-лист на год'!$D$4:$D$28,0),MATCH(prices_model!A4858,'Прайс-лист на год'!$E$3:$NG$3,0)),0)</f>
        <v>630</v>
      </c>
    </row>
    <row r="4859" spans="1:6" x14ac:dyDescent="0.25">
      <c r="A4859" s="30">
        <f>'Прайс-лист на год'!$E$3+ROUNDDOWN((ROW()-2)/25,0)</f>
        <v>44024</v>
      </c>
      <c r="B4859">
        <f t="shared" ref="B4859:E4859" si="4833">B4834</f>
        <v>1</v>
      </c>
      <c r="C4859" t="str">
        <f t="shared" si="4833"/>
        <v>A2</v>
      </c>
      <c r="D4859" t="str">
        <f t="shared" si="4833"/>
        <v>сыр мягкий</v>
      </c>
      <c r="E4859" t="str">
        <f t="shared" si="4833"/>
        <v>A2|сыр мягкий</v>
      </c>
      <c r="F4859">
        <f>IFERROR(INDEX('Прайс-лист на год'!$E$4:$NG$28,MATCH(prices_model!E4859,'Прайс-лист на год'!$D$4:$D$28,0),MATCH(prices_model!A4859,'Прайс-лист на год'!$E$3:$NG$3,0)),0)</f>
        <v>525</v>
      </c>
    </row>
    <row r="4860" spans="1:6" x14ac:dyDescent="0.25">
      <c r="A4860" s="30">
        <f>'Прайс-лист на год'!$E$3+ROUNDDOWN((ROW()-2)/25,0)</f>
        <v>44024</v>
      </c>
      <c r="B4860">
        <f t="shared" ref="B4860:E4860" si="4834">B4835</f>
        <v>1</v>
      </c>
      <c r="C4860" t="str">
        <f t="shared" si="4834"/>
        <v>A2</v>
      </c>
      <c r="D4860" t="str">
        <f t="shared" si="4834"/>
        <v>прочие сыры</v>
      </c>
      <c r="E4860" t="str">
        <f t="shared" si="4834"/>
        <v>A2|прочие сыры</v>
      </c>
      <c r="F4860">
        <f>IFERROR(INDEX('Прайс-лист на год'!$E$4:$NG$28,MATCH(prices_model!E4860,'Прайс-лист на год'!$D$4:$D$28,0),MATCH(prices_model!A4860,'Прайс-лист на год'!$E$3:$NG$3,0)),0)</f>
        <v>735</v>
      </c>
    </row>
    <row r="4861" spans="1:6" x14ac:dyDescent="0.25">
      <c r="A4861" s="30">
        <f>'Прайс-лист на год'!$E$3+ROUNDDOWN((ROW()-2)/25,0)</f>
        <v>44024</v>
      </c>
      <c r="B4861">
        <f t="shared" ref="B4861:E4861" si="4835">B4836</f>
        <v>1</v>
      </c>
      <c r="C4861" t="str">
        <f t="shared" si="4835"/>
        <v>A2</v>
      </c>
      <c r="D4861" t="str">
        <f t="shared" si="4835"/>
        <v>продукты сырные</v>
      </c>
      <c r="E4861" t="str">
        <f t="shared" si="4835"/>
        <v>A2|продукты сырные</v>
      </c>
      <c r="F4861">
        <f>IFERROR(INDEX('Прайс-лист на год'!$E$4:$NG$28,MATCH(prices_model!E4861,'Прайс-лист на год'!$D$4:$D$28,0),MATCH(prices_model!A4861,'Прайс-лист на год'!$E$3:$NG$3,0)),0)</f>
        <v>420</v>
      </c>
    </row>
    <row r="4862" spans="1:6" x14ac:dyDescent="0.25">
      <c r="A4862" s="30">
        <f>'Прайс-лист на год'!$E$3+ROUNDDOWN((ROW()-2)/25,0)</f>
        <v>44024</v>
      </c>
      <c r="B4862">
        <f t="shared" ref="B4862:E4862" si="4836">B4837</f>
        <v>1</v>
      </c>
      <c r="C4862" t="str">
        <f t="shared" si="4836"/>
        <v>A3</v>
      </c>
      <c r="D4862" t="str">
        <f t="shared" si="4836"/>
        <v>сыр твердый</v>
      </c>
      <c r="E4862" t="str">
        <f t="shared" si="4836"/>
        <v>A3|сыр твердый</v>
      </c>
      <c r="F4862">
        <f>IFERROR(INDEX('Прайс-лист на год'!$E$4:$NG$28,MATCH(prices_model!E4862,'Прайс-лист на год'!$D$4:$D$28,0),MATCH(prices_model!A4862,'Прайс-лист на год'!$E$3:$NG$3,0)),0)</f>
        <v>1000</v>
      </c>
    </row>
    <row r="4863" spans="1:6" x14ac:dyDescent="0.25">
      <c r="A4863" s="30">
        <f>'Прайс-лист на год'!$E$3+ROUNDDOWN((ROW()-2)/25,0)</f>
        <v>44024</v>
      </c>
      <c r="B4863">
        <f t="shared" ref="B4863:E4863" si="4837">B4838</f>
        <v>1</v>
      </c>
      <c r="C4863" t="str">
        <f t="shared" si="4837"/>
        <v>A3</v>
      </c>
      <c r="D4863" t="str">
        <f t="shared" si="4837"/>
        <v>сыр полутвердый</v>
      </c>
      <c r="E4863" t="str">
        <f t="shared" si="4837"/>
        <v>A3|сыр полутвердый</v>
      </c>
      <c r="F4863">
        <f>IFERROR(INDEX('Прайс-лист на год'!$E$4:$NG$28,MATCH(prices_model!E4863,'Прайс-лист на год'!$D$4:$D$28,0),MATCH(prices_model!A4863,'Прайс-лист на год'!$E$3:$NG$3,0)),0)</f>
        <v>600</v>
      </c>
    </row>
    <row r="4864" spans="1:6" x14ac:dyDescent="0.25">
      <c r="A4864" s="30">
        <f>'Прайс-лист на год'!$E$3+ROUNDDOWN((ROW()-2)/25,0)</f>
        <v>44024</v>
      </c>
      <c r="B4864">
        <f t="shared" ref="B4864:E4864" si="4838">B4839</f>
        <v>1</v>
      </c>
      <c r="C4864" t="str">
        <f t="shared" si="4838"/>
        <v>A3</v>
      </c>
      <c r="D4864" t="str">
        <f t="shared" si="4838"/>
        <v>сыр мягкий</v>
      </c>
      <c r="E4864" t="str">
        <f t="shared" si="4838"/>
        <v>A3|сыр мягкий</v>
      </c>
      <c r="F4864">
        <f>IFERROR(INDEX('Прайс-лист на год'!$E$4:$NG$28,MATCH(prices_model!E4864,'Прайс-лист на год'!$D$4:$D$28,0),MATCH(prices_model!A4864,'Прайс-лист на год'!$E$3:$NG$3,0)),0)</f>
        <v>500</v>
      </c>
    </row>
    <row r="4865" spans="1:6" x14ac:dyDescent="0.25">
      <c r="A4865" s="30">
        <f>'Прайс-лист на год'!$E$3+ROUNDDOWN((ROW()-2)/25,0)</f>
        <v>44024</v>
      </c>
      <c r="B4865">
        <f t="shared" ref="B4865:E4865" si="4839">B4840</f>
        <v>1</v>
      </c>
      <c r="C4865" t="str">
        <f t="shared" si="4839"/>
        <v>A3</v>
      </c>
      <c r="D4865" t="str">
        <f t="shared" si="4839"/>
        <v>прочие сыры</v>
      </c>
      <c r="E4865" t="str">
        <f t="shared" si="4839"/>
        <v>A3|прочие сыры</v>
      </c>
      <c r="F4865">
        <f>IFERROR(INDEX('Прайс-лист на год'!$E$4:$NG$28,MATCH(prices_model!E4865,'Прайс-лист на год'!$D$4:$D$28,0),MATCH(prices_model!A4865,'Прайс-лист на год'!$E$3:$NG$3,0)),0)</f>
        <v>700</v>
      </c>
    </row>
    <row r="4866" spans="1:6" x14ac:dyDescent="0.25">
      <c r="A4866" s="30">
        <f>'Прайс-лист на год'!$E$3+ROUNDDOWN((ROW()-2)/25,0)</f>
        <v>44024</v>
      </c>
      <c r="B4866">
        <f t="shared" ref="B4866:E4866" si="4840">B4841</f>
        <v>1</v>
      </c>
      <c r="C4866" t="str">
        <f t="shared" si="4840"/>
        <v>A3</v>
      </c>
      <c r="D4866" t="str">
        <f t="shared" si="4840"/>
        <v>продукты сырные</v>
      </c>
      <c r="E4866" t="str">
        <f t="shared" si="4840"/>
        <v>A3|продукты сырные</v>
      </c>
      <c r="F4866">
        <f>IFERROR(INDEX('Прайс-лист на год'!$E$4:$NG$28,MATCH(prices_model!E4866,'Прайс-лист на год'!$D$4:$D$28,0),MATCH(prices_model!A4866,'Прайс-лист на год'!$E$3:$NG$3,0)),0)</f>
        <v>400</v>
      </c>
    </row>
    <row r="4867" spans="1:6" x14ac:dyDescent="0.25">
      <c r="A4867" s="30">
        <f>'Прайс-лист на год'!$E$3+ROUNDDOWN((ROW()-2)/25,0)</f>
        <v>44024</v>
      </c>
      <c r="B4867">
        <f t="shared" ref="B4867:E4867" si="4841">B4842</f>
        <v>1</v>
      </c>
      <c r="C4867" t="str">
        <f t="shared" si="4841"/>
        <v>A4</v>
      </c>
      <c r="D4867" t="str">
        <f t="shared" si="4841"/>
        <v>сыр твердый</v>
      </c>
      <c r="E4867" t="str">
        <f t="shared" si="4841"/>
        <v>A4|сыр твердый</v>
      </c>
      <c r="F4867">
        <f>IFERROR(INDEX('Прайс-лист на год'!$E$4:$NG$28,MATCH(prices_model!E4867,'Прайс-лист на год'!$D$4:$D$28,0),MATCH(prices_model!A4867,'Прайс-лист на год'!$E$3:$NG$3,0)),0)</f>
        <v>893</v>
      </c>
    </row>
    <row r="4868" spans="1:6" x14ac:dyDescent="0.25">
      <c r="A4868" s="30">
        <f>'Прайс-лист на год'!$E$3+ROUNDDOWN((ROW()-2)/25,0)</f>
        <v>44024</v>
      </c>
      <c r="B4868">
        <f t="shared" ref="B4868:E4868" si="4842">B4843</f>
        <v>1</v>
      </c>
      <c r="C4868" t="str">
        <f t="shared" si="4842"/>
        <v>A4</v>
      </c>
      <c r="D4868" t="str">
        <f t="shared" si="4842"/>
        <v>сыр полутвердый</v>
      </c>
      <c r="E4868" t="str">
        <f t="shared" si="4842"/>
        <v>A4|сыр полутвердый</v>
      </c>
      <c r="F4868">
        <f>IFERROR(INDEX('Прайс-лист на год'!$E$4:$NG$28,MATCH(prices_model!E4868,'Прайс-лист на год'!$D$4:$D$28,0),MATCH(prices_model!A4868,'Прайс-лист на год'!$E$3:$NG$3,0)),0)</f>
        <v>662</v>
      </c>
    </row>
    <row r="4869" spans="1:6" x14ac:dyDescent="0.25">
      <c r="A4869" s="30">
        <f>'Прайс-лист на год'!$E$3+ROUNDDOWN((ROW()-2)/25,0)</f>
        <v>44024</v>
      </c>
      <c r="B4869">
        <f t="shared" ref="B4869:E4869" si="4843">B4844</f>
        <v>1</v>
      </c>
      <c r="C4869" t="str">
        <f t="shared" si="4843"/>
        <v>A4</v>
      </c>
      <c r="D4869" t="str">
        <f t="shared" si="4843"/>
        <v>сыр мягкий</v>
      </c>
      <c r="E4869" t="str">
        <f t="shared" si="4843"/>
        <v>A4|сыр мягкий</v>
      </c>
      <c r="F4869">
        <f>IFERROR(INDEX('Прайс-лист на год'!$E$4:$NG$28,MATCH(prices_model!E4869,'Прайс-лист на год'!$D$4:$D$28,0),MATCH(prices_model!A4869,'Прайс-лист на год'!$E$3:$NG$3,0)),0)</f>
        <v>446</v>
      </c>
    </row>
    <row r="4870" spans="1:6" x14ac:dyDescent="0.25">
      <c r="A4870" s="30">
        <f>'Прайс-лист на год'!$E$3+ROUNDDOWN((ROW()-2)/25,0)</f>
        <v>44024</v>
      </c>
      <c r="B4870">
        <f t="shared" ref="B4870:E4870" si="4844">B4845</f>
        <v>1</v>
      </c>
      <c r="C4870" t="str">
        <f t="shared" si="4844"/>
        <v>A4</v>
      </c>
      <c r="D4870" t="str">
        <f t="shared" si="4844"/>
        <v>прочие сыры</v>
      </c>
      <c r="E4870" t="str">
        <f t="shared" si="4844"/>
        <v>A4|прочие сыры</v>
      </c>
      <c r="F4870">
        <f>IFERROR(INDEX('Прайс-лист на год'!$E$4:$NG$28,MATCH(prices_model!E4870,'Прайс-лист на год'!$D$4:$D$28,0),MATCH(prices_model!A4870,'Прайс-лист на год'!$E$3:$NG$3,0)),0)</f>
        <v>847</v>
      </c>
    </row>
    <row r="4871" spans="1:6" x14ac:dyDescent="0.25">
      <c r="A4871" s="30">
        <f>'Прайс-лист на год'!$E$3+ROUNDDOWN((ROW()-2)/25,0)</f>
        <v>44024</v>
      </c>
      <c r="B4871">
        <f t="shared" ref="B4871:E4871" si="4845">B4846</f>
        <v>1</v>
      </c>
      <c r="C4871" t="str">
        <f t="shared" si="4845"/>
        <v>A4</v>
      </c>
      <c r="D4871" t="str">
        <f t="shared" si="4845"/>
        <v>продукты сырные</v>
      </c>
      <c r="E4871" t="str">
        <f t="shared" si="4845"/>
        <v>A4|продукты сырные</v>
      </c>
      <c r="F4871">
        <f>IFERROR(INDEX('Прайс-лист на год'!$E$4:$NG$28,MATCH(prices_model!E4871,'Прайс-лист на год'!$D$4:$D$28,0),MATCH(prices_model!A4871,'Прайс-лист на год'!$E$3:$NG$3,0)),0)</f>
        <v>340</v>
      </c>
    </row>
    <row r="4872" spans="1:6" x14ac:dyDescent="0.25">
      <c r="A4872" s="30">
        <f>'Прайс-лист на год'!$E$3+ROUNDDOWN((ROW()-2)/25,0)</f>
        <v>44024</v>
      </c>
      <c r="B4872">
        <f t="shared" ref="B4872:E4872" si="4846">B4847</f>
        <v>1</v>
      </c>
      <c r="C4872" t="str">
        <f t="shared" si="4846"/>
        <v>A5</v>
      </c>
      <c r="D4872" t="str">
        <f t="shared" si="4846"/>
        <v>сыр твердый</v>
      </c>
      <c r="E4872" t="str">
        <f t="shared" si="4846"/>
        <v>A5|сыр твердый</v>
      </c>
      <c r="F4872">
        <f>IFERROR(INDEX('Прайс-лист на год'!$E$4:$NG$28,MATCH(prices_model!E4872,'Прайс-лист на год'!$D$4:$D$28,0),MATCH(prices_model!A4872,'Прайс-лист на год'!$E$3:$NG$3,0)),0)</f>
        <v>1087</v>
      </c>
    </row>
    <row r="4873" spans="1:6" x14ac:dyDescent="0.25">
      <c r="A4873" s="30">
        <f>'Прайс-лист на год'!$E$3+ROUNDDOWN((ROW()-2)/25,0)</f>
        <v>44024</v>
      </c>
      <c r="B4873">
        <f t="shared" ref="B4873:E4873" si="4847">B4848</f>
        <v>1</v>
      </c>
      <c r="C4873" t="str">
        <f t="shared" si="4847"/>
        <v>A5</v>
      </c>
      <c r="D4873" t="str">
        <f t="shared" si="4847"/>
        <v>сыр полутвердый</v>
      </c>
      <c r="E4873" t="str">
        <f t="shared" si="4847"/>
        <v>A5|сыр полутвердый</v>
      </c>
      <c r="F4873">
        <f>IFERROR(INDEX('Прайс-лист на год'!$E$4:$NG$28,MATCH(prices_model!E4873,'Прайс-лист на год'!$D$4:$D$28,0),MATCH(prices_model!A4873,'Прайс-лист на год'!$E$3:$NG$3,0)),0)</f>
        <v>652</v>
      </c>
    </row>
    <row r="4874" spans="1:6" x14ac:dyDescent="0.25">
      <c r="A4874" s="30">
        <f>'Прайс-лист на год'!$E$3+ROUNDDOWN((ROW()-2)/25,0)</f>
        <v>44024</v>
      </c>
      <c r="B4874">
        <f t="shared" ref="B4874:E4874" si="4848">B4849</f>
        <v>1</v>
      </c>
      <c r="C4874" t="str">
        <f t="shared" si="4848"/>
        <v>A5</v>
      </c>
      <c r="D4874" t="str">
        <f t="shared" si="4848"/>
        <v>сыр мягкий</v>
      </c>
      <c r="E4874" t="str">
        <f t="shared" si="4848"/>
        <v>A5|сыр мягкий</v>
      </c>
      <c r="F4874">
        <f>IFERROR(INDEX('Прайс-лист на год'!$E$4:$NG$28,MATCH(prices_model!E4874,'Прайс-лист на год'!$D$4:$D$28,0),MATCH(prices_model!A4874,'Прайс-лист на год'!$E$3:$NG$3,0)),0)</f>
        <v>544</v>
      </c>
    </row>
    <row r="4875" spans="1:6" x14ac:dyDescent="0.25">
      <c r="A4875" s="30">
        <f>'Прайс-лист на год'!$E$3+ROUNDDOWN((ROW()-2)/25,0)</f>
        <v>44024</v>
      </c>
      <c r="B4875">
        <f t="shared" ref="B4875:E4875" si="4849">B4850</f>
        <v>1</v>
      </c>
      <c r="C4875" t="str">
        <f t="shared" si="4849"/>
        <v>A5</v>
      </c>
      <c r="D4875" t="str">
        <f t="shared" si="4849"/>
        <v>прочие сыры</v>
      </c>
      <c r="E4875" t="str">
        <f t="shared" si="4849"/>
        <v>A5|прочие сыры</v>
      </c>
      <c r="F4875">
        <f>IFERROR(INDEX('Прайс-лист на год'!$E$4:$NG$28,MATCH(prices_model!E4875,'Прайс-лист на год'!$D$4:$D$28,0),MATCH(prices_model!A4875,'Прайс-лист на год'!$E$3:$NG$3,0)),0)</f>
        <v>761</v>
      </c>
    </row>
    <row r="4876" spans="1:6" x14ac:dyDescent="0.25">
      <c r="A4876" s="30">
        <f>'Прайс-лист на год'!$E$3+ROUNDDOWN((ROW()-2)/25,0)</f>
        <v>44024</v>
      </c>
      <c r="B4876">
        <f t="shared" ref="B4876:E4876" si="4850">B4851</f>
        <v>1</v>
      </c>
      <c r="C4876" t="str">
        <f t="shared" si="4850"/>
        <v>A5</v>
      </c>
      <c r="D4876" t="str">
        <f t="shared" si="4850"/>
        <v>продукты сырные</v>
      </c>
      <c r="E4876" t="str">
        <f t="shared" si="4850"/>
        <v>A5|продукты сырные</v>
      </c>
      <c r="F4876">
        <f>IFERROR(INDEX('Прайс-лист на год'!$E$4:$NG$28,MATCH(prices_model!E4876,'Прайс-лист на год'!$D$4:$D$28,0),MATCH(prices_model!A4876,'Прайс-лист на год'!$E$3:$NG$3,0)),0)</f>
        <v>435</v>
      </c>
    </row>
    <row r="4877" spans="1:6" x14ac:dyDescent="0.25">
      <c r="A4877" s="30">
        <f>'Прайс-лист на год'!$E$3+ROUNDDOWN((ROW()-2)/25,0)</f>
        <v>44025</v>
      </c>
      <c r="B4877">
        <f t="shared" ref="B4877:E4877" si="4851">B4852</f>
        <v>1</v>
      </c>
      <c r="C4877" t="str">
        <f t="shared" si="4851"/>
        <v>A1</v>
      </c>
      <c r="D4877" t="str">
        <f t="shared" si="4851"/>
        <v>сыр твердый</v>
      </c>
      <c r="E4877" t="str">
        <f t="shared" si="4851"/>
        <v>A1|сыр твердый</v>
      </c>
      <c r="F4877">
        <f>IFERROR(INDEX('Прайс-лист на год'!$E$4:$NG$28,MATCH(prices_model!E4877,'Прайс-лист на год'!$D$4:$D$28,0),MATCH(prices_model!A4877,'Прайс-лист на год'!$E$3:$NG$3,0)),0)</f>
        <v>1000</v>
      </c>
    </row>
    <row r="4878" spans="1:6" x14ac:dyDescent="0.25">
      <c r="A4878" s="30">
        <f>'Прайс-лист на год'!$E$3+ROUNDDOWN((ROW()-2)/25,0)</f>
        <v>44025</v>
      </c>
      <c r="B4878">
        <f t="shared" ref="B4878:E4878" si="4852">B4853</f>
        <v>1</v>
      </c>
      <c r="C4878" t="str">
        <f t="shared" si="4852"/>
        <v>A1</v>
      </c>
      <c r="D4878" t="str">
        <f t="shared" si="4852"/>
        <v>сыр полутвердый</v>
      </c>
      <c r="E4878" t="str">
        <f t="shared" si="4852"/>
        <v>A1|сыр полутвердый</v>
      </c>
      <c r="F4878">
        <f>IFERROR(INDEX('Прайс-лист на год'!$E$4:$NG$28,MATCH(prices_model!E4878,'Прайс-лист на год'!$D$4:$D$28,0),MATCH(prices_model!A4878,'Прайс-лист на год'!$E$3:$NG$3,0)),0)</f>
        <v>600</v>
      </c>
    </row>
    <row r="4879" spans="1:6" x14ac:dyDescent="0.25">
      <c r="A4879" s="30">
        <f>'Прайс-лист на год'!$E$3+ROUNDDOWN((ROW()-2)/25,0)</f>
        <v>44025</v>
      </c>
      <c r="B4879">
        <f t="shared" ref="B4879:E4879" si="4853">B4854</f>
        <v>1</v>
      </c>
      <c r="C4879" t="str">
        <f t="shared" si="4853"/>
        <v>A1</v>
      </c>
      <c r="D4879" t="str">
        <f t="shared" si="4853"/>
        <v>сыр мягкий</v>
      </c>
      <c r="E4879" t="str">
        <f t="shared" si="4853"/>
        <v>A1|сыр мягкий</v>
      </c>
      <c r="F4879">
        <f>IFERROR(INDEX('Прайс-лист на год'!$E$4:$NG$28,MATCH(prices_model!E4879,'Прайс-лист на год'!$D$4:$D$28,0),MATCH(prices_model!A4879,'Прайс-лист на год'!$E$3:$NG$3,0)),0)</f>
        <v>500</v>
      </c>
    </row>
    <row r="4880" spans="1:6" x14ac:dyDescent="0.25">
      <c r="A4880" s="30">
        <f>'Прайс-лист на год'!$E$3+ROUNDDOWN((ROW()-2)/25,0)</f>
        <v>44025</v>
      </c>
      <c r="B4880">
        <f t="shared" ref="B4880:E4880" si="4854">B4855</f>
        <v>1</v>
      </c>
      <c r="C4880" t="str">
        <f t="shared" si="4854"/>
        <v>A1</v>
      </c>
      <c r="D4880" t="str">
        <f t="shared" si="4854"/>
        <v>прочие сыры</v>
      </c>
      <c r="E4880" t="str">
        <f t="shared" si="4854"/>
        <v>A1|прочие сыры</v>
      </c>
      <c r="F4880">
        <f>IFERROR(INDEX('Прайс-лист на год'!$E$4:$NG$28,MATCH(prices_model!E4880,'Прайс-лист на год'!$D$4:$D$28,0),MATCH(prices_model!A4880,'Прайс-лист на год'!$E$3:$NG$3,0)),0)</f>
        <v>700</v>
      </c>
    </row>
    <row r="4881" spans="1:6" x14ac:dyDescent="0.25">
      <c r="A4881" s="30">
        <f>'Прайс-лист на год'!$E$3+ROUNDDOWN((ROW()-2)/25,0)</f>
        <v>44025</v>
      </c>
      <c r="B4881">
        <f t="shared" ref="B4881:E4881" si="4855">B4856</f>
        <v>1</v>
      </c>
      <c r="C4881" t="str">
        <f t="shared" si="4855"/>
        <v>A1</v>
      </c>
      <c r="D4881" t="str">
        <f t="shared" si="4855"/>
        <v>продукты сырные</v>
      </c>
      <c r="E4881" t="str">
        <f t="shared" si="4855"/>
        <v>A1|продукты сырные</v>
      </c>
      <c r="F4881">
        <f>IFERROR(INDEX('Прайс-лист на год'!$E$4:$NG$28,MATCH(prices_model!E4881,'Прайс-лист на год'!$D$4:$D$28,0),MATCH(prices_model!A4881,'Прайс-лист на год'!$E$3:$NG$3,0)),0)</f>
        <v>400</v>
      </c>
    </row>
    <row r="4882" spans="1:6" x14ac:dyDescent="0.25">
      <c r="A4882" s="30">
        <f>'Прайс-лист на год'!$E$3+ROUNDDOWN((ROW()-2)/25,0)</f>
        <v>44025</v>
      </c>
      <c r="B4882">
        <f t="shared" ref="B4882:E4882" si="4856">B4857</f>
        <v>1</v>
      </c>
      <c r="C4882" t="str">
        <f t="shared" si="4856"/>
        <v>A2</v>
      </c>
      <c r="D4882" t="str">
        <f t="shared" si="4856"/>
        <v>сыр твердый</v>
      </c>
      <c r="E4882" t="str">
        <f t="shared" si="4856"/>
        <v>A2|сыр твердый</v>
      </c>
      <c r="F4882">
        <f>IFERROR(INDEX('Прайс-лист на год'!$E$4:$NG$28,MATCH(prices_model!E4882,'Прайс-лист на год'!$D$4:$D$28,0),MATCH(prices_model!A4882,'Прайс-лист на год'!$E$3:$NG$3,0)),0)</f>
        <v>1050</v>
      </c>
    </row>
    <row r="4883" spans="1:6" x14ac:dyDescent="0.25">
      <c r="A4883" s="30">
        <f>'Прайс-лист на год'!$E$3+ROUNDDOWN((ROW()-2)/25,0)</f>
        <v>44025</v>
      </c>
      <c r="B4883">
        <f t="shared" ref="B4883:E4883" si="4857">B4858</f>
        <v>1</v>
      </c>
      <c r="C4883" t="str">
        <f t="shared" si="4857"/>
        <v>A2</v>
      </c>
      <c r="D4883" t="str">
        <f t="shared" si="4857"/>
        <v>сыр полутвердый</v>
      </c>
      <c r="E4883" t="str">
        <f t="shared" si="4857"/>
        <v>A2|сыр полутвердый</v>
      </c>
      <c r="F4883">
        <f>IFERROR(INDEX('Прайс-лист на год'!$E$4:$NG$28,MATCH(prices_model!E4883,'Прайс-лист на год'!$D$4:$D$28,0),MATCH(prices_model!A4883,'Прайс-лист на год'!$E$3:$NG$3,0)),0)</f>
        <v>630</v>
      </c>
    </row>
    <row r="4884" spans="1:6" x14ac:dyDescent="0.25">
      <c r="A4884" s="30">
        <f>'Прайс-лист на год'!$E$3+ROUNDDOWN((ROW()-2)/25,0)</f>
        <v>44025</v>
      </c>
      <c r="B4884">
        <f t="shared" ref="B4884:E4884" si="4858">B4859</f>
        <v>1</v>
      </c>
      <c r="C4884" t="str">
        <f t="shared" si="4858"/>
        <v>A2</v>
      </c>
      <c r="D4884" t="str">
        <f t="shared" si="4858"/>
        <v>сыр мягкий</v>
      </c>
      <c r="E4884" t="str">
        <f t="shared" si="4858"/>
        <v>A2|сыр мягкий</v>
      </c>
      <c r="F4884">
        <f>IFERROR(INDEX('Прайс-лист на год'!$E$4:$NG$28,MATCH(prices_model!E4884,'Прайс-лист на год'!$D$4:$D$28,0),MATCH(prices_model!A4884,'Прайс-лист на год'!$E$3:$NG$3,0)),0)</f>
        <v>525</v>
      </c>
    </row>
    <row r="4885" spans="1:6" x14ac:dyDescent="0.25">
      <c r="A4885" s="30">
        <f>'Прайс-лист на год'!$E$3+ROUNDDOWN((ROW()-2)/25,0)</f>
        <v>44025</v>
      </c>
      <c r="B4885">
        <f t="shared" ref="B4885:E4885" si="4859">B4860</f>
        <v>1</v>
      </c>
      <c r="C4885" t="str">
        <f t="shared" si="4859"/>
        <v>A2</v>
      </c>
      <c r="D4885" t="str">
        <f t="shared" si="4859"/>
        <v>прочие сыры</v>
      </c>
      <c r="E4885" t="str">
        <f t="shared" si="4859"/>
        <v>A2|прочие сыры</v>
      </c>
      <c r="F4885">
        <f>IFERROR(INDEX('Прайс-лист на год'!$E$4:$NG$28,MATCH(prices_model!E4885,'Прайс-лист на год'!$D$4:$D$28,0),MATCH(prices_model!A4885,'Прайс-лист на год'!$E$3:$NG$3,0)),0)</f>
        <v>735</v>
      </c>
    </row>
    <row r="4886" spans="1:6" x14ac:dyDescent="0.25">
      <c r="A4886" s="30">
        <f>'Прайс-лист на год'!$E$3+ROUNDDOWN((ROW()-2)/25,0)</f>
        <v>44025</v>
      </c>
      <c r="B4886">
        <f t="shared" ref="B4886:E4886" si="4860">B4861</f>
        <v>1</v>
      </c>
      <c r="C4886" t="str">
        <f t="shared" si="4860"/>
        <v>A2</v>
      </c>
      <c r="D4886" t="str">
        <f t="shared" si="4860"/>
        <v>продукты сырные</v>
      </c>
      <c r="E4886" t="str">
        <f t="shared" si="4860"/>
        <v>A2|продукты сырные</v>
      </c>
      <c r="F4886">
        <f>IFERROR(INDEX('Прайс-лист на год'!$E$4:$NG$28,MATCH(prices_model!E4886,'Прайс-лист на год'!$D$4:$D$28,0),MATCH(prices_model!A4886,'Прайс-лист на год'!$E$3:$NG$3,0)),0)</f>
        <v>420</v>
      </c>
    </row>
    <row r="4887" spans="1:6" x14ac:dyDescent="0.25">
      <c r="A4887" s="30">
        <f>'Прайс-лист на год'!$E$3+ROUNDDOWN((ROW()-2)/25,0)</f>
        <v>44025</v>
      </c>
      <c r="B4887">
        <f t="shared" ref="B4887:E4887" si="4861">B4862</f>
        <v>1</v>
      </c>
      <c r="C4887" t="str">
        <f t="shared" si="4861"/>
        <v>A3</v>
      </c>
      <c r="D4887" t="str">
        <f t="shared" si="4861"/>
        <v>сыр твердый</v>
      </c>
      <c r="E4887" t="str">
        <f t="shared" si="4861"/>
        <v>A3|сыр твердый</v>
      </c>
      <c r="F4887">
        <f>IFERROR(INDEX('Прайс-лист на год'!$E$4:$NG$28,MATCH(prices_model!E4887,'Прайс-лист на год'!$D$4:$D$28,0),MATCH(prices_model!A4887,'Прайс-лист на год'!$E$3:$NG$3,0)),0)</f>
        <v>1100</v>
      </c>
    </row>
    <row r="4888" spans="1:6" x14ac:dyDescent="0.25">
      <c r="A4888" s="30">
        <f>'Прайс-лист на год'!$E$3+ROUNDDOWN((ROW()-2)/25,0)</f>
        <v>44025</v>
      </c>
      <c r="B4888">
        <f t="shared" ref="B4888:E4888" si="4862">B4863</f>
        <v>1</v>
      </c>
      <c r="C4888" t="str">
        <f t="shared" si="4862"/>
        <v>A3</v>
      </c>
      <c r="D4888" t="str">
        <f t="shared" si="4862"/>
        <v>сыр полутвердый</v>
      </c>
      <c r="E4888" t="str">
        <f t="shared" si="4862"/>
        <v>A3|сыр полутвердый</v>
      </c>
      <c r="F4888">
        <f>IFERROR(INDEX('Прайс-лист на год'!$E$4:$NG$28,MATCH(prices_model!E4888,'Прайс-лист на год'!$D$4:$D$28,0),MATCH(prices_model!A4888,'Прайс-лист на год'!$E$3:$NG$3,0)),0)</f>
        <v>660</v>
      </c>
    </row>
    <row r="4889" spans="1:6" x14ac:dyDescent="0.25">
      <c r="A4889" s="30">
        <f>'Прайс-лист на год'!$E$3+ROUNDDOWN((ROW()-2)/25,0)</f>
        <v>44025</v>
      </c>
      <c r="B4889">
        <f t="shared" ref="B4889:E4889" si="4863">B4864</f>
        <v>1</v>
      </c>
      <c r="C4889" t="str">
        <f t="shared" si="4863"/>
        <v>A3</v>
      </c>
      <c r="D4889" t="str">
        <f t="shared" si="4863"/>
        <v>сыр мягкий</v>
      </c>
      <c r="E4889" t="str">
        <f t="shared" si="4863"/>
        <v>A3|сыр мягкий</v>
      </c>
      <c r="F4889">
        <f>IFERROR(INDEX('Прайс-лист на год'!$E$4:$NG$28,MATCH(prices_model!E4889,'Прайс-лист на год'!$D$4:$D$28,0),MATCH(prices_model!A4889,'Прайс-лист на год'!$E$3:$NG$3,0)),0)</f>
        <v>550</v>
      </c>
    </row>
    <row r="4890" spans="1:6" x14ac:dyDescent="0.25">
      <c r="A4890" s="30">
        <f>'Прайс-лист на год'!$E$3+ROUNDDOWN((ROW()-2)/25,0)</f>
        <v>44025</v>
      </c>
      <c r="B4890">
        <f t="shared" ref="B4890:E4890" si="4864">B4865</f>
        <v>1</v>
      </c>
      <c r="C4890" t="str">
        <f t="shared" si="4864"/>
        <v>A3</v>
      </c>
      <c r="D4890" t="str">
        <f t="shared" si="4864"/>
        <v>прочие сыры</v>
      </c>
      <c r="E4890" t="str">
        <f t="shared" si="4864"/>
        <v>A3|прочие сыры</v>
      </c>
      <c r="F4890">
        <f>IFERROR(INDEX('Прайс-лист на год'!$E$4:$NG$28,MATCH(prices_model!E4890,'Прайс-лист на год'!$D$4:$D$28,0),MATCH(prices_model!A4890,'Прайс-лист на год'!$E$3:$NG$3,0)),0)</f>
        <v>770</v>
      </c>
    </row>
    <row r="4891" spans="1:6" x14ac:dyDescent="0.25">
      <c r="A4891" s="30">
        <f>'Прайс-лист на год'!$E$3+ROUNDDOWN((ROW()-2)/25,0)</f>
        <v>44025</v>
      </c>
      <c r="B4891">
        <f t="shared" ref="B4891:E4891" si="4865">B4866</f>
        <v>1</v>
      </c>
      <c r="C4891" t="str">
        <f t="shared" si="4865"/>
        <v>A3</v>
      </c>
      <c r="D4891" t="str">
        <f t="shared" si="4865"/>
        <v>продукты сырные</v>
      </c>
      <c r="E4891" t="str">
        <f t="shared" si="4865"/>
        <v>A3|продукты сырные</v>
      </c>
      <c r="F4891">
        <f>IFERROR(INDEX('Прайс-лист на год'!$E$4:$NG$28,MATCH(prices_model!E4891,'Прайс-лист на год'!$D$4:$D$28,0),MATCH(prices_model!A4891,'Прайс-лист на год'!$E$3:$NG$3,0)),0)</f>
        <v>440</v>
      </c>
    </row>
    <row r="4892" spans="1:6" x14ac:dyDescent="0.25">
      <c r="A4892" s="30">
        <f>'Прайс-лист на год'!$E$3+ROUNDDOWN((ROW()-2)/25,0)</f>
        <v>44025</v>
      </c>
      <c r="B4892">
        <f t="shared" ref="B4892:E4892" si="4866">B4867</f>
        <v>1</v>
      </c>
      <c r="C4892" t="str">
        <f t="shared" si="4866"/>
        <v>A4</v>
      </c>
      <c r="D4892" t="str">
        <f t="shared" si="4866"/>
        <v>сыр твердый</v>
      </c>
      <c r="E4892" t="str">
        <f t="shared" si="4866"/>
        <v>A4|сыр твердый</v>
      </c>
      <c r="F4892">
        <f>IFERROR(INDEX('Прайс-лист на год'!$E$4:$NG$28,MATCH(prices_model!E4892,'Прайс-лист на год'!$D$4:$D$28,0),MATCH(prices_model!A4892,'Прайс-лист на год'!$E$3:$NG$3,0)),0)</f>
        <v>1103</v>
      </c>
    </row>
    <row r="4893" spans="1:6" x14ac:dyDescent="0.25">
      <c r="A4893" s="30">
        <f>'Прайс-лист на год'!$E$3+ROUNDDOWN((ROW()-2)/25,0)</f>
        <v>44025</v>
      </c>
      <c r="B4893">
        <f t="shared" ref="B4893:E4893" si="4867">B4868</f>
        <v>1</v>
      </c>
      <c r="C4893" t="str">
        <f t="shared" si="4867"/>
        <v>A4</v>
      </c>
      <c r="D4893" t="str">
        <f t="shared" si="4867"/>
        <v>сыр полутвердый</v>
      </c>
      <c r="E4893" t="str">
        <f t="shared" si="4867"/>
        <v>A4|сыр полутвердый</v>
      </c>
      <c r="F4893">
        <f>IFERROR(INDEX('Прайс-лист на год'!$E$4:$NG$28,MATCH(prices_model!E4893,'Прайс-лист на год'!$D$4:$D$28,0),MATCH(prices_model!A4893,'Прайс-лист на год'!$E$3:$NG$3,0)),0)</f>
        <v>662</v>
      </c>
    </row>
    <row r="4894" spans="1:6" x14ac:dyDescent="0.25">
      <c r="A4894" s="30">
        <f>'Прайс-лист на год'!$E$3+ROUNDDOWN((ROW()-2)/25,0)</f>
        <v>44025</v>
      </c>
      <c r="B4894">
        <f t="shared" ref="B4894:E4894" si="4868">B4869</f>
        <v>1</v>
      </c>
      <c r="C4894" t="str">
        <f t="shared" si="4868"/>
        <v>A4</v>
      </c>
      <c r="D4894" t="str">
        <f t="shared" si="4868"/>
        <v>сыр мягкий</v>
      </c>
      <c r="E4894" t="str">
        <f t="shared" si="4868"/>
        <v>A4|сыр мягкий</v>
      </c>
      <c r="F4894">
        <f>IFERROR(INDEX('Прайс-лист на год'!$E$4:$NG$28,MATCH(prices_model!E4894,'Прайс-лист на год'!$D$4:$D$28,0),MATCH(prices_model!A4894,'Прайс-лист на год'!$E$3:$NG$3,0)),0)</f>
        <v>551</v>
      </c>
    </row>
    <row r="4895" spans="1:6" x14ac:dyDescent="0.25">
      <c r="A4895" s="30">
        <f>'Прайс-лист на год'!$E$3+ROUNDDOWN((ROW()-2)/25,0)</f>
        <v>44025</v>
      </c>
      <c r="B4895">
        <f t="shared" ref="B4895:E4895" si="4869">B4870</f>
        <v>1</v>
      </c>
      <c r="C4895" t="str">
        <f t="shared" si="4869"/>
        <v>A4</v>
      </c>
      <c r="D4895" t="str">
        <f t="shared" si="4869"/>
        <v>прочие сыры</v>
      </c>
      <c r="E4895" t="str">
        <f t="shared" si="4869"/>
        <v>A4|прочие сыры</v>
      </c>
      <c r="F4895">
        <f>IFERROR(INDEX('Прайс-лист на год'!$E$4:$NG$28,MATCH(prices_model!E4895,'Прайс-лист на год'!$D$4:$D$28,0),MATCH(prices_model!A4895,'Прайс-лист на год'!$E$3:$NG$3,0)),0)</f>
        <v>847</v>
      </c>
    </row>
    <row r="4896" spans="1:6" x14ac:dyDescent="0.25">
      <c r="A4896" s="30">
        <f>'Прайс-лист на год'!$E$3+ROUNDDOWN((ROW()-2)/25,0)</f>
        <v>44025</v>
      </c>
      <c r="B4896">
        <f t="shared" ref="B4896:E4896" si="4870">B4871</f>
        <v>1</v>
      </c>
      <c r="C4896" t="str">
        <f t="shared" si="4870"/>
        <v>A4</v>
      </c>
      <c r="D4896" t="str">
        <f t="shared" si="4870"/>
        <v>продукты сырные</v>
      </c>
      <c r="E4896" t="str">
        <f t="shared" si="4870"/>
        <v>A4|продукты сырные</v>
      </c>
      <c r="F4896">
        <f>IFERROR(INDEX('Прайс-лист на год'!$E$4:$NG$28,MATCH(prices_model!E4896,'Прайс-лист на год'!$D$4:$D$28,0),MATCH(prices_model!A4896,'Прайс-лист на год'!$E$3:$NG$3,0)),0)</f>
        <v>340</v>
      </c>
    </row>
    <row r="4897" spans="1:6" x14ac:dyDescent="0.25">
      <c r="A4897" s="30">
        <f>'Прайс-лист на год'!$E$3+ROUNDDOWN((ROW()-2)/25,0)</f>
        <v>44025</v>
      </c>
      <c r="B4897">
        <f t="shared" ref="B4897:E4897" si="4871">B4872</f>
        <v>1</v>
      </c>
      <c r="C4897" t="str">
        <f t="shared" si="4871"/>
        <v>A5</v>
      </c>
      <c r="D4897" t="str">
        <f t="shared" si="4871"/>
        <v>сыр твердый</v>
      </c>
      <c r="E4897" t="str">
        <f t="shared" si="4871"/>
        <v>A5|сыр твердый</v>
      </c>
      <c r="F4897">
        <f>IFERROR(INDEX('Прайс-лист на год'!$E$4:$NG$28,MATCH(prices_model!E4897,'Прайс-лист на год'!$D$4:$D$28,0),MATCH(prices_model!A4897,'Прайс-лист на год'!$E$3:$NG$3,0)),0)</f>
        <v>1089</v>
      </c>
    </row>
    <row r="4898" spans="1:6" x14ac:dyDescent="0.25">
      <c r="A4898" s="30">
        <f>'Прайс-лист на год'!$E$3+ROUNDDOWN((ROW()-2)/25,0)</f>
        <v>44025</v>
      </c>
      <c r="B4898">
        <f t="shared" ref="B4898:E4898" si="4872">B4873</f>
        <v>1</v>
      </c>
      <c r="C4898" t="str">
        <f t="shared" si="4872"/>
        <v>A5</v>
      </c>
      <c r="D4898" t="str">
        <f t="shared" si="4872"/>
        <v>сыр полутвердый</v>
      </c>
      <c r="E4898" t="str">
        <f t="shared" si="4872"/>
        <v>A5|сыр полутвердый</v>
      </c>
      <c r="F4898">
        <f>IFERROR(INDEX('Прайс-лист на год'!$E$4:$NG$28,MATCH(prices_model!E4898,'Прайс-лист на год'!$D$4:$D$28,0),MATCH(prices_model!A4898,'Прайс-лист на год'!$E$3:$NG$3,0)),0)</f>
        <v>653</v>
      </c>
    </row>
    <row r="4899" spans="1:6" x14ac:dyDescent="0.25">
      <c r="A4899" s="30">
        <f>'Прайс-лист на год'!$E$3+ROUNDDOWN((ROW()-2)/25,0)</f>
        <v>44025</v>
      </c>
      <c r="B4899">
        <f t="shared" ref="B4899:E4899" si="4873">B4874</f>
        <v>1</v>
      </c>
      <c r="C4899" t="str">
        <f t="shared" si="4873"/>
        <v>A5</v>
      </c>
      <c r="D4899" t="str">
        <f t="shared" si="4873"/>
        <v>сыр мягкий</v>
      </c>
      <c r="E4899" t="str">
        <f t="shared" si="4873"/>
        <v>A5|сыр мягкий</v>
      </c>
      <c r="F4899">
        <f>IFERROR(INDEX('Прайс-лист на год'!$E$4:$NG$28,MATCH(prices_model!E4899,'Прайс-лист на год'!$D$4:$D$28,0),MATCH(prices_model!A4899,'Прайс-лист на год'!$E$3:$NG$3,0)),0)</f>
        <v>544</v>
      </c>
    </row>
    <row r="4900" spans="1:6" x14ac:dyDescent="0.25">
      <c r="A4900" s="30">
        <f>'Прайс-лист на год'!$E$3+ROUNDDOWN((ROW()-2)/25,0)</f>
        <v>44025</v>
      </c>
      <c r="B4900">
        <f t="shared" ref="B4900:E4900" si="4874">B4875</f>
        <v>1</v>
      </c>
      <c r="C4900" t="str">
        <f t="shared" si="4874"/>
        <v>A5</v>
      </c>
      <c r="D4900" t="str">
        <f t="shared" si="4874"/>
        <v>прочие сыры</v>
      </c>
      <c r="E4900" t="str">
        <f t="shared" si="4874"/>
        <v>A5|прочие сыры</v>
      </c>
      <c r="F4900">
        <f>IFERROR(INDEX('Прайс-лист на год'!$E$4:$NG$28,MATCH(prices_model!E4900,'Прайс-лист на год'!$D$4:$D$28,0),MATCH(prices_model!A4900,'Прайс-лист на год'!$E$3:$NG$3,0)),0)</f>
        <v>762</v>
      </c>
    </row>
    <row r="4901" spans="1:6" x14ac:dyDescent="0.25">
      <c r="A4901" s="30">
        <f>'Прайс-лист на год'!$E$3+ROUNDDOWN((ROW()-2)/25,0)</f>
        <v>44025</v>
      </c>
      <c r="B4901">
        <f t="shared" ref="B4901:E4901" si="4875">B4876</f>
        <v>1</v>
      </c>
      <c r="C4901" t="str">
        <f t="shared" si="4875"/>
        <v>A5</v>
      </c>
      <c r="D4901" t="str">
        <f t="shared" si="4875"/>
        <v>продукты сырные</v>
      </c>
      <c r="E4901" t="str">
        <f t="shared" si="4875"/>
        <v>A5|продукты сырные</v>
      </c>
      <c r="F4901">
        <f>IFERROR(INDEX('Прайс-лист на год'!$E$4:$NG$28,MATCH(prices_model!E4901,'Прайс-лист на год'!$D$4:$D$28,0),MATCH(prices_model!A4901,'Прайс-лист на год'!$E$3:$NG$3,0)),0)</f>
        <v>436</v>
      </c>
    </row>
    <row r="4902" spans="1:6" x14ac:dyDescent="0.25">
      <c r="A4902" s="30">
        <f>'Прайс-лист на год'!$E$3+ROUNDDOWN((ROW()-2)/25,0)</f>
        <v>44026</v>
      </c>
      <c r="B4902">
        <f t="shared" ref="B4902:E4902" si="4876">B4877</f>
        <v>1</v>
      </c>
      <c r="C4902" t="str">
        <f t="shared" si="4876"/>
        <v>A1</v>
      </c>
      <c r="D4902" t="str">
        <f t="shared" si="4876"/>
        <v>сыр твердый</v>
      </c>
      <c r="E4902" t="str">
        <f t="shared" si="4876"/>
        <v>A1|сыр твердый</v>
      </c>
      <c r="F4902">
        <f>IFERROR(INDEX('Прайс-лист на год'!$E$4:$NG$28,MATCH(prices_model!E4902,'Прайс-лист на год'!$D$4:$D$28,0),MATCH(prices_model!A4902,'Прайс-лист на год'!$E$3:$NG$3,0)),0)</f>
        <v>1000</v>
      </c>
    </row>
    <row r="4903" spans="1:6" x14ac:dyDescent="0.25">
      <c r="A4903" s="30">
        <f>'Прайс-лист на год'!$E$3+ROUNDDOWN((ROW()-2)/25,0)</f>
        <v>44026</v>
      </c>
      <c r="B4903">
        <f t="shared" ref="B4903:E4903" si="4877">B4878</f>
        <v>1</v>
      </c>
      <c r="C4903" t="str">
        <f t="shared" si="4877"/>
        <v>A1</v>
      </c>
      <c r="D4903" t="str">
        <f t="shared" si="4877"/>
        <v>сыр полутвердый</v>
      </c>
      <c r="E4903" t="str">
        <f t="shared" si="4877"/>
        <v>A1|сыр полутвердый</v>
      </c>
      <c r="F4903">
        <f>IFERROR(INDEX('Прайс-лист на год'!$E$4:$NG$28,MATCH(prices_model!E4903,'Прайс-лист на год'!$D$4:$D$28,0),MATCH(prices_model!A4903,'Прайс-лист на год'!$E$3:$NG$3,0)),0)</f>
        <v>600</v>
      </c>
    </row>
    <row r="4904" spans="1:6" x14ac:dyDescent="0.25">
      <c r="A4904" s="30">
        <f>'Прайс-лист на год'!$E$3+ROUNDDOWN((ROW()-2)/25,0)</f>
        <v>44026</v>
      </c>
      <c r="B4904">
        <f t="shared" ref="B4904:E4904" si="4878">B4879</f>
        <v>1</v>
      </c>
      <c r="C4904" t="str">
        <f t="shared" si="4878"/>
        <v>A1</v>
      </c>
      <c r="D4904" t="str">
        <f t="shared" si="4878"/>
        <v>сыр мягкий</v>
      </c>
      <c r="E4904" t="str">
        <f t="shared" si="4878"/>
        <v>A1|сыр мягкий</v>
      </c>
      <c r="F4904">
        <f>IFERROR(INDEX('Прайс-лист на год'!$E$4:$NG$28,MATCH(prices_model!E4904,'Прайс-лист на год'!$D$4:$D$28,0),MATCH(prices_model!A4904,'Прайс-лист на год'!$E$3:$NG$3,0)),0)</f>
        <v>500</v>
      </c>
    </row>
    <row r="4905" spans="1:6" x14ac:dyDescent="0.25">
      <c r="A4905" s="30">
        <f>'Прайс-лист на год'!$E$3+ROUNDDOWN((ROW()-2)/25,0)</f>
        <v>44026</v>
      </c>
      <c r="B4905">
        <f t="shared" ref="B4905:E4905" si="4879">B4880</f>
        <v>1</v>
      </c>
      <c r="C4905" t="str">
        <f t="shared" si="4879"/>
        <v>A1</v>
      </c>
      <c r="D4905" t="str">
        <f t="shared" si="4879"/>
        <v>прочие сыры</v>
      </c>
      <c r="E4905" t="str">
        <f t="shared" si="4879"/>
        <v>A1|прочие сыры</v>
      </c>
      <c r="F4905">
        <f>IFERROR(INDEX('Прайс-лист на год'!$E$4:$NG$28,MATCH(prices_model!E4905,'Прайс-лист на год'!$D$4:$D$28,0),MATCH(prices_model!A4905,'Прайс-лист на год'!$E$3:$NG$3,0)),0)</f>
        <v>700</v>
      </c>
    </row>
    <row r="4906" spans="1:6" x14ac:dyDescent="0.25">
      <c r="A4906" s="30">
        <f>'Прайс-лист на год'!$E$3+ROUNDDOWN((ROW()-2)/25,0)</f>
        <v>44026</v>
      </c>
      <c r="B4906">
        <f t="shared" ref="B4906:E4906" si="4880">B4881</f>
        <v>1</v>
      </c>
      <c r="C4906" t="str">
        <f t="shared" si="4880"/>
        <v>A1</v>
      </c>
      <c r="D4906" t="str">
        <f t="shared" si="4880"/>
        <v>продукты сырные</v>
      </c>
      <c r="E4906" t="str">
        <f t="shared" si="4880"/>
        <v>A1|продукты сырные</v>
      </c>
      <c r="F4906">
        <f>IFERROR(INDEX('Прайс-лист на год'!$E$4:$NG$28,MATCH(prices_model!E4906,'Прайс-лист на год'!$D$4:$D$28,0),MATCH(prices_model!A4906,'Прайс-лист на год'!$E$3:$NG$3,0)),0)</f>
        <v>400</v>
      </c>
    </row>
    <row r="4907" spans="1:6" x14ac:dyDescent="0.25">
      <c r="A4907" s="30">
        <f>'Прайс-лист на год'!$E$3+ROUNDDOWN((ROW()-2)/25,0)</f>
        <v>44026</v>
      </c>
      <c r="B4907">
        <f t="shared" ref="B4907:E4907" si="4881">B4882</f>
        <v>1</v>
      </c>
      <c r="C4907" t="str">
        <f t="shared" si="4881"/>
        <v>A2</v>
      </c>
      <c r="D4907" t="str">
        <f t="shared" si="4881"/>
        <v>сыр твердый</v>
      </c>
      <c r="E4907" t="str">
        <f t="shared" si="4881"/>
        <v>A2|сыр твердый</v>
      </c>
      <c r="F4907">
        <f>IFERROR(INDEX('Прайс-лист на год'!$E$4:$NG$28,MATCH(prices_model!E4907,'Прайс-лист на год'!$D$4:$D$28,0),MATCH(prices_model!A4907,'Прайс-лист на год'!$E$3:$NG$3,0)),0)</f>
        <v>1050</v>
      </c>
    </row>
    <row r="4908" spans="1:6" x14ac:dyDescent="0.25">
      <c r="A4908" s="30">
        <f>'Прайс-лист на год'!$E$3+ROUNDDOWN((ROW()-2)/25,0)</f>
        <v>44026</v>
      </c>
      <c r="B4908">
        <f t="shared" ref="B4908:E4908" si="4882">B4883</f>
        <v>1</v>
      </c>
      <c r="C4908" t="str">
        <f t="shared" si="4882"/>
        <v>A2</v>
      </c>
      <c r="D4908" t="str">
        <f t="shared" si="4882"/>
        <v>сыр полутвердый</v>
      </c>
      <c r="E4908" t="str">
        <f t="shared" si="4882"/>
        <v>A2|сыр полутвердый</v>
      </c>
      <c r="F4908">
        <f>IFERROR(INDEX('Прайс-лист на год'!$E$4:$NG$28,MATCH(prices_model!E4908,'Прайс-лист на год'!$D$4:$D$28,0),MATCH(prices_model!A4908,'Прайс-лист на год'!$E$3:$NG$3,0)),0)</f>
        <v>630</v>
      </c>
    </row>
    <row r="4909" spans="1:6" x14ac:dyDescent="0.25">
      <c r="A4909" s="30">
        <f>'Прайс-лист на год'!$E$3+ROUNDDOWN((ROW()-2)/25,0)</f>
        <v>44026</v>
      </c>
      <c r="B4909">
        <f t="shared" ref="B4909:E4909" si="4883">B4884</f>
        <v>1</v>
      </c>
      <c r="C4909" t="str">
        <f t="shared" si="4883"/>
        <v>A2</v>
      </c>
      <c r="D4909" t="str">
        <f t="shared" si="4883"/>
        <v>сыр мягкий</v>
      </c>
      <c r="E4909" t="str">
        <f t="shared" si="4883"/>
        <v>A2|сыр мягкий</v>
      </c>
      <c r="F4909">
        <f>IFERROR(INDEX('Прайс-лист на год'!$E$4:$NG$28,MATCH(prices_model!E4909,'Прайс-лист на год'!$D$4:$D$28,0),MATCH(prices_model!A4909,'Прайс-лист на год'!$E$3:$NG$3,0)),0)</f>
        <v>525</v>
      </c>
    </row>
    <row r="4910" spans="1:6" x14ac:dyDescent="0.25">
      <c r="A4910" s="30">
        <f>'Прайс-лист на год'!$E$3+ROUNDDOWN((ROW()-2)/25,0)</f>
        <v>44026</v>
      </c>
      <c r="B4910">
        <f t="shared" ref="B4910:E4910" si="4884">B4885</f>
        <v>1</v>
      </c>
      <c r="C4910" t="str">
        <f t="shared" si="4884"/>
        <v>A2</v>
      </c>
      <c r="D4910" t="str">
        <f t="shared" si="4884"/>
        <v>прочие сыры</v>
      </c>
      <c r="E4910" t="str">
        <f t="shared" si="4884"/>
        <v>A2|прочие сыры</v>
      </c>
      <c r="F4910">
        <f>IFERROR(INDEX('Прайс-лист на год'!$E$4:$NG$28,MATCH(prices_model!E4910,'Прайс-лист на год'!$D$4:$D$28,0),MATCH(prices_model!A4910,'Прайс-лист на год'!$E$3:$NG$3,0)),0)</f>
        <v>735</v>
      </c>
    </row>
    <row r="4911" spans="1:6" x14ac:dyDescent="0.25">
      <c r="A4911" s="30">
        <f>'Прайс-лист на год'!$E$3+ROUNDDOWN((ROW()-2)/25,0)</f>
        <v>44026</v>
      </c>
      <c r="B4911">
        <f t="shared" ref="B4911:E4911" si="4885">B4886</f>
        <v>1</v>
      </c>
      <c r="C4911" t="str">
        <f t="shared" si="4885"/>
        <v>A2</v>
      </c>
      <c r="D4911" t="str">
        <f t="shared" si="4885"/>
        <v>продукты сырные</v>
      </c>
      <c r="E4911" t="str">
        <f t="shared" si="4885"/>
        <v>A2|продукты сырные</v>
      </c>
      <c r="F4911">
        <f>IFERROR(INDEX('Прайс-лист на год'!$E$4:$NG$28,MATCH(prices_model!E4911,'Прайс-лист на год'!$D$4:$D$28,0),MATCH(prices_model!A4911,'Прайс-лист на год'!$E$3:$NG$3,0)),0)</f>
        <v>420</v>
      </c>
    </row>
    <row r="4912" spans="1:6" x14ac:dyDescent="0.25">
      <c r="A4912" s="30">
        <f>'Прайс-лист на год'!$E$3+ROUNDDOWN((ROW()-2)/25,0)</f>
        <v>44026</v>
      </c>
      <c r="B4912">
        <f t="shared" ref="B4912:E4912" si="4886">B4887</f>
        <v>1</v>
      </c>
      <c r="C4912" t="str">
        <f t="shared" si="4886"/>
        <v>A3</v>
      </c>
      <c r="D4912" t="str">
        <f t="shared" si="4886"/>
        <v>сыр твердый</v>
      </c>
      <c r="E4912" t="str">
        <f t="shared" si="4886"/>
        <v>A3|сыр твердый</v>
      </c>
      <c r="F4912">
        <f>IFERROR(INDEX('Прайс-лист на год'!$E$4:$NG$28,MATCH(prices_model!E4912,'Прайс-лист на год'!$D$4:$D$28,0),MATCH(prices_model!A4912,'Прайс-лист на год'!$E$3:$NG$3,0)),0)</f>
        <v>1100</v>
      </c>
    </row>
    <row r="4913" spans="1:6" x14ac:dyDescent="0.25">
      <c r="A4913" s="30">
        <f>'Прайс-лист на год'!$E$3+ROUNDDOWN((ROW()-2)/25,0)</f>
        <v>44026</v>
      </c>
      <c r="B4913">
        <f t="shared" ref="B4913:E4913" si="4887">B4888</f>
        <v>1</v>
      </c>
      <c r="C4913" t="str">
        <f t="shared" si="4887"/>
        <v>A3</v>
      </c>
      <c r="D4913" t="str">
        <f t="shared" si="4887"/>
        <v>сыр полутвердый</v>
      </c>
      <c r="E4913" t="str">
        <f t="shared" si="4887"/>
        <v>A3|сыр полутвердый</v>
      </c>
      <c r="F4913">
        <f>IFERROR(INDEX('Прайс-лист на год'!$E$4:$NG$28,MATCH(prices_model!E4913,'Прайс-лист на год'!$D$4:$D$28,0),MATCH(prices_model!A4913,'Прайс-лист на год'!$E$3:$NG$3,0)),0)</f>
        <v>660</v>
      </c>
    </row>
    <row r="4914" spans="1:6" x14ac:dyDescent="0.25">
      <c r="A4914" s="30">
        <f>'Прайс-лист на год'!$E$3+ROUNDDOWN((ROW()-2)/25,0)</f>
        <v>44026</v>
      </c>
      <c r="B4914">
        <f t="shared" ref="B4914:E4914" si="4888">B4889</f>
        <v>1</v>
      </c>
      <c r="C4914" t="str">
        <f t="shared" si="4888"/>
        <v>A3</v>
      </c>
      <c r="D4914" t="str">
        <f t="shared" si="4888"/>
        <v>сыр мягкий</v>
      </c>
      <c r="E4914" t="str">
        <f t="shared" si="4888"/>
        <v>A3|сыр мягкий</v>
      </c>
      <c r="F4914">
        <f>IFERROR(INDEX('Прайс-лист на год'!$E$4:$NG$28,MATCH(prices_model!E4914,'Прайс-лист на год'!$D$4:$D$28,0),MATCH(prices_model!A4914,'Прайс-лист на год'!$E$3:$NG$3,0)),0)</f>
        <v>550</v>
      </c>
    </row>
    <row r="4915" spans="1:6" x14ac:dyDescent="0.25">
      <c r="A4915" s="30">
        <f>'Прайс-лист на год'!$E$3+ROUNDDOWN((ROW()-2)/25,0)</f>
        <v>44026</v>
      </c>
      <c r="B4915">
        <f t="shared" ref="B4915:E4915" si="4889">B4890</f>
        <v>1</v>
      </c>
      <c r="C4915" t="str">
        <f t="shared" si="4889"/>
        <v>A3</v>
      </c>
      <c r="D4915" t="str">
        <f t="shared" si="4889"/>
        <v>прочие сыры</v>
      </c>
      <c r="E4915" t="str">
        <f t="shared" si="4889"/>
        <v>A3|прочие сыры</v>
      </c>
      <c r="F4915">
        <f>IFERROR(INDEX('Прайс-лист на год'!$E$4:$NG$28,MATCH(prices_model!E4915,'Прайс-лист на год'!$D$4:$D$28,0),MATCH(prices_model!A4915,'Прайс-лист на год'!$E$3:$NG$3,0)),0)</f>
        <v>770</v>
      </c>
    </row>
    <row r="4916" spans="1:6" x14ac:dyDescent="0.25">
      <c r="A4916" s="30">
        <f>'Прайс-лист на год'!$E$3+ROUNDDOWN((ROW()-2)/25,0)</f>
        <v>44026</v>
      </c>
      <c r="B4916">
        <f t="shared" ref="B4916:E4916" si="4890">B4891</f>
        <v>1</v>
      </c>
      <c r="C4916" t="str">
        <f t="shared" si="4890"/>
        <v>A3</v>
      </c>
      <c r="D4916" t="str">
        <f t="shared" si="4890"/>
        <v>продукты сырные</v>
      </c>
      <c r="E4916" t="str">
        <f t="shared" si="4890"/>
        <v>A3|продукты сырные</v>
      </c>
      <c r="F4916">
        <f>IFERROR(INDEX('Прайс-лист на год'!$E$4:$NG$28,MATCH(prices_model!E4916,'Прайс-лист на год'!$D$4:$D$28,0),MATCH(prices_model!A4916,'Прайс-лист на год'!$E$3:$NG$3,0)),0)</f>
        <v>440</v>
      </c>
    </row>
    <row r="4917" spans="1:6" x14ac:dyDescent="0.25">
      <c r="A4917" s="30">
        <f>'Прайс-лист на год'!$E$3+ROUNDDOWN((ROW()-2)/25,0)</f>
        <v>44026</v>
      </c>
      <c r="B4917">
        <f t="shared" ref="B4917:E4917" si="4891">B4892</f>
        <v>1</v>
      </c>
      <c r="C4917" t="str">
        <f t="shared" si="4891"/>
        <v>A4</v>
      </c>
      <c r="D4917" t="str">
        <f t="shared" si="4891"/>
        <v>сыр твердый</v>
      </c>
      <c r="E4917" t="str">
        <f t="shared" si="4891"/>
        <v>A4|сыр твердый</v>
      </c>
      <c r="F4917">
        <f>IFERROR(INDEX('Прайс-лист на год'!$E$4:$NG$28,MATCH(prices_model!E4917,'Прайс-лист на год'!$D$4:$D$28,0),MATCH(prices_model!A4917,'Прайс-лист на год'!$E$3:$NG$3,0)),0)</f>
        <v>1103</v>
      </c>
    </row>
    <row r="4918" spans="1:6" x14ac:dyDescent="0.25">
      <c r="A4918" s="30">
        <f>'Прайс-лист на год'!$E$3+ROUNDDOWN((ROW()-2)/25,0)</f>
        <v>44026</v>
      </c>
      <c r="B4918">
        <f t="shared" ref="B4918:E4918" si="4892">B4893</f>
        <v>1</v>
      </c>
      <c r="C4918" t="str">
        <f t="shared" si="4892"/>
        <v>A4</v>
      </c>
      <c r="D4918" t="str">
        <f t="shared" si="4892"/>
        <v>сыр полутвердый</v>
      </c>
      <c r="E4918" t="str">
        <f t="shared" si="4892"/>
        <v>A4|сыр полутвердый</v>
      </c>
      <c r="F4918">
        <f>IFERROR(INDEX('Прайс-лист на год'!$E$4:$NG$28,MATCH(prices_model!E4918,'Прайс-лист на год'!$D$4:$D$28,0),MATCH(prices_model!A4918,'Прайс-лист на год'!$E$3:$NG$3,0)),0)</f>
        <v>662</v>
      </c>
    </row>
    <row r="4919" spans="1:6" x14ac:dyDescent="0.25">
      <c r="A4919" s="30">
        <f>'Прайс-лист на год'!$E$3+ROUNDDOWN((ROW()-2)/25,0)</f>
        <v>44026</v>
      </c>
      <c r="B4919">
        <f t="shared" ref="B4919:E4919" si="4893">B4894</f>
        <v>1</v>
      </c>
      <c r="C4919" t="str">
        <f t="shared" si="4893"/>
        <v>A4</v>
      </c>
      <c r="D4919" t="str">
        <f t="shared" si="4893"/>
        <v>сыр мягкий</v>
      </c>
      <c r="E4919" t="str">
        <f t="shared" si="4893"/>
        <v>A4|сыр мягкий</v>
      </c>
      <c r="F4919">
        <f>IFERROR(INDEX('Прайс-лист на год'!$E$4:$NG$28,MATCH(prices_model!E4919,'Прайс-лист на год'!$D$4:$D$28,0),MATCH(prices_model!A4919,'Прайс-лист на год'!$E$3:$NG$3,0)),0)</f>
        <v>551</v>
      </c>
    </row>
    <row r="4920" spans="1:6" x14ac:dyDescent="0.25">
      <c r="A4920" s="30">
        <f>'Прайс-лист на год'!$E$3+ROUNDDOWN((ROW()-2)/25,0)</f>
        <v>44026</v>
      </c>
      <c r="B4920">
        <f t="shared" ref="B4920:E4920" si="4894">B4895</f>
        <v>1</v>
      </c>
      <c r="C4920" t="str">
        <f t="shared" si="4894"/>
        <v>A4</v>
      </c>
      <c r="D4920" t="str">
        <f t="shared" si="4894"/>
        <v>прочие сыры</v>
      </c>
      <c r="E4920" t="str">
        <f t="shared" si="4894"/>
        <v>A4|прочие сыры</v>
      </c>
      <c r="F4920">
        <f>IFERROR(INDEX('Прайс-лист на год'!$E$4:$NG$28,MATCH(prices_model!E4920,'Прайс-лист на год'!$D$4:$D$28,0),MATCH(prices_model!A4920,'Прайс-лист на год'!$E$3:$NG$3,0)),0)</f>
        <v>847</v>
      </c>
    </row>
    <row r="4921" spans="1:6" x14ac:dyDescent="0.25">
      <c r="A4921" s="30">
        <f>'Прайс-лист на год'!$E$3+ROUNDDOWN((ROW()-2)/25,0)</f>
        <v>44026</v>
      </c>
      <c r="B4921">
        <f t="shared" ref="B4921:E4921" si="4895">B4896</f>
        <v>1</v>
      </c>
      <c r="C4921" t="str">
        <f t="shared" si="4895"/>
        <v>A4</v>
      </c>
      <c r="D4921" t="str">
        <f t="shared" si="4895"/>
        <v>продукты сырные</v>
      </c>
      <c r="E4921" t="str">
        <f t="shared" si="4895"/>
        <v>A4|продукты сырные</v>
      </c>
      <c r="F4921">
        <f>IFERROR(INDEX('Прайс-лист на год'!$E$4:$NG$28,MATCH(prices_model!E4921,'Прайс-лист на год'!$D$4:$D$28,0),MATCH(prices_model!A4921,'Прайс-лист на год'!$E$3:$NG$3,0)),0)</f>
        <v>340</v>
      </c>
    </row>
    <row r="4922" spans="1:6" x14ac:dyDescent="0.25">
      <c r="A4922" s="30">
        <f>'Прайс-лист на год'!$E$3+ROUNDDOWN((ROW()-2)/25,0)</f>
        <v>44026</v>
      </c>
      <c r="B4922">
        <f t="shared" ref="B4922:E4922" si="4896">B4897</f>
        <v>1</v>
      </c>
      <c r="C4922" t="str">
        <f t="shared" si="4896"/>
        <v>A5</v>
      </c>
      <c r="D4922" t="str">
        <f t="shared" si="4896"/>
        <v>сыр твердый</v>
      </c>
      <c r="E4922" t="str">
        <f t="shared" si="4896"/>
        <v>A5|сыр твердый</v>
      </c>
      <c r="F4922">
        <f>IFERROR(INDEX('Прайс-лист на год'!$E$4:$NG$28,MATCH(prices_model!E4922,'Прайс-лист на год'!$D$4:$D$28,0),MATCH(prices_model!A4922,'Прайс-лист на год'!$E$3:$NG$3,0)),0)</f>
        <v>1089</v>
      </c>
    </row>
    <row r="4923" spans="1:6" x14ac:dyDescent="0.25">
      <c r="A4923" s="30">
        <f>'Прайс-лист на год'!$E$3+ROUNDDOWN((ROW()-2)/25,0)</f>
        <v>44026</v>
      </c>
      <c r="B4923">
        <f t="shared" ref="B4923:E4923" si="4897">B4898</f>
        <v>1</v>
      </c>
      <c r="C4923" t="str">
        <f t="shared" si="4897"/>
        <v>A5</v>
      </c>
      <c r="D4923" t="str">
        <f t="shared" si="4897"/>
        <v>сыр полутвердый</v>
      </c>
      <c r="E4923" t="str">
        <f t="shared" si="4897"/>
        <v>A5|сыр полутвердый</v>
      </c>
      <c r="F4923">
        <f>IFERROR(INDEX('Прайс-лист на год'!$E$4:$NG$28,MATCH(prices_model!E4923,'Прайс-лист на год'!$D$4:$D$28,0),MATCH(prices_model!A4923,'Прайс-лист на год'!$E$3:$NG$3,0)),0)</f>
        <v>653</v>
      </c>
    </row>
    <row r="4924" spans="1:6" x14ac:dyDescent="0.25">
      <c r="A4924" s="30">
        <f>'Прайс-лист на год'!$E$3+ROUNDDOWN((ROW()-2)/25,0)</f>
        <v>44026</v>
      </c>
      <c r="B4924">
        <f t="shared" ref="B4924:E4924" si="4898">B4899</f>
        <v>1</v>
      </c>
      <c r="C4924" t="str">
        <f t="shared" si="4898"/>
        <v>A5</v>
      </c>
      <c r="D4924" t="str">
        <f t="shared" si="4898"/>
        <v>сыр мягкий</v>
      </c>
      <c r="E4924" t="str">
        <f t="shared" si="4898"/>
        <v>A5|сыр мягкий</v>
      </c>
      <c r="F4924">
        <f>IFERROR(INDEX('Прайс-лист на год'!$E$4:$NG$28,MATCH(prices_model!E4924,'Прайс-лист на год'!$D$4:$D$28,0),MATCH(prices_model!A4924,'Прайс-лист на год'!$E$3:$NG$3,0)),0)</f>
        <v>544</v>
      </c>
    </row>
    <row r="4925" spans="1:6" x14ac:dyDescent="0.25">
      <c r="A4925" s="30">
        <f>'Прайс-лист на год'!$E$3+ROUNDDOWN((ROW()-2)/25,0)</f>
        <v>44026</v>
      </c>
      <c r="B4925">
        <f t="shared" ref="B4925:E4925" si="4899">B4900</f>
        <v>1</v>
      </c>
      <c r="C4925" t="str">
        <f t="shared" si="4899"/>
        <v>A5</v>
      </c>
      <c r="D4925" t="str">
        <f t="shared" si="4899"/>
        <v>прочие сыры</v>
      </c>
      <c r="E4925" t="str">
        <f t="shared" si="4899"/>
        <v>A5|прочие сыры</v>
      </c>
      <c r="F4925">
        <f>IFERROR(INDEX('Прайс-лист на год'!$E$4:$NG$28,MATCH(prices_model!E4925,'Прайс-лист на год'!$D$4:$D$28,0),MATCH(prices_model!A4925,'Прайс-лист на год'!$E$3:$NG$3,0)),0)</f>
        <v>762</v>
      </c>
    </row>
    <row r="4926" spans="1:6" x14ac:dyDescent="0.25">
      <c r="A4926" s="30">
        <f>'Прайс-лист на год'!$E$3+ROUNDDOWN((ROW()-2)/25,0)</f>
        <v>44026</v>
      </c>
      <c r="B4926">
        <f t="shared" ref="B4926:E4926" si="4900">B4901</f>
        <v>1</v>
      </c>
      <c r="C4926" t="str">
        <f t="shared" si="4900"/>
        <v>A5</v>
      </c>
      <c r="D4926" t="str">
        <f t="shared" si="4900"/>
        <v>продукты сырные</v>
      </c>
      <c r="E4926" t="str">
        <f t="shared" si="4900"/>
        <v>A5|продукты сырные</v>
      </c>
      <c r="F4926">
        <f>IFERROR(INDEX('Прайс-лист на год'!$E$4:$NG$28,MATCH(prices_model!E4926,'Прайс-лист на год'!$D$4:$D$28,0),MATCH(prices_model!A4926,'Прайс-лист на год'!$E$3:$NG$3,0)),0)</f>
        <v>436</v>
      </c>
    </row>
    <row r="4927" spans="1:6" x14ac:dyDescent="0.25">
      <c r="A4927" s="30">
        <f>'Прайс-лист на год'!$E$3+ROUNDDOWN((ROW()-2)/25,0)</f>
        <v>44027</v>
      </c>
      <c r="B4927">
        <f t="shared" ref="B4927:E4927" si="4901">B4902</f>
        <v>1</v>
      </c>
      <c r="C4927" t="str">
        <f t="shared" si="4901"/>
        <v>A1</v>
      </c>
      <c r="D4927" t="str">
        <f t="shared" si="4901"/>
        <v>сыр твердый</v>
      </c>
      <c r="E4927" t="str">
        <f t="shared" si="4901"/>
        <v>A1|сыр твердый</v>
      </c>
      <c r="F4927">
        <f>IFERROR(INDEX('Прайс-лист на год'!$E$4:$NG$28,MATCH(prices_model!E4927,'Прайс-лист на год'!$D$4:$D$28,0),MATCH(prices_model!A4927,'Прайс-лист на год'!$E$3:$NG$3,0)),0)</f>
        <v>1000</v>
      </c>
    </row>
    <row r="4928" spans="1:6" x14ac:dyDescent="0.25">
      <c r="A4928" s="30">
        <f>'Прайс-лист на год'!$E$3+ROUNDDOWN((ROW()-2)/25,0)</f>
        <v>44027</v>
      </c>
      <c r="B4928">
        <f t="shared" ref="B4928:E4928" si="4902">B4903</f>
        <v>1</v>
      </c>
      <c r="C4928" t="str">
        <f t="shared" si="4902"/>
        <v>A1</v>
      </c>
      <c r="D4928" t="str">
        <f t="shared" si="4902"/>
        <v>сыр полутвердый</v>
      </c>
      <c r="E4928" t="str">
        <f t="shared" si="4902"/>
        <v>A1|сыр полутвердый</v>
      </c>
      <c r="F4928">
        <f>IFERROR(INDEX('Прайс-лист на год'!$E$4:$NG$28,MATCH(prices_model!E4928,'Прайс-лист на год'!$D$4:$D$28,0),MATCH(prices_model!A4928,'Прайс-лист на год'!$E$3:$NG$3,0)),0)</f>
        <v>600</v>
      </c>
    </row>
    <row r="4929" spans="1:6" x14ac:dyDescent="0.25">
      <c r="A4929" s="30">
        <f>'Прайс-лист на год'!$E$3+ROUNDDOWN((ROW()-2)/25,0)</f>
        <v>44027</v>
      </c>
      <c r="B4929">
        <f t="shared" ref="B4929:E4929" si="4903">B4904</f>
        <v>1</v>
      </c>
      <c r="C4929" t="str">
        <f t="shared" si="4903"/>
        <v>A1</v>
      </c>
      <c r="D4929" t="str">
        <f t="shared" si="4903"/>
        <v>сыр мягкий</v>
      </c>
      <c r="E4929" t="str">
        <f t="shared" si="4903"/>
        <v>A1|сыр мягкий</v>
      </c>
      <c r="F4929">
        <f>IFERROR(INDEX('Прайс-лист на год'!$E$4:$NG$28,MATCH(prices_model!E4929,'Прайс-лист на год'!$D$4:$D$28,0),MATCH(prices_model!A4929,'Прайс-лист на год'!$E$3:$NG$3,0)),0)</f>
        <v>500</v>
      </c>
    </row>
    <row r="4930" spans="1:6" x14ac:dyDescent="0.25">
      <c r="A4930" s="30">
        <f>'Прайс-лист на год'!$E$3+ROUNDDOWN((ROW()-2)/25,0)</f>
        <v>44027</v>
      </c>
      <c r="B4930">
        <f t="shared" ref="B4930:E4930" si="4904">B4905</f>
        <v>1</v>
      </c>
      <c r="C4930" t="str">
        <f t="shared" si="4904"/>
        <v>A1</v>
      </c>
      <c r="D4930" t="str">
        <f t="shared" si="4904"/>
        <v>прочие сыры</v>
      </c>
      <c r="E4930" t="str">
        <f t="shared" si="4904"/>
        <v>A1|прочие сыры</v>
      </c>
      <c r="F4930">
        <f>IFERROR(INDEX('Прайс-лист на год'!$E$4:$NG$28,MATCH(prices_model!E4930,'Прайс-лист на год'!$D$4:$D$28,0),MATCH(prices_model!A4930,'Прайс-лист на год'!$E$3:$NG$3,0)),0)</f>
        <v>700</v>
      </c>
    </row>
    <row r="4931" spans="1:6" x14ac:dyDescent="0.25">
      <c r="A4931" s="30">
        <f>'Прайс-лист на год'!$E$3+ROUNDDOWN((ROW()-2)/25,0)</f>
        <v>44027</v>
      </c>
      <c r="B4931">
        <f t="shared" ref="B4931:E4931" si="4905">B4906</f>
        <v>1</v>
      </c>
      <c r="C4931" t="str">
        <f t="shared" si="4905"/>
        <v>A1</v>
      </c>
      <c r="D4931" t="str">
        <f t="shared" si="4905"/>
        <v>продукты сырные</v>
      </c>
      <c r="E4931" t="str">
        <f t="shared" si="4905"/>
        <v>A1|продукты сырные</v>
      </c>
      <c r="F4931">
        <f>IFERROR(INDEX('Прайс-лист на год'!$E$4:$NG$28,MATCH(prices_model!E4931,'Прайс-лист на год'!$D$4:$D$28,0),MATCH(prices_model!A4931,'Прайс-лист на год'!$E$3:$NG$3,0)),0)</f>
        <v>400</v>
      </c>
    </row>
    <row r="4932" spans="1:6" x14ac:dyDescent="0.25">
      <c r="A4932" s="30">
        <f>'Прайс-лист на год'!$E$3+ROUNDDOWN((ROW()-2)/25,0)</f>
        <v>44027</v>
      </c>
      <c r="B4932">
        <f t="shared" ref="B4932:E4932" si="4906">B4907</f>
        <v>1</v>
      </c>
      <c r="C4932" t="str">
        <f t="shared" si="4906"/>
        <v>A2</v>
      </c>
      <c r="D4932" t="str">
        <f t="shared" si="4906"/>
        <v>сыр твердый</v>
      </c>
      <c r="E4932" t="str">
        <f t="shared" si="4906"/>
        <v>A2|сыр твердый</v>
      </c>
      <c r="F4932">
        <f>IFERROR(INDEX('Прайс-лист на год'!$E$4:$NG$28,MATCH(prices_model!E4932,'Прайс-лист на год'!$D$4:$D$28,0),MATCH(prices_model!A4932,'Прайс-лист на год'!$E$3:$NG$3,0)),0)</f>
        <v>1050</v>
      </c>
    </row>
    <row r="4933" spans="1:6" x14ac:dyDescent="0.25">
      <c r="A4933" s="30">
        <f>'Прайс-лист на год'!$E$3+ROUNDDOWN((ROW()-2)/25,0)</f>
        <v>44027</v>
      </c>
      <c r="B4933">
        <f t="shared" ref="B4933:E4933" si="4907">B4908</f>
        <v>1</v>
      </c>
      <c r="C4933" t="str">
        <f t="shared" si="4907"/>
        <v>A2</v>
      </c>
      <c r="D4933" t="str">
        <f t="shared" si="4907"/>
        <v>сыр полутвердый</v>
      </c>
      <c r="E4933" t="str">
        <f t="shared" si="4907"/>
        <v>A2|сыр полутвердый</v>
      </c>
      <c r="F4933">
        <f>IFERROR(INDEX('Прайс-лист на год'!$E$4:$NG$28,MATCH(prices_model!E4933,'Прайс-лист на год'!$D$4:$D$28,0),MATCH(prices_model!A4933,'Прайс-лист на год'!$E$3:$NG$3,0)),0)</f>
        <v>630</v>
      </c>
    </row>
    <row r="4934" spans="1:6" x14ac:dyDescent="0.25">
      <c r="A4934" s="30">
        <f>'Прайс-лист на год'!$E$3+ROUNDDOWN((ROW()-2)/25,0)</f>
        <v>44027</v>
      </c>
      <c r="B4934">
        <f t="shared" ref="B4934:E4934" si="4908">B4909</f>
        <v>1</v>
      </c>
      <c r="C4934" t="str">
        <f t="shared" si="4908"/>
        <v>A2</v>
      </c>
      <c r="D4934" t="str">
        <f t="shared" si="4908"/>
        <v>сыр мягкий</v>
      </c>
      <c r="E4934" t="str">
        <f t="shared" si="4908"/>
        <v>A2|сыр мягкий</v>
      </c>
      <c r="F4934">
        <f>IFERROR(INDEX('Прайс-лист на год'!$E$4:$NG$28,MATCH(prices_model!E4934,'Прайс-лист на год'!$D$4:$D$28,0),MATCH(prices_model!A4934,'Прайс-лист на год'!$E$3:$NG$3,0)),0)</f>
        <v>525</v>
      </c>
    </row>
    <row r="4935" spans="1:6" x14ac:dyDescent="0.25">
      <c r="A4935" s="30">
        <f>'Прайс-лист на год'!$E$3+ROUNDDOWN((ROW()-2)/25,0)</f>
        <v>44027</v>
      </c>
      <c r="B4935">
        <f t="shared" ref="B4935:E4935" si="4909">B4910</f>
        <v>1</v>
      </c>
      <c r="C4935" t="str">
        <f t="shared" si="4909"/>
        <v>A2</v>
      </c>
      <c r="D4935" t="str">
        <f t="shared" si="4909"/>
        <v>прочие сыры</v>
      </c>
      <c r="E4935" t="str">
        <f t="shared" si="4909"/>
        <v>A2|прочие сыры</v>
      </c>
      <c r="F4935">
        <f>IFERROR(INDEX('Прайс-лист на год'!$E$4:$NG$28,MATCH(prices_model!E4935,'Прайс-лист на год'!$D$4:$D$28,0),MATCH(prices_model!A4935,'Прайс-лист на год'!$E$3:$NG$3,0)),0)</f>
        <v>735</v>
      </c>
    </row>
    <row r="4936" spans="1:6" x14ac:dyDescent="0.25">
      <c r="A4936" s="30">
        <f>'Прайс-лист на год'!$E$3+ROUNDDOWN((ROW()-2)/25,0)</f>
        <v>44027</v>
      </c>
      <c r="B4936">
        <f t="shared" ref="B4936:E4936" si="4910">B4911</f>
        <v>1</v>
      </c>
      <c r="C4936" t="str">
        <f t="shared" si="4910"/>
        <v>A2</v>
      </c>
      <c r="D4936" t="str">
        <f t="shared" si="4910"/>
        <v>продукты сырные</v>
      </c>
      <c r="E4936" t="str">
        <f t="shared" si="4910"/>
        <v>A2|продукты сырные</v>
      </c>
      <c r="F4936">
        <f>IFERROR(INDEX('Прайс-лист на год'!$E$4:$NG$28,MATCH(prices_model!E4936,'Прайс-лист на год'!$D$4:$D$28,0),MATCH(prices_model!A4936,'Прайс-лист на год'!$E$3:$NG$3,0)),0)</f>
        <v>420</v>
      </c>
    </row>
    <row r="4937" spans="1:6" x14ac:dyDescent="0.25">
      <c r="A4937" s="30">
        <f>'Прайс-лист на год'!$E$3+ROUNDDOWN((ROW()-2)/25,0)</f>
        <v>44027</v>
      </c>
      <c r="B4937">
        <f t="shared" ref="B4937:E4937" si="4911">B4912</f>
        <v>1</v>
      </c>
      <c r="C4937" t="str">
        <f t="shared" si="4911"/>
        <v>A3</v>
      </c>
      <c r="D4937" t="str">
        <f t="shared" si="4911"/>
        <v>сыр твердый</v>
      </c>
      <c r="E4937" t="str">
        <f t="shared" si="4911"/>
        <v>A3|сыр твердый</v>
      </c>
      <c r="F4937">
        <f>IFERROR(INDEX('Прайс-лист на год'!$E$4:$NG$28,MATCH(prices_model!E4937,'Прайс-лист на год'!$D$4:$D$28,0),MATCH(prices_model!A4937,'Прайс-лист на год'!$E$3:$NG$3,0)),0)</f>
        <v>1100</v>
      </c>
    </row>
    <row r="4938" spans="1:6" x14ac:dyDescent="0.25">
      <c r="A4938" s="30">
        <f>'Прайс-лист на год'!$E$3+ROUNDDOWN((ROW()-2)/25,0)</f>
        <v>44027</v>
      </c>
      <c r="B4938">
        <f t="shared" ref="B4938:E4938" si="4912">B4913</f>
        <v>1</v>
      </c>
      <c r="C4938" t="str">
        <f t="shared" si="4912"/>
        <v>A3</v>
      </c>
      <c r="D4938" t="str">
        <f t="shared" si="4912"/>
        <v>сыр полутвердый</v>
      </c>
      <c r="E4938" t="str">
        <f t="shared" si="4912"/>
        <v>A3|сыр полутвердый</v>
      </c>
      <c r="F4938">
        <f>IFERROR(INDEX('Прайс-лист на год'!$E$4:$NG$28,MATCH(prices_model!E4938,'Прайс-лист на год'!$D$4:$D$28,0),MATCH(prices_model!A4938,'Прайс-лист на год'!$E$3:$NG$3,0)),0)</f>
        <v>660</v>
      </c>
    </row>
    <row r="4939" spans="1:6" x14ac:dyDescent="0.25">
      <c r="A4939" s="30">
        <f>'Прайс-лист на год'!$E$3+ROUNDDOWN((ROW()-2)/25,0)</f>
        <v>44027</v>
      </c>
      <c r="B4939">
        <f t="shared" ref="B4939:E4939" si="4913">B4914</f>
        <v>1</v>
      </c>
      <c r="C4939" t="str">
        <f t="shared" si="4913"/>
        <v>A3</v>
      </c>
      <c r="D4939" t="str">
        <f t="shared" si="4913"/>
        <v>сыр мягкий</v>
      </c>
      <c r="E4939" t="str">
        <f t="shared" si="4913"/>
        <v>A3|сыр мягкий</v>
      </c>
      <c r="F4939">
        <f>IFERROR(INDEX('Прайс-лист на год'!$E$4:$NG$28,MATCH(prices_model!E4939,'Прайс-лист на год'!$D$4:$D$28,0),MATCH(prices_model!A4939,'Прайс-лист на год'!$E$3:$NG$3,0)),0)</f>
        <v>550</v>
      </c>
    </row>
    <row r="4940" spans="1:6" x14ac:dyDescent="0.25">
      <c r="A4940" s="30">
        <f>'Прайс-лист на год'!$E$3+ROUNDDOWN((ROW()-2)/25,0)</f>
        <v>44027</v>
      </c>
      <c r="B4940">
        <f t="shared" ref="B4940:E4940" si="4914">B4915</f>
        <v>1</v>
      </c>
      <c r="C4940" t="str">
        <f t="shared" si="4914"/>
        <v>A3</v>
      </c>
      <c r="D4940" t="str">
        <f t="shared" si="4914"/>
        <v>прочие сыры</v>
      </c>
      <c r="E4940" t="str">
        <f t="shared" si="4914"/>
        <v>A3|прочие сыры</v>
      </c>
      <c r="F4940">
        <f>IFERROR(INDEX('Прайс-лист на год'!$E$4:$NG$28,MATCH(prices_model!E4940,'Прайс-лист на год'!$D$4:$D$28,0),MATCH(prices_model!A4940,'Прайс-лист на год'!$E$3:$NG$3,0)),0)</f>
        <v>770</v>
      </c>
    </row>
    <row r="4941" spans="1:6" x14ac:dyDescent="0.25">
      <c r="A4941" s="30">
        <f>'Прайс-лист на год'!$E$3+ROUNDDOWN((ROW()-2)/25,0)</f>
        <v>44027</v>
      </c>
      <c r="B4941">
        <f t="shared" ref="B4941:E4941" si="4915">B4916</f>
        <v>1</v>
      </c>
      <c r="C4941" t="str">
        <f t="shared" si="4915"/>
        <v>A3</v>
      </c>
      <c r="D4941" t="str">
        <f t="shared" si="4915"/>
        <v>продукты сырные</v>
      </c>
      <c r="E4941" t="str">
        <f t="shared" si="4915"/>
        <v>A3|продукты сырные</v>
      </c>
      <c r="F4941">
        <f>IFERROR(INDEX('Прайс-лист на год'!$E$4:$NG$28,MATCH(prices_model!E4941,'Прайс-лист на год'!$D$4:$D$28,0),MATCH(prices_model!A4941,'Прайс-лист на год'!$E$3:$NG$3,0)),0)</f>
        <v>440</v>
      </c>
    </row>
    <row r="4942" spans="1:6" x14ac:dyDescent="0.25">
      <c r="A4942" s="30">
        <f>'Прайс-лист на год'!$E$3+ROUNDDOWN((ROW()-2)/25,0)</f>
        <v>44027</v>
      </c>
      <c r="B4942">
        <f t="shared" ref="B4942:E4942" si="4916">B4917</f>
        <v>1</v>
      </c>
      <c r="C4942" t="str">
        <f t="shared" si="4916"/>
        <v>A4</v>
      </c>
      <c r="D4942" t="str">
        <f t="shared" si="4916"/>
        <v>сыр твердый</v>
      </c>
      <c r="E4942" t="str">
        <f t="shared" si="4916"/>
        <v>A4|сыр твердый</v>
      </c>
      <c r="F4942">
        <f>IFERROR(INDEX('Прайс-лист на год'!$E$4:$NG$28,MATCH(prices_model!E4942,'Прайс-лист на год'!$D$4:$D$28,0),MATCH(prices_model!A4942,'Прайс-лист на год'!$E$3:$NG$3,0)),0)</f>
        <v>1103</v>
      </c>
    </row>
    <row r="4943" spans="1:6" x14ac:dyDescent="0.25">
      <c r="A4943" s="30">
        <f>'Прайс-лист на год'!$E$3+ROUNDDOWN((ROW()-2)/25,0)</f>
        <v>44027</v>
      </c>
      <c r="B4943">
        <f t="shared" ref="B4943:E4943" si="4917">B4918</f>
        <v>1</v>
      </c>
      <c r="C4943" t="str">
        <f t="shared" si="4917"/>
        <v>A4</v>
      </c>
      <c r="D4943" t="str">
        <f t="shared" si="4917"/>
        <v>сыр полутвердый</v>
      </c>
      <c r="E4943" t="str">
        <f t="shared" si="4917"/>
        <v>A4|сыр полутвердый</v>
      </c>
      <c r="F4943">
        <f>IFERROR(INDEX('Прайс-лист на год'!$E$4:$NG$28,MATCH(prices_model!E4943,'Прайс-лист на год'!$D$4:$D$28,0),MATCH(prices_model!A4943,'Прайс-лист на год'!$E$3:$NG$3,0)),0)</f>
        <v>662</v>
      </c>
    </row>
    <row r="4944" spans="1:6" x14ac:dyDescent="0.25">
      <c r="A4944" s="30">
        <f>'Прайс-лист на год'!$E$3+ROUNDDOWN((ROW()-2)/25,0)</f>
        <v>44027</v>
      </c>
      <c r="B4944">
        <f t="shared" ref="B4944:E4944" si="4918">B4919</f>
        <v>1</v>
      </c>
      <c r="C4944" t="str">
        <f t="shared" si="4918"/>
        <v>A4</v>
      </c>
      <c r="D4944" t="str">
        <f t="shared" si="4918"/>
        <v>сыр мягкий</v>
      </c>
      <c r="E4944" t="str">
        <f t="shared" si="4918"/>
        <v>A4|сыр мягкий</v>
      </c>
      <c r="F4944">
        <f>IFERROR(INDEX('Прайс-лист на год'!$E$4:$NG$28,MATCH(prices_model!E4944,'Прайс-лист на год'!$D$4:$D$28,0),MATCH(prices_model!A4944,'Прайс-лист на год'!$E$3:$NG$3,0)),0)</f>
        <v>551</v>
      </c>
    </row>
    <row r="4945" spans="1:6" x14ac:dyDescent="0.25">
      <c r="A4945" s="30">
        <f>'Прайс-лист на год'!$E$3+ROUNDDOWN((ROW()-2)/25,0)</f>
        <v>44027</v>
      </c>
      <c r="B4945">
        <f t="shared" ref="B4945:E4945" si="4919">B4920</f>
        <v>1</v>
      </c>
      <c r="C4945" t="str">
        <f t="shared" si="4919"/>
        <v>A4</v>
      </c>
      <c r="D4945" t="str">
        <f t="shared" si="4919"/>
        <v>прочие сыры</v>
      </c>
      <c r="E4945" t="str">
        <f t="shared" si="4919"/>
        <v>A4|прочие сыры</v>
      </c>
      <c r="F4945">
        <f>IFERROR(INDEX('Прайс-лист на год'!$E$4:$NG$28,MATCH(prices_model!E4945,'Прайс-лист на год'!$D$4:$D$28,0),MATCH(prices_model!A4945,'Прайс-лист на год'!$E$3:$NG$3,0)),0)</f>
        <v>847</v>
      </c>
    </row>
    <row r="4946" spans="1:6" x14ac:dyDescent="0.25">
      <c r="A4946" s="30">
        <f>'Прайс-лист на год'!$E$3+ROUNDDOWN((ROW()-2)/25,0)</f>
        <v>44027</v>
      </c>
      <c r="B4946">
        <f t="shared" ref="B4946:E4946" si="4920">B4921</f>
        <v>1</v>
      </c>
      <c r="C4946" t="str">
        <f t="shared" si="4920"/>
        <v>A4</v>
      </c>
      <c r="D4946" t="str">
        <f t="shared" si="4920"/>
        <v>продукты сырные</v>
      </c>
      <c r="E4946" t="str">
        <f t="shared" si="4920"/>
        <v>A4|продукты сырные</v>
      </c>
      <c r="F4946">
        <f>IFERROR(INDEX('Прайс-лист на год'!$E$4:$NG$28,MATCH(prices_model!E4946,'Прайс-лист на год'!$D$4:$D$28,0),MATCH(prices_model!A4946,'Прайс-лист на год'!$E$3:$NG$3,0)),0)</f>
        <v>340</v>
      </c>
    </row>
    <row r="4947" spans="1:6" x14ac:dyDescent="0.25">
      <c r="A4947" s="30">
        <f>'Прайс-лист на год'!$E$3+ROUNDDOWN((ROW()-2)/25,0)</f>
        <v>44027</v>
      </c>
      <c r="B4947">
        <f t="shared" ref="B4947:E4947" si="4921">B4922</f>
        <v>1</v>
      </c>
      <c r="C4947" t="str">
        <f t="shared" si="4921"/>
        <v>A5</v>
      </c>
      <c r="D4947" t="str">
        <f t="shared" si="4921"/>
        <v>сыр твердый</v>
      </c>
      <c r="E4947" t="str">
        <f t="shared" si="4921"/>
        <v>A5|сыр твердый</v>
      </c>
      <c r="F4947">
        <f>IFERROR(INDEX('Прайс-лист на год'!$E$4:$NG$28,MATCH(prices_model!E4947,'Прайс-лист на год'!$D$4:$D$28,0),MATCH(prices_model!A4947,'Прайс-лист на год'!$E$3:$NG$3,0)),0)</f>
        <v>1089</v>
      </c>
    </row>
    <row r="4948" spans="1:6" x14ac:dyDescent="0.25">
      <c r="A4948" s="30">
        <f>'Прайс-лист на год'!$E$3+ROUNDDOWN((ROW()-2)/25,0)</f>
        <v>44027</v>
      </c>
      <c r="B4948">
        <f t="shared" ref="B4948:E4948" si="4922">B4923</f>
        <v>1</v>
      </c>
      <c r="C4948" t="str">
        <f t="shared" si="4922"/>
        <v>A5</v>
      </c>
      <c r="D4948" t="str">
        <f t="shared" si="4922"/>
        <v>сыр полутвердый</v>
      </c>
      <c r="E4948" t="str">
        <f t="shared" si="4922"/>
        <v>A5|сыр полутвердый</v>
      </c>
      <c r="F4948">
        <f>IFERROR(INDEX('Прайс-лист на год'!$E$4:$NG$28,MATCH(prices_model!E4948,'Прайс-лист на год'!$D$4:$D$28,0),MATCH(prices_model!A4948,'Прайс-лист на год'!$E$3:$NG$3,0)),0)</f>
        <v>653</v>
      </c>
    </row>
    <row r="4949" spans="1:6" x14ac:dyDescent="0.25">
      <c r="A4949" s="30">
        <f>'Прайс-лист на год'!$E$3+ROUNDDOWN((ROW()-2)/25,0)</f>
        <v>44027</v>
      </c>
      <c r="B4949">
        <f t="shared" ref="B4949:E4949" si="4923">B4924</f>
        <v>1</v>
      </c>
      <c r="C4949" t="str">
        <f t="shared" si="4923"/>
        <v>A5</v>
      </c>
      <c r="D4949" t="str">
        <f t="shared" si="4923"/>
        <v>сыр мягкий</v>
      </c>
      <c r="E4949" t="str">
        <f t="shared" si="4923"/>
        <v>A5|сыр мягкий</v>
      </c>
      <c r="F4949">
        <f>IFERROR(INDEX('Прайс-лист на год'!$E$4:$NG$28,MATCH(prices_model!E4949,'Прайс-лист на год'!$D$4:$D$28,0),MATCH(prices_model!A4949,'Прайс-лист на год'!$E$3:$NG$3,0)),0)</f>
        <v>544</v>
      </c>
    </row>
    <row r="4950" spans="1:6" x14ac:dyDescent="0.25">
      <c r="A4950" s="30">
        <f>'Прайс-лист на год'!$E$3+ROUNDDOWN((ROW()-2)/25,0)</f>
        <v>44027</v>
      </c>
      <c r="B4950">
        <f t="shared" ref="B4950:E4950" si="4924">B4925</f>
        <v>1</v>
      </c>
      <c r="C4950" t="str">
        <f t="shared" si="4924"/>
        <v>A5</v>
      </c>
      <c r="D4950" t="str">
        <f t="shared" si="4924"/>
        <v>прочие сыры</v>
      </c>
      <c r="E4950" t="str">
        <f t="shared" si="4924"/>
        <v>A5|прочие сыры</v>
      </c>
      <c r="F4950">
        <f>IFERROR(INDEX('Прайс-лист на год'!$E$4:$NG$28,MATCH(prices_model!E4950,'Прайс-лист на год'!$D$4:$D$28,0),MATCH(prices_model!A4950,'Прайс-лист на год'!$E$3:$NG$3,0)),0)</f>
        <v>762</v>
      </c>
    </row>
    <row r="4951" spans="1:6" x14ac:dyDescent="0.25">
      <c r="A4951" s="30">
        <f>'Прайс-лист на год'!$E$3+ROUNDDOWN((ROW()-2)/25,0)</f>
        <v>44027</v>
      </c>
      <c r="B4951">
        <f t="shared" ref="B4951:E4951" si="4925">B4926</f>
        <v>1</v>
      </c>
      <c r="C4951" t="str">
        <f t="shared" si="4925"/>
        <v>A5</v>
      </c>
      <c r="D4951" t="str">
        <f t="shared" si="4925"/>
        <v>продукты сырные</v>
      </c>
      <c r="E4951" t="str">
        <f t="shared" si="4925"/>
        <v>A5|продукты сырные</v>
      </c>
      <c r="F4951">
        <f>IFERROR(INDEX('Прайс-лист на год'!$E$4:$NG$28,MATCH(prices_model!E4951,'Прайс-лист на год'!$D$4:$D$28,0),MATCH(prices_model!A4951,'Прайс-лист на год'!$E$3:$NG$3,0)),0)</f>
        <v>436</v>
      </c>
    </row>
    <row r="4952" spans="1:6" x14ac:dyDescent="0.25">
      <c r="A4952" s="30">
        <f>'Прайс-лист на год'!$E$3+ROUNDDOWN((ROW()-2)/25,0)</f>
        <v>44028</v>
      </c>
      <c r="B4952">
        <f t="shared" ref="B4952:E4952" si="4926">B4927</f>
        <v>1</v>
      </c>
      <c r="C4952" t="str">
        <f t="shared" si="4926"/>
        <v>A1</v>
      </c>
      <c r="D4952" t="str">
        <f t="shared" si="4926"/>
        <v>сыр твердый</v>
      </c>
      <c r="E4952" t="str">
        <f t="shared" si="4926"/>
        <v>A1|сыр твердый</v>
      </c>
      <c r="F4952">
        <f>IFERROR(INDEX('Прайс-лист на год'!$E$4:$NG$28,MATCH(prices_model!E4952,'Прайс-лист на год'!$D$4:$D$28,0),MATCH(prices_model!A4952,'Прайс-лист на год'!$E$3:$NG$3,0)),0)</f>
        <v>1000</v>
      </c>
    </row>
    <row r="4953" spans="1:6" x14ac:dyDescent="0.25">
      <c r="A4953" s="30">
        <f>'Прайс-лист на год'!$E$3+ROUNDDOWN((ROW()-2)/25,0)</f>
        <v>44028</v>
      </c>
      <c r="B4953">
        <f t="shared" ref="B4953:E4953" si="4927">B4928</f>
        <v>1</v>
      </c>
      <c r="C4953" t="str">
        <f t="shared" si="4927"/>
        <v>A1</v>
      </c>
      <c r="D4953" t="str">
        <f t="shared" si="4927"/>
        <v>сыр полутвердый</v>
      </c>
      <c r="E4953" t="str">
        <f t="shared" si="4927"/>
        <v>A1|сыр полутвердый</v>
      </c>
      <c r="F4953">
        <f>IFERROR(INDEX('Прайс-лист на год'!$E$4:$NG$28,MATCH(prices_model!E4953,'Прайс-лист на год'!$D$4:$D$28,0),MATCH(prices_model!A4953,'Прайс-лист на год'!$E$3:$NG$3,0)),0)</f>
        <v>600</v>
      </c>
    </row>
    <row r="4954" spans="1:6" x14ac:dyDescent="0.25">
      <c r="A4954" s="30">
        <f>'Прайс-лист на год'!$E$3+ROUNDDOWN((ROW()-2)/25,0)</f>
        <v>44028</v>
      </c>
      <c r="B4954">
        <f t="shared" ref="B4954:E4954" si="4928">B4929</f>
        <v>1</v>
      </c>
      <c r="C4954" t="str">
        <f t="shared" si="4928"/>
        <v>A1</v>
      </c>
      <c r="D4954" t="str">
        <f t="shared" si="4928"/>
        <v>сыр мягкий</v>
      </c>
      <c r="E4954" t="str">
        <f t="shared" si="4928"/>
        <v>A1|сыр мягкий</v>
      </c>
      <c r="F4954">
        <f>IFERROR(INDEX('Прайс-лист на год'!$E$4:$NG$28,MATCH(prices_model!E4954,'Прайс-лист на год'!$D$4:$D$28,0),MATCH(prices_model!A4954,'Прайс-лист на год'!$E$3:$NG$3,0)),0)</f>
        <v>500</v>
      </c>
    </row>
    <row r="4955" spans="1:6" x14ac:dyDescent="0.25">
      <c r="A4955" s="30">
        <f>'Прайс-лист на год'!$E$3+ROUNDDOWN((ROW()-2)/25,0)</f>
        <v>44028</v>
      </c>
      <c r="B4955">
        <f t="shared" ref="B4955:E4955" si="4929">B4930</f>
        <v>1</v>
      </c>
      <c r="C4955" t="str">
        <f t="shared" si="4929"/>
        <v>A1</v>
      </c>
      <c r="D4955" t="str">
        <f t="shared" si="4929"/>
        <v>прочие сыры</v>
      </c>
      <c r="E4955" t="str">
        <f t="shared" si="4929"/>
        <v>A1|прочие сыры</v>
      </c>
      <c r="F4955">
        <f>IFERROR(INDEX('Прайс-лист на год'!$E$4:$NG$28,MATCH(prices_model!E4955,'Прайс-лист на год'!$D$4:$D$28,0),MATCH(prices_model!A4955,'Прайс-лист на год'!$E$3:$NG$3,0)),0)</f>
        <v>700</v>
      </c>
    </row>
    <row r="4956" spans="1:6" x14ac:dyDescent="0.25">
      <c r="A4956" s="30">
        <f>'Прайс-лист на год'!$E$3+ROUNDDOWN((ROW()-2)/25,0)</f>
        <v>44028</v>
      </c>
      <c r="B4956">
        <f t="shared" ref="B4956:E4956" si="4930">B4931</f>
        <v>1</v>
      </c>
      <c r="C4956" t="str">
        <f t="shared" si="4930"/>
        <v>A1</v>
      </c>
      <c r="D4956" t="str">
        <f t="shared" si="4930"/>
        <v>продукты сырные</v>
      </c>
      <c r="E4956" t="str">
        <f t="shared" si="4930"/>
        <v>A1|продукты сырные</v>
      </c>
      <c r="F4956">
        <f>IFERROR(INDEX('Прайс-лист на год'!$E$4:$NG$28,MATCH(prices_model!E4956,'Прайс-лист на год'!$D$4:$D$28,0),MATCH(prices_model!A4956,'Прайс-лист на год'!$E$3:$NG$3,0)),0)</f>
        <v>400</v>
      </c>
    </row>
    <row r="4957" spans="1:6" x14ac:dyDescent="0.25">
      <c r="A4957" s="30">
        <f>'Прайс-лист на год'!$E$3+ROUNDDOWN((ROW()-2)/25,0)</f>
        <v>44028</v>
      </c>
      <c r="B4957">
        <f t="shared" ref="B4957:E4957" si="4931">B4932</f>
        <v>1</v>
      </c>
      <c r="C4957" t="str">
        <f t="shared" si="4931"/>
        <v>A2</v>
      </c>
      <c r="D4957" t="str">
        <f t="shared" si="4931"/>
        <v>сыр твердый</v>
      </c>
      <c r="E4957" t="str">
        <f t="shared" si="4931"/>
        <v>A2|сыр твердый</v>
      </c>
      <c r="F4957">
        <f>IFERROR(INDEX('Прайс-лист на год'!$E$4:$NG$28,MATCH(prices_model!E4957,'Прайс-лист на год'!$D$4:$D$28,0),MATCH(prices_model!A4957,'Прайс-лист на год'!$E$3:$NG$3,0)),0)</f>
        <v>1050</v>
      </c>
    </row>
    <row r="4958" spans="1:6" x14ac:dyDescent="0.25">
      <c r="A4958" s="30">
        <f>'Прайс-лист на год'!$E$3+ROUNDDOWN((ROW()-2)/25,0)</f>
        <v>44028</v>
      </c>
      <c r="B4958">
        <f t="shared" ref="B4958:E4958" si="4932">B4933</f>
        <v>1</v>
      </c>
      <c r="C4958" t="str">
        <f t="shared" si="4932"/>
        <v>A2</v>
      </c>
      <c r="D4958" t="str">
        <f t="shared" si="4932"/>
        <v>сыр полутвердый</v>
      </c>
      <c r="E4958" t="str">
        <f t="shared" si="4932"/>
        <v>A2|сыр полутвердый</v>
      </c>
      <c r="F4958">
        <f>IFERROR(INDEX('Прайс-лист на год'!$E$4:$NG$28,MATCH(prices_model!E4958,'Прайс-лист на год'!$D$4:$D$28,0),MATCH(prices_model!A4958,'Прайс-лист на год'!$E$3:$NG$3,0)),0)</f>
        <v>630</v>
      </c>
    </row>
    <row r="4959" spans="1:6" x14ac:dyDescent="0.25">
      <c r="A4959" s="30">
        <f>'Прайс-лист на год'!$E$3+ROUNDDOWN((ROW()-2)/25,0)</f>
        <v>44028</v>
      </c>
      <c r="B4959">
        <f t="shared" ref="B4959:E4959" si="4933">B4934</f>
        <v>1</v>
      </c>
      <c r="C4959" t="str">
        <f t="shared" si="4933"/>
        <v>A2</v>
      </c>
      <c r="D4959" t="str">
        <f t="shared" si="4933"/>
        <v>сыр мягкий</v>
      </c>
      <c r="E4959" t="str">
        <f t="shared" si="4933"/>
        <v>A2|сыр мягкий</v>
      </c>
      <c r="F4959">
        <f>IFERROR(INDEX('Прайс-лист на год'!$E$4:$NG$28,MATCH(prices_model!E4959,'Прайс-лист на год'!$D$4:$D$28,0),MATCH(prices_model!A4959,'Прайс-лист на год'!$E$3:$NG$3,0)),0)</f>
        <v>525</v>
      </c>
    </row>
    <row r="4960" spans="1:6" x14ac:dyDescent="0.25">
      <c r="A4960" s="30">
        <f>'Прайс-лист на год'!$E$3+ROUNDDOWN((ROW()-2)/25,0)</f>
        <v>44028</v>
      </c>
      <c r="B4960">
        <f t="shared" ref="B4960:E4960" si="4934">B4935</f>
        <v>1</v>
      </c>
      <c r="C4960" t="str">
        <f t="shared" si="4934"/>
        <v>A2</v>
      </c>
      <c r="D4960" t="str">
        <f t="shared" si="4934"/>
        <v>прочие сыры</v>
      </c>
      <c r="E4960" t="str">
        <f t="shared" si="4934"/>
        <v>A2|прочие сыры</v>
      </c>
      <c r="F4960">
        <f>IFERROR(INDEX('Прайс-лист на год'!$E$4:$NG$28,MATCH(prices_model!E4960,'Прайс-лист на год'!$D$4:$D$28,0),MATCH(prices_model!A4960,'Прайс-лист на год'!$E$3:$NG$3,0)),0)</f>
        <v>735</v>
      </c>
    </row>
    <row r="4961" spans="1:6" x14ac:dyDescent="0.25">
      <c r="A4961" s="30">
        <f>'Прайс-лист на год'!$E$3+ROUNDDOWN((ROW()-2)/25,0)</f>
        <v>44028</v>
      </c>
      <c r="B4961">
        <f t="shared" ref="B4961:E4961" si="4935">B4936</f>
        <v>1</v>
      </c>
      <c r="C4961" t="str">
        <f t="shared" si="4935"/>
        <v>A2</v>
      </c>
      <c r="D4961" t="str">
        <f t="shared" si="4935"/>
        <v>продукты сырные</v>
      </c>
      <c r="E4961" t="str">
        <f t="shared" si="4935"/>
        <v>A2|продукты сырные</v>
      </c>
      <c r="F4961">
        <f>IFERROR(INDEX('Прайс-лист на год'!$E$4:$NG$28,MATCH(prices_model!E4961,'Прайс-лист на год'!$D$4:$D$28,0),MATCH(prices_model!A4961,'Прайс-лист на год'!$E$3:$NG$3,0)),0)</f>
        <v>420</v>
      </c>
    </row>
    <row r="4962" spans="1:6" x14ac:dyDescent="0.25">
      <c r="A4962" s="30">
        <f>'Прайс-лист на год'!$E$3+ROUNDDOWN((ROW()-2)/25,0)</f>
        <v>44028</v>
      </c>
      <c r="B4962">
        <f t="shared" ref="B4962:E4962" si="4936">B4937</f>
        <v>1</v>
      </c>
      <c r="C4962" t="str">
        <f t="shared" si="4936"/>
        <v>A3</v>
      </c>
      <c r="D4962" t="str">
        <f t="shared" si="4936"/>
        <v>сыр твердый</v>
      </c>
      <c r="E4962" t="str">
        <f t="shared" si="4936"/>
        <v>A3|сыр твердый</v>
      </c>
      <c r="F4962">
        <f>IFERROR(INDEX('Прайс-лист на год'!$E$4:$NG$28,MATCH(prices_model!E4962,'Прайс-лист на год'!$D$4:$D$28,0),MATCH(prices_model!A4962,'Прайс-лист на год'!$E$3:$NG$3,0)),0)</f>
        <v>1100</v>
      </c>
    </row>
    <row r="4963" spans="1:6" x14ac:dyDescent="0.25">
      <c r="A4963" s="30">
        <f>'Прайс-лист на год'!$E$3+ROUNDDOWN((ROW()-2)/25,0)</f>
        <v>44028</v>
      </c>
      <c r="B4963">
        <f t="shared" ref="B4963:E4963" si="4937">B4938</f>
        <v>1</v>
      </c>
      <c r="C4963" t="str">
        <f t="shared" si="4937"/>
        <v>A3</v>
      </c>
      <c r="D4963" t="str">
        <f t="shared" si="4937"/>
        <v>сыр полутвердый</v>
      </c>
      <c r="E4963" t="str">
        <f t="shared" si="4937"/>
        <v>A3|сыр полутвердый</v>
      </c>
      <c r="F4963">
        <f>IFERROR(INDEX('Прайс-лист на год'!$E$4:$NG$28,MATCH(prices_model!E4963,'Прайс-лист на год'!$D$4:$D$28,0),MATCH(prices_model!A4963,'Прайс-лист на год'!$E$3:$NG$3,0)),0)</f>
        <v>660</v>
      </c>
    </row>
    <row r="4964" spans="1:6" x14ac:dyDescent="0.25">
      <c r="A4964" s="30">
        <f>'Прайс-лист на год'!$E$3+ROUNDDOWN((ROW()-2)/25,0)</f>
        <v>44028</v>
      </c>
      <c r="B4964">
        <f t="shared" ref="B4964:E4964" si="4938">B4939</f>
        <v>1</v>
      </c>
      <c r="C4964" t="str">
        <f t="shared" si="4938"/>
        <v>A3</v>
      </c>
      <c r="D4964" t="str">
        <f t="shared" si="4938"/>
        <v>сыр мягкий</v>
      </c>
      <c r="E4964" t="str">
        <f t="shared" si="4938"/>
        <v>A3|сыр мягкий</v>
      </c>
      <c r="F4964">
        <f>IFERROR(INDEX('Прайс-лист на год'!$E$4:$NG$28,MATCH(prices_model!E4964,'Прайс-лист на год'!$D$4:$D$28,0),MATCH(prices_model!A4964,'Прайс-лист на год'!$E$3:$NG$3,0)),0)</f>
        <v>550</v>
      </c>
    </row>
    <row r="4965" spans="1:6" x14ac:dyDescent="0.25">
      <c r="A4965" s="30">
        <f>'Прайс-лист на год'!$E$3+ROUNDDOWN((ROW()-2)/25,0)</f>
        <v>44028</v>
      </c>
      <c r="B4965">
        <f t="shared" ref="B4965:E4965" si="4939">B4940</f>
        <v>1</v>
      </c>
      <c r="C4965" t="str">
        <f t="shared" si="4939"/>
        <v>A3</v>
      </c>
      <c r="D4965" t="str">
        <f t="shared" si="4939"/>
        <v>прочие сыры</v>
      </c>
      <c r="E4965" t="str">
        <f t="shared" si="4939"/>
        <v>A3|прочие сыры</v>
      </c>
      <c r="F4965">
        <f>IFERROR(INDEX('Прайс-лист на год'!$E$4:$NG$28,MATCH(prices_model!E4965,'Прайс-лист на год'!$D$4:$D$28,0),MATCH(prices_model!A4965,'Прайс-лист на год'!$E$3:$NG$3,0)),0)</f>
        <v>770</v>
      </c>
    </row>
    <row r="4966" spans="1:6" x14ac:dyDescent="0.25">
      <c r="A4966" s="30">
        <f>'Прайс-лист на год'!$E$3+ROUNDDOWN((ROW()-2)/25,0)</f>
        <v>44028</v>
      </c>
      <c r="B4966">
        <f t="shared" ref="B4966:E4966" si="4940">B4941</f>
        <v>1</v>
      </c>
      <c r="C4966" t="str">
        <f t="shared" si="4940"/>
        <v>A3</v>
      </c>
      <c r="D4966" t="str">
        <f t="shared" si="4940"/>
        <v>продукты сырные</v>
      </c>
      <c r="E4966" t="str">
        <f t="shared" si="4940"/>
        <v>A3|продукты сырные</v>
      </c>
      <c r="F4966">
        <f>IFERROR(INDEX('Прайс-лист на год'!$E$4:$NG$28,MATCH(prices_model!E4966,'Прайс-лист на год'!$D$4:$D$28,0),MATCH(prices_model!A4966,'Прайс-лист на год'!$E$3:$NG$3,0)),0)</f>
        <v>440</v>
      </c>
    </row>
    <row r="4967" spans="1:6" x14ac:dyDescent="0.25">
      <c r="A4967" s="30">
        <f>'Прайс-лист на год'!$E$3+ROUNDDOWN((ROW()-2)/25,0)</f>
        <v>44028</v>
      </c>
      <c r="B4967">
        <f t="shared" ref="B4967:E4967" si="4941">B4942</f>
        <v>1</v>
      </c>
      <c r="C4967" t="str">
        <f t="shared" si="4941"/>
        <v>A4</v>
      </c>
      <c r="D4967" t="str">
        <f t="shared" si="4941"/>
        <v>сыр твердый</v>
      </c>
      <c r="E4967" t="str">
        <f t="shared" si="4941"/>
        <v>A4|сыр твердый</v>
      </c>
      <c r="F4967">
        <f>IFERROR(INDEX('Прайс-лист на год'!$E$4:$NG$28,MATCH(prices_model!E4967,'Прайс-лист на год'!$D$4:$D$28,0),MATCH(prices_model!A4967,'Прайс-лист на год'!$E$3:$NG$3,0)),0)</f>
        <v>1103</v>
      </c>
    </row>
    <row r="4968" spans="1:6" x14ac:dyDescent="0.25">
      <c r="A4968" s="30">
        <f>'Прайс-лист на год'!$E$3+ROUNDDOWN((ROW()-2)/25,0)</f>
        <v>44028</v>
      </c>
      <c r="B4968">
        <f t="shared" ref="B4968:E4968" si="4942">B4943</f>
        <v>1</v>
      </c>
      <c r="C4968" t="str">
        <f t="shared" si="4942"/>
        <v>A4</v>
      </c>
      <c r="D4968" t="str">
        <f t="shared" si="4942"/>
        <v>сыр полутвердый</v>
      </c>
      <c r="E4968" t="str">
        <f t="shared" si="4942"/>
        <v>A4|сыр полутвердый</v>
      </c>
      <c r="F4968">
        <f>IFERROR(INDEX('Прайс-лист на год'!$E$4:$NG$28,MATCH(prices_model!E4968,'Прайс-лист на год'!$D$4:$D$28,0),MATCH(prices_model!A4968,'Прайс-лист на год'!$E$3:$NG$3,0)),0)</f>
        <v>662</v>
      </c>
    </row>
    <row r="4969" spans="1:6" x14ac:dyDescent="0.25">
      <c r="A4969" s="30">
        <f>'Прайс-лист на год'!$E$3+ROUNDDOWN((ROW()-2)/25,0)</f>
        <v>44028</v>
      </c>
      <c r="B4969">
        <f t="shared" ref="B4969:E4969" si="4943">B4944</f>
        <v>1</v>
      </c>
      <c r="C4969" t="str">
        <f t="shared" si="4943"/>
        <v>A4</v>
      </c>
      <c r="D4969" t="str">
        <f t="shared" si="4943"/>
        <v>сыр мягкий</v>
      </c>
      <c r="E4969" t="str">
        <f t="shared" si="4943"/>
        <v>A4|сыр мягкий</v>
      </c>
      <c r="F4969">
        <f>IFERROR(INDEX('Прайс-лист на год'!$E$4:$NG$28,MATCH(prices_model!E4969,'Прайс-лист на год'!$D$4:$D$28,0),MATCH(prices_model!A4969,'Прайс-лист на год'!$E$3:$NG$3,0)),0)</f>
        <v>551</v>
      </c>
    </row>
    <row r="4970" spans="1:6" x14ac:dyDescent="0.25">
      <c r="A4970" s="30">
        <f>'Прайс-лист на год'!$E$3+ROUNDDOWN((ROW()-2)/25,0)</f>
        <v>44028</v>
      </c>
      <c r="B4970">
        <f t="shared" ref="B4970:E4970" si="4944">B4945</f>
        <v>1</v>
      </c>
      <c r="C4970" t="str">
        <f t="shared" si="4944"/>
        <v>A4</v>
      </c>
      <c r="D4970" t="str">
        <f t="shared" si="4944"/>
        <v>прочие сыры</v>
      </c>
      <c r="E4970" t="str">
        <f t="shared" si="4944"/>
        <v>A4|прочие сыры</v>
      </c>
      <c r="F4970">
        <f>IFERROR(INDEX('Прайс-лист на год'!$E$4:$NG$28,MATCH(prices_model!E4970,'Прайс-лист на год'!$D$4:$D$28,0),MATCH(prices_model!A4970,'Прайс-лист на год'!$E$3:$NG$3,0)),0)</f>
        <v>847</v>
      </c>
    </row>
    <row r="4971" spans="1:6" x14ac:dyDescent="0.25">
      <c r="A4971" s="30">
        <f>'Прайс-лист на год'!$E$3+ROUNDDOWN((ROW()-2)/25,0)</f>
        <v>44028</v>
      </c>
      <c r="B4971">
        <f t="shared" ref="B4971:E4971" si="4945">B4946</f>
        <v>1</v>
      </c>
      <c r="C4971" t="str">
        <f t="shared" si="4945"/>
        <v>A4</v>
      </c>
      <c r="D4971" t="str">
        <f t="shared" si="4945"/>
        <v>продукты сырные</v>
      </c>
      <c r="E4971" t="str">
        <f t="shared" si="4945"/>
        <v>A4|продукты сырные</v>
      </c>
      <c r="F4971">
        <f>IFERROR(INDEX('Прайс-лист на год'!$E$4:$NG$28,MATCH(prices_model!E4971,'Прайс-лист на год'!$D$4:$D$28,0),MATCH(prices_model!A4971,'Прайс-лист на год'!$E$3:$NG$3,0)),0)</f>
        <v>340</v>
      </c>
    </row>
    <row r="4972" spans="1:6" x14ac:dyDescent="0.25">
      <c r="A4972" s="30">
        <f>'Прайс-лист на год'!$E$3+ROUNDDOWN((ROW()-2)/25,0)</f>
        <v>44028</v>
      </c>
      <c r="B4972">
        <f t="shared" ref="B4972:E4972" si="4946">B4947</f>
        <v>1</v>
      </c>
      <c r="C4972" t="str">
        <f t="shared" si="4946"/>
        <v>A5</v>
      </c>
      <c r="D4972" t="str">
        <f t="shared" si="4946"/>
        <v>сыр твердый</v>
      </c>
      <c r="E4972" t="str">
        <f t="shared" si="4946"/>
        <v>A5|сыр твердый</v>
      </c>
      <c r="F4972">
        <f>IFERROR(INDEX('Прайс-лист на год'!$E$4:$NG$28,MATCH(prices_model!E4972,'Прайс-лист на год'!$D$4:$D$28,0),MATCH(prices_model!A4972,'Прайс-лист на год'!$E$3:$NG$3,0)),0)</f>
        <v>1089</v>
      </c>
    </row>
    <row r="4973" spans="1:6" x14ac:dyDescent="0.25">
      <c r="A4973" s="30">
        <f>'Прайс-лист на год'!$E$3+ROUNDDOWN((ROW()-2)/25,0)</f>
        <v>44028</v>
      </c>
      <c r="B4973">
        <f t="shared" ref="B4973:E4973" si="4947">B4948</f>
        <v>1</v>
      </c>
      <c r="C4973" t="str">
        <f t="shared" si="4947"/>
        <v>A5</v>
      </c>
      <c r="D4973" t="str">
        <f t="shared" si="4947"/>
        <v>сыр полутвердый</v>
      </c>
      <c r="E4973" t="str">
        <f t="shared" si="4947"/>
        <v>A5|сыр полутвердый</v>
      </c>
      <c r="F4973">
        <f>IFERROR(INDEX('Прайс-лист на год'!$E$4:$NG$28,MATCH(prices_model!E4973,'Прайс-лист на год'!$D$4:$D$28,0),MATCH(prices_model!A4973,'Прайс-лист на год'!$E$3:$NG$3,0)),0)</f>
        <v>653</v>
      </c>
    </row>
    <row r="4974" spans="1:6" x14ac:dyDescent="0.25">
      <c r="A4974" s="30">
        <f>'Прайс-лист на год'!$E$3+ROUNDDOWN((ROW()-2)/25,0)</f>
        <v>44028</v>
      </c>
      <c r="B4974">
        <f t="shared" ref="B4974:E4974" si="4948">B4949</f>
        <v>1</v>
      </c>
      <c r="C4974" t="str">
        <f t="shared" si="4948"/>
        <v>A5</v>
      </c>
      <c r="D4974" t="str">
        <f t="shared" si="4948"/>
        <v>сыр мягкий</v>
      </c>
      <c r="E4974" t="str">
        <f t="shared" si="4948"/>
        <v>A5|сыр мягкий</v>
      </c>
      <c r="F4974">
        <f>IFERROR(INDEX('Прайс-лист на год'!$E$4:$NG$28,MATCH(prices_model!E4974,'Прайс-лист на год'!$D$4:$D$28,0),MATCH(prices_model!A4974,'Прайс-лист на год'!$E$3:$NG$3,0)),0)</f>
        <v>544</v>
      </c>
    </row>
    <row r="4975" spans="1:6" x14ac:dyDescent="0.25">
      <c r="A4975" s="30">
        <f>'Прайс-лист на год'!$E$3+ROUNDDOWN((ROW()-2)/25,0)</f>
        <v>44028</v>
      </c>
      <c r="B4975">
        <f t="shared" ref="B4975:E4975" si="4949">B4950</f>
        <v>1</v>
      </c>
      <c r="C4975" t="str">
        <f t="shared" si="4949"/>
        <v>A5</v>
      </c>
      <c r="D4975" t="str">
        <f t="shared" si="4949"/>
        <v>прочие сыры</v>
      </c>
      <c r="E4975" t="str">
        <f t="shared" si="4949"/>
        <v>A5|прочие сыры</v>
      </c>
      <c r="F4975">
        <f>IFERROR(INDEX('Прайс-лист на год'!$E$4:$NG$28,MATCH(prices_model!E4975,'Прайс-лист на год'!$D$4:$D$28,0),MATCH(prices_model!A4975,'Прайс-лист на год'!$E$3:$NG$3,0)),0)</f>
        <v>762</v>
      </c>
    </row>
    <row r="4976" spans="1:6" x14ac:dyDescent="0.25">
      <c r="A4976" s="30">
        <f>'Прайс-лист на год'!$E$3+ROUNDDOWN((ROW()-2)/25,0)</f>
        <v>44028</v>
      </c>
      <c r="B4976">
        <f t="shared" ref="B4976:E4976" si="4950">B4951</f>
        <v>1</v>
      </c>
      <c r="C4976" t="str">
        <f t="shared" si="4950"/>
        <v>A5</v>
      </c>
      <c r="D4976" t="str">
        <f t="shared" si="4950"/>
        <v>продукты сырные</v>
      </c>
      <c r="E4976" t="str">
        <f t="shared" si="4950"/>
        <v>A5|продукты сырные</v>
      </c>
      <c r="F4976">
        <f>IFERROR(INDEX('Прайс-лист на год'!$E$4:$NG$28,MATCH(prices_model!E4976,'Прайс-лист на год'!$D$4:$D$28,0),MATCH(prices_model!A4976,'Прайс-лист на год'!$E$3:$NG$3,0)),0)</f>
        <v>436</v>
      </c>
    </row>
    <row r="4977" spans="1:6" x14ac:dyDescent="0.25">
      <c r="A4977" s="30">
        <f>'Прайс-лист на год'!$E$3+ROUNDDOWN((ROW()-2)/25,0)</f>
        <v>44029</v>
      </c>
      <c r="B4977">
        <f t="shared" ref="B4977:E4977" si="4951">B4952</f>
        <v>1</v>
      </c>
      <c r="C4977" t="str">
        <f t="shared" si="4951"/>
        <v>A1</v>
      </c>
      <c r="D4977" t="str">
        <f t="shared" si="4951"/>
        <v>сыр твердый</v>
      </c>
      <c r="E4977" t="str">
        <f t="shared" si="4951"/>
        <v>A1|сыр твердый</v>
      </c>
      <c r="F4977">
        <f>IFERROR(INDEX('Прайс-лист на год'!$E$4:$NG$28,MATCH(prices_model!E4977,'Прайс-лист на год'!$D$4:$D$28,0),MATCH(prices_model!A4977,'Прайс-лист на год'!$E$3:$NG$3,0)),0)</f>
        <v>1000</v>
      </c>
    </row>
    <row r="4978" spans="1:6" x14ac:dyDescent="0.25">
      <c r="A4978" s="30">
        <f>'Прайс-лист на год'!$E$3+ROUNDDOWN((ROW()-2)/25,0)</f>
        <v>44029</v>
      </c>
      <c r="B4978">
        <f t="shared" ref="B4978:E4978" si="4952">B4953</f>
        <v>1</v>
      </c>
      <c r="C4978" t="str">
        <f t="shared" si="4952"/>
        <v>A1</v>
      </c>
      <c r="D4978" t="str">
        <f t="shared" si="4952"/>
        <v>сыр полутвердый</v>
      </c>
      <c r="E4978" t="str">
        <f t="shared" si="4952"/>
        <v>A1|сыр полутвердый</v>
      </c>
      <c r="F4978">
        <f>IFERROR(INDEX('Прайс-лист на год'!$E$4:$NG$28,MATCH(prices_model!E4978,'Прайс-лист на год'!$D$4:$D$28,0),MATCH(prices_model!A4978,'Прайс-лист на год'!$E$3:$NG$3,0)),0)</f>
        <v>600</v>
      </c>
    </row>
    <row r="4979" spans="1:6" x14ac:dyDescent="0.25">
      <c r="A4979" s="30">
        <f>'Прайс-лист на год'!$E$3+ROUNDDOWN((ROW()-2)/25,0)</f>
        <v>44029</v>
      </c>
      <c r="B4979">
        <f t="shared" ref="B4979:E4979" si="4953">B4954</f>
        <v>1</v>
      </c>
      <c r="C4979" t="str">
        <f t="shared" si="4953"/>
        <v>A1</v>
      </c>
      <c r="D4979" t="str">
        <f t="shared" si="4953"/>
        <v>сыр мягкий</v>
      </c>
      <c r="E4979" t="str">
        <f t="shared" si="4953"/>
        <v>A1|сыр мягкий</v>
      </c>
      <c r="F4979">
        <f>IFERROR(INDEX('Прайс-лист на год'!$E$4:$NG$28,MATCH(prices_model!E4979,'Прайс-лист на год'!$D$4:$D$28,0),MATCH(prices_model!A4979,'Прайс-лист на год'!$E$3:$NG$3,0)),0)</f>
        <v>500</v>
      </c>
    </row>
    <row r="4980" spans="1:6" x14ac:dyDescent="0.25">
      <c r="A4980" s="30">
        <f>'Прайс-лист на год'!$E$3+ROUNDDOWN((ROW()-2)/25,0)</f>
        <v>44029</v>
      </c>
      <c r="B4980">
        <f t="shared" ref="B4980:E4980" si="4954">B4955</f>
        <v>1</v>
      </c>
      <c r="C4980" t="str">
        <f t="shared" si="4954"/>
        <v>A1</v>
      </c>
      <c r="D4980" t="str">
        <f t="shared" si="4954"/>
        <v>прочие сыры</v>
      </c>
      <c r="E4980" t="str">
        <f t="shared" si="4954"/>
        <v>A1|прочие сыры</v>
      </c>
      <c r="F4980">
        <f>IFERROR(INDEX('Прайс-лист на год'!$E$4:$NG$28,MATCH(prices_model!E4980,'Прайс-лист на год'!$D$4:$D$28,0),MATCH(prices_model!A4980,'Прайс-лист на год'!$E$3:$NG$3,0)),0)</f>
        <v>700</v>
      </c>
    </row>
    <row r="4981" spans="1:6" x14ac:dyDescent="0.25">
      <c r="A4981" s="30">
        <f>'Прайс-лист на год'!$E$3+ROUNDDOWN((ROW()-2)/25,0)</f>
        <v>44029</v>
      </c>
      <c r="B4981">
        <f t="shared" ref="B4981:E4981" si="4955">B4956</f>
        <v>1</v>
      </c>
      <c r="C4981" t="str">
        <f t="shared" si="4955"/>
        <v>A1</v>
      </c>
      <c r="D4981" t="str">
        <f t="shared" si="4955"/>
        <v>продукты сырные</v>
      </c>
      <c r="E4981" t="str">
        <f t="shared" si="4955"/>
        <v>A1|продукты сырные</v>
      </c>
      <c r="F4981">
        <f>IFERROR(INDEX('Прайс-лист на год'!$E$4:$NG$28,MATCH(prices_model!E4981,'Прайс-лист на год'!$D$4:$D$28,0),MATCH(prices_model!A4981,'Прайс-лист на год'!$E$3:$NG$3,0)),0)</f>
        <v>400</v>
      </c>
    </row>
    <row r="4982" spans="1:6" x14ac:dyDescent="0.25">
      <c r="A4982" s="30">
        <f>'Прайс-лист на год'!$E$3+ROUNDDOWN((ROW()-2)/25,0)</f>
        <v>44029</v>
      </c>
      <c r="B4982">
        <f t="shared" ref="B4982:E4982" si="4956">B4957</f>
        <v>1</v>
      </c>
      <c r="C4982" t="str">
        <f t="shared" si="4956"/>
        <v>A2</v>
      </c>
      <c r="D4982" t="str">
        <f t="shared" si="4956"/>
        <v>сыр твердый</v>
      </c>
      <c r="E4982" t="str">
        <f t="shared" si="4956"/>
        <v>A2|сыр твердый</v>
      </c>
      <c r="F4982">
        <f>IFERROR(INDEX('Прайс-лист на год'!$E$4:$NG$28,MATCH(prices_model!E4982,'Прайс-лист на год'!$D$4:$D$28,0),MATCH(prices_model!A4982,'Прайс-лист на год'!$E$3:$NG$3,0)),0)</f>
        <v>1050</v>
      </c>
    </row>
    <row r="4983" spans="1:6" x14ac:dyDescent="0.25">
      <c r="A4983" s="30">
        <f>'Прайс-лист на год'!$E$3+ROUNDDOWN((ROW()-2)/25,0)</f>
        <v>44029</v>
      </c>
      <c r="B4983">
        <f t="shared" ref="B4983:E4983" si="4957">B4958</f>
        <v>1</v>
      </c>
      <c r="C4983" t="str">
        <f t="shared" si="4957"/>
        <v>A2</v>
      </c>
      <c r="D4983" t="str">
        <f t="shared" si="4957"/>
        <v>сыр полутвердый</v>
      </c>
      <c r="E4983" t="str">
        <f t="shared" si="4957"/>
        <v>A2|сыр полутвердый</v>
      </c>
      <c r="F4983">
        <f>IFERROR(INDEX('Прайс-лист на год'!$E$4:$NG$28,MATCH(prices_model!E4983,'Прайс-лист на год'!$D$4:$D$28,0),MATCH(prices_model!A4983,'Прайс-лист на год'!$E$3:$NG$3,0)),0)</f>
        <v>630</v>
      </c>
    </row>
    <row r="4984" spans="1:6" x14ac:dyDescent="0.25">
      <c r="A4984" s="30">
        <f>'Прайс-лист на год'!$E$3+ROUNDDOWN((ROW()-2)/25,0)</f>
        <v>44029</v>
      </c>
      <c r="B4984">
        <f t="shared" ref="B4984:E4984" si="4958">B4959</f>
        <v>1</v>
      </c>
      <c r="C4984" t="str">
        <f t="shared" si="4958"/>
        <v>A2</v>
      </c>
      <c r="D4984" t="str">
        <f t="shared" si="4958"/>
        <v>сыр мягкий</v>
      </c>
      <c r="E4984" t="str">
        <f t="shared" si="4958"/>
        <v>A2|сыр мягкий</v>
      </c>
      <c r="F4984">
        <f>IFERROR(INDEX('Прайс-лист на год'!$E$4:$NG$28,MATCH(prices_model!E4984,'Прайс-лист на год'!$D$4:$D$28,0),MATCH(prices_model!A4984,'Прайс-лист на год'!$E$3:$NG$3,0)),0)</f>
        <v>525</v>
      </c>
    </row>
    <row r="4985" spans="1:6" x14ac:dyDescent="0.25">
      <c r="A4985" s="30">
        <f>'Прайс-лист на год'!$E$3+ROUNDDOWN((ROW()-2)/25,0)</f>
        <v>44029</v>
      </c>
      <c r="B4985">
        <f t="shared" ref="B4985:E4985" si="4959">B4960</f>
        <v>1</v>
      </c>
      <c r="C4985" t="str">
        <f t="shared" si="4959"/>
        <v>A2</v>
      </c>
      <c r="D4985" t="str">
        <f t="shared" si="4959"/>
        <v>прочие сыры</v>
      </c>
      <c r="E4985" t="str">
        <f t="shared" si="4959"/>
        <v>A2|прочие сыры</v>
      </c>
      <c r="F4985">
        <f>IFERROR(INDEX('Прайс-лист на год'!$E$4:$NG$28,MATCH(prices_model!E4985,'Прайс-лист на год'!$D$4:$D$28,0),MATCH(prices_model!A4985,'Прайс-лист на год'!$E$3:$NG$3,0)),0)</f>
        <v>735</v>
      </c>
    </row>
    <row r="4986" spans="1:6" x14ac:dyDescent="0.25">
      <c r="A4986" s="30">
        <f>'Прайс-лист на год'!$E$3+ROUNDDOWN((ROW()-2)/25,0)</f>
        <v>44029</v>
      </c>
      <c r="B4986">
        <f t="shared" ref="B4986:E4986" si="4960">B4961</f>
        <v>1</v>
      </c>
      <c r="C4986" t="str">
        <f t="shared" si="4960"/>
        <v>A2</v>
      </c>
      <c r="D4986" t="str">
        <f t="shared" si="4960"/>
        <v>продукты сырные</v>
      </c>
      <c r="E4986" t="str">
        <f t="shared" si="4960"/>
        <v>A2|продукты сырные</v>
      </c>
      <c r="F4986">
        <f>IFERROR(INDEX('Прайс-лист на год'!$E$4:$NG$28,MATCH(prices_model!E4986,'Прайс-лист на год'!$D$4:$D$28,0),MATCH(prices_model!A4986,'Прайс-лист на год'!$E$3:$NG$3,0)),0)</f>
        <v>420</v>
      </c>
    </row>
    <row r="4987" spans="1:6" x14ac:dyDescent="0.25">
      <c r="A4987" s="30">
        <f>'Прайс-лист на год'!$E$3+ROUNDDOWN((ROW()-2)/25,0)</f>
        <v>44029</v>
      </c>
      <c r="B4987">
        <f t="shared" ref="B4987:E4987" si="4961">B4962</f>
        <v>1</v>
      </c>
      <c r="C4987" t="str">
        <f t="shared" si="4961"/>
        <v>A3</v>
      </c>
      <c r="D4987" t="str">
        <f t="shared" si="4961"/>
        <v>сыр твердый</v>
      </c>
      <c r="E4987" t="str">
        <f t="shared" si="4961"/>
        <v>A3|сыр твердый</v>
      </c>
      <c r="F4987">
        <f>IFERROR(INDEX('Прайс-лист на год'!$E$4:$NG$28,MATCH(prices_model!E4987,'Прайс-лист на год'!$D$4:$D$28,0),MATCH(prices_model!A4987,'Прайс-лист на год'!$E$3:$NG$3,0)),0)</f>
        <v>1100</v>
      </c>
    </row>
    <row r="4988" spans="1:6" x14ac:dyDescent="0.25">
      <c r="A4988" s="30">
        <f>'Прайс-лист на год'!$E$3+ROUNDDOWN((ROW()-2)/25,0)</f>
        <v>44029</v>
      </c>
      <c r="B4988">
        <f t="shared" ref="B4988:E4988" si="4962">B4963</f>
        <v>1</v>
      </c>
      <c r="C4988" t="str">
        <f t="shared" si="4962"/>
        <v>A3</v>
      </c>
      <c r="D4988" t="str">
        <f t="shared" si="4962"/>
        <v>сыр полутвердый</v>
      </c>
      <c r="E4988" t="str">
        <f t="shared" si="4962"/>
        <v>A3|сыр полутвердый</v>
      </c>
      <c r="F4988">
        <f>IFERROR(INDEX('Прайс-лист на год'!$E$4:$NG$28,MATCH(prices_model!E4988,'Прайс-лист на год'!$D$4:$D$28,0),MATCH(prices_model!A4988,'Прайс-лист на год'!$E$3:$NG$3,0)),0)</f>
        <v>660</v>
      </c>
    </row>
    <row r="4989" spans="1:6" x14ac:dyDescent="0.25">
      <c r="A4989" s="30">
        <f>'Прайс-лист на год'!$E$3+ROUNDDOWN((ROW()-2)/25,0)</f>
        <v>44029</v>
      </c>
      <c r="B4989">
        <f t="shared" ref="B4989:E4989" si="4963">B4964</f>
        <v>1</v>
      </c>
      <c r="C4989" t="str">
        <f t="shared" si="4963"/>
        <v>A3</v>
      </c>
      <c r="D4989" t="str">
        <f t="shared" si="4963"/>
        <v>сыр мягкий</v>
      </c>
      <c r="E4989" t="str">
        <f t="shared" si="4963"/>
        <v>A3|сыр мягкий</v>
      </c>
      <c r="F4989">
        <f>IFERROR(INDEX('Прайс-лист на год'!$E$4:$NG$28,MATCH(prices_model!E4989,'Прайс-лист на год'!$D$4:$D$28,0),MATCH(prices_model!A4989,'Прайс-лист на год'!$E$3:$NG$3,0)),0)</f>
        <v>550</v>
      </c>
    </row>
    <row r="4990" spans="1:6" x14ac:dyDescent="0.25">
      <c r="A4990" s="30">
        <f>'Прайс-лист на год'!$E$3+ROUNDDOWN((ROW()-2)/25,0)</f>
        <v>44029</v>
      </c>
      <c r="B4990">
        <f t="shared" ref="B4990:E4990" si="4964">B4965</f>
        <v>1</v>
      </c>
      <c r="C4990" t="str">
        <f t="shared" si="4964"/>
        <v>A3</v>
      </c>
      <c r="D4990" t="str">
        <f t="shared" si="4964"/>
        <v>прочие сыры</v>
      </c>
      <c r="E4990" t="str">
        <f t="shared" si="4964"/>
        <v>A3|прочие сыры</v>
      </c>
      <c r="F4990">
        <f>IFERROR(INDEX('Прайс-лист на год'!$E$4:$NG$28,MATCH(prices_model!E4990,'Прайс-лист на год'!$D$4:$D$28,0),MATCH(prices_model!A4990,'Прайс-лист на год'!$E$3:$NG$3,0)),0)</f>
        <v>770</v>
      </c>
    </row>
    <row r="4991" spans="1:6" x14ac:dyDescent="0.25">
      <c r="A4991" s="30">
        <f>'Прайс-лист на год'!$E$3+ROUNDDOWN((ROW()-2)/25,0)</f>
        <v>44029</v>
      </c>
      <c r="B4991">
        <f t="shared" ref="B4991:E4991" si="4965">B4966</f>
        <v>1</v>
      </c>
      <c r="C4991" t="str">
        <f t="shared" si="4965"/>
        <v>A3</v>
      </c>
      <c r="D4991" t="str">
        <f t="shared" si="4965"/>
        <v>продукты сырные</v>
      </c>
      <c r="E4991" t="str">
        <f t="shared" si="4965"/>
        <v>A3|продукты сырные</v>
      </c>
      <c r="F4991">
        <f>IFERROR(INDEX('Прайс-лист на год'!$E$4:$NG$28,MATCH(prices_model!E4991,'Прайс-лист на год'!$D$4:$D$28,0),MATCH(prices_model!A4991,'Прайс-лист на год'!$E$3:$NG$3,0)),0)</f>
        <v>440</v>
      </c>
    </row>
    <row r="4992" spans="1:6" x14ac:dyDescent="0.25">
      <c r="A4992" s="30">
        <f>'Прайс-лист на год'!$E$3+ROUNDDOWN((ROW()-2)/25,0)</f>
        <v>44029</v>
      </c>
      <c r="B4992">
        <f t="shared" ref="B4992:E4992" si="4966">B4967</f>
        <v>1</v>
      </c>
      <c r="C4992" t="str">
        <f t="shared" si="4966"/>
        <v>A4</v>
      </c>
      <c r="D4992" t="str">
        <f t="shared" si="4966"/>
        <v>сыр твердый</v>
      </c>
      <c r="E4992" t="str">
        <f t="shared" si="4966"/>
        <v>A4|сыр твердый</v>
      </c>
      <c r="F4992">
        <f>IFERROR(INDEX('Прайс-лист на год'!$E$4:$NG$28,MATCH(prices_model!E4992,'Прайс-лист на год'!$D$4:$D$28,0),MATCH(prices_model!A4992,'Прайс-лист на год'!$E$3:$NG$3,0)),0)</f>
        <v>1103</v>
      </c>
    </row>
    <row r="4993" spans="1:6" x14ac:dyDescent="0.25">
      <c r="A4993" s="30">
        <f>'Прайс-лист на год'!$E$3+ROUNDDOWN((ROW()-2)/25,0)</f>
        <v>44029</v>
      </c>
      <c r="B4993">
        <f t="shared" ref="B4993:E4993" si="4967">B4968</f>
        <v>1</v>
      </c>
      <c r="C4993" t="str">
        <f t="shared" si="4967"/>
        <v>A4</v>
      </c>
      <c r="D4993" t="str">
        <f t="shared" si="4967"/>
        <v>сыр полутвердый</v>
      </c>
      <c r="E4993" t="str">
        <f t="shared" si="4967"/>
        <v>A4|сыр полутвердый</v>
      </c>
      <c r="F4993">
        <f>IFERROR(INDEX('Прайс-лист на год'!$E$4:$NG$28,MATCH(prices_model!E4993,'Прайс-лист на год'!$D$4:$D$28,0),MATCH(prices_model!A4993,'Прайс-лист на год'!$E$3:$NG$3,0)),0)</f>
        <v>662</v>
      </c>
    </row>
    <row r="4994" spans="1:6" x14ac:dyDescent="0.25">
      <c r="A4994" s="30">
        <f>'Прайс-лист на год'!$E$3+ROUNDDOWN((ROW()-2)/25,0)</f>
        <v>44029</v>
      </c>
      <c r="B4994">
        <f t="shared" ref="B4994:E4994" si="4968">B4969</f>
        <v>1</v>
      </c>
      <c r="C4994" t="str">
        <f t="shared" si="4968"/>
        <v>A4</v>
      </c>
      <c r="D4994" t="str">
        <f t="shared" si="4968"/>
        <v>сыр мягкий</v>
      </c>
      <c r="E4994" t="str">
        <f t="shared" si="4968"/>
        <v>A4|сыр мягкий</v>
      </c>
      <c r="F4994">
        <f>IFERROR(INDEX('Прайс-лист на год'!$E$4:$NG$28,MATCH(prices_model!E4994,'Прайс-лист на год'!$D$4:$D$28,0),MATCH(prices_model!A4994,'Прайс-лист на год'!$E$3:$NG$3,0)),0)</f>
        <v>551</v>
      </c>
    </row>
    <row r="4995" spans="1:6" x14ac:dyDescent="0.25">
      <c r="A4995" s="30">
        <f>'Прайс-лист на год'!$E$3+ROUNDDOWN((ROW()-2)/25,0)</f>
        <v>44029</v>
      </c>
      <c r="B4995">
        <f t="shared" ref="B4995:E4995" si="4969">B4970</f>
        <v>1</v>
      </c>
      <c r="C4995" t="str">
        <f t="shared" si="4969"/>
        <v>A4</v>
      </c>
      <c r="D4995" t="str">
        <f t="shared" si="4969"/>
        <v>прочие сыры</v>
      </c>
      <c r="E4995" t="str">
        <f t="shared" si="4969"/>
        <v>A4|прочие сыры</v>
      </c>
      <c r="F4995">
        <f>IFERROR(INDEX('Прайс-лист на год'!$E$4:$NG$28,MATCH(prices_model!E4995,'Прайс-лист на год'!$D$4:$D$28,0),MATCH(prices_model!A4995,'Прайс-лист на год'!$E$3:$NG$3,0)),0)</f>
        <v>847</v>
      </c>
    </row>
    <row r="4996" spans="1:6" x14ac:dyDescent="0.25">
      <c r="A4996" s="30">
        <f>'Прайс-лист на год'!$E$3+ROUNDDOWN((ROW()-2)/25,0)</f>
        <v>44029</v>
      </c>
      <c r="B4996">
        <f t="shared" ref="B4996:E4996" si="4970">B4971</f>
        <v>1</v>
      </c>
      <c r="C4996" t="str">
        <f t="shared" si="4970"/>
        <v>A4</v>
      </c>
      <c r="D4996" t="str">
        <f t="shared" si="4970"/>
        <v>продукты сырные</v>
      </c>
      <c r="E4996" t="str">
        <f t="shared" si="4970"/>
        <v>A4|продукты сырные</v>
      </c>
      <c r="F4996">
        <f>IFERROR(INDEX('Прайс-лист на год'!$E$4:$NG$28,MATCH(prices_model!E4996,'Прайс-лист на год'!$D$4:$D$28,0),MATCH(prices_model!A4996,'Прайс-лист на год'!$E$3:$NG$3,0)),0)</f>
        <v>340</v>
      </c>
    </row>
    <row r="4997" spans="1:6" x14ac:dyDescent="0.25">
      <c r="A4997" s="30">
        <f>'Прайс-лист на год'!$E$3+ROUNDDOWN((ROW()-2)/25,0)</f>
        <v>44029</v>
      </c>
      <c r="B4997">
        <f t="shared" ref="B4997:E4997" si="4971">B4972</f>
        <v>1</v>
      </c>
      <c r="C4997" t="str">
        <f t="shared" si="4971"/>
        <v>A5</v>
      </c>
      <c r="D4997" t="str">
        <f t="shared" si="4971"/>
        <v>сыр твердый</v>
      </c>
      <c r="E4997" t="str">
        <f t="shared" si="4971"/>
        <v>A5|сыр твердый</v>
      </c>
      <c r="F4997">
        <f>IFERROR(INDEX('Прайс-лист на год'!$E$4:$NG$28,MATCH(prices_model!E4997,'Прайс-лист на год'!$D$4:$D$28,0),MATCH(prices_model!A4997,'Прайс-лист на год'!$E$3:$NG$3,0)),0)</f>
        <v>1089</v>
      </c>
    </row>
    <row r="4998" spans="1:6" x14ac:dyDescent="0.25">
      <c r="A4998" s="30">
        <f>'Прайс-лист на год'!$E$3+ROUNDDOWN((ROW()-2)/25,0)</f>
        <v>44029</v>
      </c>
      <c r="B4998">
        <f t="shared" ref="B4998:E4998" si="4972">B4973</f>
        <v>1</v>
      </c>
      <c r="C4998" t="str">
        <f t="shared" si="4972"/>
        <v>A5</v>
      </c>
      <c r="D4998" t="str">
        <f t="shared" si="4972"/>
        <v>сыр полутвердый</v>
      </c>
      <c r="E4998" t="str">
        <f t="shared" si="4972"/>
        <v>A5|сыр полутвердый</v>
      </c>
      <c r="F4998">
        <f>IFERROR(INDEX('Прайс-лист на год'!$E$4:$NG$28,MATCH(prices_model!E4998,'Прайс-лист на год'!$D$4:$D$28,0),MATCH(prices_model!A4998,'Прайс-лист на год'!$E$3:$NG$3,0)),0)</f>
        <v>653</v>
      </c>
    </row>
    <row r="4999" spans="1:6" x14ac:dyDescent="0.25">
      <c r="A4999" s="30">
        <f>'Прайс-лист на год'!$E$3+ROUNDDOWN((ROW()-2)/25,0)</f>
        <v>44029</v>
      </c>
      <c r="B4999">
        <f t="shared" ref="B4999:E4999" si="4973">B4974</f>
        <v>1</v>
      </c>
      <c r="C4999" t="str">
        <f t="shared" si="4973"/>
        <v>A5</v>
      </c>
      <c r="D4999" t="str">
        <f t="shared" si="4973"/>
        <v>сыр мягкий</v>
      </c>
      <c r="E4999" t="str">
        <f t="shared" si="4973"/>
        <v>A5|сыр мягкий</v>
      </c>
      <c r="F4999">
        <f>IFERROR(INDEX('Прайс-лист на год'!$E$4:$NG$28,MATCH(prices_model!E4999,'Прайс-лист на год'!$D$4:$D$28,0),MATCH(prices_model!A4999,'Прайс-лист на год'!$E$3:$NG$3,0)),0)</f>
        <v>544</v>
      </c>
    </row>
    <row r="5000" spans="1:6" x14ac:dyDescent="0.25">
      <c r="A5000" s="30">
        <f>'Прайс-лист на год'!$E$3+ROUNDDOWN((ROW()-2)/25,0)</f>
        <v>44029</v>
      </c>
      <c r="B5000">
        <f t="shared" ref="B5000:E5000" si="4974">B4975</f>
        <v>1</v>
      </c>
      <c r="C5000" t="str">
        <f t="shared" si="4974"/>
        <v>A5</v>
      </c>
      <c r="D5000" t="str">
        <f t="shared" si="4974"/>
        <v>прочие сыры</v>
      </c>
      <c r="E5000" t="str">
        <f t="shared" si="4974"/>
        <v>A5|прочие сыры</v>
      </c>
      <c r="F5000">
        <f>IFERROR(INDEX('Прайс-лист на год'!$E$4:$NG$28,MATCH(prices_model!E5000,'Прайс-лист на год'!$D$4:$D$28,0),MATCH(prices_model!A5000,'Прайс-лист на год'!$E$3:$NG$3,0)),0)</f>
        <v>762</v>
      </c>
    </row>
    <row r="5001" spans="1:6" x14ac:dyDescent="0.25">
      <c r="A5001" s="30">
        <f>'Прайс-лист на год'!$E$3+ROUNDDOWN((ROW()-2)/25,0)</f>
        <v>44029</v>
      </c>
      <c r="B5001">
        <f t="shared" ref="B5001:E5001" si="4975">B4976</f>
        <v>1</v>
      </c>
      <c r="C5001" t="str">
        <f t="shared" si="4975"/>
        <v>A5</v>
      </c>
      <c r="D5001" t="str">
        <f t="shared" si="4975"/>
        <v>продукты сырные</v>
      </c>
      <c r="E5001" t="str">
        <f t="shared" si="4975"/>
        <v>A5|продукты сырные</v>
      </c>
      <c r="F5001">
        <f>IFERROR(INDEX('Прайс-лист на год'!$E$4:$NG$28,MATCH(prices_model!E5001,'Прайс-лист на год'!$D$4:$D$28,0),MATCH(prices_model!A5001,'Прайс-лист на год'!$E$3:$NG$3,0)),0)</f>
        <v>436</v>
      </c>
    </row>
    <row r="5002" spans="1:6" x14ac:dyDescent="0.25">
      <c r="A5002" s="30">
        <f>'Прайс-лист на год'!$E$3+ROUNDDOWN((ROW()-2)/25,0)</f>
        <v>44030</v>
      </c>
      <c r="B5002">
        <f t="shared" ref="B5002:E5002" si="4976">B4977</f>
        <v>1</v>
      </c>
      <c r="C5002" t="str">
        <f t="shared" si="4976"/>
        <v>A1</v>
      </c>
      <c r="D5002" t="str">
        <f t="shared" si="4976"/>
        <v>сыр твердый</v>
      </c>
      <c r="E5002" t="str">
        <f t="shared" si="4976"/>
        <v>A1|сыр твердый</v>
      </c>
      <c r="F5002">
        <f>IFERROR(INDEX('Прайс-лист на год'!$E$4:$NG$28,MATCH(prices_model!E5002,'Прайс-лист на год'!$D$4:$D$28,0),MATCH(prices_model!A5002,'Прайс-лист на год'!$E$3:$NG$3,0)),0)</f>
        <v>1000</v>
      </c>
    </row>
    <row r="5003" spans="1:6" x14ac:dyDescent="0.25">
      <c r="A5003" s="30">
        <f>'Прайс-лист на год'!$E$3+ROUNDDOWN((ROW()-2)/25,0)</f>
        <v>44030</v>
      </c>
      <c r="B5003">
        <f t="shared" ref="B5003:E5003" si="4977">B4978</f>
        <v>1</v>
      </c>
      <c r="C5003" t="str">
        <f t="shared" si="4977"/>
        <v>A1</v>
      </c>
      <c r="D5003" t="str">
        <f t="shared" si="4977"/>
        <v>сыр полутвердый</v>
      </c>
      <c r="E5003" t="str">
        <f t="shared" si="4977"/>
        <v>A1|сыр полутвердый</v>
      </c>
      <c r="F5003">
        <f>IFERROR(INDEX('Прайс-лист на год'!$E$4:$NG$28,MATCH(prices_model!E5003,'Прайс-лист на год'!$D$4:$D$28,0),MATCH(prices_model!A5003,'Прайс-лист на год'!$E$3:$NG$3,0)),0)</f>
        <v>600</v>
      </c>
    </row>
    <row r="5004" spans="1:6" x14ac:dyDescent="0.25">
      <c r="A5004" s="30">
        <f>'Прайс-лист на год'!$E$3+ROUNDDOWN((ROW()-2)/25,0)</f>
        <v>44030</v>
      </c>
      <c r="B5004">
        <f t="shared" ref="B5004:E5004" si="4978">B4979</f>
        <v>1</v>
      </c>
      <c r="C5004" t="str">
        <f t="shared" si="4978"/>
        <v>A1</v>
      </c>
      <c r="D5004" t="str">
        <f t="shared" si="4978"/>
        <v>сыр мягкий</v>
      </c>
      <c r="E5004" t="str">
        <f t="shared" si="4978"/>
        <v>A1|сыр мягкий</v>
      </c>
      <c r="F5004">
        <f>IFERROR(INDEX('Прайс-лист на год'!$E$4:$NG$28,MATCH(prices_model!E5004,'Прайс-лист на год'!$D$4:$D$28,0),MATCH(prices_model!A5004,'Прайс-лист на год'!$E$3:$NG$3,0)),0)</f>
        <v>500</v>
      </c>
    </row>
    <row r="5005" spans="1:6" x14ac:dyDescent="0.25">
      <c r="A5005" s="30">
        <f>'Прайс-лист на год'!$E$3+ROUNDDOWN((ROW()-2)/25,0)</f>
        <v>44030</v>
      </c>
      <c r="B5005">
        <f t="shared" ref="B5005:E5005" si="4979">B4980</f>
        <v>1</v>
      </c>
      <c r="C5005" t="str">
        <f t="shared" si="4979"/>
        <v>A1</v>
      </c>
      <c r="D5005" t="str">
        <f t="shared" si="4979"/>
        <v>прочие сыры</v>
      </c>
      <c r="E5005" t="str">
        <f t="shared" si="4979"/>
        <v>A1|прочие сыры</v>
      </c>
      <c r="F5005">
        <f>IFERROR(INDEX('Прайс-лист на год'!$E$4:$NG$28,MATCH(prices_model!E5005,'Прайс-лист на год'!$D$4:$D$28,0),MATCH(prices_model!A5005,'Прайс-лист на год'!$E$3:$NG$3,0)),0)</f>
        <v>700</v>
      </c>
    </row>
    <row r="5006" spans="1:6" x14ac:dyDescent="0.25">
      <c r="A5006" s="30">
        <f>'Прайс-лист на год'!$E$3+ROUNDDOWN((ROW()-2)/25,0)</f>
        <v>44030</v>
      </c>
      <c r="B5006">
        <f t="shared" ref="B5006:E5006" si="4980">B4981</f>
        <v>1</v>
      </c>
      <c r="C5006" t="str">
        <f t="shared" si="4980"/>
        <v>A1</v>
      </c>
      <c r="D5006" t="str">
        <f t="shared" si="4980"/>
        <v>продукты сырные</v>
      </c>
      <c r="E5006" t="str">
        <f t="shared" si="4980"/>
        <v>A1|продукты сырные</v>
      </c>
      <c r="F5006">
        <f>IFERROR(INDEX('Прайс-лист на год'!$E$4:$NG$28,MATCH(prices_model!E5006,'Прайс-лист на год'!$D$4:$D$28,0),MATCH(prices_model!A5006,'Прайс-лист на год'!$E$3:$NG$3,0)),0)</f>
        <v>400</v>
      </c>
    </row>
    <row r="5007" spans="1:6" x14ac:dyDescent="0.25">
      <c r="A5007" s="30">
        <f>'Прайс-лист на год'!$E$3+ROUNDDOWN((ROW()-2)/25,0)</f>
        <v>44030</v>
      </c>
      <c r="B5007">
        <f t="shared" ref="B5007:E5007" si="4981">B4982</f>
        <v>1</v>
      </c>
      <c r="C5007" t="str">
        <f t="shared" si="4981"/>
        <v>A2</v>
      </c>
      <c r="D5007" t="str">
        <f t="shared" si="4981"/>
        <v>сыр твердый</v>
      </c>
      <c r="E5007" t="str">
        <f t="shared" si="4981"/>
        <v>A2|сыр твердый</v>
      </c>
      <c r="F5007">
        <f>IFERROR(INDEX('Прайс-лист на год'!$E$4:$NG$28,MATCH(prices_model!E5007,'Прайс-лист на год'!$D$4:$D$28,0),MATCH(prices_model!A5007,'Прайс-лист на год'!$E$3:$NG$3,0)),0)</f>
        <v>1050</v>
      </c>
    </row>
    <row r="5008" spans="1:6" x14ac:dyDescent="0.25">
      <c r="A5008" s="30">
        <f>'Прайс-лист на год'!$E$3+ROUNDDOWN((ROW()-2)/25,0)</f>
        <v>44030</v>
      </c>
      <c r="B5008">
        <f t="shared" ref="B5008:E5008" si="4982">B4983</f>
        <v>1</v>
      </c>
      <c r="C5008" t="str">
        <f t="shared" si="4982"/>
        <v>A2</v>
      </c>
      <c r="D5008" t="str">
        <f t="shared" si="4982"/>
        <v>сыр полутвердый</v>
      </c>
      <c r="E5008" t="str">
        <f t="shared" si="4982"/>
        <v>A2|сыр полутвердый</v>
      </c>
      <c r="F5008">
        <f>IFERROR(INDEX('Прайс-лист на год'!$E$4:$NG$28,MATCH(prices_model!E5008,'Прайс-лист на год'!$D$4:$D$28,0),MATCH(prices_model!A5008,'Прайс-лист на год'!$E$3:$NG$3,0)),0)</f>
        <v>630</v>
      </c>
    </row>
    <row r="5009" spans="1:6" x14ac:dyDescent="0.25">
      <c r="A5009" s="30">
        <f>'Прайс-лист на год'!$E$3+ROUNDDOWN((ROW()-2)/25,0)</f>
        <v>44030</v>
      </c>
      <c r="B5009">
        <f t="shared" ref="B5009:E5009" si="4983">B4984</f>
        <v>1</v>
      </c>
      <c r="C5009" t="str">
        <f t="shared" si="4983"/>
        <v>A2</v>
      </c>
      <c r="D5009" t="str">
        <f t="shared" si="4983"/>
        <v>сыр мягкий</v>
      </c>
      <c r="E5009" t="str">
        <f t="shared" si="4983"/>
        <v>A2|сыр мягкий</v>
      </c>
      <c r="F5009">
        <f>IFERROR(INDEX('Прайс-лист на год'!$E$4:$NG$28,MATCH(prices_model!E5009,'Прайс-лист на год'!$D$4:$D$28,0),MATCH(prices_model!A5009,'Прайс-лист на год'!$E$3:$NG$3,0)),0)</f>
        <v>525</v>
      </c>
    </row>
    <row r="5010" spans="1:6" x14ac:dyDescent="0.25">
      <c r="A5010" s="30">
        <f>'Прайс-лист на год'!$E$3+ROUNDDOWN((ROW()-2)/25,0)</f>
        <v>44030</v>
      </c>
      <c r="B5010">
        <f t="shared" ref="B5010:E5010" si="4984">B4985</f>
        <v>1</v>
      </c>
      <c r="C5010" t="str">
        <f t="shared" si="4984"/>
        <v>A2</v>
      </c>
      <c r="D5010" t="str">
        <f t="shared" si="4984"/>
        <v>прочие сыры</v>
      </c>
      <c r="E5010" t="str">
        <f t="shared" si="4984"/>
        <v>A2|прочие сыры</v>
      </c>
      <c r="F5010">
        <f>IFERROR(INDEX('Прайс-лист на год'!$E$4:$NG$28,MATCH(prices_model!E5010,'Прайс-лист на год'!$D$4:$D$28,0),MATCH(prices_model!A5010,'Прайс-лист на год'!$E$3:$NG$3,0)),0)</f>
        <v>735</v>
      </c>
    </row>
    <row r="5011" spans="1:6" x14ac:dyDescent="0.25">
      <c r="A5011" s="30">
        <f>'Прайс-лист на год'!$E$3+ROUNDDOWN((ROW()-2)/25,0)</f>
        <v>44030</v>
      </c>
      <c r="B5011">
        <f t="shared" ref="B5011:E5011" si="4985">B4986</f>
        <v>1</v>
      </c>
      <c r="C5011" t="str">
        <f t="shared" si="4985"/>
        <v>A2</v>
      </c>
      <c r="D5011" t="str">
        <f t="shared" si="4985"/>
        <v>продукты сырные</v>
      </c>
      <c r="E5011" t="str">
        <f t="shared" si="4985"/>
        <v>A2|продукты сырные</v>
      </c>
      <c r="F5011">
        <f>IFERROR(INDEX('Прайс-лист на год'!$E$4:$NG$28,MATCH(prices_model!E5011,'Прайс-лист на год'!$D$4:$D$28,0),MATCH(prices_model!A5011,'Прайс-лист на год'!$E$3:$NG$3,0)),0)</f>
        <v>420</v>
      </c>
    </row>
    <row r="5012" spans="1:6" x14ac:dyDescent="0.25">
      <c r="A5012" s="30">
        <f>'Прайс-лист на год'!$E$3+ROUNDDOWN((ROW()-2)/25,0)</f>
        <v>44030</v>
      </c>
      <c r="B5012">
        <f t="shared" ref="B5012:E5012" si="4986">B4987</f>
        <v>1</v>
      </c>
      <c r="C5012" t="str">
        <f t="shared" si="4986"/>
        <v>A3</v>
      </c>
      <c r="D5012" t="str">
        <f t="shared" si="4986"/>
        <v>сыр твердый</v>
      </c>
      <c r="E5012" t="str">
        <f t="shared" si="4986"/>
        <v>A3|сыр твердый</v>
      </c>
      <c r="F5012">
        <f>IFERROR(INDEX('Прайс-лист на год'!$E$4:$NG$28,MATCH(prices_model!E5012,'Прайс-лист на год'!$D$4:$D$28,0),MATCH(prices_model!A5012,'Прайс-лист на год'!$E$3:$NG$3,0)),0)</f>
        <v>1100</v>
      </c>
    </row>
    <row r="5013" spans="1:6" x14ac:dyDescent="0.25">
      <c r="A5013" s="30">
        <f>'Прайс-лист на год'!$E$3+ROUNDDOWN((ROW()-2)/25,0)</f>
        <v>44030</v>
      </c>
      <c r="B5013">
        <f t="shared" ref="B5013:E5013" si="4987">B4988</f>
        <v>1</v>
      </c>
      <c r="C5013" t="str">
        <f t="shared" si="4987"/>
        <v>A3</v>
      </c>
      <c r="D5013" t="str">
        <f t="shared" si="4987"/>
        <v>сыр полутвердый</v>
      </c>
      <c r="E5013" t="str">
        <f t="shared" si="4987"/>
        <v>A3|сыр полутвердый</v>
      </c>
      <c r="F5013">
        <f>IFERROR(INDEX('Прайс-лист на год'!$E$4:$NG$28,MATCH(prices_model!E5013,'Прайс-лист на год'!$D$4:$D$28,0),MATCH(prices_model!A5013,'Прайс-лист на год'!$E$3:$NG$3,0)),0)</f>
        <v>660</v>
      </c>
    </row>
    <row r="5014" spans="1:6" x14ac:dyDescent="0.25">
      <c r="A5014" s="30">
        <f>'Прайс-лист на год'!$E$3+ROUNDDOWN((ROW()-2)/25,0)</f>
        <v>44030</v>
      </c>
      <c r="B5014">
        <f t="shared" ref="B5014:E5014" si="4988">B4989</f>
        <v>1</v>
      </c>
      <c r="C5014" t="str">
        <f t="shared" si="4988"/>
        <v>A3</v>
      </c>
      <c r="D5014" t="str">
        <f t="shared" si="4988"/>
        <v>сыр мягкий</v>
      </c>
      <c r="E5014" t="str">
        <f t="shared" si="4988"/>
        <v>A3|сыр мягкий</v>
      </c>
      <c r="F5014">
        <f>IFERROR(INDEX('Прайс-лист на год'!$E$4:$NG$28,MATCH(prices_model!E5014,'Прайс-лист на год'!$D$4:$D$28,0),MATCH(prices_model!A5014,'Прайс-лист на год'!$E$3:$NG$3,0)),0)</f>
        <v>550</v>
      </c>
    </row>
    <row r="5015" spans="1:6" x14ac:dyDescent="0.25">
      <c r="A5015" s="30">
        <f>'Прайс-лист на год'!$E$3+ROUNDDOWN((ROW()-2)/25,0)</f>
        <v>44030</v>
      </c>
      <c r="B5015">
        <f t="shared" ref="B5015:E5015" si="4989">B4990</f>
        <v>1</v>
      </c>
      <c r="C5015" t="str">
        <f t="shared" si="4989"/>
        <v>A3</v>
      </c>
      <c r="D5015" t="str">
        <f t="shared" si="4989"/>
        <v>прочие сыры</v>
      </c>
      <c r="E5015" t="str">
        <f t="shared" si="4989"/>
        <v>A3|прочие сыры</v>
      </c>
      <c r="F5015">
        <f>IFERROR(INDEX('Прайс-лист на год'!$E$4:$NG$28,MATCH(prices_model!E5015,'Прайс-лист на год'!$D$4:$D$28,0),MATCH(prices_model!A5015,'Прайс-лист на год'!$E$3:$NG$3,0)),0)</f>
        <v>770</v>
      </c>
    </row>
    <row r="5016" spans="1:6" x14ac:dyDescent="0.25">
      <c r="A5016" s="30">
        <f>'Прайс-лист на год'!$E$3+ROUNDDOWN((ROW()-2)/25,0)</f>
        <v>44030</v>
      </c>
      <c r="B5016">
        <f t="shared" ref="B5016:E5016" si="4990">B4991</f>
        <v>1</v>
      </c>
      <c r="C5016" t="str">
        <f t="shared" si="4990"/>
        <v>A3</v>
      </c>
      <c r="D5016" t="str">
        <f t="shared" si="4990"/>
        <v>продукты сырные</v>
      </c>
      <c r="E5016" t="str">
        <f t="shared" si="4990"/>
        <v>A3|продукты сырные</v>
      </c>
      <c r="F5016">
        <f>IFERROR(INDEX('Прайс-лист на год'!$E$4:$NG$28,MATCH(prices_model!E5016,'Прайс-лист на год'!$D$4:$D$28,0),MATCH(prices_model!A5016,'Прайс-лист на год'!$E$3:$NG$3,0)),0)</f>
        <v>440</v>
      </c>
    </row>
    <row r="5017" spans="1:6" x14ac:dyDescent="0.25">
      <c r="A5017" s="30">
        <f>'Прайс-лист на год'!$E$3+ROUNDDOWN((ROW()-2)/25,0)</f>
        <v>44030</v>
      </c>
      <c r="B5017">
        <f t="shared" ref="B5017:E5017" si="4991">B4992</f>
        <v>1</v>
      </c>
      <c r="C5017" t="str">
        <f t="shared" si="4991"/>
        <v>A4</v>
      </c>
      <c r="D5017" t="str">
        <f t="shared" si="4991"/>
        <v>сыр твердый</v>
      </c>
      <c r="E5017" t="str">
        <f t="shared" si="4991"/>
        <v>A4|сыр твердый</v>
      </c>
      <c r="F5017">
        <f>IFERROR(INDEX('Прайс-лист на год'!$E$4:$NG$28,MATCH(prices_model!E5017,'Прайс-лист на год'!$D$4:$D$28,0),MATCH(prices_model!A5017,'Прайс-лист на год'!$E$3:$NG$3,0)),0)</f>
        <v>1103</v>
      </c>
    </row>
    <row r="5018" spans="1:6" x14ac:dyDescent="0.25">
      <c r="A5018" s="30">
        <f>'Прайс-лист на год'!$E$3+ROUNDDOWN((ROW()-2)/25,0)</f>
        <v>44030</v>
      </c>
      <c r="B5018">
        <f t="shared" ref="B5018:E5018" si="4992">B4993</f>
        <v>1</v>
      </c>
      <c r="C5018" t="str">
        <f t="shared" si="4992"/>
        <v>A4</v>
      </c>
      <c r="D5018" t="str">
        <f t="shared" si="4992"/>
        <v>сыр полутвердый</v>
      </c>
      <c r="E5018" t="str">
        <f t="shared" si="4992"/>
        <v>A4|сыр полутвердый</v>
      </c>
      <c r="F5018">
        <f>IFERROR(INDEX('Прайс-лист на год'!$E$4:$NG$28,MATCH(prices_model!E5018,'Прайс-лист на год'!$D$4:$D$28,0),MATCH(prices_model!A5018,'Прайс-лист на год'!$E$3:$NG$3,0)),0)</f>
        <v>662</v>
      </c>
    </row>
    <row r="5019" spans="1:6" x14ac:dyDescent="0.25">
      <c r="A5019" s="30">
        <f>'Прайс-лист на год'!$E$3+ROUNDDOWN((ROW()-2)/25,0)</f>
        <v>44030</v>
      </c>
      <c r="B5019">
        <f t="shared" ref="B5019:E5019" si="4993">B4994</f>
        <v>1</v>
      </c>
      <c r="C5019" t="str">
        <f t="shared" si="4993"/>
        <v>A4</v>
      </c>
      <c r="D5019" t="str">
        <f t="shared" si="4993"/>
        <v>сыр мягкий</v>
      </c>
      <c r="E5019" t="str">
        <f t="shared" si="4993"/>
        <v>A4|сыр мягкий</v>
      </c>
      <c r="F5019">
        <f>IFERROR(INDEX('Прайс-лист на год'!$E$4:$NG$28,MATCH(prices_model!E5019,'Прайс-лист на год'!$D$4:$D$28,0),MATCH(prices_model!A5019,'Прайс-лист на год'!$E$3:$NG$3,0)),0)</f>
        <v>551</v>
      </c>
    </row>
    <row r="5020" spans="1:6" x14ac:dyDescent="0.25">
      <c r="A5020" s="30">
        <f>'Прайс-лист на год'!$E$3+ROUNDDOWN((ROW()-2)/25,0)</f>
        <v>44030</v>
      </c>
      <c r="B5020">
        <f t="shared" ref="B5020:E5020" si="4994">B4995</f>
        <v>1</v>
      </c>
      <c r="C5020" t="str">
        <f t="shared" si="4994"/>
        <v>A4</v>
      </c>
      <c r="D5020" t="str">
        <f t="shared" si="4994"/>
        <v>прочие сыры</v>
      </c>
      <c r="E5020" t="str">
        <f t="shared" si="4994"/>
        <v>A4|прочие сыры</v>
      </c>
      <c r="F5020">
        <f>IFERROR(INDEX('Прайс-лист на год'!$E$4:$NG$28,MATCH(prices_model!E5020,'Прайс-лист на год'!$D$4:$D$28,0),MATCH(prices_model!A5020,'Прайс-лист на год'!$E$3:$NG$3,0)),0)</f>
        <v>847</v>
      </c>
    </row>
    <row r="5021" spans="1:6" x14ac:dyDescent="0.25">
      <c r="A5021" s="30">
        <f>'Прайс-лист на год'!$E$3+ROUNDDOWN((ROW()-2)/25,0)</f>
        <v>44030</v>
      </c>
      <c r="B5021">
        <f t="shared" ref="B5021:E5021" si="4995">B4996</f>
        <v>1</v>
      </c>
      <c r="C5021" t="str">
        <f t="shared" si="4995"/>
        <v>A4</v>
      </c>
      <c r="D5021" t="str">
        <f t="shared" si="4995"/>
        <v>продукты сырные</v>
      </c>
      <c r="E5021" t="str">
        <f t="shared" si="4995"/>
        <v>A4|продукты сырные</v>
      </c>
      <c r="F5021">
        <f>IFERROR(INDEX('Прайс-лист на год'!$E$4:$NG$28,MATCH(prices_model!E5021,'Прайс-лист на год'!$D$4:$D$28,0),MATCH(prices_model!A5021,'Прайс-лист на год'!$E$3:$NG$3,0)),0)</f>
        <v>340</v>
      </c>
    </row>
    <row r="5022" spans="1:6" x14ac:dyDescent="0.25">
      <c r="A5022" s="30">
        <f>'Прайс-лист на год'!$E$3+ROUNDDOWN((ROW()-2)/25,0)</f>
        <v>44030</v>
      </c>
      <c r="B5022">
        <f t="shared" ref="B5022:E5022" si="4996">B4997</f>
        <v>1</v>
      </c>
      <c r="C5022" t="str">
        <f t="shared" si="4996"/>
        <v>A5</v>
      </c>
      <c r="D5022" t="str">
        <f t="shared" si="4996"/>
        <v>сыр твердый</v>
      </c>
      <c r="E5022" t="str">
        <f t="shared" si="4996"/>
        <v>A5|сыр твердый</v>
      </c>
      <c r="F5022">
        <f>IFERROR(INDEX('Прайс-лист на год'!$E$4:$NG$28,MATCH(prices_model!E5022,'Прайс-лист на год'!$D$4:$D$28,0),MATCH(prices_model!A5022,'Прайс-лист на год'!$E$3:$NG$3,0)),0)</f>
        <v>1089</v>
      </c>
    </row>
    <row r="5023" spans="1:6" x14ac:dyDescent="0.25">
      <c r="A5023" s="30">
        <f>'Прайс-лист на год'!$E$3+ROUNDDOWN((ROW()-2)/25,0)</f>
        <v>44030</v>
      </c>
      <c r="B5023">
        <f t="shared" ref="B5023:E5023" si="4997">B4998</f>
        <v>1</v>
      </c>
      <c r="C5023" t="str">
        <f t="shared" si="4997"/>
        <v>A5</v>
      </c>
      <c r="D5023" t="str">
        <f t="shared" si="4997"/>
        <v>сыр полутвердый</v>
      </c>
      <c r="E5023" t="str">
        <f t="shared" si="4997"/>
        <v>A5|сыр полутвердый</v>
      </c>
      <c r="F5023">
        <f>IFERROR(INDEX('Прайс-лист на год'!$E$4:$NG$28,MATCH(prices_model!E5023,'Прайс-лист на год'!$D$4:$D$28,0),MATCH(prices_model!A5023,'Прайс-лист на год'!$E$3:$NG$3,0)),0)</f>
        <v>653</v>
      </c>
    </row>
    <row r="5024" spans="1:6" x14ac:dyDescent="0.25">
      <c r="A5024" s="30">
        <f>'Прайс-лист на год'!$E$3+ROUNDDOWN((ROW()-2)/25,0)</f>
        <v>44030</v>
      </c>
      <c r="B5024">
        <f t="shared" ref="B5024:E5024" si="4998">B4999</f>
        <v>1</v>
      </c>
      <c r="C5024" t="str">
        <f t="shared" si="4998"/>
        <v>A5</v>
      </c>
      <c r="D5024" t="str">
        <f t="shared" si="4998"/>
        <v>сыр мягкий</v>
      </c>
      <c r="E5024" t="str">
        <f t="shared" si="4998"/>
        <v>A5|сыр мягкий</v>
      </c>
      <c r="F5024">
        <f>IFERROR(INDEX('Прайс-лист на год'!$E$4:$NG$28,MATCH(prices_model!E5024,'Прайс-лист на год'!$D$4:$D$28,0),MATCH(prices_model!A5024,'Прайс-лист на год'!$E$3:$NG$3,0)),0)</f>
        <v>544</v>
      </c>
    </row>
    <row r="5025" spans="1:6" x14ac:dyDescent="0.25">
      <c r="A5025" s="30">
        <f>'Прайс-лист на год'!$E$3+ROUNDDOWN((ROW()-2)/25,0)</f>
        <v>44030</v>
      </c>
      <c r="B5025">
        <f t="shared" ref="B5025:E5025" si="4999">B5000</f>
        <v>1</v>
      </c>
      <c r="C5025" t="str">
        <f t="shared" si="4999"/>
        <v>A5</v>
      </c>
      <c r="D5025" t="str">
        <f t="shared" si="4999"/>
        <v>прочие сыры</v>
      </c>
      <c r="E5025" t="str">
        <f t="shared" si="4999"/>
        <v>A5|прочие сыры</v>
      </c>
      <c r="F5025">
        <f>IFERROR(INDEX('Прайс-лист на год'!$E$4:$NG$28,MATCH(prices_model!E5025,'Прайс-лист на год'!$D$4:$D$28,0),MATCH(prices_model!A5025,'Прайс-лист на год'!$E$3:$NG$3,0)),0)</f>
        <v>762</v>
      </c>
    </row>
    <row r="5026" spans="1:6" x14ac:dyDescent="0.25">
      <c r="A5026" s="30">
        <f>'Прайс-лист на год'!$E$3+ROUNDDOWN((ROW()-2)/25,0)</f>
        <v>44030</v>
      </c>
      <c r="B5026">
        <f t="shared" ref="B5026:E5026" si="5000">B5001</f>
        <v>1</v>
      </c>
      <c r="C5026" t="str">
        <f t="shared" si="5000"/>
        <v>A5</v>
      </c>
      <c r="D5026" t="str">
        <f t="shared" si="5000"/>
        <v>продукты сырные</v>
      </c>
      <c r="E5026" t="str">
        <f t="shared" si="5000"/>
        <v>A5|продукты сырные</v>
      </c>
      <c r="F5026">
        <f>IFERROR(INDEX('Прайс-лист на год'!$E$4:$NG$28,MATCH(prices_model!E5026,'Прайс-лист на год'!$D$4:$D$28,0),MATCH(prices_model!A5026,'Прайс-лист на год'!$E$3:$NG$3,0)),0)</f>
        <v>436</v>
      </c>
    </row>
    <row r="5027" spans="1:6" x14ac:dyDescent="0.25">
      <c r="A5027" s="30">
        <f>'Прайс-лист на год'!$E$3+ROUNDDOWN((ROW()-2)/25,0)</f>
        <v>44031</v>
      </c>
      <c r="B5027">
        <f t="shared" ref="B5027:E5027" si="5001">B5002</f>
        <v>1</v>
      </c>
      <c r="C5027" t="str">
        <f t="shared" si="5001"/>
        <v>A1</v>
      </c>
      <c r="D5027" t="str">
        <f t="shared" si="5001"/>
        <v>сыр твердый</v>
      </c>
      <c r="E5027" t="str">
        <f t="shared" si="5001"/>
        <v>A1|сыр твердый</v>
      </c>
      <c r="F5027">
        <f>IFERROR(INDEX('Прайс-лист на год'!$E$4:$NG$28,MATCH(prices_model!E5027,'Прайс-лист на год'!$D$4:$D$28,0),MATCH(prices_model!A5027,'Прайс-лист на год'!$E$3:$NG$3,0)),0)</f>
        <v>1000</v>
      </c>
    </row>
    <row r="5028" spans="1:6" x14ac:dyDescent="0.25">
      <c r="A5028" s="30">
        <f>'Прайс-лист на год'!$E$3+ROUNDDOWN((ROW()-2)/25,0)</f>
        <v>44031</v>
      </c>
      <c r="B5028">
        <f t="shared" ref="B5028:E5028" si="5002">B5003</f>
        <v>1</v>
      </c>
      <c r="C5028" t="str">
        <f t="shared" si="5002"/>
        <v>A1</v>
      </c>
      <c r="D5028" t="str">
        <f t="shared" si="5002"/>
        <v>сыр полутвердый</v>
      </c>
      <c r="E5028" t="str">
        <f t="shared" si="5002"/>
        <v>A1|сыр полутвердый</v>
      </c>
      <c r="F5028">
        <f>IFERROR(INDEX('Прайс-лист на год'!$E$4:$NG$28,MATCH(prices_model!E5028,'Прайс-лист на год'!$D$4:$D$28,0),MATCH(prices_model!A5028,'Прайс-лист на год'!$E$3:$NG$3,0)),0)</f>
        <v>600</v>
      </c>
    </row>
    <row r="5029" spans="1:6" x14ac:dyDescent="0.25">
      <c r="A5029" s="30">
        <f>'Прайс-лист на год'!$E$3+ROUNDDOWN((ROW()-2)/25,0)</f>
        <v>44031</v>
      </c>
      <c r="B5029">
        <f t="shared" ref="B5029:E5029" si="5003">B5004</f>
        <v>1</v>
      </c>
      <c r="C5029" t="str">
        <f t="shared" si="5003"/>
        <v>A1</v>
      </c>
      <c r="D5029" t="str">
        <f t="shared" si="5003"/>
        <v>сыр мягкий</v>
      </c>
      <c r="E5029" t="str">
        <f t="shared" si="5003"/>
        <v>A1|сыр мягкий</v>
      </c>
      <c r="F5029">
        <f>IFERROR(INDEX('Прайс-лист на год'!$E$4:$NG$28,MATCH(prices_model!E5029,'Прайс-лист на год'!$D$4:$D$28,0),MATCH(prices_model!A5029,'Прайс-лист на год'!$E$3:$NG$3,0)),0)</f>
        <v>500</v>
      </c>
    </row>
    <row r="5030" spans="1:6" x14ac:dyDescent="0.25">
      <c r="A5030" s="30">
        <f>'Прайс-лист на год'!$E$3+ROUNDDOWN((ROW()-2)/25,0)</f>
        <v>44031</v>
      </c>
      <c r="B5030">
        <f t="shared" ref="B5030:E5030" si="5004">B5005</f>
        <v>1</v>
      </c>
      <c r="C5030" t="str">
        <f t="shared" si="5004"/>
        <v>A1</v>
      </c>
      <c r="D5030" t="str">
        <f t="shared" si="5004"/>
        <v>прочие сыры</v>
      </c>
      <c r="E5030" t="str">
        <f t="shared" si="5004"/>
        <v>A1|прочие сыры</v>
      </c>
      <c r="F5030">
        <f>IFERROR(INDEX('Прайс-лист на год'!$E$4:$NG$28,MATCH(prices_model!E5030,'Прайс-лист на год'!$D$4:$D$28,0),MATCH(prices_model!A5030,'Прайс-лист на год'!$E$3:$NG$3,0)),0)</f>
        <v>700</v>
      </c>
    </row>
    <row r="5031" spans="1:6" x14ac:dyDescent="0.25">
      <c r="A5031" s="30">
        <f>'Прайс-лист на год'!$E$3+ROUNDDOWN((ROW()-2)/25,0)</f>
        <v>44031</v>
      </c>
      <c r="B5031">
        <f t="shared" ref="B5031:E5031" si="5005">B5006</f>
        <v>1</v>
      </c>
      <c r="C5031" t="str">
        <f t="shared" si="5005"/>
        <v>A1</v>
      </c>
      <c r="D5031" t="str">
        <f t="shared" si="5005"/>
        <v>продукты сырные</v>
      </c>
      <c r="E5031" t="str">
        <f t="shared" si="5005"/>
        <v>A1|продукты сырные</v>
      </c>
      <c r="F5031">
        <f>IFERROR(INDEX('Прайс-лист на год'!$E$4:$NG$28,MATCH(prices_model!E5031,'Прайс-лист на год'!$D$4:$D$28,0),MATCH(prices_model!A5031,'Прайс-лист на год'!$E$3:$NG$3,0)),0)</f>
        <v>400</v>
      </c>
    </row>
    <row r="5032" spans="1:6" x14ac:dyDescent="0.25">
      <c r="A5032" s="30">
        <f>'Прайс-лист на год'!$E$3+ROUNDDOWN((ROW()-2)/25,0)</f>
        <v>44031</v>
      </c>
      <c r="B5032">
        <f t="shared" ref="B5032:E5032" si="5006">B5007</f>
        <v>1</v>
      </c>
      <c r="C5032" t="str">
        <f t="shared" si="5006"/>
        <v>A2</v>
      </c>
      <c r="D5032" t="str">
        <f t="shared" si="5006"/>
        <v>сыр твердый</v>
      </c>
      <c r="E5032" t="str">
        <f t="shared" si="5006"/>
        <v>A2|сыр твердый</v>
      </c>
      <c r="F5032">
        <f>IFERROR(INDEX('Прайс-лист на год'!$E$4:$NG$28,MATCH(prices_model!E5032,'Прайс-лист на год'!$D$4:$D$28,0),MATCH(prices_model!A5032,'Прайс-лист на год'!$E$3:$NG$3,0)),0)</f>
        <v>1050</v>
      </c>
    </row>
    <row r="5033" spans="1:6" x14ac:dyDescent="0.25">
      <c r="A5033" s="30">
        <f>'Прайс-лист на год'!$E$3+ROUNDDOWN((ROW()-2)/25,0)</f>
        <v>44031</v>
      </c>
      <c r="B5033">
        <f t="shared" ref="B5033:E5033" si="5007">B5008</f>
        <v>1</v>
      </c>
      <c r="C5033" t="str">
        <f t="shared" si="5007"/>
        <v>A2</v>
      </c>
      <c r="D5033" t="str">
        <f t="shared" si="5007"/>
        <v>сыр полутвердый</v>
      </c>
      <c r="E5033" t="str">
        <f t="shared" si="5007"/>
        <v>A2|сыр полутвердый</v>
      </c>
      <c r="F5033">
        <f>IFERROR(INDEX('Прайс-лист на год'!$E$4:$NG$28,MATCH(prices_model!E5033,'Прайс-лист на год'!$D$4:$D$28,0),MATCH(prices_model!A5033,'Прайс-лист на год'!$E$3:$NG$3,0)),0)</f>
        <v>630</v>
      </c>
    </row>
    <row r="5034" spans="1:6" x14ac:dyDescent="0.25">
      <c r="A5034" s="30">
        <f>'Прайс-лист на год'!$E$3+ROUNDDOWN((ROW()-2)/25,0)</f>
        <v>44031</v>
      </c>
      <c r="B5034">
        <f t="shared" ref="B5034:E5034" si="5008">B5009</f>
        <v>1</v>
      </c>
      <c r="C5034" t="str">
        <f t="shared" si="5008"/>
        <v>A2</v>
      </c>
      <c r="D5034" t="str">
        <f t="shared" si="5008"/>
        <v>сыр мягкий</v>
      </c>
      <c r="E5034" t="str">
        <f t="shared" si="5008"/>
        <v>A2|сыр мягкий</v>
      </c>
      <c r="F5034">
        <f>IFERROR(INDEX('Прайс-лист на год'!$E$4:$NG$28,MATCH(prices_model!E5034,'Прайс-лист на год'!$D$4:$D$28,0),MATCH(prices_model!A5034,'Прайс-лист на год'!$E$3:$NG$3,0)),0)</f>
        <v>525</v>
      </c>
    </row>
    <row r="5035" spans="1:6" x14ac:dyDescent="0.25">
      <c r="A5035" s="30">
        <f>'Прайс-лист на год'!$E$3+ROUNDDOWN((ROW()-2)/25,0)</f>
        <v>44031</v>
      </c>
      <c r="B5035">
        <f t="shared" ref="B5035:E5035" si="5009">B5010</f>
        <v>1</v>
      </c>
      <c r="C5035" t="str">
        <f t="shared" si="5009"/>
        <v>A2</v>
      </c>
      <c r="D5035" t="str">
        <f t="shared" si="5009"/>
        <v>прочие сыры</v>
      </c>
      <c r="E5035" t="str">
        <f t="shared" si="5009"/>
        <v>A2|прочие сыры</v>
      </c>
      <c r="F5035">
        <f>IFERROR(INDEX('Прайс-лист на год'!$E$4:$NG$28,MATCH(prices_model!E5035,'Прайс-лист на год'!$D$4:$D$28,0),MATCH(prices_model!A5035,'Прайс-лист на год'!$E$3:$NG$3,0)),0)</f>
        <v>735</v>
      </c>
    </row>
    <row r="5036" spans="1:6" x14ac:dyDescent="0.25">
      <c r="A5036" s="30">
        <f>'Прайс-лист на год'!$E$3+ROUNDDOWN((ROW()-2)/25,0)</f>
        <v>44031</v>
      </c>
      <c r="B5036">
        <f t="shared" ref="B5036:E5036" si="5010">B5011</f>
        <v>1</v>
      </c>
      <c r="C5036" t="str">
        <f t="shared" si="5010"/>
        <v>A2</v>
      </c>
      <c r="D5036" t="str">
        <f t="shared" si="5010"/>
        <v>продукты сырные</v>
      </c>
      <c r="E5036" t="str">
        <f t="shared" si="5010"/>
        <v>A2|продукты сырные</v>
      </c>
      <c r="F5036">
        <f>IFERROR(INDEX('Прайс-лист на год'!$E$4:$NG$28,MATCH(prices_model!E5036,'Прайс-лист на год'!$D$4:$D$28,0),MATCH(prices_model!A5036,'Прайс-лист на год'!$E$3:$NG$3,0)),0)</f>
        <v>420</v>
      </c>
    </row>
    <row r="5037" spans="1:6" x14ac:dyDescent="0.25">
      <c r="A5037" s="30">
        <f>'Прайс-лист на год'!$E$3+ROUNDDOWN((ROW()-2)/25,0)</f>
        <v>44031</v>
      </c>
      <c r="B5037">
        <f t="shared" ref="B5037:E5037" si="5011">B5012</f>
        <v>1</v>
      </c>
      <c r="C5037" t="str">
        <f t="shared" si="5011"/>
        <v>A3</v>
      </c>
      <c r="D5037" t="str">
        <f t="shared" si="5011"/>
        <v>сыр твердый</v>
      </c>
      <c r="E5037" t="str">
        <f t="shared" si="5011"/>
        <v>A3|сыр твердый</v>
      </c>
      <c r="F5037">
        <f>IFERROR(INDEX('Прайс-лист на год'!$E$4:$NG$28,MATCH(prices_model!E5037,'Прайс-лист на год'!$D$4:$D$28,0),MATCH(prices_model!A5037,'Прайс-лист на год'!$E$3:$NG$3,0)),0)</f>
        <v>1100</v>
      </c>
    </row>
    <row r="5038" spans="1:6" x14ac:dyDescent="0.25">
      <c r="A5038" s="30">
        <f>'Прайс-лист на год'!$E$3+ROUNDDOWN((ROW()-2)/25,0)</f>
        <v>44031</v>
      </c>
      <c r="B5038">
        <f t="shared" ref="B5038:E5038" si="5012">B5013</f>
        <v>1</v>
      </c>
      <c r="C5038" t="str">
        <f t="shared" si="5012"/>
        <v>A3</v>
      </c>
      <c r="D5038" t="str">
        <f t="shared" si="5012"/>
        <v>сыр полутвердый</v>
      </c>
      <c r="E5038" t="str">
        <f t="shared" si="5012"/>
        <v>A3|сыр полутвердый</v>
      </c>
      <c r="F5038">
        <f>IFERROR(INDEX('Прайс-лист на год'!$E$4:$NG$28,MATCH(prices_model!E5038,'Прайс-лист на год'!$D$4:$D$28,0),MATCH(prices_model!A5038,'Прайс-лист на год'!$E$3:$NG$3,0)),0)</f>
        <v>660</v>
      </c>
    </row>
    <row r="5039" spans="1:6" x14ac:dyDescent="0.25">
      <c r="A5039" s="30">
        <f>'Прайс-лист на год'!$E$3+ROUNDDOWN((ROW()-2)/25,0)</f>
        <v>44031</v>
      </c>
      <c r="B5039">
        <f t="shared" ref="B5039:E5039" si="5013">B5014</f>
        <v>1</v>
      </c>
      <c r="C5039" t="str">
        <f t="shared" si="5013"/>
        <v>A3</v>
      </c>
      <c r="D5039" t="str">
        <f t="shared" si="5013"/>
        <v>сыр мягкий</v>
      </c>
      <c r="E5039" t="str">
        <f t="shared" si="5013"/>
        <v>A3|сыр мягкий</v>
      </c>
      <c r="F5039">
        <f>IFERROR(INDEX('Прайс-лист на год'!$E$4:$NG$28,MATCH(prices_model!E5039,'Прайс-лист на год'!$D$4:$D$28,0),MATCH(prices_model!A5039,'Прайс-лист на год'!$E$3:$NG$3,0)),0)</f>
        <v>550</v>
      </c>
    </row>
    <row r="5040" spans="1:6" x14ac:dyDescent="0.25">
      <c r="A5040" s="30">
        <f>'Прайс-лист на год'!$E$3+ROUNDDOWN((ROW()-2)/25,0)</f>
        <v>44031</v>
      </c>
      <c r="B5040">
        <f t="shared" ref="B5040:E5040" si="5014">B5015</f>
        <v>1</v>
      </c>
      <c r="C5040" t="str">
        <f t="shared" si="5014"/>
        <v>A3</v>
      </c>
      <c r="D5040" t="str">
        <f t="shared" si="5014"/>
        <v>прочие сыры</v>
      </c>
      <c r="E5040" t="str">
        <f t="shared" si="5014"/>
        <v>A3|прочие сыры</v>
      </c>
      <c r="F5040">
        <f>IFERROR(INDEX('Прайс-лист на год'!$E$4:$NG$28,MATCH(prices_model!E5040,'Прайс-лист на год'!$D$4:$D$28,0),MATCH(prices_model!A5040,'Прайс-лист на год'!$E$3:$NG$3,0)),0)</f>
        <v>770</v>
      </c>
    </row>
    <row r="5041" spans="1:6" x14ac:dyDescent="0.25">
      <c r="A5041" s="30">
        <f>'Прайс-лист на год'!$E$3+ROUNDDOWN((ROW()-2)/25,0)</f>
        <v>44031</v>
      </c>
      <c r="B5041">
        <f t="shared" ref="B5041:E5041" si="5015">B5016</f>
        <v>1</v>
      </c>
      <c r="C5041" t="str">
        <f t="shared" si="5015"/>
        <v>A3</v>
      </c>
      <c r="D5041" t="str">
        <f t="shared" si="5015"/>
        <v>продукты сырные</v>
      </c>
      <c r="E5041" t="str">
        <f t="shared" si="5015"/>
        <v>A3|продукты сырные</v>
      </c>
      <c r="F5041">
        <f>IFERROR(INDEX('Прайс-лист на год'!$E$4:$NG$28,MATCH(prices_model!E5041,'Прайс-лист на год'!$D$4:$D$28,0),MATCH(prices_model!A5041,'Прайс-лист на год'!$E$3:$NG$3,0)),0)</f>
        <v>440</v>
      </c>
    </row>
    <row r="5042" spans="1:6" x14ac:dyDescent="0.25">
      <c r="A5042" s="30">
        <f>'Прайс-лист на год'!$E$3+ROUNDDOWN((ROW()-2)/25,0)</f>
        <v>44031</v>
      </c>
      <c r="B5042">
        <f t="shared" ref="B5042:E5042" si="5016">B5017</f>
        <v>1</v>
      </c>
      <c r="C5042" t="str">
        <f t="shared" si="5016"/>
        <v>A4</v>
      </c>
      <c r="D5042" t="str">
        <f t="shared" si="5016"/>
        <v>сыр твердый</v>
      </c>
      <c r="E5042" t="str">
        <f t="shared" si="5016"/>
        <v>A4|сыр твердый</v>
      </c>
      <c r="F5042">
        <f>IFERROR(INDEX('Прайс-лист на год'!$E$4:$NG$28,MATCH(prices_model!E5042,'Прайс-лист на год'!$D$4:$D$28,0),MATCH(prices_model!A5042,'Прайс-лист на год'!$E$3:$NG$3,0)),0)</f>
        <v>1103</v>
      </c>
    </row>
    <row r="5043" spans="1:6" x14ac:dyDescent="0.25">
      <c r="A5043" s="30">
        <f>'Прайс-лист на год'!$E$3+ROUNDDOWN((ROW()-2)/25,0)</f>
        <v>44031</v>
      </c>
      <c r="B5043">
        <f t="shared" ref="B5043:E5043" si="5017">B5018</f>
        <v>1</v>
      </c>
      <c r="C5043" t="str">
        <f t="shared" si="5017"/>
        <v>A4</v>
      </c>
      <c r="D5043" t="str">
        <f t="shared" si="5017"/>
        <v>сыр полутвердый</v>
      </c>
      <c r="E5043" t="str">
        <f t="shared" si="5017"/>
        <v>A4|сыр полутвердый</v>
      </c>
      <c r="F5043">
        <f>IFERROR(INDEX('Прайс-лист на год'!$E$4:$NG$28,MATCH(prices_model!E5043,'Прайс-лист на год'!$D$4:$D$28,0),MATCH(prices_model!A5043,'Прайс-лист на год'!$E$3:$NG$3,0)),0)</f>
        <v>662</v>
      </c>
    </row>
    <row r="5044" spans="1:6" x14ac:dyDescent="0.25">
      <c r="A5044" s="30">
        <f>'Прайс-лист на год'!$E$3+ROUNDDOWN((ROW()-2)/25,0)</f>
        <v>44031</v>
      </c>
      <c r="B5044">
        <f t="shared" ref="B5044:E5044" si="5018">B5019</f>
        <v>1</v>
      </c>
      <c r="C5044" t="str">
        <f t="shared" si="5018"/>
        <v>A4</v>
      </c>
      <c r="D5044" t="str">
        <f t="shared" si="5018"/>
        <v>сыр мягкий</v>
      </c>
      <c r="E5044" t="str">
        <f t="shared" si="5018"/>
        <v>A4|сыр мягкий</v>
      </c>
      <c r="F5044">
        <f>IFERROR(INDEX('Прайс-лист на год'!$E$4:$NG$28,MATCH(prices_model!E5044,'Прайс-лист на год'!$D$4:$D$28,0),MATCH(prices_model!A5044,'Прайс-лист на год'!$E$3:$NG$3,0)),0)</f>
        <v>551</v>
      </c>
    </row>
    <row r="5045" spans="1:6" x14ac:dyDescent="0.25">
      <c r="A5045" s="30">
        <f>'Прайс-лист на год'!$E$3+ROUNDDOWN((ROW()-2)/25,0)</f>
        <v>44031</v>
      </c>
      <c r="B5045">
        <f t="shared" ref="B5045:E5045" si="5019">B5020</f>
        <v>1</v>
      </c>
      <c r="C5045" t="str">
        <f t="shared" si="5019"/>
        <v>A4</v>
      </c>
      <c r="D5045" t="str">
        <f t="shared" si="5019"/>
        <v>прочие сыры</v>
      </c>
      <c r="E5045" t="str">
        <f t="shared" si="5019"/>
        <v>A4|прочие сыры</v>
      </c>
      <c r="F5045">
        <f>IFERROR(INDEX('Прайс-лист на год'!$E$4:$NG$28,MATCH(prices_model!E5045,'Прайс-лист на год'!$D$4:$D$28,0),MATCH(prices_model!A5045,'Прайс-лист на год'!$E$3:$NG$3,0)),0)</f>
        <v>847</v>
      </c>
    </row>
    <row r="5046" spans="1:6" x14ac:dyDescent="0.25">
      <c r="A5046" s="30">
        <f>'Прайс-лист на год'!$E$3+ROUNDDOWN((ROW()-2)/25,0)</f>
        <v>44031</v>
      </c>
      <c r="B5046">
        <f t="shared" ref="B5046:E5046" si="5020">B5021</f>
        <v>1</v>
      </c>
      <c r="C5046" t="str">
        <f t="shared" si="5020"/>
        <v>A4</v>
      </c>
      <c r="D5046" t="str">
        <f t="shared" si="5020"/>
        <v>продукты сырные</v>
      </c>
      <c r="E5046" t="str">
        <f t="shared" si="5020"/>
        <v>A4|продукты сырные</v>
      </c>
      <c r="F5046">
        <f>IFERROR(INDEX('Прайс-лист на год'!$E$4:$NG$28,MATCH(prices_model!E5046,'Прайс-лист на год'!$D$4:$D$28,0),MATCH(prices_model!A5046,'Прайс-лист на год'!$E$3:$NG$3,0)),0)</f>
        <v>340</v>
      </c>
    </row>
    <row r="5047" spans="1:6" x14ac:dyDescent="0.25">
      <c r="A5047" s="30">
        <f>'Прайс-лист на год'!$E$3+ROUNDDOWN((ROW()-2)/25,0)</f>
        <v>44031</v>
      </c>
      <c r="B5047">
        <f t="shared" ref="B5047:E5047" si="5021">B5022</f>
        <v>1</v>
      </c>
      <c r="C5047" t="str">
        <f t="shared" si="5021"/>
        <v>A5</v>
      </c>
      <c r="D5047" t="str">
        <f t="shared" si="5021"/>
        <v>сыр твердый</v>
      </c>
      <c r="E5047" t="str">
        <f t="shared" si="5021"/>
        <v>A5|сыр твердый</v>
      </c>
      <c r="F5047">
        <f>IFERROR(INDEX('Прайс-лист на год'!$E$4:$NG$28,MATCH(prices_model!E5047,'Прайс-лист на год'!$D$4:$D$28,0),MATCH(prices_model!A5047,'Прайс-лист на год'!$E$3:$NG$3,0)),0)</f>
        <v>1089</v>
      </c>
    </row>
    <row r="5048" spans="1:6" x14ac:dyDescent="0.25">
      <c r="A5048" s="30">
        <f>'Прайс-лист на год'!$E$3+ROUNDDOWN((ROW()-2)/25,0)</f>
        <v>44031</v>
      </c>
      <c r="B5048">
        <f t="shared" ref="B5048:E5048" si="5022">B5023</f>
        <v>1</v>
      </c>
      <c r="C5048" t="str">
        <f t="shared" si="5022"/>
        <v>A5</v>
      </c>
      <c r="D5048" t="str">
        <f t="shared" si="5022"/>
        <v>сыр полутвердый</v>
      </c>
      <c r="E5048" t="str">
        <f t="shared" si="5022"/>
        <v>A5|сыр полутвердый</v>
      </c>
      <c r="F5048">
        <f>IFERROR(INDEX('Прайс-лист на год'!$E$4:$NG$28,MATCH(prices_model!E5048,'Прайс-лист на год'!$D$4:$D$28,0),MATCH(prices_model!A5048,'Прайс-лист на год'!$E$3:$NG$3,0)),0)</f>
        <v>653</v>
      </c>
    </row>
    <row r="5049" spans="1:6" x14ac:dyDescent="0.25">
      <c r="A5049" s="30">
        <f>'Прайс-лист на год'!$E$3+ROUNDDOWN((ROW()-2)/25,0)</f>
        <v>44031</v>
      </c>
      <c r="B5049">
        <f t="shared" ref="B5049:E5049" si="5023">B5024</f>
        <v>1</v>
      </c>
      <c r="C5049" t="str">
        <f t="shared" si="5023"/>
        <v>A5</v>
      </c>
      <c r="D5049" t="str">
        <f t="shared" si="5023"/>
        <v>сыр мягкий</v>
      </c>
      <c r="E5049" t="str">
        <f t="shared" si="5023"/>
        <v>A5|сыр мягкий</v>
      </c>
      <c r="F5049">
        <f>IFERROR(INDEX('Прайс-лист на год'!$E$4:$NG$28,MATCH(prices_model!E5049,'Прайс-лист на год'!$D$4:$D$28,0),MATCH(prices_model!A5049,'Прайс-лист на год'!$E$3:$NG$3,0)),0)</f>
        <v>544</v>
      </c>
    </row>
    <row r="5050" spans="1:6" x14ac:dyDescent="0.25">
      <c r="A5050" s="30">
        <f>'Прайс-лист на год'!$E$3+ROUNDDOWN((ROW()-2)/25,0)</f>
        <v>44031</v>
      </c>
      <c r="B5050">
        <f t="shared" ref="B5050:E5050" si="5024">B5025</f>
        <v>1</v>
      </c>
      <c r="C5050" t="str">
        <f t="shared" si="5024"/>
        <v>A5</v>
      </c>
      <c r="D5050" t="str">
        <f t="shared" si="5024"/>
        <v>прочие сыры</v>
      </c>
      <c r="E5050" t="str">
        <f t="shared" si="5024"/>
        <v>A5|прочие сыры</v>
      </c>
      <c r="F5050">
        <f>IFERROR(INDEX('Прайс-лист на год'!$E$4:$NG$28,MATCH(prices_model!E5050,'Прайс-лист на год'!$D$4:$D$28,0),MATCH(prices_model!A5050,'Прайс-лист на год'!$E$3:$NG$3,0)),0)</f>
        <v>762</v>
      </c>
    </row>
    <row r="5051" spans="1:6" x14ac:dyDescent="0.25">
      <c r="A5051" s="30">
        <f>'Прайс-лист на год'!$E$3+ROUNDDOWN((ROW()-2)/25,0)</f>
        <v>44031</v>
      </c>
      <c r="B5051">
        <f t="shared" ref="B5051:E5051" si="5025">B5026</f>
        <v>1</v>
      </c>
      <c r="C5051" t="str">
        <f t="shared" si="5025"/>
        <v>A5</v>
      </c>
      <c r="D5051" t="str">
        <f t="shared" si="5025"/>
        <v>продукты сырные</v>
      </c>
      <c r="E5051" t="str">
        <f t="shared" si="5025"/>
        <v>A5|продукты сырные</v>
      </c>
      <c r="F5051">
        <f>IFERROR(INDEX('Прайс-лист на год'!$E$4:$NG$28,MATCH(prices_model!E5051,'Прайс-лист на год'!$D$4:$D$28,0),MATCH(prices_model!A5051,'Прайс-лист на год'!$E$3:$NG$3,0)),0)</f>
        <v>436</v>
      </c>
    </row>
    <row r="5052" spans="1:6" x14ac:dyDescent="0.25">
      <c r="A5052" s="30">
        <f>'Прайс-лист на год'!$E$3+ROUNDDOWN((ROW()-2)/25,0)</f>
        <v>44032</v>
      </c>
      <c r="B5052">
        <f t="shared" ref="B5052:E5052" si="5026">B5027</f>
        <v>1</v>
      </c>
      <c r="C5052" t="str">
        <f t="shared" si="5026"/>
        <v>A1</v>
      </c>
      <c r="D5052" t="str">
        <f t="shared" si="5026"/>
        <v>сыр твердый</v>
      </c>
      <c r="E5052" t="str">
        <f t="shared" si="5026"/>
        <v>A1|сыр твердый</v>
      </c>
      <c r="F5052">
        <f>IFERROR(INDEX('Прайс-лист на год'!$E$4:$NG$28,MATCH(prices_model!E5052,'Прайс-лист на год'!$D$4:$D$28,0),MATCH(prices_model!A5052,'Прайс-лист на год'!$E$3:$NG$3,0)),0)</f>
        <v>950</v>
      </c>
    </row>
    <row r="5053" spans="1:6" x14ac:dyDescent="0.25">
      <c r="A5053" s="30">
        <f>'Прайс-лист на год'!$E$3+ROUNDDOWN((ROW()-2)/25,0)</f>
        <v>44032</v>
      </c>
      <c r="B5053">
        <f t="shared" ref="B5053:E5053" si="5027">B5028</f>
        <v>1</v>
      </c>
      <c r="C5053" t="str">
        <f t="shared" si="5027"/>
        <v>A1</v>
      </c>
      <c r="D5053" t="str">
        <f t="shared" si="5027"/>
        <v>сыр полутвердый</v>
      </c>
      <c r="E5053" t="str">
        <f t="shared" si="5027"/>
        <v>A1|сыр полутвердый</v>
      </c>
      <c r="F5053">
        <f>IFERROR(INDEX('Прайс-лист на год'!$E$4:$NG$28,MATCH(prices_model!E5053,'Прайс-лист на год'!$D$4:$D$28,0),MATCH(prices_model!A5053,'Прайс-лист на год'!$E$3:$NG$3,0)),0)</f>
        <v>570</v>
      </c>
    </row>
    <row r="5054" spans="1:6" x14ac:dyDescent="0.25">
      <c r="A5054" s="30">
        <f>'Прайс-лист на год'!$E$3+ROUNDDOWN((ROW()-2)/25,0)</f>
        <v>44032</v>
      </c>
      <c r="B5054">
        <f t="shared" ref="B5054:E5054" si="5028">B5029</f>
        <v>1</v>
      </c>
      <c r="C5054" t="str">
        <f t="shared" si="5028"/>
        <v>A1</v>
      </c>
      <c r="D5054" t="str">
        <f t="shared" si="5028"/>
        <v>сыр мягкий</v>
      </c>
      <c r="E5054" t="str">
        <f t="shared" si="5028"/>
        <v>A1|сыр мягкий</v>
      </c>
      <c r="F5054">
        <f>IFERROR(INDEX('Прайс-лист на год'!$E$4:$NG$28,MATCH(prices_model!E5054,'Прайс-лист на год'!$D$4:$D$28,0),MATCH(prices_model!A5054,'Прайс-лист на год'!$E$3:$NG$3,0)),0)</f>
        <v>475</v>
      </c>
    </row>
    <row r="5055" spans="1:6" x14ac:dyDescent="0.25">
      <c r="A5055" s="30">
        <f>'Прайс-лист на год'!$E$3+ROUNDDOWN((ROW()-2)/25,0)</f>
        <v>44032</v>
      </c>
      <c r="B5055">
        <f t="shared" ref="B5055:E5055" si="5029">B5030</f>
        <v>1</v>
      </c>
      <c r="C5055" t="str">
        <f t="shared" si="5029"/>
        <v>A1</v>
      </c>
      <c r="D5055" t="str">
        <f t="shared" si="5029"/>
        <v>прочие сыры</v>
      </c>
      <c r="E5055" t="str">
        <f t="shared" si="5029"/>
        <v>A1|прочие сыры</v>
      </c>
      <c r="F5055">
        <f>IFERROR(INDEX('Прайс-лист на год'!$E$4:$NG$28,MATCH(prices_model!E5055,'Прайс-лист на год'!$D$4:$D$28,0),MATCH(prices_model!A5055,'Прайс-лист на год'!$E$3:$NG$3,0)),0)</f>
        <v>665</v>
      </c>
    </row>
    <row r="5056" spans="1:6" x14ac:dyDescent="0.25">
      <c r="A5056" s="30">
        <f>'Прайс-лист на год'!$E$3+ROUNDDOWN((ROW()-2)/25,0)</f>
        <v>44032</v>
      </c>
      <c r="B5056">
        <f t="shared" ref="B5056:E5056" si="5030">B5031</f>
        <v>1</v>
      </c>
      <c r="C5056" t="str">
        <f t="shared" si="5030"/>
        <v>A1</v>
      </c>
      <c r="D5056" t="str">
        <f t="shared" si="5030"/>
        <v>продукты сырные</v>
      </c>
      <c r="E5056" t="str">
        <f t="shared" si="5030"/>
        <v>A1|продукты сырные</v>
      </c>
      <c r="F5056">
        <f>IFERROR(INDEX('Прайс-лист на год'!$E$4:$NG$28,MATCH(prices_model!E5056,'Прайс-лист на год'!$D$4:$D$28,0),MATCH(prices_model!A5056,'Прайс-лист на год'!$E$3:$NG$3,0)),0)</f>
        <v>380</v>
      </c>
    </row>
    <row r="5057" spans="1:6" x14ac:dyDescent="0.25">
      <c r="A5057" s="30">
        <f>'Прайс-лист на год'!$E$3+ROUNDDOWN((ROW()-2)/25,0)</f>
        <v>44032</v>
      </c>
      <c r="B5057">
        <f t="shared" ref="B5057:E5057" si="5031">B5032</f>
        <v>1</v>
      </c>
      <c r="C5057" t="str">
        <f t="shared" si="5031"/>
        <v>A2</v>
      </c>
      <c r="D5057" t="str">
        <f t="shared" si="5031"/>
        <v>сыр твердый</v>
      </c>
      <c r="E5057" t="str">
        <f t="shared" si="5031"/>
        <v>A2|сыр твердый</v>
      </c>
      <c r="F5057">
        <f>IFERROR(INDEX('Прайс-лист на год'!$E$4:$NG$28,MATCH(prices_model!E5057,'Прайс-лист на год'!$D$4:$D$28,0),MATCH(prices_model!A5057,'Прайс-лист на год'!$E$3:$NG$3,0)),0)</f>
        <v>900</v>
      </c>
    </row>
    <row r="5058" spans="1:6" x14ac:dyDescent="0.25">
      <c r="A5058" s="30">
        <f>'Прайс-лист на год'!$E$3+ROUNDDOWN((ROW()-2)/25,0)</f>
        <v>44032</v>
      </c>
      <c r="B5058">
        <f t="shared" ref="B5058:E5058" si="5032">B5033</f>
        <v>1</v>
      </c>
      <c r="C5058" t="str">
        <f t="shared" si="5032"/>
        <v>A2</v>
      </c>
      <c r="D5058" t="str">
        <f t="shared" si="5032"/>
        <v>сыр полутвердый</v>
      </c>
      <c r="E5058" t="str">
        <f t="shared" si="5032"/>
        <v>A2|сыр полутвердый</v>
      </c>
      <c r="F5058">
        <f>IFERROR(INDEX('Прайс-лист на год'!$E$4:$NG$28,MATCH(prices_model!E5058,'Прайс-лист на год'!$D$4:$D$28,0),MATCH(prices_model!A5058,'Прайс-лист на год'!$E$3:$NG$3,0)),0)</f>
        <v>540</v>
      </c>
    </row>
    <row r="5059" spans="1:6" x14ac:dyDescent="0.25">
      <c r="A5059" s="30">
        <f>'Прайс-лист на год'!$E$3+ROUNDDOWN((ROW()-2)/25,0)</f>
        <v>44032</v>
      </c>
      <c r="B5059">
        <f t="shared" ref="B5059:E5059" si="5033">B5034</f>
        <v>1</v>
      </c>
      <c r="C5059" t="str">
        <f t="shared" si="5033"/>
        <v>A2</v>
      </c>
      <c r="D5059" t="str">
        <f t="shared" si="5033"/>
        <v>сыр мягкий</v>
      </c>
      <c r="E5059" t="str">
        <f t="shared" si="5033"/>
        <v>A2|сыр мягкий</v>
      </c>
      <c r="F5059">
        <f>IFERROR(INDEX('Прайс-лист на год'!$E$4:$NG$28,MATCH(prices_model!E5059,'Прайс-лист на год'!$D$4:$D$28,0),MATCH(prices_model!A5059,'Прайс-лист на год'!$E$3:$NG$3,0)),0)</f>
        <v>450</v>
      </c>
    </row>
    <row r="5060" spans="1:6" x14ac:dyDescent="0.25">
      <c r="A5060" s="30">
        <f>'Прайс-лист на год'!$E$3+ROUNDDOWN((ROW()-2)/25,0)</f>
        <v>44032</v>
      </c>
      <c r="B5060">
        <f t="shared" ref="B5060:E5060" si="5034">B5035</f>
        <v>1</v>
      </c>
      <c r="C5060" t="str">
        <f t="shared" si="5034"/>
        <v>A2</v>
      </c>
      <c r="D5060" t="str">
        <f t="shared" si="5034"/>
        <v>прочие сыры</v>
      </c>
      <c r="E5060" t="str">
        <f t="shared" si="5034"/>
        <v>A2|прочие сыры</v>
      </c>
      <c r="F5060">
        <f>IFERROR(INDEX('Прайс-лист на год'!$E$4:$NG$28,MATCH(prices_model!E5060,'Прайс-лист на год'!$D$4:$D$28,0),MATCH(prices_model!A5060,'Прайс-лист на год'!$E$3:$NG$3,0)),0)</f>
        <v>630</v>
      </c>
    </row>
    <row r="5061" spans="1:6" x14ac:dyDescent="0.25">
      <c r="A5061" s="30">
        <f>'Прайс-лист на год'!$E$3+ROUNDDOWN((ROW()-2)/25,0)</f>
        <v>44032</v>
      </c>
      <c r="B5061">
        <f t="shared" ref="B5061:E5061" si="5035">B5036</f>
        <v>1</v>
      </c>
      <c r="C5061" t="str">
        <f t="shared" si="5035"/>
        <v>A2</v>
      </c>
      <c r="D5061" t="str">
        <f t="shared" si="5035"/>
        <v>продукты сырные</v>
      </c>
      <c r="E5061" t="str">
        <f t="shared" si="5035"/>
        <v>A2|продукты сырные</v>
      </c>
      <c r="F5061">
        <f>IFERROR(INDEX('Прайс-лист на год'!$E$4:$NG$28,MATCH(prices_model!E5061,'Прайс-лист на год'!$D$4:$D$28,0),MATCH(prices_model!A5061,'Прайс-лист на год'!$E$3:$NG$3,0)),0)</f>
        <v>360</v>
      </c>
    </row>
    <row r="5062" spans="1:6" x14ac:dyDescent="0.25">
      <c r="A5062" s="30">
        <f>'Прайс-лист на год'!$E$3+ROUNDDOWN((ROW()-2)/25,0)</f>
        <v>44032</v>
      </c>
      <c r="B5062">
        <f t="shared" ref="B5062:E5062" si="5036">B5037</f>
        <v>1</v>
      </c>
      <c r="C5062" t="str">
        <f t="shared" si="5036"/>
        <v>A3</v>
      </c>
      <c r="D5062" t="str">
        <f t="shared" si="5036"/>
        <v>сыр твердый</v>
      </c>
      <c r="E5062" t="str">
        <f t="shared" si="5036"/>
        <v>A3|сыр твердый</v>
      </c>
      <c r="F5062">
        <f>IFERROR(INDEX('Прайс-лист на год'!$E$4:$NG$28,MATCH(prices_model!E5062,'Прайс-лист на год'!$D$4:$D$28,0),MATCH(prices_model!A5062,'Прайс-лист на год'!$E$3:$NG$3,0)),0)</f>
        <v>1000</v>
      </c>
    </row>
    <row r="5063" spans="1:6" x14ac:dyDescent="0.25">
      <c r="A5063" s="30">
        <f>'Прайс-лист на год'!$E$3+ROUNDDOWN((ROW()-2)/25,0)</f>
        <v>44032</v>
      </c>
      <c r="B5063">
        <f t="shared" ref="B5063:E5063" si="5037">B5038</f>
        <v>1</v>
      </c>
      <c r="C5063" t="str">
        <f t="shared" si="5037"/>
        <v>A3</v>
      </c>
      <c r="D5063" t="str">
        <f t="shared" si="5037"/>
        <v>сыр полутвердый</v>
      </c>
      <c r="E5063" t="str">
        <f t="shared" si="5037"/>
        <v>A3|сыр полутвердый</v>
      </c>
      <c r="F5063">
        <f>IFERROR(INDEX('Прайс-лист на год'!$E$4:$NG$28,MATCH(prices_model!E5063,'Прайс-лист на год'!$D$4:$D$28,0),MATCH(prices_model!A5063,'Прайс-лист на год'!$E$3:$NG$3,0)),0)</f>
        <v>600</v>
      </c>
    </row>
    <row r="5064" spans="1:6" x14ac:dyDescent="0.25">
      <c r="A5064" s="30">
        <f>'Прайс-лист на год'!$E$3+ROUNDDOWN((ROW()-2)/25,0)</f>
        <v>44032</v>
      </c>
      <c r="B5064">
        <f t="shared" ref="B5064:E5064" si="5038">B5039</f>
        <v>1</v>
      </c>
      <c r="C5064" t="str">
        <f t="shared" si="5038"/>
        <v>A3</v>
      </c>
      <c r="D5064" t="str">
        <f t="shared" si="5038"/>
        <v>сыр мягкий</v>
      </c>
      <c r="E5064" t="str">
        <f t="shared" si="5038"/>
        <v>A3|сыр мягкий</v>
      </c>
      <c r="F5064">
        <f>IFERROR(INDEX('Прайс-лист на год'!$E$4:$NG$28,MATCH(prices_model!E5064,'Прайс-лист на год'!$D$4:$D$28,0),MATCH(prices_model!A5064,'Прайс-лист на год'!$E$3:$NG$3,0)),0)</f>
        <v>500</v>
      </c>
    </row>
    <row r="5065" spans="1:6" x14ac:dyDescent="0.25">
      <c r="A5065" s="30">
        <f>'Прайс-лист на год'!$E$3+ROUNDDOWN((ROW()-2)/25,0)</f>
        <v>44032</v>
      </c>
      <c r="B5065">
        <f t="shared" ref="B5065:E5065" si="5039">B5040</f>
        <v>1</v>
      </c>
      <c r="C5065" t="str">
        <f t="shared" si="5039"/>
        <v>A3</v>
      </c>
      <c r="D5065" t="str">
        <f t="shared" si="5039"/>
        <v>прочие сыры</v>
      </c>
      <c r="E5065" t="str">
        <f t="shared" si="5039"/>
        <v>A3|прочие сыры</v>
      </c>
      <c r="F5065">
        <f>IFERROR(INDEX('Прайс-лист на год'!$E$4:$NG$28,MATCH(prices_model!E5065,'Прайс-лист на год'!$D$4:$D$28,0),MATCH(prices_model!A5065,'Прайс-лист на год'!$E$3:$NG$3,0)),0)</f>
        <v>700</v>
      </c>
    </row>
    <row r="5066" spans="1:6" x14ac:dyDescent="0.25">
      <c r="A5066" s="30">
        <f>'Прайс-лист на год'!$E$3+ROUNDDOWN((ROW()-2)/25,0)</f>
        <v>44032</v>
      </c>
      <c r="B5066">
        <f t="shared" ref="B5066:E5066" si="5040">B5041</f>
        <v>1</v>
      </c>
      <c r="C5066" t="str">
        <f t="shared" si="5040"/>
        <v>A3</v>
      </c>
      <c r="D5066" t="str">
        <f t="shared" si="5040"/>
        <v>продукты сырные</v>
      </c>
      <c r="E5066" t="str">
        <f t="shared" si="5040"/>
        <v>A3|продукты сырные</v>
      </c>
      <c r="F5066">
        <f>IFERROR(INDEX('Прайс-лист на год'!$E$4:$NG$28,MATCH(prices_model!E5066,'Прайс-лист на год'!$D$4:$D$28,0),MATCH(prices_model!A5066,'Прайс-лист на год'!$E$3:$NG$3,0)),0)</f>
        <v>400</v>
      </c>
    </row>
    <row r="5067" spans="1:6" x14ac:dyDescent="0.25">
      <c r="A5067" s="30">
        <f>'Прайс-лист на год'!$E$3+ROUNDDOWN((ROW()-2)/25,0)</f>
        <v>44032</v>
      </c>
      <c r="B5067">
        <f t="shared" ref="B5067:E5067" si="5041">B5042</f>
        <v>1</v>
      </c>
      <c r="C5067" t="str">
        <f t="shared" si="5041"/>
        <v>A4</v>
      </c>
      <c r="D5067" t="str">
        <f t="shared" si="5041"/>
        <v>сыр твердый</v>
      </c>
      <c r="E5067" t="str">
        <f t="shared" si="5041"/>
        <v>A4|сыр твердый</v>
      </c>
      <c r="F5067">
        <f>IFERROR(INDEX('Прайс-лист на год'!$E$4:$NG$28,MATCH(prices_model!E5067,'Прайс-лист на год'!$D$4:$D$28,0),MATCH(prices_model!A5067,'Прайс-лист на год'!$E$3:$NG$3,0)),0)</f>
        <v>893</v>
      </c>
    </row>
    <row r="5068" spans="1:6" x14ac:dyDescent="0.25">
      <c r="A5068" s="30">
        <f>'Прайс-лист на год'!$E$3+ROUNDDOWN((ROW()-2)/25,0)</f>
        <v>44032</v>
      </c>
      <c r="B5068">
        <f t="shared" ref="B5068:E5068" si="5042">B5043</f>
        <v>1</v>
      </c>
      <c r="C5068" t="str">
        <f t="shared" si="5042"/>
        <v>A4</v>
      </c>
      <c r="D5068" t="str">
        <f t="shared" si="5042"/>
        <v>сыр полутвердый</v>
      </c>
      <c r="E5068" t="str">
        <f t="shared" si="5042"/>
        <v>A4|сыр полутвердый</v>
      </c>
      <c r="F5068">
        <f>IFERROR(INDEX('Прайс-лист на год'!$E$4:$NG$28,MATCH(prices_model!E5068,'Прайс-лист на год'!$D$4:$D$28,0),MATCH(prices_model!A5068,'Прайс-лист на год'!$E$3:$NG$3,0)),0)</f>
        <v>536</v>
      </c>
    </row>
    <row r="5069" spans="1:6" x14ac:dyDescent="0.25">
      <c r="A5069" s="30">
        <f>'Прайс-лист на год'!$E$3+ROUNDDOWN((ROW()-2)/25,0)</f>
        <v>44032</v>
      </c>
      <c r="B5069">
        <f t="shared" ref="B5069:E5069" si="5043">B5044</f>
        <v>1</v>
      </c>
      <c r="C5069" t="str">
        <f t="shared" si="5043"/>
        <v>A4</v>
      </c>
      <c r="D5069" t="str">
        <f t="shared" si="5043"/>
        <v>сыр мягкий</v>
      </c>
      <c r="E5069" t="str">
        <f t="shared" si="5043"/>
        <v>A4|сыр мягкий</v>
      </c>
      <c r="F5069">
        <f>IFERROR(INDEX('Прайс-лист на год'!$E$4:$NG$28,MATCH(prices_model!E5069,'Прайс-лист на год'!$D$4:$D$28,0),MATCH(prices_model!A5069,'Прайс-лист на год'!$E$3:$NG$3,0)),0)</f>
        <v>551</v>
      </c>
    </row>
    <row r="5070" spans="1:6" x14ac:dyDescent="0.25">
      <c r="A5070" s="30">
        <f>'Прайс-лист на год'!$E$3+ROUNDDOWN((ROW()-2)/25,0)</f>
        <v>44032</v>
      </c>
      <c r="B5070">
        <f t="shared" ref="B5070:E5070" si="5044">B5045</f>
        <v>1</v>
      </c>
      <c r="C5070" t="str">
        <f t="shared" si="5044"/>
        <v>A4</v>
      </c>
      <c r="D5070" t="str">
        <f t="shared" si="5044"/>
        <v>прочие сыры</v>
      </c>
      <c r="E5070" t="str">
        <f t="shared" si="5044"/>
        <v>A4|прочие сыры</v>
      </c>
      <c r="F5070">
        <f>IFERROR(INDEX('Прайс-лист на год'!$E$4:$NG$28,MATCH(prices_model!E5070,'Прайс-лист на год'!$D$4:$D$28,0),MATCH(prices_model!A5070,'Прайс-лист на год'!$E$3:$NG$3,0)),0)</f>
        <v>732</v>
      </c>
    </row>
    <row r="5071" spans="1:6" x14ac:dyDescent="0.25">
      <c r="A5071" s="30">
        <f>'Прайс-лист на год'!$E$3+ROUNDDOWN((ROW()-2)/25,0)</f>
        <v>44032</v>
      </c>
      <c r="B5071">
        <f t="shared" ref="B5071:E5071" si="5045">B5046</f>
        <v>1</v>
      </c>
      <c r="C5071" t="str">
        <f t="shared" si="5045"/>
        <v>A4</v>
      </c>
      <c r="D5071" t="str">
        <f t="shared" si="5045"/>
        <v>продукты сырные</v>
      </c>
      <c r="E5071" t="str">
        <f t="shared" si="5045"/>
        <v>A4|продукты сырные</v>
      </c>
      <c r="F5071">
        <f>IFERROR(INDEX('Прайс-лист на год'!$E$4:$NG$28,MATCH(prices_model!E5071,'Прайс-лист на год'!$D$4:$D$28,0),MATCH(prices_model!A5071,'Прайс-лист на год'!$E$3:$NG$3,0)),0)</f>
        <v>340</v>
      </c>
    </row>
    <row r="5072" spans="1:6" x14ac:dyDescent="0.25">
      <c r="A5072" s="30">
        <f>'Прайс-лист на год'!$E$3+ROUNDDOWN((ROW()-2)/25,0)</f>
        <v>44032</v>
      </c>
      <c r="B5072">
        <f t="shared" ref="B5072:E5072" si="5046">B5047</f>
        <v>1</v>
      </c>
      <c r="C5072" t="str">
        <f t="shared" si="5046"/>
        <v>A5</v>
      </c>
      <c r="D5072" t="str">
        <f t="shared" si="5046"/>
        <v>сыр твердый</v>
      </c>
      <c r="E5072" t="str">
        <f t="shared" si="5046"/>
        <v>A5|сыр твердый</v>
      </c>
      <c r="F5072">
        <f>IFERROR(INDEX('Прайс-лист на год'!$E$4:$NG$28,MATCH(prices_model!E5072,'Прайс-лист на год'!$D$4:$D$28,0),MATCH(prices_model!A5072,'Прайс-лист на год'!$E$3:$NG$3,0)),0)</f>
        <v>1090</v>
      </c>
    </row>
    <row r="5073" spans="1:6" x14ac:dyDescent="0.25">
      <c r="A5073" s="30">
        <f>'Прайс-лист на год'!$E$3+ROUNDDOWN((ROW()-2)/25,0)</f>
        <v>44032</v>
      </c>
      <c r="B5073">
        <f t="shared" ref="B5073:E5073" si="5047">B5048</f>
        <v>1</v>
      </c>
      <c r="C5073" t="str">
        <f t="shared" si="5047"/>
        <v>A5</v>
      </c>
      <c r="D5073" t="str">
        <f t="shared" si="5047"/>
        <v>сыр полутвердый</v>
      </c>
      <c r="E5073" t="str">
        <f t="shared" si="5047"/>
        <v>A5|сыр полутвердый</v>
      </c>
      <c r="F5073">
        <f>IFERROR(INDEX('Прайс-лист на год'!$E$4:$NG$28,MATCH(prices_model!E5073,'Прайс-лист на год'!$D$4:$D$28,0),MATCH(prices_model!A5073,'Прайс-лист на год'!$E$3:$NG$3,0)),0)</f>
        <v>654</v>
      </c>
    </row>
    <row r="5074" spans="1:6" x14ac:dyDescent="0.25">
      <c r="A5074" s="30">
        <f>'Прайс-лист на год'!$E$3+ROUNDDOWN((ROW()-2)/25,0)</f>
        <v>44032</v>
      </c>
      <c r="B5074">
        <f t="shared" ref="B5074:E5074" si="5048">B5049</f>
        <v>1</v>
      </c>
      <c r="C5074" t="str">
        <f t="shared" si="5048"/>
        <v>A5</v>
      </c>
      <c r="D5074" t="str">
        <f t="shared" si="5048"/>
        <v>сыр мягкий</v>
      </c>
      <c r="E5074" t="str">
        <f t="shared" si="5048"/>
        <v>A5|сыр мягкий</v>
      </c>
      <c r="F5074">
        <f>IFERROR(INDEX('Прайс-лист на год'!$E$4:$NG$28,MATCH(prices_model!E5074,'Прайс-лист на год'!$D$4:$D$28,0),MATCH(prices_model!A5074,'Прайс-лист на год'!$E$3:$NG$3,0)),0)</f>
        <v>545</v>
      </c>
    </row>
    <row r="5075" spans="1:6" x14ac:dyDescent="0.25">
      <c r="A5075" s="30">
        <f>'Прайс-лист на год'!$E$3+ROUNDDOWN((ROW()-2)/25,0)</f>
        <v>44032</v>
      </c>
      <c r="B5075">
        <f t="shared" ref="B5075:E5075" si="5049">B5050</f>
        <v>1</v>
      </c>
      <c r="C5075" t="str">
        <f t="shared" si="5049"/>
        <v>A5</v>
      </c>
      <c r="D5075" t="str">
        <f t="shared" si="5049"/>
        <v>прочие сыры</v>
      </c>
      <c r="E5075" t="str">
        <f t="shared" si="5049"/>
        <v>A5|прочие сыры</v>
      </c>
      <c r="F5075">
        <f>IFERROR(INDEX('Прайс-лист на год'!$E$4:$NG$28,MATCH(prices_model!E5075,'Прайс-лист на год'!$D$4:$D$28,0),MATCH(prices_model!A5075,'Прайс-лист на год'!$E$3:$NG$3,0)),0)</f>
        <v>763</v>
      </c>
    </row>
    <row r="5076" spans="1:6" x14ac:dyDescent="0.25">
      <c r="A5076" s="30">
        <f>'Прайс-лист на год'!$E$3+ROUNDDOWN((ROW()-2)/25,0)</f>
        <v>44032</v>
      </c>
      <c r="B5076">
        <f t="shared" ref="B5076:E5076" si="5050">B5051</f>
        <v>1</v>
      </c>
      <c r="C5076" t="str">
        <f t="shared" si="5050"/>
        <v>A5</v>
      </c>
      <c r="D5076" t="str">
        <f t="shared" si="5050"/>
        <v>продукты сырные</v>
      </c>
      <c r="E5076" t="str">
        <f t="shared" si="5050"/>
        <v>A5|продукты сырные</v>
      </c>
      <c r="F5076">
        <f>IFERROR(INDEX('Прайс-лист на год'!$E$4:$NG$28,MATCH(prices_model!E5076,'Прайс-лист на год'!$D$4:$D$28,0),MATCH(prices_model!A5076,'Прайс-лист на год'!$E$3:$NG$3,0)),0)</f>
        <v>436</v>
      </c>
    </row>
    <row r="5077" spans="1:6" x14ac:dyDescent="0.25">
      <c r="A5077" s="30">
        <f>'Прайс-лист на год'!$E$3+ROUNDDOWN((ROW()-2)/25,0)</f>
        <v>44033</v>
      </c>
      <c r="B5077">
        <f t="shared" ref="B5077:E5077" si="5051">B5052</f>
        <v>1</v>
      </c>
      <c r="C5077" t="str">
        <f t="shared" si="5051"/>
        <v>A1</v>
      </c>
      <c r="D5077" t="str">
        <f t="shared" si="5051"/>
        <v>сыр твердый</v>
      </c>
      <c r="E5077" t="str">
        <f t="shared" si="5051"/>
        <v>A1|сыр твердый</v>
      </c>
      <c r="F5077">
        <f>IFERROR(INDEX('Прайс-лист на год'!$E$4:$NG$28,MATCH(prices_model!E5077,'Прайс-лист на год'!$D$4:$D$28,0),MATCH(prices_model!A5077,'Прайс-лист на год'!$E$3:$NG$3,0)),0)</f>
        <v>950</v>
      </c>
    </row>
    <row r="5078" spans="1:6" x14ac:dyDescent="0.25">
      <c r="A5078" s="30">
        <f>'Прайс-лист на год'!$E$3+ROUNDDOWN((ROW()-2)/25,0)</f>
        <v>44033</v>
      </c>
      <c r="B5078">
        <f t="shared" ref="B5078:E5078" si="5052">B5053</f>
        <v>1</v>
      </c>
      <c r="C5078" t="str">
        <f t="shared" si="5052"/>
        <v>A1</v>
      </c>
      <c r="D5078" t="str">
        <f t="shared" si="5052"/>
        <v>сыр полутвердый</v>
      </c>
      <c r="E5078" t="str">
        <f t="shared" si="5052"/>
        <v>A1|сыр полутвердый</v>
      </c>
      <c r="F5078">
        <f>IFERROR(INDEX('Прайс-лист на год'!$E$4:$NG$28,MATCH(prices_model!E5078,'Прайс-лист на год'!$D$4:$D$28,0),MATCH(prices_model!A5078,'Прайс-лист на год'!$E$3:$NG$3,0)),0)</f>
        <v>570</v>
      </c>
    </row>
    <row r="5079" spans="1:6" x14ac:dyDescent="0.25">
      <c r="A5079" s="30">
        <f>'Прайс-лист на год'!$E$3+ROUNDDOWN((ROW()-2)/25,0)</f>
        <v>44033</v>
      </c>
      <c r="B5079">
        <f t="shared" ref="B5079:E5079" si="5053">B5054</f>
        <v>1</v>
      </c>
      <c r="C5079" t="str">
        <f t="shared" si="5053"/>
        <v>A1</v>
      </c>
      <c r="D5079" t="str">
        <f t="shared" si="5053"/>
        <v>сыр мягкий</v>
      </c>
      <c r="E5079" t="str">
        <f t="shared" si="5053"/>
        <v>A1|сыр мягкий</v>
      </c>
      <c r="F5079">
        <f>IFERROR(INDEX('Прайс-лист на год'!$E$4:$NG$28,MATCH(prices_model!E5079,'Прайс-лист на год'!$D$4:$D$28,0),MATCH(prices_model!A5079,'Прайс-лист на год'!$E$3:$NG$3,0)),0)</f>
        <v>475</v>
      </c>
    </row>
    <row r="5080" spans="1:6" x14ac:dyDescent="0.25">
      <c r="A5080" s="30">
        <f>'Прайс-лист на год'!$E$3+ROUNDDOWN((ROW()-2)/25,0)</f>
        <v>44033</v>
      </c>
      <c r="B5080">
        <f t="shared" ref="B5080:E5080" si="5054">B5055</f>
        <v>1</v>
      </c>
      <c r="C5080" t="str">
        <f t="shared" si="5054"/>
        <v>A1</v>
      </c>
      <c r="D5080" t="str">
        <f t="shared" si="5054"/>
        <v>прочие сыры</v>
      </c>
      <c r="E5080" t="str">
        <f t="shared" si="5054"/>
        <v>A1|прочие сыры</v>
      </c>
      <c r="F5080">
        <f>IFERROR(INDEX('Прайс-лист на год'!$E$4:$NG$28,MATCH(prices_model!E5080,'Прайс-лист на год'!$D$4:$D$28,0),MATCH(prices_model!A5080,'Прайс-лист на год'!$E$3:$NG$3,0)),0)</f>
        <v>665</v>
      </c>
    </row>
    <row r="5081" spans="1:6" x14ac:dyDescent="0.25">
      <c r="A5081" s="30">
        <f>'Прайс-лист на год'!$E$3+ROUNDDOWN((ROW()-2)/25,0)</f>
        <v>44033</v>
      </c>
      <c r="B5081">
        <f t="shared" ref="B5081:E5081" si="5055">B5056</f>
        <v>1</v>
      </c>
      <c r="C5081" t="str">
        <f t="shared" si="5055"/>
        <v>A1</v>
      </c>
      <c r="D5081" t="str">
        <f t="shared" si="5055"/>
        <v>продукты сырные</v>
      </c>
      <c r="E5081" t="str">
        <f t="shared" si="5055"/>
        <v>A1|продукты сырные</v>
      </c>
      <c r="F5081">
        <f>IFERROR(INDEX('Прайс-лист на год'!$E$4:$NG$28,MATCH(prices_model!E5081,'Прайс-лист на год'!$D$4:$D$28,0),MATCH(prices_model!A5081,'Прайс-лист на год'!$E$3:$NG$3,0)),0)</f>
        <v>380</v>
      </c>
    </row>
    <row r="5082" spans="1:6" x14ac:dyDescent="0.25">
      <c r="A5082" s="30">
        <f>'Прайс-лист на год'!$E$3+ROUNDDOWN((ROW()-2)/25,0)</f>
        <v>44033</v>
      </c>
      <c r="B5082">
        <f t="shared" ref="B5082:E5082" si="5056">B5057</f>
        <v>1</v>
      </c>
      <c r="C5082" t="str">
        <f t="shared" si="5056"/>
        <v>A2</v>
      </c>
      <c r="D5082" t="str">
        <f t="shared" si="5056"/>
        <v>сыр твердый</v>
      </c>
      <c r="E5082" t="str">
        <f t="shared" si="5056"/>
        <v>A2|сыр твердый</v>
      </c>
      <c r="F5082">
        <f>IFERROR(INDEX('Прайс-лист на год'!$E$4:$NG$28,MATCH(prices_model!E5082,'Прайс-лист на год'!$D$4:$D$28,0),MATCH(prices_model!A5082,'Прайс-лист на год'!$E$3:$NG$3,0)),0)</f>
        <v>900</v>
      </c>
    </row>
    <row r="5083" spans="1:6" x14ac:dyDescent="0.25">
      <c r="A5083" s="30">
        <f>'Прайс-лист на год'!$E$3+ROUNDDOWN((ROW()-2)/25,0)</f>
        <v>44033</v>
      </c>
      <c r="B5083">
        <f t="shared" ref="B5083:E5083" si="5057">B5058</f>
        <v>1</v>
      </c>
      <c r="C5083" t="str">
        <f t="shared" si="5057"/>
        <v>A2</v>
      </c>
      <c r="D5083" t="str">
        <f t="shared" si="5057"/>
        <v>сыр полутвердый</v>
      </c>
      <c r="E5083" t="str">
        <f t="shared" si="5057"/>
        <v>A2|сыр полутвердый</v>
      </c>
      <c r="F5083">
        <f>IFERROR(INDEX('Прайс-лист на год'!$E$4:$NG$28,MATCH(prices_model!E5083,'Прайс-лист на год'!$D$4:$D$28,0),MATCH(prices_model!A5083,'Прайс-лист на год'!$E$3:$NG$3,0)),0)</f>
        <v>540</v>
      </c>
    </row>
    <row r="5084" spans="1:6" x14ac:dyDescent="0.25">
      <c r="A5084" s="30">
        <f>'Прайс-лист на год'!$E$3+ROUNDDOWN((ROW()-2)/25,0)</f>
        <v>44033</v>
      </c>
      <c r="B5084">
        <f t="shared" ref="B5084:E5084" si="5058">B5059</f>
        <v>1</v>
      </c>
      <c r="C5084" t="str">
        <f t="shared" si="5058"/>
        <v>A2</v>
      </c>
      <c r="D5084" t="str">
        <f t="shared" si="5058"/>
        <v>сыр мягкий</v>
      </c>
      <c r="E5084" t="str">
        <f t="shared" si="5058"/>
        <v>A2|сыр мягкий</v>
      </c>
      <c r="F5084">
        <f>IFERROR(INDEX('Прайс-лист на год'!$E$4:$NG$28,MATCH(prices_model!E5084,'Прайс-лист на год'!$D$4:$D$28,0),MATCH(prices_model!A5084,'Прайс-лист на год'!$E$3:$NG$3,0)),0)</f>
        <v>450</v>
      </c>
    </row>
    <row r="5085" spans="1:6" x14ac:dyDescent="0.25">
      <c r="A5085" s="30">
        <f>'Прайс-лист на год'!$E$3+ROUNDDOWN((ROW()-2)/25,0)</f>
        <v>44033</v>
      </c>
      <c r="B5085">
        <f t="shared" ref="B5085:E5085" si="5059">B5060</f>
        <v>1</v>
      </c>
      <c r="C5085" t="str">
        <f t="shared" si="5059"/>
        <v>A2</v>
      </c>
      <c r="D5085" t="str">
        <f t="shared" si="5059"/>
        <v>прочие сыры</v>
      </c>
      <c r="E5085" t="str">
        <f t="shared" si="5059"/>
        <v>A2|прочие сыры</v>
      </c>
      <c r="F5085">
        <f>IFERROR(INDEX('Прайс-лист на год'!$E$4:$NG$28,MATCH(prices_model!E5085,'Прайс-лист на год'!$D$4:$D$28,0),MATCH(prices_model!A5085,'Прайс-лист на год'!$E$3:$NG$3,0)),0)</f>
        <v>630</v>
      </c>
    </row>
    <row r="5086" spans="1:6" x14ac:dyDescent="0.25">
      <c r="A5086" s="30">
        <f>'Прайс-лист на год'!$E$3+ROUNDDOWN((ROW()-2)/25,0)</f>
        <v>44033</v>
      </c>
      <c r="B5086">
        <f t="shared" ref="B5086:E5086" si="5060">B5061</f>
        <v>1</v>
      </c>
      <c r="C5086" t="str">
        <f t="shared" si="5060"/>
        <v>A2</v>
      </c>
      <c r="D5086" t="str">
        <f t="shared" si="5060"/>
        <v>продукты сырные</v>
      </c>
      <c r="E5086" t="str">
        <f t="shared" si="5060"/>
        <v>A2|продукты сырные</v>
      </c>
      <c r="F5086">
        <f>IFERROR(INDEX('Прайс-лист на год'!$E$4:$NG$28,MATCH(prices_model!E5086,'Прайс-лист на год'!$D$4:$D$28,0),MATCH(prices_model!A5086,'Прайс-лист на год'!$E$3:$NG$3,0)),0)</f>
        <v>360</v>
      </c>
    </row>
    <row r="5087" spans="1:6" x14ac:dyDescent="0.25">
      <c r="A5087" s="30">
        <f>'Прайс-лист на год'!$E$3+ROUNDDOWN((ROW()-2)/25,0)</f>
        <v>44033</v>
      </c>
      <c r="B5087">
        <f t="shared" ref="B5087:E5087" si="5061">B5062</f>
        <v>1</v>
      </c>
      <c r="C5087" t="str">
        <f t="shared" si="5061"/>
        <v>A3</v>
      </c>
      <c r="D5087" t="str">
        <f t="shared" si="5061"/>
        <v>сыр твердый</v>
      </c>
      <c r="E5087" t="str">
        <f t="shared" si="5061"/>
        <v>A3|сыр твердый</v>
      </c>
      <c r="F5087">
        <f>IFERROR(INDEX('Прайс-лист на год'!$E$4:$NG$28,MATCH(prices_model!E5087,'Прайс-лист на год'!$D$4:$D$28,0),MATCH(prices_model!A5087,'Прайс-лист на год'!$E$3:$NG$3,0)),0)</f>
        <v>1000</v>
      </c>
    </row>
    <row r="5088" spans="1:6" x14ac:dyDescent="0.25">
      <c r="A5088" s="30">
        <f>'Прайс-лист на год'!$E$3+ROUNDDOWN((ROW()-2)/25,0)</f>
        <v>44033</v>
      </c>
      <c r="B5088">
        <f t="shared" ref="B5088:E5088" si="5062">B5063</f>
        <v>1</v>
      </c>
      <c r="C5088" t="str">
        <f t="shared" si="5062"/>
        <v>A3</v>
      </c>
      <c r="D5088" t="str">
        <f t="shared" si="5062"/>
        <v>сыр полутвердый</v>
      </c>
      <c r="E5088" t="str">
        <f t="shared" si="5062"/>
        <v>A3|сыр полутвердый</v>
      </c>
      <c r="F5088">
        <f>IFERROR(INDEX('Прайс-лист на год'!$E$4:$NG$28,MATCH(prices_model!E5088,'Прайс-лист на год'!$D$4:$D$28,0),MATCH(prices_model!A5088,'Прайс-лист на год'!$E$3:$NG$3,0)),0)</f>
        <v>600</v>
      </c>
    </row>
    <row r="5089" spans="1:6" x14ac:dyDescent="0.25">
      <c r="A5089" s="30">
        <f>'Прайс-лист на год'!$E$3+ROUNDDOWN((ROW()-2)/25,0)</f>
        <v>44033</v>
      </c>
      <c r="B5089">
        <f t="shared" ref="B5089:E5089" si="5063">B5064</f>
        <v>1</v>
      </c>
      <c r="C5089" t="str">
        <f t="shared" si="5063"/>
        <v>A3</v>
      </c>
      <c r="D5089" t="str">
        <f t="shared" si="5063"/>
        <v>сыр мягкий</v>
      </c>
      <c r="E5089" t="str">
        <f t="shared" si="5063"/>
        <v>A3|сыр мягкий</v>
      </c>
      <c r="F5089">
        <f>IFERROR(INDEX('Прайс-лист на год'!$E$4:$NG$28,MATCH(prices_model!E5089,'Прайс-лист на год'!$D$4:$D$28,0),MATCH(prices_model!A5089,'Прайс-лист на год'!$E$3:$NG$3,0)),0)</f>
        <v>500</v>
      </c>
    </row>
    <row r="5090" spans="1:6" x14ac:dyDescent="0.25">
      <c r="A5090" s="30">
        <f>'Прайс-лист на год'!$E$3+ROUNDDOWN((ROW()-2)/25,0)</f>
        <v>44033</v>
      </c>
      <c r="B5090">
        <f t="shared" ref="B5090:E5090" si="5064">B5065</f>
        <v>1</v>
      </c>
      <c r="C5090" t="str">
        <f t="shared" si="5064"/>
        <v>A3</v>
      </c>
      <c r="D5090" t="str">
        <f t="shared" si="5064"/>
        <v>прочие сыры</v>
      </c>
      <c r="E5090" t="str">
        <f t="shared" si="5064"/>
        <v>A3|прочие сыры</v>
      </c>
      <c r="F5090">
        <f>IFERROR(INDEX('Прайс-лист на год'!$E$4:$NG$28,MATCH(prices_model!E5090,'Прайс-лист на год'!$D$4:$D$28,0),MATCH(prices_model!A5090,'Прайс-лист на год'!$E$3:$NG$3,0)),0)</f>
        <v>700</v>
      </c>
    </row>
    <row r="5091" spans="1:6" x14ac:dyDescent="0.25">
      <c r="A5091" s="30">
        <f>'Прайс-лист на год'!$E$3+ROUNDDOWN((ROW()-2)/25,0)</f>
        <v>44033</v>
      </c>
      <c r="B5091">
        <f t="shared" ref="B5091:E5091" si="5065">B5066</f>
        <v>1</v>
      </c>
      <c r="C5091" t="str">
        <f t="shared" si="5065"/>
        <v>A3</v>
      </c>
      <c r="D5091" t="str">
        <f t="shared" si="5065"/>
        <v>продукты сырные</v>
      </c>
      <c r="E5091" t="str">
        <f t="shared" si="5065"/>
        <v>A3|продукты сырные</v>
      </c>
      <c r="F5091">
        <f>IFERROR(INDEX('Прайс-лист на год'!$E$4:$NG$28,MATCH(prices_model!E5091,'Прайс-лист на год'!$D$4:$D$28,0),MATCH(prices_model!A5091,'Прайс-лист на год'!$E$3:$NG$3,0)),0)</f>
        <v>400</v>
      </c>
    </row>
    <row r="5092" spans="1:6" x14ac:dyDescent="0.25">
      <c r="A5092" s="30">
        <f>'Прайс-лист на год'!$E$3+ROUNDDOWN((ROW()-2)/25,0)</f>
        <v>44033</v>
      </c>
      <c r="B5092">
        <f t="shared" ref="B5092:E5092" si="5066">B5067</f>
        <v>1</v>
      </c>
      <c r="C5092" t="str">
        <f t="shared" si="5066"/>
        <v>A4</v>
      </c>
      <c r="D5092" t="str">
        <f t="shared" si="5066"/>
        <v>сыр твердый</v>
      </c>
      <c r="E5092" t="str">
        <f t="shared" si="5066"/>
        <v>A4|сыр твердый</v>
      </c>
      <c r="F5092">
        <f>IFERROR(INDEX('Прайс-лист на год'!$E$4:$NG$28,MATCH(prices_model!E5092,'Прайс-лист на год'!$D$4:$D$28,0),MATCH(prices_model!A5092,'Прайс-лист на год'!$E$3:$NG$3,0)),0)</f>
        <v>893</v>
      </c>
    </row>
    <row r="5093" spans="1:6" x14ac:dyDescent="0.25">
      <c r="A5093" s="30">
        <f>'Прайс-лист на год'!$E$3+ROUNDDOWN((ROW()-2)/25,0)</f>
        <v>44033</v>
      </c>
      <c r="B5093">
        <f t="shared" ref="B5093:E5093" si="5067">B5068</f>
        <v>1</v>
      </c>
      <c r="C5093" t="str">
        <f t="shared" si="5067"/>
        <v>A4</v>
      </c>
      <c r="D5093" t="str">
        <f t="shared" si="5067"/>
        <v>сыр полутвердый</v>
      </c>
      <c r="E5093" t="str">
        <f t="shared" si="5067"/>
        <v>A4|сыр полутвердый</v>
      </c>
      <c r="F5093">
        <f>IFERROR(INDEX('Прайс-лист на год'!$E$4:$NG$28,MATCH(prices_model!E5093,'Прайс-лист на год'!$D$4:$D$28,0),MATCH(prices_model!A5093,'Прайс-лист на год'!$E$3:$NG$3,0)),0)</f>
        <v>536</v>
      </c>
    </row>
    <row r="5094" spans="1:6" x14ac:dyDescent="0.25">
      <c r="A5094" s="30">
        <f>'Прайс-лист на год'!$E$3+ROUNDDOWN((ROW()-2)/25,0)</f>
        <v>44033</v>
      </c>
      <c r="B5094">
        <f t="shared" ref="B5094:E5094" si="5068">B5069</f>
        <v>1</v>
      </c>
      <c r="C5094" t="str">
        <f t="shared" si="5068"/>
        <v>A4</v>
      </c>
      <c r="D5094" t="str">
        <f t="shared" si="5068"/>
        <v>сыр мягкий</v>
      </c>
      <c r="E5094" t="str">
        <f t="shared" si="5068"/>
        <v>A4|сыр мягкий</v>
      </c>
      <c r="F5094">
        <f>IFERROR(INDEX('Прайс-лист на год'!$E$4:$NG$28,MATCH(prices_model!E5094,'Прайс-лист на год'!$D$4:$D$28,0),MATCH(prices_model!A5094,'Прайс-лист на год'!$E$3:$NG$3,0)),0)</f>
        <v>551</v>
      </c>
    </row>
    <row r="5095" spans="1:6" x14ac:dyDescent="0.25">
      <c r="A5095" s="30">
        <f>'Прайс-лист на год'!$E$3+ROUNDDOWN((ROW()-2)/25,0)</f>
        <v>44033</v>
      </c>
      <c r="B5095">
        <f t="shared" ref="B5095:E5095" si="5069">B5070</f>
        <v>1</v>
      </c>
      <c r="C5095" t="str">
        <f t="shared" si="5069"/>
        <v>A4</v>
      </c>
      <c r="D5095" t="str">
        <f t="shared" si="5069"/>
        <v>прочие сыры</v>
      </c>
      <c r="E5095" t="str">
        <f t="shared" si="5069"/>
        <v>A4|прочие сыры</v>
      </c>
      <c r="F5095">
        <f>IFERROR(INDEX('Прайс-лист на год'!$E$4:$NG$28,MATCH(prices_model!E5095,'Прайс-лист на год'!$D$4:$D$28,0),MATCH(prices_model!A5095,'Прайс-лист на год'!$E$3:$NG$3,0)),0)</f>
        <v>732</v>
      </c>
    </row>
    <row r="5096" spans="1:6" x14ac:dyDescent="0.25">
      <c r="A5096" s="30">
        <f>'Прайс-лист на год'!$E$3+ROUNDDOWN((ROW()-2)/25,0)</f>
        <v>44033</v>
      </c>
      <c r="B5096">
        <f t="shared" ref="B5096:E5096" si="5070">B5071</f>
        <v>1</v>
      </c>
      <c r="C5096" t="str">
        <f t="shared" si="5070"/>
        <v>A4</v>
      </c>
      <c r="D5096" t="str">
        <f t="shared" si="5070"/>
        <v>продукты сырные</v>
      </c>
      <c r="E5096" t="str">
        <f t="shared" si="5070"/>
        <v>A4|продукты сырные</v>
      </c>
      <c r="F5096">
        <f>IFERROR(INDEX('Прайс-лист на год'!$E$4:$NG$28,MATCH(prices_model!E5096,'Прайс-лист на год'!$D$4:$D$28,0),MATCH(prices_model!A5096,'Прайс-лист на год'!$E$3:$NG$3,0)),0)</f>
        <v>340</v>
      </c>
    </row>
    <row r="5097" spans="1:6" x14ac:dyDescent="0.25">
      <c r="A5097" s="30">
        <f>'Прайс-лист на год'!$E$3+ROUNDDOWN((ROW()-2)/25,0)</f>
        <v>44033</v>
      </c>
      <c r="B5097">
        <f t="shared" ref="B5097:E5097" si="5071">B5072</f>
        <v>1</v>
      </c>
      <c r="C5097" t="str">
        <f t="shared" si="5071"/>
        <v>A5</v>
      </c>
      <c r="D5097" t="str">
        <f t="shared" si="5071"/>
        <v>сыр твердый</v>
      </c>
      <c r="E5097" t="str">
        <f t="shared" si="5071"/>
        <v>A5|сыр твердый</v>
      </c>
      <c r="F5097">
        <f>IFERROR(INDEX('Прайс-лист на год'!$E$4:$NG$28,MATCH(prices_model!E5097,'Прайс-лист на год'!$D$4:$D$28,0),MATCH(prices_model!A5097,'Прайс-лист на год'!$E$3:$NG$3,0)),0)</f>
        <v>1090</v>
      </c>
    </row>
    <row r="5098" spans="1:6" x14ac:dyDescent="0.25">
      <c r="A5098" s="30">
        <f>'Прайс-лист на год'!$E$3+ROUNDDOWN((ROW()-2)/25,0)</f>
        <v>44033</v>
      </c>
      <c r="B5098">
        <f t="shared" ref="B5098:E5098" si="5072">B5073</f>
        <v>1</v>
      </c>
      <c r="C5098" t="str">
        <f t="shared" si="5072"/>
        <v>A5</v>
      </c>
      <c r="D5098" t="str">
        <f t="shared" si="5072"/>
        <v>сыр полутвердый</v>
      </c>
      <c r="E5098" t="str">
        <f t="shared" si="5072"/>
        <v>A5|сыр полутвердый</v>
      </c>
      <c r="F5098">
        <f>IFERROR(INDEX('Прайс-лист на год'!$E$4:$NG$28,MATCH(prices_model!E5098,'Прайс-лист на год'!$D$4:$D$28,0),MATCH(prices_model!A5098,'Прайс-лист на год'!$E$3:$NG$3,0)),0)</f>
        <v>654</v>
      </c>
    </row>
    <row r="5099" spans="1:6" x14ac:dyDescent="0.25">
      <c r="A5099" s="30">
        <f>'Прайс-лист на год'!$E$3+ROUNDDOWN((ROW()-2)/25,0)</f>
        <v>44033</v>
      </c>
      <c r="B5099">
        <f t="shared" ref="B5099:E5099" si="5073">B5074</f>
        <v>1</v>
      </c>
      <c r="C5099" t="str">
        <f t="shared" si="5073"/>
        <v>A5</v>
      </c>
      <c r="D5099" t="str">
        <f t="shared" si="5073"/>
        <v>сыр мягкий</v>
      </c>
      <c r="E5099" t="str">
        <f t="shared" si="5073"/>
        <v>A5|сыр мягкий</v>
      </c>
      <c r="F5099">
        <f>IFERROR(INDEX('Прайс-лист на год'!$E$4:$NG$28,MATCH(prices_model!E5099,'Прайс-лист на год'!$D$4:$D$28,0),MATCH(prices_model!A5099,'Прайс-лист на год'!$E$3:$NG$3,0)),0)</f>
        <v>545</v>
      </c>
    </row>
    <row r="5100" spans="1:6" x14ac:dyDescent="0.25">
      <c r="A5100" s="30">
        <f>'Прайс-лист на год'!$E$3+ROUNDDOWN((ROW()-2)/25,0)</f>
        <v>44033</v>
      </c>
      <c r="B5100">
        <f t="shared" ref="B5100:E5100" si="5074">B5075</f>
        <v>1</v>
      </c>
      <c r="C5100" t="str">
        <f t="shared" si="5074"/>
        <v>A5</v>
      </c>
      <c r="D5100" t="str">
        <f t="shared" si="5074"/>
        <v>прочие сыры</v>
      </c>
      <c r="E5100" t="str">
        <f t="shared" si="5074"/>
        <v>A5|прочие сыры</v>
      </c>
      <c r="F5100">
        <f>IFERROR(INDEX('Прайс-лист на год'!$E$4:$NG$28,MATCH(prices_model!E5100,'Прайс-лист на год'!$D$4:$D$28,0),MATCH(prices_model!A5100,'Прайс-лист на год'!$E$3:$NG$3,0)),0)</f>
        <v>763</v>
      </c>
    </row>
    <row r="5101" spans="1:6" x14ac:dyDescent="0.25">
      <c r="A5101" s="30">
        <f>'Прайс-лист на год'!$E$3+ROUNDDOWN((ROW()-2)/25,0)</f>
        <v>44033</v>
      </c>
      <c r="B5101">
        <f t="shared" ref="B5101:E5101" si="5075">B5076</f>
        <v>1</v>
      </c>
      <c r="C5101" t="str">
        <f t="shared" si="5075"/>
        <v>A5</v>
      </c>
      <c r="D5101" t="str">
        <f t="shared" si="5075"/>
        <v>продукты сырные</v>
      </c>
      <c r="E5101" t="str">
        <f t="shared" si="5075"/>
        <v>A5|продукты сырные</v>
      </c>
      <c r="F5101">
        <f>IFERROR(INDEX('Прайс-лист на год'!$E$4:$NG$28,MATCH(prices_model!E5101,'Прайс-лист на год'!$D$4:$D$28,0),MATCH(prices_model!A5101,'Прайс-лист на год'!$E$3:$NG$3,0)),0)</f>
        <v>436</v>
      </c>
    </row>
    <row r="5102" spans="1:6" x14ac:dyDescent="0.25">
      <c r="A5102" s="30">
        <f>'Прайс-лист на год'!$E$3+ROUNDDOWN((ROW()-2)/25,0)</f>
        <v>44034</v>
      </c>
      <c r="B5102">
        <f t="shared" ref="B5102:E5102" si="5076">B5077</f>
        <v>1</v>
      </c>
      <c r="C5102" t="str">
        <f t="shared" si="5076"/>
        <v>A1</v>
      </c>
      <c r="D5102" t="str">
        <f t="shared" si="5076"/>
        <v>сыр твердый</v>
      </c>
      <c r="E5102" t="str">
        <f t="shared" si="5076"/>
        <v>A1|сыр твердый</v>
      </c>
      <c r="F5102">
        <f>IFERROR(INDEX('Прайс-лист на год'!$E$4:$NG$28,MATCH(prices_model!E5102,'Прайс-лист на год'!$D$4:$D$28,0),MATCH(prices_model!A5102,'Прайс-лист на год'!$E$3:$NG$3,0)),0)</f>
        <v>950</v>
      </c>
    </row>
    <row r="5103" spans="1:6" x14ac:dyDescent="0.25">
      <c r="A5103" s="30">
        <f>'Прайс-лист на год'!$E$3+ROUNDDOWN((ROW()-2)/25,0)</f>
        <v>44034</v>
      </c>
      <c r="B5103">
        <f t="shared" ref="B5103:E5103" si="5077">B5078</f>
        <v>1</v>
      </c>
      <c r="C5103" t="str">
        <f t="shared" si="5077"/>
        <v>A1</v>
      </c>
      <c r="D5103" t="str">
        <f t="shared" si="5077"/>
        <v>сыр полутвердый</v>
      </c>
      <c r="E5103" t="str">
        <f t="shared" si="5077"/>
        <v>A1|сыр полутвердый</v>
      </c>
      <c r="F5103">
        <f>IFERROR(INDEX('Прайс-лист на год'!$E$4:$NG$28,MATCH(prices_model!E5103,'Прайс-лист на год'!$D$4:$D$28,0),MATCH(prices_model!A5103,'Прайс-лист на год'!$E$3:$NG$3,0)),0)</f>
        <v>570</v>
      </c>
    </row>
    <row r="5104" spans="1:6" x14ac:dyDescent="0.25">
      <c r="A5104" s="30">
        <f>'Прайс-лист на год'!$E$3+ROUNDDOWN((ROW()-2)/25,0)</f>
        <v>44034</v>
      </c>
      <c r="B5104">
        <f t="shared" ref="B5104:E5104" si="5078">B5079</f>
        <v>1</v>
      </c>
      <c r="C5104" t="str">
        <f t="shared" si="5078"/>
        <v>A1</v>
      </c>
      <c r="D5104" t="str">
        <f t="shared" si="5078"/>
        <v>сыр мягкий</v>
      </c>
      <c r="E5104" t="str">
        <f t="shared" si="5078"/>
        <v>A1|сыр мягкий</v>
      </c>
      <c r="F5104">
        <f>IFERROR(INDEX('Прайс-лист на год'!$E$4:$NG$28,MATCH(prices_model!E5104,'Прайс-лист на год'!$D$4:$D$28,0),MATCH(prices_model!A5104,'Прайс-лист на год'!$E$3:$NG$3,0)),0)</f>
        <v>475</v>
      </c>
    </row>
    <row r="5105" spans="1:6" x14ac:dyDescent="0.25">
      <c r="A5105" s="30">
        <f>'Прайс-лист на год'!$E$3+ROUNDDOWN((ROW()-2)/25,0)</f>
        <v>44034</v>
      </c>
      <c r="B5105">
        <f t="shared" ref="B5105:E5105" si="5079">B5080</f>
        <v>1</v>
      </c>
      <c r="C5105" t="str">
        <f t="shared" si="5079"/>
        <v>A1</v>
      </c>
      <c r="D5105" t="str">
        <f t="shared" si="5079"/>
        <v>прочие сыры</v>
      </c>
      <c r="E5105" t="str">
        <f t="shared" si="5079"/>
        <v>A1|прочие сыры</v>
      </c>
      <c r="F5105">
        <f>IFERROR(INDEX('Прайс-лист на год'!$E$4:$NG$28,MATCH(prices_model!E5105,'Прайс-лист на год'!$D$4:$D$28,0),MATCH(prices_model!A5105,'Прайс-лист на год'!$E$3:$NG$3,0)),0)</f>
        <v>665</v>
      </c>
    </row>
    <row r="5106" spans="1:6" x14ac:dyDescent="0.25">
      <c r="A5106" s="30">
        <f>'Прайс-лист на год'!$E$3+ROUNDDOWN((ROW()-2)/25,0)</f>
        <v>44034</v>
      </c>
      <c r="B5106">
        <f t="shared" ref="B5106:E5106" si="5080">B5081</f>
        <v>1</v>
      </c>
      <c r="C5106" t="str">
        <f t="shared" si="5080"/>
        <v>A1</v>
      </c>
      <c r="D5106" t="str">
        <f t="shared" si="5080"/>
        <v>продукты сырные</v>
      </c>
      <c r="E5106" t="str">
        <f t="shared" si="5080"/>
        <v>A1|продукты сырные</v>
      </c>
      <c r="F5106">
        <f>IFERROR(INDEX('Прайс-лист на год'!$E$4:$NG$28,MATCH(prices_model!E5106,'Прайс-лист на год'!$D$4:$D$28,0),MATCH(prices_model!A5106,'Прайс-лист на год'!$E$3:$NG$3,0)),0)</f>
        <v>380</v>
      </c>
    </row>
    <row r="5107" spans="1:6" x14ac:dyDescent="0.25">
      <c r="A5107" s="30">
        <f>'Прайс-лист на год'!$E$3+ROUNDDOWN((ROW()-2)/25,0)</f>
        <v>44034</v>
      </c>
      <c r="B5107">
        <f t="shared" ref="B5107:E5107" si="5081">B5082</f>
        <v>1</v>
      </c>
      <c r="C5107" t="str">
        <f t="shared" si="5081"/>
        <v>A2</v>
      </c>
      <c r="D5107" t="str">
        <f t="shared" si="5081"/>
        <v>сыр твердый</v>
      </c>
      <c r="E5107" t="str">
        <f t="shared" si="5081"/>
        <v>A2|сыр твердый</v>
      </c>
      <c r="F5107">
        <f>IFERROR(INDEX('Прайс-лист на год'!$E$4:$NG$28,MATCH(prices_model!E5107,'Прайс-лист на год'!$D$4:$D$28,0),MATCH(prices_model!A5107,'Прайс-лист на год'!$E$3:$NG$3,0)),0)</f>
        <v>900</v>
      </c>
    </row>
    <row r="5108" spans="1:6" x14ac:dyDescent="0.25">
      <c r="A5108" s="30">
        <f>'Прайс-лист на год'!$E$3+ROUNDDOWN((ROW()-2)/25,0)</f>
        <v>44034</v>
      </c>
      <c r="B5108">
        <f t="shared" ref="B5108:E5108" si="5082">B5083</f>
        <v>1</v>
      </c>
      <c r="C5108" t="str">
        <f t="shared" si="5082"/>
        <v>A2</v>
      </c>
      <c r="D5108" t="str">
        <f t="shared" si="5082"/>
        <v>сыр полутвердый</v>
      </c>
      <c r="E5108" t="str">
        <f t="shared" si="5082"/>
        <v>A2|сыр полутвердый</v>
      </c>
      <c r="F5108">
        <f>IFERROR(INDEX('Прайс-лист на год'!$E$4:$NG$28,MATCH(prices_model!E5108,'Прайс-лист на год'!$D$4:$D$28,0),MATCH(prices_model!A5108,'Прайс-лист на год'!$E$3:$NG$3,0)),0)</f>
        <v>540</v>
      </c>
    </row>
    <row r="5109" spans="1:6" x14ac:dyDescent="0.25">
      <c r="A5109" s="30">
        <f>'Прайс-лист на год'!$E$3+ROUNDDOWN((ROW()-2)/25,0)</f>
        <v>44034</v>
      </c>
      <c r="B5109">
        <f t="shared" ref="B5109:E5109" si="5083">B5084</f>
        <v>1</v>
      </c>
      <c r="C5109" t="str">
        <f t="shared" si="5083"/>
        <v>A2</v>
      </c>
      <c r="D5109" t="str">
        <f t="shared" si="5083"/>
        <v>сыр мягкий</v>
      </c>
      <c r="E5109" t="str">
        <f t="shared" si="5083"/>
        <v>A2|сыр мягкий</v>
      </c>
      <c r="F5109">
        <f>IFERROR(INDEX('Прайс-лист на год'!$E$4:$NG$28,MATCH(prices_model!E5109,'Прайс-лист на год'!$D$4:$D$28,0),MATCH(prices_model!A5109,'Прайс-лист на год'!$E$3:$NG$3,0)),0)</f>
        <v>450</v>
      </c>
    </row>
    <row r="5110" spans="1:6" x14ac:dyDescent="0.25">
      <c r="A5110" s="30">
        <f>'Прайс-лист на год'!$E$3+ROUNDDOWN((ROW()-2)/25,0)</f>
        <v>44034</v>
      </c>
      <c r="B5110">
        <f t="shared" ref="B5110:E5110" si="5084">B5085</f>
        <v>1</v>
      </c>
      <c r="C5110" t="str">
        <f t="shared" si="5084"/>
        <v>A2</v>
      </c>
      <c r="D5110" t="str">
        <f t="shared" si="5084"/>
        <v>прочие сыры</v>
      </c>
      <c r="E5110" t="str">
        <f t="shared" si="5084"/>
        <v>A2|прочие сыры</v>
      </c>
      <c r="F5110">
        <f>IFERROR(INDEX('Прайс-лист на год'!$E$4:$NG$28,MATCH(prices_model!E5110,'Прайс-лист на год'!$D$4:$D$28,0),MATCH(prices_model!A5110,'Прайс-лист на год'!$E$3:$NG$3,0)),0)</f>
        <v>630</v>
      </c>
    </row>
    <row r="5111" spans="1:6" x14ac:dyDescent="0.25">
      <c r="A5111" s="30">
        <f>'Прайс-лист на год'!$E$3+ROUNDDOWN((ROW()-2)/25,0)</f>
        <v>44034</v>
      </c>
      <c r="B5111">
        <f t="shared" ref="B5111:E5111" si="5085">B5086</f>
        <v>1</v>
      </c>
      <c r="C5111" t="str">
        <f t="shared" si="5085"/>
        <v>A2</v>
      </c>
      <c r="D5111" t="str">
        <f t="shared" si="5085"/>
        <v>продукты сырные</v>
      </c>
      <c r="E5111" t="str">
        <f t="shared" si="5085"/>
        <v>A2|продукты сырные</v>
      </c>
      <c r="F5111">
        <f>IFERROR(INDEX('Прайс-лист на год'!$E$4:$NG$28,MATCH(prices_model!E5111,'Прайс-лист на год'!$D$4:$D$28,0),MATCH(prices_model!A5111,'Прайс-лист на год'!$E$3:$NG$3,0)),0)</f>
        <v>360</v>
      </c>
    </row>
    <row r="5112" spans="1:6" x14ac:dyDescent="0.25">
      <c r="A5112" s="30">
        <f>'Прайс-лист на год'!$E$3+ROUNDDOWN((ROW()-2)/25,0)</f>
        <v>44034</v>
      </c>
      <c r="B5112">
        <f t="shared" ref="B5112:E5112" si="5086">B5087</f>
        <v>1</v>
      </c>
      <c r="C5112" t="str">
        <f t="shared" si="5086"/>
        <v>A3</v>
      </c>
      <c r="D5112" t="str">
        <f t="shared" si="5086"/>
        <v>сыр твердый</v>
      </c>
      <c r="E5112" t="str">
        <f t="shared" si="5086"/>
        <v>A3|сыр твердый</v>
      </c>
      <c r="F5112">
        <f>IFERROR(INDEX('Прайс-лист на год'!$E$4:$NG$28,MATCH(prices_model!E5112,'Прайс-лист на год'!$D$4:$D$28,0),MATCH(prices_model!A5112,'Прайс-лист на год'!$E$3:$NG$3,0)),0)</f>
        <v>1000</v>
      </c>
    </row>
    <row r="5113" spans="1:6" x14ac:dyDescent="0.25">
      <c r="A5113" s="30">
        <f>'Прайс-лист на год'!$E$3+ROUNDDOWN((ROW()-2)/25,0)</f>
        <v>44034</v>
      </c>
      <c r="B5113">
        <f t="shared" ref="B5113:E5113" si="5087">B5088</f>
        <v>1</v>
      </c>
      <c r="C5113" t="str">
        <f t="shared" si="5087"/>
        <v>A3</v>
      </c>
      <c r="D5113" t="str">
        <f t="shared" si="5087"/>
        <v>сыр полутвердый</v>
      </c>
      <c r="E5113" t="str">
        <f t="shared" si="5087"/>
        <v>A3|сыр полутвердый</v>
      </c>
      <c r="F5113">
        <f>IFERROR(INDEX('Прайс-лист на год'!$E$4:$NG$28,MATCH(prices_model!E5113,'Прайс-лист на год'!$D$4:$D$28,0),MATCH(prices_model!A5113,'Прайс-лист на год'!$E$3:$NG$3,0)),0)</f>
        <v>600</v>
      </c>
    </row>
    <row r="5114" spans="1:6" x14ac:dyDescent="0.25">
      <c r="A5114" s="30">
        <f>'Прайс-лист на год'!$E$3+ROUNDDOWN((ROW()-2)/25,0)</f>
        <v>44034</v>
      </c>
      <c r="B5114">
        <f t="shared" ref="B5114:E5114" si="5088">B5089</f>
        <v>1</v>
      </c>
      <c r="C5114" t="str">
        <f t="shared" si="5088"/>
        <v>A3</v>
      </c>
      <c r="D5114" t="str">
        <f t="shared" si="5088"/>
        <v>сыр мягкий</v>
      </c>
      <c r="E5114" t="str">
        <f t="shared" si="5088"/>
        <v>A3|сыр мягкий</v>
      </c>
      <c r="F5114">
        <f>IFERROR(INDEX('Прайс-лист на год'!$E$4:$NG$28,MATCH(prices_model!E5114,'Прайс-лист на год'!$D$4:$D$28,0),MATCH(prices_model!A5114,'Прайс-лист на год'!$E$3:$NG$3,0)),0)</f>
        <v>500</v>
      </c>
    </row>
    <row r="5115" spans="1:6" x14ac:dyDescent="0.25">
      <c r="A5115" s="30">
        <f>'Прайс-лист на год'!$E$3+ROUNDDOWN((ROW()-2)/25,0)</f>
        <v>44034</v>
      </c>
      <c r="B5115">
        <f t="shared" ref="B5115:E5115" si="5089">B5090</f>
        <v>1</v>
      </c>
      <c r="C5115" t="str">
        <f t="shared" si="5089"/>
        <v>A3</v>
      </c>
      <c r="D5115" t="str">
        <f t="shared" si="5089"/>
        <v>прочие сыры</v>
      </c>
      <c r="E5115" t="str">
        <f t="shared" si="5089"/>
        <v>A3|прочие сыры</v>
      </c>
      <c r="F5115">
        <f>IFERROR(INDEX('Прайс-лист на год'!$E$4:$NG$28,MATCH(prices_model!E5115,'Прайс-лист на год'!$D$4:$D$28,0),MATCH(prices_model!A5115,'Прайс-лист на год'!$E$3:$NG$3,0)),0)</f>
        <v>700</v>
      </c>
    </row>
    <row r="5116" spans="1:6" x14ac:dyDescent="0.25">
      <c r="A5116" s="30">
        <f>'Прайс-лист на год'!$E$3+ROUNDDOWN((ROW()-2)/25,0)</f>
        <v>44034</v>
      </c>
      <c r="B5116">
        <f t="shared" ref="B5116:E5116" si="5090">B5091</f>
        <v>1</v>
      </c>
      <c r="C5116" t="str">
        <f t="shared" si="5090"/>
        <v>A3</v>
      </c>
      <c r="D5116" t="str">
        <f t="shared" si="5090"/>
        <v>продукты сырные</v>
      </c>
      <c r="E5116" t="str">
        <f t="shared" si="5090"/>
        <v>A3|продукты сырные</v>
      </c>
      <c r="F5116">
        <f>IFERROR(INDEX('Прайс-лист на год'!$E$4:$NG$28,MATCH(prices_model!E5116,'Прайс-лист на год'!$D$4:$D$28,0),MATCH(prices_model!A5116,'Прайс-лист на год'!$E$3:$NG$3,0)),0)</f>
        <v>400</v>
      </c>
    </row>
    <row r="5117" spans="1:6" x14ac:dyDescent="0.25">
      <c r="A5117" s="30">
        <f>'Прайс-лист на год'!$E$3+ROUNDDOWN((ROW()-2)/25,0)</f>
        <v>44034</v>
      </c>
      <c r="B5117">
        <f t="shared" ref="B5117:E5117" si="5091">B5092</f>
        <v>1</v>
      </c>
      <c r="C5117" t="str">
        <f t="shared" si="5091"/>
        <v>A4</v>
      </c>
      <c r="D5117" t="str">
        <f t="shared" si="5091"/>
        <v>сыр твердый</v>
      </c>
      <c r="E5117" t="str">
        <f t="shared" si="5091"/>
        <v>A4|сыр твердый</v>
      </c>
      <c r="F5117">
        <f>IFERROR(INDEX('Прайс-лист на год'!$E$4:$NG$28,MATCH(prices_model!E5117,'Прайс-лист на год'!$D$4:$D$28,0),MATCH(prices_model!A5117,'Прайс-лист на год'!$E$3:$NG$3,0)),0)</f>
        <v>893</v>
      </c>
    </row>
    <row r="5118" spans="1:6" x14ac:dyDescent="0.25">
      <c r="A5118" s="30">
        <f>'Прайс-лист на год'!$E$3+ROUNDDOWN((ROW()-2)/25,0)</f>
        <v>44034</v>
      </c>
      <c r="B5118">
        <f t="shared" ref="B5118:E5118" si="5092">B5093</f>
        <v>1</v>
      </c>
      <c r="C5118" t="str">
        <f t="shared" si="5092"/>
        <v>A4</v>
      </c>
      <c r="D5118" t="str">
        <f t="shared" si="5092"/>
        <v>сыр полутвердый</v>
      </c>
      <c r="E5118" t="str">
        <f t="shared" si="5092"/>
        <v>A4|сыр полутвердый</v>
      </c>
      <c r="F5118">
        <f>IFERROR(INDEX('Прайс-лист на год'!$E$4:$NG$28,MATCH(prices_model!E5118,'Прайс-лист на год'!$D$4:$D$28,0),MATCH(prices_model!A5118,'Прайс-лист на год'!$E$3:$NG$3,0)),0)</f>
        <v>536</v>
      </c>
    </row>
    <row r="5119" spans="1:6" x14ac:dyDescent="0.25">
      <c r="A5119" s="30">
        <f>'Прайс-лист на год'!$E$3+ROUNDDOWN((ROW()-2)/25,0)</f>
        <v>44034</v>
      </c>
      <c r="B5119">
        <f t="shared" ref="B5119:E5119" si="5093">B5094</f>
        <v>1</v>
      </c>
      <c r="C5119" t="str">
        <f t="shared" si="5093"/>
        <v>A4</v>
      </c>
      <c r="D5119" t="str">
        <f t="shared" si="5093"/>
        <v>сыр мягкий</v>
      </c>
      <c r="E5119" t="str">
        <f t="shared" si="5093"/>
        <v>A4|сыр мягкий</v>
      </c>
      <c r="F5119">
        <f>IFERROR(INDEX('Прайс-лист на год'!$E$4:$NG$28,MATCH(prices_model!E5119,'Прайс-лист на год'!$D$4:$D$28,0),MATCH(prices_model!A5119,'Прайс-лист на год'!$E$3:$NG$3,0)),0)</f>
        <v>551</v>
      </c>
    </row>
    <row r="5120" spans="1:6" x14ac:dyDescent="0.25">
      <c r="A5120" s="30">
        <f>'Прайс-лист на год'!$E$3+ROUNDDOWN((ROW()-2)/25,0)</f>
        <v>44034</v>
      </c>
      <c r="B5120">
        <f t="shared" ref="B5120:E5120" si="5094">B5095</f>
        <v>1</v>
      </c>
      <c r="C5120" t="str">
        <f t="shared" si="5094"/>
        <v>A4</v>
      </c>
      <c r="D5120" t="str">
        <f t="shared" si="5094"/>
        <v>прочие сыры</v>
      </c>
      <c r="E5120" t="str">
        <f t="shared" si="5094"/>
        <v>A4|прочие сыры</v>
      </c>
      <c r="F5120">
        <f>IFERROR(INDEX('Прайс-лист на год'!$E$4:$NG$28,MATCH(prices_model!E5120,'Прайс-лист на год'!$D$4:$D$28,0),MATCH(prices_model!A5120,'Прайс-лист на год'!$E$3:$NG$3,0)),0)</f>
        <v>732</v>
      </c>
    </row>
    <row r="5121" spans="1:6" x14ac:dyDescent="0.25">
      <c r="A5121" s="30">
        <f>'Прайс-лист на год'!$E$3+ROUNDDOWN((ROW()-2)/25,0)</f>
        <v>44034</v>
      </c>
      <c r="B5121">
        <f t="shared" ref="B5121:E5121" si="5095">B5096</f>
        <v>1</v>
      </c>
      <c r="C5121" t="str">
        <f t="shared" si="5095"/>
        <v>A4</v>
      </c>
      <c r="D5121" t="str">
        <f t="shared" si="5095"/>
        <v>продукты сырные</v>
      </c>
      <c r="E5121" t="str">
        <f t="shared" si="5095"/>
        <v>A4|продукты сырные</v>
      </c>
      <c r="F5121">
        <f>IFERROR(INDEX('Прайс-лист на год'!$E$4:$NG$28,MATCH(prices_model!E5121,'Прайс-лист на год'!$D$4:$D$28,0),MATCH(prices_model!A5121,'Прайс-лист на год'!$E$3:$NG$3,0)),0)</f>
        <v>340</v>
      </c>
    </row>
    <row r="5122" spans="1:6" x14ac:dyDescent="0.25">
      <c r="A5122" s="30">
        <f>'Прайс-лист на год'!$E$3+ROUNDDOWN((ROW()-2)/25,0)</f>
        <v>44034</v>
      </c>
      <c r="B5122">
        <f t="shared" ref="B5122:E5122" si="5096">B5097</f>
        <v>1</v>
      </c>
      <c r="C5122" t="str">
        <f t="shared" si="5096"/>
        <v>A5</v>
      </c>
      <c r="D5122" t="str">
        <f t="shared" si="5096"/>
        <v>сыр твердый</v>
      </c>
      <c r="E5122" t="str">
        <f t="shared" si="5096"/>
        <v>A5|сыр твердый</v>
      </c>
      <c r="F5122">
        <f>IFERROR(INDEX('Прайс-лист на год'!$E$4:$NG$28,MATCH(prices_model!E5122,'Прайс-лист на год'!$D$4:$D$28,0),MATCH(prices_model!A5122,'Прайс-лист на год'!$E$3:$NG$3,0)),0)</f>
        <v>1090</v>
      </c>
    </row>
    <row r="5123" spans="1:6" x14ac:dyDescent="0.25">
      <c r="A5123" s="30">
        <f>'Прайс-лист на год'!$E$3+ROUNDDOWN((ROW()-2)/25,0)</f>
        <v>44034</v>
      </c>
      <c r="B5123">
        <f t="shared" ref="B5123:E5123" si="5097">B5098</f>
        <v>1</v>
      </c>
      <c r="C5123" t="str">
        <f t="shared" si="5097"/>
        <v>A5</v>
      </c>
      <c r="D5123" t="str">
        <f t="shared" si="5097"/>
        <v>сыр полутвердый</v>
      </c>
      <c r="E5123" t="str">
        <f t="shared" si="5097"/>
        <v>A5|сыр полутвердый</v>
      </c>
      <c r="F5123">
        <f>IFERROR(INDEX('Прайс-лист на год'!$E$4:$NG$28,MATCH(prices_model!E5123,'Прайс-лист на год'!$D$4:$D$28,0),MATCH(prices_model!A5123,'Прайс-лист на год'!$E$3:$NG$3,0)),0)</f>
        <v>654</v>
      </c>
    </row>
    <row r="5124" spans="1:6" x14ac:dyDescent="0.25">
      <c r="A5124" s="30">
        <f>'Прайс-лист на год'!$E$3+ROUNDDOWN((ROW()-2)/25,0)</f>
        <v>44034</v>
      </c>
      <c r="B5124">
        <f t="shared" ref="B5124:E5124" si="5098">B5099</f>
        <v>1</v>
      </c>
      <c r="C5124" t="str">
        <f t="shared" si="5098"/>
        <v>A5</v>
      </c>
      <c r="D5124" t="str">
        <f t="shared" si="5098"/>
        <v>сыр мягкий</v>
      </c>
      <c r="E5124" t="str">
        <f t="shared" si="5098"/>
        <v>A5|сыр мягкий</v>
      </c>
      <c r="F5124">
        <f>IFERROR(INDEX('Прайс-лист на год'!$E$4:$NG$28,MATCH(prices_model!E5124,'Прайс-лист на год'!$D$4:$D$28,0),MATCH(prices_model!A5124,'Прайс-лист на год'!$E$3:$NG$3,0)),0)</f>
        <v>545</v>
      </c>
    </row>
    <row r="5125" spans="1:6" x14ac:dyDescent="0.25">
      <c r="A5125" s="30">
        <f>'Прайс-лист на год'!$E$3+ROUNDDOWN((ROW()-2)/25,0)</f>
        <v>44034</v>
      </c>
      <c r="B5125">
        <f t="shared" ref="B5125:E5125" si="5099">B5100</f>
        <v>1</v>
      </c>
      <c r="C5125" t="str">
        <f t="shared" si="5099"/>
        <v>A5</v>
      </c>
      <c r="D5125" t="str">
        <f t="shared" si="5099"/>
        <v>прочие сыры</v>
      </c>
      <c r="E5125" t="str">
        <f t="shared" si="5099"/>
        <v>A5|прочие сыры</v>
      </c>
      <c r="F5125">
        <f>IFERROR(INDEX('Прайс-лист на год'!$E$4:$NG$28,MATCH(prices_model!E5125,'Прайс-лист на год'!$D$4:$D$28,0),MATCH(prices_model!A5125,'Прайс-лист на год'!$E$3:$NG$3,0)),0)</f>
        <v>763</v>
      </c>
    </row>
    <row r="5126" spans="1:6" x14ac:dyDescent="0.25">
      <c r="A5126" s="30">
        <f>'Прайс-лист на год'!$E$3+ROUNDDOWN((ROW()-2)/25,0)</f>
        <v>44034</v>
      </c>
      <c r="B5126">
        <f t="shared" ref="B5126:E5126" si="5100">B5101</f>
        <v>1</v>
      </c>
      <c r="C5126" t="str">
        <f t="shared" si="5100"/>
        <v>A5</v>
      </c>
      <c r="D5126" t="str">
        <f t="shared" si="5100"/>
        <v>продукты сырные</v>
      </c>
      <c r="E5126" t="str">
        <f t="shared" si="5100"/>
        <v>A5|продукты сырные</v>
      </c>
      <c r="F5126">
        <f>IFERROR(INDEX('Прайс-лист на год'!$E$4:$NG$28,MATCH(prices_model!E5126,'Прайс-лист на год'!$D$4:$D$28,0),MATCH(prices_model!A5126,'Прайс-лист на год'!$E$3:$NG$3,0)),0)</f>
        <v>436</v>
      </c>
    </row>
    <row r="5127" spans="1:6" x14ac:dyDescent="0.25">
      <c r="A5127" s="30">
        <f>'Прайс-лист на год'!$E$3+ROUNDDOWN((ROW()-2)/25,0)</f>
        <v>44035</v>
      </c>
      <c r="B5127">
        <f t="shared" ref="B5127:E5127" si="5101">B5102</f>
        <v>1</v>
      </c>
      <c r="C5127" t="str">
        <f t="shared" si="5101"/>
        <v>A1</v>
      </c>
      <c r="D5127" t="str">
        <f t="shared" si="5101"/>
        <v>сыр твердый</v>
      </c>
      <c r="E5127" t="str">
        <f t="shared" si="5101"/>
        <v>A1|сыр твердый</v>
      </c>
      <c r="F5127">
        <f>IFERROR(INDEX('Прайс-лист на год'!$E$4:$NG$28,MATCH(prices_model!E5127,'Прайс-лист на год'!$D$4:$D$28,0),MATCH(prices_model!A5127,'Прайс-лист на год'!$E$3:$NG$3,0)),0)</f>
        <v>950</v>
      </c>
    </row>
    <row r="5128" spans="1:6" x14ac:dyDescent="0.25">
      <c r="A5128" s="30">
        <f>'Прайс-лист на год'!$E$3+ROUNDDOWN((ROW()-2)/25,0)</f>
        <v>44035</v>
      </c>
      <c r="B5128">
        <f t="shared" ref="B5128:E5128" si="5102">B5103</f>
        <v>1</v>
      </c>
      <c r="C5128" t="str">
        <f t="shared" si="5102"/>
        <v>A1</v>
      </c>
      <c r="D5128" t="str">
        <f t="shared" si="5102"/>
        <v>сыр полутвердый</v>
      </c>
      <c r="E5128" t="str">
        <f t="shared" si="5102"/>
        <v>A1|сыр полутвердый</v>
      </c>
      <c r="F5128">
        <f>IFERROR(INDEX('Прайс-лист на год'!$E$4:$NG$28,MATCH(prices_model!E5128,'Прайс-лист на год'!$D$4:$D$28,0),MATCH(prices_model!A5128,'Прайс-лист на год'!$E$3:$NG$3,0)),0)</f>
        <v>570</v>
      </c>
    </row>
    <row r="5129" spans="1:6" x14ac:dyDescent="0.25">
      <c r="A5129" s="30">
        <f>'Прайс-лист на год'!$E$3+ROUNDDOWN((ROW()-2)/25,0)</f>
        <v>44035</v>
      </c>
      <c r="B5129">
        <f t="shared" ref="B5129:E5129" si="5103">B5104</f>
        <v>1</v>
      </c>
      <c r="C5129" t="str">
        <f t="shared" si="5103"/>
        <v>A1</v>
      </c>
      <c r="D5129" t="str">
        <f t="shared" si="5103"/>
        <v>сыр мягкий</v>
      </c>
      <c r="E5129" t="str">
        <f t="shared" si="5103"/>
        <v>A1|сыр мягкий</v>
      </c>
      <c r="F5129">
        <f>IFERROR(INDEX('Прайс-лист на год'!$E$4:$NG$28,MATCH(prices_model!E5129,'Прайс-лист на год'!$D$4:$D$28,0),MATCH(prices_model!A5129,'Прайс-лист на год'!$E$3:$NG$3,0)),0)</f>
        <v>475</v>
      </c>
    </row>
    <row r="5130" spans="1:6" x14ac:dyDescent="0.25">
      <c r="A5130" s="30">
        <f>'Прайс-лист на год'!$E$3+ROUNDDOWN((ROW()-2)/25,0)</f>
        <v>44035</v>
      </c>
      <c r="B5130">
        <f t="shared" ref="B5130:E5130" si="5104">B5105</f>
        <v>1</v>
      </c>
      <c r="C5130" t="str">
        <f t="shared" si="5104"/>
        <v>A1</v>
      </c>
      <c r="D5130" t="str">
        <f t="shared" si="5104"/>
        <v>прочие сыры</v>
      </c>
      <c r="E5130" t="str">
        <f t="shared" si="5104"/>
        <v>A1|прочие сыры</v>
      </c>
      <c r="F5130">
        <f>IFERROR(INDEX('Прайс-лист на год'!$E$4:$NG$28,MATCH(prices_model!E5130,'Прайс-лист на год'!$D$4:$D$28,0),MATCH(prices_model!A5130,'Прайс-лист на год'!$E$3:$NG$3,0)),0)</f>
        <v>665</v>
      </c>
    </row>
    <row r="5131" spans="1:6" x14ac:dyDescent="0.25">
      <c r="A5131" s="30">
        <f>'Прайс-лист на год'!$E$3+ROUNDDOWN((ROW()-2)/25,0)</f>
        <v>44035</v>
      </c>
      <c r="B5131">
        <f t="shared" ref="B5131:E5131" si="5105">B5106</f>
        <v>1</v>
      </c>
      <c r="C5131" t="str">
        <f t="shared" si="5105"/>
        <v>A1</v>
      </c>
      <c r="D5131" t="str">
        <f t="shared" si="5105"/>
        <v>продукты сырные</v>
      </c>
      <c r="E5131" t="str">
        <f t="shared" si="5105"/>
        <v>A1|продукты сырные</v>
      </c>
      <c r="F5131">
        <f>IFERROR(INDEX('Прайс-лист на год'!$E$4:$NG$28,MATCH(prices_model!E5131,'Прайс-лист на год'!$D$4:$D$28,0),MATCH(prices_model!A5131,'Прайс-лист на год'!$E$3:$NG$3,0)),0)</f>
        <v>380</v>
      </c>
    </row>
    <row r="5132" spans="1:6" x14ac:dyDescent="0.25">
      <c r="A5132" s="30">
        <f>'Прайс-лист на год'!$E$3+ROUNDDOWN((ROW()-2)/25,0)</f>
        <v>44035</v>
      </c>
      <c r="B5132">
        <f t="shared" ref="B5132:E5132" si="5106">B5107</f>
        <v>1</v>
      </c>
      <c r="C5132" t="str">
        <f t="shared" si="5106"/>
        <v>A2</v>
      </c>
      <c r="D5132" t="str">
        <f t="shared" si="5106"/>
        <v>сыр твердый</v>
      </c>
      <c r="E5132" t="str">
        <f t="shared" si="5106"/>
        <v>A2|сыр твердый</v>
      </c>
      <c r="F5132">
        <f>IFERROR(INDEX('Прайс-лист на год'!$E$4:$NG$28,MATCH(prices_model!E5132,'Прайс-лист на год'!$D$4:$D$28,0),MATCH(prices_model!A5132,'Прайс-лист на год'!$E$3:$NG$3,0)),0)</f>
        <v>900</v>
      </c>
    </row>
    <row r="5133" spans="1:6" x14ac:dyDescent="0.25">
      <c r="A5133" s="30">
        <f>'Прайс-лист на год'!$E$3+ROUNDDOWN((ROW()-2)/25,0)</f>
        <v>44035</v>
      </c>
      <c r="B5133">
        <f t="shared" ref="B5133:E5133" si="5107">B5108</f>
        <v>1</v>
      </c>
      <c r="C5133" t="str">
        <f t="shared" si="5107"/>
        <v>A2</v>
      </c>
      <c r="D5133" t="str">
        <f t="shared" si="5107"/>
        <v>сыр полутвердый</v>
      </c>
      <c r="E5133" t="str">
        <f t="shared" si="5107"/>
        <v>A2|сыр полутвердый</v>
      </c>
      <c r="F5133">
        <f>IFERROR(INDEX('Прайс-лист на год'!$E$4:$NG$28,MATCH(prices_model!E5133,'Прайс-лист на год'!$D$4:$D$28,0),MATCH(prices_model!A5133,'Прайс-лист на год'!$E$3:$NG$3,0)),0)</f>
        <v>540</v>
      </c>
    </row>
    <row r="5134" spans="1:6" x14ac:dyDescent="0.25">
      <c r="A5134" s="30">
        <f>'Прайс-лист на год'!$E$3+ROUNDDOWN((ROW()-2)/25,0)</f>
        <v>44035</v>
      </c>
      <c r="B5134">
        <f t="shared" ref="B5134:E5134" si="5108">B5109</f>
        <v>1</v>
      </c>
      <c r="C5134" t="str">
        <f t="shared" si="5108"/>
        <v>A2</v>
      </c>
      <c r="D5134" t="str">
        <f t="shared" si="5108"/>
        <v>сыр мягкий</v>
      </c>
      <c r="E5134" t="str">
        <f t="shared" si="5108"/>
        <v>A2|сыр мягкий</v>
      </c>
      <c r="F5134">
        <f>IFERROR(INDEX('Прайс-лист на год'!$E$4:$NG$28,MATCH(prices_model!E5134,'Прайс-лист на год'!$D$4:$D$28,0),MATCH(prices_model!A5134,'Прайс-лист на год'!$E$3:$NG$3,0)),0)</f>
        <v>450</v>
      </c>
    </row>
    <row r="5135" spans="1:6" x14ac:dyDescent="0.25">
      <c r="A5135" s="30">
        <f>'Прайс-лист на год'!$E$3+ROUNDDOWN((ROW()-2)/25,0)</f>
        <v>44035</v>
      </c>
      <c r="B5135">
        <f t="shared" ref="B5135:E5135" si="5109">B5110</f>
        <v>1</v>
      </c>
      <c r="C5135" t="str">
        <f t="shared" si="5109"/>
        <v>A2</v>
      </c>
      <c r="D5135" t="str">
        <f t="shared" si="5109"/>
        <v>прочие сыры</v>
      </c>
      <c r="E5135" t="str">
        <f t="shared" si="5109"/>
        <v>A2|прочие сыры</v>
      </c>
      <c r="F5135">
        <f>IFERROR(INDEX('Прайс-лист на год'!$E$4:$NG$28,MATCH(prices_model!E5135,'Прайс-лист на год'!$D$4:$D$28,0),MATCH(prices_model!A5135,'Прайс-лист на год'!$E$3:$NG$3,0)),0)</f>
        <v>630</v>
      </c>
    </row>
    <row r="5136" spans="1:6" x14ac:dyDescent="0.25">
      <c r="A5136" s="30">
        <f>'Прайс-лист на год'!$E$3+ROUNDDOWN((ROW()-2)/25,0)</f>
        <v>44035</v>
      </c>
      <c r="B5136">
        <f t="shared" ref="B5136:E5136" si="5110">B5111</f>
        <v>1</v>
      </c>
      <c r="C5136" t="str">
        <f t="shared" si="5110"/>
        <v>A2</v>
      </c>
      <c r="D5136" t="str">
        <f t="shared" si="5110"/>
        <v>продукты сырные</v>
      </c>
      <c r="E5136" t="str">
        <f t="shared" si="5110"/>
        <v>A2|продукты сырные</v>
      </c>
      <c r="F5136">
        <f>IFERROR(INDEX('Прайс-лист на год'!$E$4:$NG$28,MATCH(prices_model!E5136,'Прайс-лист на год'!$D$4:$D$28,0),MATCH(prices_model!A5136,'Прайс-лист на год'!$E$3:$NG$3,0)),0)</f>
        <v>360</v>
      </c>
    </row>
    <row r="5137" spans="1:6" x14ac:dyDescent="0.25">
      <c r="A5137" s="30">
        <f>'Прайс-лист на год'!$E$3+ROUNDDOWN((ROW()-2)/25,0)</f>
        <v>44035</v>
      </c>
      <c r="B5137">
        <f t="shared" ref="B5137:E5137" si="5111">B5112</f>
        <v>1</v>
      </c>
      <c r="C5137" t="str">
        <f t="shared" si="5111"/>
        <v>A3</v>
      </c>
      <c r="D5137" t="str">
        <f t="shared" si="5111"/>
        <v>сыр твердый</v>
      </c>
      <c r="E5137" t="str">
        <f t="shared" si="5111"/>
        <v>A3|сыр твердый</v>
      </c>
      <c r="F5137">
        <f>IFERROR(INDEX('Прайс-лист на год'!$E$4:$NG$28,MATCH(prices_model!E5137,'Прайс-лист на год'!$D$4:$D$28,0),MATCH(prices_model!A5137,'Прайс-лист на год'!$E$3:$NG$3,0)),0)</f>
        <v>1000</v>
      </c>
    </row>
    <row r="5138" spans="1:6" x14ac:dyDescent="0.25">
      <c r="A5138" s="30">
        <f>'Прайс-лист на год'!$E$3+ROUNDDOWN((ROW()-2)/25,0)</f>
        <v>44035</v>
      </c>
      <c r="B5138">
        <f t="shared" ref="B5138:E5138" si="5112">B5113</f>
        <v>1</v>
      </c>
      <c r="C5138" t="str">
        <f t="shared" si="5112"/>
        <v>A3</v>
      </c>
      <c r="D5138" t="str">
        <f t="shared" si="5112"/>
        <v>сыр полутвердый</v>
      </c>
      <c r="E5138" t="str">
        <f t="shared" si="5112"/>
        <v>A3|сыр полутвердый</v>
      </c>
      <c r="F5138">
        <f>IFERROR(INDEX('Прайс-лист на год'!$E$4:$NG$28,MATCH(prices_model!E5138,'Прайс-лист на год'!$D$4:$D$28,0),MATCH(prices_model!A5138,'Прайс-лист на год'!$E$3:$NG$3,0)),0)</f>
        <v>600</v>
      </c>
    </row>
    <row r="5139" spans="1:6" x14ac:dyDescent="0.25">
      <c r="A5139" s="30">
        <f>'Прайс-лист на год'!$E$3+ROUNDDOWN((ROW()-2)/25,0)</f>
        <v>44035</v>
      </c>
      <c r="B5139">
        <f t="shared" ref="B5139:E5139" si="5113">B5114</f>
        <v>1</v>
      </c>
      <c r="C5139" t="str">
        <f t="shared" si="5113"/>
        <v>A3</v>
      </c>
      <c r="D5139" t="str">
        <f t="shared" si="5113"/>
        <v>сыр мягкий</v>
      </c>
      <c r="E5139" t="str">
        <f t="shared" si="5113"/>
        <v>A3|сыр мягкий</v>
      </c>
      <c r="F5139">
        <f>IFERROR(INDEX('Прайс-лист на год'!$E$4:$NG$28,MATCH(prices_model!E5139,'Прайс-лист на год'!$D$4:$D$28,0),MATCH(prices_model!A5139,'Прайс-лист на год'!$E$3:$NG$3,0)),0)</f>
        <v>500</v>
      </c>
    </row>
    <row r="5140" spans="1:6" x14ac:dyDescent="0.25">
      <c r="A5140" s="30">
        <f>'Прайс-лист на год'!$E$3+ROUNDDOWN((ROW()-2)/25,0)</f>
        <v>44035</v>
      </c>
      <c r="B5140">
        <f t="shared" ref="B5140:E5140" si="5114">B5115</f>
        <v>1</v>
      </c>
      <c r="C5140" t="str">
        <f t="shared" si="5114"/>
        <v>A3</v>
      </c>
      <c r="D5140" t="str">
        <f t="shared" si="5114"/>
        <v>прочие сыры</v>
      </c>
      <c r="E5140" t="str">
        <f t="shared" si="5114"/>
        <v>A3|прочие сыры</v>
      </c>
      <c r="F5140">
        <f>IFERROR(INDEX('Прайс-лист на год'!$E$4:$NG$28,MATCH(prices_model!E5140,'Прайс-лист на год'!$D$4:$D$28,0),MATCH(prices_model!A5140,'Прайс-лист на год'!$E$3:$NG$3,0)),0)</f>
        <v>700</v>
      </c>
    </row>
    <row r="5141" spans="1:6" x14ac:dyDescent="0.25">
      <c r="A5141" s="30">
        <f>'Прайс-лист на год'!$E$3+ROUNDDOWN((ROW()-2)/25,0)</f>
        <v>44035</v>
      </c>
      <c r="B5141">
        <f t="shared" ref="B5141:E5141" si="5115">B5116</f>
        <v>1</v>
      </c>
      <c r="C5141" t="str">
        <f t="shared" si="5115"/>
        <v>A3</v>
      </c>
      <c r="D5141" t="str">
        <f t="shared" si="5115"/>
        <v>продукты сырные</v>
      </c>
      <c r="E5141" t="str">
        <f t="shared" si="5115"/>
        <v>A3|продукты сырные</v>
      </c>
      <c r="F5141">
        <f>IFERROR(INDEX('Прайс-лист на год'!$E$4:$NG$28,MATCH(prices_model!E5141,'Прайс-лист на год'!$D$4:$D$28,0),MATCH(prices_model!A5141,'Прайс-лист на год'!$E$3:$NG$3,0)),0)</f>
        <v>400</v>
      </c>
    </row>
    <row r="5142" spans="1:6" x14ac:dyDescent="0.25">
      <c r="A5142" s="30">
        <f>'Прайс-лист на год'!$E$3+ROUNDDOWN((ROW()-2)/25,0)</f>
        <v>44035</v>
      </c>
      <c r="B5142">
        <f t="shared" ref="B5142:E5142" si="5116">B5117</f>
        <v>1</v>
      </c>
      <c r="C5142" t="str">
        <f t="shared" si="5116"/>
        <v>A4</v>
      </c>
      <c r="D5142" t="str">
        <f t="shared" si="5116"/>
        <v>сыр твердый</v>
      </c>
      <c r="E5142" t="str">
        <f t="shared" si="5116"/>
        <v>A4|сыр твердый</v>
      </c>
      <c r="F5142">
        <f>IFERROR(INDEX('Прайс-лист на год'!$E$4:$NG$28,MATCH(prices_model!E5142,'Прайс-лист на год'!$D$4:$D$28,0),MATCH(prices_model!A5142,'Прайс-лист на год'!$E$3:$NG$3,0)),0)</f>
        <v>893</v>
      </c>
    </row>
    <row r="5143" spans="1:6" x14ac:dyDescent="0.25">
      <c r="A5143" s="30">
        <f>'Прайс-лист на год'!$E$3+ROUNDDOWN((ROW()-2)/25,0)</f>
        <v>44035</v>
      </c>
      <c r="B5143">
        <f t="shared" ref="B5143:E5143" si="5117">B5118</f>
        <v>1</v>
      </c>
      <c r="C5143" t="str">
        <f t="shared" si="5117"/>
        <v>A4</v>
      </c>
      <c r="D5143" t="str">
        <f t="shared" si="5117"/>
        <v>сыр полутвердый</v>
      </c>
      <c r="E5143" t="str">
        <f t="shared" si="5117"/>
        <v>A4|сыр полутвердый</v>
      </c>
      <c r="F5143">
        <f>IFERROR(INDEX('Прайс-лист на год'!$E$4:$NG$28,MATCH(prices_model!E5143,'Прайс-лист на год'!$D$4:$D$28,0),MATCH(prices_model!A5143,'Прайс-лист на год'!$E$3:$NG$3,0)),0)</f>
        <v>536</v>
      </c>
    </row>
    <row r="5144" spans="1:6" x14ac:dyDescent="0.25">
      <c r="A5144" s="30">
        <f>'Прайс-лист на год'!$E$3+ROUNDDOWN((ROW()-2)/25,0)</f>
        <v>44035</v>
      </c>
      <c r="B5144">
        <f t="shared" ref="B5144:E5144" si="5118">B5119</f>
        <v>1</v>
      </c>
      <c r="C5144" t="str">
        <f t="shared" si="5118"/>
        <v>A4</v>
      </c>
      <c r="D5144" t="str">
        <f t="shared" si="5118"/>
        <v>сыр мягкий</v>
      </c>
      <c r="E5144" t="str">
        <f t="shared" si="5118"/>
        <v>A4|сыр мягкий</v>
      </c>
      <c r="F5144">
        <f>IFERROR(INDEX('Прайс-лист на год'!$E$4:$NG$28,MATCH(prices_model!E5144,'Прайс-лист на год'!$D$4:$D$28,0),MATCH(prices_model!A5144,'Прайс-лист на год'!$E$3:$NG$3,0)),0)</f>
        <v>551</v>
      </c>
    </row>
    <row r="5145" spans="1:6" x14ac:dyDescent="0.25">
      <c r="A5145" s="30">
        <f>'Прайс-лист на год'!$E$3+ROUNDDOWN((ROW()-2)/25,0)</f>
        <v>44035</v>
      </c>
      <c r="B5145">
        <f t="shared" ref="B5145:E5145" si="5119">B5120</f>
        <v>1</v>
      </c>
      <c r="C5145" t="str">
        <f t="shared" si="5119"/>
        <v>A4</v>
      </c>
      <c r="D5145" t="str">
        <f t="shared" si="5119"/>
        <v>прочие сыры</v>
      </c>
      <c r="E5145" t="str">
        <f t="shared" si="5119"/>
        <v>A4|прочие сыры</v>
      </c>
      <c r="F5145">
        <f>IFERROR(INDEX('Прайс-лист на год'!$E$4:$NG$28,MATCH(prices_model!E5145,'Прайс-лист на год'!$D$4:$D$28,0),MATCH(prices_model!A5145,'Прайс-лист на год'!$E$3:$NG$3,0)),0)</f>
        <v>732</v>
      </c>
    </row>
    <row r="5146" spans="1:6" x14ac:dyDescent="0.25">
      <c r="A5146" s="30">
        <f>'Прайс-лист на год'!$E$3+ROUNDDOWN((ROW()-2)/25,0)</f>
        <v>44035</v>
      </c>
      <c r="B5146">
        <f t="shared" ref="B5146:E5146" si="5120">B5121</f>
        <v>1</v>
      </c>
      <c r="C5146" t="str">
        <f t="shared" si="5120"/>
        <v>A4</v>
      </c>
      <c r="D5146" t="str">
        <f t="shared" si="5120"/>
        <v>продукты сырные</v>
      </c>
      <c r="E5146" t="str">
        <f t="shared" si="5120"/>
        <v>A4|продукты сырные</v>
      </c>
      <c r="F5146">
        <f>IFERROR(INDEX('Прайс-лист на год'!$E$4:$NG$28,MATCH(prices_model!E5146,'Прайс-лист на год'!$D$4:$D$28,0),MATCH(prices_model!A5146,'Прайс-лист на год'!$E$3:$NG$3,0)),0)</f>
        <v>340</v>
      </c>
    </row>
    <row r="5147" spans="1:6" x14ac:dyDescent="0.25">
      <c r="A5147" s="30">
        <f>'Прайс-лист на год'!$E$3+ROUNDDOWN((ROW()-2)/25,0)</f>
        <v>44035</v>
      </c>
      <c r="B5147">
        <f t="shared" ref="B5147:E5147" si="5121">B5122</f>
        <v>1</v>
      </c>
      <c r="C5147" t="str">
        <f t="shared" si="5121"/>
        <v>A5</v>
      </c>
      <c r="D5147" t="str">
        <f t="shared" si="5121"/>
        <v>сыр твердый</v>
      </c>
      <c r="E5147" t="str">
        <f t="shared" si="5121"/>
        <v>A5|сыр твердый</v>
      </c>
      <c r="F5147">
        <f>IFERROR(INDEX('Прайс-лист на год'!$E$4:$NG$28,MATCH(prices_model!E5147,'Прайс-лист на год'!$D$4:$D$28,0),MATCH(prices_model!A5147,'Прайс-лист на год'!$E$3:$NG$3,0)),0)</f>
        <v>1090</v>
      </c>
    </row>
    <row r="5148" spans="1:6" x14ac:dyDescent="0.25">
      <c r="A5148" s="30">
        <f>'Прайс-лист на год'!$E$3+ROUNDDOWN((ROW()-2)/25,0)</f>
        <v>44035</v>
      </c>
      <c r="B5148">
        <f t="shared" ref="B5148:E5148" si="5122">B5123</f>
        <v>1</v>
      </c>
      <c r="C5148" t="str">
        <f t="shared" si="5122"/>
        <v>A5</v>
      </c>
      <c r="D5148" t="str">
        <f t="shared" si="5122"/>
        <v>сыр полутвердый</v>
      </c>
      <c r="E5148" t="str">
        <f t="shared" si="5122"/>
        <v>A5|сыр полутвердый</v>
      </c>
      <c r="F5148">
        <f>IFERROR(INDEX('Прайс-лист на год'!$E$4:$NG$28,MATCH(prices_model!E5148,'Прайс-лист на год'!$D$4:$D$28,0),MATCH(prices_model!A5148,'Прайс-лист на год'!$E$3:$NG$3,0)),0)</f>
        <v>654</v>
      </c>
    </row>
    <row r="5149" spans="1:6" x14ac:dyDescent="0.25">
      <c r="A5149" s="30">
        <f>'Прайс-лист на год'!$E$3+ROUNDDOWN((ROW()-2)/25,0)</f>
        <v>44035</v>
      </c>
      <c r="B5149">
        <f t="shared" ref="B5149:E5149" si="5123">B5124</f>
        <v>1</v>
      </c>
      <c r="C5149" t="str">
        <f t="shared" si="5123"/>
        <v>A5</v>
      </c>
      <c r="D5149" t="str">
        <f t="shared" si="5123"/>
        <v>сыр мягкий</v>
      </c>
      <c r="E5149" t="str">
        <f t="shared" si="5123"/>
        <v>A5|сыр мягкий</v>
      </c>
      <c r="F5149">
        <f>IFERROR(INDEX('Прайс-лист на год'!$E$4:$NG$28,MATCH(prices_model!E5149,'Прайс-лист на год'!$D$4:$D$28,0),MATCH(prices_model!A5149,'Прайс-лист на год'!$E$3:$NG$3,0)),0)</f>
        <v>545</v>
      </c>
    </row>
    <row r="5150" spans="1:6" x14ac:dyDescent="0.25">
      <c r="A5150" s="30">
        <f>'Прайс-лист на год'!$E$3+ROUNDDOWN((ROW()-2)/25,0)</f>
        <v>44035</v>
      </c>
      <c r="B5150">
        <f t="shared" ref="B5150:E5150" si="5124">B5125</f>
        <v>1</v>
      </c>
      <c r="C5150" t="str">
        <f t="shared" si="5124"/>
        <v>A5</v>
      </c>
      <c r="D5150" t="str">
        <f t="shared" si="5124"/>
        <v>прочие сыры</v>
      </c>
      <c r="E5150" t="str">
        <f t="shared" si="5124"/>
        <v>A5|прочие сыры</v>
      </c>
      <c r="F5150">
        <f>IFERROR(INDEX('Прайс-лист на год'!$E$4:$NG$28,MATCH(prices_model!E5150,'Прайс-лист на год'!$D$4:$D$28,0),MATCH(prices_model!A5150,'Прайс-лист на год'!$E$3:$NG$3,0)),0)</f>
        <v>763</v>
      </c>
    </row>
    <row r="5151" spans="1:6" x14ac:dyDescent="0.25">
      <c r="A5151" s="30">
        <f>'Прайс-лист на год'!$E$3+ROUNDDOWN((ROW()-2)/25,0)</f>
        <v>44035</v>
      </c>
      <c r="B5151">
        <f t="shared" ref="B5151:E5151" si="5125">B5126</f>
        <v>1</v>
      </c>
      <c r="C5151" t="str">
        <f t="shared" si="5125"/>
        <v>A5</v>
      </c>
      <c r="D5151" t="str">
        <f t="shared" si="5125"/>
        <v>продукты сырные</v>
      </c>
      <c r="E5151" t="str">
        <f t="shared" si="5125"/>
        <v>A5|продукты сырные</v>
      </c>
      <c r="F5151">
        <f>IFERROR(INDEX('Прайс-лист на год'!$E$4:$NG$28,MATCH(prices_model!E5151,'Прайс-лист на год'!$D$4:$D$28,0),MATCH(prices_model!A5151,'Прайс-лист на год'!$E$3:$NG$3,0)),0)</f>
        <v>436</v>
      </c>
    </row>
    <row r="5152" spans="1:6" x14ac:dyDescent="0.25">
      <c r="A5152" s="30">
        <f>'Прайс-лист на год'!$E$3+ROUNDDOWN((ROW()-2)/25,0)</f>
        <v>44036</v>
      </c>
      <c r="B5152">
        <f t="shared" ref="B5152:E5152" si="5126">B5127</f>
        <v>1</v>
      </c>
      <c r="C5152" t="str">
        <f t="shared" si="5126"/>
        <v>A1</v>
      </c>
      <c r="D5152" t="str">
        <f t="shared" si="5126"/>
        <v>сыр твердый</v>
      </c>
      <c r="E5152" t="str">
        <f t="shared" si="5126"/>
        <v>A1|сыр твердый</v>
      </c>
      <c r="F5152">
        <f>IFERROR(INDEX('Прайс-лист на год'!$E$4:$NG$28,MATCH(prices_model!E5152,'Прайс-лист на год'!$D$4:$D$28,0),MATCH(prices_model!A5152,'Прайс-лист на год'!$E$3:$NG$3,0)),0)</f>
        <v>950</v>
      </c>
    </row>
    <row r="5153" spans="1:6" x14ac:dyDescent="0.25">
      <c r="A5153" s="30">
        <f>'Прайс-лист на год'!$E$3+ROUNDDOWN((ROW()-2)/25,0)</f>
        <v>44036</v>
      </c>
      <c r="B5153">
        <f t="shared" ref="B5153:E5153" si="5127">B5128</f>
        <v>1</v>
      </c>
      <c r="C5153" t="str">
        <f t="shared" si="5127"/>
        <v>A1</v>
      </c>
      <c r="D5153" t="str">
        <f t="shared" si="5127"/>
        <v>сыр полутвердый</v>
      </c>
      <c r="E5153" t="str">
        <f t="shared" si="5127"/>
        <v>A1|сыр полутвердый</v>
      </c>
      <c r="F5153">
        <f>IFERROR(INDEX('Прайс-лист на год'!$E$4:$NG$28,MATCH(prices_model!E5153,'Прайс-лист на год'!$D$4:$D$28,0),MATCH(prices_model!A5153,'Прайс-лист на год'!$E$3:$NG$3,0)),0)</f>
        <v>570</v>
      </c>
    </row>
    <row r="5154" spans="1:6" x14ac:dyDescent="0.25">
      <c r="A5154" s="30">
        <f>'Прайс-лист на год'!$E$3+ROUNDDOWN((ROW()-2)/25,0)</f>
        <v>44036</v>
      </c>
      <c r="B5154">
        <f t="shared" ref="B5154:E5154" si="5128">B5129</f>
        <v>1</v>
      </c>
      <c r="C5154" t="str">
        <f t="shared" si="5128"/>
        <v>A1</v>
      </c>
      <c r="D5154" t="str">
        <f t="shared" si="5128"/>
        <v>сыр мягкий</v>
      </c>
      <c r="E5154" t="str">
        <f t="shared" si="5128"/>
        <v>A1|сыр мягкий</v>
      </c>
      <c r="F5154">
        <f>IFERROR(INDEX('Прайс-лист на год'!$E$4:$NG$28,MATCH(prices_model!E5154,'Прайс-лист на год'!$D$4:$D$28,0),MATCH(prices_model!A5154,'Прайс-лист на год'!$E$3:$NG$3,0)),0)</f>
        <v>475</v>
      </c>
    </row>
    <row r="5155" spans="1:6" x14ac:dyDescent="0.25">
      <c r="A5155" s="30">
        <f>'Прайс-лист на год'!$E$3+ROUNDDOWN((ROW()-2)/25,0)</f>
        <v>44036</v>
      </c>
      <c r="B5155">
        <f t="shared" ref="B5155:E5155" si="5129">B5130</f>
        <v>1</v>
      </c>
      <c r="C5155" t="str">
        <f t="shared" si="5129"/>
        <v>A1</v>
      </c>
      <c r="D5155" t="str">
        <f t="shared" si="5129"/>
        <v>прочие сыры</v>
      </c>
      <c r="E5155" t="str">
        <f t="shared" si="5129"/>
        <v>A1|прочие сыры</v>
      </c>
      <c r="F5155">
        <f>IFERROR(INDEX('Прайс-лист на год'!$E$4:$NG$28,MATCH(prices_model!E5155,'Прайс-лист на год'!$D$4:$D$28,0),MATCH(prices_model!A5155,'Прайс-лист на год'!$E$3:$NG$3,0)),0)</f>
        <v>665</v>
      </c>
    </row>
    <row r="5156" spans="1:6" x14ac:dyDescent="0.25">
      <c r="A5156" s="30">
        <f>'Прайс-лист на год'!$E$3+ROUNDDOWN((ROW()-2)/25,0)</f>
        <v>44036</v>
      </c>
      <c r="B5156">
        <f t="shared" ref="B5156:E5156" si="5130">B5131</f>
        <v>1</v>
      </c>
      <c r="C5156" t="str">
        <f t="shared" si="5130"/>
        <v>A1</v>
      </c>
      <c r="D5156" t="str">
        <f t="shared" si="5130"/>
        <v>продукты сырные</v>
      </c>
      <c r="E5156" t="str">
        <f t="shared" si="5130"/>
        <v>A1|продукты сырные</v>
      </c>
      <c r="F5156">
        <f>IFERROR(INDEX('Прайс-лист на год'!$E$4:$NG$28,MATCH(prices_model!E5156,'Прайс-лист на год'!$D$4:$D$28,0),MATCH(prices_model!A5156,'Прайс-лист на год'!$E$3:$NG$3,0)),0)</f>
        <v>380</v>
      </c>
    </row>
    <row r="5157" spans="1:6" x14ac:dyDescent="0.25">
      <c r="A5157" s="30">
        <f>'Прайс-лист на год'!$E$3+ROUNDDOWN((ROW()-2)/25,0)</f>
        <v>44036</v>
      </c>
      <c r="B5157">
        <f t="shared" ref="B5157:E5157" si="5131">B5132</f>
        <v>1</v>
      </c>
      <c r="C5157" t="str">
        <f t="shared" si="5131"/>
        <v>A2</v>
      </c>
      <c r="D5157" t="str">
        <f t="shared" si="5131"/>
        <v>сыр твердый</v>
      </c>
      <c r="E5157" t="str">
        <f t="shared" si="5131"/>
        <v>A2|сыр твердый</v>
      </c>
      <c r="F5157">
        <f>IFERROR(INDEX('Прайс-лист на год'!$E$4:$NG$28,MATCH(prices_model!E5157,'Прайс-лист на год'!$D$4:$D$28,0),MATCH(prices_model!A5157,'Прайс-лист на год'!$E$3:$NG$3,0)),0)</f>
        <v>900</v>
      </c>
    </row>
    <row r="5158" spans="1:6" x14ac:dyDescent="0.25">
      <c r="A5158" s="30">
        <f>'Прайс-лист на год'!$E$3+ROUNDDOWN((ROW()-2)/25,0)</f>
        <v>44036</v>
      </c>
      <c r="B5158">
        <f t="shared" ref="B5158:E5158" si="5132">B5133</f>
        <v>1</v>
      </c>
      <c r="C5158" t="str">
        <f t="shared" si="5132"/>
        <v>A2</v>
      </c>
      <c r="D5158" t="str">
        <f t="shared" si="5132"/>
        <v>сыр полутвердый</v>
      </c>
      <c r="E5158" t="str">
        <f t="shared" si="5132"/>
        <v>A2|сыр полутвердый</v>
      </c>
      <c r="F5158">
        <f>IFERROR(INDEX('Прайс-лист на год'!$E$4:$NG$28,MATCH(prices_model!E5158,'Прайс-лист на год'!$D$4:$D$28,0),MATCH(prices_model!A5158,'Прайс-лист на год'!$E$3:$NG$3,0)),0)</f>
        <v>540</v>
      </c>
    </row>
    <row r="5159" spans="1:6" x14ac:dyDescent="0.25">
      <c r="A5159" s="30">
        <f>'Прайс-лист на год'!$E$3+ROUNDDOWN((ROW()-2)/25,0)</f>
        <v>44036</v>
      </c>
      <c r="B5159">
        <f t="shared" ref="B5159:E5159" si="5133">B5134</f>
        <v>1</v>
      </c>
      <c r="C5159" t="str">
        <f t="shared" si="5133"/>
        <v>A2</v>
      </c>
      <c r="D5159" t="str">
        <f t="shared" si="5133"/>
        <v>сыр мягкий</v>
      </c>
      <c r="E5159" t="str">
        <f t="shared" si="5133"/>
        <v>A2|сыр мягкий</v>
      </c>
      <c r="F5159">
        <f>IFERROR(INDEX('Прайс-лист на год'!$E$4:$NG$28,MATCH(prices_model!E5159,'Прайс-лист на год'!$D$4:$D$28,0),MATCH(prices_model!A5159,'Прайс-лист на год'!$E$3:$NG$3,0)),0)</f>
        <v>450</v>
      </c>
    </row>
    <row r="5160" spans="1:6" x14ac:dyDescent="0.25">
      <c r="A5160" s="30">
        <f>'Прайс-лист на год'!$E$3+ROUNDDOWN((ROW()-2)/25,0)</f>
        <v>44036</v>
      </c>
      <c r="B5160">
        <f t="shared" ref="B5160:E5160" si="5134">B5135</f>
        <v>1</v>
      </c>
      <c r="C5160" t="str">
        <f t="shared" si="5134"/>
        <v>A2</v>
      </c>
      <c r="D5160" t="str">
        <f t="shared" si="5134"/>
        <v>прочие сыры</v>
      </c>
      <c r="E5160" t="str">
        <f t="shared" si="5134"/>
        <v>A2|прочие сыры</v>
      </c>
      <c r="F5160">
        <f>IFERROR(INDEX('Прайс-лист на год'!$E$4:$NG$28,MATCH(prices_model!E5160,'Прайс-лист на год'!$D$4:$D$28,0),MATCH(prices_model!A5160,'Прайс-лист на год'!$E$3:$NG$3,0)),0)</f>
        <v>630</v>
      </c>
    </row>
    <row r="5161" spans="1:6" x14ac:dyDescent="0.25">
      <c r="A5161" s="30">
        <f>'Прайс-лист на год'!$E$3+ROUNDDOWN((ROW()-2)/25,0)</f>
        <v>44036</v>
      </c>
      <c r="B5161">
        <f t="shared" ref="B5161:E5161" si="5135">B5136</f>
        <v>1</v>
      </c>
      <c r="C5161" t="str">
        <f t="shared" si="5135"/>
        <v>A2</v>
      </c>
      <c r="D5161" t="str">
        <f t="shared" si="5135"/>
        <v>продукты сырные</v>
      </c>
      <c r="E5161" t="str">
        <f t="shared" si="5135"/>
        <v>A2|продукты сырные</v>
      </c>
      <c r="F5161">
        <f>IFERROR(INDEX('Прайс-лист на год'!$E$4:$NG$28,MATCH(prices_model!E5161,'Прайс-лист на год'!$D$4:$D$28,0),MATCH(prices_model!A5161,'Прайс-лист на год'!$E$3:$NG$3,0)),0)</f>
        <v>360</v>
      </c>
    </row>
    <row r="5162" spans="1:6" x14ac:dyDescent="0.25">
      <c r="A5162" s="30">
        <f>'Прайс-лист на год'!$E$3+ROUNDDOWN((ROW()-2)/25,0)</f>
        <v>44036</v>
      </c>
      <c r="B5162">
        <f t="shared" ref="B5162:E5162" si="5136">B5137</f>
        <v>1</v>
      </c>
      <c r="C5162" t="str">
        <f t="shared" si="5136"/>
        <v>A3</v>
      </c>
      <c r="D5162" t="str">
        <f t="shared" si="5136"/>
        <v>сыр твердый</v>
      </c>
      <c r="E5162" t="str">
        <f t="shared" si="5136"/>
        <v>A3|сыр твердый</v>
      </c>
      <c r="F5162">
        <f>IFERROR(INDEX('Прайс-лист на год'!$E$4:$NG$28,MATCH(prices_model!E5162,'Прайс-лист на год'!$D$4:$D$28,0),MATCH(prices_model!A5162,'Прайс-лист на год'!$E$3:$NG$3,0)),0)</f>
        <v>1000</v>
      </c>
    </row>
    <row r="5163" spans="1:6" x14ac:dyDescent="0.25">
      <c r="A5163" s="30">
        <f>'Прайс-лист на год'!$E$3+ROUNDDOWN((ROW()-2)/25,0)</f>
        <v>44036</v>
      </c>
      <c r="B5163">
        <f t="shared" ref="B5163:E5163" si="5137">B5138</f>
        <v>1</v>
      </c>
      <c r="C5163" t="str">
        <f t="shared" si="5137"/>
        <v>A3</v>
      </c>
      <c r="D5163" t="str">
        <f t="shared" si="5137"/>
        <v>сыр полутвердый</v>
      </c>
      <c r="E5163" t="str">
        <f t="shared" si="5137"/>
        <v>A3|сыр полутвердый</v>
      </c>
      <c r="F5163">
        <f>IFERROR(INDEX('Прайс-лист на год'!$E$4:$NG$28,MATCH(prices_model!E5163,'Прайс-лист на год'!$D$4:$D$28,0),MATCH(prices_model!A5163,'Прайс-лист на год'!$E$3:$NG$3,0)),0)</f>
        <v>600</v>
      </c>
    </row>
    <row r="5164" spans="1:6" x14ac:dyDescent="0.25">
      <c r="A5164" s="30">
        <f>'Прайс-лист на год'!$E$3+ROUNDDOWN((ROW()-2)/25,0)</f>
        <v>44036</v>
      </c>
      <c r="B5164">
        <f t="shared" ref="B5164:E5164" si="5138">B5139</f>
        <v>1</v>
      </c>
      <c r="C5164" t="str">
        <f t="shared" si="5138"/>
        <v>A3</v>
      </c>
      <c r="D5164" t="str">
        <f t="shared" si="5138"/>
        <v>сыр мягкий</v>
      </c>
      <c r="E5164" t="str">
        <f t="shared" si="5138"/>
        <v>A3|сыр мягкий</v>
      </c>
      <c r="F5164">
        <f>IFERROR(INDEX('Прайс-лист на год'!$E$4:$NG$28,MATCH(prices_model!E5164,'Прайс-лист на год'!$D$4:$D$28,0),MATCH(prices_model!A5164,'Прайс-лист на год'!$E$3:$NG$3,0)),0)</f>
        <v>500</v>
      </c>
    </row>
    <row r="5165" spans="1:6" x14ac:dyDescent="0.25">
      <c r="A5165" s="30">
        <f>'Прайс-лист на год'!$E$3+ROUNDDOWN((ROW()-2)/25,0)</f>
        <v>44036</v>
      </c>
      <c r="B5165">
        <f t="shared" ref="B5165:E5165" si="5139">B5140</f>
        <v>1</v>
      </c>
      <c r="C5165" t="str">
        <f t="shared" si="5139"/>
        <v>A3</v>
      </c>
      <c r="D5165" t="str">
        <f t="shared" si="5139"/>
        <v>прочие сыры</v>
      </c>
      <c r="E5165" t="str">
        <f t="shared" si="5139"/>
        <v>A3|прочие сыры</v>
      </c>
      <c r="F5165">
        <f>IFERROR(INDEX('Прайс-лист на год'!$E$4:$NG$28,MATCH(prices_model!E5165,'Прайс-лист на год'!$D$4:$D$28,0),MATCH(prices_model!A5165,'Прайс-лист на год'!$E$3:$NG$3,0)),0)</f>
        <v>700</v>
      </c>
    </row>
    <row r="5166" spans="1:6" x14ac:dyDescent="0.25">
      <c r="A5166" s="30">
        <f>'Прайс-лист на год'!$E$3+ROUNDDOWN((ROW()-2)/25,0)</f>
        <v>44036</v>
      </c>
      <c r="B5166">
        <f t="shared" ref="B5166:E5166" si="5140">B5141</f>
        <v>1</v>
      </c>
      <c r="C5166" t="str">
        <f t="shared" si="5140"/>
        <v>A3</v>
      </c>
      <c r="D5166" t="str">
        <f t="shared" si="5140"/>
        <v>продукты сырные</v>
      </c>
      <c r="E5166" t="str">
        <f t="shared" si="5140"/>
        <v>A3|продукты сырные</v>
      </c>
      <c r="F5166">
        <f>IFERROR(INDEX('Прайс-лист на год'!$E$4:$NG$28,MATCH(prices_model!E5166,'Прайс-лист на год'!$D$4:$D$28,0),MATCH(prices_model!A5166,'Прайс-лист на год'!$E$3:$NG$3,0)),0)</f>
        <v>400</v>
      </c>
    </row>
    <row r="5167" spans="1:6" x14ac:dyDescent="0.25">
      <c r="A5167" s="30">
        <f>'Прайс-лист на год'!$E$3+ROUNDDOWN((ROW()-2)/25,0)</f>
        <v>44036</v>
      </c>
      <c r="B5167">
        <f t="shared" ref="B5167:E5167" si="5141">B5142</f>
        <v>1</v>
      </c>
      <c r="C5167" t="str">
        <f t="shared" si="5141"/>
        <v>A4</v>
      </c>
      <c r="D5167" t="str">
        <f t="shared" si="5141"/>
        <v>сыр твердый</v>
      </c>
      <c r="E5167" t="str">
        <f t="shared" si="5141"/>
        <v>A4|сыр твердый</v>
      </c>
      <c r="F5167">
        <f>IFERROR(INDEX('Прайс-лист на год'!$E$4:$NG$28,MATCH(prices_model!E5167,'Прайс-лист на год'!$D$4:$D$28,0),MATCH(prices_model!A5167,'Прайс-лист на год'!$E$3:$NG$3,0)),0)</f>
        <v>893</v>
      </c>
    </row>
    <row r="5168" spans="1:6" x14ac:dyDescent="0.25">
      <c r="A5168" s="30">
        <f>'Прайс-лист на год'!$E$3+ROUNDDOWN((ROW()-2)/25,0)</f>
        <v>44036</v>
      </c>
      <c r="B5168">
        <f t="shared" ref="B5168:E5168" si="5142">B5143</f>
        <v>1</v>
      </c>
      <c r="C5168" t="str">
        <f t="shared" si="5142"/>
        <v>A4</v>
      </c>
      <c r="D5168" t="str">
        <f t="shared" si="5142"/>
        <v>сыр полутвердый</v>
      </c>
      <c r="E5168" t="str">
        <f t="shared" si="5142"/>
        <v>A4|сыр полутвердый</v>
      </c>
      <c r="F5168">
        <f>IFERROR(INDEX('Прайс-лист на год'!$E$4:$NG$28,MATCH(prices_model!E5168,'Прайс-лист на год'!$D$4:$D$28,0),MATCH(prices_model!A5168,'Прайс-лист на год'!$E$3:$NG$3,0)),0)</f>
        <v>536</v>
      </c>
    </row>
    <row r="5169" spans="1:6" x14ac:dyDescent="0.25">
      <c r="A5169" s="30">
        <f>'Прайс-лист на год'!$E$3+ROUNDDOWN((ROW()-2)/25,0)</f>
        <v>44036</v>
      </c>
      <c r="B5169">
        <f t="shared" ref="B5169:E5169" si="5143">B5144</f>
        <v>1</v>
      </c>
      <c r="C5169" t="str">
        <f t="shared" si="5143"/>
        <v>A4</v>
      </c>
      <c r="D5169" t="str">
        <f t="shared" si="5143"/>
        <v>сыр мягкий</v>
      </c>
      <c r="E5169" t="str">
        <f t="shared" si="5143"/>
        <v>A4|сыр мягкий</v>
      </c>
      <c r="F5169">
        <f>IFERROR(INDEX('Прайс-лист на год'!$E$4:$NG$28,MATCH(prices_model!E5169,'Прайс-лист на год'!$D$4:$D$28,0),MATCH(prices_model!A5169,'Прайс-лист на год'!$E$3:$NG$3,0)),0)</f>
        <v>551</v>
      </c>
    </row>
    <row r="5170" spans="1:6" x14ac:dyDescent="0.25">
      <c r="A5170" s="30">
        <f>'Прайс-лист на год'!$E$3+ROUNDDOWN((ROW()-2)/25,0)</f>
        <v>44036</v>
      </c>
      <c r="B5170">
        <f t="shared" ref="B5170:E5170" si="5144">B5145</f>
        <v>1</v>
      </c>
      <c r="C5170" t="str">
        <f t="shared" si="5144"/>
        <v>A4</v>
      </c>
      <c r="D5170" t="str">
        <f t="shared" si="5144"/>
        <v>прочие сыры</v>
      </c>
      <c r="E5170" t="str">
        <f t="shared" si="5144"/>
        <v>A4|прочие сыры</v>
      </c>
      <c r="F5170">
        <f>IFERROR(INDEX('Прайс-лист на год'!$E$4:$NG$28,MATCH(prices_model!E5170,'Прайс-лист на год'!$D$4:$D$28,0),MATCH(prices_model!A5170,'Прайс-лист на год'!$E$3:$NG$3,0)),0)</f>
        <v>732</v>
      </c>
    </row>
    <row r="5171" spans="1:6" x14ac:dyDescent="0.25">
      <c r="A5171" s="30">
        <f>'Прайс-лист на год'!$E$3+ROUNDDOWN((ROW()-2)/25,0)</f>
        <v>44036</v>
      </c>
      <c r="B5171">
        <f t="shared" ref="B5171:E5171" si="5145">B5146</f>
        <v>1</v>
      </c>
      <c r="C5171" t="str">
        <f t="shared" si="5145"/>
        <v>A4</v>
      </c>
      <c r="D5171" t="str">
        <f t="shared" si="5145"/>
        <v>продукты сырные</v>
      </c>
      <c r="E5171" t="str">
        <f t="shared" si="5145"/>
        <v>A4|продукты сырные</v>
      </c>
      <c r="F5171">
        <f>IFERROR(INDEX('Прайс-лист на год'!$E$4:$NG$28,MATCH(prices_model!E5171,'Прайс-лист на год'!$D$4:$D$28,0),MATCH(prices_model!A5171,'Прайс-лист на год'!$E$3:$NG$3,0)),0)</f>
        <v>340</v>
      </c>
    </row>
    <row r="5172" spans="1:6" x14ac:dyDescent="0.25">
      <c r="A5172" s="30">
        <f>'Прайс-лист на год'!$E$3+ROUNDDOWN((ROW()-2)/25,0)</f>
        <v>44036</v>
      </c>
      <c r="B5172">
        <f t="shared" ref="B5172:E5172" si="5146">B5147</f>
        <v>1</v>
      </c>
      <c r="C5172" t="str">
        <f t="shared" si="5146"/>
        <v>A5</v>
      </c>
      <c r="D5172" t="str">
        <f t="shared" si="5146"/>
        <v>сыр твердый</v>
      </c>
      <c r="E5172" t="str">
        <f t="shared" si="5146"/>
        <v>A5|сыр твердый</v>
      </c>
      <c r="F5172">
        <f>IFERROR(INDEX('Прайс-лист на год'!$E$4:$NG$28,MATCH(prices_model!E5172,'Прайс-лист на год'!$D$4:$D$28,0),MATCH(prices_model!A5172,'Прайс-лист на год'!$E$3:$NG$3,0)),0)</f>
        <v>1090</v>
      </c>
    </row>
    <row r="5173" spans="1:6" x14ac:dyDescent="0.25">
      <c r="A5173" s="30">
        <f>'Прайс-лист на год'!$E$3+ROUNDDOWN((ROW()-2)/25,0)</f>
        <v>44036</v>
      </c>
      <c r="B5173">
        <f t="shared" ref="B5173:E5173" si="5147">B5148</f>
        <v>1</v>
      </c>
      <c r="C5173" t="str">
        <f t="shared" si="5147"/>
        <v>A5</v>
      </c>
      <c r="D5173" t="str">
        <f t="shared" si="5147"/>
        <v>сыр полутвердый</v>
      </c>
      <c r="E5173" t="str">
        <f t="shared" si="5147"/>
        <v>A5|сыр полутвердый</v>
      </c>
      <c r="F5173">
        <f>IFERROR(INDEX('Прайс-лист на год'!$E$4:$NG$28,MATCH(prices_model!E5173,'Прайс-лист на год'!$D$4:$D$28,0),MATCH(prices_model!A5173,'Прайс-лист на год'!$E$3:$NG$3,0)),0)</f>
        <v>654</v>
      </c>
    </row>
    <row r="5174" spans="1:6" x14ac:dyDescent="0.25">
      <c r="A5174" s="30">
        <f>'Прайс-лист на год'!$E$3+ROUNDDOWN((ROW()-2)/25,0)</f>
        <v>44036</v>
      </c>
      <c r="B5174">
        <f t="shared" ref="B5174:E5174" si="5148">B5149</f>
        <v>1</v>
      </c>
      <c r="C5174" t="str">
        <f t="shared" si="5148"/>
        <v>A5</v>
      </c>
      <c r="D5174" t="str">
        <f t="shared" si="5148"/>
        <v>сыр мягкий</v>
      </c>
      <c r="E5174" t="str">
        <f t="shared" si="5148"/>
        <v>A5|сыр мягкий</v>
      </c>
      <c r="F5174">
        <f>IFERROR(INDEX('Прайс-лист на год'!$E$4:$NG$28,MATCH(prices_model!E5174,'Прайс-лист на год'!$D$4:$D$28,0),MATCH(prices_model!A5174,'Прайс-лист на год'!$E$3:$NG$3,0)),0)</f>
        <v>545</v>
      </c>
    </row>
    <row r="5175" spans="1:6" x14ac:dyDescent="0.25">
      <c r="A5175" s="30">
        <f>'Прайс-лист на год'!$E$3+ROUNDDOWN((ROW()-2)/25,0)</f>
        <v>44036</v>
      </c>
      <c r="B5175">
        <f t="shared" ref="B5175:E5175" si="5149">B5150</f>
        <v>1</v>
      </c>
      <c r="C5175" t="str">
        <f t="shared" si="5149"/>
        <v>A5</v>
      </c>
      <c r="D5175" t="str">
        <f t="shared" si="5149"/>
        <v>прочие сыры</v>
      </c>
      <c r="E5175" t="str">
        <f t="shared" si="5149"/>
        <v>A5|прочие сыры</v>
      </c>
      <c r="F5175">
        <f>IFERROR(INDEX('Прайс-лист на год'!$E$4:$NG$28,MATCH(prices_model!E5175,'Прайс-лист на год'!$D$4:$D$28,0),MATCH(prices_model!A5175,'Прайс-лист на год'!$E$3:$NG$3,0)),0)</f>
        <v>763</v>
      </c>
    </row>
    <row r="5176" spans="1:6" x14ac:dyDescent="0.25">
      <c r="A5176" s="30">
        <f>'Прайс-лист на год'!$E$3+ROUNDDOWN((ROW()-2)/25,0)</f>
        <v>44036</v>
      </c>
      <c r="B5176">
        <f t="shared" ref="B5176:E5176" si="5150">B5151</f>
        <v>1</v>
      </c>
      <c r="C5176" t="str">
        <f t="shared" si="5150"/>
        <v>A5</v>
      </c>
      <c r="D5176" t="str">
        <f t="shared" si="5150"/>
        <v>продукты сырные</v>
      </c>
      <c r="E5176" t="str">
        <f t="shared" si="5150"/>
        <v>A5|продукты сырные</v>
      </c>
      <c r="F5176">
        <f>IFERROR(INDEX('Прайс-лист на год'!$E$4:$NG$28,MATCH(prices_model!E5176,'Прайс-лист на год'!$D$4:$D$28,0),MATCH(prices_model!A5176,'Прайс-лист на год'!$E$3:$NG$3,0)),0)</f>
        <v>436</v>
      </c>
    </row>
    <row r="5177" spans="1:6" x14ac:dyDescent="0.25">
      <c r="A5177" s="30">
        <f>'Прайс-лист на год'!$E$3+ROUNDDOWN((ROW()-2)/25,0)</f>
        <v>44037</v>
      </c>
      <c r="B5177">
        <f t="shared" ref="B5177:E5177" si="5151">B5152</f>
        <v>1</v>
      </c>
      <c r="C5177" t="str">
        <f t="shared" si="5151"/>
        <v>A1</v>
      </c>
      <c r="D5177" t="str">
        <f t="shared" si="5151"/>
        <v>сыр твердый</v>
      </c>
      <c r="E5177" t="str">
        <f t="shared" si="5151"/>
        <v>A1|сыр твердый</v>
      </c>
      <c r="F5177">
        <f>IFERROR(INDEX('Прайс-лист на год'!$E$4:$NG$28,MATCH(prices_model!E5177,'Прайс-лист на год'!$D$4:$D$28,0),MATCH(prices_model!A5177,'Прайс-лист на год'!$E$3:$NG$3,0)),0)</f>
        <v>950</v>
      </c>
    </row>
    <row r="5178" spans="1:6" x14ac:dyDescent="0.25">
      <c r="A5178" s="30">
        <f>'Прайс-лист на год'!$E$3+ROUNDDOWN((ROW()-2)/25,0)</f>
        <v>44037</v>
      </c>
      <c r="B5178">
        <f t="shared" ref="B5178:E5178" si="5152">B5153</f>
        <v>1</v>
      </c>
      <c r="C5178" t="str">
        <f t="shared" si="5152"/>
        <v>A1</v>
      </c>
      <c r="D5178" t="str">
        <f t="shared" si="5152"/>
        <v>сыр полутвердый</v>
      </c>
      <c r="E5178" t="str">
        <f t="shared" si="5152"/>
        <v>A1|сыр полутвердый</v>
      </c>
      <c r="F5178">
        <f>IFERROR(INDEX('Прайс-лист на год'!$E$4:$NG$28,MATCH(prices_model!E5178,'Прайс-лист на год'!$D$4:$D$28,0),MATCH(prices_model!A5178,'Прайс-лист на год'!$E$3:$NG$3,0)),0)</f>
        <v>570</v>
      </c>
    </row>
    <row r="5179" spans="1:6" x14ac:dyDescent="0.25">
      <c r="A5179" s="30">
        <f>'Прайс-лист на год'!$E$3+ROUNDDOWN((ROW()-2)/25,0)</f>
        <v>44037</v>
      </c>
      <c r="B5179">
        <f t="shared" ref="B5179:E5179" si="5153">B5154</f>
        <v>1</v>
      </c>
      <c r="C5179" t="str">
        <f t="shared" si="5153"/>
        <v>A1</v>
      </c>
      <c r="D5179" t="str">
        <f t="shared" si="5153"/>
        <v>сыр мягкий</v>
      </c>
      <c r="E5179" t="str">
        <f t="shared" si="5153"/>
        <v>A1|сыр мягкий</v>
      </c>
      <c r="F5179">
        <f>IFERROR(INDEX('Прайс-лист на год'!$E$4:$NG$28,MATCH(prices_model!E5179,'Прайс-лист на год'!$D$4:$D$28,0),MATCH(prices_model!A5179,'Прайс-лист на год'!$E$3:$NG$3,0)),0)</f>
        <v>475</v>
      </c>
    </row>
    <row r="5180" spans="1:6" x14ac:dyDescent="0.25">
      <c r="A5180" s="30">
        <f>'Прайс-лист на год'!$E$3+ROUNDDOWN((ROW()-2)/25,0)</f>
        <v>44037</v>
      </c>
      <c r="B5180">
        <f t="shared" ref="B5180:E5180" si="5154">B5155</f>
        <v>1</v>
      </c>
      <c r="C5180" t="str">
        <f t="shared" si="5154"/>
        <v>A1</v>
      </c>
      <c r="D5180" t="str">
        <f t="shared" si="5154"/>
        <v>прочие сыры</v>
      </c>
      <c r="E5180" t="str">
        <f t="shared" si="5154"/>
        <v>A1|прочие сыры</v>
      </c>
      <c r="F5180">
        <f>IFERROR(INDEX('Прайс-лист на год'!$E$4:$NG$28,MATCH(prices_model!E5180,'Прайс-лист на год'!$D$4:$D$28,0),MATCH(prices_model!A5180,'Прайс-лист на год'!$E$3:$NG$3,0)),0)</f>
        <v>665</v>
      </c>
    </row>
    <row r="5181" spans="1:6" x14ac:dyDescent="0.25">
      <c r="A5181" s="30">
        <f>'Прайс-лист на год'!$E$3+ROUNDDOWN((ROW()-2)/25,0)</f>
        <v>44037</v>
      </c>
      <c r="B5181">
        <f t="shared" ref="B5181:E5181" si="5155">B5156</f>
        <v>1</v>
      </c>
      <c r="C5181" t="str">
        <f t="shared" si="5155"/>
        <v>A1</v>
      </c>
      <c r="D5181" t="str">
        <f t="shared" si="5155"/>
        <v>продукты сырные</v>
      </c>
      <c r="E5181" t="str">
        <f t="shared" si="5155"/>
        <v>A1|продукты сырные</v>
      </c>
      <c r="F5181">
        <f>IFERROR(INDEX('Прайс-лист на год'!$E$4:$NG$28,MATCH(prices_model!E5181,'Прайс-лист на год'!$D$4:$D$28,0),MATCH(prices_model!A5181,'Прайс-лист на год'!$E$3:$NG$3,0)),0)</f>
        <v>380</v>
      </c>
    </row>
    <row r="5182" spans="1:6" x14ac:dyDescent="0.25">
      <c r="A5182" s="30">
        <f>'Прайс-лист на год'!$E$3+ROUNDDOWN((ROW()-2)/25,0)</f>
        <v>44037</v>
      </c>
      <c r="B5182">
        <f t="shared" ref="B5182:E5182" si="5156">B5157</f>
        <v>1</v>
      </c>
      <c r="C5182" t="str">
        <f t="shared" si="5156"/>
        <v>A2</v>
      </c>
      <c r="D5182" t="str">
        <f t="shared" si="5156"/>
        <v>сыр твердый</v>
      </c>
      <c r="E5182" t="str">
        <f t="shared" si="5156"/>
        <v>A2|сыр твердый</v>
      </c>
      <c r="F5182">
        <f>IFERROR(INDEX('Прайс-лист на год'!$E$4:$NG$28,MATCH(prices_model!E5182,'Прайс-лист на год'!$D$4:$D$28,0),MATCH(prices_model!A5182,'Прайс-лист на год'!$E$3:$NG$3,0)),0)</f>
        <v>900</v>
      </c>
    </row>
    <row r="5183" spans="1:6" x14ac:dyDescent="0.25">
      <c r="A5183" s="30">
        <f>'Прайс-лист на год'!$E$3+ROUNDDOWN((ROW()-2)/25,0)</f>
        <v>44037</v>
      </c>
      <c r="B5183">
        <f t="shared" ref="B5183:E5183" si="5157">B5158</f>
        <v>1</v>
      </c>
      <c r="C5183" t="str">
        <f t="shared" si="5157"/>
        <v>A2</v>
      </c>
      <c r="D5183" t="str">
        <f t="shared" si="5157"/>
        <v>сыр полутвердый</v>
      </c>
      <c r="E5183" t="str">
        <f t="shared" si="5157"/>
        <v>A2|сыр полутвердый</v>
      </c>
      <c r="F5183">
        <f>IFERROR(INDEX('Прайс-лист на год'!$E$4:$NG$28,MATCH(prices_model!E5183,'Прайс-лист на год'!$D$4:$D$28,0),MATCH(prices_model!A5183,'Прайс-лист на год'!$E$3:$NG$3,0)),0)</f>
        <v>540</v>
      </c>
    </row>
    <row r="5184" spans="1:6" x14ac:dyDescent="0.25">
      <c r="A5184" s="30">
        <f>'Прайс-лист на год'!$E$3+ROUNDDOWN((ROW()-2)/25,0)</f>
        <v>44037</v>
      </c>
      <c r="B5184">
        <f t="shared" ref="B5184:E5184" si="5158">B5159</f>
        <v>1</v>
      </c>
      <c r="C5184" t="str">
        <f t="shared" si="5158"/>
        <v>A2</v>
      </c>
      <c r="D5184" t="str">
        <f t="shared" si="5158"/>
        <v>сыр мягкий</v>
      </c>
      <c r="E5184" t="str">
        <f t="shared" si="5158"/>
        <v>A2|сыр мягкий</v>
      </c>
      <c r="F5184">
        <f>IFERROR(INDEX('Прайс-лист на год'!$E$4:$NG$28,MATCH(prices_model!E5184,'Прайс-лист на год'!$D$4:$D$28,0),MATCH(prices_model!A5184,'Прайс-лист на год'!$E$3:$NG$3,0)),0)</f>
        <v>450</v>
      </c>
    </row>
    <row r="5185" spans="1:6" x14ac:dyDescent="0.25">
      <c r="A5185" s="30">
        <f>'Прайс-лист на год'!$E$3+ROUNDDOWN((ROW()-2)/25,0)</f>
        <v>44037</v>
      </c>
      <c r="B5185">
        <f t="shared" ref="B5185:E5185" si="5159">B5160</f>
        <v>1</v>
      </c>
      <c r="C5185" t="str">
        <f t="shared" si="5159"/>
        <v>A2</v>
      </c>
      <c r="D5185" t="str">
        <f t="shared" si="5159"/>
        <v>прочие сыры</v>
      </c>
      <c r="E5185" t="str">
        <f t="shared" si="5159"/>
        <v>A2|прочие сыры</v>
      </c>
      <c r="F5185">
        <f>IFERROR(INDEX('Прайс-лист на год'!$E$4:$NG$28,MATCH(prices_model!E5185,'Прайс-лист на год'!$D$4:$D$28,0),MATCH(prices_model!A5185,'Прайс-лист на год'!$E$3:$NG$3,0)),0)</f>
        <v>630</v>
      </c>
    </row>
    <row r="5186" spans="1:6" x14ac:dyDescent="0.25">
      <c r="A5186" s="30">
        <f>'Прайс-лист на год'!$E$3+ROUNDDOWN((ROW()-2)/25,0)</f>
        <v>44037</v>
      </c>
      <c r="B5186">
        <f t="shared" ref="B5186:E5186" si="5160">B5161</f>
        <v>1</v>
      </c>
      <c r="C5186" t="str">
        <f t="shared" si="5160"/>
        <v>A2</v>
      </c>
      <c r="D5186" t="str">
        <f t="shared" si="5160"/>
        <v>продукты сырные</v>
      </c>
      <c r="E5186" t="str">
        <f t="shared" si="5160"/>
        <v>A2|продукты сырные</v>
      </c>
      <c r="F5186">
        <f>IFERROR(INDEX('Прайс-лист на год'!$E$4:$NG$28,MATCH(prices_model!E5186,'Прайс-лист на год'!$D$4:$D$28,0),MATCH(prices_model!A5186,'Прайс-лист на год'!$E$3:$NG$3,0)),0)</f>
        <v>360</v>
      </c>
    </row>
    <row r="5187" spans="1:6" x14ac:dyDescent="0.25">
      <c r="A5187" s="30">
        <f>'Прайс-лист на год'!$E$3+ROUNDDOWN((ROW()-2)/25,0)</f>
        <v>44037</v>
      </c>
      <c r="B5187">
        <f t="shared" ref="B5187:E5187" si="5161">B5162</f>
        <v>1</v>
      </c>
      <c r="C5187" t="str">
        <f t="shared" si="5161"/>
        <v>A3</v>
      </c>
      <c r="D5187" t="str">
        <f t="shared" si="5161"/>
        <v>сыр твердый</v>
      </c>
      <c r="E5187" t="str">
        <f t="shared" si="5161"/>
        <v>A3|сыр твердый</v>
      </c>
      <c r="F5187">
        <f>IFERROR(INDEX('Прайс-лист на год'!$E$4:$NG$28,MATCH(prices_model!E5187,'Прайс-лист на год'!$D$4:$D$28,0),MATCH(prices_model!A5187,'Прайс-лист на год'!$E$3:$NG$3,0)),0)</f>
        <v>1000</v>
      </c>
    </row>
    <row r="5188" spans="1:6" x14ac:dyDescent="0.25">
      <c r="A5188" s="30">
        <f>'Прайс-лист на год'!$E$3+ROUNDDOWN((ROW()-2)/25,0)</f>
        <v>44037</v>
      </c>
      <c r="B5188">
        <f t="shared" ref="B5188:E5188" si="5162">B5163</f>
        <v>1</v>
      </c>
      <c r="C5188" t="str">
        <f t="shared" si="5162"/>
        <v>A3</v>
      </c>
      <c r="D5188" t="str">
        <f t="shared" si="5162"/>
        <v>сыр полутвердый</v>
      </c>
      <c r="E5188" t="str">
        <f t="shared" si="5162"/>
        <v>A3|сыр полутвердый</v>
      </c>
      <c r="F5188">
        <f>IFERROR(INDEX('Прайс-лист на год'!$E$4:$NG$28,MATCH(prices_model!E5188,'Прайс-лист на год'!$D$4:$D$28,0),MATCH(prices_model!A5188,'Прайс-лист на год'!$E$3:$NG$3,0)),0)</f>
        <v>600</v>
      </c>
    </row>
    <row r="5189" spans="1:6" x14ac:dyDescent="0.25">
      <c r="A5189" s="30">
        <f>'Прайс-лист на год'!$E$3+ROUNDDOWN((ROW()-2)/25,0)</f>
        <v>44037</v>
      </c>
      <c r="B5189">
        <f t="shared" ref="B5189:E5189" si="5163">B5164</f>
        <v>1</v>
      </c>
      <c r="C5189" t="str">
        <f t="shared" si="5163"/>
        <v>A3</v>
      </c>
      <c r="D5189" t="str">
        <f t="shared" si="5163"/>
        <v>сыр мягкий</v>
      </c>
      <c r="E5189" t="str">
        <f t="shared" si="5163"/>
        <v>A3|сыр мягкий</v>
      </c>
      <c r="F5189">
        <f>IFERROR(INDEX('Прайс-лист на год'!$E$4:$NG$28,MATCH(prices_model!E5189,'Прайс-лист на год'!$D$4:$D$28,0),MATCH(prices_model!A5189,'Прайс-лист на год'!$E$3:$NG$3,0)),0)</f>
        <v>500</v>
      </c>
    </row>
    <row r="5190" spans="1:6" x14ac:dyDescent="0.25">
      <c r="A5190" s="30">
        <f>'Прайс-лист на год'!$E$3+ROUNDDOWN((ROW()-2)/25,0)</f>
        <v>44037</v>
      </c>
      <c r="B5190">
        <f t="shared" ref="B5190:E5190" si="5164">B5165</f>
        <v>1</v>
      </c>
      <c r="C5190" t="str">
        <f t="shared" si="5164"/>
        <v>A3</v>
      </c>
      <c r="D5190" t="str">
        <f t="shared" si="5164"/>
        <v>прочие сыры</v>
      </c>
      <c r="E5190" t="str">
        <f t="shared" si="5164"/>
        <v>A3|прочие сыры</v>
      </c>
      <c r="F5190">
        <f>IFERROR(INDEX('Прайс-лист на год'!$E$4:$NG$28,MATCH(prices_model!E5190,'Прайс-лист на год'!$D$4:$D$28,0),MATCH(prices_model!A5190,'Прайс-лист на год'!$E$3:$NG$3,0)),0)</f>
        <v>700</v>
      </c>
    </row>
    <row r="5191" spans="1:6" x14ac:dyDescent="0.25">
      <c r="A5191" s="30">
        <f>'Прайс-лист на год'!$E$3+ROUNDDOWN((ROW()-2)/25,0)</f>
        <v>44037</v>
      </c>
      <c r="B5191">
        <f t="shared" ref="B5191:E5191" si="5165">B5166</f>
        <v>1</v>
      </c>
      <c r="C5191" t="str">
        <f t="shared" si="5165"/>
        <v>A3</v>
      </c>
      <c r="D5191" t="str">
        <f t="shared" si="5165"/>
        <v>продукты сырные</v>
      </c>
      <c r="E5191" t="str">
        <f t="shared" si="5165"/>
        <v>A3|продукты сырные</v>
      </c>
      <c r="F5191">
        <f>IFERROR(INDEX('Прайс-лист на год'!$E$4:$NG$28,MATCH(prices_model!E5191,'Прайс-лист на год'!$D$4:$D$28,0),MATCH(prices_model!A5191,'Прайс-лист на год'!$E$3:$NG$3,0)),0)</f>
        <v>400</v>
      </c>
    </row>
    <row r="5192" spans="1:6" x14ac:dyDescent="0.25">
      <c r="A5192" s="30">
        <f>'Прайс-лист на год'!$E$3+ROUNDDOWN((ROW()-2)/25,0)</f>
        <v>44037</v>
      </c>
      <c r="B5192">
        <f t="shared" ref="B5192:E5192" si="5166">B5167</f>
        <v>1</v>
      </c>
      <c r="C5192" t="str">
        <f t="shared" si="5166"/>
        <v>A4</v>
      </c>
      <c r="D5192" t="str">
        <f t="shared" si="5166"/>
        <v>сыр твердый</v>
      </c>
      <c r="E5192" t="str">
        <f t="shared" si="5166"/>
        <v>A4|сыр твердый</v>
      </c>
      <c r="F5192">
        <f>IFERROR(INDEX('Прайс-лист на год'!$E$4:$NG$28,MATCH(prices_model!E5192,'Прайс-лист на год'!$D$4:$D$28,0),MATCH(prices_model!A5192,'Прайс-лист на год'!$E$3:$NG$3,0)),0)</f>
        <v>893</v>
      </c>
    </row>
    <row r="5193" spans="1:6" x14ac:dyDescent="0.25">
      <c r="A5193" s="30">
        <f>'Прайс-лист на год'!$E$3+ROUNDDOWN((ROW()-2)/25,0)</f>
        <v>44037</v>
      </c>
      <c r="B5193">
        <f t="shared" ref="B5193:E5193" si="5167">B5168</f>
        <v>1</v>
      </c>
      <c r="C5193" t="str">
        <f t="shared" si="5167"/>
        <v>A4</v>
      </c>
      <c r="D5193" t="str">
        <f t="shared" si="5167"/>
        <v>сыр полутвердый</v>
      </c>
      <c r="E5193" t="str">
        <f t="shared" si="5167"/>
        <v>A4|сыр полутвердый</v>
      </c>
      <c r="F5193">
        <f>IFERROR(INDEX('Прайс-лист на год'!$E$4:$NG$28,MATCH(prices_model!E5193,'Прайс-лист на год'!$D$4:$D$28,0),MATCH(prices_model!A5193,'Прайс-лист на год'!$E$3:$NG$3,0)),0)</f>
        <v>536</v>
      </c>
    </row>
    <row r="5194" spans="1:6" x14ac:dyDescent="0.25">
      <c r="A5194" s="30">
        <f>'Прайс-лист на год'!$E$3+ROUNDDOWN((ROW()-2)/25,0)</f>
        <v>44037</v>
      </c>
      <c r="B5194">
        <f t="shared" ref="B5194:E5194" si="5168">B5169</f>
        <v>1</v>
      </c>
      <c r="C5194" t="str">
        <f t="shared" si="5168"/>
        <v>A4</v>
      </c>
      <c r="D5194" t="str">
        <f t="shared" si="5168"/>
        <v>сыр мягкий</v>
      </c>
      <c r="E5194" t="str">
        <f t="shared" si="5168"/>
        <v>A4|сыр мягкий</v>
      </c>
      <c r="F5194">
        <f>IFERROR(INDEX('Прайс-лист на год'!$E$4:$NG$28,MATCH(prices_model!E5194,'Прайс-лист на год'!$D$4:$D$28,0),MATCH(prices_model!A5194,'Прайс-лист на год'!$E$3:$NG$3,0)),0)</f>
        <v>551</v>
      </c>
    </row>
    <row r="5195" spans="1:6" x14ac:dyDescent="0.25">
      <c r="A5195" s="30">
        <f>'Прайс-лист на год'!$E$3+ROUNDDOWN((ROW()-2)/25,0)</f>
        <v>44037</v>
      </c>
      <c r="B5195">
        <f t="shared" ref="B5195:E5195" si="5169">B5170</f>
        <v>1</v>
      </c>
      <c r="C5195" t="str">
        <f t="shared" si="5169"/>
        <v>A4</v>
      </c>
      <c r="D5195" t="str">
        <f t="shared" si="5169"/>
        <v>прочие сыры</v>
      </c>
      <c r="E5195" t="str">
        <f t="shared" si="5169"/>
        <v>A4|прочие сыры</v>
      </c>
      <c r="F5195">
        <f>IFERROR(INDEX('Прайс-лист на год'!$E$4:$NG$28,MATCH(prices_model!E5195,'Прайс-лист на год'!$D$4:$D$28,0),MATCH(prices_model!A5195,'Прайс-лист на год'!$E$3:$NG$3,0)),0)</f>
        <v>732</v>
      </c>
    </row>
    <row r="5196" spans="1:6" x14ac:dyDescent="0.25">
      <c r="A5196" s="30">
        <f>'Прайс-лист на год'!$E$3+ROUNDDOWN((ROW()-2)/25,0)</f>
        <v>44037</v>
      </c>
      <c r="B5196">
        <f t="shared" ref="B5196:E5196" si="5170">B5171</f>
        <v>1</v>
      </c>
      <c r="C5196" t="str">
        <f t="shared" si="5170"/>
        <v>A4</v>
      </c>
      <c r="D5196" t="str">
        <f t="shared" si="5170"/>
        <v>продукты сырные</v>
      </c>
      <c r="E5196" t="str">
        <f t="shared" si="5170"/>
        <v>A4|продукты сырные</v>
      </c>
      <c r="F5196">
        <f>IFERROR(INDEX('Прайс-лист на год'!$E$4:$NG$28,MATCH(prices_model!E5196,'Прайс-лист на год'!$D$4:$D$28,0),MATCH(prices_model!A5196,'Прайс-лист на год'!$E$3:$NG$3,0)),0)</f>
        <v>340</v>
      </c>
    </row>
    <row r="5197" spans="1:6" x14ac:dyDescent="0.25">
      <c r="A5197" s="30">
        <f>'Прайс-лист на год'!$E$3+ROUNDDOWN((ROW()-2)/25,0)</f>
        <v>44037</v>
      </c>
      <c r="B5197">
        <f t="shared" ref="B5197:E5197" si="5171">B5172</f>
        <v>1</v>
      </c>
      <c r="C5197" t="str">
        <f t="shared" si="5171"/>
        <v>A5</v>
      </c>
      <c r="D5197" t="str">
        <f t="shared" si="5171"/>
        <v>сыр твердый</v>
      </c>
      <c r="E5197" t="str">
        <f t="shared" si="5171"/>
        <v>A5|сыр твердый</v>
      </c>
      <c r="F5197">
        <f>IFERROR(INDEX('Прайс-лист на год'!$E$4:$NG$28,MATCH(prices_model!E5197,'Прайс-лист на год'!$D$4:$D$28,0),MATCH(prices_model!A5197,'Прайс-лист на год'!$E$3:$NG$3,0)),0)</f>
        <v>1090</v>
      </c>
    </row>
    <row r="5198" spans="1:6" x14ac:dyDescent="0.25">
      <c r="A5198" s="30">
        <f>'Прайс-лист на год'!$E$3+ROUNDDOWN((ROW()-2)/25,0)</f>
        <v>44037</v>
      </c>
      <c r="B5198">
        <f t="shared" ref="B5198:E5198" si="5172">B5173</f>
        <v>1</v>
      </c>
      <c r="C5198" t="str">
        <f t="shared" si="5172"/>
        <v>A5</v>
      </c>
      <c r="D5198" t="str">
        <f t="shared" si="5172"/>
        <v>сыр полутвердый</v>
      </c>
      <c r="E5198" t="str">
        <f t="shared" si="5172"/>
        <v>A5|сыр полутвердый</v>
      </c>
      <c r="F5198">
        <f>IFERROR(INDEX('Прайс-лист на год'!$E$4:$NG$28,MATCH(prices_model!E5198,'Прайс-лист на год'!$D$4:$D$28,0),MATCH(prices_model!A5198,'Прайс-лист на год'!$E$3:$NG$3,0)),0)</f>
        <v>654</v>
      </c>
    </row>
    <row r="5199" spans="1:6" x14ac:dyDescent="0.25">
      <c r="A5199" s="30">
        <f>'Прайс-лист на год'!$E$3+ROUNDDOWN((ROW()-2)/25,0)</f>
        <v>44037</v>
      </c>
      <c r="B5199">
        <f t="shared" ref="B5199:E5199" si="5173">B5174</f>
        <v>1</v>
      </c>
      <c r="C5199" t="str">
        <f t="shared" si="5173"/>
        <v>A5</v>
      </c>
      <c r="D5199" t="str">
        <f t="shared" si="5173"/>
        <v>сыр мягкий</v>
      </c>
      <c r="E5199" t="str">
        <f t="shared" si="5173"/>
        <v>A5|сыр мягкий</v>
      </c>
      <c r="F5199">
        <f>IFERROR(INDEX('Прайс-лист на год'!$E$4:$NG$28,MATCH(prices_model!E5199,'Прайс-лист на год'!$D$4:$D$28,0),MATCH(prices_model!A5199,'Прайс-лист на год'!$E$3:$NG$3,0)),0)</f>
        <v>545</v>
      </c>
    </row>
    <row r="5200" spans="1:6" x14ac:dyDescent="0.25">
      <c r="A5200" s="30">
        <f>'Прайс-лист на год'!$E$3+ROUNDDOWN((ROW()-2)/25,0)</f>
        <v>44037</v>
      </c>
      <c r="B5200">
        <f t="shared" ref="B5200:E5200" si="5174">B5175</f>
        <v>1</v>
      </c>
      <c r="C5200" t="str">
        <f t="shared" si="5174"/>
        <v>A5</v>
      </c>
      <c r="D5200" t="str">
        <f t="shared" si="5174"/>
        <v>прочие сыры</v>
      </c>
      <c r="E5200" t="str">
        <f t="shared" si="5174"/>
        <v>A5|прочие сыры</v>
      </c>
      <c r="F5200">
        <f>IFERROR(INDEX('Прайс-лист на год'!$E$4:$NG$28,MATCH(prices_model!E5200,'Прайс-лист на год'!$D$4:$D$28,0),MATCH(prices_model!A5200,'Прайс-лист на год'!$E$3:$NG$3,0)),0)</f>
        <v>763</v>
      </c>
    </row>
    <row r="5201" spans="1:6" x14ac:dyDescent="0.25">
      <c r="A5201" s="30">
        <f>'Прайс-лист на год'!$E$3+ROUNDDOWN((ROW()-2)/25,0)</f>
        <v>44037</v>
      </c>
      <c r="B5201">
        <f t="shared" ref="B5201:E5201" si="5175">B5176</f>
        <v>1</v>
      </c>
      <c r="C5201" t="str">
        <f t="shared" si="5175"/>
        <v>A5</v>
      </c>
      <c r="D5201" t="str">
        <f t="shared" si="5175"/>
        <v>продукты сырные</v>
      </c>
      <c r="E5201" t="str">
        <f t="shared" si="5175"/>
        <v>A5|продукты сырные</v>
      </c>
      <c r="F5201">
        <f>IFERROR(INDEX('Прайс-лист на год'!$E$4:$NG$28,MATCH(prices_model!E5201,'Прайс-лист на год'!$D$4:$D$28,0),MATCH(prices_model!A5201,'Прайс-лист на год'!$E$3:$NG$3,0)),0)</f>
        <v>436</v>
      </c>
    </row>
    <row r="5202" spans="1:6" x14ac:dyDescent="0.25">
      <c r="A5202" s="30">
        <f>'Прайс-лист на год'!$E$3+ROUNDDOWN((ROW()-2)/25,0)</f>
        <v>44038</v>
      </c>
      <c r="B5202">
        <f t="shared" ref="B5202:E5202" si="5176">B5177</f>
        <v>1</v>
      </c>
      <c r="C5202" t="str">
        <f t="shared" si="5176"/>
        <v>A1</v>
      </c>
      <c r="D5202" t="str">
        <f t="shared" si="5176"/>
        <v>сыр твердый</v>
      </c>
      <c r="E5202" t="str">
        <f t="shared" si="5176"/>
        <v>A1|сыр твердый</v>
      </c>
      <c r="F5202">
        <f>IFERROR(INDEX('Прайс-лист на год'!$E$4:$NG$28,MATCH(prices_model!E5202,'Прайс-лист на год'!$D$4:$D$28,0),MATCH(prices_model!A5202,'Прайс-лист на год'!$E$3:$NG$3,0)),0)</f>
        <v>950</v>
      </c>
    </row>
    <row r="5203" spans="1:6" x14ac:dyDescent="0.25">
      <c r="A5203" s="30">
        <f>'Прайс-лист на год'!$E$3+ROUNDDOWN((ROW()-2)/25,0)</f>
        <v>44038</v>
      </c>
      <c r="B5203">
        <f t="shared" ref="B5203:E5203" si="5177">B5178</f>
        <v>1</v>
      </c>
      <c r="C5203" t="str">
        <f t="shared" si="5177"/>
        <v>A1</v>
      </c>
      <c r="D5203" t="str">
        <f t="shared" si="5177"/>
        <v>сыр полутвердый</v>
      </c>
      <c r="E5203" t="str">
        <f t="shared" si="5177"/>
        <v>A1|сыр полутвердый</v>
      </c>
      <c r="F5203">
        <f>IFERROR(INDEX('Прайс-лист на год'!$E$4:$NG$28,MATCH(prices_model!E5203,'Прайс-лист на год'!$D$4:$D$28,0),MATCH(prices_model!A5203,'Прайс-лист на год'!$E$3:$NG$3,0)),0)</f>
        <v>570</v>
      </c>
    </row>
    <row r="5204" spans="1:6" x14ac:dyDescent="0.25">
      <c r="A5204" s="30">
        <f>'Прайс-лист на год'!$E$3+ROUNDDOWN((ROW()-2)/25,0)</f>
        <v>44038</v>
      </c>
      <c r="B5204">
        <f t="shared" ref="B5204:E5204" si="5178">B5179</f>
        <v>1</v>
      </c>
      <c r="C5204" t="str">
        <f t="shared" si="5178"/>
        <v>A1</v>
      </c>
      <c r="D5204" t="str">
        <f t="shared" si="5178"/>
        <v>сыр мягкий</v>
      </c>
      <c r="E5204" t="str">
        <f t="shared" si="5178"/>
        <v>A1|сыр мягкий</v>
      </c>
      <c r="F5204">
        <f>IFERROR(INDEX('Прайс-лист на год'!$E$4:$NG$28,MATCH(prices_model!E5204,'Прайс-лист на год'!$D$4:$D$28,0),MATCH(prices_model!A5204,'Прайс-лист на год'!$E$3:$NG$3,0)),0)</f>
        <v>475</v>
      </c>
    </row>
    <row r="5205" spans="1:6" x14ac:dyDescent="0.25">
      <c r="A5205" s="30">
        <f>'Прайс-лист на год'!$E$3+ROUNDDOWN((ROW()-2)/25,0)</f>
        <v>44038</v>
      </c>
      <c r="B5205">
        <f t="shared" ref="B5205:E5205" si="5179">B5180</f>
        <v>1</v>
      </c>
      <c r="C5205" t="str">
        <f t="shared" si="5179"/>
        <v>A1</v>
      </c>
      <c r="D5205" t="str">
        <f t="shared" si="5179"/>
        <v>прочие сыры</v>
      </c>
      <c r="E5205" t="str">
        <f t="shared" si="5179"/>
        <v>A1|прочие сыры</v>
      </c>
      <c r="F5205">
        <f>IFERROR(INDEX('Прайс-лист на год'!$E$4:$NG$28,MATCH(prices_model!E5205,'Прайс-лист на год'!$D$4:$D$28,0),MATCH(prices_model!A5205,'Прайс-лист на год'!$E$3:$NG$3,0)),0)</f>
        <v>665</v>
      </c>
    </row>
    <row r="5206" spans="1:6" x14ac:dyDescent="0.25">
      <c r="A5206" s="30">
        <f>'Прайс-лист на год'!$E$3+ROUNDDOWN((ROW()-2)/25,0)</f>
        <v>44038</v>
      </c>
      <c r="B5206">
        <f t="shared" ref="B5206:E5206" si="5180">B5181</f>
        <v>1</v>
      </c>
      <c r="C5206" t="str">
        <f t="shared" si="5180"/>
        <v>A1</v>
      </c>
      <c r="D5206" t="str">
        <f t="shared" si="5180"/>
        <v>продукты сырные</v>
      </c>
      <c r="E5206" t="str">
        <f t="shared" si="5180"/>
        <v>A1|продукты сырные</v>
      </c>
      <c r="F5206">
        <f>IFERROR(INDEX('Прайс-лист на год'!$E$4:$NG$28,MATCH(prices_model!E5206,'Прайс-лист на год'!$D$4:$D$28,0),MATCH(prices_model!A5206,'Прайс-лист на год'!$E$3:$NG$3,0)),0)</f>
        <v>380</v>
      </c>
    </row>
    <row r="5207" spans="1:6" x14ac:dyDescent="0.25">
      <c r="A5207" s="30">
        <f>'Прайс-лист на год'!$E$3+ROUNDDOWN((ROW()-2)/25,0)</f>
        <v>44038</v>
      </c>
      <c r="B5207">
        <f t="shared" ref="B5207:E5207" si="5181">B5182</f>
        <v>1</v>
      </c>
      <c r="C5207" t="str">
        <f t="shared" si="5181"/>
        <v>A2</v>
      </c>
      <c r="D5207" t="str">
        <f t="shared" si="5181"/>
        <v>сыр твердый</v>
      </c>
      <c r="E5207" t="str">
        <f t="shared" si="5181"/>
        <v>A2|сыр твердый</v>
      </c>
      <c r="F5207">
        <f>IFERROR(INDEX('Прайс-лист на год'!$E$4:$NG$28,MATCH(prices_model!E5207,'Прайс-лист на год'!$D$4:$D$28,0),MATCH(prices_model!A5207,'Прайс-лист на год'!$E$3:$NG$3,0)),0)</f>
        <v>900</v>
      </c>
    </row>
    <row r="5208" spans="1:6" x14ac:dyDescent="0.25">
      <c r="A5208" s="30">
        <f>'Прайс-лист на год'!$E$3+ROUNDDOWN((ROW()-2)/25,0)</f>
        <v>44038</v>
      </c>
      <c r="B5208">
        <f t="shared" ref="B5208:E5208" si="5182">B5183</f>
        <v>1</v>
      </c>
      <c r="C5208" t="str">
        <f t="shared" si="5182"/>
        <v>A2</v>
      </c>
      <c r="D5208" t="str">
        <f t="shared" si="5182"/>
        <v>сыр полутвердый</v>
      </c>
      <c r="E5208" t="str">
        <f t="shared" si="5182"/>
        <v>A2|сыр полутвердый</v>
      </c>
      <c r="F5208">
        <f>IFERROR(INDEX('Прайс-лист на год'!$E$4:$NG$28,MATCH(prices_model!E5208,'Прайс-лист на год'!$D$4:$D$28,0),MATCH(prices_model!A5208,'Прайс-лист на год'!$E$3:$NG$3,0)),0)</f>
        <v>540</v>
      </c>
    </row>
    <row r="5209" spans="1:6" x14ac:dyDescent="0.25">
      <c r="A5209" s="30">
        <f>'Прайс-лист на год'!$E$3+ROUNDDOWN((ROW()-2)/25,0)</f>
        <v>44038</v>
      </c>
      <c r="B5209">
        <f t="shared" ref="B5209:E5209" si="5183">B5184</f>
        <v>1</v>
      </c>
      <c r="C5209" t="str">
        <f t="shared" si="5183"/>
        <v>A2</v>
      </c>
      <c r="D5209" t="str">
        <f t="shared" si="5183"/>
        <v>сыр мягкий</v>
      </c>
      <c r="E5209" t="str">
        <f t="shared" si="5183"/>
        <v>A2|сыр мягкий</v>
      </c>
      <c r="F5209">
        <f>IFERROR(INDEX('Прайс-лист на год'!$E$4:$NG$28,MATCH(prices_model!E5209,'Прайс-лист на год'!$D$4:$D$28,0),MATCH(prices_model!A5209,'Прайс-лист на год'!$E$3:$NG$3,0)),0)</f>
        <v>450</v>
      </c>
    </row>
    <row r="5210" spans="1:6" x14ac:dyDescent="0.25">
      <c r="A5210" s="30">
        <f>'Прайс-лист на год'!$E$3+ROUNDDOWN((ROW()-2)/25,0)</f>
        <v>44038</v>
      </c>
      <c r="B5210">
        <f t="shared" ref="B5210:E5210" si="5184">B5185</f>
        <v>1</v>
      </c>
      <c r="C5210" t="str">
        <f t="shared" si="5184"/>
        <v>A2</v>
      </c>
      <c r="D5210" t="str">
        <f t="shared" si="5184"/>
        <v>прочие сыры</v>
      </c>
      <c r="E5210" t="str">
        <f t="shared" si="5184"/>
        <v>A2|прочие сыры</v>
      </c>
      <c r="F5210">
        <f>IFERROR(INDEX('Прайс-лист на год'!$E$4:$NG$28,MATCH(prices_model!E5210,'Прайс-лист на год'!$D$4:$D$28,0),MATCH(prices_model!A5210,'Прайс-лист на год'!$E$3:$NG$3,0)),0)</f>
        <v>630</v>
      </c>
    </row>
    <row r="5211" spans="1:6" x14ac:dyDescent="0.25">
      <c r="A5211" s="30">
        <f>'Прайс-лист на год'!$E$3+ROUNDDOWN((ROW()-2)/25,0)</f>
        <v>44038</v>
      </c>
      <c r="B5211">
        <f t="shared" ref="B5211:E5211" si="5185">B5186</f>
        <v>1</v>
      </c>
      <c r="C5211" t="str">
        <f t="shared" si="5185"/>
        <v>A2</v>
      </c>
      <c r="D5211" t="str">
        <f t="shared" si="5185"/>
        <v>продукты сырные</v>
      </c>
      <c r="E5211" t="str">
        <f t="shared" si="5185"/>
        <v>A2|продукты сырные</v>
      </c>
      <c r="F5211">
        <f>IFERROR(INDEX('Прайс-лист на год'!$E$4:$NG$28,MATCH(prices_model!E5211,'Прайс-лист на год'!$D$4:$D$28,0),MATCH(prices_model!A5211,'Прайс-лист на год'!$E$3:$NG$3,0)),0)</f>
        <v>360</v>
      </c>
    </row>
    <row r="5212" spans="1:6" x14ac:dyDescent="0.25">
      <c r="A5212" s="30">
        <f>'Прайс-лист на год'!$E$3+ROUNDDOWN((ROW()-2)/25,0)</f>
        <v>44038</v>
      </c>
      <c r="B5212">
        <f t="shared" ref="B5212:E5212" si="5186">B5187</f>
        <v>1</v>
      </c>
      <c r="C5212" t="str">
        <f t="shared" si="5186"/>
        <v>A3</v>
      </c>
      <c r="D5212" t="str">
        <f t="shared" si="5186"/>
        <v>сыр твердый</v>
      </c>
      <c r="E5212" t="str">
        <f t="shared" si="5186"/>
        <v>A3|сыр твердый</v>
      </c>
      <c r="F5212">
        <f>IFERROR(INDEX('Прайс-лист на год'!$E$4:$NG$28,MATCH(prices_model!E5212,'Прайс-лист на год'!$D$4:$D$28,0),MATCH(prices_model!A5212,'Прайс-лист на год'!$E$3:$NG$3,0)),0)</f>
        <v>1000</v>
      </c>
    </row>
    <row r="5213" spans="1:6" x14ac:dyDescent="0.25">
      <c r="A5213" s="30">
        <f>'Прайс-лист на год'!$E$3+ROUNDDOWN((ROW()-2)/25,0)</f>
        <v>44038</v>
      </c>
      <c r="B5213">
        <f t="shared" ref="B5213:E5213" si="5187">B5188</f>
        <v>1</v>
      </c>
      <c r="C5213" t="str">
        <f t="shared" si="5187"/>
        <v>A3</v>
      </c>
      <c r="D5213" t="str">
        <f t="shared" si="5187"/>
        <v>сыр полутвердый</v>
      </c>
      <c r="E5213" t="str">
        <f t="shared" si="5187"/>
        <v>A3|сыр полутвердый</v>
      </c>
      <c r="F5213">
        <f>IFERROR(INDEX('Прайс-лист на год'!$E$4:$NG$28,MATCH(prices_model!E5213,'Прайс-лист на год'!$D$4:$D$28,0),MATCH(prices_model!A5213,'Прайс-лист на год'!$E$3:$NG$3,0)),0)</f>
        <v>600</v>
      </c>
    </row>
    <row r="5214" spans="1:6" x14ac:dyDescent="0.25">
      <c r="A5214" s="30">
        <f>'Прайс-лист на год'!$E$3+ROUNDDOWN((ROW()-2)/25,0)</f>
        <v>44038</v>
      </c>
      <c r="B5214">
        <f t="shared" ref="B5214:E5214" si="5188">B5189</f>
        <v>1</v>
      </c>
      <c r="C5214" t="str">
        <f t="shared" si="5188"/>
        <v>A3</v>
      </c>
      <c r="D5214" t="str">
        <f t="shared" si="5188"/>
        <v>сыр мягкий</v>
      </c>
      <c r="E5214" t="str">
        <f t="shared" si="5188"/>
        <v>A3|сыр мягкий</v>
      </c>
      <c r="F5214">
        <f>IFERROR(INDEX('Прайс-лист на год'!$E$4:$NG$28,MATCH(prices_model!E5214,'Прайс-лист на год'!$D$4:$D$28,0),MATCH(prices_model!A5214,'Прайс-лист на год'!$E$3:$NG$3,0)),0)</f>
        <v>500</v>
      </c>
    </row>
    <row r="5215" spans="1:6" x14ac:dyDescent="0.25">
      <c r="A5215" s="30">
        <f>'Прайс-лист на год'!$E$3+ROUNDDOWN((ROW()-2)/25,0)</f>
        <v>44038</v>
      </c>
      <c r="B5215">
        <f t="shared" ref="B5215:E5215" si="5189">B5190</f>
        <v>1</v>
      </c>
      <c r="C5215" t="str">
        <f t="shared" si="5189"/>
        <v>A3</v>
      </c>
      <c r="D5215" t="str">
        <f t="shared" si="5189"/>
        <v>прочие сыры</v>
      </c>
      <c r="E5215" t="str">
        <f t="shared" si="5189"/>
        <v>A3|прочие сыры</v>
      </c>
      <c r="F5215">
        <f>IFERROR(INDEX('Прайс-лист на год'!$E$4:$NG$28,MATCH(prices_model!E5215,'Прайс-лист на год'!$D$4:$D$28,0),MATCH(prices_model!A5215,'Прайс-лист на год'!$E$3:$NG$3,0)),0)</f>
        <v>700</v>
      </c>
    </row>
    <row r="5216" spans="1:6" x14ac:dyDescent="0.25">
      <c r="A5216" s="30">
        <f>'Прайс-лист на год'!$E$3+ROUNDDOWN((ROW()-2)/25,0)</f>
        <v>44038</v>
      </c>
      <c r="B5216">
        <f t="shared" ref="B5216:E5216" si="5190">B5191</f>
        <v>1</v>
      </c>
      <c r="C5216" t="str">
        <f t="shared" si="5190"/>
        <v>A3</v>
      </c>
      <c r="D5216" t="str">
        <f t="shared" si="5190"/>
        <v>продукты сырные</v>
      </c>
      <c r="E5216" t="str">
        <f t="shared" si="5190"/>
        <v>A3|продукты сырные</v>
      </c>
      <c r="F5216">
        <f>IFERROR(INDEX('Прайс-лист на год'!$E$4:$NG$28,MATCH(prices_model!E5216,'Прайс-лист на год'!$D$4:$D$28,0),MATCH(prices_model!A5216,'Прайс-лист на год'!$E$3:$NG$3,0)),0)</f>
        <v>400</v>
      </c>
    </row>
    <row r="5217" spans="1:6" x14ac:dyDescent="0.25">
      <c r="A5217" s="30">
        <f>'Прайс-лист на год'!$E$3+ROUNDDOWN((ROW()-2)/25,0)</f>
        <v>44038</v>
      </c>
      <c r="B5217">
        <f t="shared" ref="B5217:E5217" si="5191">B5192</f>
        <v>1</v>
      </c>
      <c r="C5217" t="str">
        <f t="shared" si="5191"/>
        <v>A4</v>
      </c>
      <c r="D5217" t="str">
        <f t="shared" si="5191"/>
        <v>сыр твердый</v>
      </c>
      <c r="E5217" t="str">
        <f t="shared" si="5191"/>
        <v>A4|сыр твердый</v>
      </c>
      <c r="F5217">
        <f>IFERROR(INDEX('Прайс-лист на год'!$E$4:$NG$28,MATCH(prices_model!E5217,'Прайс-лист на год'!$D$4:$D$28,0),MATCH(prices_model!A5217,'Прайс-лист на год'!$E$3:$NG$3,0)),0)</f>
        <v>893</v>
      </c>
    </row>
    <row r="5218" spans="1:6" x14ac:dyDescent="0.25">
      <c r="A5218" s="30">
        <f>'Прайс-лист на год'!$E$3+ROUNDDOWN((ROW()-2)/25,0)</f>
        <v>44038</v>
      </c>
      <c r="B5218">
        <f t="shared" ref="B5218:E5218" si="5192">B5193</f>
        <v>1</v>
      </c>
      <c r="C5218" t="str">
        <f t="shared" si="5192"/>
        <v>A4</v>
      </c>
      <c r="D5218" t="str">
        <f t="shared" si="5192"/>
        <v>сыр полутвердый</v>
      </c>
      <c r="E5218" t="str">
        <f t="shared" si="5192"/>
        <v>A4|сыр полутвердый</v>
      </c>
      <c r="F5218">
        <f>IFERROR(INDEX('Прайс-лист на год'!$E$4:$NG$28,MATCH(prices_model!E5218,'Прайс-лист на год'!$D$4:$D$28,0),MATCH(prices_model!A5218,'Прайс-лист на год'!$E$3:$NG$3,0)),0)</f>
        <v>536</v>
      </c>
    </row>
    <row r="5219" spans="1:6" x14ac:dyDescent="0.25">
      <c r="A5219" s="30">
        <f>'Прайс-лист на год'!$E$3+ROUNDDOWN((ROW()-2)/25,0)</f>
        <v>44038</v>
      </c>
      <c r="B5219">
        <f t="shared" ref="B5219:E5219" si="5193">B5194</f>
        <v>1</v>
      </c>
      <c r="C5219" t="str">
        <f t="shared" si="5193"/>
        <v>A4</v>
      </c>
      <c r="D5219" t="str">
        <f t="shared" si="5193"/>
        <v>сыр мягкий</v>
      </c>
      <c r="E5219" t="str">
        <f t="shared" si="5193"/>
        <v>A4|сыр мягкий</v>
      </c>
      <c r="F5219">
        <f>IFERROR(INDEX('Прайс-лист на год'!$E$4:$NG$28,MATCH(prices_model!E5219,'Прайс-лист на год'!$D$4:$D$28,0),MATCH(prices_model!A5219,'Прайс-лист на год'!$E$3:$NG$3,0)),0)</f>
        <v>551</v>
      </c>
    </row>
    <row r="5220" spans="1:6" x14ac:dyDescent="0.25">
      <c r="A5220" s="30">
        <f>'Прайс-лист на год'!$E$3+ROUNDDOWN((ROW()-2)/25,0)</f>
        <v>44038</v>
      </c>
      <c r="B5220">
        <f t="shared" ref="B5220:E5220" si="5194">B5195</f>
        <v>1</v>
      </c>
      <c r="C5220" t="str">
        <f t="shared" si="5194"/>
        <v>A4</v>
      </c>
      <c r="D5220" t="str">
        <f t="shared" si="5194"/>
        <v>прочие сыры</v>
      </c>
      <c r="E5220" t="str">
        <f t="shared" si="5194"/>
        <v>A4|прочие сыры</v>
      </c>
      <c r="F5220">
        <f>IFERROR(INDEX('Прайс-лист на год'!$E$4:$NG$28,MATCH(prices_model!E5220,'Прайс-лист на год'!$D$4:$D$28,0),MATCH(prices_model!A5220,'Прайс-лист на год'!$E$3:$NG$3,0)),0)</f>
        <v>732</v>
      </c>
    </row>
    <row r="5221" spans="1:6" x14ac:dyDescent="0.25">
      <c r="A5221" s="30">
        <f>'Прайс-лист на год'!$E$3+ROUNDDOWN((ROW()-2)/25,0)</f>
        <v>44038</v>
      </c>
      <c r="B5221">
        <f t="shared" ref="B5221:E5221" si="5195">B5196</f>
        <v>1</v>
      </c>
      <c r="C5221" t="str">
        <f t="shared" si="5195"/>
        <v>A4</v>
      </c>
      <c r="D5221" t="str">
        <f t="shared" si="5195"/>
        <v>продукты сырные</v>
      </c>
      <c r="E5221" t="str">
        <f t="shared" si="5195"/>
        <v>A4|продукты сырные</v>
      </c>
      <c r="F5221">
        <f>IFERROR(INDEX('Прайс-лист на год'!$E$4:$NG$28,MATCH(prices_model!E5221,'Прайс-лист на год'!$D$4:$D$28,0),MATCH(prices_model!A5221,'Прайс-лист на год'!$E$3:$NG$3,0)),0)</f>
        <v>340</v>
      </c>
    </row>
    <row r="5222" spans="1:6" x14ac:dyDescent="0.25">
      <c r="A5222" s="30">
        <f>'Прайс-лист на год'!$E$3+ROUNDDOWN((ROW()-2)/25,0)</f>
        <v>44038</v>
      </c>
      <c r="B5222">
        <f t="shared" ref="B5222:E5222" si="5196">B5197</f>
        <v>1</v>
      </c>
      <c r="C5222" t="str">
        <f t="shared" si="5196"/>
        <v>A5</v>
      </c>
      <c r="D5222" t="str">
        <f t="shared" si="5196"/>
        <v>сыр твердый</v>
      </c>
      <c r="E5222" t="str">
        <f t="shared" si="5196"/>
        <v>A5|сыр твердый</v>
      </c>
      <c r="F5222">
        <f>IFERROR(INDEX('Прайс-лист на год'!$E$4:$NG$28,MATCH(prices_model!E5222,'Прайс-лист на год'!$D$4:$D$28,0),MATCH(prices_model!A5222,'Прайс-лист на год'!$E$3:$NG$3,0)),0)</f>
        <v>1090</v>
      </c>
    </row>
    <row r="5223" spans="1:6" x14ac:dyDescent="0.25">
      <c r="A5223" s="30">
        <f>'Прайс-лист на год'!$E$3+ROUNDDOWN((ROW()-2)/25,0)</f>
        <v>44038</v>
      </c>
      <c r="B5223">
        <f t="shared" ref="B5223:E5223" si="5197">B5198</f>
        <v>1</v>
      </c>
      <c r="C5223" t="str">
        <f t="shared" si="5197"/>
        <v>A5</v>
      </c>
      <c r="D5223" t="str">
        <f t="shared" si="5197"/>
        <v>сыр полутвердый</v>
      </c>
      <c r="E5223" t="str">
        <f t="shared" si="5197"/>
        <v>A5|сыр полутвердый</v>
      </c>
      <c r="F5223">
        <f>IFERROR(INDEX('Прайс-лист на год'!$E$4:$NG$28,MATCH(prices_model!E5223,'Прайс-лист на год'!$D$4:$D$28,0),MATCH(prices_model!A5223,'Прайс-лист на год'!$E$3:$NG$3,0)),0)</f>
        <v>654</v>
      </c>
    </row>
    <row r="5224" spans="1:6" x14ac:dyDescent="0.25">
      <c r="A5224" s="30">
        <f>'Прайс-лист на год'!$E$3+ROUNDDOWN((ROW()-2)/25,0)</f>
        <v>44038</v>
      </c>
      <c r="B5224">
        <f t="shared" ref="B5224:E5224" si="5198">B5199</f>
        <v>1</v>
      </c>
      <c r="C5224" t="str">
        <f t="shared" si="5198"/>
        <v>A5</v>
      </c>
      <c r="D5224" t="str">
        <f t="shared" si="5198"/>
        <v>сыр мягкий</v>
      </c>
      <c r="E5224" t="str">
        <f t="shared" si="5198"/>
        <v>A5|сыр мягкий</v>
      </c>
      <c r="F5224">
        <f>IFERROR(INDEX('Прайс-лист на год'!$E$4:$NG$28,MATCH(prices_model!E5224,'Прайс-лист на год'!$D$4:$D$28,0),MATCH(prices_model!A5224,'Прайс-лист на год'!$E$3:$NG$3,0)),0)</f>
        <v>545</v>
      </c>
    </row>
    <row r="5225" spans="1:6" x14ac:dyDescent="0.25">
      <c r="A5225" s="30">
        <f>'Прайс-лист на год'!$E$3+ROUNDDOWN((ROW()-2)/25,0)</f>
        <v>44038</v>
      </c>
      <c r="B5225">
        <f t="shared" ref="B5225:E5225" si="5199">B5200</f>
        <v>1</v>
      </c>
      <c r="C5225" t="str">
        <f t="shared" si="5199"/>
        <v>A5</v>
      </c>
      <c r="D5225" t="str">
        <f t="shared" si="5199"/>
        <v>прочие сыры</v>
      </c>
      <c r="E5225" t="str">
        <f t="shared" si="5199"/>
        <v>A5|прочие сыры</v>
      </c>
      <c r="F5225">
        <f>IFERROR(INDEX('Прайс-лист на год'!$E$4:$NG$28,MATCH(prices_model!E5225,'Прайс-лист на год'!$D$4:$D$28,0),MATCH(prices_model!A5225,'Прайс-лист на год'!$E$3:$NG$3,0)),0)</f>
        <v>763</v>
      </c>
    </row>
    <row r="5226" spans="1:6" x14ac:dyDescent="0.25">
      <c r="A5226" s="30">
        <f>'Прайс-лист на год'!$E$3+ROUNDDOWN((ROW()-2)/25,0)</f>
        <v>44038</v>
      </c>
      <c r="B5226">
        <f t="shared" ref="B5226:E5226" si="5200">B5201</f>
        <v>1</v>
      </c>
      <c r="C5226" t="str">
        <f t="shared" si="5200"/>
        <v>A5</v>
      </c>
      <c r="D5226" t="str">
        <f t="shared" si="5200"/>
        <v>продукты сырные</v>
      </c>
      <c r="E5226" t="str">
        <f t="shared" si="5200"/>
        <v>A5|продукты сырные</v>
      </c>
      <c r="F5226">
        <f>IFERROR(INDEX('Прайс-лист на год'!$E$4:$NG$28,MATCH(prices_model!E5226,'Прайс-лист на год'!$D$4:$D$28,0),MATCH(prices_model!A5226,'Прайс-лист на год'!$E$3:$NG$3,0)),0)</f>
        <v>436</v>
      </c>
    </row>
    <row r="5227" spans="1:6" x14ac:dyDescent="0.25">
      <c r="A5227" s="30">
        <f>'Прайс-лист на год'!$E$3+ROUNDDOWN((ROW()-2)/25,0)</f>
        <v>44039</v>
      </c>
      <c r="B5227">
        <f t="shared" ref="B5227:E5227" si="5201">B5202</f>
        <v>1</v>
      </c>
      <c r="C5227" t="str">
        <f t="shared" si="5201"/>
        <v>A1</v>
      </c>
      <c r="D5227" t="str">
        <f t="shared" si="5201"/>
        <v>сыр твердый</v>
      </c>
      <c r="E5227" t="str">
        <f t="shared" si="5201"/>
        <v>A1|сыр твердый</v>
      </c>
      <c r="F5227">
        <f>IFERROR(INDEX('Прайс-лист на год'!$E$4:$NG$28,MATCH(prices_model!E5227,'Прайс-лист на год'!$D$4:$D$28,0),MATCH(prices_model!A5227,'Прайс-лист на год'!$E$3:$NG$3,0)),0)</f>
        <v>1000</v>
      </c>
    </row>
    <row r="5228" spans="1:6" x14ac:dyDescent="0.25">
      <c r="A5228" s="30">
        <f>'Прайс-лист на год'!$E$3+ROUNDDOWN((ROW()-2)/25,0)</f>
        <v>44039</v>
      </c>
      <c r="B5228">
        <f t="shared" ref="B5228:E5228" si="5202">B5203</f>
        <v>1</v>
      </c>
      <c r="C5228" t="str">
        <f t="shared" si="5202"/>
        <v>A1</v>
      </c>
      <c r="D5228" t="str">
        <f t="shared" si="5202"/>
        <v>сыр полутвердый</v>
      </c>
      <c r="E5228" t="str">
        <f t="shared" si="5202"/>
        <v>A1|сыр полутвердый</v>
      </c>
      <c r="F5228">
        <f>IFERROR(INDEX('Прайс-лист на год'!$E$4:$NG$28,MATCH(prices_model!E5228,'Прайс-лист на год'!$D$4:$D$28,0),MATCH(prices_model!A5228,'Прайс-лист на год'!$E$3:$NG$3,0)),0)</f>
        <v>600</v>
      </c>
    </row>
    <row r="5229" spans="1:6" x14ac:dyDescent="0.25">
      <c r="A5229" s="30">
        <f>'Прайс-лист на год'!$E$3+ROUNDDOWN((ROW()-2)/25,0)</f>
        <v>44039</v>
      </c>
      <c r="B5229">
        <f t="shared" ref="B5229:E5229" si="5203">B5204</f>
        <v>1</v>
      </c>
      <c r="C5229" t="str">
        <f t="shared" si="5203"/>
        <v>A1</v>
      </c>
      <c r="D5229" t="str">
        <f t="shared" si="5203"/>
        <v>сыр мягкий</v>
      </c>
      <c r="E5229" t="str">
        <f t="shared" si="5203"/>
        <v>A1|сыр мягкий</v>
      </c>
      <c r="F5229">
        <f>IFERROR(INDEX('Прайс-лист на год'!$E$4:$NG$28,MATCH(prices_model!E5229,'Прайс-лист на год'!$D$4:$D$28,0),MATCH(prices_model!A5229,'Прайс-лист на год'!$E$3:$NG$3,0)),0)</f>
        <v>500</v>
      </c>
    </row>
    <row r="5230" spans="1:6" x14ac:dyDescent="0.25">
      <c r="A5230" s="30">
        <f>'Прайс-лист на год'!$E$3+ROUNDDOWN((ROW()-2)/25,0)</f>
        <v>44039</v>
      </c>
      <c r="B5230">
        <f t="shared" ref="B5230:E5230" si="5204">B5205</f>
        <v>1</v>
      </c>
      <c r="C5230" t="str">
        <f t="shared" si="5204"/>
        <v>A1</v>
      </c>
      <c r="D5230" t="str">
        <f t="shared" si="5204"/>
        <v>прочие сыры</v>
      </c>
      <c r="E5230" t="str">
        <f t="shared" si="5204"/>
        <v>A1|прочие сыры</v>
      </c>
      <c r="F5230">
        <f>IFERROR(INDEX('Прайс-лист на год'!$E$4:$NG$28,MATCH(prices_model!E5230,'Прайс-лист на год'!$D$4:$D$28,0),MATCH(prices_model!A5230,'Прайс-лист на год'!$E$3:$NG$3,0)),0)</f>
        <v>700</v>
      </c>
    </row>
    <row r="5231" spans="1:6" x14ac:dyDescent="0.25">
      <c r="A5231" s="30">
        <f>'Прайс-лист на год'!$E$3+ROUNDDOWN((ROW()-2)/25,0)</f>
        <v>44039</v>
      </c>
      <c r="B5231">
        <f t="shared" ref="B5231:E5231" si="5205">B5206</f>
        <v>1</v>
      </c>
      <c r="C5231" t="str">
        <f t="shared" si="5205"/>
        <v>A1</v>
      </c>
      <c r="D5231" t="str">
        <f t="shared" si="5205"/>
        <v>продукты сырные</v>
      </c>
      <c r="E5231" t="str">
        <f t="shared" si="5205"/>
        <v>A1|продукты сырные</v>
      </c>
      <c r="F5231">
        <f>IFERROR(INDEX('Прайс-лист на год'!$E$4:$NG$28,MATCH(prices_model!E5231,'Прайс-лист на год'!$D$4:$D$28,0),MATCH(prices_model!A5231,'Прайс-лист на год'!$E$3:$NG$3,0)),0)</f>
        <v>400</v>
      </c>
    </row>
    <row r="5232" spans="1:6" x14ac:dyDescent="0.25">
      <c r="A5232" s="30">
        <f>'Прайс-лист на год'!$E$3+ROUNDDOWN((ROW()-2)/25,0)</f>
        <v>44039</v>
      </c>
      <c r="B5232">
        <f t="shared" ref="B5232:E5232" si="5206">B5207</f>
        <v>1</v>
      </c>
      <c r="C5232" t="str">
        <f t="shared" si="5206"/>
        <v>A2</v>
      </c>
      <c r="D5232" t="str">
        <f t="shared" si="5206"/>
        <v>сыр твердый</v>
      </c>
      <c r="E5232" t="str">
        <f t="shared" si="5206"/>
        <v>A2|сыр твердый</v>
      </c>
      <c r="F5232">
        <f>IFERROR(INDEX('Прайс-лист на год'!$E$4:$NG$28,MATCH(prices_model!E5232,'Прайс-лист на год'!$D$4:$D$28,0),MATCH(prices_model!A5232,'Прайс-лист на год'!$E$3:$NG$3,0)),0)</f>
        <v>1050</v>
      </c>
    </row>
    <row r="5233" spans="1:6" x14ac:dyDescent="0.25">
      <c r="A5233" s="30">
        <f>'Прайс-лист на год'!$E$3+ROUNDDOWN((ROW()-2)/25,0)</f>
        <v>44039</v>
      </c>
      <c r="B5233">
        <f t="shared" ref="B5233:E5233" si="5207">B5208</f>
        <v>1</v>
      </c>
      <c r="C5233" t="str">
        <f t="shared" si="5207"/>
        <v>A2</v>
      </c>
      <c r="D5233" t="str">
        <f t="shared" si="5207"/>
        <v>сыр полутвердый</v>
      </c>
      <c r="E5233" t="str">
        <f t="shared" si="5207"/>
        <v>A2|сыр полутвердый</v>
      </c>
      <c r="F5233">
        <f>IFERROR(INDEX('Прайс-лист на год'!$E$4:$NG$28,MATCH(prices_model!E5233,'Прайс-лист на год'!$D$4:$D$28,0),MATCH(prices_model!A5233,'Прайс-лист на год'!$E$3:$NG$3,0)),0)</f>
        <v>630</v>
      </c>
    </row>
    <row r="5234" spans="1:6" x14ac:dyDescent="0.25">
      <c r="A5234" s="30">
        <f>'Прайс-лист на год'!$E$3+ROUNDDOWN((ROW()-2)/25,0)</f>
        <v>44039</v>
      </c>
      <c r="B5234">
        <f t="shared" ref="B5234:E5234" si="5208">B5209</f>
        <v>1</v>
      </c>
      <c r="C5234" t="str">
        <f t="shared" si="5208"/>
        <v>A2</v>
      </c>
      <c r="D5234" t="str">
        <f t="shared" si="5208"/>
        <v>сыр мягкий</v>
      </c>
      <c r="E5234" t="str">
        <f t="shared" si="5208"/>
        <v>A2|сыр мягкий</v>
      </c>
      <c r="F5234">
        <f>IFERROR(INDEX('Прайс-лист на год'!$E$4:$NG$28,MATCH(prices_model!E5234,'Прайс-лист на год'!$D$4:$D$28,0),MATCH(prices_model!A5234,'Прайс-лист на год'!$E$3:$NG$3,0)),0)</f>
        <v>525</v>
      </c>
    </row>
    <row r="5235" spans="1:6" x14ac:dyDescent="0.25">
      <c r="A5235" s="30">
        <f>'Прайс-лист на год'!$E$3+ROUNDDOWN((ROW()-2)/25,0)</f>
        <v>44039</v>
      </c>
      <c r="B5235">
        <f t="shared" ref="B5235:E5235" si="5209">B5210</f>
        <v>1</v>
      </c>
      <c r="C5235" t="str">
        <f t="shared" si="5209"/>
        <v>A2</v>
      </c>
      <c r="D5235" t="str">
        <f t="shared" si="5209"/>
        <v>прочие сыры</v>
      </c>
      <c r="E5235" t="str">
        <f t="shared" si="5209"/>
        <v>A2|прочие сыры</v>
      </c>
      <c r="F5235">
        <f>IFERROR(INDEX('Прайс-лист на год'!$E$4:$NG$28,MATCH(prices_model!E5235,'Прайс-лист на год'!$D$4:$D$28,0),MATCH(prices_model!A5235,'Прайс-лист на год'!$E$3:$NG$3,0)),0)</f>
        <v>735</v>
      </c>
    </row>
    <row r="5236" spans="1:6" x14ac:dyDescent="0.25">
      <c r="A5236" s="30">
        <f>'Прайс-лист на год'!$E$3+ROUNDDOWN((ROW()-2)/25,0)</f>
        <v>44039</v>
      </c>
      <c r="B5236">
        <f t="shared" ref="B5236:E5236" si="5210">B5211</f>
        <v>1</v>
      </c>
      <c r="C5236" t="str">
        <f t="shared" si="5210"/>
        <v>A2</v>
      </c>
      <c r="D5236" t="str">
        <f t="shared" si="5210"/>
        <v>продукты сырные</v>
      </c>
      <c r="E5236" t="str">
        <f t="shared" si="5210"/>
        <v>A2|продукты сырные</v>
      </c>
      <c r="F5236">
        <f>IFERROR(INDEX('Прайс-лист на год'!$E$4:$NG$28,MATCH(prices_model!E5236,'Прайс-лист на год'!$D$4:$D$28,0),MATCH(prices_model!A5236,'Прайс-лист на год'!$E$3:$NG$3,0)),0)</f>
        <v>420</v>
      </c>
    </row>
    <row r="5237" spans="1:6" x14ac:dyDescent="0.25">
      <c r="A5237" s="30">
        <f>'Прайс-лист на год'!$E$3+ROUNDDOWN((ROW()-2)/25,0)</f>
        <v>44039</v>
      </c>
      <c r="B5237">
        <f t="shared" ref="B5237:E5237" si="5211">B5212</f>
        <v>1</v>
      </c>
      <c r="C5237" t="str">
        <f t="shared" si="5211"/>
        <v>A3</v>
      </c>
      <c r="D5237" t="str">
        <f t="shared" si="5211"/>
        <v>сыр твердый</v>
      </c>
      <c r="E5237" t="str">
        <f t="shared" si="5211"/>
        <v>A3|сыр твердый</v>
      </c>
      <c r="F5237">
        <f>IFERROR(INDEX('Прайс-лист на год'!$E$4:$NG$28,MATCH(prices_model!E5237,'Прайс-лист на год'!$D$4:$D$28,0),MATCH(prices_model!A5237,'Прайс-лист на год'!$E$3:$NG$3,0)),0)</f>
        <v>1100</v>
      </c>
    </row>
    <row r="5238" spans="1:6" x14ac:dyDescent="0.25">
      <c r="A5238" s="30">
        <f>'Прайс-лист на год'!$E$3+ROUNDDOWN((ROW()-2)/25,0)</f>
        <v>44039</v>
      </c>
      <c r="B5238">
        <f t="shared" ref="B5238:E5238" si="5212">B5213</f>
        <v>1</v>
      </c>
      <c r="C5238" t="str">
        <f t="shared" si="5212"/>
        <v>A3</v>
      </c>
      <c r="D5238" t="str">
        <f t="shared" si="5212"/>
        <v>сыр полутвердый</v>
      </c>
      <c r="E5238" t="str">
        <f t="shared" si="5212"/>
        <v>A3|сыр полутвердый</v>
      </c>
      <c r="F5238">
        <f>IFERROR(INDEX('Прайс-лист на год'!$E$4:$NG$28,MATCH(prices_model!E5238,'Прайс-лист на год'!$D$4:$D$28,0),MATCH(prices_model!A5238,'Прайс-лист на год'!$E$3:$NG$3,0)),0)</f>
        <v>660</v>
      </c>
    </row>
    <row r="5239" spans="1:6" x14ac:dyDescent="0.25">
      <c r="A5239" s="30">
        <f>'Прайс-лист на год'!$E$3+ROUNDDOWN((ROW()-2)/25,0)</f>
        <v>44039</v>
      </c>
      <c r="B5239">
        <f t="shared" ref="B5239:E5239" si="5213">B5214</f>
        <v>1</v>
      </c>
      <c r="C5239" t="str">
        <f t="shared" si="5213"/>
        <v>A3</v>
      </c>
      <c r="D5239" t="str">
        <f t="shared" si="5213"/>
        <v>сыр мягкий</v>
      </c>
      <c r="E5239" t="str">
        <f t="shared" si="5213"/>
        <v>A3|сыр мягкий</v>
      </c>
      <c r="F5239">
        <f>IFERROR(INDEX('Прайс-лист на год'!$E$4:$NG$28,MATCH(prices_model!E5239,'Прайс-лист на год'!$D$4:$D$28,0),MATCH(prices_model!A5239,'Прайс-лист на год'!$E$3:$NG$3,0)),0)</f>
        <v>550</v>
      </c>
    </row>
    <row r="5240" spans="1:6" x14ac:dyDescent="0.25">
      <c r="A5240" s="30">
        <f>'Прайс-лист на год'!$E$3+ROUNDDOWN((ROW()-2)/25,0)</f>
        <v>44039</v>
      </c>
      <c r="B5240">
        <f t="shared" ref="B5240:E5240" si="5214">B5215</f>
        <v>1</v>
      </c>
      <c r="C5240" t="str">
        <f t="shared" si="5214"/>
        <v>A3</v>
      </c>
      <c r="D5240" t="str">
        <f t="shared" si="5214"/>
        <v>прочие сыры</v>
      </c>
      <c r="E5240" t="str">
        <f t="shared" si="5214"/>
        <v>A3|прочие сыры</v>
      </c>
      <c r="F5240">
        <f>IFERROR(INDEX('Прайс-лист на год'!$E$4:$NG$28,MATCH(prices_model!E5240,'Прайс-лист на год'!$D$4:$D$28,0),MATCH(prices_model!A5240,'Прайс-лист на год'!$E$3:$NG$3,0)),0)</f>
        <v>770</v>
      </c>
    </row>
    <row r="5241" spans="1:6" x14ac:dyDescent="0.25">
      <c r="A5241" s="30">
        <f>'Прайс-лист на год'!$E$3+ROUNDDOWN((ROW()-2)/25,0)</f>
        <v>44039</v>
      </c>
      <c r="B5241">
        <f t="shared" ref="B5241:E5241" si="5215">B5216</f>
        <v>1</v>
      </c>
      <c r="C5241" t="str">
        <f t="shared" si="5215"/>
        <v>A3</v>
      </c>
      <c r="D5241" t="str">
        <f t="shared" si="5215"/>
        <v>продукты сырные</v>
      </c>
      <c r="E5241" t="str">
        <f t="shared" si="5215"/>
        <v>A3|продукты сырные</v>
      </c>
      <c r="F5241">
        <f>IFERROR(INDEX('Прайс-лист на год'!$E$4:$NG$28,MATCH(prices_model!E5241,'Прайс-лист на год'!$D$4:$D$28,0),MATCH(prices_model!A5241,'Прайс-лист на год'!$E$3:$NG$3,0)),0)</f>
        <v>440</v>
      </c>
    </row>
    <row r="5242" spans="1:6" x14ac:dyDescent="0.25">
      <c r="A5242" s="30">
        <f>'Прайс-лист на год'!$E$3+ROUNDDOWN((ROW()-2)/25,0)</f>
        <v>44039</v>
      </c>
      <c r="B5242">
        <f t="shared" ref="B5242:E5242" si="5216">B5217</f>
        <v>1</v>
      </c>
      <c r="C5242" t="str">
        <f t="shared" si="5216"/>
        <v>A4</v>
      </c>
      <c r="D5242" t="str">
        <f t="shared" si="5216"/>
        <v>сыр твердый</v>
      </c>
      <c r="E5242" t="str">
        <f t="shared" si="5216"/>
        <v>A4|сыр твердый</v>
      </c>
      <c r="F5242">
        <f>IFERROR(INDEX('Прайс-лист на год'!$E$4:$NG$28,MATCH(prices_model!E5242,'Прайс-лист на год'!$D$4:$D$28,0),MATCH(prices_model!A5242,'Прайс-лист на год'!$E$3:$NG$3,0)),0)</f>
        <v>1103</v>
      </c>
    </row>
    <row r="5243" spans="1:6" x14ac:dyDescent="0.25">
      <c r="A5243" s="30">
        <f>'Прайс-лист на год'!$E$3+ROUNDDOWN((ROW()-2)/25,0)</f>
        <v>44039</v>
      </c>
      <c r="B5243">
        <f t="shared" ref="B5243:E5243" si="5217">B5218</f>
        <v>1</v>
      </c>
      <c r="C5243" t="str">
        <f t="shared" si="5217"/>
        <v>A4</v>
      </c>
      <c r="D5243" t="str">
        <f t="shared" si="5217"/>
        <v>сыр полутвердый</v>
      </c>
      <c r="E5243" t="str">
        <f t="shared" si="5217"/>
        <v>A4|сыр полутвердый</v>
      </c>
      <c r="F5243">
        <f>IFERROR(INDEX('Прайс-лист на год'!$E$4:$NG$28,MATCH(prices_model!E5243,'Прайс-лист на год'!$D$4:$D$28,0),MATCH(prices_model!A5243,'Прайс-лист на год'!$E$3:$NG$3,0)),0)</f>
        <v>662</v>
      </c>
    </row>
    <row r="5244" spans="1:6" x14ac:dyDescent="0.25">
      <c r="A5244" s="30">
        <f>'Прайс-лист на год'!$E$3+ROUNDDOWN((ROW()-2)/25,0)</f>
        <v>44039</v>
      </c>
      <c r="B5244">
        <f t="shared" ref="B5244:E5244" si="5218">B5219</f>
        <v>1</v>
      </c>
      <c r="C5244" t="str">
        <f t="shared" si="5218"/>
        <v>A4</v>
      </c>
      <c r="D5244" t="str">
        <f t="shared" si="5218"/>
        <v>сыр мягкий</v>
      </c>
      <c r="E5244" t="str">
        <f t="shared" si="5218"/>
        <v>A4|сыр мягкий</v>
      </c>
      <c r="F5244">
        <f>IFERROR(INDEX('Прайс-лист на год'!$E$4:$NG$28,MATCH(prices_model!E5244,'Прайс-лист на год'!$D$4:$D$28,0),MATCH(prices_model!A5244,'Прайс-лист на год'!$E$3:$NG$3,0)),0)</f>
        <v>551</v>
      </c>
    </row>
    <row r="5245" spans="1:6" x14ac:dyDescent="0.25">
      <c r="A5245" s="30">
        <f>'Прайс-лист на год'!$E$3+ROUNDDOWN((ROW()-2)/25,0)</f>
        <v>44039</v>
      </c>
      <c r="B5245">
        <f t="shared" ref="B5245:E5245" si="5219">B5220</f>
        <v>1</v>
      </c>
      <c r="C5245" t="str">
        <f t="shared" si="5219"/>
        <v>A4</v>
      </c>
      <c r="D5245" t="str">
        <f t="shared" si="5219"/>
        <v>прочие сыры</v>
      </c>
      <c r="E5245" t="str">
        <f t="shared" si="5219"/>
        <v>A4|прочие сыры</v>
      </c>
      <c r="F5245">
        <f>IFERROR(INDEX('Прайс-лист на год'!$E$4:$NG$28,MATCH(prices_model!E5245,'Прайс-лист на год'!$D$4:$D$28,0),MATCH(prices_model!A5245,'Прайс-лист на год'!$E$3:$NG$3,0)),0)</f>
        <v>847</v>
      </c>
    </row>
    <row r="5246" spans="1:6" x14ac:dyDescent="0.25">
      <c r="A5246" s="30">
        <f>'Прайс-лист на год'!$E$3+ROUNDDOWN((ROW()-2)/25,0)</f>
        <v>44039</v>
      </c>
      <c r="B5246">
        <f t="shared" ref="B5246:E5246" si="5220">B5221</f>
        <v>1</v>
      </c>
      <c r="C5246" t="str">
        <f t="shared" si="5220"/>
        <v>A4</v>
      </c>
      <c r="D5246" t="str">
        <f t="shared" si="5220"/>
        <v>продукты сырные</v>
      </c>
      <c r="E5246" t="str">
        <f t="shared" si="5220"/>
        <v>A4|продукты сырные</v>
      </c>
      <c r="F5246">
        <f>IFERROR(INDEX('Прайс-лист на год'!$E$4:$NG$28,MATCH(prices_model!E5246,'Прайс-лист на год'!$D$4:$D$28,0),MATCH(prices_model!A5246,'Прайс-лист на год'!$E$3:$NG$3,0)),0)</f>
        <v>340</v>
      </c>
    </row>
    <row r="5247" spans="1:6" x14ac:dyDescent="0.25">
      <c r="A5247" s="30">
        <f>'Прайс-лист на год'!$E$3+ROUNDDOWN((ROW()-2)/25,0)</f>
        <v>44039</v>
      </c>
      <c r="B5247">
        <f t="shared" ref="B5247:E5247" si="5221">B5222</f>
        <v>1</v>
      </c>
      <c r="C5247" t="str">
        <f t="shared" si="5221"/>
        <v>A5</v>
      </c>
      <c r="D5247" t="str">
        <f t="shared" si="5221"/>
        <v>сыр твердый</v>
      </c>
      <c r="E5247" t="str">
        <f t="shared" si="5221"/>
        <v>A5|сыр твердый</v>
      </c>
      <c r="F5247">
        <f>IFERROR(INDEX('Прайс-лист на год'!$E$4:$NG$28,MATCH(prices_model!E5247,'Прайс-лист на год'!$D$4:$D$28,0),MATCH(prices_model!A5247,'Прайс-лист на год'!$E$3:$NG$3,0)),0)</f>
        <v>1092</v>
      </c>
    </row>
    <row r="5248" spans="1:6" x14ac:dyDescent="0.25">
      <c r="A5248" s="30">
        <f>'Прайс-лист на год'!$E$3+ROUNDDOWN((ROW()-2)/25,0)</f>
        <v>44039</v>
      </c>
      <c r="B5248">
        <f t="shared" ref="B5248:E5248" si="5222">B5223</f>
        <v>1</v>
      </c>
      <c r="C5248" t="str">
        <f t="shared" si="5222"/>
        <v>A5</v>
      </c>
      <c r="D5248" t="str">
        <f t="shared" si="5222"/>
        <v>сыр полутвердый</v>
      </c>
      <c r="E5248" t="str">
        <f t="shared" si="5222"/>
        <v>A5|сыр полутвердый</v>
      </c>
      <c r="F5248">
        <f>IFERROR(INDEX('Прайс-лист на год'!$E$4:$NG$28,MATCH(prices_model!E5248,'Прайс-лист на год'!$D$4:$D$28,0),MATCH(prices_model!A5248,'Прайс-лист на год'!$E$3:$NG$3,0)),0)</f>
        <v>655</v>
      </c>
    </row>
    <row r="5249" spans="1:6" x14ac:dyDescent="0.25">
      <c r="A5249" s="30">
        <f>'Прайс-лист на год'!$E$3+ROUNDDOWN((ROW()-2)/25,0)</f>
        <v>44039</v>
      </c>
      <c r="B5249">
        <f t="shared" ref="B5249:E5249" si="5223">B5224</f>
        <v>1</v>
      </c>
      <c r="C5249" t="str">
        <f t="shared" si="5223"/>
        <v>A5</v>
      </c>
      <c r="D5249" t="str">
        <f t="shared" si="5223"/>
        <v>сыр мягкий</v>
      </c>
      <c r="E5249" t="str">
        <f t="shared" si="5223"/>
        <v>A5|сыр мягкий</v>
      </c>
      <c r="F5249">
        <f>IFERROR(INDEX('Прайс-лист на год'!$E$4:$NG$28,MATCH(prices_model!E5249,'Прайс-лист на год'!$D$4:$D$28,0),MATCH(prices_model!A5249,'Прайс-лист на год'!$E$3:$NG$3,0)),0)</f>
        <v>546</v>
      </c>
    </row>
    <row r="5250" spans="1:6" x14ac:dyDescent="0.25">
      <c r="A5250" s="30">
        <f>'Прайс-лист на год'!$E$3+ROUNDDOWN((ROW()-2)/25,0)</f>
        <v>44039</v>
      </c>
      <c r="B5250">
        <f t="shared" ref="B5250:E5250" si="5224">B5225</f>
        <v>1</v>
      </c>
      <c r="C5250" t="str">
        <f t="shared" si="5224"/>
        <v>A5</v>
      </c>
      <c r="D5250" t="str">
        <f t="shared" si="5224"/>
        <v>прочие сыры</v>
      </c>
      <c r="E5250" t="str">
        <f t="shared" si="5224"/>
        <v>A5|прочие сыры</v>
      </c>
      <c r="F5250">
        <f>IFERROR(INDEX('Прайс-лист на год'!$E$4:$NG$28,MATCH(prices_model!E5250,'Прайс-лист на год'!$D$4:$D$28,0),MATCH(prices_model!A5250,'Прайс-лист на год'!$E$3:$NG$3,0)),0)</f>
        <v>764</v>
      </c>
    </row>
    <row r="5251" spans="1:6" x14ac:dyDescent="0.25">
      <c r="A5251" s="30">
        <f>'Прайс-лист на год'!$E$3+ROUNDDOWN((ROW()-2)/25,0)</f>
        <v>44039</v>
      </c>
      <c r="B5251">
        <f t="shared" ref="B5251:E5251" si="5225">B5226</f>
        <v>1</v>
      </c>
      <c r="C5251" t="str">
        <f t="shared" si="5225"/>
        <v>A5</v>
      </c>
      <c r="D5251" t="str">
        <f t="shared" si="5225"/>
        <v>продукты сырные</v>
      </c>
      <c r="E5251" t="str">
        <f t="shared" si="5225"/>
        <v>A5|продукты сырные</v>
      </c>
      <c r="F5251">
        <f>IFERROR(INDEX('Прайс-лист на год'!$E$4:$NG$28,MATCH(prices_model!E5251,'Прайс-лист на год'!$D$4:$D$28,0),MATCH(prices_model!A5251,'Прайс-лист на год'!$E$3:$NG$3,0)),0)</f>
        <v>437</v>
      </c>
    </row>
    <row r="5252" spans="1:6" x14ac:dyDescent="0.25">
      <c r="A5252" s="30">
        <f>'Прайс-лист на год'!$E$3+ROUNDDOWN((ROW()-2)/25,0)</f>
        <v>44040</v>
      </c>
      <c r="B5252">
        <f t="shared" ref="B5252:E5252" si="5226">B5227</f>
        <v>1</v>
      </c>
      <c r="C5252" t="str">
        <f t="shared" si="5226"/>
        <v>A1</v>
      </c>
      <c r="D5252" t="str">
        <f t="shared" si="5226"/>
        <v>сыр твердый</v>
      </c>
      <c r="E5252" t="str">
        <f t="shared" si="5226"/>
        <v>A1|сыр твердый</v>
      </c>
      <c r="F5252">
        <f>IFERROR(INDEX('Прайс-лист на год'!$E$4:$NG$28,MATCH(prices_model!E5252,'Прайс-лист на год'!$D$4:$D$28,0),MATCH(prices_model!A5252,'Прайс-лист на год'!$E$3:$NG$3,0)),0)</f>
        <v>1000</v>
      </c>
    </row>
    <row r="5253" spans="1:6" x14ac:dyDescent="0.25">
      <c r="A5253" s="30">
        <f>'Прайс-лист на год'!$E$3+ROUNDDOWN((ROW()-2)/25,0)</f>
        <v>44040</v>
      </c>
      <c r="B5253">
        <f t="shared" ref="B5253:E5253" si="5227">B5228</f>
        <v>1</v>
      </c>
      <c r="C5253" t="str">
        <f t="shared" si="5227"/>
        <v>A1</v>
      </c>
      <c r="D5253" t="str">
        <f t="shared" si="5227"/>
        <v>сыр полутвердый</v>
      </c>
      <c r="E5253" t="str">
        <f t="shared" si="5227"/>
        <v>A1|сыр полутвердый</v>
      </c>
      <c r="F5253">
        <f>IFERROR(INDEX('Прайс-лист на год'!$E$4:$NG$28,MATCH(prices_model!E5253,'Прайс-лист на год'!$D$4:$D$28,0),MATCH(prices_model!A5253,'Прайс-лист на год'!$E$3:$NG$3,0)),0)</f>
        <v>600</v>
      </c>
    </row>
    <row r="5254" spans="1:6" x14ac:dyDescent="0.25">
      <c r="A5254" s="30">
        <f>'Прайс-лист на год'!$E$3+ROUNDDOWN((ROW()-2)/25,0)</f>
        <v>44040</v>
      </c>
      <c r="B5254">
        <f t="shared" ref="B5254:E5254" si="5228">B5229</f>
        <v>1</v>
      </c>
      <c r="C5254" t="str">
        <f t="shared" si="5228"/>
        <v>A1</v>
      </c>
      <c r="D5254" t="str">
        <f t="shared" si="5228"/>
        <v>сыр мягкий</v>
      </c>
      <c r="E5254" t="str">
        <f t="shared" si="5228"/>
        <v>A1|сыр мягкий</v>
      </c>
      <c r="F5254">
        <f>IFERROR(INDEX('Прайс-лист на год'!$E$4:$NG$28,MATCH(prices_model!E5254,'Прайс-лист на год'!$D$4:$D$28,0),MATCH(prices_model!A5254,'Прайс-лист на год'!$E$3:$NG$3,0)),0)</f>
        <v>500</v>
      </c>
    </row>
    <row r="5255" spans="1:6" x14ac:dyDescent="0.25">
      <c r="A5255" s="30">
        <f>'Прайс-лист на год'!$E$3+ROUNDDOWN((ROW()-2)/25,0)</f>
        <v>44040</v>
      </c>
      <c r="B5255">
        <f t="shared" ref="B5255:E5255" si="5229">B5230</f>
        <v>1</v>
      </c>
      <c r="C5255" t="str">
        <f t="shared" si="5229"/>
        <v>A1</v>
      </c>
      <c r="D5255" t="str">
        <f t="shared" si="5229"/>
        <v>прочие сыры</v>
      </c>
      <c r="E5255" t="str">
        <f t="shared" si="5229"/>
        <v>A1|прочие сыры</v>
      </c>
      <c r="F5255">
        <f>IFERROR(INDEX('Прайс-лист на год'!$E$4:$NG$28,MATCH(prices_model!E5255,'Прайс-лист на год'!$D$4:$D$28,0),MATCH(prices_model!A5255,'Прайс-лист на год'!$E$3:$NG$3,0)),0)</f>
        <v>700</v>
      </c>
    </row>
    <row r="5256" spans="1:6" x14ac:dyDescent="0.25">
      <c r="A5256" s="30">
        <f>'Прайс-лист на год'!$E$3+ROUNDDOWN((ROW()-2)/25,0)</f>
        <v>44040</v>
      </c>
      <c r="B5256">
        <f t="shared" ref="B5256:E5256" si="5230">B5231</f>
        <v>1</v>
      </c>
      <c r="C5256" t="str">
        <f t="shared" si="5230"/>
        <v>A1</v>
      </c>
      <c r="D5256" t="str">
        <f t="shared" si="5230"/>
        <v>продукты сырные</v>
      </c>
      <c r="E5256" t="str">
        <f t="shared" si="5230"/>
        <v>A1|продукты сырные</v>
      </c>
      <c r="F5256">
        <f>IFERROR(INDEX('Прайс-лист на год'!$E$4:$NG$28,MATCH(prices_model!E5256,'Прайс-лист на год'!$D$4:$D$28,0),MATCH(prices_model!A5256,'Прайс-лист на год'!$E$3:$NG$3,0)),0)</f>
        <v>400</v>
      </c>
    </row>
    <row r="5257" spans="1:6" x14ac:dyDescent="0.25">
      <c r="A5257" s="30">
        <f>'Прайс-лист на год'!$E$3+ROUNDDOWN((ROW()-2)/25,0)</f>
        <v>44040</v>
      </c>
      <c r="B5257">
        <f t="shared" ref="B5257:E5257" si="5231">B5232</f>
        <v>1</v>
      </c>
      <c r="C5257" t="str">
        <f t="shared" si="5231"/>
        <v>A2</v>
      </c>
      <c r="D5257" t="str">
        <f t="shared" si="5231"/>
        <v>сыр твердый</v>
      </c>
      <c r="E5257" t="str">
        <f t="shared" si="5231"/>
        <v>A2|сыр твердый</v>
      </c>
      <c r="F5257">
        <f>IFERROR(INDEX('Прайс-лист на год'!$E$4:$NG$28,MATCH(prices_model!E5257,'Прайс-лист на год'!$D$4:$D$28,0),MATCH(prices_model!A5257,'Прайс-лист на год'!$E$3:$NG$3,0)),0)</f>
        <v>1050</v>
      </c>
    </row>
    <row r="5258" spans="1:6" x14ac:dyDescent="0.25">
      <c r="A5258" s="30">
        <f>'Прайс-лист на год'!$E$3+ROUNDDOWN((ROW()-2)/25,0)</f>
        <v>44040</v>
      </c>
      <c r="B5258">
        <f t="shared" ref="B5258:E5258" si="5232">B5233</f>
        <v>1</v>
      </c>
      <c r="C5258" t="str">
        <f t="shared" si="5232"/>
        <v>A2</v>
      </c>
      <c r="D5258" t="str">
        <f t="shared" si="5232"/>
        <v>сыр полутвердый</v>
      </c>
      <c r="E5258" t="str">
        <f t="shared" si="5232"/>
        <v>A2|сыр полутвердый</v>
      </c>
      <c r="F5258">
        <f>IFERROR(INDEX('Прайс-лист на год'!$E$4:$NG$28,MATCH(prices_model!E5258,'Прайс-лист на год'!$D$4:$D$28,0),MATCH(prices_model!A5258,'Прайс-лист на год'!$E$3:$NG$3,0)),0)</f>
        <v>630</v>
      </c>
    </row>
    <row r="5259" spans="1:6" x14ac:dyDescent="0.25">
      <c r="A5259" s="30">
        <f>'Прайс-лист на год'!$E$3+ROUNDDOWN((ROW()-2)/25,0)</f>
        <v>44040</v>
      </c>
      <c r="B5259">
        <f t="shared" ref="B5259:E5259" si="5233">B5234</f>
        <v>1</v>
      </c>
      <c r="C5259" t="str">
        <f t="shared" si="5233"/>
        <v>A2</v>
      </c>
      <c r="D5259" t="str">
        <f t="shared" si="5233"/>
        <v>сыр мягкий</v>
      </c>
      <c r="E5259" t="str">
        <f t="shared" si="5233"/>
        <v>A2|сыр мягкий</v>
      </c>
      <c r="F5259">
        <f>IFERROR(INDEX('Прайс-лист на год'!$E$4:$NG$28,MATCH(prices_model!E5259,'Прайс-лист на год'!$D$4:$D$28,0),MATCH(prices_model!A5259,'Прайс-лист на год'!$E$3:$NG$3,0)),0)</f>
        <v>525</v>
      </c>
    </row>
    <row r="5260" spans="1:6" x14ac:dyDescent="0.25">
      <c r="A5260" s="30">
        <f>'Прайс-лист на год'!$E$3+ROUNDDOWN((ROW()-2)/25,0)</f>
        <v>44040</v>
      </c>
      <c r="B5260">
        <f t="shared" ref="B5260:E5260" si="5234">B5235</f>
        <v>1</v>
      </c>
      <c r="C5260" t="str">
        <f t="shared" si="5234"/>
        <v>A2</v>
      </c>
      <c r="D5260" t="str">
        <f t="shared" si="5234"/>
        <v>прочие сыры</v>
      </c>
      <c r="E5260" t="str">
        <f t="shared" si="5234"/>
        <v>A2|прочие сыры</v>
      </c>
      <c r="F5260">
        <f>IFERROR(INDEX('Прайс-лист на год'!$E$4:$NG$28,MATCH(prices_model!E5260,'Прайс-лист на год'!$D$4:$D$28,0),MATCH(prices_model!A5260,'Прайс-лист на год'!$E$3:$NG$3,0)),0)</f>
        <v>735</v>
      </c>
    </row>
    <row r="5261" spans="1:6" x14ac:dyDescent="0.25">
      <c r="A5261" s="30">
        <f>'Прайс-лист на год'!$E$3+ROUNDDOWN((ROW()-2)/25,0)</f>
        <v>44040</v>
      </c>
      <c r="B5261">
        <f t="shared" ref="B5261:E5261" si="5235">B5236</f>
        <v>1</v>
      </c>
      <c r="C5261" t="str">
        <f t="shared" si="5235"/>
        <v>A2</v>
      </c>
      <c r="D5261" t="str">
        <f t="shared" si="5235"/>
        <v>продукты сырные</v>
      </c>
      <c r="E5261" t="str">
        <f t="shared" si="5235"/>
        <v>A2|продукты сырные</v>
      </c>
      <c r="F5261">
        <f>IFERROR(INDEX('Прайс-лист на год'!$E$4:$NG$28,MATCH(prices_model!E5261,'Прайс-лист на год'!$D$4:$D$28,0),MATCH(prices_model!A5261,'Прайс-лист на год'!$E$3:$NG$3,0)),0)</f>
        <v>420</v>
      </c>
    </row>
    <row r="5262" spans="1:6" x14ac:dyDescent="0.25">
      <c r="A5262" s="30">
        <f>'Прайс-лист на год'!$E$3+ROUNDDOWN((ROW()-2)/25,0)</f>
        <v>44040</v>
      </c>
      <c r="B5262">
        <f t="shared" ref="B5262:E5262" si="5236">B5237</f>
        <v>1</v>
      </c>
      <c r="C5262" t="str">
        <f t="shared" si="5236"/>
        <v>A3</v>
      </c>
      <c r="D5262" t="str">
        <f t="shared" si="5236"/>
        <v>сыр твердый</v>
      </c>
      <c r="E5262" t="str">
        <f t="shared" si="5236"/>
        <v>A3|сыр твердый</v>
      </c>
      <c r="F5262">
        <f>IFERROR(INDEX('Прайс-лист на год'!$E$4:$NG$28,MATCH(prices_model!E5262,'Прайс-лист на год'!$D$4:$D$28,0),MATCH(prices_model!A5262,'Прайс-лист на год'!$E$3:$NG$3,0)),0)</f>
        <v>1100</v>
      </c>
    </row>
    <row r="5263" spans="1:6" x14ac:dyDescent="0.25">
      <c r="A5263" s="30">
        <f>'Прайс-лист на год'!$E$3+ROUNDDOWN((ROW()-2)/25,0)</f>
        <v>44040</v>
      </c>
      <c r="B5263">
        <f t="shared" ref="B5263:E5263" si="5237">B5238</f>
        <v>1</v>
      </c>
      <c r="C5263" t="str">
        <f t="shared" si="5237"/>
        <v>A3</v>
      </c>
      <c r="D5263" t="str">
        <f t="shared" si="5237"/>
        <v>сыр полутвердый</v>
      </c>
      <c r="E5263" t="str">
        <f t="shared" si="5237"/>
        <v>A3|сыр полутвердый</v>
      </c>
      <c r="F5263">
        <f>IFERROR(INDEX('Прайс-лист на год'!$E$4:$NG$28,MATCH(prices_model!E5263,'Прайс-лист на год'!$D$4:$D$28,0),MATCH(prices_model!A5263,'Прайс-лист на год'!$E$3:$NG$3,0)),0)</f>
        <v>660</v>
      </c>
    </row>
    <row r="5264" spans="1:6" x14ac:dyDescent="0.25">
      <c r="A5264" s="30">
        <f>'Прайс-лист на год'!$E$3+ROUNDDOWN((ROW()-2)/25,0)</f>
        <v>44040</v>
      </c>
      <c r="B5264">
        <f t="shared" ref="B5264:E5264" si="5238">B5239</f>
        <v>1</v>
      </c>
      <c r="C5264" t="str">
        <f t="shared" si="5238"/>
        <v>A3</v>
      </c>
      <c r="D5264" t="str">
        <f t="shared" si="5238"/>
        <v>сыр мягкий</v>
      </c>
      <c r="E5264" t="str">
        <f t="shared" si="5238"/>
        <v>A3|сыр мягкий</v>
      </c>
      <c r="F5264">
        <f>IFERROR(INDEX('Прайс-лист на год'!$E$4:$NG$28,MATCH(prices_model!E5264,'Прайс-лист на год'!$D$4:$D$28,0),MATCH(prices_model!A5264,'Прайс-лист на год'!$E$3:$NG$3,0)),0)</f>
        <v>550</v>
      </c>
    </row>
    <row r="5265" spans="1:6" x14ac:dyDescent="0.25">
      <c r="A5265" s="30">
        <f>'Прайс-лист на год'!$E$3+ROUNDDOWN((ROW()-2)/25,0)</f>
        <v>44040</v>
      </c>
      <c r="B5265">
        <f t="shared" ref="B5265:E5265" si="5239">B5240</f>
        <v>1</v>
      </c>
      <c r="C5265" t="str">
        <f t="shared" si="5239"/>
        <v>A3</v>
      </c>
      <c r="D5265" t="str">
        <f t="shared" si="5239"/>
        <v>прочие сыры</v>
      </c>
      <c r="E5265" t="str">
        <f t="shared" si="5239"/>
        <v>A3|прочие сыры</v>
      </c>
      <c r="F5265">
        <f>IFERROR(INDEX('Прайс-лист на год'!$E$4:$NG$28,MATCH(prices_model!E5265,'Прайс-лист на год'!$D$4:$D$28,0),MATCH(prices_model!A5265,'Прайс-лист на год'!$E$3:$NG$3,0)),0)</f>
        <v>770</v>
      </c>
    </row>
    <row r="5266" spans="1:6" x14ac:dyDescent="0.25">
      <c r="A5266" s="30">
        <f>'Прайс-лист на год'!$E$3+ROUNDDOWN((ROW()-2)/25,0)</f>
        <v>44040</v>
      </c>
      <c r="B5266">
        <f t="shared" ref="B5266:E5266" si="5240">B5241</f>
        <v>1</v>
      </c>
      <c r="C5266" t="str">
        <f t="shared" si="5240"/>
        <v>A3</v>
      </c>
      <c r="D5266" t="str">
        <f t="shared" si="5240"/>
        <v>продукты сырные</v>
      </c>
      <c r="E5266" t="str">
        <f t="shared" si="5240"/>
        <v>A3|продукты сырные</v>
      </c>
      <c r="F5266">
        <f>IFERROR(INDEX('Прайс-лист на год'!$E$4:$NG$28,MATCH(prices_model!E5266,'Прайс-лист на год'!$D$4:$D$28,0),MATCH(prices_model!A5266,'Прайс-лист на год'!$E$3:$NG$3,0)),0)</f>
        <v>440</v>
      </c>
    </row>
    <row r="5267" spans="1:6" x14ac:dyDescent="0.25">
      <c r="A5267" s="30">
        <f>'Прайс-лист на год'!$E$3+ROUNDDOWN((ROW()-2)/25,0)</f>
        <v>44040</v>
      </c>
      <c r="B5267">
        <f t="shared" ref="B5267:E5267" si="5241">B5242</f>
        <v>1</v>
      </c>
      <c r="C5267" t="str">
        <f t="shared" si="5241"/>
        <v>A4</v>
      </c>
      <c r="D5267" t="str">
        <f t="shared" si="5241"/>
        <v>сыр твердый</v>
      </c>
      <c r="E5267" t="str">
        <f t="shared" si="5241"/>
        <v>A4|сыр твердый</v>
      </c>
      <c r="F5267">
        <f>IFERROR(INDEX('Прайс-лист на год'!$E$4:$NG$28,MATCH(prices_model!E5267,'Прайс-лист на год'!$D$4:$D$28,0),MATCH(prices_model!A5267,'Прайс-лист на год'!$E$3:$NG$3,0)),0)</f>
        <v>1103</v>
      </c>
    </row>
    <row r="5268" spans="1:6" x14ac:dyDescent="0.25">
      <c r="A5268" s="30">
        <f>'Прайс-лист на год'!$E$3+ROUNDDOWN((ROW()-2)/25,0)</f>
        <v>44040</v>
      </c>
      <c r="B5268">
        <f t="shared" ref="B5268:E5268" si="5242">B5243</f>
        <v>1</v>
      </c>
      <c r="C5268" t="str">
        <f t="shared" si="5242"/>
        <v>A4</v>
      </c>
      <c r="D5268" t="str">
        <f t="shared" si="5242"/>
        <v>сыр полутвердый</v>
      </c>
      <c r="E5268" t="str">
        <f t="shared" si="5242"/>
        <v>A4|сыр полутвердый</v>
      </c>
      <c r="F5268">
        <f>IFERROR(INDEX('Прайс-лист на год'!$E$4:$NG$28,MATCH(prices_model!E5268,'Прайс-лист на год'!$D$4:$D$28,0),MATCH(prices_model!A5268,'Прайс-лист на год'!$E$3:$NG$3,0)),0)</f>
        <v>662</v>
      </c>
    </row>
    <row r="5269" spans="1:6" x14ac:dyDescent="0.25">
      <c r="A5269" s="30">
        <f>'Прайс-лист на год'!$E$3+ROUNDDOWN((ROW()-2)/25,0)</f>
        <v>44040</v>
      </c>
      <c r="B5269">
        <f t="shared" ref="B5269:E5269" si="5243">B5244</f>
        <v>1</v>
      </c>
      <c r="C5269" t="str">
        <f t="shared" si="5243"/>
        <v>A4</v>
      </c>
      <c r="D5269" t="str">
        <f t="shared" si="5243"/>
        <v>сыр мягкий</v>
      </c>
      <c r="E5269" t="str">
        <f t="shared" si="5243"/>
        <v>A4|сыр мягкий</v>
      </c>
      <c r="F5269">
        <f>IFERROR(INDEX('Прайс-лист на год'!$E$4:$NG$28,MATCH(prices_model!E5269,'Прайс-лист на год'!$D$4:$D$28,0),MATCH(prices_model!A5269,'Прайс-лист на год'!$E$3:$NG$3,0)),0)</f>
        <v>551</v>
      </c>
    </row>
    <row r="5270" spans="1:6" x14ac:dyDescent="0.25">
      <c r="A5270" s="30">
        <f>'Прайс-лист на год'!$E$3+ROUNDDOWN((ROW()-2)/25,0)</f>
        <v>44040</v>
      </c>
      <c r="B5270">
        <f t="shared" ref="B5270:E5270" si="5244">B5245</f>
        <v>1</v>
      </c>
      <c r="C5270" t="str">
        <f t="shared" si="5244"/>
        <v>A4</v>
      </c>
      <c r="D5270" t="str">
        <f t="shared" si="5244"/>
        <v>прочие сыры</v>
      </c>
      <c r="E5270" t="str">
        <f t="shared" si="5244"/>
        <v>A4|прочие сыры</v>
      </c>
      <c r="F5270">
        <f>IFERROR(INDEX('Прайс-лист на год'!$E$4:$NG$28,MATCH(prices_model!E5270,'Прайс-лист на год'!$D$4:$D$28,0),MATCH(prices_model!A5270,'Прайс-лист на год'!$E$3:$NG$3,0)),0)</f>
        <v>847</v>
      </c>
    </row>
    <row r="5271" spans="1:6" x14ac:dyDescent="0.25">
      <c r="A5271" s="30">
        <f>'Прайс-лист на год'!$E$3+ROUNDDOWN((ROW()-2)/25,0)</f>
        <v>44040</v>
      </c>
      <c r="B5271">
        <f t="shared" ref="B5271:E5271" si="5245">B5246</f>
        <v>1</v>
      </c>
      <c r="C5271" t="str">
        <f t="shared" si="5245"/>
        <v>A4</v>
      </c>
      <c r="D5271" t="str">
        <f t="shared" si="5245"/>
        <v>продукты сырные</v>
      </c>
      <c r="E5271" t="str">
        <f t="shared" si="5245"/>
        <v>A4|продукты сырные</v>
      </c>
      <c r="F5271">
        <f>IFERROR(INDEX('Прайс-лист на год'!$E$4:$NG$28,MATCH(prices_model!E5271,'Прайс-лист на год'!$D$4:$D$28,0),MATCH(prices_model!A5271,'Прайс-лист на год'!$E$3:$NG$3,0)),0)</f>
        <v>340</v>
      </c>
    </row>
    <row r="5272" spans="1:6" x14ac:dyDescent="0.25">
      <c r="A5272" s="30">
        <f>'Прайс-лист на год'!$E$3+ROUNDDOWN((ROW()-2)/25,0)</f>
        <v>44040</v>
      </c>
      <c r="B5272">
        <f t="shared" ref="B5272:E5272" si="5246">B5247</f>
        <v>1</v>
      </c>
      <c r="C5272" t="str">
        <f t="shared" si="5246"/>
        <v>A5</v>
      </c>
      <c r="D5272" t="str">
        <f t="shared" si="5246"/>
        <v>сыр твердый</v>
      </c>
      <c r="E5272" t="str">
        <f t="shared" si="5246"/>
        <v>A5|сыр твердый</v>
      </c>
      <c r="F5272">
        <f>IFERROR(INDEX('Прайс-лист на год'!$E$4:$NG$28,MATCH(prices_model!E5272,'Прайс-лист на год'!$D$4:$D$28,0),MATCH(prices_model!A5272,'Прайс-лист на год'!$E$3:$NG$3,0)),0)</f>
        <v>1092</v>
      </c>
    </row>
    <row r="5273" spans="1:6" x14ac:dyDescent="0.25">
      <c r="A5273" s="30">
        <f>'Прайс-лист на год'!$E$3+ROUNDDOWN((ROW()-2)/25,0)</f>
        <v>44040</v>
      </c>
      <c r="B5273">
        <f t="shared" ref="B5273:E5273" si="5247">B5248</f>
        <v>1</v>
      </c>
      <c r="C5273" t="str">
        <f t="shared" si="5247"/>
        <v>A5</v>
      </c>
      <c r="D5273" t="str">
        <f t="shared" si="5247"/>
        <v>сыр полутвердый</v>
      </c>
      <c r="E5273" t="str">
        <f t="shared" si="5247"/>
        <v>A5|сыр полутвердый</v>
      </c>
      <c r="F5273">
        <f>IFERROR(INDEX('Прайс-лист на год'!$E$4:$NG$28,MATCH(prices_model!E5273,'Прайс-лист на год'!$D$4:$D$28,0),MATCH(prices_model!A5273,'Прайс-лист на год'!$E$3:$NG$3,0)),0)</f>
        <v>655</v>
      </c>
    </row>
    <row r="5274" spans="1:6" x14ac:dyDescent="0.25">
      <c r="A5274" s="30">
        <f>'Прайс-лист на год'!$E$3+ROUNDDOWN((ROW()-2)/25,0)</f>
        <v>44040</v>
      </c>
      <c r="B5274">
        <f t="shared" ref="B5274:E5274" si="5248">B5249</f>
        <v>1</v>
      </c>
      <c r="C5274" t="str">
        <f t="shared" si="5248"/>
        <v>A5</v>
      </c>
      <c r="D5274" t="str">
        <f t="shared" si="5248"/>
        <v>сыр мягкий</v>
      </c>
      <c r="E5274" t="str">
        <f t="shared" si="5248"/>
        <v>A5|сыр мягкий</v>
      </c>
      <c r="F5274">
        <f>IFERROR(INDEX('Прайс-лист на год'!$E$4:$NG$28,MATCH(prices_model!E5274,'Прайс-лист на год'!$D$4:$D$28,0),MATCH(prices_model!A5274,'Прайс-лист на год'!$E$3:$NG$3,0)),0)</f>
        <v>546</v>
      </c>
    </row>
    <row r="5275" spans="1:6" x14ac:dyDescent="0.25">
      <c r="A5275" s="30">
        <f>'Прайс-лист на год'!$E$3+ROUNDDOWN((ROW()-2)/25,0)</f>
        <v>44040</v>
      </c>
      <c r="B5275">
        <f t="shared" ref="B5275:E5275" si="5249">B5250</f>
        <v>1</v>
      </c>
      <c r="C5275" t="str">
        <f t="shared" si="5249"/>
        <v>A5</v>
      </c>
      <c r="D5275" t="str">
        <f t="shared" si="5249"/>
        <v>прочие сыры</v>
      </c>
      <c r="E5275" t="str">
        <f t="shared" si="5249"/>
        <v>A5|прочие сыры</v>
      </c>
      <c r="F5275">
        <f>IFERROR(INDEX('Прайс-лист на год'!$E$4:$NG$28,MATCH(prices_model!E5275,'Прайс-лист на год'!$D$4:$D$28,0),MATCH(prices_model!A5275,'Прайс-лист на год'!$E$3:$NG$3,0)),0)</f>
        <v>764</v>
      </c>
    </row>
    <row r="5276" spans="1:6" x14ac:dyDescent="0.25">
      <c r="A5276" s="30">
        <f>'Прайс-лист на год'!$E$3+ROUNDDOWN((ROW()-2)/25,0)</f>
        <v>44040</v>
      </c>
      <c r="B5276">
        <f t="shared" ref="B5276:E5276" si="5250">B5251</f>
        <v>1</v>
      </c>
      <c r="C5276" t="str">
        <f t="shared" si="5250"/>
        <v>A5</v>
      </c>
      <c r="D5276" t="str">
        <f t="shared" si="5250"/>
        <v>продукты сырные</v>
      </c>
      <c r="E5276" t="str">
        <f t="shared" si="5250"/>
        <v>A5|продукты сырные</v>
      </c>
      <c r="F5276">
        <f>IFERROR(INDEX('Прайс-лист на год'!$E$4:$NG$28,MATCH(prices_model!E5276,'Прайс-лист на год'!$D$4:$D$28,0),MATCH(prices_model!A5276,'Прайс-лист на год'!$E$3:$NG$3,0)),0)</f>
        <v>437</v>
      </c>
    </row>
    <row r="5277" spans="1:6" x14ac:dyDescent="0.25">
      <c r="A5277" s="30">
        <f>'Прайс-лист на год'!$E$3+ROUNDDOWN((ROW()-2)/25,0)</f>
        <v>44041</v>
      </c>
      <c r="B5277">
        <f t="shared" ref="B5277:E5277" si="5251">B5252</f>
        <v>1</v>
      </c>
      <c r="C5277" t="str">
        <f t="shared" si="5251"/>
        <v>A1</v>
      </c>
      <c r="D5277" t="str">
        <f t="shared" si="5251"/>
        <v>сыр твердый</v>
      </c>
      <c r="E5277" t="str">
        <f t="shared" si="5251"/>
        <v>A1|сыр твердый</v>
      </c>
      <c r="F5277">
        <f>IFERROR(INDEX('Прайс-лист на год'!$E$4:$NG$28,MATCH(prices_model!E5277,'Прайс-лист на год'!$D$4:$D$28,0),MATCH(prices_model!A5277,'Прайс-лист на год'!$E$3:$NG$3,0)),0)</f>
        <v>1000</v>
      </c>
    </row>
    <row r="5278" spans="1:6" x14ac:dyDescent="0.25">
      <c r="A5278" s="30">
        <f>'Прайс-лист на год'!$E$3+ROUNDDOWN((ROW()-2)/25,0)</f>
        <v>44041</v>
      </c>
      <c r="B5278">
        <f t="shared" ref="B5278:E5278" si="5252">B5253</f>
        <v>1</v>
      </c>
      <c r="C5278" t="str">
        <f t="shared" si="5252"/>
        <v>A1</v>
      </c>
      <c r="D5278" t="str">
        <f t="shared" si="5252"/>
        <v>сыр полутвердый</v>
      </c>
      <c r="E5278" t="str">
        <f t="shared" si="5252"/>
        <v>A1|сыр полутвердый</v>
      </c>
      <c r="F5278">
        <f>IFERROR(INDEX('Прайс-лист на год'!$E$4:$NG$28,MATCH(prices_model!E5278,'Прайс-лист на год'!$D$4:$D$28,0),MATCH(prices_model!A5278,'Прайс-лист на год'!$E$3:$NG$3,0)),0)</f>
        <v>600</v>
      </c>
    </row>
    <row r="5279" spans="1:6" x14ac:dyDescent="0.25">
      <c r="A5279" s="30">
        <f>'Прайс-лист на год'!$E$3+ROUNDDOWN((ROW()-2)/25,0)</f>
        <v>44041</v>
      </c>
      <c r="B5279">
        <f t="shared" ref="B5279:E5279" si="5253">B5254</f>
        <v>1</v>
      </c>
      <c r="C5279" t="str">
        <f t="shared" si="5253"/>
        <v>A1</v>
      </c>
      <c r="D5279" t="str">
        <f t="shared" si="5253"/>
        <v>сыр мягкий</v>
      </c>
      <c r="E5279" t="str">
        <f t="shared" si="5253"/>
        <v>A1|сыр мягкий</v>
      </c>
      <c r="F5279">
        <f>IFERROR(INDEX('Прайс-лист на год'!$E$4:$NG$28,MATCH(prices_model!E5279,'Прайс-лист на год'!$D$4:$D$28,0),MATCH(prices_model!A5279,'Прайс-лист на год'!$E$3:$NG$3,0)),0)</f>
        <v>500</v>
      </c>
    </row>
    <row r="5280" spans="1:6" x14ac:dyDescent="0.25">
      <c r="A5280" s="30">
        <f>'Прайс-лист на год'!$E$3+ROUNDDOWN((ROW()-2)/25,0)</f>
        <v>44041</v>
      </c>
      <c r="B5280">
        <f t="shared" ref="B5280:E5280" si="5254">B5255</f>
        <v>1</v>
      </c>
      <c r="C5280" t="str">
        <f t="shared" si="5254"/>
        <v>A1</v>
      </c>
      <c r="D5280" t="str">
        <f t="shared" si="5254"/>
        <v>прочие сыры</v>
      </c>
      <c r="E5280" t="str">
        <f t="shared" si="5254"/>
        <v>A1|прочие сыры</v>
      </c>
      <c r="F5280">
        <f>IFERROR(INDEX('Прайс-лист на год'!$E$4:$NG$28,MATCH(prices_model!E5280,'Прайс-лист на год'!$D$4:$D$28,0),MATCH(prices_model!A5280,'Прайс-лист на год'!$E$3:$NG$3,0)),0)</f>
        <v>700</v>
      </c>
    </row>
    <row r="5281" spans="1:6" x14ac:dyDescent="0.25">
      <c r="A5281" s="30">
        <f>'Прайс-лист на год'!$E$3+ROUNDDOWN((ROW()-2)/25,0)</f>
        <v>44041</v>
      </c>
      <c r="B5281">
        <f t="shared" ref="B5281:E5281" si="5255">B5256</f>
        <v>1</v>
      </c>
      <c r="C5281" t="str">
        <f t="shared" si="5255"/>
        <v>A1</v>
      </c>
      <c r="D5281" t="str">
        <f t="shared" si="5255"/>
        <v>продукты сырные</v>
      </c>
      <c r="E5281" t="str">
        <f t="shared" si="5255"/>
        <v>A1|продукты сырные</v>
      </c>
      <c r="F5281">
        <f>IFERROR(INDEX('Прайс-лист на год'!$E$4:$NG$28,MATCH(prices_model!E5281,'Прайс-лист на год'!$D$4:$D$28,0),MATCH(prices_model!A5281,'Прайс-лист на год'!$E$3:$NG$3,0)),0)</f>
        <v>400</v>
      </c>
    </row>
    <row r="5282" spans="1:6" x14ac:dyDescent="0.25">
      <c r="A5282" s="30">
        <f>'Прайс-лист на год'!$E$3+ROUNDDOWN((ROW()-2)/25,0)</f>
        <v>44041</v>
      </c>
      <c r="B5282">
        <f t="shared" ref="B5282:E5282" si="5256">B5257</f>
        <v>1</v>
      </c>
      <c r="C5282" t="str">
        <f t="shared" si="5256"/>
        <v>A2</v>
      </c>
      <c r="D5282" t="str">
        <f t="shared" si="5256"/>
        <v>сыр твердый</v>
      </c>
      <c r="E5282" t="str">
        <f t="shared" si="5256"/>
        <v>A2|сыр твердый</v>
      </c>
      <c r="F5282">
        <f>IFERROR(INDEX('Прайс-лист на год'!$E$4:$NG$28,MATCH(prices_model!E5282,'Прайс-лист на год'!$D$4:$D$28,0),MATCH(prices_model!A5282,'Прайс-лист на год'!$E$3:$NG$3,0)),0)</f>
        <v>1050</v>
      </c>
    </row>
    <row r="5283" spans="1:6" x14ac:dyDescent="0.25">
      <c r="A5283" s="30">
        <f>'Прайс-лист на год'!$E$3+ROUNDDOWN((ROW()-2)/25,0)</f>
        <v>44041</v>
      </c>
      <c r="B5283">
        <f t="shared" ref="B5283:E5283" si="5257">B5258</f>
        <v>1</v>
      </c>
      <c r="C5283" t="str">
        <f t="shared" si="5257"/>
        <v>A2</v>
      </c>
      <c r="D5283" t="str">
        <f t="shared" si="5257"/>
        <v>сыр полутвердый</v>
      </c>
      <c r="E5283" t="str">
        <f t="shared" si="5257"/>
        <v>A2|сыр полутвердый</v>
      </c>
      <c r="F5283">
        <f>IFERROR(INDEX('Прайс-лист на год'!$E$4:$NG$28,MATCH(prices_model!E5283,'Прайс-лист на год'!$D$4:$D$28,0),MATCH(prices_model!A5283,'Прайс-лист на год'!$E$3:$NG$3,0)),0)</f>
        <v>630</v>
      </c>
    </row>
    <row r="5284" spans="1:6" x14ac:dyDescent="0.25">
      <c r="A5284" s="30">
        <f>'Прайс-лист на год'!$E$3+ROUNDDOWN((ROW()-2)/25,0)</f>
        <v>44041</v>
      </c>
      <c r="B5284">
        <f t="shared" ref="B5284:E5284" si="5258">B5259</f>
        <v>1</v>
      </c>
      <c r="C5284" t="str">
        <f t="shared" si="5258"/>
        <v>A2</v>
      </c>
      <c r="D5284" t="str">
        <f t="shared" si="5258"/>
        <v>сыр мягкий</v>
      </c>
      <c r="E5284" t="str">
        <f t="shared" si="5258"/>
        <v>A2|сыр мягкий</v>
      </c>
      <c r="F5284">
        <f>IFERROR(INDEX('Прайс-лист на год'!$E$4:$NG$28,MATCH(prices_model!E5284,'Прайс-лист на год'!$D$4:$D$28,0),MATCH(prices_model!A5284,'Прайс-лист на год'!$E$3:$NG$3,0)),0)</f>
        <v>525</v>
      </c>
    </row>
    <row r="5285" spans="1:6" x14ac:dyDescent="0.25">
      <c r="A5285" s="30">
        <f>'Прайс-лист на год'!$E$3+ROUNDDOWN((ROW()-2)/25,0)</f>
        <v>44041</v>
      </c>
      <c r="B5285">
        <f t="shared" ref="B5285:E5285" si="5259">B5260</f>
        <v>1</v>
      </c>
      <c r="C5285" t="str">
        <f t="shared" si="5259"/>
        <v>A2</v>
      </c>
      <c r="D5285" t="str">
        <f t="shared" si="5259"/>
        <v>прочие сыры</v>
      </c>
      <c r="E5285" t="str">
        <f t="shared" si="5259"/>
        <v>A2|прочие сыры</v>
      </c>
      <c r="F5285">
        <f>IFERROR(INDEX('Прайс-лист на год'!$E$4:$NG$28,MATCH(prices_model!E5285,'Прайс-лист на год'!$D$4:$D$28,0),MATCH(prices_model!A5285,'Прайс-лист на год'!$E$3:$NG$3,0)),0)</f>
        <v>735</v>
      </c>
    </row>
    <row r="5286" spans="1:6" x14ac:dyDescent="0.25">
      <c r="A5286" s="30">
        <f>'Прайс-лист на год'!$E$3+ROUNDDOWN((ROW()-2)/25,0)</f>
        <v>44041</v>
      </c>
      <c r="B5286">
        <f t="shared" ref="B5286:E5286" si="5260">B5261</f>
        <v>1</v>
      </c>
      <c r="C5286" t="str">
        <f t="shared" si="5260"/>
        <v>A2</v>
      </c>
      <c r="D5286" t="str">
        <f t="shared" si="5260"/>
        <v>продукты сырные</v>
      </c>
      <c r="E5286" t="str">
        <f t="shared" si="5260"/>
        <v>A2|продукты сырные</v>
      </c>
      <c r="F5286">
        <f>IFERROR(INDEX('Прайс-лист на год'!$E$4:$NG$28,MATCH(prices_model!E5286,'Прайс-лист на год'!$D$4:$D$28,0),MATCH(prices_model!A5286,'Прайс-лист на год'!$E$3:$NG$3,0)),0)</f>
        <v>420</v>
      </c>
    </row>
    <row r="5287" spans="1:6" x14ac:dyDescent="0.25">
      <c r="A5287" s="30">
        <f>'Прайс-лист на год'!$E$3+ROUNDDOWN((ROW()-2)/25,0)</f>
        <v>44041</v>
      </c>
      <c r="B5287">
        <f t="shared" ref="B5287:E5287" si="5261">B5262</f>
        <v>1</v>
      </c>
      <c r="C5287" t="str">
        <f t="shared" si="5261"/>
        <v>A3</v>
      </c>
      <c r="D5287" t="str">
        <f t="shared" si="5261"/>
        <v>сыр твердый</v>
      </c>
      <c r="E5287" t="str">
        <f t="shared" si="5261"/>
        <v>A3|сыр твердый</v>
      </c>
      <c r="F5287">
        <f>IFERROR(INDEX('Прайс-лист на год'!$E$4:$NG$28,MATCH(prices_model!E5287,'Прайс-лист на год'!$D$4:$D$28,0),MATCH(prices_model!A5287,'Прайс-лист на год'!$E$3:$NG$3,0)),0)</f>
        <v>1100</v>
      </c>
    </row>
    <row r="5288" spans="1:6" x14ac:dyDescent="0.25">
      <c r="A5288" s="30">
        <f>'Прайс-лист на год'!$E$3+ROUNDDOWN((ROW()-2)/25,0)</f>
        <v>44041</v>
      </c>
      <c r="B5288">
        <f t="shared" ref="B5288:E5288" si="5262">B5263</f>
        <v>1</v>
      </c>
      <c r="C5288" t="str">
        <f t="shared" si="5262"/>
        <v>A3</v>
      </c>
      <c r="D5288" t="str">
        <f t="shared" si="5262"/>
        <v>сыр полутвердый</v>
      </c>
      <c r="E5288" t="str">
        <f t="shared" si="5262"/>
        <v>A3|сыр полутвердый</v>
      </c>
      <c r="F5288">
        <f>IFERROR(INDEX('Прайс-лист на год'!$E$4:$NG$28,MATCH(prices_model!E5288,'Прайс-лист на год'!$D$4:$D$28,0),MATCH(prices_model!A5288,'Прайс-лист на год'!$E$3:$NG$3,0)),0)</f>
        <v>660</v>
      </c>
    </row>
    <row r="5289" spans="1:6" x14ac:dyDescent="0.25">
      <c r="A5289" s="30">
        <f>'Прайс-лист на год'!$E$3+ROUNDDOWN((ROW()-2)/25,0)</f>
        <v>44041</v>
      </c>
      <c r="B5289">
        <f t="shared" ref="B5289:E5289" si="5263">B5264</f>
        <v>1</v>
      </c>
      <c r="C5289" t="str">
        <f t="shared" si="5263"/>
        <v>A3</v>
      </c>
      <c r="D5289" t="str">
        <f t="shared" si="5263"/>
        <v>сыр мягкий</v>
      </c>
      <c r="E5289" t="str">
        <f t="shared" si="5263"/>
        <v>A3|сыр мягкий</v>
      </c>
      <c r="F5289">
        <f>IFERROR(INDEX('Прайс-лист на год'!$E$4:$NG$28,MATCH(prices_model!E5289,'Прайс-лист на год'!$D$4:$D$28,0),MATCH(prices_model!A5289,'Прайс-лист на год'!$E$3:$NG$3,0)),0)</f>
        <v>550</v>
      </c>
    </row>
    <row r="5290" spans="1:6" x14ac:dyDescent="0.25">
      <c r="A5290" s="30">
        <f>'Прайс-лист на год'!$E$3+ROUNDDOWN((ROW()-2)/25,0)</f>
        <v>44041</v>
      </c>
      <c r="B5290">
        <f t="shared" ref="B5290:E5290" si="5264">B5265</f>
        <v>1</v>
      </c>
      <c r="C5290" t="str">
        <f t="shared" si="5264"/>
        <v>A3</v>
      </c>
      <c r="D5290" t="str">
        <f t="shared" si="5264"/>
        <v>прочие сыры</v>
      </c>
      <c r="E5290" t="str">
        <f t="shared" si="5264"/>
        <v>A3|прочие сыры</v>
      </c>
      <c r="F5290">
        <f>IFERROR(INDEX('Прайс-лист на год'!$E$4:$NG$28,MATCH(prices_model!E5290,'Прайс-лист на год'!$D$4:$D$28,0),MATCH(prices_model!A5290,'Прайс-лист на год'!$E$3:$NG$3,0)),0)</f>
        <v>770</v>
      </c>
    </row>
    <row r="5291" spans="1:6" x14ac:dyDescent="0.25">
      <c r="A5291" s="30">
        <f>'Прайс-лист на год'!$E$3+ROUNDDOWN((ROW()-2)/25,0)</f>
        <v>44041</v>
      </c>
      <c r="B5291">
        <f t="shared" ref="B5291:E5291" si="5265">B5266</f>
        <v>1</v>
      </c>
      <c r="C5291" t="str">
        <f t="shared" si="5265"/>
        <v>A3</v>
      </c>
      <c r="D5291" t="str">
        <f t="shared" si="5265"/>
        <v>продукты сырные</v>
      </c>
      <c r="E5291" t="str">
        <f t="shared" si="5265"/>
        <v>A3|продукты сырные</v>
      </c>
      <c r="F5291">
        <f>IFERROR(INDEX('Прайс-лист на год'!$E$4:$NG$28,MATCH(prices_model!E5291,'Прайс-лист на год'!$D$4:$D$28,0),MATCH(prices_model!A5291,'Прайс-лист на год'!$E$3:$NG$3,0)),0)</f>
        <v>440</v>
      </c>
    </row>
    <row r="5292" spans="1:6" x14ac:dyDescent="0.25">
      <c r="A5292" s="30">
        <f>'Прайс-лист на год'!$E$3+ROUNDDOWN((ROW()-2)/25,0)</f>
        <v>44041</v>
      </c>
      <c r="B5292">
        <f t="shared" ref="B5292:E5292" si="5266">B5267</f>
        <v>1</v>
      </c>
      <c r="C5292" t="str">
        <f t="shared" si="5266"/>
        <v>A4</v>
      </c>
      <c r="D5292" t="str">
        <f t="shared" si="5266"/>
        <v>сыр твердый</v>
      </c>
      <c r="E5292" t="str">
        <f t="shared" si="5266"/>
        <v>A4|сыр твердый</v>
      </c>
      <c r="F5292">
        <f>IFERROR(INDEX('Прайс-лист на год'!$E$4:$NG$28,MATCH(prices_model!E5292,'Прайс-лист на год'!$D$4:$D$28,0),MATCH(prices_model!A5292,'Прайс-лист на год'!$E$3:$NG$3,0)),0)</f>
        <v>1103</v>
      </c>
    </row>
    <row r="5293" spans="1:6" x14ac:dyDescent="0.25">
      <c r="A5293" s="30">
        <f>'Прайс-лист на год'!$E$3+ROUNDDOWN((ROW()-2)/25,0)</f>
        <v>44041</v>
      </c>
      <c r="B5293">
        <f t="shared" ref="B5293:E5293" si="5267">B5268</f>
        <v>1</v>
      </c>
      <c r="C5293" t="str">
        <f t="shared" si="5267"/>
        <v>A4</v>
      </c>
      <c r="D5293" t="str">
        <f t="shared" si="5267"/>
        <v>сыр полутвердый</v>
      </c>
      <c r="E5293" t="str">
        <f t="shared" si="5267"/>
        <v>A4|сыр полутвердый</v>
      </c>
      <c r="F5293">
        <f>IFERROR(INDEX('Прайс-лист на год'!$E$4:$NG$28,MATCH(prices_model!E5293,'Прайс-лист на год'!$D$4:$D$28,0),MATCH(prices_model!A5293,'Прайс-лист на год'!$E$3:$NG$3,0)),0)</f>
        <v>662</v>
      </c>
    </row>
    <row r="5294" spans="1:6" x14ac:dyDescent="0.25">
      <c r="A5294" s="30">
        <f>'Прайс-лист на год'!$E$3+ROUNDDOWN((ROW()-2)/25,0)</f>
        <v>44041</v>
      </c>
      <c r="B5294">
        <f t="shared" ref="B5294:E5294" si="5268">B5269</f>
        <v>1</v>
      </c>
      <c r="C5294" t="str">
        <f t="shared" si="5268"/>
        <v>A4</v>
      </c>
      <c r="D5294" t="str">
        <f t="shared" si="5268"/>
        <v>сыр мягкий</v>
      </c>
      <c r="E5294" t="str">
        <f t="shared" si="5268"/>
        <v>A4|сыр мягкий</v>
      </c>
      <c r="F5294">
        <f>IFERROR(INDEX('Прайс-лист на год'!$E$4:$NG$28,MATCH(prices_model!E5294,'Прайс-лист на год'!$D$4:$D$28,0),MATCH(prices_model!A5294,'Прайс-лист на год'!$E$3:$NG$3,0)),0)</f>
        <v>551</v>
      </c>
    </row>
    <row r="5295" spans="1:6" x14ac:dyDescent="0.25">
      <c r="A5295" s="30">
        <f>'Прайс-лист на год'!$E$3+ROUNDDOWN((ROW()-2)/25,0)</f>
        <v>44041</v>
      </c>
      <c r="B5295">
        <f t="shared" ref="B5295:E5295" si="5269">B5270</f>
        <v>1</v>
      </c>
      <c r="C5295" t="str">
        <f t="shared" si="5269"/>
        <v>A4</v>
      </c>
      <c r="D5295" t="str">
        <f t="shared" si="5269"/>
        <v>прочие сыры</v>
      </c>
      <c r="E5295" t="str">
        <f t="shared" si="5269"/>
        <v>A4|прочие сыры</v>
      </c>
      <c r="F5295">
        <f>IFERROR(INDEX('Прайс-лист на год'!$E$4:$NG$28,MATCH(prices_model!E5295,'Прайс-лист на год'!$D$4:$D$28,0),MATCH(prices_model!A5295,'Прайс-лист на год'!$E$3:$NG$3,0)),0)</f>
        <v>847</v>
      </c>
    </row>
    <row r="5296" spans="1:6" x14ac:dyDescent="0.25">
      <c r="A5296" s="30">
        <f>'Прайс-лист на год'!$E$3+ROUNDDOWN((ROW()-2)/25,0)</f>
        <v>44041</v>
      </c>
      <c r="B5296">
        <f t="shared" ref="B5296:E5296" si="5270">B5271</f>
        <v>1</v>
      </c>
      <c r="C5296" t="str">
        <f t="shared" si="5270"/>
        <v>A4</v>
      </c>
      <c r="D5296" t="str">
        <f t="shared" si="5270"/>
        <v>продукты сырные</v>
      </c>
      <c r="E5296" t="str">
        <f t="shared" si="5270"/>
        <v>A4|продукты сырные</v>
      </c>
      <c r="F5296">
        <f>IFERROR(INDEX('Прайс-лист на год'!$E$4:$NG$28,MATCH(prices_model!E5296,'Прайс-лист на год'!$D$4:$D$28,0),MATCH(prices_model!A5296,'Прайс-лист на год'!$E$3:$NG$3,0)),0)</f>
        <v>340</v>
      </c>
    </row>
    <row r="5297" spans="1:6" x14ac:dyDescent="0.25">
      <c r="A5297" s="30">
        <f>'Прайс-лист на год'!$E$3+ROUNDDOWN((ROW()-2)/25,0)</f>
        <v>44041</v>
      </c>
      <c r="B5297">
        <f t="shared" ref="B5297:E5297" si="5271">B5272</f>
        <v>1</v>
      </c>
      <c r="C5297" t="str">
        <f t="shared" si="5271"/>
        <v>A5</v>
      </c>
      <c r="D5297" t="str">
        <f t="shared" si="5271"/>
        <v>сыр твердый</v>
      </c>
      <c r="E5297" t="str">
        <f t="shared" si="5271"/>
        <v>A5|сыр твердый</v>
      </c>
      <c r="F5297">
        <f>IFERROR(INDEX('Прайс-лист на год'!$E$4:$NG$28,MATCH(prices_model!E5297,'Прайс-лист на год'!$D$4:$D$28,0),MATCH(prices_model!A5297,'Прайс-лист на год'!$E$3:$NG$3,0)),0)</f>
        <v>1092</v>
      </c>
    </row>
    <row r="5298" spans="1:6" x14ac:dyDescent="0.25">
      <c r="A5298" s="30">
        <f>'Прайс-лист на год'!$E$3+ROUNDDOWN((ROW()-2)/25,0)</f>
        <v>44041</v>
      </c>
      <c r="B5298">
        <f t="shared" ref="B5298:E5298" si="5272">B5273</f>
        <v>1</v>
      </c>
      <c r="C5298" t="str">
        <f t="shared" si="5272"/>
        <v>A5</v>
      </c>
      <c r="D5298" t="str">
        <f t="shared" si="5272"/>
        <v>сыр полутвердый</v>
      </c>
      <c r="E5298" t="str">
        <f t="shared" si="5272"/>
        <v>A5|сыр полутвердый</v>
      </c>
      <c r="F5298">
        <f>IFERROR(INDEX('Прайс-лист на год'!$E$4:$NG$28,MATCH(prices_model!E5298,'Прайс-лист на год'!$D$4:$D$28,0),MATCH(prices_model!A5298,'Прайс-лист на год'!$E$3:$NG$3,0)),0)</f>
        <v>655</v>
      </c>
    </row>
    <row r="5299" spans="1:6" x14ac:dyDescent="0.25">
      <c r="A5299" s="30">
        <f>'Прайс-лист на год'!$E$3+ROUNDDOWN((ROW()-2)/25,0)</f>
        <v>44041</v>
      </c>
      <c r="B5299">
        <f t="shared" ref="B5299:E5299" si="5273">B5274</f>
        <v>1</v>
      </c>
      <c r="C5299" t="str">
        <f t="shared" si="5273"/>
        <v>A5</v>
      </c>
      <c r="D5299" t="str">
        <f t="shared" si="5273"/>
        <v>сыр мягкий</v>
      </c>
      <c r="E5299" t="str">
        <f t="shared" si="5273"/>
        <v>A5|сыр мягкий</v>
      </c>
      <c r="F5299">
        <f>IFERROR(INDEX('Прайс-лист на год'!$E$4:$NG$28,MATCH(prices_model!E5299,'Прайс-лист на год'!$D$4:$D$28,0),MATCH(prices_model!A5299,'Прайс-лист на год'!$E$3:$NG$3,0)),0)</f>
        <v>546</v>
      </c>
    </row>
    <row r="5300" spans="1:6" x14ac:dyDescent="0.25">
      <c r="A5300" s="30">
        <f>'Прайс-лист на год'!$E$3+ROUNDDOWN((ROW()-2)/25,0)</f>
        <v>44041</v>
      </c>
      <c r="B5300">
        <f t="shared" ref="B5300:E5300" si="5274">B5275</f>
        <v>1</v>
      </c>
      <c r="C5300" t="str">
        <f t="shared" si="5274"/>
        <v>A5</v>
      </c>
      <c r="D5300" t="str">
        <f t="shared" si="5274"/>
        <v>прочие сыры</v>
      </c>
      <c r="E5300" t="str">
        <f t="shared" si="5274"/>
        <v>A5|прочие сыры</v>
      </c>
      <c r="F5300">
        <f>IFERROR(INDEX('Прайс-лист на год'!$E$4:$NG$28,MATCH(prices_model!E5300,'Прайс-лист на год'!$D$4:$D$28,0),MATCH(prices_model!A5300,'Прайс-лист на год'!$E$3:$NG$3,0)),0)</f>
        <v>764</v>
      </c>
    </row>
    <row r="5301" spans="1:6" x14ac:dyDescent="0.25">
      <c r="A5301" s="30">
        <f>'Прайс-лист на год'!$E$3+ROUNDDOWN((ROW()-2)/25,0)</f>
        <v>44041</v>
      </c>
      <c r="B5301">
        <f t="shared" ref="B5301:E5301" si="5275">B5276</f>
        <v>1</v>
      </c>
      <c r="C5301" t="str">
        <f t="shared" si="5275"/>
        <v>A5</v>
      </c>
      <c r="D5301" t="str">
        <f t="shared" si="5275"/>
        <v>продукты сырные</v>
      </c>
      <c r="E5301" t="str">
        <f t="shared" si="5275"/>
        <v>A5|продукты сырные</v>
      </c>
      <c r="F5301">
        <f>IFERROR(INDEX('Прайс-лист на год'!$E$4:$NG$28,MATCH(prices_model!E5301,'Прайс-лист на год'!$D$4:$D$28,0),MATCH(prices_model!A5301,'Прайс-лист на год'!$E$3:$NG$3,0)),0)</f>
        <v>437</v>
      </c>
    </row>
    <row r="5302" spans="1:6" x14ac:dyDescent="0.25">
      <c r="A5302" s="30">
        <f>'Прайс-лист на год'!$E$3+ROUNDDOWN((ROW()-2)/25,0)</f>
        <v>44042</v>
      </c>
      <c r="B5302">
        <f t="shared" ref="B5302:E5302" si="5276">B5277</f>
        <v>1</v>
      </c>
      <c r="C5302" t="str">
        <f t="shared" si="5276"/>
        <v>A1</v>
      </c>
      <c r="D5302" t="str">
        <f t="shared" si="5276"/>
        <v>сыр твердый</v>
      </c>
      <c r="E5302" t="str">
        <f t="shared" si="5276"/>
        <v>A1|сыр твердый</v>
      </c>
      <c r="F5302">
        <f>IFERROR(INDEX('Прайс-лист на год'!$E$4:$NG$28,MATCH(prices_model!E5302,'Прайс-лист на год'!$D$4:$D$28,0),MATCH(prices_model!A5302,'Прайс-лист на год'!$E$3:$NG$3,0)),0)</f>
        <v>1000</v>
      </c>
    </row>
    <row r="5303" spans="1:6" x14ac:dyDescent="0.25">
      <c r="A5303" s="30">
        <f>'Прайс-лист на год'!$E$3+ROUNDDOWN((ROW()-2)/25,0)</f>
        <v>44042</v>
      </c>
      <c r="B5303">
        <f t="shared" ref="B5303:E5303" si="5277">B5278</f>
        <v>1</v>
      </c>
      <c r="C5303" t="str">
        <f t="shared" si="5277"/>
        <v>A1</v>
      </c>
      <c r="D5303" t="str">
        <f t="shared" si="5277"/>
        <v>сыр полутвердый</v>
      </c>
      <c r="E5303" t="str">
        <f t="shared" si="5277"/>
        <v>A1|сыр полутвердый</v>
      </c>
      <c r="F5303">
        <f>IFERROR(INDEX('Прайс-лист на год'!$E$4:$NG$28,MATCH(prices_model!E5303,'Прайс-лист на год'!$D$4:$D$28,0),MATCH(prices_model!A5303,'Прайс-лист на год'!$E$3:$NG$3,0)),0)</f>
        <v>600</v>
      </c>
    </row>
    <row r="5304" spans="1:6" x14ac:dyDescent="0.25">
      <c r="A5304" s="30">
        <f>'Прайс-лист на год'!$E$3+ROUNDDOWN((ROW()-2)/25,0)</f>
        <v>44042</v>
      </c>
      <c r="B5304">
        <f t="shared" ref="B5304:E5304" si="5278">B5279</f>
        <v>1</v>
      </c>
      <c r="C5304" t="str">
        <f t="shared" si="5278"/>
        <v>A1</v>
      </c>
      <c r="D5304" t="str">
        <f t="shared" si="5278"/>
        <v>сыр мягкий</v>
      </c>
      <c r="E5304" t="str">
        <f t="shared" si="5278"/>
        <v>A1|сыр мягкий</v>
      </c>
      <c r="F5304">
        <f>IFERROR(INDEX('Прайс-лист на год'!$E$4:$NG$28,MATCH(prices_model!E5304,'Прайс-лист на год'!$D$4:$D$28,0),MATCH(prices_model!A5304,'Прайс-лист на год'!$E$3:$NG$3,0)),0)</f>
        <v>500</v>
      </c>
    </row>
    <row r="5305" spans="1:6" x14ac:dyDescent="0.25">
      <c r="A5305" s="30">
        <f>'Прайс-лист на год'!$E$3+ROUNDDOWN((ROW()-2)/25,0)</f>
        <v>44042</v>
      </c>
      <c r="B5305">
        <f t="shared" ref="B5305:E5305" si="5279">B5280</f>
        <v>1</v>
      </c>
      <c r="C5305" t="str">
        <f t="shared" si="5279"/>
        <v>A1</v>
      </c>
      <c r="D5305" t="str">
        <f t="shared" si="5279"/>
        <v>прочие сыры</v>
      </c>
      <c r="E5305" t="str">
        <f t="shared" si="5279"/>
        <v>A1|прочие сыры</v>
      </c>
      <c r="F5305">
        <f>IFERROR(INDEX('Прайс-лист на год'!$E$4:$NG$28,MATCH(prices_model!E5305,'Прайс-лист на год'!$D$4:$D$28,0),MATCH(prices_model!A5305,'Прайс-лист на год'!$E$3:$NG$3,0)),0)</f>
        <v>700</v>
      </c>
    </row>
    <row r="5306" spans="1:6" x14ac:dyDescent="0.25">
      <c r="A5306" s="30">
        <f>'Прайс-лист на год'!$E$3+ROUNDDOWN((ROW()-2)/25,0)</f>
        <v>44042</v>
      </c>
      <c r="B5306">
        <f t="shared" ref="B5306:E5306" si="5280">B5281</f>
        <v>1</v>
      </c>
      <c r="C5306" t="str">
        <f t="shared" si="5280"/>
        <v>A1</v>
      </c>
      <c r="D5306" t="str">
        <f t="shared" si="5280"/>
        <v>продукты сырные</v>
      </c>
      <c r="E5306" t="str">
        <f t="shared" si="5280"/>
        <v>A1|продукты сырные</v>
      </c>
      <c r="F5306">
        <f>IFERROR(INDEX('Прайс-лист на год'!$E$4:$NG$28,MATCH(prices_model!E5306,'Прайс-лист на год'!$D$4:$D$28,0),MATCH(prices_model!A5306,'Прайс-лист на год'!$E$3:$NG$3,0)),0)</f>
        <v>400</v>
      </c>
    </row>
    <row r="5307" spans="1:6" x14ac:dyDescent="0.25">
      <c r="A5307" s="30">
        <f>'Прайс-лист на год'!$E$3+ROUNDDOWN((ROW()-2)/25,0)</f>
        <v>44042</v>
      </c>
      <c r="B5307">
        <f t="shared" ref="B5307:E5307" si="5281">B5282</f>
        <v>1</v>
      </c>
      <c r="C5307" t="str">
        <f t="shared" si="5281"/>
        <v>A2</v>
      </c>
      <c r="D5307" t="str">
        <f t="shared" si="5281"/>
        <v>сыр твердый</v>
      </c>
      <c r="E5307" t="str">
        <f t="shared" si="5281"/>
        <v>A2|сыр твердый</v>
      </c>
      <c r="F5307">
        <f>IFERROR(INDEX('Прайс-лист на год'!$E$4:$NG$28,MATCH(prices_model!E5307,'Прайс-лист на год'!$D$4:$D$28,0),MATCH(prices_model!A5307,'Прайс-лист на год'!$E$3:$NG$3,0)),0)</f>
        <v>1050</v>
      </c>
    </row>
    <row r="5308" spans="1:6" x14ac:dyDescent="0.25">
      <c r="A5308" s="30">
        <f>'Прайс-лист на год'!$E$3+ROUNDDOWN((ROW()-2)/25,0)</f>
        <v>44042</v>
      </c>
      <c r="B5308">
        <f t="shared" ref="B5308:E5308" si="5282">B5283</f>
        <v>1</v>
      </c>
      <c r="C5308" t="str">
        <f t="shared" si="5282"/>
        <v>A2</v>
      </c>
      <c r="D5308" t="str">
        <f t="shared" si="5282"/>
        <v>сыр полутвердый</v>
      </c>
      <c r="E5308" t="str">
        <f t="shared" si="5282"/>
        <v>A2|сыр полутвердый</v>
      </c>
      <c r="F5308">
        <f>IFERROR(INDEX('Прайс-лист на год'!$E$4:$NG$28,MATCH(prices_model!E5308,'Прайс-лист на год'!$D$4:$D$28,0),MATCH(prices_model!A5308,'Прайс-лист на год'!$E$3:$NG$3,0)),0)</f>
        <v>630</v>
      </c>
    </row>
    <row r="5309" spans="1:6" x14ac:dyDescent="0.25">
      <c r="A5309" s="30">
        <f>'Прайс-лист на год'!$E$3+ROUNDDOWN((ROW()-2)/25,0)</f>
        <v>44042</v>
      </c>
      <c r="B5309">
        <f t="shared" ref="B5309:E5309" si="5283">B5284</f>
        <v>1</v>
      </c>
      <c r="C5309" t="str">
        <f t="shared" si="5283"/>
        <v>A2</v>
      </c>
      <c r="D5309" t="str">
        <f t="shared" si="5283"/>
        <v>сыр мягкий</v>
      </c>
      <c r="E5309" t="str">
        <f t="shared" si="5283"/>
        <v>A2|сыр мягкий</v>
      </c>
      <c r="F5309">
        <f>IFERROR(INDEX('Прайс-лист на год'!$E$4:$NG$28,MATCH(prices_model!E5309,'Прайс-лист на год'!$D$4:$D$28,0),MATCH(prices_model!A5309,'Прайс-лист на год'!$E$3:$NG$3,0)),0)</f>
        <v>525</v>
      </c>
    </row>
    <row r="5310" spans="1:6" x14ac:dyDescent="0.25">
      <c r="A5310" s="30">
        <f>'Прайс-лист на год'!$E$3+ROUNDDOWN((ROW()-2)/25,0)</f>
        <v>44042</v>
      </c>
      <c r="B5310">
        <f t="shared" ref="B5310:E5310" si="5284">B5285</f>
        <v>1</v>
      </c>
      <c r="C5310" t="str">
        <f t="shared" si="5284"/>
        <v>A2</v>
      </c>
      <c r="D5310" t="str">
        <f t="shared" si="5284"/>
        <v>прочие сыры</v>
      </c>
      <c r="E5310" t="str">
        <f t="shared" si="5284"/>
        <v>A2|прочие сыры</v>
      </c>
      <c r="F5310">
        <f>IFERROR(INDEX('Прайс-лист на год'!$E$4:$NG$28,MATCH(prices_model!E5310,'Прайс-лист на год'!$D$4:$D$28,0),MATCH(prices_model!A5310,'Прайс-лист на год'!$E$3:$NG$3,0)),0)</f>
        <v>735</v>
      </c>
    </row>
    <row r="5311" spans="1:6" x14ac:dyDescent="0.25">
      <c r="A5311" s="30">
        <f>'Прайс-лист на год'!$E$3+ROUNDDOWN((ROW()-2)/25,0)</f>
        <v>44042</v>
      </c>
      <c r="B5311">
        <f t="shared" ref="B5311:E5311" si="5285">B5286</f>
        <v>1</v>
      </c>
      <c r="C5311" t="str">
        <f t="shared" si="5285"/>
        <v>A2</v>
      </c>
      <c r="D5311" t="str">
        <f t="shared" si="5285"/>
        <v>продукты сырные</v>
      </c>
      <c r="E5311" t="str">
        <f t="shared" si="5285"/>
        <v>A2|продукты сырные</v>
      </c>
      <c r="F5311">
        <f>IFERROR(INDEX('Прайс-лист на год'!$E$4:$NG$28,MATCH(prices_model!E5311,'Прайс-лист на год'!$D$4:$D$28,0),MATCH(prices_model!A5311,'Прайс-лист на год'!$E$3:$NG$3,0)),0)</f>
        <v>420</v>
      </c>
    </row>
    <row r="5312" spans="1:6" x14ac:dyDescent="0.25">
      <c r="A5312" s="30">
        <f>'Прайс-лист на год'!$E$3+ROUNDDOWN((ROW()-2)/25,0)</f>
        <v>44042</v>
      </c>
      <c r="B5312">
        <f t="shared" ref="B5312:E5312" si="5286">B5287</f>
        <v>1</v>
      </c>
      <c r="C5312" t="str">
        <f t="shared" si="5286"/>
        <v>A3</v>
      </c>
      <c r="D5312" t="str">
        <f t="shared" si="5286"/>
        <v>сыр твердый</v>
      </c>
      <c r="E5312" t="str">
        <f t="shared" si="5286"/>
        <v>A3|сыр твердый</v>
      </c>
      <c r="F5312">
        <f>IFERROR(INDEX('Прайс-лист на год'!$E$4:$NG$28,MATCH(prices_model!E5312,'Прайс-лист на год'!$D$4:$D$28,0),MATCH(prices_model!A5312,'Прайс-лист на год'!$E$3:$NG$3,0)),0)</f>
        <v>1100</v>
      </c>
    </row>
    <row r="5313" spans="1:6" x14ac:dyDescent="0.25">
      <c r="A5313" s="30">
        <f>'Прайс-лист на год'!$E$3+ROUNDDOWN((ROW()-2)/25,0)</f>
        <v>44042</v>
      </c>
      <c r="B5313">
        <f t="shared" ref="B5313:E5313" si="5287">B5288</f>
        <v>1</v>
      </c>
      <c r="C5313" t="str">
        <f t="shared" si="5287"/>
        <v>A3</v>
      </c>
      <c r="D5313" t="str">
        <f t="shared" si="5287"/>
        <v>сыр полутвердый</v>
      </c>
      <c r="E5313" t="str">
        <f t="shared" si="5287"/>
        <v>A3|сыр полутвердый</v>
      </c>
      <c r="F5313">
        <f>IFERROR(INDEX('Прайс-лист на год'!$E$4:$NG$28,MATCH(prices_model!E5313,'Прайс-лист на год'!$D$4:$D$28,0),MATCH(prices_model!A5313,'Прайс-лист на год'!$E$3:$NG$3,0)),0)</f>
        <v>660</v>
      </c>
    </row>
    <row r="5314" spans="1:6" x14ac:dyDescent="0.25">
      <c r="A5314" s="30">
        <f>'Прайс-лист на год'!$E$3+ROUNDDOWN((ROW()-2)/25,0)</f>
        <v>44042</v>
      </c>
      <c r="B5314">
        <f t="shared" ref="B5314:E5314" si="5288">B5289</f>
        <v>1</v>
      </c>
      <c r="C5314" t="str">
        <f t="shared" si="5288"/>
        <v>A3</v>
      </c>
      <c r="D5314" t="str">
        <f t="shared" si="5288"/>
        <v>сыр мягкий</v>
      </c>
      <c r="E5314" t="str">
        <f t="shared" si="5288"/>
        <v>A3|сыр мягкий</v>
      </c>
      <c r="F5314">
        <f>IFERROR(INDEX('Прайс-лист на год'!$E$4:$NG$28,MATCH(prices_model!E5314,'Прайс-лист на год'!$D$4:$D$28,0),MATCH(prices_model!A5314,'Прайс-лист на год'!$E$3:$NG$3,0)),0)</f>
        <v>550</v>
      </c>
    </row>
    <row r="5315" spans="1:6" x14ac:dyDescent="0.25">
      <c r="A5315" s="30">
        <f>'Прайс-лист на год'!$E$3+ROUNDDOWN((ROW()-2)/25,0)</f>
        <v>44042</v>
      </c>
      <c r="B5315">
        <f t="shared" ref="B5315:E5315" si="5289">B5290</f>
        <v>1</v>
      </c>
      <c r="C5315" t="str">
        <f t="shared" si="5289"/>
        <v>A3</v>
      </c>
      <c r="D5315" t="str">
        <f t="shared" si="5289"/>
        <v>прочие сыры</v>
      </c>
      <c r="E5315" t="str">
        <f t="shared" si="5289"/>
        <v>A3|прочие сыры</v>
      </c>
      <c r="F5315">
        <f>IFERROR(INDEX('Прайс-лист на год'!$E$4:$NG$28,MATCH(prices_model!E5315,'Прайс-лист на год'!$D$4:$D$28,0),MATCH(prices_model!A5315,'Прайс-лист на год'!$E$3:$NG$3,0)),0)</f>
        <v>770</v>
      </c>
    </row>
    <row r="5316" spans="1:6" x14ac:dyDescent="0.25">
      <c r="A5316" s="30">
        <f>'Прайс-лист на год'!$E$3+ROUNDDOWN((ROW()-2)/25,0)</f>
        <v>44042</v>
      </c>
      <c r="B5316">
        <f t="shared" ref="B5316:E5316" si="5290">B5291</f>
        <v>1</v>
      </c>
      <c r="C5316" t="str">
        <f t="shared" si="5290"/>
        <v>A3</v>
      </c>
      <c r="D5316" t="str">
        <f t="shared" si="5290"/>
        <v>продукты сырные</v>
      </c>
      <c r="E5316" t="str">
        <f t="shared" si="5290"/>
        <v>A3|продукты сырные</v>
      </c>
      <c r="F5316">
        <f>IFERROR(INDEX('Прайс-лист на год'!$E$4:$NG$28,MATCH(prices_model!E5316,'Прайс-лист на год'!$D$4:$D$28,0),MATCH(prices_model!A5316,'Прайс-лист на год'!$E$3:$NG$3,0)),0)</f>
        <v>440</v>
      </c>
    </row>
    <row r="5317" spans="1:6" x14ac:dyDescent="0.25">
      <c r="A5317" s="30">
        <f>'Прайс-лист на год'!$E$3+ROUNDDOWN((ROW()-2)/25,0)</f>
        <v>44042</v>
      </c>
      <c r="B5317">
        <f t="shared" ref="B5317:E5317" si="5291">B5292</f>
        <v>1</v>
      </c>
      <c r="C5317" t="str">
        <f t="shared" si="5291"/>
        <v>A4</v>
      </c>
      <c r="D5317" t="str">
        <f t="shared" si="5291"/>
        <v>сыр твердый</v>
      </c>
      <c r="E5317" t="str">
        <f t="shared" si="5291"/>
        <v>A4|сыр твердый</v>
      </c>
      <c r="F5317">
        <f>IFERROR(INDEX('Прайс-лист на год'!$E$4:$NG$28,MATCH(prices_model!E5317,'Прайс-лист на год'!$D$4:$D$28,0),MATCH(prices_model!A5317,'Прайс-лист на год'!$E$3:$NG$3,0)),0)</f>
        <v>1103</v>
      </c>
    </row>
    <row r="5318" spans="1:6" x14ac:dyDescent="0.25">
      <c r="A5318" s="30">
        <f>'Прайс-лист на год'!$E$3+ROUNDDOWN((ROW()-2)/25,0)</f>
        <v>44042</v>
      </c>
      <c r="B5318">
        <f t="shared" ref="B5318:E5318" si="5292">B5293</f>
        <v>1</v>
      </c>
      <c r="C5318" t="str">
        <f t="shared" si="5292"/>
        <v>A4</v>
      </c>
      <c r="D5318" t="str">
        <f t="shared" si="5292"/>
        <v>сыр полутвердый</v>
      </c>
      <c r="E5318" t="str">
        <f t="shared" si="5292"/>
        <v>A4|сыр полутвердый</v>
      </c>
      <c r="F5318">
        <f>IFERROR(INDEX('Прайс-лист на год'!$E$4:$NG$28,MATCH(prices_model!E5318,'Прайс-лист на год'!$D$4:$D$28,0),MATCH(prices_model!A5318,'Прайс-лист на год'!$E$3:$NG$3,0)),0)</f>
        <v>662</v>
      </c>
    </row>
    <row r="5319" spans="1:6" x14ac:dyDescent="0.25">
      <c r="A5319" s="30">
        <f>'Прайс-лист на год'!$E$3+ROUNDDOWN((ROW()-2)/25,0)</f>
        <v>44042</v>
      </c>
      <c r="B5319">
        <f t="shared" ref="B5319:E5319" si="5293">B5294</f>
        <v>1</v>
      </c>
      <c r="C5319" t="str">
        <f t="shared" si="5293"/>
        <v>A4</v>
      </c>
      <c r="D5319" t="str">
        <f t="shared" si="5293"/>
        <v>сыр мягкий</v>
      </c>
      <c r="E5319" t="str">
        <f t="shared" si="5293"/>
        <v>A4|сыр мягкий</v>
      </c>
      <c r="F5319">
        <f>IFERROR(INDEX('Прайс-лист на год'!$E$4:$NG$28,MATCH(prices_model!E5319,'Прайс-лист на год'!$D$4:$D$28,0),MATCH(prices_model!A5319,'Прайс-лист на год'!$E$3:$NG$3,0)),0)</f>
        <v>551</v>
      </c>
    </row>
    <row r="5320" spans="1:6" x14ac:dyDescent="0.25">
      <c r="A5320" s="30">
        <f>'Прайс-лист на год'!$E$3+ROUNDDOWN((ROW()-2)/25,0)</f>
        <v>44042</v>
      </c>
      <c r="B5320">
        <f t="shared" ref="B5320:E5320" si="5294">B5295</f>
        <v>1</v>
      </c>
      <c r="C5320" t="str">
        <f t="shared" si="5294"/>
        <v>A4</v>
      </c>
      <c r="D5320" t="str">
        <f t="shared" si="5294"/>
        <v>прочие сыры</v>
      </c>
      <c r="E5320" t="str">
        <f t="shared" si="5294"/>
        <v>A4|прочие сыры</v>
      </c>
      <c r="F5320">
        <f>IFERROR(INDEX('Прайс-лист на год'!$E$4:$NG$28,MATCH(prices_model!E5320,'Прайс-лист на год'!$D$4:$D$28,0),MATCH(prices_model!A5320,'Прайс-лист на год'!$E$3:$NG$3,0)),0)</f>
        <v>847</v>
      </c>
    </row>
    <row r="5321" spans="1:6" x14ac:dyDescent="0.25">
      <c r="A5321" s="30">
        <f>'Прайс-лист на год'!$E$3+ROUNDDOWN((ROW()-2)/25,0)</f>
        <v>44042</v>
      </c>
      <c r="B5321">
        <f t="shared" ref="B5321:E5321" si="5295">B5296</f>
        <v>1</v>
      </c>
      <c r="C5321" t="str">
        <f t="shared" si="5295"/>
        <v>A4</v>
      </c>
      <c r="D5321" t="str">
        <f t="shared" si="5295"/>
        <v>продукты сырные</v>
      </c>
      <c r="E5321" t="str">
        <f t="shared" si="5295"/>
        <v>A4|продукты сырные</v>
      </c>
      <c r="F5321">
        <f>IFERROR(INDEX('Прайс-лист на год'!$E$4:$NG$28,MATCH(prices_model!E5321,'Прайс-лист на год'!$D$4:$D$28,0),MATCH(prices_model!A5321,'Прайс-лист на год'!$E$3:$NG$3,0)),0)</f>
        <v>340</v>
      </c>
    </row>
    <row r="5322" spans="1:6" x14ac:dyDescent="0.25">
      <c r="A5322" s="30">
        <f>'Прайс-лист на год'!$E$3+ROUNDDOWN((ROW()-2)/25,0)</f>
        <v>44042</v>
      </c>
      <c r="B5322">
        <f t="shared" ref="B5322:E5322" si="5296">B5297</f>
        <v>1</v>
      </c>
      <c r="C5322" t="str">
        <f t="shared" si="5296"/>
        <v>A5</v>
      </c>
      <c r="D5322" t="str">
        <f t="shared" si="5296"/>
        <v>сыр твердый</v>
      </c>
      <c r="E5322" t="str">
        <f t="shared" si="5296"/>
        <v>A5|сыр твердый</v>
      </c>
      <c r="F5322">
        <f>IFERROR(INDEX('Прайс-лист на год'!$E$4:$NG$28,MATCH(prices_model!E5322,'Прайс-лист на год'!$D$4:$D$28,0),MATCH(prices_model!A5322,'Прайс-лист на год'!$E$3:$NG$3,0)),0)</f>
        <v>1092</v>
      </c>
    </row>
    <row r="5323" spans="1:6" x14ac:dyDescent="0.25">
      <c r="A5323" s="30">
        <f>'Прайс-лист на год'!$E$3+ROUNDDOWN((ROW()-2)/25,0)</f>
        <v>44042</v>
      </c>
      <c r="B5323">
        <f t="shared" ref="B5323:E5323" si="5297">B5298</f>
        <v>1</v>
      </c>
      <c r="C5323" t="str">
        <f t="shared" si="5297"/>
        <v>A5</v>
      </c>
      <c r="D5323" t="str">
        <f t="shared" si="5297"/>
        <v>сыр полутвердый</v>
      </c>
      <c r="E5323" t="str">
        <f t="shared" si="5297"/>
        <v>A5|сыр полутвердый</v>
      </c>
      <c r="F5323">
        <f>IFERROR(INDEX('Прайс-лист на год'!$E$4:$NG$28,MATCH(prices_model!E5323,'Прайс-лист на год'!$D$4:$D$28,0),MATCH(prices_model!A5323,'Прайс-лист на год'!$E$3:$NG$3,0)),0)</f>
        <v>655</v>
      </c>
    </row>
    <row r="5324" spans="1:6" x14ac:dyDescent="0.25">
      <c r="A5324" s="30">
        <f>'Прайс-лист на год'!$E$3+ROUNDDOWN((ROW()-2)/25,0)</f>
        <v>44042</v>
      </c>
      <c r="B5324">
        <f t="shared" ref="B5324:E5324" si="5298">B5299</f>
        <v>1</v>
      </c>
      <c r="C5324" t="str">
        <f t="shared" si="5298"/>
        <v>A5</v>
      </c>
      <c r="D5324" t="str">
        <f t="shared" si="5298"/>
        <v>сыр мягкий</v>
      </c>
      <c r="E5324" t="str">
        <f t="shared" si="5298"/>
        <v>A5|сыр мягкий</v>
      </c>
      <c r="F5324">
        <f>IFERROR(INDEX('Прайс-лист на год'!$E$4:$NG$28,MATCH(prices_model!E5324,'Прайс-лист на год'!$D$4:$D$28,0),MATCH(prices_model!A5324,'Прайс-лист на год'!$E$3:$NG$3,0)),0)</f>
        <v>546</v>
      </c>
    </row>
    <row r="5325" spans="1:6" x14ac:dyDescent="0.25">
      <c r="A5325" s="30">
        <f>'Прайс-лист на год'!$E$3+ROUNDDOWN((ROW()-2)/25,0)</f>
        <v>44042</v>
      </c>
      <c r="B5325">
        <f t="shared" ref="B5325:E5325" si="5299">B5300</f>
        <v>1</v>
      </c>
      <c r="C5325" t="str">
        <f t="shared" si="5299"/>
        <v>A5</v>
      </c>
      <c r="D5325" t="str">
        <f t="shared" si="5299"/>
        <v>прочие сыры</v>
      </c>
      <c r="E5325" t="str">
        <f t="shared" si="5299"/>
        <v>A5|прочие сыры</v>
      </c>
      <c r="F5325">
        <f>IFERROR(INDEX('Прайс-лист на год'!$E$4:$NG$28,MATCH(prices_model!E5325,'Прайс-лист на год'!$D$4:$D$28,0),MATCH(prices_model!A5325,'Прайс-лист на год'!$E$3:$NG$3,0)),0)</f>
        <v>764</v>
      </c>
    </row>
    <row r="5326" spans="1:6" x14ac:dyDescent="0.25">
      <c r="A5326" s="30">
        <f>'Прайс-лист на год'!$E$3+ROUNDDOWN((ROW()-2)/25,0)</f>
        <v>44042</v>
      </c>
      <c r="B5326">
        <f t="shared" ref="B5326:E5326" si="5300">B5301</f>
        <v>1</v>
      </c>
      <c r="C5326" t="str">
        <f t="shared" si="5300"/>
        <v>A5</v>
      </c>
      <c r="D5326" t="str">
        <f t="shared" si="5300"/>
        <v>продукты сырные</v>
      </c>
      <c r="E5326" t="str">
        <f t="shared" si="5300"/>
        <v>A5|продукты сырные</v>
      </c>
      <c r="F5326">
        <f>IFERROR(INDEX('Прайс-лист на год'!$E$4:$NG$28,MATCH(prices_model!E5326,'Прайс-лист на год'!$D$4:$D$28,0),MATCH(prices_model!A5326,'Прайс-лист на год'!$E$3:$NG$3,0)),0)</f>
        <v>437</v>
      </c>
    </row>
    <row r="5327" spans="1:6" x14ac:dyDescent="0.25">
      <c r="A5327" s="30">
        <f>'Прайс-лист на год'!$E$3+ROUNDDOWN((ROW()-2)/25,0)</f>
        <v>44043</v>
      </c>
      <c r="B5327">
        <f t="shared" ref="B5327:E5327" si="5301">B5302</f>
        <v>1</v>
      </c>
      <c r="C5327" t="str">
        <f t="shared" si="5301"/>
        <v>A1</v>
      </c>
      <c r="D5327" t="str">
        <f t="shared" si="5301"/>
        <v>сыр твердый</v>
      </c>
      <c r="E5327" t="str">
        <f t="shared" si="5301"/>
        <v>A1|сыр твердый</v>
      </c>
      <c r="F5327">
        <f>IFERROR(INDEX('Прайс-лист на год'!$E$4:$NG$28,MATCH(prices_model!E5327,'Прайс-лист на год'!$D$4:$D$28,0),MATCH(prices_model!A5327,'Прайс-лист на год'!$E$3:$NG$3,0)),0)</f>
        <v>1000</v>
      </c>
    </row>
    <row r="5328" spans="1:6" x14ac:dyDescent="0.25">
      <c r="A5328" s="30">
        <f>'Прайс-лист на год'!$E$3+ROUNDDOWN((ROW()-2)/25,0)</f>
        <v>44043</v>
      </c>
      <c r="B5328">
        <f t="shared" ref="B5328:E5328" si="5302">B5303</f>
        <v>1</v>
      </c>
      <c r="C5328" t="str">
        <f t="shared" si="5302"/>
        <v>A1</v>
      </c>
      <c r="D5328" t="str">
        <f t="shared" si="5302"/>
        <v>сыр полутвердый</v>
      </c>
      <c r="E5328" t="str">
        <f t="shared" si="5302"/>
        <v>A1|сыр полутвердый</v>
      </c>
      <c r="F5328">
        <f>IFERROR(INDEX('Прайс-лист на год'!$E$4:$NG$28,MATCH(prices_model!E5328,'Прайс-лист на год'!$D$4:$D$28,0),MATCH(prices_model!A5328,'Прайс-лист на год'!$E$3:$NG$3,0)),0)</f>
        <v>600</v>
      </c>
    </row>
    <row r="5329" spans="1:6" x14ac:dyDescent="0.25">
      <c r="A5329" s="30">
        <f>'Прайс-лист на год'!$E$3+ROUNDDOWN((ROW()-2)/25,0)</f>
        <v>44043</v>
      </c>
      <c r="B5329">
        <f t="shared" ref="B5329:E5329" si="5303">B5304</f>
        <v>1</v>
      </c>
      <c r="C5329" t="str">
        <f t="shared" si="5303"/>
        <v>A1</v>
      </c>
      <c r="D5329" t="str">
        <f t="shared" si="5303"/>
        <v>сыр мягкий</v>
      </c>
      <c r="E5329" t="str">
        <f t="shared" si="5303"/>
        <v>A1|сыр мягкий</v>
      </c>
      <c r="F5329">
        <f>IFERROR(INDEX('Прайс-лист на год'!$E$4:$NG$28,MATCH(prices_model!E5329,'Прайс-лист на год'!$D$4:$D$28,0),MATCH(prices_model!A5329,'Прайс-лист на год'!$E$3:$NG$3,0)),0)</f>
        <v>500</v>
      </c>
    </row>
    <row r="5330" spans="1:6" x14ac:dyDescent="0.25">
      <c r="A5330" s="30">
        <f>'Прайс-лист на год'!$E$3+ROUNDDOWN((ROW()-2)/25,0)</f>
        <v>44043</v>
      </c>
      <c r="B5330">
        <f t="shared" ref="B5330:E5330" si="5304">B5305</f>
        <v>1</v>
      </c>
      <c r="C5330" t="str">
        <f t="shared" si="5304"/>
        <v>A1</v>
      </c>
      <c r="D5330" t="str">
        <f t="shared" si="5304"/>
        <v>прочие сыры</v>
      </c>
      <c r="E5330" t="str">
        <f t="shared" si="5304"/>
        <v>A1|прочие сыры</v>
      </c>
      <c r="F5330">
        <f>IFERROR(INDEX('Прайс-лист на год'!$E$4:$NG$28,MATCH(prices_model!E5330,'Прайс-лист на год'!$D$4:$D$28,0),MATCH(prices_model!A5330,'Прайс-лист на год'!$E$3:$NG$3,0)),0)</f>
        <v>700</v>
      </c>
    </row>
    <row r="5331" spans="1:6" x14ac:dyDescent="0.25">
      <c r="A5331" s="30">
        <f>'Прайс-лист на год'!$E$3+ROUNDDOWN((ROW()-2)/25,0)</f>
        <v>44043</v>
      </c>
      <c r="B5331">
        <f t="shared" ref="B5331:E5331" si="5305">B5306</f>
        <v>1</v>
      </c>
      <c r="C5331" t="str">
        <f t="shared" si="5305"/>
        <v>A1</v>
      </c>
      <c r="D5331" t="str">
        <f t="shared" si="5305"/>
        <v>продукты сырные</v>
      </c>
      <c r="E5331" t="str">
        <f t="shared" si="5305"/>
        <v>A1|продукты сырные</v>
      </c>
      <c r="F5331">
        <f>IFERROR(INDEX('Прайс-лист на год'!$E$4:$NG$28,MATCH(prices_model!E5331,'Прайс-лист на год'!$D$4:$D$28,0),MATCH(prices_model!A5331,'Прайс-лист на год'!$E$3:$NG$3,0)),0)</f>
        <v>400</v>
      </c>
    </row>
    <row r="5332" spans="1:6" x14ac:dyDescent="0.25">
      <c r="A5332" s="30">
        <f>'Прайс-лист на год'!$E$3+ROUNDDOWN((ROW()-2)/25,0)</f>
        <v>44043</v>
      </c>
      <c r="B5332">
        <f t="shared" ref="B5332:E5332" si="5306">B5307</f>
        <v>1</v>
      </c>
      <c r="C5332" t="str">
        <f t="shared" si="5306"/>
        <v>A2</v>
      </c>
      <c r="D5332" t="str">
        <f t="shared" si="5306"/>
        <v>сыр твердый</v>
      </c>
      <c r="E5332" t="str">
        <f t="shared" si="5306"/>
        <v>A2|сыр твердый</v>
      </c>
      <c r="F5332">
        <f>IFERROR(INDEX('Прайс-лист на год'!$E$4:$NG$28,MATCH(prices_model!E5332,'Прайс-лист на год'!$D$4:$D$28,0),MATCH(prices_model!A5332,'Прайс-лист на год'!$E$3:$NG$3,0)),0)</f>
        <v>1050</v>
      </c>
    </row>
    <row r="5333" spans="1:6" x14ac:dyDescent="0.25">
      <c r="A5333" s="30">
        <f>'Прайс-лист на год'!$E$3+ROUNDDOWN((ROW()-2)/25,0)</f>
        <v>44043</v>
      </c>
      <c r="B5333">
        <f t="shared" ref="B5333:E5333" si="5307">B5308</f>
        <v>1</v>
      </c>
      <c r="C5333" t="str">
        <f t="shared" si="5307"/>
        <v>A2</v>
      </c>
      <c r="D5333" t="str">
        <f t="shared" si="5307"/>
        <v>сыр полутвердый</v>
      </c>
      <c r="E5333" t="str">
        <f t="shared" si="5307"/>
        <v>A2|сыр полутвердый</v>
      </c>
      <c r="F5333">
        <f>IFERROR(INDEX('Прайс-лист на год'!$E$4:$NG$28,MATCH(prices_model!E5333,'Прайс-лист на год'!$D$4:$D$28,0),MATCH(prices_model!A5333,'Прайс-лист на год'!$E$3:$NG$3,0)),0)</f>
        <v>630</v>
      </c>
    </row>
    <row r="5334" spans="1:6" x14ac:dyDescent="0.25">
      <c r="A5334" s="30">
        <f>'Прайс-лист на год'!$E$3+ROUNDDOWN((ROW()-2)/25,0)</f>
        <v>44043</v>
      </c>
      <c r="B5334">
        <f t="shared" ref="B5334:E5334" si="5308">B5309</f>
        <v>1</v>
      </c>
      <c r="C5334" t="str">
        <f t="shared" si="5308"/>
        <v>A2</v>
      </c>
      <c r="D5334" t="str">
        <f t="shared" si="5308"/>
        <v>сыр мягкий</v>
      </c>
      <c r="E5334" t="str">
        <f t="shared" si="5308"/>
        <v>A2|сыр мягкий</v>
      </c>
      <c r="F5334">
        <f>IFERROR(INDEX('Прайс-лист на год'!$E$4:$NG$28,MATCH(prices_model!E5334,'Прайс-лист на год'!$D$4:$D$28,0),MATCH(prices_model!A5334,'Прайс-лист на год'!$E$3:$NG$3,0)),0)</f>
        <v>525</v>
      </c>
    </row>
    <row r="5335" spans="1:6" x14ac:dyDescent="0.25">
      <c r="A5335" s="30">
        <f>'Прайс-лист на год'!$E$3+ROUNDDOWN((ROW()-2)/25,0)</f>
        <v>44043</v>
      </c>
      <c r="B5335">
        <f t="shared" ref="B5335:E5335" si="5309">B5310</f>
        <v>1</v>
      </c>
      <c r="C5335" t="str">
        <f t="shared" si="5309"/>
        <v>A2</v>
      </c>
      <c r="D5335" t="str">
        <f t="shared" si="5309"/>
        <v>прочие сыры</v>
      </c>
      <c r="E5335" t="str">
        <f t="shared" si="5309"/>
        <v>A2|прочие сыры</v>
      </c>
      <c r="F5335">
        <f>IFERROR(INDEX('Прайс-лист на год'!$E$4:$NG$28,MATCH(prices_model!E5335,'Прайс-лист на год'!$D$4:$D$28,0),MATCH(prices_model!A5335,'Прайс-лист на год'!$E$3:$NG$3,0)),0)</f>
        <v>735</v>
      </c>
    </row>
    <row r="5336" spans="1:6" x14ac:dyDescent="0.25">
      <c r="A5336" s="30">
        <f>'Прайс-лист на год'!$E$3+ROUNDDOWN((ROW()-2)/25,0)</f>
        <v>44043</v>
      </c>
      <c r="B5336">
        <f t="shared" ref="B5336:E5336" si="5310">B5311</f>
        <v>1</v>
      </c>
      <c r="C5336" t="str">
        <f t="shared" si="5310"/>
        <v>A2</v>
      </c>
      <c r="D5336" t="str">
        <f t="shared" si="5310"/>
        <v>продукты сырные</v>
      </c>
      <c r="E5336" t="str">
        <f t="shared" si="5310"/>
        <v>A2|продукты сырные</v>
      </c>
      <c r="F5336">
        <f>IFERROR(INDEX('Прайс-лист на год'!$E$4:$NG$28,MATCH(prices_model!E5336,'Прайс-лист на год'!$D$4:$D$28,0),MATCH(prices_model!A5336,'Прайс-лист на год'!$E$3:$NG$3,0)),0)</f>
        <v>420</v>
      </c>
    </row>
    <row r="5337" spans="1:6" x14ac:dyDescent="0.25">
      <c r="A5337" s="30">
        <f>'Прайс-лист на год'!$E$3+ROUNDDOWN((ROW()-2)/25,0)</f>
        <v>44043</v>
      </c>
      <c r="B5337">
        <f t="shared" ref="B5337:E5337" si="5311">B5312</f>
        <v>1</v>
      </c>
      <c r="C5337" t="str">
        <f t="shared" si="5311"/>
        <v>A3</v>
      </c>
      <c r="D5337" t="str">
        <f t="shared" si="5311"/>
        <v>сыр твердый</v>
      </c>
      <c r="E5337" t="str">
        <f t="shared" si="5311"/>
        <v>A3|сыр твердый</v>
      </c>
      <c r="F5337">
        <f>IFERROR(INDEX('Прайс-лист на год'!$E$4:$NG$28,MATCH(prices_model!E5337,'Прайс-лист на год'!$D$4:$D$28,0),MATCH(prices_model!A5337,'Прайс-лист на год'!$E$3:$NG$3,0)),0)</f>
        <v>1100</v>
      </c>
    </row>
    <row r="5338" spans="1:6" x14ac:dyDescent="0.25">
      <c r="A5338" s="30">
        <f>'Прайс-лист на год'!$E$3+ROUNDDOWN((ROW()-2)/25,0)</f>
        <v>44043</v>
      </c>
      <c r="B5338">
        <f t="shared" ref="B5338:E5338" si="5312">B5313</f>
        <v>1</v>
      </c>
      <c r="C5338" t="str">
        <f t="shared" si="5312"/>
        <v>A3</v>
      </c>
      <c r="D5338" t="str">
        <f t="shared" si="5312"/>
        <v>сыр полутвердый</v>
      </c>
      <c r="E5338" t="str">
        <f t="shared" si="5312"/>
        <v>A3|сыр полутвердый</v>
      </c>
      <c r="F5338">
        <f>IFERROR(INDEX('Прайс-лист на год'!$E$4:$NG$28,MATCH(prices_model!E5338,'Прайс-лист на год'!$D$4:$D$28,0),MATCH(prices_model!A5338,'Прайс-лист на год'!$E$3:$NG$3,0)),0)</f>
        <v>660</v>
      </c>
    </row>
    <row r="5339" spans="1:6" x14ac:dyDescent="0.25">
      <c r="A5339" s="30">
        <f>'Прайс-лист на год'!$E$3+ROUNDDOWN((ROW()-2)/25,0)</f>
        <v>44043</v>
      </c>
      <c r="B5339">
        <f t="shared" ref="B5339:E5339" si="5313">B5314</f>
        <v>1</v>
      </c>
      <c r="C5339" t="str">
        <f t="shared" si="5313"/>
        <v>A3</v>
      </c>
      <c r="D5339" t="str">
        <f t="shared" si="5313"/>
        <v>сыр мягкий</v>
      </c>
      <c r="E5339" t="str">
        <f t="shared" si="5313"/>
        <v>A3|сыр мягкий</v>
      </c>
      <c r="F5339">
        <f>IFERROR(INDEX('Прайс-лист на год'!$E$4:$NG$28,MATCH(prices_model!E5339,'Прайс-лист на год'!$D$4:$D$28,0),MATCH(prices_model!A5339,'Прайс-лист на год'!$E$3:$NG$3,0)),0)</f>
        <v>550</v>
      </c>
    </row>
    <row r="5340" spans="1:6" x14ac:dyDescent="0.25">
      <c r="A5340" s="30">
        <f>'Прайс-лист на год'!$E$3+ROUNDDOWN((ROW()-2)/25,0)</f>
        <v>44043</v>
      </c>
      <c r="B5340">
        <f t="shared" ref="B5340:E5340" si="5314">B5315</f>
        <v>1</v>
      </c>
      <c r="C5340" t="str">
        <f t="shared" si="5314"/>
        <v>A3</v>
      </c>
      <c r="D5340" t="str">
        <f t="shared" si="5314"/>
        <v>прочие сыры</v>
      </c>
      <c r="E5340" t="str">
        <f t="shared" si="5314"/>
        <v>A3|прочие сыры</v>
      </c>
      <c r="F5340">
        <f>IFERROR(INDEX('Прайс-лист на год'!$E$4:$NG$28,MATCH(prices_model!E5340,'Прайс-лист на год'!$D$4:$D$28,0),MATCH(prices_model!A5340,'Прайс-лист на год'!$E$3:$NG$3,0)),0)</f>
        <v>770</v>
      </c>
    </row>
    <row r="5341" spans="1:6" x14ac:dyDescent="0.25">
      <c r="A5341" s="30">
        <f>'Прайс-лист на год'!$E$3+ROUNDDOWN((ROW()-2)/25,0)</f>
        <v>44043</v>
      </c>
      <c r="B5341">
        <f t="shared" ref="B5341:E5341" si="5315">B5316</f>
        <v>1</v>
      </c>
      <c r="C5341" t="str">
        <f t="shared" si="5315"/>
        <v>A3</v>
      </c>
      <c r="D5341" t="str">
        <f t="shared" si="5315"/>
        <v>продукты сырные</v>
      </c>
      <c r="E5341" t="str">
        <f t="shared" si="5315"/>
        <v>A3|продукты сырные</v>
      </c>
      <c r="F5341">
        <f>IFERROR(INDEX('Прайс-лист на год'!$E$4:$NG$28,MATCH(prices_model!E5341,'Прайс-лист на год'!$D$4:$D$28,0),MATCH(prices_model!A5341,'Прайс-лист на год'!$E$3:$NG$3,0)),0)</f>
        <v>440</v>
      </c>
    </row>
    <row r="5342" spans="1:6" x14ac:dyDescent="0.25">
      <c r="A5342" s="30">
        <f>'Прайс-лист на год'!$E$3+ROUNDDOWN((ROW()-2)/25,0)</f>
        <v>44043</v>
      </c>
      <c r="B5342">
        <f t="shared" ref="B5342:E5342" si="5316">B5317</f>
        <v>1</v>
      </c>
      <c r="C5342" t="str">
        <f t="shared" si="5316"/>
        <v>A4</v>
      </c>
      <c r="D5342" t="str">
        <f t="shared" si="5316"/>
        <v>сыр твердый</v>
      </c>
      <c r="E5342" t="str">
        <f t="shared" si="5316"/>
        <v>A4|сыр твердый</v>
      </c>
      <c r="F5342">
        <f>IFERROR(INDEX('Прайс-лист на год'!$E$4:$NG$28,MATCH(prices_model!E5342,'Прайс-лист на год'!$D$4:$D$28,0),MATCH(prices_model!A5342,'Прайс-лист на год'!$E$3:$NG$3,0)),0)</f>
        <v>1103</v>
      </c>
    </row>
    <row r="5343" spans="1:6" x14ac:dyDescent="0.25">
      <c r="A5343" s="30">
        <f>'Прайс-лист на год'!$E$3+ROUNDDOWN((ROW()-2)/25,0)</f>
        <v>44043</v>
      </c>
      <c r="B5343">
        <f t="shared" ref="B5343:E5343" si="5317">B5318</f>
        <v>1</v>
      </c>
      <c r="C5343" t="str">
        <f t="shared" si="5317"/>
        <v>A4</v>
      </c>
      <c r="D5343" t="str">
        <f t="shared" si="5317"/>
        <v>сыр полутвердый</v>
      </c>
      <c r="E5343" t="str">
        <f t="shared" si="5317"/>
        <v>A4|сыр полутвердый</v>
      </c>
      <c r="F5343">
        <f>IFERROR(INDEX('Прайс-лист на год'!$E$4:$NG$28,MATCH(prices_model!E5343,'Прайс-лист на год'!$D$4:$D$28,0),MATCH(prices_model!A5343,'Прайс-лист на год'!$E$3:$NG$3,0)),0)</f>
        <v>662</v>
      </c>
    </row>
    <row r="5344" spans="1:6" x14ac:dyDescent="0.25">
      <c r="A5344" s="30">
        <f>'Прайс-лист на год'!$E$3+ROUNDDOWN((ROW()-2)/25,0)</f>
        <v>44043</v>
      </c>
      <c r="B5344">
        <f t="shared" ref="B5344:E5344" si="5318">B5319</f>
        <v>1</v>
      </c>
      <c r="C5344" t="str">
        <f t="shared" si="5318"/>
        <v>A4</v>
      </c>
      <c r="D5344" t="str">
        <f t="shared" si="5318"/>
        <v>сыр мягкий</v>
      </c>
      <c r="E5344" t="str">
        <f t="shared" si="5318"/>
        <v>A4|сыр мягкий</v>
      </c>
      <c r="F5344">
        <f>IFERROR(INDEX('Прайс-лист на год'!$E$4:$NG$28,MATCH(prices_model!E5344,'Прайс-лист на год'!$D$4:$D$28,0),MATCH(prices_model!A5344,'Прайс-лист на год'!$E$3:$NG$3,0)),0)</f>
        <v>551</v>
      </c>
    </row>
    <row r="5345" spans="1:6" x14ac:dyDescent="0.25">
      <c r="A5345" s="30">
        <f>'Прайс-лист на год'!$E$3+ROUNDDOWN((ROW()-2)/25,0)</f>
        <v>44043</v>
      </c>
      <c r="B5345">
        <f t="shared" ref="B5345:E5345" si="5319">B5320</f>
        <v>1</v>
      </c>
      <c r="C5345" t="str">
        <f t="shared" si="5319"/>
        <v>A4</v>
      </c>
      <c r="D5345" t="str">
        <f t="shared" si="5319"/>
        <v>прочие сыры</v>
      </c>
      <c r="E5345" t="str">
        <f t="shared" si="5319"/>
        <v>A4|прочие сыры</v>
      </c>
      <c r="F5345">
        <f>IFERROR(INDEX('Прайс-лист на год'!$E$4:$NG$28,MATCH(prices_model!E5345,'Прайс-лист на год'!$D$4:$D$28,0),MATCH(prices_model!A5345,'Прайс-лист на год'!$E$3:$NG$3,0)),0)</f>
        <v>847</v>
      </c>
    </row>
    <row r="5346" spans="1:6" x14ac:dyDescent="0.25">
      <c r="A5346" s="30">
        <f>'Прайс-лист на год'!$E$3+ROUNDDOWN((ROW()-2)/25,0)</f>
        <v>44043</v>
      </c>
      <c r="B5346">
        <f t="shared" ref="B5346:E5346" si="5320">B5321</f>
        <v>1</v>
      </c>
      <c r="C5346" t="str">
        <f t="shared" si="5320"/>
        <v>A4</v>
      </c>
      <c r="D5346" t="str">
        <f t="shared" si="5320"/>
        <v>продукты сырные</v>
      </c>
      <c r="E5346" t="str">
        <f t="shared" si="5320"/>
        <v>A4|продукты сырные</v>
      </c>
      <c r="F5346">
        <f>IFERROR(INDEX('Прайс-лист на год'!$E$4:$NG$28,MATCH(prices_model!E5346,'Прайс-лист на год'!$D$4:$D$28,0),MATCH(prices_model!A5346,'Прайс-лист на год'!$E$3:$NG$3,0)),0)</f>
        <v>340</v>
      </c>
    </row>
    <row r="5347" spans="1:6" x14ac:dyDescent="0.25">
      <c r="A5347" s="30">
        <f>'Прайс-лист на год'!$E$3+ROUNDDOWN((ROW()-2)/25,0)</f>
        <v>44043</v>
      </c>
      <c r="B5347">
        <f t="shared" ref="B5347:E5347" si="5321">B5322</f>
        <v>1</v>
      </c>
      <c r="C5347" t="str">
        <f t="shared" si="5321"/>
        <v>A5</v>
      </c>
      <c r="D5347" t="str">
        <f t="shared" si="5321"/>
        <v>сыр твердый</v>
      </c>
      <c r="E5347" t="str">
        <f t="shared" si="5321"/>
        <v>A5|сыр твердый</v>
      </c>
      <c r="F5347">
        <f>IFERROR(INDEX('Прайс-лист на год'!$E$4:$NG$28,MATCH(prices_model!E5347,'Прайс-лист на год'!$D$4:$D$28,0),MATCH(prices_model!A5347,'Прайс-лист на год'!$E$3:$NG$3,0)),0)</f>
        <v>1092</v>
      </c>
    </row>
    <row r="5348" spans="1:6" x14ac:dyDescent="0.25">
      <c r="A5348" s="30">
        <f>'Прайс-лист на год'!$E$3+ROUNDDOWN((ROW()-2)/25,0)</f>
        <v>44043</v>
      </c>
      <c r="B5348">
        <f t="shared" ref="B5348:E5348" si="5322">B5323</f>
        <v>1</v>
      </c>
      <c r="C5348" t="str">
        <f t="shared" si="5322"/>
        <v>A5</v>
      </c>
      <c r="D5348" t="str">
        <f t="shared" si="5322"/>
        <v>сыр полутвердый</v>
      </c>
      <c r="E5348" t="str">
        <f t="shared" si="5322"/>
        <v>A5|сыр полутвердый</v>
      </c>
      <c r="F5348">
        <f>IFERROR(INDEX('Прайс-лист на год'!$E$4:$NG$28,MATCH(prices_model!E5348,'Прайс-лист на год'!$D$4:$D$28,0),MATCH(prices_model!A5348,'Прайс-лист на год'!$E$3:$NG$3,0)),0)</f>
        <v>655</v>
      </c>
    </row>
    <row r="5349" spans="1:6" x14ac:dyDescent="0.25">
      <c r="A5349" s="30">
        <f>'Прайс-лист на год'!$E$3+ROUNDDOWN((ROW()-2)/25,0)</f>
        <v>44043</v>
      </c>
      <c r="B5349">
        <f t="shared" ref="B5349:E5349" si="5323">B5324</f>
        <v>1</v>
      </c>
      <c r="C5349" t="str">
        <f t="shared" si="5323"/>
        <v>A5</v>
      </c>
      <c r="D5349" t="str">
        <f t="shared" si="5323"/>
        <v>сыр мягкий</v>
      </c>
      <c r="E5349" t="str">
        <f t="shared" si="5323"/>
        <v>A5|сыр мягкий</v>
      </c>
      <c r="F5349">
        <f>IFERROR(INDEX('Прайс-лист на год'!$E$4:$NG$28,MATCH(prices_model!E5349,'Прайс-лист на год'!$D$4:$D$28,0),MATCH(prices_model!A5349,'Прайс-лист на год'!$E$3:$NG$3,0)),0)</f>
        <v>546</v>
      </c>
    </row>
    <row r="5350" spans="1:6" x14ac:dyDescent="0.25">
      <c r="A5350" s="30">
        <f>'Прайс-лист на год'!$E$3+ROUNDDOWN((ROW()-2)/25,0)</f>
        <v>44043</v>
      </c>
      <c r="B5350">
        <f t="shared" ref="B5350:E5350" si="5324">B5325</f>
        <v>1</v>
      </c>
      <c r="C5350" t="str">
        <f t="shared" si="5324"/>
        <v>A5</v>
      </c>
      <c r="D5350" t="str">
        <f t="shared" si="5324"/>
        <v>прочие сыры</v>
      </c>
      <c r="E5350" t="str">
        <f t="shared" si="5324"/>
        <v>A5|прочие сыры</v>
      </c>
      <c r="F5350">
        <f>IFERROR(INDEX('Прайс-лист на год'!$E$4:$NG$28,MATCH(prices_model!E5350,'Прайс-лист на год'!$D$4:$D$28,0),MATCH(prices_model!A5350,'Прайс-лист на год'!$E$3:$NG$3,0)),0)</f>
        <v>764</v>
      </c>
    </row>
    <row r="5351" spans="1:6" x14ac:dyDescent="0.25">
      <c r="A5351" s="30">
        <f>'Прайс-лист на год'!$E$3+ROUNDDOWN((ROW()-2)/25,0)</f>
        <v>44043</v>
      </c>
      <c r="B5351">
        <f t="shared" ref="B5351:E5351" si="5325">B5326</f>
        <v>1</v>
      </c>
      <c r="C5351" t="str">
        <f t="shared" si="5325"/>
        <v>A5</v>
      </c>
      <c r="D5351" t="str">
        <f t="shared" si="5325"/>
        <v>продукты сырные</v>
      </c>
      <c r="E5351" t="str">
        <f t="shared" si="5325"/>
        <v>A5|продукты сырные</v>
      </c>
      <c r="F5351">
        <f>IFERROR(INDEX('Прайс-лист на год'!$E$4:$NG$28,MATCH(prices_model!E5351,'Прайс-лист на год'!$D$4:$D$28,0),MATCH(prices_model!A5351,'Прайс-лист на год'!$E$3:$NG$3,0)),0)</f>
        <v>437</v>
      </c>
    </row>
    <row r="5352" spans="1:6" x14ac:dyDescent="0.25">
      <c r="A5352" s="30">
        <f>'Прайс-лист на год'!$E$3+ROUNDDOWN((ROW()-2)/25,0)</f>
        <v>44044</v>
      </c>
      <c r="B5352">
        <f t="shared" ref="B5352:E5352" si="5326">B5327</f>
        <v>1</v>
      </c>
      <c r="C5352" t="str">
        <f t="shared" si="5326"/>
        <v>A1</v>
      </c>
      <c r="D5352" t="str">
        <f t="shared" si="5326"/>
        <v>сыр твердый</v>
      </c>
      <c r="E5352" t="str">
        <f t="shared" si="5326"/>
        <v>A1|сыр твердый</v>
      </c>
      <c r="F5352">
        <f>IFERROR(INDEX('Прайс-лист на год'!$E$4:$NG$28,MATCH(prices_model!E5352,'Прайс-лист на год'!$D$4:$D$28,0),MATCH(prices_model!A5352,'Прайс-лист на год'!$E$3:$NG$3,0)),0)</f>
        <v>1000</v>
      </c>
    </row>
    <row r="5353" spans="1:6" x14ac:dyDescent="0.25">
      <c r="A5353" s="30">
        <f>'Прайс-лист на год'!$E$3+ROUNDDOWN((ROW()-2)/25,0)</f>
        <v>44044</v>
      </c>
      <c r="B5353">
        <f t="shared" ref="B5353:E5353" si="5327">B5328</f>
        <v>1</v>
      </c>
      <c r="C5353" t="str">
        <f t="shared" si="5327"/>
        <v>A1</v>
      </c>
      <c r="D5353" t="str">
        <f t="shared" si="5327"/>
        <v>сыр полутвердый</v>
      </c>
      <c r="E5353" t="str">
        <f t="shared" si="5327"/>
        <v>A1|сыр полутвердый</v>
      </c>
      <c r="F5353">
        <f>IFERROR(INDEX('Прайс-лист на год'!$E$4:$NG$28,MATCH(prices_model!E5353,'Прайс-лист на год'!$D$4:$D$28,0),MATCH(prices_model!A5353,'Прайс-лист на год'!$E$3:$NG$3,0)),0)</f>
        <v>600</v>
      </c>
    </row>
    <row r="5354" spans="1:6" x14ac:dyDescent="0.25">
      <c r="A5354" s="30">
        <f>'Прайс-лист на год'!$E$3+ROUNDDOWN((ROW()-2)/25,0)</f>
        <v>44044</v>
      </c>
      <c r="B5354">
        <f t="shared" ref="B5354:E5354" si="5328">B5329</f>
        <v>1</v>
      </c>
      <c r="C5354" t="str">
        <f t="shared" si="5328"/>
        <v>A1</v>
      </c>
      <c r="D5354" t="str">
        <f t="shared" si="5328"/>
        <v>сыр мягкий</v>
      </c>
      <c r="E5354" t="str">
        <f t="shared" si="5328"/>
        <v>A1|сыр мягкий</v>
      </c>
      <c r="F5354">
        <f>IFERROR(INDEX('Прайс-лист на год'!$E$4:$NG$28,MATCH(prices_model!E5354,'Прайс-лист на год'!$D$4:$D$28,0),MATCH(prices_model!A5354,'Прайс-лист на год'!$E$3:$NG$3,0)),0)</f>
        <v>500</v>
      </c>
    </row>
    <row r="5355" spans="1:6" x14ac:dyDescent="0.25">
      <c r="A5355" s="30">
        <f>'Прайс-лист на год'!$E$3+ROUNDDOWN((ROW()-2)/25,0)</f>
        <v>44044</v>
      </c>
      <c r="B5355">
        <f t="shared" ref="B5355:E5355" si="5329">B5330</f>
        <v>1</v>
      </c>
      <c r="C5355" t="str">
        <f t="shared" si="5329"/>
        <v>A1</v>
      </c>
      <c r="D5355" t="str">
        <f t="shared" si="5329"/>
        <v>прочие сыры</v>
      </c>
      <c r="E5355" t="str">
        <f t="shared" si="5329"/>
        <v>A1|прочие сыры</v>
      </c>
      <c r="F5355">
        <f>IFERROR(INDEX('Прайс-лист на год'!$E$4:$NG$28,MATCH(prices_model!E5355,'Прайс-лист на год'!$D$4:$D$28,0),MATCH(prices_model!A5355,'Прайс-лист на год'!$E$3:$NG$3,0)),0)</f>
        <v>700</v>
      </c>
    </row>
    <row r="5356" spans="1:6" x14ac:dyDescent="0.25">
      <c r="A5356" s="30">
        <f>'Прайс-лист на год'!$E$3+ROUNDDOWN((ROW()-2)/25,0)</f>
        <v>44044</v>
      </c>
      <c r="B5356">
        <f t="shared" ref="B5356:E5356" si="5330">B5331</f>
        <v>1</v>
      </c>
      <c r="C5356" t="str">
        <f t="shared" si="5330"/>
        <v>A1</v>
      </c>
      <c r="D5356" t="str">
        <f t="shared" si="5330"/>
        <v>продукты сырные</v>
      </c>
      <c r="E5356" t="str">
        <f t="shared" si="5330"/>
        <v>A1|продукты сырные</v>
      </c>
      <c r="F5356">
        <f>IFERROR(INDEX('Прайс-лист на год'!$E$4:$NG$28,MATCH(prices_model!E5356,'Прайс-лист на год'!$D$4:$D$28,0),MATCH(prices_model!A5356,'Прайс-лист на год'!$E$3:$NG$3,0)),0)</f>
        <v>400</v>
      </c>
    </row>
    <row r="5357" spans="1:6" x14ac:dyDescent="0.25">
      <c r="A5357" s="30">
        <f>'Прайс-лист на год'!$E$3+ROUNDDOWN((ROW()-2)/25,0)</f>
        <v>44044</v>
      </c>
      <c r="B5357">
        <f t="shared" ref="B5357:E5357" si="5331">B5332</f>
        <v>1</v>
      </c>
      <c r="C5357" t="str">
        <f t="shared" si="5331"/>
        <v>A2</v>
      </c>
      <c r="D5357" t="str">
        <f t="shared" si="5331"/>
        <v>сыр твердый</v>
      </c>
      <c r="E5357" t="str">
        <f t="shared" si="5331"/>
        <v>A2|сыр твердый</v>
      </c>
      <c r="F5357">
        <f>IFERROR(INDEX('Прайс-лист на год'!$E$4:$NG$28,MATCH(prices_model!E5357,'Прайс-лист на год'!$D$4:$D$28,0),MATCH(prices_model!A5357,'Прайс-лист на год'!$E$3:$NG$3,0)),0)</f>
        <v>1050</v>
      </c>
    </row>
    <row r="5358" spans="1:6" x14ac:dyDescent="0.25">
      <c r="A5358" s="30">
        <f>'Прайс-лист на год'!$E$3+ROUNDDOWN((ROW()-2)/25,0)</f>
        <v>44044</v>
      </c>
      <c r="B5358">
        <f t="shared" ref="B5358:E5358" si="5332">B5333</f>
        <v>1</v>
      </c>
      <c r="C5358" t="str">
        <f t="shared" si="5332"/>
        <v>A2</v>
      </c>
      <c r="D5358" t="str">
        <f t="shared" si="5332"/>
        <v>сыр полутвердый</v>
      </c>
      <c r="E5358" t="str">
        <f t="shared" si="5332"/>
        <v>A2|сыр полутвердый</v>
      </c>
      <c r="F5358">
        <f>IFERROR(INDEX('Прайс-лист на год'!$E$4:$NG$28,MATCH(prices_model!E5358,'Прайс-лист на год'!$D$4:$D$28,0),MATCH(prices_model!A5358,'Прайс-лист на год'!$E$3:$NG$3,0)),0)</f>
        <v>630</v>
      </c>
    </row>
    <row r="5359" spans="1:6" x14ac:dyDescent="0.25">
      <c r="A5359" s="30">
        <f>'Прайс-лист на год'!$E$3+ROUNDDOWN((ROW()-2)/25,0)</f>
        <v>44044</v>
      </c>
      <c r="B5359">
        <f t="shared" ref="B5359:E5359" si="5333">B5334</f>
        <v>1</v>
      </c>
      <c r="C5359" t="str">
        <f t="shared" si="5333"/>
        <v>A2</v>
      </c>
      <c r="D5359" t="str">
        <f t="shared" si="5333"/>
        <v>сыр мягкий</v>
      </c>
      <c r="E5359" t="str">
        <f t="shared" si="5333"/>
        <v>A2|сыр мягкий</v>
      </c>
      <c r="F5359">
        <f>IFERROR(INDEX('Прайс-лист на год'!$E$4:$NG$28,MATCH(prices_model!E5359,'Прайс-лист на год'!$D$4:$D$28,0),MATCH(prices_model!A5359,'Прайс-лист на год'!$E$3:$NG$3,0)),0)</f>
        <v>525</v>
      </c>
    </row>
    <row r="5360" spans="1:6" x14ac:dyDescent="0.25">
      <c r="A5360" s="30">
        <f>'Прайс-лист на год'!$E$3+ROUNDDOWN((ROW()-2)/25,0)</f>
        <v>44044</v>
      </c>
      <c r="B5360">
        <f t="shared" ref="B5360:E5360" si="5334">B5335</f>
        <v>1</v>
      </c>
      <c r="C5360" t="str">
        <f t="shared" si="5334"/>
        <v>A2</v>
      </c>
      <c r="D5360" t="str">
        <f t="shared" si="5334"/>
        <v>прочие сыры</v>
      </c>
      <c r="E5360" t="str">
        <f t="shared" si="5334"/>
        <v>A2|прочие сыры</v>
      </c>
      <c r="F5360">
        <f>IFERROR(INDEX('Прайс-лист на год'!$E$4:$NG$28,MATCH(prices_model!E5360,'Прайс-лист на год'!$D$4:$D$28,0),MATCH(prices_model!A5360,'Прайс-лист на год'!$E$3:$NG$3,0)),0)</f>
        <v>735</v>
      </c>
    </row>
    <row r="5361" spans="1:6" x14ac:dyDescent="0.25">
      <c r="A5361" s="30">
        <f>'Прайс-лист на год'!$E$3+ROUNDDOWN((ROW()-2)/25,0)</f>
        <v>44044</v>
      </c>
      <c r="B5361">
        <f t="shared" ref="B5361:E5361" si="5335">B5336</f>
        <v>1</v>
      </c>
      <c r="C5361" t="str">
        <f t="shared" si="5335"/>
        <v>A2</v>
      </c>
      <c r="D5361" t="str">
        <f t="shared" si="5335"/>
        <v>продукты сырные</v>
      </c>
      <c r="E5361" t="str">
        <f t="shared" si="5335"/>
        <v>A2|продукты сырные</v>
      </c>
      <c r="F5361">
        <f>IFERROR(INDEX('Прайс-лист на год'!$E$4:$NG$28,MATCH(prices_model!E5361,'Прайс-лист на год'!$D$4:$D$28,0),MATCH(prices_model!A5361,'Прайс-лист на год'!$E$3:$NG$3,0)),0)</f>
        <v>420</v>
      </c>
    </row>
    <row r="5362" spans="1:6" x14ac:dyDescent="0.25">
      <c r="A5362" s="30">
        <f>'Прайс-лист на год'!$E$3+ROUNDDOWN((ROW()-2)/25,0)</f>
        <v>44044</v>
      </c>
      <c r="B5362">
        <f t="shared" ref="B5362:E5362" si="5336">B5337</f>
        <v>1</v>
      </c>
      <c r="C5362" t="str">
        <f t="shared" si="5336"/>
        <v>A3</v>
      </c>
      <c r="D5362" t="str">
        <f t="shared" si="5336"/>
        <v>сыр твердый</v>
      </c>
      <c r="E5362" t="str">
        <f t="shared" si="5336"/>
        <v>A3|сыр твердый</v>
      </c>
      <c r="F5362">
        <f>IFERROR(INDEX('Прайс-лист на год'!$E$4:$NG$28,MATCH(prices_model!E5362,'Прайс-лист на год'!$D$4:$D$28,0),MATCH(prices_model!A5362,'Прайс-лист на год'!$E$3:$NG$3,0)),0)</f>
        <v>1100</v>
      </c>
    </row>
    <row r="5363" spans="1:6" x14ac:dyDescent="0.25">
      <c r="A5363" s="30">
        <f>'Прайс-лист на год'!$E$3+ROUNDDOWN((ROW()-2)/25,0)</f>
        <v>44044</v>
      </c>
      <c r="B5363">
        <f t="shared" ref="B5363:E5363" si="5337">B5338</f>
        <v>1</v>
      </c>
      <c r="C5363" t="str">
        <f t="shared" si="5337"/>
        <v>A3</v>
      </c>
      <c r="D5363" t="str">
        <f t="shared" si="5337"/>
        <v>сыр полутвердый</v>
      </c>
      <c r="E5363" t="str">
        <f t="shared" si="5337"/>
        <v>A3|сыр полутвердый</v>
      </c>
      <c r="F5363">
        <f>IFERROR(INDEX('Прайс-лист на год'!$E$4:$NG$28,MATCH(prices_model!E5363,'Прайс-лист на год'!$D$4:$D$28,0),MATCH(prices_model!A5363,'Прайс-лист на год'!$E$3:$NG$3,0)),0)</f>
        <v>660</v>
      </c>
    </row>
    <row r="5364" spans="1:6" x14ac:dyDescent="0.25">
      <c r="A5364" s="30">
        <f>'Прайс-лист на год'!$E$3+ROUNDDOWN((ROW()-2)/25,0)</f>
        <v>44044</v>
      </c>
      <c r="B5364">
        <f t="shared" ref="B5364:E5364" si="5338">B5339</f>
        <v>1</v>
      </c>
      <c r="C5364" t="str">
        <f t="shared" si="5338"/>
        <v>A3</v>
      </c>
      <c r="D5364" t="str">
        <f t="shared" si="5338"/>
        <v>сыр мягкий</v>
      </c>
      <c r="E5364" t="str">
        <f t="shared" si="5338"/>
        <v>A3|сыр мягкий</v>
      </c>
      <c r="F5364">
        <f>IFERROR(INDEX('Прайс-лист на год'!$E$4:$NG$28,MATCH(prices_model!E5364,'Прайс-лист на год'!$D$4:$D$28,0),MATCH(prices_model!A5364,'Прайс-лист на год'!$E$3:$NG$3,0)),0)</f>
        <v>550</v>
      </c>
    </row>
    <row r="5365" spans="1:6" x14ac:dyDescent="0.25">
      <c r="A5365" s="30">
        <f>'Прайс-лист на год'!$E$3+ROUNDDOWN((ROW()-2)/25,0)</f>
        <v>44044</v>
      </c>
      <c r="B5365">
        <f t="shared" ref="B5365:E5365" si="5339">B5340</f>
        <v>1</v>
      </c>
      <c r="C5365" t="str">
        <f t="shared" si="5339"/>
        <v>A3</v>
      </c>
      <c r="D5365" t="str">
        <f t="shared" si="5339"/>
        <v>прочие сыры</v>
      </c>
      <c r="E5365" t="str">
        <f t="shared" si="5339"/>
        <v>A3|прочие сыры</v>
      </c>
      <c r="F5365">
        <f>IFERROR(INDEX('Прайс-лист на год'!$E$4:$NG$28,MATCH(prices_model!E5365,'Прайс-лист на год'!$D$4:$D$28,0),MATCH(prices_model!A5365,'Прайс-лист на год'!$E$3:$NG$3,0)),0)</f>
        <v>770</v>
      </c>
    </row>
    <row r="5366" spans="1:6" x14ac:dyDescent="0.25">
      <c r="A5366" s="30">
        <f>'Прайс-лист на год'!$E$3+ROUNDDOWN((ROW()-2)/25,0)</f>
        <v>44044</v>
      </c>
      <c r="B5366">
        <f t="shared" ref="B5366:E5366" si="5340">B5341</f>
        <v>1</v>
      </c>
      <c r="C5366" t="str">
        <f t="shared" si="5340"/>
        <v>A3</v>
      </c>
      <c r="D5366" t="str">
        <f t="shared" si="5340"/>
        <v>продукты сырные</v>
      </c>
      <c r="E5366" t="str">
        <f t="shared" si="5340"/>
        <v>A3|продукты сырные</v>
      </c>
      <c r="F5366">
        <f>IFERROR(INDEX('Прайс-лист на год'!$E$4:$NG$28,MATCH(prices_model!E5366,'Прайс-лист на год'!$D$4:$D$28,0),MATCH(prices_model!A5366,'Прайс-лист на год'!$E$3:$NG$3,0)),0)</f>
        <v>440</v>
      </c>
    </row>
    <row r="5367" spans="1:6" x14ac:dyDescent="0.25">
      <c r="A5367" s="30">
        <f>'Прайс-лист на год'!$E$3+ROUNDDOWN((ROW()-2)/25,0)</f>
        <v>44044</v>
      </c>
      <c r="B5367">
        <f t="shared" ref="B5367:E5367" si="5341">B5342</f>
        <v>1</v>
      </c>
      <c r="C5367" t="str">
        <f t="shared" si="5341"/>
        <v>A4</v>
      </c>
      <c r="D5367" t="str">
        <f t="shared" si="5341"/>
        <v>сыр твердый</v>
      </c>
      <c r="E5367" t="str">
        <f t="shared" si="5341"/>
        <v>A4|сыр твердый</v>
      </c>
      <c r="F5367">
        <f>IFERROR(INDEX('Прайс-лист на год'!$E$4:$NG$28,MATCH(prices_model!E5367,'Прайс-лист на год'!$D$4:$D$28,0),MATCH(prices_model!A5367,'Прайс-лист на год'!$E$3:$NG$3,0)),0)</f>
        <v>1103</v>
      </c>
    </row>
    <row r="5368" spans="1:6" x14ac:dyDescent="0.25">
      <c r="A5368" s="30">
        <f>'Прайс-лист на год'!$E$3+ROUNDDOWN((ROW()-2)/25,0)</f>
        <v>44044</v>
      </c>
      <c r="B5368">
        <f t="shared" ref="B5368:E5368" si="5342">B5343</f>
        <v>1</v>
      </c>
      <c r="C5368" t="str">
        <f t="shared" si="5342"/>
        <v>A4</v>
      </c>
      <c r="D5368" t="str">
        <f t="shared" si="5342"/>
        <v>сыр полутвердый</v>
      </c>
      <c r="E5368" t="str">
        <f t="shared" si="5342"/>
        <v>A4|сыр полутвердый</v>
      </c>
      <c r="F5368">
        <f>IFERROR(INDEX('Прайс-лист на год'!$E$4:$NG$28,MATCH(prices_model!E5368,'Прайс-лист на год'!$D$4:$D$28,0),MATCH(prices_model!A5368,'Прайс-лист на год'!$E$3:$NG$3,0)),0)</f>
        <v>662</v>
      </c>
    </row>
    <row r="5369" spans="1:6" x14ac:dyDescent="0.25">
      <c r="A5369" s="30">
        <f>'Прайс-лист на год'!$E$3+ROUNDDOWN((ROW()-2)/25,0)</f>
        <v>44044</v>
      </c>
      <c r="B5369">
        <f t="shared" ref="B5369:E5369" si="5343">B5344</f>
        <v>1</v>
      </c>
      <c r="C5369" t="str">
        <f t="shared" si="5343"/>
        <v>A4</v>
      </c>
      <c r="D5369" t="str">
        <f t="shared" si="5343"/>
        <v>сыр мягкий</v>
      </c>
      <c r="E5369" t="str">
        <f t="shared" si="5343"/>
        <v>A4|сыр мягкий</v>
      </c>
      <c r="F5369">
        <f>IFERROR(INDEX('Прайс-лист на год'!$E$4:$NG$28,MATCH(prices_model!E5369,'Прайс-лист на год'!$D$4:$D$28,0),MATCH(prices_model!A5369,'Прайс-лист на год'!$E$3:$NG$3,0)),0)</f>
        <v>551</v>
      </c>
    </row>
    <row r="5370" spans="1:6" x14ac:dyDescent="0.25">
      <c r="A5370" s="30">
        <f>'Прайс-лист на год'!$E$3+ROUNDDOWN((ROW()-2)/25,0)</f>
        <v>44044</v>
      </c>
      <c r="B5370">
        <f t="shared" ref="B5370:E5370" si="5344">B5345</f>
        <v>1</v>
      </c>
      <c r="C5370" t="str">
        <f t="shared" si="5344"/>
        <v>A4</v>
      </c>
      <c r="D5370" t="str">
        <f t="shared" si="5344"/>
        <v>прочие сыры</v>
      </c>
      <c r="E5370" t="str">
        <f t="shared" si="5344"/>
        <v>A4|прочие сыры</v>
      </c>
      <c r="F5370">
        <f>IFERROR(INDEX('Прайс-лист на год'!$E$4:$NG$28,MATCH(prices_model!E5370,'Прайс-лист на год'!$D$4:$D$28,0),MATCH(prices_model!A5370,'Прайс-лист на год'!$E$3:$NG$3,0)),0)</f>
        <v>847</v>
      </c>
    </row>
    <row r="5371" spans="1:6" x14ac:dyDescent="0.25">
      <c r="A5371" s="30">
        <f>'Прайс-лист на год'!$E$3+ROUNDDOWN((ROW()-2)/25,0)</f>
        <v>44044</v>
      </c>
      <c r="B5371">
        <f t="shared" ref="B5371:E5371" si="5345">B5346</f>
        <v>1</v>
      </c>
      <c r="C5371" t="str">
        <f t="shared" si="5345"/>
        <v>A4</v>
      </c>
      <c r="D5371" t="str">
        <f t="shared" si="5345"/>
        <v>продукты сырные</v>
      </c>
      <c r="E5371" t="str">
        <f t="shared" si="5345"/>
        <v>A4|продукты сырные</v>
      </c>
      <c r="F5371">
        <f>IFERROR(INDEX('Прайс-лист на год'!$E$4:$NG$28,MATCH(prices_model!E5371,'Прайс-лист на год'!$D$4:$D$28,0),MATCH(prices_model!A5371,'Прайс-лист на год'!$E$3:$NG$3,0)),0)</f>
        <v>340</v>
      </c>
    </row>
    <row r="5372" spans="1:6" x14ac:dyDescent="0.25">
      <c r="A5372" s="30">
        <f>'Прайс-лист на год'!$E$3+ROUNDDOWN((ROW()-2)/25,0)</f>
        <v>44044</v>
      </c>
      <c r="B5372">
        <f t="shared" ref="B5372:E5372" si="5346">B5347</f>
        <v>1</v>
      </c>
      <c r="C5372" t="str">
        <f t="shared" si="5346"/>
        <v>A5</v>
      </c>
      <c r="D5372" t="str">
        <f t="shared" si="5346"/>
        <v>сыр твердый</v>
      </c>
      <c r="E5372" t="str">
        <f t="shared" si="5346"/>
        <v>A5|сыр твердый</v>
      </c>
      <c r="F5372">
        <f>IFERROR(INDEX('Прайс-лист на год'!$E$4:$NG$28,MATCH(prices_model!E5372,'Прайс-лист на год'!$D$4:$D$28,0),MATCH(prices_model!A5372,'Прайс-лист на год'!$E$3:$NG$3,0)),0)</f>
        <v>1092</v>
      </c>
    </row>
    <row r="5373" spans="1:6" x14ac:dyDescent="0.25">
      <c r="A5373" s="30">
        <f>'Прайс-лист на год'!$E$3+ROUNDDOWN((ROW()-2)/25,0)</f>
        <v>44044</v>
      </c>
      <c r="B5373">
        <f t="shared" ref="B5373:E5373" si="5347">B5348</f>
        <v>1</v>
      </c>
      <c r="C5373" t="str">
        <f t="shared" si="5347"/>
        <v>A5</v>
      </c>
      <c r="D5373" t="str">
        <f t="shared" si="5347"/>
        <v>сыр полутвердый</v>
      </c>
      <c r="E5373" t="str">
        <f t="shared" si="5347"/>
        <v>A5|сыр полутвердый</v>
      </c>
      <c r="F5373">
        <f>IFERROR(INDEX('Прайс-лист на год'!$E$4:$NG$28,MATCH(prices_model!E5373,'Прайс-лист на год'!$D$4:$D$28,0),MATCH(prices_model!A5373,'Прайс-лист на год'!$E$3:$NG$3,0)),0)</f>
        <v>655</v>
      </c>
    </row>
    <row r="5374" spans="1:6" x14ac:dyDescent="0.25">
      <c r="A5374" s="30">
        <f>'Прайс-лист на год'!$E$3+ROUNDDOWN((ROW()-2)/25,0)</f>
        <v>44044</v>
      </c>
      <c r="B5374">
        <f t="shared" ref="B5374:E5374" si="5348">B5349</f>
        <v>1</v>
      </c>
      <c r="C5374" t="str">
        <f t="shared" si="5348"/>
        <v>A5</v>
      </c>
      <c r="D5374" t="str">
        <f t="shared" si="5348"/>
        <v>сыр мягкий</v>
      </c>
      <c r="E5374" t="str">
        <f t="shared" si="5348"/>
        <v>A5|сыр мягкий</v>
      </c>
      <c r="F5374">
        <f>IFERROR(INDEX('Прайс-лист на год'!$E$4:$NG$28,MATCH(prices_model!E5374,'Прайс-лист на год'!$D$4:$D$28,0),MATCH(prices_model!A5374,'Прайс-лист на год'!$E$3:$NG$3,0)),0)</f>
        <v>546</v>
      </c>
    </row>
    <row r="5375" spans="1:6" x14ac:dyDescent="0.25">
      <c r="A5375" s="30">
        <f>'Прайс-лист на год'!$E$3+ROUNDDOWN((ROW()-2)/25,0)</f>
        <v>44044</v>
      </c>
      <c r="B5375">
        <f t="shared" ref="B5375:E5375" si="5349">B5350</f>
        <v>1</v>
      </c>
      <c r="C5375" t="str">
        <f t="shared" si="5349"/>
        <v>A5</v>
      </c>
      <c r="D5375" t="str">
        <f t="shared" si="5349"/>
        <v>прочие сыры</v>
      </c>
      <c r="E5375" t="str">
        <f t="shared" si="5349"/>
        <v>A5|прочие сыры</v>
      </c>
      <c r="F5375">
        <f>IFERROR(INDEX('Прайс-лист на год'!$E$4:$NG$28,MATCH(prices_model!E5375,'Прайс-лист на год'!$D$4:$D$28,0),MATCH(prices_model!A5375,'Прайс-лист на год'!$E$3:$NG$3,0)),0)</f>
        <v>764</v>
      </c>
    </row>
    <row r="5376" spans="1:6" x14ac:dyDescent="0.25">
      <c r="A5376" s="30">
        <f>'Прайс-лист на год'!$E$3+ROUNDDOWN((ROW()-2)/25,0)</f>
        <v>44044</v>
      </c>
      <c r="B5376">
        <f t="shared" ref="B5376:E5376" si="5350">B5351</f>
        <v>1</v>
      </c>
      <c r="C5376" t="str">
        <f t="shared" si="5350"/>
        <v>A5</v>
      </c>
      <c r="D5376" t="str">
        <f t="shared" si="5350"/>
        <v>продукты сырные</v>
      </c>
      <c r="E5376" t="str">
        <f t="shared" si="5350"/>
        <v>A5|продукты сырные</v>
      </c>
      <c r="F5376">
        <f>IFERROR(INDEX('Прайс-лист на год'!$E$4:$NG$28,MATCH(prices_model!E5376,'Прайс-лист на год'!$D$4:$D$28,0),MATCH(prices_model!A5376,'Прайс-лист на год'!$E$3:$NG$3,0)),0)</f>
        <v>437</v>
      </c>
    </row>
    <row r="5377" spans="1:6" x14ac:dyDescent="0.25">
      <c r="A5377" s="30">
        <f>'Прайс-лист на год'!$E$3+ROUNDDOWN((ROW()-2)/25,0)</f>
        <v>44045</v>
      </c>
      <c r="B5377">
        <f t="shared" ref="B5377:E5377" si="5351">B5352</f>
        <v>1</v>
      </c>
      <c r="C5377" t="str">
        <f t="shared" si="5351"/>
        <v>A1</v>
      </c>
      <c r="D5377" t="str">
        <f t="shared" si="5351"/>
        <v>сыр твердый</v>
      </c>
      <c r="E5377" t="str">
        <f t="shared" si="5351"/>
        <v>A1|сыр твердый</v>
      </c>
      <c r="F5377">
        <f>IFERROR(INDEX('Прайс-лист на год'!$E$4:$NG$28,MATCH(prices_model!E5377,'Прайс-лист на год'!$D$4:$D$28,0),MATCH(prices_model!A5377,'Прайс-лист на год'!$E$3:$NG$3,0)),0)</f>
        <v>1000</v>
      </c>
    </row>
    <row r="5378" spans="1:6" x14ac:dyDescent="0.25">
      <c r="A5378" s="30">
        <f>'Прайс-лист на год'!$E$3+ROUNDDOWN((ROW()-2)/25,0)</f>
        <v>44045</v>
      </c>
      <c r="B5378">
        <f t="shared" ref="B5378:E5378" si="5352">B5353</f>
        <v>1</v>
      </c>
      <c r="C5378" t="str">
        <f t="shared" si="5352"/>
        <v>A1</v>
      </c>
      <c r="D5378" t="str">
        <f t="shared" si="5352"/>
        <v>сыр полутвердый</v>
      </c>
      <c r="E5378" t="str">
        <f t="shared" si="5352"/>
        <v>A1|сыр полутвердый</v>
      </c>
      <c r="F5378">
        <f>IFERROR(INDEX('Прайс-лист на год'!$E$4:$NG$28,MATCH(prices_model!E5378,'Прайс-лист на год'!$D$4:$D$28,0),MATCH(prices_model!A5378,'Прайс-лист на год'!$E$3:$NG$3,0)),0)</f>
        <v>600</v>
      </c>
    </row>
    <row r="5379" spans="1:6" x14ac:dyDescent="0.25">
      <c r="A5379" s="30">
        <f>'Прайс-лист на год'!$E$3+ROUNDDOWN((ROW()-2)/25,0)</f>
        <v>44045</v>
      </c>
      <c r="B5379">
        <f t="shared" ref="B5379:E5379" si="5353">B5354</f>
        <v>1</v>
      </c>
      <c r="C5379" t="str">
        <f t="shared" si="5353"/>
        <v>A1</v>
      </c>
      <c r="D5379" t="str">
        <f t="shared" si="5353"/>
        <v>сыр мягкий</v>
      </c>
      <c r="E5379" t="str">
        <f t="shared" si="5353"/>
        <v>A1|сыр мягкий</v>
      </c>
      <c r="F5379">
        <f>IFERROR(INDEX('Прайс-лист на год'!$E$4:$NG$28,MATCH(prices_model!E5379,'Прайс-лист на год'!$D$4:$D$28,0),MATCH(prices_model!A5379,'Прайс-лист на год'!$E$3:$NG$3,0)),0)</f>
        <v>500</v>
      </c>
    </row>
    <row r="5380" spans="1:6" x14ac:dyDescent="0.25">
      <c r="A5380" s="30">
        <f>'Прайс-лист на год'!$E$3+ROUNDDOWN((ROW()-2)/25,0)</f>
        <v>44045</v>
      </c>
      <c r="B5380">
        <f t="shared" ref="B5380:E5380" si="5354">B5355</f>
        <v>1</v>
      </c>
      <c r="C5380" t="str">
        <f t="shared" si="5354"/>
        <v>A1</v>
      </c>
      <c r="D5380" t="str">
        <f t="shared" si="5354"/>
        <v>прочие сыры</v>
      </c>
      <c r="E5380" t="str">
        <f t="shared" si="5354"/>
        <v>A1|прочие сыры</v>
      </c>
      <c r="F5380">
        <f>IFERROR(INDEX('Прайс-лист на год'!$E$4:$NG$28,MATCH(prices_model!E5380,'Прайс-лист на год'!$D$4:$D$28,0),MATCH(prices_model!A5380,'Прайс-лист на год'!$E$3:$NG$3,0)),0)</f>
        <v>700</v>
      </c>
    </row>
    <row r="5381" spans="1:6" x14ac:dyDescent="0.25">
      <c r="A5381" s="30">
        <f>'Прайс-лист на год'!$E$3+ROUNDDOWN((ROW()-2)/25,0)</f>
        <v>44045</v>
      </c>
      <c r="B5381">
        <f t="shared" ref="B5381:E5381" si="5355">B5356</f>
        <v>1</v>
      </c>
      <c r="C5381" t="str">
        <f t="shared" si="5355"/>
        <v>A1</v>
      </c>
      <c r="D5381" t="str">
        <f t="shared" si="5355"/>
        <v>продукты сырные</v>
      </c>
      <c r="E5381" t="str">
        <f t="shared" si="5355"/>
        <v>A1|продукты сырные</v>
      </c>
      <c r="F5381">
        <f>IFERROR(INDEX('Прайс-лист на год'!$E$4:$NG$28,MATCH(prices_model!E5381,'Прайс-лист на год'!$D$4:$D$28,0),MATCH(prices_model!A5381,'Прайс-лист на год'!$E$3:$NG$3,0)),0)</f>
        <v>400</v>
      </c>
    </row>
    <row r="5382" spans="1:6" x14ac:dyDescent="0.25">
      <c r="A5382" s="30">
        <f>'Прайс-лист на год'!$E$3+ROUNDDOWN((ROW()-2)/25,0)</f>
        <v>44045</v>
      </c>
      <c r="B5382">
        <f t="shared" ref="B5382:E5382" si="5356">B5357</f>
        <v>1</v>
      </c>
      <c r="C5382" t="str">
        <f t="shared" si="5356"/>
        <v>A2</v>
      </c>
      <c r="D5382" t="str">
        <f t="shared" si="5356"/>
        <v>сыр твердый</v>
      </c>
      <c r="E5382" t="str">
        <f t="shared" si="5356"/>
        <v>A2|сыр твердый</v>
      </c>
      <c r="F5382">
        <f>IFERROR(INDEX('Прайс-лист на год'!$E$4:$NG$28,MATCH(prices_model!E5382,'Прайс-лист на год'!$D$4:$D$28,0),MATCH(prices_model!A5382,'Прайс-лист на год'!$E$3:$NG$3,0)),0)</f>
        <v>1050</v>
      </c>
    </row>
    <row r="5383" spans="1:6" x14ac:dyDescent="0.25">
      <c r="A5383" s="30">
        <f>'Прайс-лист на год'!$E$3+ROUNDDOWN((ROW()-2)/25,0)</f>
        <v>44045</v>
      </c>
      <c r="B5383">
        <f t="shared" ref="B5383:E5383" si="5357">B5358</f>
        <v>1</v>
      </c>
      <c r="C5383" t="str">
        <f t="shared" si="5357"/>
        <v>A2</v>
      </c>
      <c r="D5383" t="str">
        <f t="shared" si="5357"/>
        <v>сыр полутвердый</v>
      </c>
      <c r="E5383" t="str">
        <f t="shared" si="5357"/>
        <v>A2|сыр полутвердый</v>
      </c>
      <c r="F5383">
        <f>IFERROR(INDEX('Прайс-лист на год'!$E$4:$NG$28,MATCH(prices_model!E5383,'Прайс-лист на год'!$D$4:$D$28,0),MATCH(prices_model!A5383,'Прайс-лист на год'!$E$3:$NG$3,0)),0)</f>
        <v>630</v>
      </c>
    </row>
    <row r="5384" spans="1:6" x14ac:dyDescent="0.25">
      <c r="A5384" s="30">
        <f>'Прайс-лист на год'!$E$3+ROUNDDOWN((ROW()-2)/25,0)</f>
        <v>44045</v>
      </c>
      <c r="B5384">
        <f t="shared" ref="B5384:E5384" si="5358">B5359</f>
        <v>1</v>
      </c>
      <c r="C5384" t="str">
        <f t="shared" si="5358"/>
        <v>A2</v>
      </c>
      <c r="D5384" t="str">
        <f t="shared" si="5358"/>
        <v>сыр мягкий</v>
      </c>
      <c r="E5384" t="str">
        <f t="shared" si="5358"/>
        <v>A2|сыр мягкий</v>
      </c>
      <c r="F5384">
        <f>IFERROR(INDEX('Прайс-лист на год'!$E$4:$NG$28,MATCH(prices_model!E5384,'Прайс-лист на год'!$D$4:$D$28,0),MATCH(prices_model!A5384,'Прайс-лист на год'!$E$3:$NG$3,0)),0)</f>
        <v>525</v>
      </c>
    </row>
    <row r="5385" spans="1:6" x14ac:dyDescent="0.25">
      <c r="A5385" s="30">
        <f>'Прайс-лист на год'!$E$3+ROUNDDOWN((ROW()-2)/25,0)</f>
        <v>44045</v>
      </c>
      <c r="B5385">
        <f t="shared" ref="B5385:E5385" si="5359">B5360</f>
        <v>1</v>
      </c>
      <c r="C5385" t="str">
        <f t="shared" si="5359"/>
        <v>A2</v>
      </c>
      <c r="D5385" t="str">
        <f t="shared" si="5359"/>
        <v>прочие сыры</v>
      </c>
      <c r="E5385" t="str">
        <f t="shared" si="5359"/>
        <v>A2|прочие сыры</v>
      </c>
      <c r="F5385">
        <f>IFERROR(INDEX('Прайс-лист на год'!$E$4:$NG$28,MATCH(prices_model!E5385,'Прайс-лист на год'!$D$4:$D$28,0),MATCH(prices_model!A5385,'Прайс-лист на год'!$E$3:$NG$3,0)),0)</f>
        <v>735</v>
      </c>
    </row>
    <row r="5386" spans="1:6" x14ac:dyDescent="0.25">
      <c r="A5386" s="30">
        <f>'Прайс-лист на год'!$E$3+ROUNDDOWN((ROW()-2)/25,0)</f>
        <v>44045</v>
      </c>
      <c r="B5386">
        <f t="shared" ref="B5386:E5386" si="5360">B5361</f>
        <v>1</v>
      </c>
      <c r="C5386" t="str">
        <f t="shared" si="5360"/>
        <v>A2</v>
      </c>
      <c r="D5386" t="str">
        <f t="shared" si="5360"/>
        <v>продукты сырные</v>
      </c>
      <c r="E5386" t="str">
        <f t="shared" si="5360"/>
        <v>A2|продукты сырные</v>
      </c>
      <c r="F5386">
        <f>IFERROR(INDEX('Прайс-лист на год'!$E$4:$NG$28,MATCH(prices_model!E5386,'Прайс-лист на год'!$D$4:$D$28,0),MATCH(prices_model!A5386,'Прайс-лист на год'!$E$3:$NG$3,0)),0)</f>
        <v>420</v>
      </c>
    </row>
    <row r="5387" spans="1:6" x14ac:dyDescent="0.25">
      <c r="A5387" s="30">
        <f>'Прайс-лист на год'!$E$3+ROUNDDOWN((ROW()-2)/25,0)</f>
        <v>44045</v>
      </c>
      <c r="B5387">
        <f t="shared" ref="B5387:E5387" si="5361">B5362</f>
        <v>1</v>
      </c>
      <c r="C5387" t="str">
        <f t="shared" si="5361"/>
        <v>A3</v>
      </c>
      <c r="D5387" t="str">
        <f t="shared" si="5361"/>
        <v>сыр твердый</v>
      </c>
      <c r="E5387" t="str">
        <f t="shared" si="5361"/>
        <v>A3|сыр твердый</v>
      </c>
      <c r="F5387">
        <f>IFERROR(INDEX('Прайс-лист на год'!$E$4:$NG$28,MATCH(prices_model!E5387,'Прайс-лист на год'!$D$4:$D$28,0),MATCH(prices_model!A5387,'Прайс-лист на год'!$E$3:$NG$3,0)),0)</f>
        <v>1100</v>
      </c>
    </row>
    <row r="5388" spans="1:6" x14ac:dyDescent="0.25">
      <c r="A5388" s="30">
        <f>'Прайс-лист на год'!$E$3+ROUNDDOWN((ROW()-2)/25,0)</f>
        <v>44045</v>
      </c>
      <c r="B5388">
        <f t="shared" ref="B5388:E5388" si="5362">B5363</f>
        <v>1</v>
      </c>
      <c r="C5388" t="str">
        <f t="shared" si="5362"/>
        <v>A3</v>
      </c>
      <c r="D5388" t="str">
        <f t="shared" si="5362"/>
        <v>сыр полутвердый</v>
      </c>
      <c r="E5388" t="str">
        <f t="shared" si="5362"/>
        <v>A3|сыр полутвердый</v>
      </c>
      <c r="F5388">
        <f>IFERROR(INDEX('Прайс-лист на год'!$E$4:$NG$28,MATCH(prices_model!E5388,'Прайс-лист на год'!$D$4:$D$28,0),MATCH(prices_model!A5388,'Прайс-лист на год'!$E$3:$NG$3,0)),0)</f>
        <v>660</v>
      </c>
    </row>
    <row r="5389" spans="1:6" x14ac:dyDescent="0.25">
      <c r="A5389" s="30">
        <f>'Прайс-лист на год'!$E$3+ROUNDDOWN((ROW()-2)/25,0)</f>
        <v>44045</v>
      </c>
      <c r="B5389">
        <f t="shared" ref="B5389:E5389" si="5363">B5364</f>
        <v>1</v>
      </c>
      <c r="C5389" t="str">
        <f t="shared" si="5363"/>
        <v>A3</v>
      </c>
      <c r="D5389" t="str">
        <f t="shared" si="5363"/>
        <v>сыр мягкий</v>
      </c>
      <c r="E5389" t="str">
        <f t="shared" si="5363"/>
        <v>A3|сыр мягкий</v>
      </c>
      <c r="F5389">
        <f>IFERROR(INDEX('Прайс-лист на год'!$E$4:$NG$28,MATCH(prices_model!E5389,'Прайс-лист на год'!$D$4:$D$28,0),MATCH(prices_model!A5389,'Прайс-лист на год'!$E$3:$NG$3,0)),0)</f>
        <v>550</v>
      </c>
    </row>
    <row r="5390" spans="1:6" x14ac:dyDescent="0.25">
      <c r="A5390" s="30">
        <f>'Прайс-лист на год'!$E$3+ROUNDDOWN((ROW()-2)/25,0)</f>
        <v>44045</v>
      </c>
      <c r="B5390">
        <f t="shared" ref="B5390:E5390" si="5364">B5365</f>
        <v>1</v>
      </c>
      <c r="C5390" t="str">
        <f t="shared" si="5364"/>
        <v>A3</v>
      </c>
      <c r="D5390" t="str">
        <f t="shared" si="5364"/>
        <v>прочие сыры</v>
      </c>
      <c r="E5390" t="str">
        <f t="shared" si="5364"/>
        <v>A3|прочие сыры</v>
      </c>
      <c r="F5390">
        <f>IFERROR(INDEX('Прайс-лист на год'!$E$4:$NG$28,MATCH(prices_model!E5390,'Прайс-лист на год'!$D$4:$D$28,0),MATCH(prices_model!A5390,'Прайс-лист на год'!$E$3:$NG$3,0)),0)</f>
        <v>770</v>
      </c>
    </row>
    <row r="5391" spans="1:6" x14ac:dyDescent="0.25">
      <c r="A5391" s="30">
        <f>'Прайс-лист на год'!$E$3+ROUNDDOWN((ROW()-2)/25,0)</f>
        <v>44045</v>
      </c>
      <c r="B5391">
        <f t="shared" ref="B5391:E5391" si="5365">B5366</f>
        <v>1</v>
      </c>
      <c r="C5391" t="str">
        <f t="shared" si="5365"/>
        <v>A3</v>
      </c>
      <c r="D5391" t="str">
        <f t="shared" si="5365"/>
        <v>продукты сырные</v>
      </c>
      <c r="E5391" t="str">
        <f t="shared" si="5365"/>
        <v>A3|продукты сырные</v>
      </c>
      <c r="F5391">
        <f>IFERROR(INDEX('Прайс-лист на год'!$E$4:$NG$28,MATCH(prices_model!E5391,'Прайс-лист на год'!$D$4:$D$28,0),MATCH(prices_model!A5391,'Прайс-лист на год'!$E$3:$NG$3,0)),0)</f>
        <v>440</v>
      </c>
    </row>
    <row r="5392" spans="1:6" x14ac:dyDescent="0.25">
      <c r="A5392" s="30">
        <f>'Прайс-лист на год'!$E$3+ROUNDDOWN((ROW()-2)/25,0)</f>
        <v>44045</v>
      </c>
      <c r="B5392">
        <f t="shared" ref="B5392:E5392" si="5366">B5367</f>
        <v>1</v>
      </c>
      <c r="C5392" t="str">
        <f t="shared" si="5366"/>
        <v>A4</v>
      </c>
      <c r="D5392" t="str">
        <f t="shared" si="5366"/>
        <v>сыр твердый</v>
      </c>
      <c r="E5392" t="str">
        <f t="shared" si="5366"/>
        <v>A4|сыр твердый</v>
      </c>
      <c r="F5392">
        <f>IFERROR(INDEX('Прайс-лист на год'!$E$4:$NG$28,MATCH(prices_model!E5392,'Прайс-лист на год'!$D$4:$D$28,0),MATCH(prices_model!A5392,'Прайс-лист на год'!$E$3:$NG$3,0)),0)</f>
        <v>1103</v>
      </c>
    </row>
    <row r="5393" spans="1:6" x14ac:dyDescent="0.25">
      <c r="A5393" s="30">
        <f>'Прайс-лист на год'!$E$3+ROUNDDOWN((ROW()-2)/25,0)</f>
        <v>44045</v>
      </c>
      <c r="B5393">
        <f t="shared" ref="B5393:E5393" si="5367">B5368</f>
        <v>1</v>
      </c>
      <c r="C5393" t="str">
        <f t="shared" si="5367"/>
        <v>A4</v>
      </c>
      <c r="D5393" t="str">
        <f t="shared" si="5367"/>
        <v>сыр полутвердый</v>
      </c>
      <c r="E5393" t="str">
        <f t="shared" si="5367"/>
        <v>A4|сыр полутвердый</v>
      </c>
      <c r="F5393">
        <f>IFERROR(INDEX('Прайс-лист на год'!$E$4:$NG$28,MATCH(prices_model!E5393,'Прайс-лист на год'!$D$4:$D$28,0),MATCH(prices_model!A5393,'Прайс-лист на год'!$E$3:$NG$3,0)),0)</f>
        <v>662</v>
      </c>
    </row>
    <row r="5394" spans="1:6" x14ac:dyDescent="0.25">
      <c r="A5394" s="30">
        <f>'Прайс-лист на год'!$E$3+ROUNDDOWN((ROW()-2)/25,0)</f>
        <v>44045</v>
      </c>
      <c r="B5394">
        <f t="shared" ref="B5394:E5394" si="5368">B5369</f>
        <v>1</v>
      </c>
      <c r="C5394" t="str">
        <f t="shared" si="5368"/>
        <v>A4</v>
      </c>
      <c r="D5394" t="str">
        <f t="shared" si="5368"/>
        <v>сыр мягкий</v>
      </c>
      <c r="E5394" t="str">
        <f t="shared" si="5368"/>
        <v>A4|сыр мягкий</v>
      </c>
      <c r="F5394">
        <f>IFERROR(INDEX('Прайс-лист на год'!$E$4:$NG$28,MATCH(prices_model!E5394,'Прайс-лист на год'!$D$4:$D$28,0),MATCH(prices_model!A5394,'Прайс-лист на год'!$E$3:$NG$3,0)),0)</f>
        <v>551</v>
      </c>
    </row>
    <row r="5395" spans="1:6" x14ac:dyDescent="0.25">
      <c r="A5395" s="30">
        <f>'Прайс-лист на год'!$E$3+ROUNDDOWN((ROW()-2)/25,0)</f>
        <v>44045</v>
      </c>
      <c r="B5395">
        <f t="shared" ref="B5395:E5395" si="5369">B5370</f>
        <v>1</v>
      </c>
      <c r="C5395" t="str">
        <f t="shared" si="5369"/>
        <v>A4</v>
      </c>
      <c r="D5395" t="str">
        <f t="shared" si="5369"/>
        <v>прочие сыры</v>
      </c>
      <c r="E5395" t="str">
        <f t="shared" si="5369"/>
        <v>A4|прочие сыры</v>
      </c>
      <c r="F5395">
        <f>IFERROR(INDEX('Прайс-лист на год'!$E$4:$NG$28,MATCH(prices_model!E5395,'Прайс-лист на год'!$D$4:$D$28,0),MATCH(prices_model!A5395,'Прайс-лист на год'!$E$3:$NG$3,0)),0)</f>
        <v>847</v>
      </c>
    </row>
    <row r="5396" spans="1:6" x14ac:dyDescent="0.25">
      <c r="A5396" s="30">
        <f>'Прайс-лист на год'!$E$3+ROUNDDOWN((ROW()-2)/25,0)</f>
        <v>44045</v>
      </c>
      <c r="B5396">
        <f t="shared" ref="B5396:E5396" si="5370">B5371</f>
        <v>1</v>
      </c>
      <c r="C5396" t="str">
        <f t="shared" si="5370"/>
        <v>A4</v>
      </c>
      <c r="D5396" t="str">
        <f t="shared" si="5370"/>
        <v>продукты сырные</v>
      </c>
      <c r="E5396" t="str">
        <f t="shared" si="5370"/>
        <v>A4|продукты сырные</v>
      </c>
      <c r="F5396">
        <f>IFERROR(INDEX('Прайс-лист на год'!$E$4:$NG$28,MATCH(prices_model!E5396,'Прайс-лист на год'!$D$4:$D$28,0),MATCH(prices_model!A5396,'Прайс-лист на год'!$E$3:$NG$3,0)),0)</f>
        <v>340</v>
      </c>
    </row>
    <row r="5397" spans="1:6" x14ac:dyDescent="0.25">
      <c r="A5397" s="30">
        <f>'Прайс-лист на год'!$E$3+ROUNDDOWN((ROW()-2)/25,0)</f>
        <v>44045</v>
      </c>
      <c r="B5397">
        <f t="shared" ref="B5397:E5397" si="5371">B5372</f>
        <v>1</v>
      </c>
      <c r="C5397" t="str">
        <f t="shared" si="5371"/>
        <v>A5</v>
      </c>
      <c r="D5397" t="str">
        <f t="shared" si="5371"/>
        <v>сыр твердый</v>
      </c>
      <c r="E5397" t="str">
        <f t="shared" si="5371"/>
        <v>A5|сыр твердый</v>
      </c>
      <c r="F5397">
        <f>IFERROR(INDEX('Прайс-лист на год'!$E$4:$NG$28,MATCH(prices_model!E5397,'Прайс-лист на год'!$D$4:$D$28,0),MATCH(prices_model!A5397,'Прайс-лист на год'!$E$3:$NG$3,0)),0)</f>
        <v>1092</v>
      </c>
    </row>
    <row r="5398" spans="1:6" x14ac:dyDescent="0.25">
      <c r="A5398" s="30">
        <f>'Прайс-лист на год'!$E$3+ROUNDDOWN((ROW()-2)/25,0)</f>
        <v>44045</v>
      </c>
      <c r="B5398">
        <f t="shared" ref="B5398:E5398" si="5372">B5373</f>
        <v>1</v>
      </c>
      <c r="C5398" t="str">
        <f t="shared" si="5372"/>
        <v>A5</v>
      </c>
      <c r="D5398" t="str">
        <f t="shared" si="5372"/>
        <v>сыр полутвердый</v>
      </c>
      <c r="E5398" t="str">
        <f t="shared" si="5372"/>
        <v>A5|сыр полутвердый</v>
      </c>
      <c r="F5398">
        <f>IFERROR(INDEX('Прайс-лист на год'!$E$4:$NG$28,MATCH(prices_model!E5398,'Прайс-лист на год'!$D$4:$D$28,0),MATCH(prices_model!A5398,'Прайс-лист на год'!$E$3:$NG$3,0)),0)</f>
        <v>655</v>
      </c>
    </row>
    <row r="5399" spans="1:6" x14ac:dyDescent="0.25">
      <c r="A5399" s="30">
        <f>'Прайс-лист на год'!$E$3+ROUNDDOWN((ROW()-2)/25,0)</f>
        <v>44045</v>
      </c>
      <c r="B5399">
        <f t="shared" ref="B5399:E5399" si="5373">B5374</f>
        <v>1</v>
      </c>
      <c r="C5399" t="str">
        <f t="shared" si="5373"/>
        <v>A5</v>
      </c>
      <c r="D5399" t="str">
        <f t="shared" si="5373"/>
        <v>сыр мягкий</v>
      </c>
      <c r="E5399" t="str">
        <f t="shared" si="5373"/>
        <v>A5|сыр мягкий</v>
      </c>
      <c r="F5399">
        <f>IFERROR(INDEX('Прайс-лист на год'!$E$4:$NG$28,MATCH(prices_model!E5399,'Прайс-лист на год'!$D$4:$D$28,0),MATCH(prices_model!A5399,'Прайс-лист на год'!$E$3:$NG$3,0)),0)</f>
        <v>546</v>
      </c>
    </row>
    <row r="5400" spans="1:6" x14ac:dyDescent="0.25">
      <c r="A5400" s="30">
        <f>'Прайс-лист на год'!$E$3+ROUNDDOWN((ROW()-2)/25,0)</f>
        <v>44045</v>
      </c>
      <c r="B5400">
        <f t="shared" ref="B5400:E5400" si="5374">B5375</f>
        <v>1</v>
      </c>
      <c r="C5400" t="str">
        <f t="shared" si="5374"/>
        <v>A5</v>
      </c>
      <c r="D5400" t="str">
        <f t="shared" si="5374"/>
        <v>прочие сыры</v>
      </c>
      <c r="E5400" t="str">
        <f t="shared" si="5374"/>
        <v>A5|прочие сыры</v>
      </c>
      <c r="F5400">
        <f>IFERROR(INDEX('Прайс-лист на год'!$E$4:$NG$28,MATCH(prices_model!E5400,'Прайс-лист на год'!$D$4:$D$28,0),MATCH(prices_model!A5400,'Прайс-лист на год'!$E$3:$NG$3,0)),0)</f>
        <v>764</v>
      </c>
    </row>
    <row r="5401" spans="1:6" x14ac:dyDescent="0.25">
      <c r="A5401" s="30">
        <f>'Прайс-лист на год'!$E$3+ROUNDDOWN((ROW()-2)/25,0)</f>
        <v>44045</v>
      </c>
      <c r="B5401">
        <f t="shared" ref="B5401:E5401" si="5375">B5376</f>
        <v>1</v>
      </c>
      <c r="C5401" t="str">
        <f t="shared" si="5375"/>
        <v>A5</v>
      </c>
      <c r="D5401" t="str">
        <f t="shared" si="5375"/>
        <v>продукты сырные</v>
      </c>
      <c r="E5401" t="str">
        <f t="shared" si="5375"/>
        <v>A5|продукты сырные</v>
      </c>
      <c r="F5401">
        <f>IFERROR(INDEX('Прайс-лист на год'!$E$4:$NG$28,MATCH(prices_model!E5401,'Прайс-лист на год'!$D$4:$D$28,0),MATCH(prices_model!A5401,'Прайс-лист на год'!$E$3:$NG$3,0)),0)</f>
        <v>437</v>
      </c>
    </row>
    <row r="5402" spans="1:6" x14ac:dyDescent="0.25">
      <c r="A5402" s="30">
        <f>'Прайс-лист на год'!$E$3+ROUNDDOWN((ROW()-2)/25,0)</f>
        <v>44046</v>
      </c>
      <c r="B5402">
        <f t="shared" ref="B5402:E5402" si="5376">B5377</f>
        <v>1</v>
      </c>
      <c r="C5402" t="str">
        <f t="shared" si="5376"/>
        <v>A1</v>
      </c>
      <c r="D5402" t="str">
        <f t="shared" si="5376"/>
        <v>сыр твердый</v>
      </c>
      <c r="E5402" t="str">
        <f t="shared" si="5376"/>
        <v>A1|сыр твердый</v>
      </c>
      <c r="F5402">
        <f>IFERROR(INDEX('Прайс-лист на год'!$E$4:$NG$28,MATCH(prices_model!E5402,'Прайс-лист на год'!$D$4:$D$28,0),MATCH(prices_model!A5402,'Прайс-лист на год'!$E$3:$NG$3,0)),0)</f>
        <v>1000</v>
      </c>
    </row>
    <row r="5403" spans="1:6" x14ac:dyDescent="0.25">
      <c r="A5403" s="30">
        <f>'Прайс-лист на год'!$E$3+ROUNDDOWN((ROW()-2)/25,0)</f>
        <v>44046</v>
      </c>
      <c r="B5403">
        <f t="shared" ref="B5403:E5403" si="5377">B5378</f>
        <v>1</v>
      </c>
      <c r="C5403" t="str">
        <f t="shared" si="5377"/>
        <v>A1</v>
      </c>
      <c r="D5403" t="str">
        <f t="shared" si="5377"/>
        <v>сыр полутвердый</v>
      </c>
      <c r="E5403" t="str">
        <f t="shared" si="5377"/>
        <v>A1|сыр полутвердый</v>
      </c>
      <c r="F5403">
        <f>IFERROR(INDEX('Прайс-лист на год'!$E$4:$NG$28,MATCH(prices_model!E5403,'Прайс-лист на год'!$D$4:$D$28,0),MATCH(prices_model!A5403,'Прайс-лист на год'!$E$3:$NG$3,0)),0)</f>
        <v>600</v>
      </c>
    </row>
    <row r="5404" spans="1:6" x14ac:dyDescent="0.25">
      <c r="A5404" s="30">
        <f>'Прайс-лист на год'!$E$3+ROUNDDOWN((ROW()-2)/25,0)</f>
        <v>44046</v>
      </c>
      <c r="B5404">
        <f t="shared" ref="B5404:E5404" si="5378">B5379</f>
        <v>1</v>
      </c>
      <c r="C5404" t="str">
        <f t="shared" si="5378"/>
        <v>A1</v>
      </c>
      <c r="D5404" t="str">
        <f t="shared" si="5378"/>
        <v>сыр мягкий</v>
      </c>
      <c r="E5404" t="str">
        <f t="shared" si="5378"/>
        <v>A1|сыр мягкий</v>
      </c>
      <c r="F5404">
        <f>IFERROR(INDEX('Прайс-лист на год'!$E$4:$NG$28,MATCH(prices_model!E5404,'Прайс-лист на год'!$D$4:$D$28,0),MATCH(prices_model!A5404,'Прайс-лист на год'!$E$3:$NG$3,0)),0)</f>
        <v>500</v>
      </c>
    </row>
    <row r="5405" spans="1:6" x14ac:dyDescent="0.25">
      <c r="A5405" s="30">
        <f>'Прайс-лист на год'!$E$3+ROUNDDOWN((ROW()-2)/25,0)</f>
        <v>44046</v>
      </c>
      <c r="B5405">
        <f t="shared" ref="B5405:E5405" si="5379">B5380</f>
        <v>1</v>
      </c>
      <c r="C5405" t="str">
        <f t="shared" si="5379"/>
        <v>A1</v>
      </c>
      <c r="D5405" t="str">
        <f t="shared" si="5379"/>
        <v>прочие сыры</v>
      </c>
      <c r="E5405" t="str">
        <f t="shared" si="5379"/>
        <v>A1|прочие сыры</v>
      </c>
      <c r="F5405">
        <f>IFERROR(INDEX('Прайс-лист на год'!$E$4:$NG$28,MATCH(prices_model!E5405,'Прайс-лист на год'!$D$4:$D$28,0),MATCH(prices_model!A5405,'Прайс-лист на год'!$E$3:$NG$3,0)),0)</f>
        <v>700</v>
      </c>
    </row>
    <row r="5406" spans="1:6" x14ac:dyDescent="0.25">
      <c r="A5406" s="30">
        <f>'Прайс-лист на год'!$E$3+ROUNDDOWN((ROW()-2)/25,0)</f>
        <v>44046</v>
      </c>
      <c r="B5406">
        <f t="shared" ref="B5406:E5406" si="5380">B5381</f>
        <v>1</v>
      </c>
      <c r="C5406" t="str">
        <f t="shared" si="5380"/>
        <v>A1</v>
      </c>
      <c r="D5406" t="str">
        <f t="shared" si="5380"/>
        <v>продукты сырные</v>
      </c>
      <c r="E5406" t="str">
        <f t="shared" si="5380"/>
        <v>A1|продукты сырные</v>
      </c>
      <c r="F5406">
        <f>IFERROR(INDEX('Прайс-лист на год'!$E$4:$NG$28,MATCH(prices_model!E5406,'Прайс-лист на год'!$D$4:$D$28,0),MATCH(prices_model!A5406,'Прайс-лист на год'!$E$3:$NG$3,0)),0)</f>
        <v>400</v>
      </c>
    </row>
    <row r="5407" spans="1:6" x14ac:dyDescent="0.25">
      <c r="A5407" s="30">
        <f>'Прайс-лист на год'!$E$3+ROUNDDOWN((ROW()-2)/25,0)</f>
        <v>44046</v>
      </c>
      <c r="B5407">
        <f t="shared" ref="B5407:E5407" si="5381">B5382</f>
        <v>1</v>
      </c>
      <c r="C5407" t="str">
        <f t="shared" si="5381"/>
        <v>A2</v>
      </c>
      <c r="D5407" t="str">
        <f t="shared" si="5381"/>
        <v>сыр твердый</v>
      </c>
      <c r="E5407" t="str">
        <f t="shared" si="5381"/>
        <v>A2|сыр твердый</v>
      </c>
      <c r="F5407">
        <f>IFERROR(INDEX('Прайс-лист на год'!$E$4:$NG$28,MATCH(prices_model!E5407,'Прайс-лист на год'!$D$4:$D$28,0),MATCH(prices_model!A5407,'Прайс-лист на год'!$E$3:$NG$3,0)),0)</f>
        <v>1050</v>
      </c>
    </row>
    <row r="5408" spans="1:6" x14ac:dyDescent="0.25">
      <c r="A5408" s="30">
        <f>'Прайс-лист на год'!$E$3+ROUNDDOWN((ROW()-2)/25,0)</f>
        <v>44046</v>
      </c>
      <c r="B5408">
        <f t="shared" ref="B5408:E5408" si="5382">B5383</f>
        <v>1</v>
      </c>
      <c r="C5408" t="str">
        <f t="shared" si="5382"/>
        <v>A2</v>
      </c>
      <c r="D5408" t="str">
        <f t="shared" si="5382"/>
        <v>сыр полутвердый</v>
      </c>
      <c r="E5408" t="str">
        <f t="shared" si="5382"/>
        <v>A2|сыр полутвердый</v>
      </c>
      <c r="F5408">
        <f>IFERROR(INDEX('Прайс-лист на год'!$E$4:$NG$28,MATCH(prices_model!E5408,'Прайс-лист на год'!$D$4:$D$28,0),MATCH(prices_model!A5408,'Прайс-лист на год'!$E$3:$NG$3,0)),0)</f>
        <v>630</v>
      </c>
    </row>
    <row r="5409" spans="1:6" x14ac:dyDescent="0.25">
      <c r="A5409" s="30">
        <f>'Прайс-лист на год'!$E$3+ROUNDDOWN((ROW()-2)/25,0)</f>
        <v>44046</v>
      </c>
      <c r="B5409">
        <f t="shared" ref="B5409:E5409" si="5383">B5384</f>
        <v>1</v>
      </c>
      <c r="C5409" t="str">
        <f t="shared" si="5383"/>
        <v>A2</v>
      </c>
      <c r="D5409" t="str">
        <f t="shared" si="5383"/>
        <v>сыр мягкий</v>
      </c>
      <c r="E5409" t="str">
        <f t="shared" si="5383"/>
        <v>A2|сыр мягкий</v>
      </c>
      <c r="F5409">
        <f>IFERROR(INDEX('Прайс-лист на год'!$E$4:$NG$28,MATCH(prices_model!E5409,'Прайс-лист на год'!$D$4:$D$28,0),MATCH(prices_model!A5409,'Прайс-лист на год'!$E$3:$NG$3,0)),0)</f>
        <v>525</v>
      </c>
    </row>
    <row r="5410" spans="1:6" x14ac:dyDescent="0.25">
      <c r="A5410" s="30">
        <f>'Прайс-лист на год'!$E$3+ROUNDDOWN((ROW()-2)/25,0)</f>
        <v>44046</v>
      </c>
      <c r="B5410">
        <f t="shared" ref="B5410:E5410" si="5384">B5385</f>
        <v>1</v>
      </c>
      <c r="C5410" t="str">
        <f t="shared" si="5384"/>
        <v>A2</v>
      </c>
      <c r="D5410" t="str">
        <f t="shared" si="5384"/>
        <v>прочие сыры</v>
      </c>
      <c r="E5410" t="str">
        <f t="shared" si="5384"/>
        <v>A2|прочие сыры</v>
      </c>
      <c r="F5410">
        <f>IFERROR(INDEX('Прайс-лист на год'!$E$4:$NG$28,MATCH(prices_model!E5410,'Прайс-лист на год'!$D$4:$D$28,0),MATCH(prices_model!A5410,'Прайс-лист на год'!$E$3:$NG$3,0)),0)</f>
        <v>735</v>
      </c>
    </row>
    <row r="5411" spans="1:6" x14ac:dyDescent="0.25">
      <c r="A5411" s="30">
        <f>'Прайс-лист на год'!$E$3+ROUNDDOWN((ROW()-2)/25,0)</f>
        <v>44046</v>
      </c>
      <c r="B5411">
        <f t="shared" ref="B5411:E5411" si="5385">B5386</f>
        <v>1</v>
      </c>
      <c r="C5411" t="str">
        <f t="shared" si="5385"/>
        <v>A2</v>
      </c>
      <c r="D5411" t="str">
        <f t="shared" si="5385"/>
        <v>продукты сырные</v>
      </c>
      <c r="E5411" t="str">
        <f t="shared" si="5385"/>
        <v>A2|продукты сырные</v>
      </c>
      <c r="F5411">
        <f>IFERROR(INDEX('Прайс-лист на год'!$E$4:$NG$28,MATCH(prices_model!E5411,'Прайс-лист на год'!$D$4:$D$28,0),MATCH(prices_model!A5411,'Прайс-лист на год'!$E$3:$NG$3,0)),0)</f>
        <v>420</v>
      </c>
    </row>
    <row r="5412" spans="1:6" x14ac:dyDescent="0.25">
      <c r="A5412" s="30">
        <f>'Прайс-лист на год'!$E$3+ROUNDDOWN((ROW()-2)/25,0)</f>
        <v>44046</v>
      </c>
      <c r="B5412">
        <f t="shared" ref="B5412:E5412" si="5386">B5387</f>
        <v>1</v>
      </c>
      <c r="C5412" t="str">
        <f t="shared" si="5386"/>
        <v>A3</v>
      </c>
      <c r="D5412" t="str">
        <f t="shared" si="5386"/>
        <v>сыр твердый</v>
      </c>
      <c r="E5412" t="str">
        <f t="shared" si="5386"/>
        <v>A3|сыр твердый</v>
      </c>
      <c r="F5412">
        <f>IFERROR(INDEX('Прайс-лист на год'!$E$4:$NG$28,MATCH(prices_model!E5412,'Прайс-лист на год'!$D$4:$D$28,0),MATCH(prices_model!A5412,'Прайс-лист на год'!$E$3:$NG$3,0)),0)</f>
        <v>1000</v>
      </c>
    </row>
    <row r="5413" spans="1:6" x14ac:dyDescent="0.25">
      <c r="A5413" s="30">
        <f>'Прайс-лист на год'!$E$3+ROUNDDOWN((ROW()-2)/25,0)</f>
        <v>44046</v>
      </c>
      <c r="B5413">
        <f t="shared" ref="B5413:E5413" si="5387">B5388</f>
        <v>1</v>
      </c>
      <c r="C5413" t="str">
        <f t="shared" si="5387"/>
        <v>A3</v>
      </c>
      <c r="D5413" t="str">
        <f t="shared" si="5387"/>
        <v>сыр полутвердый</v>
      </c>
      <c r="E5413" t="str">
        <f t="shared" si="5387"/>
        <v>A3|сыр полутвердый</v>
      </c>
      <c r="F5413">
        <f>IFERROR(INDEX('Прайс-лист на год'!$E$4:$NG$28,MATCH(prices_model!E5413,'Прайс-лист на год'!$D$4:$D$28,0),MATCH(prices_model!A5413,'Прайс-лист на год'!$E$3:$NG$3,0)),0)</f>
        <v>600</v>
      </c>
    </row>
    <row r="5414" spans="1:6" x14ac:dyDescent="0.25">
      <c r="A5414" s="30">
        <f>'Прайс-лист на год'!$E$3+ROUNDDOWN((ROW()-2)/25,0)</f>
        <v>44046</v>
      </c>
      <c r="B5414">
        <f t="shared" ref="B5414:E5414" si="5388">B5389</f>
        <v>1</v>
      </c>
      <c r="C5414" t="str">
        <f t="shared" si="5388"/>
        <v>A3</v>
      </c>
      <c r="D5414" t="str">
        <f t="shared" si="5388"/>
        <v>сыр мягкий</v>
      </c>
      <c r="E5414" t="str">
        <f t="shared" si="5388"/>
        <v>A3|сыр мягкий</v>
      </c>
      <c r="F5414">
        <f>IFERROR(INDEX('Прайс-лист на год'!$E$4:$NG$28,MATCH(prices_model!E5414,'Прайс-лист на год'!$D$4:$D$28,0),MATCH(prices_model!A5414,'Прайс-лист на год'!$E$3:$NG$3,0)),0)</f>
        <v>500</v>
      </c>
    </row>
    <row r="5415" spans="1:6" x14ac:dyDescent="0.25">
      <c r="A5415" s="30">
        <f>'Прайс-лист на год'!$E$3+ROUNDDOWN((ROW()-2)/25,0)</f>
        <v>44046</v>
      </c>
      <c r="B5415">
        <f t="shared" ref="B5415:E5415" si="5389">B5390</f>
        <v>1</v>
      </c>
      <c r="C5415" t="str">
        <f t="shared" si="5389"/>
        <v>A3</v>
      </c>
      <c r="D5415" t="str">
        <f t="shared" si="5389"/>
        <v>прочие сыры</v>
      </c>
      <c r="E5415" t="str">
        <f t="shared" si="5389"/>
        <v>A3|прочие сыры</v>
      </c>
      <c r="F5415">
        <f>IFERROR(INDEX('Прайс-лист на год'!$E$4:$NG$28,MATCH(prices_model!E5415,'Прайс-лист на год'!$D$4:$D$28,0),MATCH(prices_model!A5415,'Прайс-лист на год'!$E$3:$NG$3,0)),0)</f>
        <v>700</v>
      </c>
    </row>
    <row r="5416" spans="1:6" x14ac:dyDescent="0.25">
      <c r="A5416" s="30">
        <f>'Прайс-лист на год'!$E$3+ROUNDDOWN((ROW()-2)/25,0)</f>
        <v>44046</v>
      </c>
      <c r="B5416">
        <f t="shared" ref="B5416:E5416" si="5390">B5391</f>
        <v>1</v>
      </c>
      <c r="C5416" t="str">
        <f t="shared" si="5390"/>
        <v>A3</v>
      </c>
      <c r="D5416" t="str">
        <f t="shared" si="5390"/>
        <v>продукты сырные</v>
      </c>
      <c r="E5416" t="str">
        <f t="shared" si="5390"/>
        <v>A3|продукты сырные</v>
      </c>
      <c r="F5416">
        <f>IFERROR(INDEX('Прайс-лист на год'!$E$4:$NG$28,MATCH(prices_model!E5416,'Прайс-лист на год'!$D$4:$D$28,0),MATCH(prices_model!A5416,'Прайс-лист на год'!$E$3:$NG$3,0)),0)</f>
        <v>400</v>
      </c>
    </row>
    <row r="5417" spans="1:6" x14ac:dyDescent="0.25">
      <c r="A5417" s="30">
        <f>'Прайс-лист на год'!$E$3+ROUNDDOWN((ROW()-2)/25,0)</f>
        <v>44046</v>
      </c>
      <c r="B5417">
        <f t="shared" ref="B5417:E5417" si="5391">B5392</f>
        <v>1</v>
      </c>
      <c r="C5417" t="str">
        <f t="shared" si="5391"/>
        <v>A4</v>
      </c>
      <c r="D5417" t="str">
        <f t="shared" si="5391"/>
        <v>сыр твердый</v>
      </c>
      <c r="E5417" t="str">
        <f t="shared" si="5391"/>
        <v>A4|сыр твердый</v>
      </c>
      <c r="F5417">
        <f>IFERROR(INDEX('Прайс-лист на год'!$E$4:$NG$28,MATCH(prices_model!E5417,'Прайс-лист на год'!$D$4:$D$28,0),MATCH(prices_model!A5417,'Прайс-лист на год'!$E$3:$NG$3,0)),0)</f>
        <v>893</v>
      </c>
    </row>
    <row r="5418" spans="1:6" x14ac:dyDescent="0.25">
      <c r="A5418" s="30">
        <f>'Прайс-лист на год'!$E$3+ROUNDDOWN((ROW()-2)/25,0)</f>
        <v>44046</v>
      </c>
      <c r="B5418">
        <f t="shared" ref="B5418:E5418" si="5392">B5393</f>
        <v>1</v>
      </c>
      <c r="C5418" t="str">
        <f t="shared" si="5392"/>
        <v>A4</v>
      </c>
      <c r="D5418" t="str">
        <f t="shared" si="5392"/>
        <v>сыр полутвердый</v>
      </c>
      <c r="E5418" t="str">
        <f t="shared" si="5392"/>
        <v>A4|сыр полутвердый</v>
      </c>
      <c r="F5418">
        <f>IFERROR(INDEX('Прайс-лист на год'!$E$4:$NG$28,MATCH(prices_model!E5418,'Прайс-лист на год'!$D$4:$D$28,0),MATCH(prices_model!A5418,'Прайс-лист на год'!$E$3:$NG$3,0)),0)</f>
        <v>662</v>
      </c>
    </row>
    <row r="5419" spans="1:6" x14ac:dyDescent="0.25">
      <c r="A5419" s="30">
        <f>'Прайс-лист на год'!$E$3+ROUNDDOWN((ROW()-2)/25,0)</f>
        <v>44046</v>
      </c>
      <c r="B5419">
        <f t="shared" ref="B5419:E5419" si="5393">B5394</f>
        <v>1</v>
      </c>
      <c r="C5419" t="str">
        <f t="shared" si="5393"/>
        <v>A4</v>
      </c>
      <c r="D5419" t="str">
        <f t="shared" si="5393"/>
        <v>сыр мягкий</v>
      </c>
      <c r="E5419" t="str">
        <f t="shared" si="5393"/>
        <v>A4|сыр мягкий</v>
      </c>
      <c r="F5419">
        <f>IFERROR(INDEX('Прайс-лист на год'!$E$4:$NG$28,MATCH(prices_model!E5419,'Прайс-лист на год'!$D$4:$D$28,0),MATCH(prices_model!A5419,'Прайс-лист на год'!$E$3:$NG$3,0)),0)</f>
        <v>446</v>
      </c>
    </row>
    <row r="5420" spans="1:6" x14ac:dyDescent="0.25">
      <c r="A5420" s="30">
        <f>'Прайс-лист на год'!$E$3+ROUNDDOWN((ROW()-2)/25,0)</f>
        <v>44046</v>
      </c>
      <c r="B5420">
        <f t="shared" ref="B5420:E5420" si="5394">B5395</f>
        <v>1</v>
      </c>
      <c r="C5420" t="str">
        <f t="shared" si="5394"/>
        <v>A4</v>
      </c>
      <c r="D5420" t="str">
        <f t="shared" si="5394"/>
        <v>прочие сыры</v>
      </c>
      <c r="E5420" t="str">
        <f t="shared" si="5394"/>
        <v>A4|прочие сыры</v>
      </c>
      <c r="F5420">
        <f>IFERROR(INDEX('Прайс-лист на год'!$E$4:$NG$28,MATCH(prices_model!E5420,'Прайс-лист на год'!$D$4:$D$28,0),MATCH(prices_model!A5420,'Прайс-лист на год'!$E$3:$NG$3,0)),0)</f>
        <v>847</v>
      </c>
    </row>
    <row r="5421" spans="1:6" x14ac:dyDescent="0.25">
      <c r="A5421" s="30">
        <f>'Прайс-лист на год'!$E$3+ROUNDDOWN((ROW()-2)/25,0)</f>
        <v>44046</v>
      </c>
      <c r="B5421">
        <f t="shared" ref="B5421:E5421" si="5395">B5396</f>
        <v>1</v>
      </c>
      <c r="C5421" t="str">
        <f t="shared" si="5395"/>
        <v>A4</v>
      </c>
      <c r="D5421" t="str">
        <f t="shared" si="5395"/>
        <v>продукты сырные</v>
      </c>
      <c r="E5421" t="str">
        <f t="shared" si="5395"/>
        <v>A4|продукты сырные</v>
      </c>
      <c r="F5421">
        <f>IFERROR(INDEX('Прайс-лист на год'!$E$4:$NG$28,MATCH(prices_model!E5421,'Прайс-лист на год'!$D$4:$D$28,0),MATCH(prices_model!A5421,'Прайс-лист на год'!$E$3:$NG$3,0)),0)</f>
        <v>340</v>
      </c>
    </row>
    <row r="5422" spans="1:6" x14ac:dyDescent="0.25">
      <c r="A5422" s="30">
        <f>'Прайс-лист на год'!$E$3+ROUNDDOWN((ROW()-2)/25,0)</f>
        <v>44046</v>
      </c>
      <c r="B5422">
        <f t="shared" ref="B5422:E5422" si="5396">B5397</f>
        <v>1</v>
      </c>
      <c r="C5422" t="str">
        <f t="shared" si="5396"/>
        <v>A5</v>
      </c>
      <c r="D5422" t="str">
        <f t="shared" si="5396"/>
        <v>сыр твердый</v>
      </c>
      <c r="E5422" t="str">
        <f t="shared" si="5396"/>
        <v>A5|сыр твердый</v>
      </c>
      <c r="F5422">
        <f>IFERROR(INDEX('Прайс-лист на год'!$E$4:$NG$28,MATCH(prices_model!E5422,'Прайс-лист на год'!$D$4:$D$28,0),MATCH(prices_model!A5422,'Прайс-лист на год'!$E$3:$NG$3,0)),0)</f>
        <v>1093</v>
      </c>
    </row>
    <row r="5423" spans="1:6" x14ac:dyDescent="0.25">
      <c r="A5423" s="30">
        <f>'Прайс-лист на год'!$E$3+ROUNDDOWN((ROW()-2)/25,0)</f>
        <v>44046</v>
      </c>
      <c r="B5423">
        <f t="shared" ref="B5423:E5423" si="5397">B5398</f>
        <v>1</v>
      </c>
      <c r="C5423" t="str">
        <f t="shared" si="5397"/>
        <v>A5</v>
      </c>
      <c r="D5423" t="str">
        <f t="shared" si="5397"/>
        <v>сыр полутвердый</v>
      </c>
      <c r="E5423" t="str">
        <f t="shared" si="5397"/>
        <v>A5|сыр полутвердый</v>
      </c>
      <c r="F5423">
        <f>IFERROR(INDEX('Прайс-лист на год'!$E$4:$NG$28,MATCH(prices_model!E5423,'Прайс-лист на год'!$D$4:$D$28,0),MATCH(prices_model!A5423,'Прайс-лист на год'!$E$3:$NG$3,0)),0)</f>
        <v>656</v>
      </c>
    </row>
    <row r="5424" spans="1:6" x14ac:dyDescent="0.25">
      <c r="A5424" s="30">
        <f>'Прайс-лист на год'!$E$3+ROUNDDOWN((ROW()-2)/25,0)</f>
        <v>44046</v>
      </c>
      <c r="B5424">
        <f t="shared" ref="B5424:E5424" si="5398">B5399</f>
        <v>1</v>
      </c>
      <c r="C5424" t="str">
        <f t="shared" si="5398"/>
        <v>A5</v>
      </c>
      <c r="D5424" t="str">
        <f t="shared" si="5398"/>
        <v>сыр мягкий</v>
      </c>
      <c r="E5424" t="str">
        <f t="shared" si="5398"/>
        <v>A5|сыр мягкий</v>
      </c>
      <c r="F5424">
        <f>IFERROR(INDEX('Прайс-лист на год'!$E$4:$NG$28,MATCH(prices_model!E5424,'Прайс-лист на год'!$D$4:$D$28,0),MATCH(prices_model!A5424,'Прайс-лист на год'!$E$3:$NG$3,0)),0)</f>
        <v>546</v>
      </c>
    </row>
    <row r="5425" spans="1:6" x14ac:dyDescent="0.25">
      <c r="A5425" s="30">
        <f>'Прайс-лист на год'!$E$3+ROUNDDOWN((ROW()-2)/25,0)</f>
        <v>44046</v>
      </c>
      <c r="B5425">
        <f t="shared" ref="B5425:E5425" si="5399">B5400</f>
        <v>1</v>
      </c>
      <c r="C5425" t="str">
        <f t="shared" si="5399"/>
        <v>A5</v>
      </c>
      <c r="D5425" t="str">
        <f t="shared" si="5399"/>
        <v>прочие сыры</v>
      </c>
      <c r="E5425" t="str">
        <f t="shared" si="5399"/>
        <v>A5|прочие сыры</v>
      </c>
      <c r="F5425">
        <f>IFERROR(INDEX('Прайс-лист на год'!$E$4:$NG$28,MATCH(prices_model!E5425,'Прайс-лист на год'!$D$4:$D$28,0),MATCH(prices_model!A5425,'Прайс-лист на год'!$E$3:$NG$3,0)),0)</f>
        <v>765</v>
      </c>
    </row>
    <row r="5426" spans="1:6" x14ac:dyDescent="0.25">
      <c r="A5426" s="30">
        <f>'Прайс-лист на год'!$E$3+ROUNDDOWN((ROW()-2)/25,0)</f>
        <v>44046</v>
      </c>
      <c r="B5426">
        <f t="shared" ref="B5426:E5426" si="5400">B5401</f>
        <v>1</v>
      </c>
      <c r="C5426" t="str">
        <f t="shared" si="5400"/>
        <v>A5</v>
      </c>
      <c r="D5426" t="str">
        <f t="shared" si="5400"/>
        <v>продукты сырные</v>
      </c>
      <c r="E5426" t="str">
        <f t="shared" si="5400"/>
        <v>A5|продукты сырные</v>
      </c>
      <c r="F5426">
        <f>IFERROR(INDEX('Прайс-лист на год'!$E$4:$NG$28,MATCH(prices_model!E5426,'Прайс-лист на год'!$D$4:$D$28,0),MATCH(prices_model!A5426,'Прайс-лист на год'!$E$3:$NG$3,0)),0)</f>
        <v>437</v>
      </c>
    </row>
    <row r="5427" spans="1:6" x14ac:dyDescent="0.25">
      <c r="A5427" s="30">
        <f>'Прайс-лист на год'!$E$3+ROUNDDOWN((ROW()-2)/25,0)</f>
        <v>44047</v>
      </c>
      <c r="B5427">
        <f t="shared" ref="B5427:E5427" si="5401">B5402</f>
        <v>1</v>
      </c>
      <c r="C5427" t="str">
        <f t="shared" si="5401"/>
        <v>A1</v>
      </c>
      <c r="D5427" t="str">
        <f t="shared" si="5401"/>
        <v>сыр твердый</v>
      </c>
      <c r="E5427" t="str">
        <f t="shared" si="5401"/>
        <v>A1|сыр твердый</v>
      </c>
      <c r="F5427">
        <f>IFERROR(INDEX('Прайс-лист на год'!$E$4:$NG$28,MATCH(prices_model!E5427,'Прайс-лист на год'!$D$4:$D$28,0),MATCH(prices_model!A5427,'Прайс-лист на год'!$E$3:$NG$3,0)),0)</f>
        <v>1000</v>
      </c>
    </row>
    <row r="5428" spans="1:6" x14ac:dyDescent="0.25">
      <c r="A5428" s="30">
        <f>'Прайс-лист на год'!$E$3+ROUNDDOWN((ROW()-2)/25,0)</f>
        <v>44047</v>
      </c>
      <c r="B5428">
        <f t="shared" ref="B5428:E5428" si="5402">B5403</f>
        <v>1</v>
      </c>
      <c r="C5428" t="str">
        <f t="shared" si="5402"/>
        <v>A1</v>
      </c>
      <c r="D5428" t="str">
        <f t="shared" si="5402"/>
        <v>сыр полутвердый</v>
      </c>
      <c r="E5428" t="str">
        <f t="shared" si="5402"/>
        <v>A1|сыр полутвердый</v>
      </c>
      <c r="F5428">
        <f>IFERROR(INDEX('Прайс-лист на год'!$E$4:$NG$28,MATCH(prices_model!E5428,'Прайс-лист на год'!$D$4:$D$28,0),MATCH(prices_model!A5428,'Прайс-лист на год'!$E$3:$NG$3,0)),0)</f>
        <v>600</v>
      </c>
    </row>
    <row r="5429" spans="1:6" x14ac:dyDescent="0.25">
      <c r="A5429" s="30">
        <f>'Прайс-лист на год'!$E$3+ROUNDDOWN((ROW()-2)/25,0)</f>
        <v>44047</v>
      </c>
      <c r="B5429">
        <f t="shared" ref="B5429:E5429" si="5403">B5404</f>
        <v>1</v>
      </c>
      <c r="C5429" t="str">
        <f t="shared" si="5403"/>
        <v>A1</v>
      </c>
      <c r="D5429" t="str">
        <f t="shared" si="5403"/>
        <v>сыр мягкий</v>
      </c>
      <c r="E5429" t="str">
        <f t="shared" si="5403"/>
        <v>A1|сыр мягкий</v>
      </c>
      <c r="F5429">
        <f>IFERROR(INDEX('Прайс-лист на год'!$E$4:$NG$28,MATCH(prices_model!E5429,'Прайс-лист на год'!$D$4:$D$28,0),MATCH(prices_model!A5429,'Прайс-лист на год'!$E$3:$NG$3,0)),0)</f>
        <v>500</v>
      </c>
    </row>
    <row r="5430" spans="1:6" x14ac:dyDescent="0.25">
      <c r="A5430" s="30">
        <f>'Прайс-лист на год'!$E$3+ROUNDDOWN((ROW()-2)/25,0)</f>
        <v>44047</v>
      </c>
      <c r="B5430">
        <f t="shared" ref="B5430:E5430" si="5404">B5405</f>
        <v>1</v>
      </c>
      <c r="C5430" t="str">
        <f t="shared" si="5404"/>
        <v>A1</v>
      </c>
      <c r="D5430" t="str">
        <f t="shared" si="5404"/>
        <v>прочие сыры</v>
      </c>
      <c r="E5430" t="str">
        <f t="shared" si="5404"/>
        <v>A1|прочие сыры</v>
      </c>
      <c r="F5430">
        <f>IFERROR(INDEX('Прайс-лист на год'!$E$4:$NG$28,MATCH(prices_model!E5430,'Прайс-лист на год'!$D$4:$D$28,0),MATCH(prices_model!A5430,'Прайс-лист на год'!$E$3:$NG$3,0)),0)</f>
        <v>700</v>
      </c>
    </row>
    <row r="5431" spans="1:6" x14ac:dyDescent="0.25">
      <c r="A5431" s="30">
        <f>'Прайс-лист на год'!$E$3+ROUNDDOWN((ROW()-2)/25,0)</f>
        <v>44047</v>
      </c>
      <c r="B5431">
        <f t="shared" ref="B5431:E5431" si="5405">B5406</f>
        <v>1</v>
      </c>
      <c r="C5431" t="str">
        <f t="shared" si="5405"/>
        <v>A1</v>
      </c>
      <c r="D5431" t="str">
        <f t="shared" si="5405"/>
        <v>продукты сырные</v>
      </c>
      <c r="E5431" t="str">
        <f t="shared" si="5405"/>
        <v>A1|продукты сырные</v>
      </c>
      <c r="F5431">
        <f>IFERROR(INDEX('Прайс-лист на год'!$E$4:$NG$28,MATCH(prices_model!E5431,'Прайс-лист на год'!$D$4:$D$28,0),MATCH(prices_model!A5431,'Прайс-лист на год'!$E$3:$NG$3,0)),0)</f>
        <v>400</v>
      </c>
    </row>
    <row r="5432" spans="1:6" x14ac:dyDescent="0.25">
      <c r="A5432" s="30">
        <f>'Прайс-лист на год'!$E$3+ROUNDDOWN((ROW()-2)/25,0)</f>
        <v>44047</v>
      </c>
      <c r="B5432">
        <f t="shared" ref="B5432:E5432" si="5406">B5407</f>
        <v>1</v>
      </c>
      <c r="C5432" t="str">
        <f t="shared" si="5406"/>
        <v>A2</v>
      </c>
      <c r="D5432" t="str">
        <f t="shared" si="5406"/>
        <v>сыр твердый</v>
      </c>
      <c r="E5432" t="str">
        <f t="shared" si="5406"/>
        <v>A2|сыр твердый</v>
      </c>
      <c r="F5432">
        <f>IFERROR(INDEX('Прайс-лист на год'!$E$4:$NG$28,MATCH(prices_model!E5432,'Прайс-лист на год'!$D$4:$D$28,0),MATCH(prices_model!A5432,'Прайс-лист на год'!$E$3:$NG$3,0)),0)</f>
        <v>1050</v>
      </c>
    </row>
    <row r="5433" spans="1:6" x14ac:dyDescent="0.25">
      <c r="A5433" s="30">
        <f>'Прайс-лист на год'!$E$3+ROUNDDOWN((ROW()-2)/25,0)</f>
        <v>44047</v>
      </c>
      <c r="B5433">
        <f t="shared" ref="B5433:E5433" si="5407">B5408</f>
        <v>1</v>
      </c>
      <c r="C5433" t="str">
        <f t="shared" si="5407"/>
        <v>A2</v>
      </c>
      <c r="D5433" t="str">
        <f t="shared" si="5407"/>
        <v>сыр полутвердый</v>
      </c>
      <c r="E5433" t="str">
        <f t="shared" si="5407"/>
        <v>A2|сыр полутвердый</v>
      </c>
      <c r="F5433">
        <f>IFERROR(INDEX('Прайс-лист на год'!$E$4:$NG$28,MATCH(prices_model!E5433,'Прайс-лист на год'!$D$4:$D$28,0),MATCH(prices_model!A5433,'Прайс-лист на год'!$E$3:$NG$3,0)),0)</f>
        <v>630</v>
      </c>
    </row>
    <row r="5434" spans="1:6" x14ac:dyDescent="0.25">
      <c r="A5434" s="30">
        <f>'Прайс-лист на год'!$E$3+ROUNDDOWN((ROW()-2)/25,0)</f>
        <v>44047</v>
      </c>
      <c r="B5434">
        <f t="shared" ref="B5434:E5434" si="5408">B5409</f>
        <v>1</v>
      </c>
      <c r="C5434" t="str">
        <f t="shared" si="5408"/>
        <v>A2</v>
      </c>
      <c r="D5434" t="str">
        <f t="shared" si="5408"/>
        <v>сыр мягкий</v>
      </c>
      <c r="E5434" t="str">
        <f t="shared" si="5408"/>
        <v>A2|сыр мягкий</v>
      </c>
      <c r="F5434">
        <f>IFERROR(INDEX('Прайс-лист на год'!$E$4:$NG$28,MATCH(prices_model!E5434,'Прайс-лист на год'!$D$4:$D$28,0),MATCH(prices_model!A5434,'Прайс-лист на год'!$E$3:$NG$3,0)),0)</f>
        <v>525</v>
      </c>
    </row>
    <row r="5435" spans="1:6" x14ac:dyDescent="0.25">
      <c r="A5435" s="30">
        <f>'Прайс-лист на год'!$E$3+ROUNDDOWN((ROW()-2)/25,0)</f>
        <v>44047</v>
      </c>
      <c r="B5435">
        <f t="shared" ref="B5435:E5435" si="5409">B5410</f>
        <v>1</v>
      </c>
      <c r="C5435" t="str">
        <f t="shared" si="5409"/>
        <v>A2</v>
      </c>
      <c r="D5435" t="str">
        <f t="shared" si="5409"/>
        <v>прочие сыры</v>
      </c>
      <c r="E5435" t="str">
        <f t="shared" si="5409"/>
        <v>A2|прочие сыры</v>
      </c>
      <c r="F5435">
        <f>IFERROR(INDEX('Прайс-лист на год'!$E$4:$NG$28,MATCH(prices_model!E5435,'Прайс-лист на год'!$D$4:$D$28,0),MATCH(prices_model!A5435,'Прайс-лист на год'!$E$3:$NG$3,0)),0)</f>
        <v>735</v>
      </c>
    </row>
    <row r="5436" spans="1:6" x14ac:dyDescent="0.25">
      <c r="A5436" s="30">
        <f>'Прайс-лист на год'!$E$3+ROUNDDOWN((ROW()-2)/25,0)</f>
        <v>44047</v>
      </c>
      <c r="B5436">
        <f t="shared" ref="B5436:E5436" si="5410">B5411</f>
        <v>1</v>
      </c>
      <c r="C5436" t="str">
        <f t="shared" si="5410"/>
        <v>A2</v>
      </c>
      <c r="D5436" t="str">
        <f t="shared" si="5410"/>
        <v>продукты сырные</v>
      </c>
      <c r="E5436" t="str">
        <f t="shared" si="5410"/>
        <v>A2|продукты сырные</v>
      </c>
      <c r="F5436">
        <f>IFERROR(INDEX('Прайс-лист на год'!$E$4:$NG$28,MATCH(prices_model!E5436,'Прайс-лист на год'!$D$4:$D$28,0),MATCH(prices_model!A5436,'Прайс-лист на год'!$E$3:$NG$3,0)),0)</f>
        <v>420</v>
      </c>
    </row>
    <row r="5437" spans="1:6" x14ac:dyDescent="0.25">
      <c r="A5437" s="30">
        <f>'Прайс-лист на год'!$E$3+ROUNDDOWN((ROW()-2)/25,0)</f>
        <v>44047</v>
      </c>
      <c r="B5437">
        <f t="shared" ref="B5437:E5437" si="5411">B5412</f>
        <v>1</v>
      </c>
      <c r="C5437" t="str">
        <f t="shared" si="5411"/>
        <v>A3</v>
      </c>
      <c r="D5437" t="str">
        <f t="shared" si="5411"/>
        <v>сыр твердый</v>
      </c>
      <c r="E5437" t="str">
        <f t="shared" si="5411"/>
        <v>A3|сыр твердый</v>
      </c>
      <c r="F5437">
        <f>IFERROR(INDEX('Прайс-лист на год'!$E$4:$NG$28,MATCH(prices_model!E5437,'Прайс-лист на год'!$D$4:$D$28,0),MATCH(prices_model!A5437,'Прайс-лист на год'!$E$3:$NG$3,0)),0)</f>
        <v>1000</v>
      </c>
    </row>
    <row r="5438" spans="1:6" x14ac:dyDescent="0.25">
      <c r="A5438" s="30">
        <f>'Прайс-лист на год'!$E$3+ROUNDDOWN((ROW()-2)/25,0)</f>
        <v>44047</v>
      </c>
      <c r="B5438">
        <f t="shared" ref="B5438:E5438" si="5412">B5413</f>
        <v>1</v>
      </c>
      <c r="C5438" t="str">
        <f t="shared" si="5412"/>
        <v>A3</v>
      </c>
      <c r="D5438" t="str">
        <f t="shared" si="5412"/>
        <v>сыр полутвердый</v>
      </c>
      <c r="E5438" t="str">
        <f t="shared" si="5412"/>
        <v>A3|сыр полутвердый</v>
      </c>
      <c r="F5438">
        <f>IFERROR(INDEX('Прайс-лист на год'!$E$4:$NG$28,MATCH(prices_model!E5438,'Прайс-лист на год'!$D$4:$D$28,0),MATCH(prices_model!A5438,'Прайс-лист на год'!$E$3:$NG$3,0)),0)</f>
        <v>600</v>
      </c>
    </row>
    <row r="5439" spans="1:6" x14ac:dyDescent="0.25">
      <c r="A5439" s="30">
        <f>'Прайс-лист на год'!$E$3+ROUNDDOWN((ROW()-2)/25,0)</f>
        <v>44047</v>
      </c>
      <c r="B5439">
        <f t="shared" ref="B5439:E5439" si="5413">B5414</f>
        <v>1</v>
      </c>
      <c r="C5439" t="str">
        <f t="shared" si="5413"/>
        <v>A3</v>
      </c>
      <c r="D5439" t="str">
        <f t="shared" si="5413"/>
        <v>сыр мягкий</v>
      </c>
      <c r="E5439" t="str">
        <f t="shared" si="5413"/>
        <v>A3|сыр мягкий</v>
      </c>
      <c r="F5439">
        <f>IFERROR(INDEX('Прайс-лист на год'!$E$4:$NG$28,MATCH(prices_model!E5439,'Прайс-лист на год'!$D$4:$D$28,0),MATCH(prices_model!A5439,'Прайс-лист на год'!$E$3:$NG$3,0)),0)</f>
        <v>500</v>
      </c>
    </row>
    <row r="5440" spans="1:6" x14ac:dyDescent="0.25">
      <c r="A5440" s="30">
        <f>'Прайс-лист на год'!$E$3+ROUNDDOWN((ROW()-2)/25,0)</f>
        <v>44047</v>
      </c>
      <c r="B5440">
        <f t="shared" ref="B5440:E5440" si="5414">B5415</f>
        <v>1</v>
      </c>
      <c r="C5440" t="str">
        <f t="shared" si="5414"/>
        <v>A3</v>
      </c>
      <c r="D5440" t="str">
        <f t="shared" si="5414"/>
        <v>прочие сыры</v>
      </c>
      <c r="E5440" t="str">
        <f t="shared" si="5414"/>
        <v>A3|прочие сыры</v>
      </c>
      <c r="F5440">
        <f>IFERROR(INDEX('Прайс-лист на год'!$E$4:$NG$28,MATCH(prices_model!E5440,'Прайс-лист на год'!$D$4:$D$28,0),MATCH(prices_model!A5440,'Прайс-лист на год'!$E$3:$NG$3,0)),0)</f>
        <v>700</v>
      </c>
    </row>
    <row r="5441" spans="1:6" x14ac:dyDescent="0.25">
      <c r="A5441" s="30">
        <f>'Прайс-лист на год'!$E$3+ROUNDDOWN((ROW()-2)/25,0)</f>
        <v>44047</v>
      </c>
      <c r="B5441">
        <f t="shared" ref="B5441:E5441" si="5415">B5416</f>
        <v>1</v>
      </c>
      <c r="C5441" t="str">
        <f t="shared" si="5415"/>
        <v>A3</v>
      </c>
      <c r="D5441" t="str">
        <f t="shared" si="5415"/>
        <v>продукты сырные</v>
      </c>
      <c r="E5441" t="str">
        <f t="shared" si="5415"/>
        <v>A3|продукты сырные</v>
      </c>
      <c r="F5441">
        <f>IFERROR(INDEX('Прайс-лист на год'!$E$4:$NG$28,MATCH(prices_model!E5441,'Прайс-лист на год'!$D$4:$D$28,0),MATCH(prices_model!A5441,'Прайс-лист на год'!$E$3:$NG$3,0)),0)</f>
        <v>400</v>
      </c>
    </row>
    <row r="5442" spans="1:6" x14ac:dyDescent="0.25">
      <c r="A5442" s="30">
        <f>'Прайс-лист на год'!$E$3+ROUNDDOWN((ROW()-2)/25,0)</f>
        <v>44047</v>
      </c>
      <c r="B5442">
        <f t="shared" ref="B5442:E5442" si="5416">B5417</f>
        <v>1</v>
      </c>
      <c r="C5442" t="str">
        <f t="shared" si="5416"/>
        <v>A4</v>
      </c>
      <c r="D5442" t="str">
        <f t="shared" si="5416"/>
        <v>сыр твердый</v>
      </c>
      <c r="E5442" t="str">
        <f t="shared" si="5416"/>
        <v>A4|сыр твердый</v>
      </c>
      <c r="F5442">
        <f>IFERROR(INDEX('Прайс-лист на год'!$E$4:$NG$28,MATCH(prices_model!E5442,'Прайс-лист на год'!$D$4:$D$28,0),MATCH(prices_model!A5442,'Прайс-лист на год'!$E$3:$NG$3,0)),0)</f>
        <v>893</v>
      </c>
    </row>
    <row r="5443" spans="1:6" x14ac:dyDescent="0.25">
      <c r="A5443" s="30">
        <f>'Прайс-лист на год'!$E$3+ROUNDDOWN((ROW()-2)/25,0)</f>
        <v>44047</v>
      </c>
      <c r="B5443">
        <f t="shared" ref="B5443:E5443" si="5417">B5418</f>
        <v>1</v>
      </c>
      <c r="C5443" t="str">
        <f t="shared" si="5417"/>
        <v>A4</v>
      </c>
      <c r="D5443" t="str">
        <f t="shared" si="5417"/>
        <v>сыр полутвердый</v>
      </c>
      <c r="E5443" t="str">
        <f t="shared" si="5417"/>
        <v>A4|сыр полутвердый</v>
      </c>
      <c r="F5443">
        <f>IFERROR(INDEX('Прайс-лист на год'!$E$4:$NG$28,MATCH(prices_model!E5443,'Прайс-лист на год'!$D$4:$D$28,0),MATCH(prices_model!A5443,'Прайс-лист на год'!$E$3:$NG$3,0)),0)</f>
        <v>662</v>
      </c>
    </row>
    <row r="5444" spans="1:6" x14ac:dyDescent="0.25">
      <c r="A5444" s="30">
        <f>'Прайс-лист на год'!$E$3+ROUNDDOWN((ROW()-2)/25,0)</f>
        <v>44047</v>
      </c>
      <c r="B5444">
        <f t="shared" ref="B5444:E5444" si="5418">B5419</f>
        <v>1</v>
      </c>
      <c r="C5444" t="str">
        <f t="shared" si="5418"/>
        <v>A4</v>
      </c>
      <c r="D5444" t="str">
        <f t="shared" si="5418"/>
        <v>сыр мягкий</v>
      </c>
      <c r="E5444" t="str">
        <f t="shared" si="5418"/>
        <v>A4|сыр мягкий</v>
      </c>
      <c r="F5444">
        <f>IFERROR(INDEX('Прайс-лист на год'!$E$4:$NG$28,MATCH(prices_model!E5444,'Прайс-лист на год'!$D$4:$D$28,0),MATCH(prices_model!A5444,'Прайс-лист на год'!$E$3:$NG$3,0)),0)</f>
        <v>446</v>
      </c>
    </row>
    <row r="5445" spans="1:6" x14ac:dyDescent="0.25">
      <c r="A5445" s="30">
        <f>'Прайс-лист на год'!$E$3+ROUNDDOWN((ROW()-2)/25,0)</f>
        <v>44047</v>
      </c>
      <c r="B5445">
        <f t="shared" ref="B5445:E5445" si="5419">B5420</f>
        <v>1</v>
      </c>
      <c r="C5445" t="str">
        <f t="shared" si="5419"/>
        <v>A4</v>
      </c>
      <c r="D5445" t="str">
        <f t="shared" si="5419"/>
        <v>прочие сыры</v>
      </c>
      <c r="E5445" t="str">
        <f t="shared" si="5419"/>
        <v>A4|прочие сыры</v>
      </c>
      <c r="F5445">
        <f>IFERROR(INDEX('Прайс-лист на год'!$E$4:$NG$28,MATCH(prices_model!E5445,'Прайс-лист на год'!$D$4:$D$28,0),MATCH(prices_model!A5445,'Прайс-лист на год'!$E$3:$NG$3,0)),0)</f>
        <v>847</v>
      </c>
    </row>
    <row r="5446" spans="1:6" x14ac:dyDescent="0.25">
      <c r="A5446" s="30">
        <f>'Прайс-лист на год'!$E$3+ROUNDDOWN((ROW()-2)/25,0)</f>
        <v>44047</v>
      </c>
      <c r="B5446">
        <f t="shared" ref="B5446:E5446" si="5420">B5421</f>
        <v>1</v>
      </c>
      <c r="C5446" t="str">
        <f t="shared" si="5420"/>
        <v>A4</v>
      </c>
      <c r="D5446" t="str">
        <f t="shared" si="5420"/>
        <v>продукты сырные</v>
      </c>
      <c r="E5446" t="str">
        <f t="shared" si="5420"/>
        <v>A4|продукты сырные</v>
      </c>
      <c r="F5446">
        <f>IFERROR(INDEX('Прайс-лист на год'!$E$4:$NG$28,MATCH(prices_model!E5446,'Прайс-лист на год'!$D$4:$D$28,0),MATCH(prices_model!A5446,'Прайс-лист на год'!$E$3:$NG$3,0)),0)</f>
        <v>340</v>
      </c>
    </row>
    <row r="5447" spans="1:6" x14ac:dyDescent="0.25">
      <c r="A5447" s="30">
        <f>'Прайс-лист на год'!$E$3+ROUNDDOWN((ROW()-2)/25,0)</f>
        <v>44047</v>
      </c>
      <c r="B5447">
        <f t="shared" ref="B5447:E5447" si="5421">B5422</f>
        <v>1</v>
      </c>
      <c r="C5447" t="str">
        <f t="shared" si="5421"/>
        <v>A5</v>
      </c>
      <c r="D5447" t="str">
        <f t="shared" si="5421"/>
        <v>сыр твердый</v>
      </c>
      <c r="E5447" t="str">
        <f t="shared" si="5421"/>
        <v>A5|сыр твердый</v>
      </c>
      <c r="F5447">
        <f>IFERROR(INDEX('Прайс-лист на год'!$E$4:$NG$28,MATCH(prices_model!E5447,'Прайс-лист на год'!$D$4:$D$28,0),MATCH(prices_model!A5447,'Прайс-лист на год'!$E$3:$NG$3,0)),0)</f>
        <v>1093</v>
      </c>
    </row>
    <row r="5448" spans="1:6" x14ac:dyDescent="0.25">
      <c r="A5448" s="30">
        <f>'Прайс-лист на год'!$E$3+ROUNDDOWN((ROW()-2)/25,0)</f>
        <v>44047</v>
      </c>
      <c r="B5448">
        <f t="shared" ref="B5448:E5448" si="5422">B5423</f>
        <v>1</v>
      </c>
      <c r="C5448" t="str">
        <f t="shared" si="5422"/>
        <v>A5</v>
      </c>
      <c r="D5448" t="str">
        <f t="shared" si="5422"/>
        <v>сыр полутвердый</v>
      </c>
      <c r="E5448" t="str">
        <f t="shared" si="5422"/>
        <v>A5|сыр полутвердый</v>
      </c>
      <c r="F5448">
        <f>IFERROR(INDEX('Прайс-лист на год'!$E$4:$NG$28,MATCH(prices_model!E5448,'Прайс-лист на год'!$D$4:$D$28,0),MATCH(prices_model!A5448,'Прайс-лист на год'!$E$3:$NG$3,0)),0)</f>
        <v>656</v>
      </c>
    </row>
    <row r="5449" spans="1:6" x14ac:dyDescent="0.25">
      <c r="A5449" s="30">
        <f>'Прайс-лист на год'!$E$3+ROUNDDOWN((ROW()-2)/25,0)</f>
        <v>44047</v>
      </c>
      <c r="B5449">
        <f t="shared" ref="B5449:E5449" si="5423">B5424</f>
        <v>1</v>
      </c>
      <c r="C5449" t="str">
        <f t="shared" si="5423"/>
        <v>A5</v>
      </c>
      <c r="D5449" t="str">
        <f t="shared" si="5423"/>
        <v>сыр мягкий</v>
      </c>
      <c r="E5449" t="str">
        <f t="shared" si="5423"/>
        <v>A5|сыр мягкий</v>
      </c>
      <c r="F5449">
        <f>IFERROR(INDEX('Прайс-лист на год'!$E$4:$NG$28,MATCH(prices_model!E5449,'Прайс-лист на год'!$D$4:$D$28,0),MATCH(prices_model!A5449,'Прайс-лист на год'!$E$3:$NG$3,0)),0)</f>
        <v>546</v>
      </c>
    </row>
    <row r="5450" spans="1:6" x14ac:dyDescent="0.25">
      <c r="A5450" s="30">
        <f>'Прайс-лист на год'!$E$3+ROUNDDOWN((ROW()-2)/25,0)</f>
        <v>44047</v>
      </c>
      <c r="B5450">
        <f t="shared" ref="B5450:E5450" si="5424">B5425</f>
        <v>1</v>
      </c>
      <c r="C5450" t="str">
        <f t="shared" si="5424"/>
        <v>A5</v>
      </c>
      <c r="D5450" t="str">
        <f t="shared" si="5424"/>
        <v>прочие сыры</v>
      </c>
      <c r="E5450" t="str">
        <f t="shared" si="5424"/>
        <v>A5|прочие сыры</v>
      </c>
      <c r="F5450">
        <f>IFERROR(INDEX('Прайс-лист на год'!$E$4:$NG$28,MATCH(prices_model!E5450,'Прайс-лист на год'!$D$4:$D$28,0),MATCH(prices_model!A5450,'Прайс-лист на год'!$E$3:$NG$3,0)),0)</f>
        <v>765</v>
      </c>
    </row>
    <row r="5451" spans="1:6" x14ac:dyDescent="0.25">
      <c r="A5451" s="30">
        <f>'Прайс-лист на год'!$E$3+ROUNDDOWN((ROW()-2)/25,0)</f>
        <v>44047</v>
      </c>
      <c r="B5451">
        <f t="shared" ref="B5451:E5451" si="5425">B5426</f>
        <v>1</v>
      </c>
      <c r="C5451" t="str">
        <f t="shared" si="5425"/>
        <v>A5</v>
      </c>
      <c r="D5451" t="str">
        <f t="shared" si="5425"/>
        <v>продукты сырные</v>
      </c>
      <c r="E5451" t="str">
        <f t="shared" si="5425"/>
        <v>A5|продукты сырные</v>
      </c>
      <c r="F5451">
        <f>IFERROR(INDEX('Прайс-лист на год'!$E$4:$NG$28,MATCH(prices_model!E5451,'Прайс-лист на год'!$D$4:$D$28,0),MATCH(prices_model!A5451,'Прайс-лист на год'!$E$3:$NG$3,0)),0)</f>
        <v>437</v>
      </c>
    </row>
    <row r="5452" spans="1:6" x14ac:dyDescent="0.25">
      <c r="A5452" s="30">
        <f>'Прайс-лист на год'!$E$3+ROUNDDOWN((ROW()-2)/25,0)</f>
        <v>44048</v>
      </c>
      <c r="B5452">
        <f t="shared" ref="B5452:E5452" si="5426">B5427</f>
        <v>1</v>
      </c>
      <c r="C5452" t="str">
        <f t="shared" si="5426"/>
        <v>A1</v>
      </c>
      <c r="D5452" t="str">
        <f t="shared" si="5426"/>
        <v>сыр твердый</v>
      </c>
      <c r="E5452" t="str">
        <f t="shared" si="5426"/>
        <v>A1|сыр твердый</v>
      </c>
      <c r="F5452">
        <f>IFERROR(INDEX('Прайс-лист на год'!$E$4:$NG$28,MATCH(prices_model!E5452,'Прайс-лист на год'!$D$4:$D$28,0),MATCH(prices_model!A5452,'Прайс-лист на год'!$E$3:$NG$3,0)),0)</f>
        <v>1000</v>
      </c>
    </row>
    <row r="5453" spans="1:6" x14ac:dyDescent="0.25">
      <c r="A5453" s="30">
        <f>'Прайс-лист на год'!$E$3+ROUNDDOWN((ROW()-2)/25,0)</f>
        <v>44048</v>
      </c>
      <c r="B5453">
        <f t="shared" ref="B5453:E5453" si="5427">B5428</f>
        <v>1</v>
      </c>
      <c r="C5453" t="str">
        <f t="shared" si="5427"/>
        <v>A1</v>
      </c>
      <c r="D5453" t="str">
        <f t="shared" si="5427"/>
        <v>сыр полутвердый</v>
      </c>
      <c r="E5453" t="str">
        <f t="shared" si="5427"/>
        <v>A1|сыр полутвердый</v>
      </c>
      <c r="F5453">
        <f>IFERROR(INDEX('Прайс-лист на год'!$E$4:$NG$28,MATCH(prices_model!E5453,'Прайс-лист на год'!$D$4:$D$28,0),MATCH(prices_model!A5453,'Прайс-лист на год'!$E$3:$NG$3,0)),0)</f>
        <v>600</v>
      </c>
    </row>
    <row r="5454" spans="1:6" x14ac:dyDescent="0.25">
      <c r="A5454" s="30">
        <f>'Прайс-лист на год'!$E$3+ROUNDDOWN((ROW()-2)/25,0)</f>
        <v>44048</v>
      </c>
      <c r="B5454">
        <f t="shared" ref="B5454:E5454" si="5428">B5429</f>
        <v>1</v>
      </c>
      <c r="C5454" t="str">
        <f t="shared" si="5428"/>
        <v>A1</v>
      </c>
      <c r="D5454" t="str">
        <f t="shared" si="5428"/>
        <v>сыр мягкий</v>
      </c>
      <c r="E5454" t="str">
        <f t="shared" si="5428"/>
        <v>A1|сыр мягкий</v>
      </c>
      <c r="F5454">
        <f>IFERROR(INDEX('Прайс-лист на год'!$E$4:$NG$28,MATCH(prices_model!E5454,'Прайс-лист на год'!$D$4:$D$28,0),MATCH(prices_model!A5454,'Прайс-лист на год'!$E$3:$NG$3,0)),0)</f>
        <v>500</v>
      </c>
    </row>
    <row r="5455" spans="1:6" x14ac:dyDescent="0.25">
      <c r="A5455" s="30">
        <f>'Прайс-лист на год'!$E$3+ROUNDDOWN((ROW()-2)/25,0)</f>
        <v>44048</v>
      </c>
      <c r="B5455">
        <f t="shared" ref="B5455:E5455" si="5429">B5430</f>
        <v>1</v>
      </c>
      <c r="C5455" t="str">
        <f t="shared" si="5429"/>
        <v>A1</v>
      </c>
      <c r="D5455" t="str">
        <f t="shared" si="5429"/>
        <v>прочие сыры</v>
      </c>
      <c r="E5455" t="str">
        <f t="shared" si="5429"/>
        <v>A1|прочие сыры</v>
      </c>
      <c r="F5455">
        <f>IFERROR(INDEX('Прайс-лист на год'!$E$4:$NG$28,MATCH(prices_model!E5455,'Прайс-лист на год'!$D$4:$D$28,0),MATCH(prices_model!A5455,'Прайс-лист на год'!$E$3:$NG$3,0)),0)</f>
        <v>700</v>
      </c>
    </row>
    <row r="5456" spans="1:6" x14ac:dyDescent="0.25">
      <c r="A5456" s="30">
        <f>'Прайс-лист на год'!$E$3+ROUNDDOWN((ROW()-2)/25,0)</f>
        <v>44048</v>
      </c>
      <c r="B5456">
        <f t="shared" ref="B5456:E5456" si="5430">B5431</f>
        <v>1</v>
      </c>
      <c r="C5456" t="str">
        <f t="shared" si="5430"/>
        <v>A1</v>
      </c>
      <c r="D5456" t="str">
        <f t="shared" si="5430"/>
        <v>продукты сырные</v>
      </c>
      <c r="E5456" t="str">
        <f t="shared" si="5430"/>
        <v>A1|продукты сырные</v>
      </c>
      <c r="F5456">
        <f>IFERROR(INDEX('Прайс-лист на год'!$E$4:$NG$28,MATCH(prices_model!E5456,'Прайс-лист на год'!$D$4:$D$28,0),MATCH(prices_model!A5456,'Прайс-лист на год'!$E$3:$NG$3,0)),0)</f>
        <v>400</v>
      </c>
    </row>
    <row r="5457" spans="1:6" x14ac:dyDescent="0.25">
      <c r="A5457" s="30">
        <f>'Прайс-лист на год'!$E$3+ROUNDDOWN((ROW()-2)/25,0)</f>
        <v>44048</v>
      </c>
      <c r="B5457">
        <f t="shared" ref="B5457:E5457" si="5431">B5432</f>
        <v>1</v>
      </c>
      <c r="C5457" t="str">
        <f t="shared" si="5431"/>
        <v>A2</v>
      </c>
      <c r="D5457" t="str">
        <f t="shared" si="5431"/>
        <v>сыр твердый</v>
      </c>
      <c r="E5457" t="str">
        <f t="shared" si="5431"/>
        <v>A2|сыр твердый</v>
      </c>
      <c r="F5457">
        <f>IFERROR(INDEX('Прайс-лист на год'!$E$4:$NG$28,MATCH(prices_model!E5457,'Прайс-лист на год'!$D$4:$D$28,0),MATCH(prices_model!A5457,'Прайс-лист на год'!$E$3:$NG$3,0)),0)</f>
        <v>1050</v>
      </c>
    </row>
    <row r="5458" spans="1:6" x14ac:dyDescent="0.25">
      <c r="A5458" s="30">
        <f>'Прайс-лист на год'!$E$3+ROUNDDOWN((ROW()-2)/25,0)</f>
        <v>44048</v>
      </c>
      <c r="B5458">
        <f t="shared" ref="B5458:E5458" si="5432">B5433</f>
        <v>1</v>
      </c>
      <c r="C5458" t="str">
        <f t="shared" si="5432"/>
        <v>A2</v>
      </c>
      <c r="D5458" t="str">
        <f t="shared" si="5432"/>
        <v>сыр полутвердый</v>
      </c>
      <c r="E5458" t="str">
        <f t="shared" si="5432"/>
        <v>A2|сыр полутвердый</v>
      </c>
      <c r="F5458">
        <f>IFERROR(INDEX('Прайс-лист на год'!$E$4:$NG$28,MATCH(prices_model!E5458,'Прайс-лист на год'!$D$4:$D$28,0),MATCH(prices_model!A5458,'Прайс-лист на год'!$E$3:$NG$3,0)),0)</f>
        <v>630</v>
      </c>
    </row>
    <row r="5459" spans="1:6" x14ac:dyDescent="0.25">
      <c r="A5459" s="30">
        <f>'Прайс-лист на год'!$E$3+ROUNDDOWN((ROW()-2)/25,0)</f>
        <v>44048</v>
      </c>
      <c r="B5459">
        <f t="shared" ref="B5459:E5459" si="5433">B5434</f>
        <v>1</v>
      </c>
      <c r="C5459" t="str">
        <f t="shared" si="5433"/>
        <v>A2</v>
      </c>
      <c r="D5459" t="str">
        <f t="shared" si="5433"/>
        <v>сыр мягкий</v>
      </c>
      <c r="E5459" t="str">
        <f t="shared" si="5433"/>
        <v>A2|сыр мягкий</v>
      </c>
      <c r="F5459">
        <f>IFERROR(INDEX('Прайс-лист на год'!$E$4:$NG$28,MATCH(prices_model!E5459,'Прайс-лист на год'!$D$4:$D$28,0),MATCH(prices_model!A5459,'Прайс-лист на год'!$E$3:$NG$3,0)),0)</f>
        <v>525</v>
      </c>
    </row>
    <row r="5460" spans="1:6" x14ac:dyDescent="0.25">
      <c r="A5460" s="30">
        <f>'Прайс-лист на год'!$E$3+ROUNDDOWN((ROW()-2)/25,0)</f>
        <v>44048</v>
      </c>
      <c r="B5460">
        <f t="shared" ref="B5460:E5460" si="5434">B5435</f>
        <v>1</v>
      </c>
      <c r="C5460" t="str">
        <f t="shared" si="5434"/>
        <v>A2</v>
      </c>
      <c r="D5460" t="str">
        <f t="shared" si="5434"/>
        <v>прочие сыры</v>
      </c>
      <c r="E5460" t="str">
        <f t="shared" si="5434"/>
        <v>A2|прочие сыры</v>
      </c>
      <c r="F5460">
        <f>IFERROR(INDEX('Прайс-лист на год'!$E$4:$NG$28,MATCH(prices_model!E5460,'Прайс-лист на год'!$D$4:$D$28,0),MATCH(prices_model!A5460,'Прайс-лист на год'!$E$3:$NG$3,0)),0)</f>
        <v>735</v>
      </c>
    </row>
    <row r="5461" spans="1:6" x14ac:dyDescent="0.25">
      <c r="A5461" s="30">
        <f>'Прайс-лист на год'!$E$3+ROUNDDOWN((ROW()-2)/25,0)</f>
        <v>44048</v>
      </c>
      <c r="B5461">
        <f t="shared" ref="B5461:E5461" si="5435">B5436</f>
        <v>1</v>
      </c>
      <c r="C5461" t="str">
        <f t="shared" si="5435"/>
        <v>A2</v>
      </c>
      <c r="D5461" t="str">
        <f t="shared" si="5435"/>
        <v>продукты сырные</v>
      </c>
      <c r="E5461" t="str">
        <f t="shared" si="5435"/>
        <v>A2|продукты сырные</v>
      </c>
      <c r="F5461">
        <f>IFERROR(INDEX('Прайс-лист на год'!$E$4:$NG$28,MATCH(prices_model!E5461,'Прайс-лист на год'!$D$4:$D$28,0),MATCH(prices_model!A5461,'Прайс-лист на год'!$E$3:$NG$3,0)),0)</f>
        <v>420</v>
      </c>
    </row>
    <row r="5462" spans="1:6" x14ac:dyDescent="0.25">
      <c r="A5462" s="30">
        <f>'Прайс-лист на год'!$E$3+ROUNDDOWN((ROW()-2)/25,0)</f>
        <v>44048</v>
      </c>
      <c r="B5462">
        <f t="shared" ref="B5462:E5462" si="5436">B5437</f>
        <v>1</v>
      </c>
      <c r="C5462" t="str">
        <f t="shared" si="5436"/>
        <v>A3</v>
      </c>
      <c r="D5462" t="str">
        <f t="shared" si="5436"/>
        <v>сыр твердый</v>
      </c>
      <c r="E5462" t="str">
        <f t="shared" si="5436"/>
        <v>A3|сыр твердый</v>
      </c>
      <c r="F5462">
        <f>IFERROR(INDEX('Прайс-лист на год'!$E$4:$NG$28,MATCH(prices_model!E5462,'Прайс-лист на год'!$D$4:$D$28,0),MATCH(prices_model!A5462,'Прайс-лист на год'!$E$3:$NG$3,0)),0)</f>
        <v>1000</v>
      </c>
    </row>
    <row r="5463" spans="1:6" x14ac:dyDescent="0.25">
      <c r="A5463" s="30">
        <f>'Прайс-лист на год'!$E$3+ROUNDDOWN((ROW()-2)/25,0)</f>
        <v>44048</v>
      </c>
      <c r="B5463">
        <f t="shared" ref="B5463:E5463" si="5437">B5438</f>
        <v>1</v>
      </c>
      <c r="C5463" t="str">
        <f t="shared" si="5437"/>
        <v>A3</v>
      </c>
      <c r="D5463" t="str">
        <f t="shared" si="5437"/>
        <v>сыр полутвердый</v>
      </c>
      <c r="E5463" t="str">
        <f t="shared" si="5437"/>
        <v>A3|сыр полутвердый</v>
      </c>
      <c r="F5463">
        <f>IFERROR(INDEX('Прайс-лист на год'!$E$4:$NG$28,MATCH(prices_model!E5463,'Прайс-лист на год'!$D$4:$D$28,0),MATCH(prices_model!A5463,'Прайс-лист на год'!$E$3:$NG$3,0)),0)</f>
        <v>600</v>
      </c>
    </row>
    <row r="5464" spans="1:6" x14ac:dyDescent="0.25">
      <c r="A5464" s="30">
        <f>'Прайс-лист на год'!$E$3+ROUNDDOWN((ROW()-2)/25,0)</f>
        <v>44048</v>
      </c>
      <c r="B5464">
        <f t="shared" ref="B5464:E5464" si="5438">B5439</f>
        <v>1</v>
      </c>
      <c r="C5464" t="str">
        <f t="shared" si="5438"/>
        <v>A3</v>
      </c>
      <c r="D5464" t="str">
        <f t="shared" si="5438"/>
        <v>сыр мягкий</v>
      </c>
      <c r="E5464" t="str">
        <f t="shared" si="5438"/>
        <v>A3|сыр мягкий</v>
      </c>
      <c r="F5464">
        <f>IFERROR(INDEX('Прайс-лист на год'!$E$4:$NG$28,MATCH(prices_model!E5464,'Прайс-лист на год'!$D$4:$D$28,0),MATCH(prices_model!A5464,'Прайс-лист на год'!$E$3:$NG$3,0)),0)</f>
        <v>500</v>
      </c>
    </row>
    <row r="5465" spans="1:6" x14ac:dyDescent="0.25">
      <c r="A5465" s="30">
        <f>'Прайс-лист на год'!$E$3+ROUNDDOWN((ROW()-2)/25,0)</f>
        <v>44048</v>
      </c>
      <c r="B5465">
        <f t="shared" ref="B5465:E5465" si="5439">B5440</f>
        <v>1</v>
      </c>
      <c r="C5465" t="str">
        <f t="shared" si="5439"/>
        <v>A3</v>
      </c>
      <c r="D5465" t="str">
        <f t="shared" si="5439"/>
        <v>прочие сыры</v>
      </c>
      <c r="E5465" t="str">
        <f t="shared" si="5439"/>
        <v>A3|прочие сыры</v>
      </c>
      <c r="F5465">
        <f>IFERROR(INDEX('Прайс-лист на год'!$E$4:$NG$28,MATCH(prices_model!E5465,'Прайс-лист на год'!$D$4:$D$28,0),MATCH(prices_model!A5465,'Прайс-лист на год'!$E$3:$NG$3,0)),0)</f>
        <v>700</v>
      </c>
    </row>
    <row r="5466" spans="1:6" x14ac:dyDescent="0.25">
      <c r="A5466" s="30">
        <f>'Прайс-лист на год'!$E$3+ROUNDDOWN((ROW()-2)/25,0)</f>
        <v>44048</v>
      </c>
      <c r="B5466">
        <f t="shared" ref="B5466:E5466" si="5440">B5441</f>
        <v>1</v>
      </c>
      <c r="C5466" t="str">
        <f t="shared" si="5440"/>
        <v>A3</v>
      </c>
      <c r="D5466" t="str">
        <f t="shared" si="5440"/>
        <v>продукты сырные</v>
      </c>
      <c r="E5466" t="str">
        <f t="shared" si="5440"/>
        <v>A3|продукты сырные</v>
      </c>
      <c r="F5466">
        <f>IFERROR(INDEX('Прайс-лист на год'!$E$4:$NG$28,MATCH(prices_model!E5466,'Прайс-лист на год'!$D$4:$D$28,0),MATCH(prices_model!A5466,'Прайс-лист на год'!$E$3:$NG$3,0)),0)</f>
        <v>400</v>
      </c>
    </row>
    <row r="5467" spans="1:6" x14ac:dyDescent="0.25">
      <c r="A5467" s="30">
        <f>'Прайс-лист на год'!$E$3+ROUNDDOWN((ROW()-2)/25,0)</f>
        <v>44048</v>
      </c>
      <c r="B5467">
        <f t="shared" ref="B5467:E5467" si="5441">B5442</f>
        <v>1</v>
      </c>
      <c r="C5467" t="str">
        <f t="shared" si="5441"/>
        <v>A4</v>
      </c>
      <c r="D5467" t="str">
        <f t="shared" si="5441"/>
        <v>сыр твердый</v>
      </c>
      <c r="E5467" t="str">
        <f t="shared" si="5441"/>
        <v>A4|сыр твердый</v>
      </c>
      <c r="F5467">
        <f>IFERROR(INDEX('Прайс-лист на год'!$E$4:$NG$28,MATCH(prices_model!E5467,'Прайс-лист на год'!$D$4:$D$28,0),MATCH(prices_model!A5467,'Прайс-лист на год'!$E$3:$NG$3,0)),0)</f>
        <v>893</v>
      </c>
    </row>
    <row r="5468" spans="1:6" x14ac:dyDescent="0.25">
      <c r="A5468" s="30">
        <f>'Прайс-лист на год'!$E$3+ROUNDDOWN((ROW()-2)/25,0)</f>
        <v>44048</v>
      </c>
      <c r="B5468">
        <f t="shared" ref="B5468:E5468" si="5442">B5443</f>
        <v>1</v>
      </c>
      <c r="C5468" t="str">
        <f t="shared" si="5442"/>
        <v>A4</v>
      </c>
      <c r="D5468" t="str">
        <f t="shared" si="5442"/>
        <v>сыр полутвердый</v>
      </c>
      <c r="E5468" t="str">
        <f t="shared" si="5442"/>
        <v>A4|сыр полутвердый</v>
      </c>
      <c r="F5468">
        <f>IFERROR(INDEX('Прайс-лист на год'!$E$4:$NG$28,MATCH(prices_model!E5468,'Прайс-лист на год'!$D$4:$D$28,0),MATCH(prices_model!A5468,'Прайс-лист на год'!$E$3:$NG$3,0)),0)</f>
        <v>662</v>
      </c>
    </row>
    <row r="5469" spans="1:6" x14ac:dyDescent="0.25">
      <c r="A5469" s="30">
        <f>'Прайс-лист на год'!$E$3+ROUNDDOWN((ROW()-2)/25,0)</f>
        <v>44048</v>
      </c>
      <c r="B5469">
        <f t="shared" ref="B5469:E5469" si="5443">B5444</f>
        <v>1</v>
      </c>
      <c r="C5469" t="str">
        <f t="shared" si="5443"/>
        <v>A4</v>
      </c>
      <c r="D5469" t="str">
        <f t="shared" si="5443"/>
        <v>сыр мягкий</v>
      </c>
      <c r="E5469" t="str">
        <f t="shared" si="5443"/>
        <v>A4|сыр мягкий</v>
      </c>
      <c r="F5469">
        <f>IFERROR(INDEX('Прайс-лист на год'!$E$4:$NG$28,MATCH(prices_model!E5469,'Прайс-лист на год'!$D$4:$D$28,0),MATCH(prices_model!A5469,'Прайс-лист на год'!$E$3:$NG$3,0)),0)</f>
        <v>446</v>
      </c>
    </row>
    <row r="5470" spans="1:6" x14ac:dyDescent="0.25">
      <c r="A5470" s="30">
        <f>'Прайс-лист на год'!$E$3+ROUNDDOWN((ROW()-2)/25,0)</f>
        <v>44048</v>
      </c>
      <c r="B5470">
        <f t="shared" ref="B5470:E5470" si="5444">B5445</f>
        <v>1</v>
      </c>
      <c r="C5470" t="str">
        <f t="shared" si="5444"/>
        <v>A4</v>
      </c>
      <c r="D5470" t="str">
        <f t="shared" si="5444"/>
        <v>прочие сыры</v>
      </c>
      <c r="E5470" t="str">
        <f t="shared" si="5444"/>
        <v>A4|прочие сыры</v>
      </c>
      <c r="F5470">
        <f>IFERROR(INDEX('Прайс-лист на год'!$E$4:$NG$28,MATCH(prices_model!E5470,'Прайс-лист на год'!$D$4:$D$28,0),MATCH(prices_model!A5470,'Прайс-лист на год'!$E$3:$NG$3,0)),0)</f>
        <v>847</v>
      </c>
    </row>
    <row r="5471" spans="1:6" x14ac:dyDescent="0.25">
      <c r="A5471" s="30">
        <f>'Прайс-лист на год'!$E$3+ROUNDDOWN((ROW()-2)/25,0)</f>
        <v>44048</v>
      </c>
      <c r="B5471">
        <f t="shared" ref="B5471:E5471" si="5445">B5446</f>
        <v>1</v>
      </c>
      <c r="C5471" t="str">
        <f t="shared" si="5445"/>
        <v>A4</v>
      </c>
      <c r="D5471" t="str">
        <f t="shared" si="5445"/>
        <v>продукты сырные</v>
      </c>
      <c r="E5471" t="str">
        <f t="shared" si="5445"/>
        <v>A4|продукты сырные</v>
      </c>
      <c r="F5471">
        <f>IFERROR(INDEX('Прайс-лист на год'!$E$4:$NG$28,MATCH(prices_model!E5471,'Прайс-лист на год'!$D$4:$D$28,0),MATCH(prices_model!A5471,'Прайс-лист на год'!$E$3:$NG$3,0)),0)</f>
        <v>340</v>
      </c>
    </row>
    <row r="5472" spans="1:6" x14ac:dyDescent="0.25">
      <c r="A5472" s="30">
        <f>'Прайс-лист на год'!$E$3+ROUNDDOWN((ROW()-2)/25,0)</f>
        <v>44048</v>
      </c>
      <c r="B5472">
        <f t="shared" ref="B5472:E5472" si="5446">B5447</f>
        <v>1</v>
      </c>
      <c r="C5472" t="str">
        <f t="shared" si="5446"/>
        <v>A5</v>
      </c>
      <c r="D5472" t="str">
        <f t="shared" si="5446"/>
        <v>сыр твердый</v>
      </c>
      <c r="E5472" t="str">
        <f t="shared" si="5446"/>
        <v>A5|сыр твердый</v>
      </c>
      <c r="F5472">
        <f>IFERROR(INDEX('Прайс-лист на год'!$E$4:$NG$28,MATCH(prices_model!E5472,'Прайс-лист на год'!$D$4:$D$28,0),MATCH(prices_model!A5472,'Прайс-лист на год'!$E$3:$NG$3,0)),0)</f>
        <v>1093</v>
      </c>
    </row>
    <row r="5473" spans="1:6" x14ac:dyDescent="0.25">
      <c r="A5473" s="30">
        <f>'Прайс-лист на год'!$E$3+ROUNDDOWN((ROW()-2)/25,0)</f>
        <v>44048</v>
      </c>
      <c r="B5473">
        <f t="shared" ref="B5473:E5473" si="5447">B5448</f>
        <v>1</v>
      </c>
      <c r="C5473" t="str">
        <f t="shared" si="5447"/>
        <v>A5</v>
      </c>
      <c r="D5473" t="str">
        <f t="shared" si="5447"/>
        <v>сыр полутвердый</v>
      </c>
      <c r="E5473" t="str">
        <f t="shared" si="5447"/>
        <v>A5|сыр полутвердый</v>
      </c>
      <c r="F5473">
        <f>IFERROR(INDEX('Прайс-лист на год'!$E$4:$NG$28,MATCH(prices_model!E5473,'Прайс-лист на год'!$D$4:$D$28,0),MATCH(prices_model!A5473,'Прайс-лист на год'!$E$3:$NG$3,0)),0)</f>
        <v>656</v>
      </c>
    </row>
    <row r="5474" spans="1:6" x14ac:dyDescent="0.25">
      <c r="A5474" s="30">
        <f>'Прайс-лист на год'!$E$3+ROUNDDOWN((ROW()-2)/25,0)</f>
        <v>44048</v>
      </c>
      <c r="B5474">
        <f t="shared" ref="B5474:E5474" si="5448">B5449</f>
        <v>1</v>
      </c>
      <c r="C5474" t="str">
        <f t="shared" si="5448"/>
        <v>A5</v>
      </c>
      <c r="D5474" t="str">
        <f t="shared" si="5448"/>
        <v>сыр мягкий</v>
      </c>
      <c r="E5474" t="str">
        <f t="shared" si="5448"/>
        <v>A5|сыр мягкий</v>
      </c>
      <c r="F5474">
        <f>IFERROR(INDEX('Прайс-лист на год'!$E$4:$NG$28,MATCH(prices_model!E5474,'Прайс-лист на год'!$D$4:$D$28,0),MATCH(prices_model!A5474,'Прайс-лист на год'!$E$3:$NG$3,0)),0)</f>
        <v>546</v>
      </c>
    </row>
    <row r="5475" spans="1:6" x14ac:dyDescent="0.25">
      <c r="A5475" s="30">
        <f>'Прайс-лист на год'!$E$3+ROUNDDOWN((ROW()-2)/25,0)</f>
        <v>44048</v>
      </c>
      <c r="B5475">
        <f t="shared" ref="B5475:E5475" si="5449">B5450</f>
        <v>1</v>
      </c>
      <c r="C5475" t="str">
        <f t="shared" si="5449"/>
        <v>A5</v>
      </c>
      <c r="D5475" t="str">
        <f t="shared" si="5449"/>
        <v>прочие сыры</v>
      </c>
      <c r="E5475" t="str">
        <f t="shared" si="5449"/>
        <v>A5|прочие сыры</v>
      </c>
      <c r="F5475">
        <f>IFERROR(INDEX('Прайс-лист на год'!$E$4:$NG$28,MATCH(prices_model!E5475,'Прайс-лист на год'!$D$4:$D$28,0),MATCH(prices_model!A5475,'Прайс-лист на год'!$E$3:$NG$3,0)),0)</f>
        <v>765</v>
      </c>
    </row>
    <row r="5476" spans="1:6" x14ac:dyDescent="0.25">
      <c r="A5476" s="30">
        <f>'Прайс-лист на год'!$E$3+ROUNDDOWN((ROW()-2)/25,0)</f>
        <v>44048</v>
      </c>
      <c r="B5476">
        <f t="shared" ref="B5476:E5476" si="5450">B5451</f>
        <v>1</v>
      </c>
      <c r="C5476" t="str">
        <f t="shared" si="5450"/>
        <v>A5</v>
      </c>
      <c r="D5476" t="str">
        <f t="shared" si="5450"/>
        <v>продукты сырные</v>
      </c>
      <c r="E5476" t="str">
        <f t="shared" si="5450"/>
        <v>A5|продукты сырные</v>
      </c>
      <c r="F5476">
        <f>IFERROR(INDEX('Прайс-лист на год'!$E$4:$NG$28,MATCH(prices_model!E5476,'Прайс-лист на год'!$D$4:$D$28,0),MATCH(prices_model!A5476,'Прайс-лист на год'!$E$3:$NG$3,0)),0)</f>
        <v>437</v>
      </c>
    </row>
    <row r="5477" spans="1:6" x14ac:dyDescent="0.25">
      <c r="A5477" s="30">
        <f>'Прайс-лист на год'!$E$3+ROUNDDOWN((ROW()-2)/25,0)</f>
        <v>44049</v>
      </c>
      <c r="B5477">
        <f t="shared" ref="B5477:E5477" si="5451">B5452</f>
        <v>1</v>
      </c>
      <c r="C5477" t="str">
        <f t="shared" si="5451"/>
        <v>A1</v>
      </c>
      <c r="D5477" t="str">
        <f t="shared" si="5451"/>
        <v>сыр твердый</v>
      </c>
      <c r="E5477" t="str">
        <f t="shared" si="5451"/>
        <v>A1|сыр твердый</v>
      </c>
      <c r="F5477">
        <f>IFERROR(INDEX('Прайс-лист на год'!$E$4:$NG$28,MATCH(prices_model!E5477,'Прайс-лист на год'!$D$4:$D$28,0),MATCH(prices_model!A5477,'Прайс-лист на год'!$E$3:$NG$3,0)),0)</f>
        <v>1000</v>
      </c>
    </row>
    <row r="5478" spans="1:6" x14ac:dyDescent="0.25">
      <c r="A5478" s="30">
        <f>'Прайс-лист на год'!$E$3+ROUNDDOWN((ROW()-2)/25,0)</f>
        <v>44049</v>
      </c>
      <c r="B5478">
        <f t="shared" ref="B5478:E5478" si="5452">B5453</f>
        <v>1</v>
      </c>
      <c r="C5478" t="str">
        <f t="shared" si="5452"/>
        <v>A1</v>
      </c>
      <c r="D5478" t="str">
        <f t="shared" si="5452"/>
        <v>сыр полутвердый</v>
      </c>
      <c r="E5478" t="str">
        <f t="shared" si="5452"/>
        <v>A1|сыр полутвердый</v>
      </c>
      <c r="F5478">
        <f>IFERROR(INDEX('Прайс-лист на год'!$E$4:$NG$28,MATCH(prices_model!E5478,'Прайс-лист на год'!$D$4:$D$28,0),MATCH(prices_model!A5478,'Прайс-лист на год'!$E$3:$NG$3,0)),0)</f>
        <v>600</v>
      </c>
    </row>
    <row r="5479" spans="1:6" x14ac:dyDescent="0.25">
      <c r="A5479" s="30">
        <f>'Прайс-лист на год'!$E$3+ROUNDDOWN((ROW()-2)/25,0)</f>
        <v>44049</v>
      </c>
      <c r="B5479">
        <f t="shared" ref="B5479:E5479" si="5453">B5454</f>
        <v>1</v>
      </c>
      <c r="C5479" t="str">
        <f t="shared" si="5453"/>
        <v>A1</v>
      </c>
      <c r="D5479" t="str">
        <f t="shared" si="5453"/>
        <v>сыр мягкий</v>
      </c>
      <c r="E5479" t="str">
        <f t="shared" si="5453"/>
        <v>A1|сыр мягкий</v>
      </c>
      <c r="F5479">
        <f>IFERROR(INDEX('Прайс-лист на год'!$E$4:$NG$28,MATCH(prices_model!E5479,'Прайс-лист на год'!$D$4:$D$28,0),MATCH(prices_model!A5479,'Прайс-лист на год'!$E$3:$NG$3,0)),0)</f>
        <v>500</v>
      </c>
    </row>
    <row r="5480" spans="1:6" x14ac:dyDescent="0.25">
      <c r="A5480" s="30">
        <f>'Прайс-лист на год'!$E$3+ROUNDDOWN((ROW()-2)/25,0)</f>
        <v>44049</v>
      </c>
      <c r="B5480">
        <f t="shared" ref="B5480:E5480" si="5454">B5455</f>
        <v>1</v>
      </c>
      <c r="C5480" t="str">
        <f t="shared" si="5454"/>
        <v>A1</v>
      </c>
      <c r="D5480" t="str">
        <f t="shared" si="5454"/>
        <v>прочие сыры</v>
      </c>
      <c r="E5480" t="str">
        <f t="shared" si="5454"/>
        <v>A1|прочие сыры</v>
      </c>
      <c r="F5480">
        <f>IFERROR(INDEX('Прайс-лист на год'!$E$4:$NG$28,MATCH(prices_model!E5480,'Прайс-лист на год'!$D$4:$D$28,0),MATCH(prices_model!A5480,'Прайс-лист на год'!$E$3:$NG$3,0)),0)</f>
        <v>700</v>
      </c>
    </row>
    <row r="5481" spans="1:6" x14ac:dyDescent="0.25">
      <c r="A5481" s="30">
        <f>'Прайс-лист на год'!$E$3+ROUNDDOWN((ROW()-2)/25,0)</f>
        <v>44049</v>
      </c>
      <c r="B5481">
        <f t="shared" ref="B5481:E5481" si="5455">B5456</f>
        <v>1</v>
      </c>
      <c r="C5481" t="str">
        <f t="shared" si="5455"/>
        <v>A1</v>
      </c>
      <c r="D5481" t="str">
        <f t="shared" si="5455"/>
        <v>продукты сырные</v>
      </c>
      <c r="E5481" t="str">
        <f t="shared" si="5455"/>
        <v>A1|продукты сырные</v>
      </c>
      <c r="F5481">
        <f>IFERROR(INDEX('Прайс-лист на год'!$E$4:$NG$28,MATCH(prices_model!E5481,'Прайс-лист на год'!$D$4:$D$28,0),MATCH(prices_model!A5481,'Прайс-лист на год'!$E$3:$NG$3,0)),0)</f>
        <v>400</v>
      </c>
    </row>
    <row r="5482" spans="1:6" x14ac:dyDescent="0.25">
      <c r="A5482" s="30">
        <f>'Прайс-лист на год'!$E$3+ROUNDDOWN((ROW()-2)/25,0)</f>
        <v>44049</v>
      </c>
      <c r="B5482">
        <f t="shared" ref="B5482:E5482" si="5456">B5457</f>
        <v>1</v>
      </c>
      <c r="C5482" t="str">
        <f t="shared" si="5456"/>
        <v>A2</v>
      </c>
      <c r="D5482" t="str">
        <f t="shared" si="5456"/>
        <v>сыр твердый</v>
      </c>
      <c r="E5482" t="str">
        <f t="shared" si="5456"/>
        <v>A2|сыр твердый</v>
      </c>
      <c r="F5482">
        <f>IFERROR(INDEX('Прайс-лист на год'!$E$4:$NG$28,MATCH(prices_model!E5482,'Прайс-лист на год'!$D$4:$D$28,0),MATCH(prices_model!A5482,'Прайс-лист на год'!$E$3:$NG$3,0)),0)</f>
        <v>1050</v>
      </c>
    </row>
    <row r="5483" spans="1:6" x14ac:dyDescent="0.25">
      <c r="A5483" s="30">
        <f>'Прайс-лист на год'!$E$3+ROUNDDOWN((ROW()-2)/25,0)</f>
        <v>44049</v>
      </c>
      <c r="B5483">
        <f t="shared" ref="B5483:E5483" si="5457">B5458</f>
        <v>1</v>
      </c>
      <c r="C5483" t="str">
        <f t="shared" si="5457"/>
        <v>A2</v>
      </c>
      <c r="D5483" t="str">
        <f t="shared" si="5457"/>
        <v>сыр полутвердый</v>
      </c>
      <c r="E5483" t="str">
        <f t="shared" si="5457"/>
        <v>A2|сыр полутвердый</v>
      </c>
      <c r="F5483">
        <f>IFERROR(INDEX('Прайс-лист на год'!$E$4:$NG$28,MATCH(prices_model!E5483,'Прайс-лист на год'!$D$4:$D$28,0),MATCH(prices_model!A5483,'Прайс-лист на год'!$E$3:$NG$3,0)),0)</f>
        <v>630</v>
      </c>
    </row>
    <row r="5484" spans="1:6" x14ac:dyDescent="0.25">
      <c r="A5484" s="30">
        <f>'Прайс-лист на год'!$E$3+ROUNDDOWN((ROW()-2)/25,0)</f>
        <v>44049</v>
      </c>
      <c r="B5484">
        <f t="shared" ref="B5484:E5484" si="5458">B5459</f>
        <v>1</v>
      </c>
      <c r="C5484" t="str">
        <f t="shared" si="5458"/>
        <v>A2</v>
      </c>
      <c r="D5484" t="str">
        <f t="shared" si="5458"/>
        <v>сыр мягкий</v>
      </c>
      <c r="E5484" t="str">
        <f t="shared" si="5458"/>
        <v>A2|сыр мягкий</v>
      </c>
      <c r="F5484">
        <f>IFERROR(INDEX('Прайс-лист на год'!$E$4:$NG$28,MATCH(prices_model!E5484,'Прайс-лист на год'!$D$4:$D$28,0),MATCH(prices_model!A5484,'Прайс-лист на год'!$E$3:$NG$3,0)),0)</f>
        <v>525</v>
      </c>
    </row>
    <row r="5485" spans="1:6" x14ac:dyDescent="0.25">
      <c r="A5485" s="30">
        <f>'Прайс-лист на год'!$E$3+ROUNDDOWN((ROW()-2)/25,0)</f>
        <v>44049</v>
      </c>
      <c r="B5485">
        <f t="shared" ref="B5485:E5485" si="5459">B5460</f>
        <v>1</v>
      </c>
      <c r="C5485" t="str">
        <f t="shared" si="5459"/>
        <v>A2</v>
      </c>
      <c r="D5485" t="str">
        <f t="shared" si="5459"/>
        <v>прочие сыры</v>
      </c>
      <c r="E5485" t="str">
        <f t="shared" si="5459"/>
        <v>A2|прочие сыры</v>
      </c>
      <c r="F5485">
        <f>IFERROR(INDEX('Прайс-лист на год'!$E$4:$NG$28,MATCH(prices_model!E5485,'Прайс-лист на год'!$D$4:$D$28,0),MATCH(prices_model!A5485,'Прайс-лист на год'!$E$3:$NG$3,0)),0)</f>
        <v>735</v>
      </c>
    </row>
    <row r="5486" spans="1:6" x14ac:dyDescent="0.25">
      <c r="A5486" s="30">
        <f>'Прайс-лист на год'!$E$3+ROUNDDOWN((ROW()-2)/25,0)</f>
        <v>44049</v>
      </c>
      <c r="B5486">
        <f t="shared" ref="B5486:E5486" si="5460">B5461</f>
        <v>1</v>
      </c>
      <c r="C5486" t="str">
        <f t="shared" si="5460"/>
        <v>A2</v>
      </c>
      <c r="D5486" t="str">
        <f t="shared" si="5460"/>
        <v>продукты сырные</v>
      </c>
      <c r="E5486" t="str">
        <f t="shared" si="5460"/>
        <v>A2|продукты сырные</v>
      </c>
      <c r="F5486">
        <f>IFERROR(INDEX('Прайс-лист на год'!$E$4:$NG$28,MATCH(prices_model!E5486,'Прайс-лист на год'!$D$4:$D$28,0),MATCH(prices_model!A5486,'Прайс-лист на год'!$E$3:$NG$3,0)),0)</f>
        <v>420</v>
      </c>
    </row>
    <row r="5487" spans="1:6" x14ac:dyDescent="0.25">
      <c r="A5487" s="30">
        <f>'Прайс-лист на год'!$E$3+ROUNDDOWN((ROW()-2)/25,0)</f>
        <v>44049</v>
      </c>
      <c r="B5487">
        <f t="shared" ref="B5487:E5487" si="5461">B5462</f>
        <v>1</v>
      </c>
      <c r="C5487" t="str">
        <f t="shared" si="5461"/>
        <v>A3</v>
      </c>
      <c r="D5487" t="str">
        <f t="shared" si="5461"/>
        <v>сыр твердый</v>
      </c>
      <c r="E5487" t="str">
        <f t="shared" si="5461"/>
        <v>A3|сыр твердый</v>
      </c>
      <c r="F5487">
        <f>IFERROR(INDEX('Прайс-лист на год'!$E$4:$NG$28,MATCH(prices_model!E5487,'Прайс-лист на год'!$D$4:$D$28,0),MATCH(prices_model!A5487,'Прайс-лист на год'!$E$3:$NG$3,0)),0)</f>
        <v>1000</v>
      </c>
    </row>
    <row r="5488" spans="1:6" x14ac:dyDescent="0.25">
      <c r="A5488" s="30">
        <f>'Прайс-лист на год'!$E$3+ROUNDDOWN((ROW()-2)/25,0)</f>
        <v>44049</v>
      </c>
      <c r="B5488">
        <f t="shared" ref="B5488:E5488" si="5462">B5463</f>
        <v>1</v>
      </c>
      <c r="C5488" t="str">
        <f t="shared" si="5462"/>
        <v>A3</v>
      </c>
      <c r="D5488" t="str">
        <f t="shared" si="5462"/>
        <v>сыр полутвердый</v>
      </c>
      <c r="E5488" t="str">
        <f t="shared" si="5462"/>
        <v>A3|сыр полутвердый</v>
      </c>
      <c r="F5488">
        <f>IFERROR(INDEX('Прайс-лист на год'!$E$4:$NG$28,MATCH(prices_model!E5488,'Прайс-лист на год'!$D$4:$D$28,0),MATCH(prices_model!A5488,'Прайс-лист на год'!$E$3:$NG$3,0)),0)</f>
        <v>600</v>
      </c>
    </row>
    <row r="5489" spans="1:6" x14ac:dyDescent="0.25">
      <c r="A5489" s="30">
        <f>'Прайс-лист на год'!$E$3+ROUNDDOWN((ROW()-2)/25,0)</f>
        <v>44049</v>
      </c>
      <c r="B5489">
        <f t="shared" ref="B5489:E5489" si="5463">B5464</f>
        <v>1</v>
      </c>
      <c r="C5489" t="str">
        <f t="shared" si="5463"/>
        <v>A3</v>
      </c>
      <c r="D5489" t="str">
        <f t="shared" si="5463"/>
        <v>сыр мягкий</v>
      </c>
      <c r="E5489" t="str">
        <f t="shared" si="5463"/>
        <v>A3|сыр мягкий</v>
      </c>
      <c r="F5489">
        <f>IFERROR(INDEX('Прайс-лист на год'!$E$4:$NG$28,MATCH(prices_model!E5489,'Прайс-лист на год'!$D$4:$D$28,0),MATCH(prices_model!A5489,'Прайс-лист на год'!$E$3:$NG$3,0)),0)</f>
        <v>500</v>
      </c>
    </row>
    <row r="5490" spans="1:6" x14ac:dyDescent="0.25">
      <c r="A5490" s="30">
        <f>'Прайс-лист на год'!$E$3+ROUNDDOWN((ROW()-2)/25,0)</f>
        <v>44049</v>
      </c>
      <c r="B5490">
        <f t="shared" ref="B5490:E5490" si="5464">B5465</f>
        <v>1</v>
      </c>
      <c r="C5490" t="str">
        <f t="shared" si="5464"/>
        <v>A3</v>
      </c>
      <c r="D5490" t="str">
        <f t="shared" si="5464"/>
        <v>прочие сыры</v>
      </c>
      <c r="E5490" t="str">
        <f t="shared" si="5464"/>
        <v>A3|прочие сыры</v>
      </c>
      <c r="F5490">
        <f>IFERROR(INDEX('Прайс-лист на год'!$E$4:$NG$28,MATCH(prices_model!E5490,'Прайс-лист на год'!$D$4:$D$28,0),MATCH(prices_model!A5490,'Прайс-лист на год'!$E$3:$NG$3,0)),0)</f>
        <v>700</v>
      </c>
    </row>
    <row r="5491" spans="1:6" x14ac:dyDescent="0.25">
      <c r="A5491" s="30">
        <f>'Прайс-лист на год'!$E$3+ROUNDDOWN((ROW()-2)/25,0)</f>
        <v>44049</v>
      </c>
      <c r="B5491">
        <f t="shared" ref="B5491:E5491" si="5465">B5466</f>
        <v>1</v>
      </c>
      <c r="C5491" t="str">
        <f t="shared" si="5465"/>
        <v>A3</v>
      </c>
      <c r="D5491" t="str">
        <f t="shared" si="5465"/>
        <v>продукты сырные</v>
      </c>
      <c r="E5491" t="str">
        <f t="shared" si="5465"/>
        <v>A3|продукты сырные</v>
      </c>
      <c r="F5491">
        <f>IFERROR(INDEX('Прайс-лист на год'!$E$4:$NG$28,MATCH(prices_model!E5491,'Прайс-лист на год'!$D$4:$D$28,0),MATCH(prices_model!A5491,'Прайс-лист на год'!$E$3:$NG$3,0)),0)</f>
        <v>400</v>
      </c>
    </row>
    <row r="5492" spans="1:6" x14ac:dyDescent="0.25">
      <c r="A5492" s="30">
        <f>'Прайс-лист на год'!$E$3+ROUNDDOWN((ROW()-2)/25,0)</f>
        <v>44049</v>
      </c>
      <c r="B5492">
        <f t="shared" ref="B5492:E5492" si="5466">B5467</f>
        <v>1</v>
      </c>
      <c r="C5492" t="str">
        <f t="shared" si="5466"/>
        <v>A4</v>
      </c>
      <c r="D5492" t="str">
        <f t="shared" si="5466"/>
        <v>сыр твердый</v>
      </c>
      <c r="E5492" t="str">
        <f t="shared" si="5466"/>
        <v>A4|сыр твердый</v>
      </c>
      <c r="F5492">
        <f>IFERROR(INDEX('Прайс-лист на год'!$E$4:$NG$28,MATCH(prices_model!E5492,'Прайс-лист на год'!$D$4:$D$28,0),MATCH(prices_model!A5492,'Прайс-лист на год'!$E$3:$NG$3,0)),0)</f>
        <v>893</v>
      </c>
    </row>
    <row r="5493" spans="1:6" x14ac:dyDescent="0.25">
      <c r="A5493" s="30">
        <f>'Прайс-лист на год'!$E$3+ROUNDDOWN((ROW()-2)/25,0)</f>
        <v>44049</v>
      </c>
      <c r="B5493">
        <f t="shared" ref="B5493:E5493" si="5467">B5468</f>
        <v>1</v>
      </c>
      <c r="C5493" t="str">
        <f t="shared" si="5467"/>
        <v>A4</v>
      </c>
      <c r="D5493" t="str">
        <f t="shared" si="5467"/>
        <v>сыр полутвердый</v>
      </c>
      <c r="E5493" t="str">
        <f t="shared" si="5467"/>
        <v>A4|сыр полутвердый</v>
      </c>
      <c r="F5493">
        <f>IFERROR(INDEX('Прайс-лист на год'!$E$4:$NG$28,MATCH(prices_model!E5493,'Прайс-лист на год'!$D$4:$D$28,0),MATCH(prices_model!A5493,'Прайс-лист на год'!$E$3:$NG$3,0)),0)</f>
        <v>662</v>
      </c>
    </row>
    <row r="5494" spans="1:6" x14ac:dyDescent="0.25">
      <c r="A5494" s="30">
        <f>'Прайс-лист на год'!$E$3+ROUNDDOWN((ROW()-2)/25,0)</f>
        <v>44049</v>
      </c>
      <c r="B5494">
        <f t="shared" ref="B5494:E5494" si="5468">B5469</f>
        <v>1</v>
      </c>
      <c r="C5494" t="str">
        <f t="shared" si="5468"/>
        <v>A4</v>
      </c>
      <c r="D5494" t="str">
        <f t="shared" si="5468"/>
        <v>сыр мягкий</v>
      </c>
      <c r="E5494" t="str">
        <f t="shared" si="5468"/>
        <v>A4|сыр мягкий</v>
      </c>
      <c r="F5494">
        <f>IFERROR(INDEX('Прайс-лист на год'!$E$4:$NG$28,MATCH(prices_model!E5494,'Прайс-лист на год'!$D$4:$D$28,0),MATCH(prices_model!A5494,'Прайс-лист на год'!$E$3:$NG$3,0)),0)</f>
        <v>446</v>
      </c>
    </row>
    <row r="5495" spans="1:6" x14ac:dyDescent="0.25">
      <c r="A5495" s="30">
        <f>'Прайс-лист на год'!$E$3+ROUNDDOWN((ROW()-2)/25,0)</f>
        <v>44049</v>
      </c>
      <c r="B5495">
        <f t="shared" ref="B5495:E5495" si="5469">B5470</f>
        <v>1</v>
      </c>
      <c r="C5495" t="str">
        <f t="shared" si="5469"/>
        <v>A4</v>
      </c>
      <c r="D5495" t="str">
        <f t="shared" si="5469"/>
        <v>прочие сыры</v>
      </c>
      <c r="E5495" t="str">
        <f t="shared" si="5469"/>
        <v>A4|прочие сыры</v>
      </c>
      <c r="F5495">
        <f>IFERROR(INDEX('Прайс-лист на год'!$E$4:$NG$28,MATCH(prices_model!E5495,'Прайс-лист на год'!$D$4:$D$28,0),MATCH(prices_model!A5495,'Прайс-лист на год'!$E$3:$NG$3,0)),0)</f>
        <v>847</v>
      </c>
    </row>
    <row r="5496" spans="1:6" x14ac:dyDescent="0.25">
      <c r="A5496" s="30">
        <f>'Прайс-лист на год'!$E$3+ROUNDDOWN((ROW()-2)/25,0)</f>
        <v>44049</v>
      </c>
      <c r="B5496">
        <f t="shared" ref="B5496:E5496" si="5470">B5471</f>
        <v>1</v>
      </c>
      <c r="C5496" t="str">
        <f t="shared" si="5470"/>
        <v>A4</v>
      </c>
      <c r="D5496" t="str">
        <f t="shared" si="5470"/>
        <v>продукты сырные</v>
      </c>
      <c r="E5496" t="str">
        <f t="shared" si="5470"/>
        <v>A4|продукты сырные</v>
      </c>
      <c r="F5496">
        <f>IFERROR(INDEX('Прайс-лист на год'!$E$4:$NG$28,MATCH(prices_model!E5496,'Прайс-лист на год'!$D$4:$D$28,0),MATCH(prices_model!A5496,'Прайс-лист на год'!$E$3:$NG$3,0)),0)</f>
        <v>340</v>
      </c>
    </row>
    <row r="5497" spans="1:6" x14ac:dyDescent="0.25">
      <c r="A5497" s="30">
        <f>'Прайс-лист на год'!$E$3+ROUNDDOWN((ROW()-2)/25,0)</f>
        <v>44049</v>
      </c>
      <c r="B5497">
        <f t="shared" ref="B5497:E5497" si="5471">B5472</f>
        <v>1</v>
      </c>
      <c r="C5497" t="str">
        <f t="shared" si="5471"/>
        <v>A5</v>
      </c>
      <c r="D5497" t="str">
        <f t="shared" si="5471"/>
        <v>сыр твердый</v>
      </c>
      <c r="E5497" t="str">
        <f t="shared" si="5471"/>
        <v>A5|сыр твердый</v>
      </c>
      <c r="F5497">
        <f>IFERROR(INDEX('Прайс-лист на год'!$E$4:$NG$28,MATCH(prices_model!E5497,'Прайс-лист на год'!$D$4:$D$28,0),MATCH(prices_model!A5497,'Прайс-лист на год'!$E$3:$NG$3,0)),0)</f>
        <v>1093</v>
      </c>
    </row>
    <row r="5498" spans="1:6" x14ac:dyDescent="0.25">
      <c r="A5498" s="30">
        <f>'Прайс-лист на год'!$E$3+ROUNDDOWN((ROW()-2)/25,0)</f>
        <v>44049</v>
      </c>
      <c r="B5498">
        <f t="shared" ref="B5498:E5498" si="5472">B5473</f>
        <v>1</v>
      </c>
      <c r="C5498" t="str">
        <f t="shared" si="5472"/>
        <v>A5</v>
      </c>
      <c r="D5498" t="str">
        <f t="shared" si="5472"/>
        <v>сыр полутвердый</v>
      </c>
      <c r="E5498" t="str">
        <f t="shared" si="5472"/>
        <v>A5|сыр полутвердый</v>
      </c>
      <c r="F5498">
        <f>IFERROR(INDEX('Прайс-лист на год'!$E$4:$NG$28,MATCH(prices_model!E5498,'Прайс-лист на год'!$D$4:$D$28,0),MATCH(prices_model!A5498,'Прайс-лист на год'!$E$3:$NG$3,0)),0)</f>
        <v>656</v>
      </c>
    </row>
    <row r="5499" spans="1:6" x14ac:dyDescent="0.25">
      <c r="A5499" s="30">
        <f>'Прайс-лист на год'!$E$3+ROUNDDOWN((ROW()-2)/25,0)</f>
        <v>44049</v>
      </c>
      <c r="B5499">
        <f t="shared" ref="B5499:E5499" si="5473">B5474</f>
        <v>1</v>
      </c>
      <c r="C5499" t="str">
        <f t="shared" si="5473"/>
        <v>A5</v>
      </c>
      <c r="D5499" t="str">
        <f t="shared" si="5473"/>
        <v>сыр мягкий</v>
      </c>
      <c r="E5499" t="str">
        <f t="shared" si="5473"/>
        <v>A5|сыр мягкий</v>
      </c>
      <c r="F5499">
        <f>IFERROR(INDEX('Прайс-лист на год'!$E$4:$NG$28,MATCH(prices_model!E5499,'Прайс-лист на год'!$D$4:$D$28,0),MATCH(prices_model!A5499,'Прайс-лист на год'!$E$3:$NG$3,0)),0)</f>
        <v>546</v>
      </c>
    </row>
    <row r="5500" spans="1:6" x14ac:dyDescent="0.25">
      <c r="A5500" s="30">
        <f>'Прайс-лист на год'!$E$3+ROUNDDOWN((ROW()-2)/25,0)</f>
        <v>44049</v>
      </c>
      <c r="B5500">
        <f t="shared" ref="B5500:E5500" si="5474">B5475</f>
        <v>1</v>
      </c>
      <c r="C5500" t="str">
        <f t="shared" si="5474"/>
        <v>A5</v>
      </c>
      <c r="D5500" t="str">
        <f t="shared" si="5474"/>
        <v>прочие сыры</v>
      </c>
      <c r="E5500" t="str">
        <f t="shared" si="5474"/>
        <v>A5|прочие сыры</v>
      </c>
      <c r="F5500">
        <f>IFERROR(INDEX('Прайс-лист на год'!$E$4:$NG$28,MATCH(prices_model!E5500,'Прайс-лист на год'!$D$4:$D$28,0),MATCH(prices_model!A5500,'Прайс-лист на год'!$E$3:$NG$3,0)),0)</f>
        <v>765</v>
      </c>
    </row>
    <row r="5501" spans="1:6" x14ac:dyDescent="0.25">
      <c r="A5501" s="30">
        <f>'Прайс-лист на год'!$E$3+ROUNDDOWN((ROW()-2)/25,0)</f>
        <v>44049</v>
      </c>
      <c r="B5501">
        <f t="shared" ref="B5501:E5501" si="5475">B5476</f>
        <v>1</v>
      </c>
      <c r="C5501" t="str">
        <f t="shared" si="5475"/>
        <v>A5</v>
      </c>
      <c r="D5501" t="str">
        <f t="shared" si="5475"/>
        <v>продукты сырные</v>
      </c>
      <c r="E5501" t="str">
        <f t="shared" si="5475"/>
        <v>A5|продукты сырные</v>
      </c>
      <c r="F5501">
        <f>IFERROR(INDEX('Прайс-лист на год'!$E$4:$NG$28,MATCH(prices_model!E5501,'Прайс-лист на год'!$D$4:$D$28,0),MATCH(prices_model!A5501,'Прайс-лист на год'!$E$3:$NG$3,0)),0)</f>
        <v>437</v>
      </c>
    </row>
    <row r="5502" spans="1:6" x14ac:dyDescent="0.25">
      <c r="A5502" s="30">
        <f>'Прайс-лист на год'!$E$3+ROUNDDOWN((ROW()-2)/25,0)</f>
        <v>44050</v>
      </c>
      <c r="B5502">
        <f t="shared" ref="B5502:E5502" si="5476">B5477</f>
        <v>1</v>
      </c>
      <c r="C5502" t="str">
        <f t="shared" si="5476"/>
        <v>A1</v>
      </c>
      <c r="D5502" t="str">
        <f t="shared" si="5476"/>
        <v>сыр твердый</v>
      </c>
      <c r="E5502" t="str">
        <f t="shared" si="5476"/>
        <v>A1|сыр твердый</v>
      </c>
      <c r="F5502">
        <f>IFERROR(INDEX('Прайс-лист на год'!$E$4:$NG$28,MATCH(prices_model!E5502,'Прайс-лист на год'!$D$4:$D$28,0),MATCH(prices_model!A5502,'Прайс-лист на год'!$E$3:$NG$3,0)),0)</f>
        <v>1000</v>
      </c>
    </row>
    <row r="5503" spans="1:6" x14ac:dyDescent="0.25">
      <c r="A5503" s="30">
        <f>'Прайс-лист на год'!$E$3+ROUNDDOWN((ROW()-2)/25,0)</f>
        <v>44050</v>
      </c>
      <c r="B5503">
        <f t="shared" ref="B5503:E5503" si="5477">B5478</f>
        <v>1</v>
      </c>
      <c r="C5503" t="str">
        <f t="shared" si="5477"/>
        <v>A1</v>
      </c>
      <c r="D5503" t="str">
        <f t="shared" si="5477"/>
        <v>сыр полутвердый</v>
      </c>
      <c r="E5503" t="str">
        <f t="shared" si="5477"/>
        <v>A1|сыр полутвердый</v>
      </c>
      <c r="F5503">
        <f>IFERROR(INDEX('Прайс-лист на год'!$E$4:$NG$28,MATCH(prices_model!E5503,'Прайс-лист на год'!$D$4:$D$28,0),MATCH(prices_model!A5503,'Прайс-лист на год'!$E$3:$NG$3,0)),0)</f>
        <v>600</v>
      </c>
    </row>
    <row r="5504" spans="1:6" x14ac:dyDescent="0.25">
      <c r="A5504" s="30">
        <f>'Прайс-лист на год'!$E$3+ROUNDDOWN((ROW()-2)/25,0)</f>
        <v>44050</v>
      </c>
      <c r="B5504">
        <f t="shared" ref="B5504:E5504" si="5478">B5479</f>
        <v>1</v>
      </c>
      <c r="C5504" t="str">
        <f t="shared" si="5478"/>
        <v>A1</v>
      </c>
      <c r="D5504" t="str">
        <f t="shared" si="5478"/>
        <v>сыр мягкий</v>
      </c>
      <c r="E5504" t="str">
        <f t="shared" si="5478"/>
        <v>A1|сыр мягкий</v>
      </c>
      <c r="F5504">
        <f>IFERROR(INDEX('Прайс-лист на год'!$E$4:$NG$28,MATCH(prices_model!E5504,'Прайс-лист на год'!$D$4:$D$28,0),MATCH(prices_model!A5504,'Прайс-лист на год'!$E$3:$NG$3,0)),0)</f>
        <v>500</v>
      </c>
    </row>
    <row r="5505" spans="1:6" x14ac:dyDescent="0.25">
      <c r="A5505" s="30">
        <f>'Прайс-лист на год'!$E$3+ROUNDDOWN((ROW()-2)/25,0)</f>
        <v>44050</v>
      </c>
      <c r="B5505">
        <f t="shared" ref="B5505:E5505" si="5479">B5480</f>
        <v>1</v>
      </c>
      <c r="C5505" t="str">
        <f t="shared" si="5479"/>
        <v>A1</v>
      </c>
      <c r="D5505" t="str">
        <f t="shared" si="5479"/>
        <v>прочие сыры</v>
      </c>
      <c r="E5505" t="str">
        <f t="shared" si="5479"/>
        <v>A1|прочие сыры</v>
      </c>
      <c r="F5505">
        <f>IFERROR(INDEX('Прайс-лист на год'!$E$4:$NG$28,MATCH(prices_model!E5505,'Прайс-лист на год'!$D$4:$D$28,0),MATCH(prices_model!A5505,'Прайс-лист на год'!$E$3:$NG$3,0)),0)</f>
        <v>700</v>
      </c>
    </row>
    <row r="5506" spans="1:6" x14ac:dyDescent="0.25">
      <c r="A5506" s="30">
        <f>'Прайс-лист на год'!$E$3+ROUNDDOWN((ROW()-2)/25,0)</f>
        <v>44050</v>
      </c>
      <c r="B5506">
        <f t="shared" ref="B5506:E5506" si="5480">B5481</f>
        <v>1</v>
      </c>
      <c r="C5506" t="str">
        <f t="shared" si="5480"/>
        <v>A1</v>
      </c>
      <c r="D5506" t="str">
        <f t="shared" si="5480"/>
        <v>продукты сырные</v>
      </c>
      <c r="E5506" t="str">
        <f t="shared" si="5480"/>
        <v>A1|продукты сырные</v>
      </c>
      <c r="F5506">
        <f>IFERROR(INDEX('Прайс-лист на год'!$E$4:$NG$28,MATCH(prices_model!E5506,'Прайс-лист на год'!$D$4:$D$28,0),MATCH(prices_model!A5506,'Прайс-лист на год'!$E$3:$NG$3,0)),0)</f>
        <v>400</v>
      </c>
    </row>
    <row r="5507" spans="1:6" x14ac:dyDescent="0.25">
      <c r="A5507" s="30">
        <f>'Прайс-лист на год'!$E$3+ROUNDDOWN((ROW()-2)/25,0)</f>
        <v>44050</v>
      </c>
      <c r="B5507">
        <f t="shared" ref="B5507:E5507" si="5481">B5482</f>
        <v>1</v>
      </c>
      <c r="C5507" t="str">
        <f t="shared" si="5481"/>
        <v>A2</v>
      </c>
      <c r="D5507" t="str">
        <f t="shared" si="5481"/>
        <v>сыр твердый</v>
      </c>
      <c r="E5507" t="str">
        <f t="shared" si="5481"/>
        <v>A2|сыр твердый</v>
      </c>
      <c r="F5507">
        <f>IFERROR(INDEX('Прайс-лист на год'!$E$4:$NG$28,MATCH(prices_model!E5507,'Прайс-лист на год'!$D$4:$D$28,0),MATCH(prices_model!A5507,'Прайс-лист на год'!$E$3:$NG$3,0)),0)</f>
        <v>1050</v>
      </c>
    </row>
    <row r="5508" spans="1:6" x14ac:dyDescent="0.25">
      <c r="A5508" s="30">
        <f>'Прайс-лист на год'!$E$3+ROUNDDOWN((ROW()-2)/25,0)</f>
        <v>44050</v>
      </c>
      <c r="B5508">
        <f t="shared" ref="B5508:E5508" si="5482">B5483</f>
        <v>1</v>
      </c>
      <c r="C5508" t="str">
        <f t="shared" si="5482"/>
        <v>A2</v>
      </c>
      <c r="D5508" t="str">
        <f t="shared" si="5482"/>
        <v>сыр полутвердый</v>
      </c>
      <c r="E5508" t="str">
        <f t="shared" si="5482"/>
        <v>A2|сыр полутвердый</v>
      </c>
      <c r="F5508">
        <f>IFERROR(INDEX('Прайс-лист на год'!$E$4:$NG$28,MATCH(prices_model!E5508,'Прайс-лист на год'!$D$4:$D$28,0),MATCH(prices_model!A5508,'Прайс-лист на год'!$E$3:$NG$3,0)),0)</f>
        <v>630</v>
      </c>
    </row>
    <row r="5509" spans="1:6" x14ac:dyDescent="0.25">
      <c r="A5509" s="30">
        <f>'Прайс-лист на год'!$E$3+ROUNDDOWN((ROW()-2)/25,0)</f>
        <v>44050</v>
      </c>
      <c r="B5509">
        <f t="shared" ref="B5509:E5509" si="5483">B5484</f>
        <v>1</v>
      </c>
      <c r="C5509" t="str">
        <f t="shared" si="5483"/>
        <v>A2</v>
      </c>
      <c r="D5509" t="str">
        <f t="shared" si="5483"/>
        <v>сыр мягкий</v>
      </c>
      <c r="E5509" t="str">
        <f t="shared" si="5483"/>
        <v>A2|сыр мягкий</v>
      </c>
      <c r="F5509">
        <f>IFERROR(INDEX('Прайс-лист на год'!$E$4:$NG$28,MATCH(prices_model!E5509,'Прайс-лист на год'!$D$4:$D$28,0),MATCH(prices_model!A5509,'Прайс-лист на год'!$E$3:$NG$3,0)),0)</f>
        <v>525</v>
      </c>
    </row>
    <row r="5510" spans="1:6" x14ac:dyDescent="0.25">
      <c r="A5510" s="30">
        <f>'Прайс-лист на год'!$E$3+ROUNDDOWN((ROW()-2)/25,0)</f>
        <v>44050</v>
      </c>
      <c r="B5510">
        <f t="shared" ref="B5510:E5510" si="5484">B5485</f>
        <v>1</v>
      </c>
      <c r="C5510" t="str">
        <f t="shared" si="5484"/>
        <v>A2</v>
      </c>
      <c r="D5510" t="str">
        <f t="shared" si="5484"/>
        <v>прочие сыры</v>
      </c>
      <c r="E5510" t="str">
        <f t="shared" si="5484"/>
        <v>A2|прочие сыры</v>
      </c>
      <c r="F5510">
        <f>IFERROR(INDEX('Прайс-лист на год'!$E$4:$NG$28,MATCH(prices_model!E5510,'Прайс-лист на год'!$D$4:$D$28,0),MATCH(prices_model!A5510,'Прайс-лист на год'!$E$3:$NG$3,0)),0)</f>
        <v>735</v>
      </c>
    </row>
    <row r="5511" spans="1:6" x14ac:dyDescent="0.25">
      <c r="A5511" s="30">
        <f>'Прайс-лист на год'!$E$3+ROUNDDOWN((ROW()-2)/25,0)</f>
        <v>44050</v>
      </c>
      <c r="B5511">
        <f t="shared" ref="B5511:E5511" si="5485">B5486</f>
        <v>1</v>
      </c>
      <c r="C5511" t="str">
        <f t="shared" si="5485"/>
        <v>A2</v>
      </c>
      <c r="D5511" t="str">
        <f t="shared" si="5485"/>
        <v>продукты сырные</v>
      </c>
      <c r="E5511" t="str">
        <f t="shared" si="5485"/>
        <v>A2|продукты сырные</v>
      </c>
      <c r="F5511">
        <f>IFERROR(INDEX('Прайс-лист на год'!$E$4:$NG$28,MATCH(prices_model!E5511,'Прайс-лист на год'!$D$4:$D$28,0),MATCH(prices_model!A5511,'Прайс-лист на год'!$E$3:$NG$3,0)),0)</f>
        <v>420</v>
      </c>
    </row>
    <row r="5512" spans="1:6" x14ac:dyDescent="0.25">
      <c r="A5512" s="30">
        <f>'Прайс-лист на год'!$E$3+ROUNDDOWN((ROW()-2)/25,0)</f>
        <v>44050</v>
      </c>
      <c r="B5512">
        <f t="shared" ref="B5512:E5512" si="5486">B5487</f>
        <v>1</v>
      </c>
      <c r="C5512" t="str">
        <f t="shared" si="5486"/>
        <v>A3</v>
      </c>
      <c r="D5512" t="str">
        <f t="shared" si="5486"/>
        <v>сыр твердый</v>
      </c>
      <c r="E5512" t="str">
        <f t="shared" si="5486"/>
        <v>A3|сыр твердый</v>
      </c>
      <c r="F5512">
        <f>IFERROR(INDEX('Прайс-лист на год'!$E$4:$NG$28,MATCH(prices_model!E5512,'Прайс-лист на год'!$D$4:$D$28,0),MATCH(prices_model!A5512,'Прайс-лист на год'!$E$3:$NG$3,0)),0)</f>
        <v>1000</v>
      </c>
    </row>
    <row r="5513" spans="1:6" x14ac:dyDescent="0.25">
      <c r="A5513" s="30">
        <f>'Прайс-лист на год'!$E$3+ROUNDDOWN((ROW()-2)/25,0)</f>
        <v>44050</v>
      </c>
      <c r="B5513">
        <f t="shared" ref="B5513:E5513" si="5487">B5488</f>
        <v>1</v>
      </c>
      <c r="C5513" t="str">
        <f t="shared" si="5487"/>
        <v>A3</v>
      </c>
      <c r="D5513" t="str">
        <f t="shared" si="5487"/>
        <v>сыр полутвердый</v>
      </c>
      <c r="E5513" t="str">
        <f t="shared" si="5487"/>
        <v>A3|сыр полутвердый</v>
      </c>
      <c r="F5513">
        <f>IFERROR(INDEX('Прайс-лист на год'!$E$4:$NG$28,MATCH(prices_model!E5513,'Прайс-лист на год'!$D$4:$D$28,0),MATCH(prices_model!A5513,'Прайс-лист на год'!$E$3:$NG$3,0)),0)</f>
        <v>600</v>
      </c>
    </row>
    <row r="5514" spans="1:6" x14ac:dyDescent="0.25">
      <c r="A5514" s="30">
        <f>'Прайс-лист на год'!$E$3+ROUNDDOWN((ROW()-2)/25,0)</f>
        <v>44050</v>
      </c>
      <c r="B5514">
        <f t="shared" ref="B5514:E5514" si="5488">B5489</f>
        <v>1</v>
      </c>
      <c r="C5514" t="str">
        <f t="shared" si="5488"/>
        <v>A3</v>
      </c>
      <c r="D5514" t="str">
        <f t="shared" si="5488"/>
        <v>сыр мягкий</v>
      </c>
      <c r="E5514" t="str">
        <f t="shared" si="5488"/>
        <v>A3|сыр мягкий</v>
      </c>
      <c r="F5514">
        <f>IFERROR(INDEX('Прайс-лист на год'!$E$4:$NG$28,MATCH(prices_model!E5514,'Прайс-лист на год'!$D$4:$D$28,0),MATCH(prices_model!A5514,'Прайс-лист на год'!$E$3:$NG$3,0)),0)</f>
        <v>500</v>
      </c>
    </row>
    <row r="5515" spans="1:6" x14ac:dyDescent="0.25">
      <c r="A5515" s="30">
        <f>'Прайс-лист на год'!$E$3+ROUNDDOWN((ROW()-2)/25,0)</f>
        <v>44050</v>
      </c>
      <c r="B5515">
        <f t="shared" ref="B5515:E5515" si="5489">B5490</f>
        <v>1</v>
      </c>
      <c r="C5515" t="str">
        <f t="shared" si="5489"/>
        <v>A3</v>
      </c>
      <c r="D5515" t="str">
        <f t="shared" si="5489"/>
        <v>прочие сыры</v>
      </c>
      <c r="E5515" t="str">
        <f t="shared" si="5489"/>
        <v>A3|прочие сыры</v>
      </c>
      <c r="F5515">
        <f>IFERROR(INDEX('Прайс-лист на год'!$E$4:$NG$28,MATCH(prices_model!E5515,'Прайс-лист на год'!$D$4:$D$28,0),MATCH(prices_model!A5515,'Прайс-лист на год'!$E$3:$NG$3,0)),0)</f>
        <v>700</v>
      </c>
    </row>
    <row r="5516" spans="1:6" x14ac:dyDescent="0.25">
      <c r="A5516" s="30">
        <f>'Прайс-лист на год'!$E$3+ROUNDDOWN((ROW()-2)/25,0)</f>
        <v>44050</v>
      </c>
      <c r="B5516">
        <f t="shared" ref="B5516:E5516" si="5490">B5491</f>
        <v>1</v>
      </c>
      <c r="C5516" t="str">
        <f t="shared" si="5490"/>
        <v>A3</v>
      </c>
      <c r="D5516" t="str">
        <f t="shared" si="5490"/>
        <v>продукты сырные</v>
      </c>
      <c r="E5516" t="str">
        <f t="shared" si="5490"/>
        <v>A3|продукты сырные</v>
      </c>
      <c r="F5516">
        <f>IFERROR(INDEX('Прайс-лист на год'!$E$4:$NG$28,MATCH(prices_model!E5516,'Прайс-лист на год'!$D$4:$D$28,0),MATCH(prices_model!A5516,'Прайс-лист на год'!$E$3:$NG$3,0)),0)</f>
        <v>400</v>
      </c>
    </row>
    <row r="5517" spans="1:6" x14ac:dyDescent="0.25">
      <c r="A5517" s="30">
        <f>'Прайс-лист на год'!$E$3+ROUNDDOWN((ROW()-2)/25,0)</f>
        <v>44050</v>
      </c>
      <c r="B5517">
        <f t="shared" ref="B5517:E5517" si="5491">B5492</f>
        <v>1</v>
      </c>
      <c r="C5517" t="str">
        <f t="shared" si="5491"/>
        <v>A4</v>
      </c>
      <c r="D5517" t="str">
        <f t="shared" si="5491"/>
        <v>сыр твердый</v>
      </c>
      <c r="E5517" t="str">
        <f t="shared" si="5491"/>
        <v>A4|сыр твердый</v>
      </c>
      <c r="F5517">
        <f>IFERROR(INDEX('Прайс-лист на год'!$E$4:$NG$28,MATCH(prices_model!E5517,'Прайс-лист на год'!$D$4:$D$28,0),MATCH(prices_model!A5517,'Прайс-лист на год'!$E$3:$NG$3,0)),0)</f>
        <v>893</v>
      </c>
    </row>
    <row r="5518" spans="1:6" x14ac:dyDescent="0.25">
      <c r="A5518" s="30">
        <f>'Прайс-лист на год'!$E$3+ROUNDDOWN((ROW()-2)/25,0)</f>
        <v>44050</v>
      </c>
      <c r="B5518">
        <f t="shared" ref="B5518:E5518" si="5492">B5493</f>
        <v>1</v>
      </c>
      <c r="C5518" t="str">
        <f t="shared" si="5492"/>
        <v>A4</v>
      </c>
      <c r="D5518" t="str">
        <f t="shared" si="5492"/>
        <v>сыр полутвердый</v>
      </c>
      <c r="E5518" t="str">
        <f t="shared" si="5492"/>
        <v>A4|сыр полутвердый</v>
      </c>
      <c r="F5518">
        <f>IFERROR(INDEX('Прайс-лист на год'!$E$4:$NG$28,MATCH(prices_model!E5518,'Прайс-лист на год'!$D$4:$D$28,0),MATCH(prices_model!A5518,'Прайс-лист на год'!$E$3:$NG$3,0)),0)</f>
        <v>662</v>
      </c>
    </row>
    <row r="5519" spans="1:6" x14ac:dyDescent="0.25">
      <c r="A5519" s="30">
        <f>'Прайс-лист на год'!$E$3+ROUNDDOWN((ROW()-2)/25,0)</f>
        <v>44050</v>
      </c>
      <c r="B5519">
        <f t="shared" ref="B5519:E5519" si="5493">B5494</f>
        <v>1</v>
      </c>
      <c r="C5519" t="str">
        <f t="shared" si="5493"/>
        <v>A4</v>
      </c>
      <c r="D5519" t="str">
        <f t="shared" si="5493"/>
        <v>сыр мягкий</v>
      </c>
      <c r="E5519" t="str">
        <f t="shared" si="5493"/>
        <v>A4|сыр мягкий</v>
      </c>
      <c r="F5519">
        <f>IFERROR(INDEX('Прайс-лист на год'!$E$4:$NG$28,MATCH(prices_model!E5519,'Прайс-лист на год'!$D$4:$D$28,0),MATCH(prices_model!A5519,'Прайс-лист на год'!$E$3:$NG$3,0)),0)</f>
        <v>446</v>
      </c>
    </row>
    <row r="5520" spans="1:6" x14ac:dyDescent="0.25">
      <c r="A5520" s="30">
        <f>'Прайс-лист на год'!$E$3+ROUNDDOWN((ROW()-2)/25,0)</f>
        <v>44050</v>
      </c>
      <c r="B5520">
        <f t="shared" ref="B5520:E5520" si="5494">B5495</f>
        <v>1</v>
      </c>
      <c r="C5520" t="str">
        <f t="shared" si="5494"/>
        <v>A4</v>
      </c>
      <c r="D5520" t="str">
        <f t="shared" si="5494"/>
        <v>прочие сыры</v>
      </c>
      <c r="E5520" t="str">
        <f t="shared" si="5494"/>
        <v>A4|прочие сыры</v>
      </c>
      <c r="F5520">
        <f>IFERROR(INDEX('Прайс-лист на год'!$E$4:$NG$28,MATCH(prices_model!E5520,'Прайс-лист на год'!$D$4:$D$28,0),MATCH(prices_model!A5520,'Прайс-лист на год'!$E$3:$NG$3,0)),0)</f>
        <v>847</v>
      </c>
    </row>
    <row r="5521" spans="1:6" x14ac:dyDescent="0.25">
      <c r="A5521" s="30">
        <f>'Прайс-лист на год'!$E$3+ROUNDDOWN((ROW()-2)/25,0)</f>
        <v>44050</v>
      </c>
      <c r="B5521">
        <f t="shared" ref="B5521:E5521" si="5495">B5496</f>
        <v>1</v>
      </c>
      <c r="C5521" t="str">
        <f t="shared" si="5495"/>
        <v>A4</v>
      </c>
      <c r="D5521" t="str">
        <f t="shared" si="5495"/>
        <v>продукты сырные</v>
      </c>
      <c r="E5521" t="str">
        <f t="shared" si="5495"/>
        <v>A4|продукты сырные</v>
      </c>
      <c r="F5521">
        <f>IFERROR(INDEX('Прайс-лист на год'!$E$4:$NG$28,MATCH(prices_model!E5521,'Прайс-лист на год'!$D$4:$D$28,0),MATCH(prices_model!A5521,'Прайс-лист на год'!$E$3:$NG$3,0)),0)</f>
        <v>340</v>
      </c>
    </row>
    <row r="5522" spans="1:6" x14ac:dyDescent="0.25">
      <c r="A5522" s="30">
        <f>'Прайс-лист на год'!$E$3+ROUNDDOWN((ROW()-2)/25,0)</f>
        <v>44050</v>
      </c>
      <c r="B5522">
        <f t="shared" ref="B5522:E5522" si="5496">B5497</f>
        <v>1</v>
      </c>
      <c r="C5522" t="str">
        <f t="shared" si="5496"/>
        <v>A5</v>
      </c>
      <c r="D5522" t="str">
        <f t="shared" si="5496"/>
        <v>сыр твердый</v>
      </c>
      <c r="E5522" t="str">
        <f t="shared" si="5496"/>
        <v>A5|сыр твердый</v>
      </c>
      <c r="F5522">
        <f>IFERROR(INDEX('Прайс-лист на год'!$E$4:$NG$28,MATCH(prices_model!E5522,'Прайс-лист на год'!$D$4:$D$28,0),MATCH(prices_model!A5522,'Прайс-лист на год'!$E$3:$NG$3,0)),0)</f>
        <v>1093</v>
      </c>
    </row>
    <row r="5523" spans="1:6" x14ac:dyDescent="0.25">
      <c r="A5523" s="30">
        <f>'Прайс-лист на год'!$E$3+ROUNDDOWN((ROW()-2)/25,0)</f>
        <v>44050</v>
      </c>
      <c r="B5523">
        <f t="shared" ref="B5523:E5523" si="5497">B5498</f>
        <v>1</v>
      </c>
      <c r="C5523" t="str">
        <f t="shared" si="5497"/>
        <v>A5</v>
      </c>
      <c r="D5523" t="str">
        <f t="shared" si="5497"/>
        <v>сыр полутвердый</v>
      </c>
      <c r="E5523" t="str">
        <f t="shared" si="5497"/>
        <v>A5|сыр полутвердый</v>
      </c>
      <c r="F5523">
        <f>IFERROR(INDEX('Прайс-лист на год'!$E$4:$NG$28,MATCH(prices_model!E5523,'Прайс-лист на год'!$D$4:$D$28,0),MATCH(prices_model!A5523,'Прайс-лист на год'!$E$3:$NG$3,0)),0)</f>
        <v>656</v>
      </c>
    </row>
    <row r="5524" spans="1:6" x14ac:dyDescent="0.25">
      <c r="A5524" s="30">
        <f>'Прайс-лист на год'!$E$3+ROUNDDOWN((ROW()-2)/25,0)</f>
        <v>44050</v>
      </c>
      <c r="B5524">
        <f t="shared" ref="B5524:E5524" si="5498">B5499</f>
        <v>1</v>
      </c>
      <c r="C5524" t="str">
        <f t="shared" si="5498"/>
        <v>A5</v>
      </c>
      <c r="D5524" t="str">
        <f t="shared" si="5498"/>
        <v>сыр мягкий</v>
      </c>
      <c r="E5524" t="str">
        <f t="shared" si="5498"/>
        <v>A5|сыр мягкий</v>
      </c>
      <c r="F5524">
        <f>IFERROR(INDEX('Прайс-лист на год'!$E$4:$NG$28,MATCH(prices_model!E5524,'Прайс-лист на год'!$D$4:$D$28,0),MATCH(prices_model!A5524,'Прайс-лист на год'!$E$3:$NG$3,0)),0)</f>
        <v>546</v>
      </c>
    </row>
    <row r="5525" spans="1:6" x14ac:dyDescent="0.25">
      <c r="A5525" s="30">
        <f>'Прайс-лист на год'!$E$3+ROUNDDOWN((ROW()-2)/25,0)</f>
        <v>44050</v>
      </c>
      <c r="B5525">
        <f t="shared" ref="B5525:E5525" si="5499">B5500</f>
        <v>1</v>
      </c>
      <c r="C5525" t="str">
        <f t="shared" si="5499"/>
        <v>A5</v>
      </c>
      <c r="D5525" t="str">
        <f t="shared" si="5499"/>
        <v>прочие сыры</v>
      </c>
      <c r="E5525" t="str">
        <f t="shared" si="5499"/>
        <v>A5|прочие сыры</v>
      </c>
      <c r="F5525">
        <f>IFERROR(INDEX('Прайс-лист на год'!$E$4:$NG$28,MATCH(prices_model!E5525,'Прайс-лист на год'!$D$4:$D$28,0),MATCH(prices_model!A5525,'Прайс-лист на год'!$E$3:$NG$3,0)),0)</f>
        <v>765</v>
      </c>
    </row>
    <row r="5526" spans="1:6" x14ac:dyDescent="0.25">
      <c r="A5526" s="30">
        <f>'Прайс-лист на год'!$E$3+ROUNDDOWN((ROW()-2)/25,0)</f>
        <v>44050</v>
      </c>
      <c r="B5526">
        <f t="shared" ref="B5526:E5526" si="5500">B5501</f>
        <v>1</v>
      </c>
      <c r="C5526" t="str">
        <f t="shared" si="5500"/>
        <v>A5</v>
      </c>
      <c r="D5526" t="str">
        <f t="shared" si="5500"/>
        <v>продукты сырные</v>
      </c>
      <c r="E5526" t="str">
        <f t="shared" si="5500"/>
        <v>A5|продукты сырные</v>
      </c>
      <c r="F5526">
        <f>IFERROR(INDEX('Прайс-лист на год'!$E$4:$NG$28,MATCH(prices_model!E5526,'Прайс-лист на год'!$D$4:$D$28,0),MATCH(prices_model!A5526,'Прайс-лист на год'!$E$3:$NG$3,0)),0)</f>
        <v>437</v>
      </c>
    </row>
    <row r="5527" spans="1:6" x14ac:dyDescent="0.25">
      <c r="A5527" s="30">
        <f>'Прайс-лист на год'!$E$3+ROUNDDOWN((ROW()-2)/25,0)</f>
        <v>44051</v>
      </c>
      <c r="B5527">
        <f t="shared" ref="B5527:E5527" si="5501">B5502</f>
        <v>1</v>
      </c>
      <c r="C5527" t="str">
        <f t="shared" si="5501"/>
        <v>A1</v>
      </c>
      <c r="D5527" t="str">
        <f t="shared" si="5501"/>
        <v>сыр твердый</v>
      </c>
      <c r="E5527" t="str">
        <f t="shared" si="5501"/>
        <v>A1|сыр твердый</v>
      </c>
      <c r="F5527">
        <f>IFERROR(INDEX('Прайс-лист на год'!$E$4:$NG$28,MATCH(prices_model!E5527,'Прайс-лист на год'!$D$4:$D$28,0),MATCH(prices_model!A5527,'Прайс-лист на год'!$E$3:$NG$3,0)),0)</f>
        <v>1000</v>
      </c>
    </row>
    <row r="5528" spans="1:6" x14ac:dyDescent="0.25">
      <c r="A5528" s="30">
        <f>'Прайс-лист на год'!$E$3+ROUNDDOWN((ROW()-2)/25,0)</f>
        <v>44051</v>
      </c>
      <c r="B5528">
        <f t="shared" ref="B5528:E5528" si="5502">B5503</f>
        <v>1</v>
      </c>
      <c r="C5528" t="str">
        <f t="shared" si="5502"/>
        <v>A1</v>
      </c>
      <c r="D5528" t="str">
        <f t="shared" si="5502"/>
        <v>сыр полутвердый</v>
      </c>
      <c r="E5528" t="str">
        <f t="shared" si="5502"/>
        <v>A1|сыр полутвердый</v>
      </c>
      <c r="F5528">
        <f>IFERROR(INDEX('Прайс-лист на год'!$E$4:$NG$28,MATCH(prices_model!E5528,'Прайс-лист на год'!$D$4:$D$28,0),MATCH(prices_model!A5528,'Прайс-лист на год'!$E$3:$NG$3,0)),0)</f>
        <v>600</v>
      </c>
    </row>
    <row r="5529" spans="1:6" x14ac:dyDescent="0.25">
      <c r="A5529" s="30">
        <f>'Прайс-лист на год'!$E$3+ROUNDDOWN((ROW()-2)/25,0)</f>
        <v>44051</v>
      </c>
      <c r="B5529">
        <f t="shared" ref="B5529:E5529" si="5503">B5504</f>
        <v>1</v>
      </c>
      <c r="C5529" t="str">
        <f t="shared" si="5503"/>
        <v>A1</v>
      </c>
      <c r="D5529" t="str">
        <f t="shared" si="5503"/>
        <v>сыр мягкий</v>
      </c>
      <c r="E5529" t="str">
        <f t="shared" si="5503"/>
        <v>A1|сыр мягкий</v>
      </c>
      <c r="F5529">
        <f>IFERROR(INDEX('Прайс-лист на год'!$E$4:$NG$28,MATCH(prices_model!E5529,'Прайс-лист на год'!$D$4:$D$28,0),MATCH(prices_model!A5529,'Прайс-лист на год'!$E$3:$NG$3,0)),0)</f>
        <v>500</v>
      </c>
    </row>
    <row r="5530" spans="1:6" x14ac:dyDescent="0.25">
      <c r="A5530" s="30">
        <f>'Прайс-лист на год'!$E$3+ROUNDDOWN((ROW()-2)/25,0)</f>
        <v>44051</v>
      </c>
      <c r="B5530">
        <f t="shared" ref="B5530:E5530" si="5504">B5505</f>
        <v>1</v>
      </c>
      <c r="C5530" t="str">
        <f t="shared" si="5504"/>
        <v>A1</v>
      </c>
      <c r="D5530" t="str">
        <f t="shared" si="5504"/>
        <v>прочие сыры</v>
      </c>
      <c r="E5530" t="str">
        <f t="shared" si="5504"/>
        <v>A1|прочие сыры</v>
      </c>
      <c r="F5530">
        <f>IFERROR(INDEX('Прайс-лист на год'!$E$4:$NG$28,MATCH(prices_model!E5530,'Прайс-лист на год'!$D$4:$D$28,0),MATCH(prices_model!A5530,'Прайс-лист на год'!$E$3:$NG$3,0)),0)</f>
        <v>700</v>
      </c>
    </row>
    <row r="5531" spans="1:6" x14ac:dyDescent="0.25">
      <c r="A5531" s="30">
        <f>'Прайс-лист на год'!$E$3+ROUNDDOWN((ROW()-2)/25,0)</f>
        <v>44051</v>
      </c>
      <c r="B5531">
        <f t="shared" ref="B5531:E5531" si="5505">B5506</f>
        <v>1</v>
      </c>
      <c r="C5531" t="str">
        <f t="shared" si="5505"/>
        <v>A1</v>
      </c>
      <c r="D5531" t="str">
        <f t="shared" si="5505"/>
        <v>продукты сырные</v>
      </c>
      <c r="E5531" t="str">
        <f t="shared" si="5505"/>
        <v>A1|продукты сырные</v>
      </c>
      <c r="F5531">
        <f>IFERROR(INDEX('Прайс-лист на год'!$E$4:$NG$28,MATCH(prices_model!E5531,'Прайс-лист на год'!$D$4:$D$28,0),MATCH(prices_model!A5531,'Прайс-лист на год'!$E$3:$NG$3,0)),0)</f>
        <v>400</v>
      </c>
    </row>
    <row r="5532" spans="1:6" x14ac:dyDescent="0.25">
      <c r="A5532" s="30">
        <f>'Прайс-лист на год'!$E$3+ROUNDDOWN((ROW()-2)/25,0)</f>
        <v>44051</v>
      </c>
      <c r="B5532">
        <f t="shared" ref="B5532:E5532" si="5506">B5507</f>
        <v>1</v>
      </c>
      <c r="C5532" t="str">
        <f t="shared" si="5506"/>
        <v>A2</v>
      </c>
      <c r="D5532" t="str">
        <f t="shared" si="5506"/>
        <v>сыр твердый</v>
      </c>
      <c r="E5532" t="str">
        <f t="shared" si="5506"/>
        <v>A2|сыр твердый</v>
      </c>
      <c r="F5532">
        <f>IFERROR(INDEX('Прайс-лист на год'!$E$4:$NG$28,MATCH(prices_model!E5532,'Прайс-лист на год'!$D$4:$D$28,0),MATCH(prices_model!A5532,'Прайс-лист на год'!$E$3:$NG$3,0)),0)</f>
        <v>1050</v>
      </c>
    </row>
    <row r="5533" spans="1:6" x14ac:dyDescent="0.25">
      <c r="A5533" s="30">
        <f>'Прайс-лист на год'!$E$3+ROUNDDOWN((ROW()-2)/25,0)</f>
        <v>44051</v>
      </c>
      <c r="B5533">
        <f t="shared" ref="B5533:E5533" si="5507">B5508</f>
        <v>1</v>
      </c>
      <c r="C5533" t="str">
        <f t="shared" si="5507"/>
        <v>A2</v>
      </c>
      <c r="D5533" t="str">
        <f t="shared" si="5507"/>
        <v>сыр полутвердый</v>
      </c>
      <c r="E5533" t="str">
        <f t="shared" si="5507"/>
        <v>A2|сыр полутвердый</v>
      </c>
      <c r="F5533">
        <f>IFERROR(INDEX('Прайс-лист на год'!$E$4:$NG$28,MATCH(prices_model!E5533,'Прайс-лист на год'!$D$4:$D$28,0),MATCH(prices_model!A5533,'Прайс-лист на год'!$E$3:$NG$3,0)),0)</f>
        <v>630</v>
      </c>
    </row>
    <row r="5534" spans="1:6" x14ac:dyDescent="0.25">
      <c r="A5534" s="30">
        <f>'Прайс-лист на год'!$E$3+ROUNDDOWN((ROW()-2)/25,0)</f>
        <v>44051</v>
      </c>
      <c r="B5534">
        <f t="shared" ref="B5534:E5534" si="5508">B5509</f>
        <v>1</v>
      </c>
      <c r="C5534" t="str">
        <f t="shared" si="5508"/>
        <v>A2</v>
      </c>
      <c r="D5534" t="str">
        <f t="shared" si="5508"/>
        <v>сыр мягкий</v>
      </c>
      <c r="E5534" t="str">
        <f t="shared" si="5508"/>
        <v>A2|сыр мягкий</v>
      </c>
      <c r="F5534">
        <f>IFERROR(INDEX('Прайс-лист на год'!$E$4:$NG$28,MATCH(prices_model!E5534,'Прайс-лист на год'!$D$4:$D$28,0),MATCH(prices_model!A5534,'Прайс-лист на год'!$E$3:$NG$3,0)),0)</f>
        <v>525</v>
      </c>
    </row>
    <row r="5535" spans="1:6" x14ac:dyDescent="0.25">
      <c r="A5535" s="30">
        <f>'Прайс-лист на год'!$E$3+ROUNDDOWN((ROW()-2)/25,0)</f>
        <v>44051</v>
      </c>
      <c r="B5535">
        <f t="shared" ref="B5535:E5535" si="5509">B5510</f>
        <v>1</v>
      </c>
      <c r="C5535" t="str">
        <f t="shared" si="5509"/>
        <v>A2</v>
      </c>
      <c r="D5535" t="str">
        <f t="shared" si="5509"/>
        <v>прочие сыры</v>
      </c>
      <c r="E5535" t="str">
        <f t="shared" si="5509"/>
        <v>A2|прочие сыры</v>
      </c>
      <c r="F5535">
        <f>IFERROR(INDEX('Прайс-лист на год'!$E$4:$NG$28,MATCH(prices_model!E5535,'Прайс-лист на год'!$D$4:$D$28,0),MATCH(prices_model!A5535,'Прайс-лист на год'!$E$3:$NG$3,0)),0)</f>
        <v>735</v>
      </c>
    </row>
    <row r="5536" spans="1:6" x14ac:dyDescent="0.25">
      <c r="A5536" s="30">
        <f>'Прайс-лист на год'!$E$3+ROUNDDOWN((ROW()-2)/25,0)</f>
        <v>44051</v>
      </c>
      <c r="B5536">
        <f t="shared" ref="B5536:E5536" si="5510">B5511</f>
        <v>1</v>
      </c>
      <c r="C5536" t="str">
        <f t="shared" si="5510"/>
        <v>A2</v>
      </c>
      <c r="D5536" t="str">
        <f t="shared" si="5510"/>
        <v>продукты сырные</v>
      </c>
      <c r="E5536" t="str">
        <f t="shared" si="5510"/>
        <v>A2|продукты сырные</v>
      </c>
      <c r="F5536">
        <f>IFERROR(INDEX('Прайс-лист на год'!$E$4:$NG$28,MATCH(prices_model!E5536,'Прайс-лист на год'!$D$4:$D$28,0),MATCH(prices_model!A5536,'Прайс-лист на год'!$E$3:$NG$3,0)),0)</f>
        <v>420</v>
      </c>
    </row>
    <row r="5537" spans="1:6" x14ac:dyDescent="0.25">
      <c r="A5537" s="30">
        <f>'Прайс-лист на год'!$E$3+ROUNDDOWN((ROW()-2)/25,0)</f>
        <v>44051</v>
      </c>
      <c r="B5537">
        <f t="shared" ref="B5537:E5537" si="5511">B5512</f>
        <v>1</v>
      </c>
      <c r="C5537" t="str">
        <f t="shared" si="5511"/>
        <v>A3</v>
      </c>
      <c r="D5537" t="str">
        <f t="shared" si="5511"/>
        <v>сыр твердый</v>
      </c>
      <c r="E5537" t="str">
        <f t="shared" si="5511"/>
        <v>A3|сыр твердый</v>
      </c>
      <c r="F5537">
        <f>IFERROR(INDEX('Прайс-лист на год'!$E$4:$NG$28,MATCH(prices_model!E5537,'Прайс-лист на год'!$D$4:$D$28,0),MATCH(prices_model!A5537,'Прайс-лист на год'!$E$3:$NG$3,0)),0)</f>
        <v>1000</v>
      </c>
    </row>
    <row r="5538" spans="1:6" x14ac:dyDescent="0.25">
      <c r="A5538" s="30">
        <f>'Прайс-лист на год'!$E$3+ROUNDDOWN((ROW()-2)/25,0)</f>
        <v>44051</v>
      </c>
      <c r="B5538">
        <f t="shared" ref="B5538:E5538" si="5512">B5513</f>
        <v>1</v>
      </c>
      <c r="C5538" t="str">
        <f t="shared" si="5512"/>
        <v>A3</v>
      </c>
      <c r="D5538" t="str">
        <f t="shared" si="5512"/>
        <v>сыр полутвердый</v>
      </c>
      <c r="E5538" t="str">
        <f t="shared" si="5512"/>
        <v>A3|сыр полутвердый</v>
      </c>
      <c r="F5538">
        <f>IFERROR(INDEX('Прайс-лист на год'!$E$4:$NG$28,MATCH(prices_model!E5538,'Прайс-лист на год'!$D$4:$D$28,0),MATCH(prices_model!A5538,'Прайс-лист на год'!$E$3:$NG$3,0)),0)</f>
        <v>600</v>
      </c>
    </row>
    <row r="5539" spans="1:6" x14ac:dyDescent="0.25">
      <c r="A5539" s="30">
        <f>'Прайс-лист на год'!$E$3+ROUNDDOWN((ROW()-2)/25,0)</f>
        <v>44051</v>
      </c>
      <c r="B5539">
        <f t="shared" ref="B5539:E5539" si="5513">B5514</f>
        <v>1</v>
      </c>
      <c r="C5539" t="str">
        <f t="shared" si="5513"/>
        <v>A3</v>
      </c>
      <c r="D5539" t="str">
        <f t="shared" si="5513"/>
        <v>сыр мягкий</v>
      </c>
      <c r="E5539" t="str">
        <f t="shared" si="5513"/>
        <v>A3|сыр мягкий</v>
      </c>
      <c r="F5539">
        <f>IFERROR(INDEX('Прайс-лист на год'!$E$4:$NG$28,MATCH(prices_model!E5539,'Прайс-лист на год'!$D$4:$D$28,0),MATCH(prices_model!A5539,'Прайс-лист на год'!$E$3:$NG$3,0)),0)</f>
        <v>500</v>
      </c>
    </row>
    <row r="5540" spans="1:6" x14ac:dyDescent="0.25">
      <c r="A5540" s="30">
        <f>'Прайс-лист на год'!$E$3+ROUNDDOWN((ROW()-2)/25,0)</f>
        <v>44051</v>
      </c>
      <c r="B5540">
        <f t="shared" ref="B5540:E5540" si="5514">B5515</f>
        <v>1</v>
      </c>
      <c r="C5540" t="str">
        <f t="shared" si="5514"/>
        <v>A3</v>
      </c>
      <c r="D5540" t="str">
        <f t="shared" si="5514"/>
        <v>прочие сыры</v>
      </c>
      <c r="E5540" t="str">
        <f t="shared" si="5514"/>
        <v>A3|прочие сыры</v>
      </c>
      <c r="F5540">
        <f>IFERROR(INDEX('Прайс-лист на год'!$E$4:$NG$28,MATCH(prices_model!E5540,'Прайс-лист на год'!$D$4:$D$28,0),MATCH(prices_model!A5540,'Прайс-лист на год'!$E$3:$NG$3,0)),0)</f>
        <v>700</v>
      </c>
    </row>
    <row r="5541" spans="1:6" x14ac:dyDescent="0.25">
      <c r="A5541" s="30">
        <f>'Прайс-лист на год'!$E$3+ROUNDDOWN((ROW()-2)/25,0)</f>
        <v>44051</v>
      </c>
      <c r="B5541">
        <f t="shared" ref="B5541:E5541" si="5515">B5516</f>
        <v>1</v>
      </c>
      <c r="C5541" t="str">
        <f t="shared" si="5515"/>
        <v>A3</v>
      </c>
      <c r="D5541" t="str">
        <f t="shared" si="5515"/>
        <v>продукты сырные</v>
      </c>
      <c r="E5541" t="str">
        <f t="shared" si="5515"/>
        <v>A3|продукты сырные</v>
      </c>
      <c r="F5541">
        <f>IFERROR(INDEX('Прайс-лист на год'!$E$4:$NG$28,MATCH(prices_model!E5541,'Прайс-лист на год'!$D$4:$D$28,0),MATCH(prices_model!A5541,'Прайс-лист на год'!$E$3:$NG$3,0)),0)</f>
        <v>400</v>
      </c>
    </row>
    <row r="5542" spans="1:6" x14ac:dyDescent="0.25">
      <c r="A5542" s="30">
        <f>'Прайс-лист на год'!$E$3+ROUNDDOWN((ROW()-2)/25,0)</f>
        <v>44051</v>
      </c>
      <c r="B5542">
        <f t="shared" ref="B5542:E5542" si="5516">B5517</f>
        <v>1</v>
      </c>
      <c r="C5542" t="str">
        <f t="shared" si="5516"/>
        <v>A4</v>
      </c>
      <c r="D5542" t="str">
        <f t="shared" si="5516"/>
        <v>сыр твердый</v>
      </c>
      <c r="E5542" t="str">
        <f t="shared" si="5516"/>
        <v>A4|сыр твердый</v>
      </c>
      <c r="F5542">
        <f>IFERROR(INDEX('Прайс-лист на год'!$E$4:$NG$28,MATCH(prices_model!E5542,'Прайс-лист на год'!$D$4:$D$28,0),MATCH(prices_model!A5542,'Прайс-лист на год'!$E$3:$NG$3,0)),0)</f>
        <v>893</v>
      </c>
    </row>
    <row r="5543" spans="1:6" x14ac:dyDescent="0.25">
      <c r="A5543" s="30">
        <f>'Прайс-лист на год'!$E$3+ROUNDDOWN((ROW()-2)/25,0)</f>
        <v>44051</v>
      </c>
      <c r="B5543">
        <f t="shared" ref="B5543:E5543" si="5517">B5518</f>
        <v>1</v>
      </c>
      <c r="C5543" t="str">
        <f t="shared" si="5517"/>
        <v>A4</v>
      </c>
      <c r="D5543" t="str">
        <f t="shared" si="5517"/>
        <v>сыр полутвердый</v>
      </c>
      <c r="E5543" t="str">
        <f t="shared" si="5517"/>
        <v>A4|сыр полутвердый</v>
      </c>
      <c r="F5543">
        <f>IFERROR(INDEX('Прайс-лист на год'!$E$4:$NG$28,MATCH(prices_model!E5543,'Прайс-лист на год'!$D$4:$D$28,0),MATCH(prices_model!A5543,'Прайс-лист на год'!$E$3:$NG$3,0)),0)</f>
        <v>662</v>
      </c>
    </row>
    <row r="5544" spans="1:6" x14ac:dyDescent="0.25">
      <c r="A5544" s="30">
        <f>'Прайс-лист на год'!$E$3+ROUNDDOWN((ROW()-2)/25,0)</f>
        <v>44051</v>
      </c>
      <c r="B5544">
        <f t="shared" ref="B5544:E5544" si="5518">B5519</f>
        <v>1</v>
      </c>
      <c r="C5544" t="str">
        <f t="shared" si="5518"/>
        <v>A4</v>
      </c>
      <c r="D5544" t="str">
        <f t="shared" si="5518"/>
        <v>сыр мягкий</v>
      </c>
      <c r="E5544" t="str">
        <f t="shared" si="5518"/>
        <v>A4|сыр мягкий</v>
      </c>
      <c r="F5544">
        <f>IFERROR(INDEX('Прайс-лист на год'!$E$4:$NG$28,MATCH(prices_model!E5544,'Прайс-лист на год'!$D$4:$D$28,0),MATCH(prices_model!A5544,'Прайс-лист на год'!$E$3:$NG$3,0)),0)</f>
        <v>446</v>
      </c>
    </row>
    <row r="5545" spans="1:6" x14ac:dyDescent="0.25">
      <c r="A5545" s="30">
        <f>'Прайс-лист на год'!$E$3+ROUNDDOWN((ROW()-2)/25,0)</f>
        <v>44051</v>
      </c>
      <c r="B5545">
        <f t="shared" ref="B5545:E5545" si="5519">B5520</f>
        <v>1</v>
      </c>
      <c r="C5545" t="str">
        <f t="shared" si="5519"/>
        <v>A4</v>
      </c>
      <c r="D5545" t="str">
        <f t="shared" si="5519"/>
        <v>прочие сыры</v>
      </c>
      <c r="E5545" t="str">
        <f t="shared" si="5519"/>
        <v>A4|прочие сыры</v>
      </c>
      <c r="F5545">
        <f>IFERROR(INDEX('Прайс-лист на год'!$E$4:$NG$28,MATCH(prices_model!E5545,'Прайс-лист на год'!$D$4:$D$28,0),MATCH(prices_model!A5545,'Прайс-лист на год'!$E$3:$NG$3,0)),0)</f>
        <v>847</v>
      </c>
    </row>
    <row r="5546" spans="1:6" x14ac:dyDescent="0.25">
      <c r="A5546" s="30">
        <f>'Прайс-лист на год'!$E$3+ROUNDDOWN((ROW()-2)/25,0)</f>
        <v>44051</v>
      </c>
      <c r="B5546">
        <f t="shared" ref="B5546:E5546" si="5520">B5521</f>
        <v>1</v>
      </c>
      <c r="C5546" t="str">
        <f t="shared" si="5520"/>
        <v>A4</v>
      </c>
      <c r="D5546" t="str">
        <f t="shared" si="5520"/>
        <v>продукты сырные</v>
      </c>
      <c r="E5546" t="str">
        <f t="shared" si="5520"/>
        <v>A4|продукты сырные</v>
      </c>
      <c r="F5546">
        <f>IFERROR(INDEX('Прайс-лист на год'!$E$4:$NG$28,MATCH(prices_model!E5546,'Прайс-лист на год'!$D$4:$D$28,0),MATCH(prices_model!A5546,'Прайс-лист на год'!$E$3:$NG$3,0)),0)</f>
        <v>340</v>
      </c>
    </row>
    <row r="5547" spans="1:6" x14ac:dyDescent="0.25">
      <c r="A5547" s="30">
        <f>'Прайс-лист на год'!$E$3+ROUNDDOWN((ROW()-2)/25,0)</f>
        <v>44051</v>
      </c>
      <c r="B5547">
        <f t="shared" ref="B5547:E5547" si="5521">B5522</f>
        <v>1</v>
      </c>
      <c r="C5547" t="str">
        <f t="shared" si="5521"/>
        <v>A5</v>
      </c>
      <c r="D5547" t="str">
        <f t="shared" si="5521"/>
        <v>сыр твердый</v>
      </c>
      <c r="E5547" t="str">
        <f t="shared" si="5521"/>
        <v>A5|сыр твердый</v>
      </c>
      <c r="F5547">
        <f>IFERROR(INDEX('Прайс-лист на год'!$E$4:$NG$28,MATCH(prices_model!E5547,'Прайс-лист на год'!$D$4:$D$28,0),MATCH(prices_model!A5547,'Прайс-лист на год'!$E$3:$NG$3,0)),0)</f>
        <v>1093</v>
      </c>
    </row>
    <row r="5548" spans="1:6" x14ac:dyDescent="0.25">
      <c r="A5548" s="30">
        <f>'Прайс-лист на год'!$E$3+ROUNDDOWN((ROW()-2)/25,0)</f>
        <v>44051</v>
      </c>
      <c r="B5548">
        <f t="shared" ref="B5548:E5548" si="5522">B5523</f>
        <v>1</v>
      </c>
      <c r="C5548" t="str">
        <f t="shared" si="5522"/>
        <v>A5</v>
      </c>
      <c r="D5548" t="str">
        <f t="shared" si="5522"/>
        <v>сыр полутвердый</v>
      </c>
      <c r="E5548" t="str">
        <f t="shared" si="5522"/>
        <v>A5|сыр полутвердый</v>
      </c>
      <c r="F5548">
        <f>IFERROR(INDEX('Прайс-лист на год'!$E$4:$NG$28,MATCH(prices_model!E5548,'Прайс-лист на год'!$D$4:$D$28,0),MATCH(prices_model!A5548,'Прайс-лист на год'!$E$3:$NG$3,0)),0)</f>
        <v>656</v>
      </c>
    </row>
    <row r="5549" spans="1:6" x14ac:dyDescent="0.25">
      <c r="A5549" s="30">
        <f>'Прайс-лист на год'!$E$3+ROUNDDOWN((ROW()-2)/25,0)</f>
        <v>44051</v>
      </c>
      <c r="B5549">
        <f t="shared" ref="B5549:E5549" si="5523">B5524</f>
        <v>1</v>
      </c>
      <c r="C5549" t="str">
        <f t="shared" si="5523"/>
        <v>A5</v>
      </c>
      <c r="D5549" t="str">
        <f t="shared" si="5523"/>
        <v>сыр мягкий</v>
      </c>
      <c r="E5549" t="str">
        <f t="shared" si="5523"/>
        <v>A5|сыр мягкий</v>
      </c>
      <c r="F5549">
        <f>IFERROR(INDEX('Прайс-лист на год'!$E$4:$NG$28,MATCH(prices_model!E5549,'Прайс-лист на год'!$D$4:$D$28,0),MATCH(prices_model!A5549,'Прайс-лист на год'!$E$3:$NG$3,0)),0)</f>
        <v>546</v>
      </c>
    </row>
    <row r="5550" spans="1:6" x14ac:dyDescent="0.25">
      <c r="A5550" s="30">
        <f>'Прайс-лист на год'!$E$3+ROUNDDOWN((ROW()-2)/25,0)</f>
        <v>44051</v>
      </c>
      <c r="B5550">
        <f t="shared" ref="B5550:E5550" si="5524">B5525</f>
        <v>1</v>
      </c>
      <c r="C5550" t="str">
        <f t="shared" si="5524"/>
        <v>A5</v>
      </c>
      <c r="D5550" t="str">
        <f t="shared" si="5524"/>
        <v>прочие сыры</v>
      </c>
      <c r="E5550" t="str">
        <f t="shared" si="5524"/>
        <v>A5|прочие сыры</v>
      </c>
      <c r="F5550">
        <f>IFERROR(INDEX('Прайс-лист на год'!$E$4:$NG$28,MATCH(prices_model!E5550,'Прайс-лист на год'!$D$4:$D$28,0),MATCH(prices_model!A5550,'Прайс-лист на год'!$E$3:$NG$3,0)),0)</f>
        <v>765</v>
      </c>
    </row>
    <row r="5551" spans="1:6" x14ac:dyDescent="0.25">
      <c r="A5551" s="30">
        <f>'Прайс-лист на год'!$E$3+ROUNDDOWN((ROW()-2)/25,0)</f>
        <v>44051</v>
      </c>
      <c r="B5551">
        <f t="shared" ref="B5551:E5551" si="5525">B5526</f>
        <v>1</v>
      </c>
      <c r="C5551" t="str">
        <f t="shared" si="5525"/>
        <v>A5</v>
      </c>
      <c r="D5551" t="str">
        <f t="shared" si="5525"/>
        <v>продукты сырные</v>
      </c>
      <c r="E5551" t="str">
        <f t="shared" si="5525"/>
        <v>A5|продукты сырные</v>
      </c>
      <c r="F5551">
        <f>IFERROR(INDEX('Прайс-лист на год'!$E$4:$NG$28,MATCH(prices_model!E5551,'Прайс-лист на год'!$D$4:$D$28,0),MATCH(prices_model!A5551,'Прайс-лист на год'!$E$3:$NG$3,0)),0)</f>
        <v>437</v>
      </c>
    </row>
    <row r="5552" spans="1:6" x14ac:dyDescent="0.25">
      <c r="A5552" s="30">
        <f>'Прайс-лист на год'!$E$3+ROUNDDOWN((ROW()-2)/25,0)</f>
        <v>44052</v>
      </c>
      <c r="B5552">
        <f t="shared" ref="B5552:E5552" si="5526">B5527</f>
        <v>1</v>
      </c>
      <c r="C5552" t="str">
        <f t="shared" si="5526"/>
        <v>A1</v>
      </c>
      <c r="D5552" t="str">
        <f t="shared" si="5526"/>
        <v>сыр твердый</v>
      </c>
      <c r="E5552" t="str">
        <f t="shared" si="5526"/>
        <v>A1|сыр твердый</v>
      </c>
      <c r="F5552">
        <f>IFERROR(INDEX('Прайс-лист на год'!$E$4:$NG$28,MATCH(prices_model!E5552,'Прайс-лист на год'!$D$4:$D$28,0),MATCH(prices_model!A5552,'Прайс-лист на год'!$E$3:$NG$3,0)),0)</f>
        <v>1000</v>
      </c>
    </row>
    <row r="5553" spans="1:6" x14ac:dyDescent="0.25">
      <c r="A5553" s="30">
        <f>'Прайс-лист на год'!$E$3+ROUNDDOWN((ROW()-2)/25,0)</f>
        <v>44052</v>
      </c>
      <c r="B5553">
        <f t="shared" ref="B5553:E5553" si="5527">B5528</f>
        <v>1</v>
      </c>
      <c r="C5553" t="str">
        <f t="shared" si="5527"/>
        <v>A1</v>
      </c>
      <c r="D5553" t="str">
        <f t="shared" si="5527"/>
        <v>сыр полутвердый</v>
      </c>
      <c r="E5553" t="str">
        <f t="shared" si="5527"/>
        <v>A1|сыр полутвердый</v>
      </c>
      <c r="F5553">
        <f>IFERROR(INDEX('Прайс-лист на год'!$E$4:$NG$28,MATCH(prices_model!E5553,'Прайс-лист на год'!$D$4:$D$28,0),MATCH(prices_model!A5553,'Прайс-лист на год'!$E$3:$NG$3,0)),0)</f>
        <v>600</v>
      </c>
    </row>
    <row r="5554" spans="1:6" x14ac:dyDescent="0.25">
      <c r="A5554" s="30">
        <f>'Прайс-лист на год'!$E$3+ROUNDDOWN((ROW()-2)/25,0)</f>
        <v>44052</v>
      </c>
      <c r="B5554">
        <f t="shared" ref="B5554:E5554" si="5528">B5529</f>
        <v>1</v>
      </c>
      <c r="C5554" t="str">
        <f t="shared" si="5528"/>
        <v>A1</v>
      </c>
      <c r="D5554" t="str">
        <f t="shared" si="5528"/>
        <v>сыр мягкий</v>
      </c>
      <c r="E5554" t="str">
        <f t="shared" si="5528"/>
        <v>A1|сыр мягкий</v>
      </c>
      <c r="F5554">
        <f>IFERROR(INDEX('Прайс-лист на год'!$E$4:$NG$28,MATCH(prices_model!E5554,'Прайс-лист на год'!$D$4:$D$28,0),MATCH(prices_model!A5554,'Прайс-лист на год'!$E$3:$NG$3,0)),0)</f>
        <v>500</v>
      </c>
    </row>
    <row r="5555" spans="1:6" x14ac:dyDescent="0.25">
      <c r="A5555" s="30">
        <f>'Прайс-лист на год'!$E$3+ROUNDDOWN((ROW()-2)/25,0)</f>
        <v>44052</v>
      </c>
      <c r="B5555">
        <f t="shared" ref="B5555:E5555" si="5529">B5530</f>
        <v>1</v>
      </c>
      <c r="C5555" t="str">
        <f t="shared" si="5529"/>
        <v>A1</v>
      </c>
      <c r="D5555" t="str">
        <f t="shared" si="5529"/>
        <v>прочие сыры</v>
      </c>
      <c r="E5555" t="str">
        <f t="shared" si="5529"/>
        <v>A1|прочие сыры</v>
      </c>
      <c r="F5555">
        <f>IFERROR(INDEX('Прайс-лист на год'!$E$4:$NG$28,MATCH(prices_model!E5555,'Прайс-лист на год'!$D$4:$D$28,0),MATCH(prices_model!A5555,'Прайс-лист на год'!$E$3:$NG$3,0)),0)</f>
        <v>700</v>
      </c>
    </row>
    <row r="5556" spans="1:6" x14ac:dyDescent="0.25">
      <c r="A5556" s="30">
        <f>'Прайс-лист на год'!$E$3+ROUNDDOWN((ROW()-2)/25,0)</f>
        <v>44052</v>
      </c>
      <c r="B5556">
        <f t="shared" ref="B5556:E5556" si="5530">B5531</f>
        <v>1</v>
      </c>
      <c r="C5556" t="str">
        <f t="shared" si="5530"/>
        <v>A1</v>
      </c>
      <c r="D5556" t="str">
        <f t="shared" si="5530"/>
        <v>продукты сырные</v>
      </c>
      <c r="E5556" t="str">
        <f t="shared" si="5530"/>
        <v>A1|продукты сырные</v>
      </c>
      <c r="F5556">
        <f>IFERROR(INDEX('Прайс-лист на год'!$E$4:$NG$28,MATCH(prices_model!E5556,'Прайс-лист на год'!$D$4:$D$28,0),MATCH(prices_model!A5556,'Прайс-лист на год'!$E$3:$NG$3,0)),0)</f>
        <v>400</v>
      </c>
    </row>
    <row r="5557" spans="1:6" x14ac:dyDescent="0.25">
      <c r="A5557" s="30">
        <f>'Прайс-лист на год'!$E$3+ROUNDDOWN((ROW()-2)/25,0)</f>
        <v>44052</v>
      </c>
      <c r="B5557">
        <f t="shared" ref="B5557:E5557" si="5531">B5532</f>
        <v>1</v>
      </c>
      <c r="C5557" t="str">
        <f t="shared" si="5531"/>
        <v>A2</v>
      </c>
      <c r="D5557" t="str">
        <f t="shared" si="5531"/>
        <v>сыр твердый</v>
      </c>
      <c r="E5557" t="str">
        <f t="shared" si="5531"/>
        <v>A2|сыр твердый</v>
      </c>
      <c r="F5557">
        <f>IFERROR(INDEX('Прайс-лист на год'!$E$4:$NG$28,MATCH(prices_model!E5557,'Прайс-лист на год'!$D$4:$D$28,0),MATCH(prices_model!A5557,'Прайс-лист на год'!$E$3:$NG$3,0)),0)</f>
        <v>1050</v>
      </c>
    </row>
    <row r="5558" spans="1:6" x14ac:dyDescent="0.25">
      <c r="A5558" s="30">
        <f>'Прайс-лист на год'!$E$3+ROUNDDOWN((ROW()-2)/25,0)</f>
        <v>44052</v>
      </c>
      <c r="B5558">
        <f t="shared" ref="B5558:E5558" si="5532">B5533</f>
        <v>1</v>
      </c>
      <c r="C5558" t="str">
        <f t="shared" si="5532"/>
        <v>A2</v>
      </c>
      <c r="D5558" t="str">
        <f t="shared" si="5532"/>
        <v>сыр полутвердый</v>
      </c>
      <c r="E5558" t="str">
        <f t="shared" si="5532"/>
        <v>A2|сыр полутвердый</v>
      </c>
      <c r="F5558">
        <f>IFERROR(INDEX('Прайс-лист на год'!$E$4:$NG$28,MATCH(prices_model!E5558,'Прайс-лист на год'!$D$4:$D$28,0),MATCH(prices_model!A5558,'Прайс-лист на год'!$E$3:$NG$3,0)),0)</f>
        <v>630</v>
      </c>
    </row>
    <row r="5559" spans="1:6" x14ac:dyDescent="0.25">
      <c r="A5559" s="30">
        <f>'Прайс-лист на год'!$E$3+ROUNDDOWN((ROW()-2)/25,0)</f>
        <v>44052</v>
      </c>
      <c r="B5559">
        <f t="shared" ref="B5559:E5559" si="5533">B5534</f>
        <v>1</v>
      </c>
      <c r="C5559" t="str">
        <f t="shared" si="5533"/>
        <v>A2</v>
      </c>
      <c r="D5559" t="str">
        <f t="shared" si="5533"/>
        <v>сыр мягкий</v>
      </c>
      <c r="E5559" t="str">
        <f t="shared" si="5533"/>
        <v>A2|сыр мягкий</v>
      </c>
      <c r="F5559">
        <f>IFERROR(INDEX('Прайс-лист на год'!$E$4:$NG$28,MATCH(prices_model!E5559,'Прайс-лист на год'!$D$4:$D$28,0),MATCH(prices_model!A5559,'Прайс-лист на год'!$E$3:$NG$3,0)),0)</f>
        <v>525</v>
      </c>
    </row>
    <row r="5560" spans="1:6" x14ac:dyDescent="0.25">
      <c r="A5560" s="30">
        <f>'Прайс-лист на год'!$E$3+ROUNDDOWN((ROW()-2)/25,0)</f>
        <v>44052</v>
      </c>
      <c r="B5560">
        <f t="shared" ref="B5560:E5560" si="5534">B5535</f>
        <v>1</v>
      </c>
      <c r="C5560" t="str">
        <f t="shared" si="5534"/>
        <v>A2</v>
      </c>
      <c r="D5560" t="str">
        <f t="shared" si="5534"/>
        <v>прочие сыры</v>
      </c>
      <c r="E5560" t="str">
        <f t="shared" si="5534"/>
        <v>A2|прочие сыры</v>
      </c>
      <c r="F5560">
        <f>IFERROR(INDEX('Прайс-лист на год'!$E$4:$NG$28,MATCH(prices_model!E5560,'Прайс-лист на год'!$D$4:$D$28,0),MATCH(prices_model!A5560,'Прайс-лист на год'!$E$3:$NG$3,0)),0)</f>
        <v>735</v>
      </c>
    </row>
    <row r="5561" spans="1:6" x14ac:dyDescent="0.25">
      <c r="A5561" s="30">
        <f>'Прайс-лист на год'!$E$3+ROUNDDOWN((ROW()-2)/25,0)</f>
        <v>44052</v>
      </c>
      <c r="B5561">
        <f t="shared" ref="B5561:E5561" si="5535">B5536</f>
        <v>1</v>
      </c>
      <c r="C5561" t="str">
        <f t="shared" si="5535"/>
        <v>A2</v>
      </c>
      <c r="D5561" t="str">
        <f t="shared" si="5535"/>
        <v>продукты сырные</v>
      </c>
      <c r="E5561" t="str">
        <f t="shared" si="5535"/>
        <v>A2|продукты сырные</v>
      </c>
      <c r="F5561">
        <f>IFERROR(INDEX('Прайс-лист на год'!$E$4:$NG$28,MATCH(prices_model!E5561,'Прайс-лист на год'!$D$4:$D$28,0),MATCH(prices_model!A5561,'Прайс-лист на год'!$E$3:$NG$3,0)),0)</f>
        <v>420</v>
      </c>
    </row>
    <row r="5562" spans="1:6" x14ac:dyDescent="0.25">
      <c r="A5562" s="30">
        <f>'Прайс-лист на год'!$E$3+ROUNDDOWN((ROW()-2)/25,0)</f>
        <v>44052</v>
      </c>
      <c r="B5562">
        <f t="shared" ref="B5562:E5562" si="5536">B5537</f>
        <v>1</v>
      </c>
      <c r="C5562" t="str">
        <f t="shared" si="5536"/>
        <v>A3</v>
      </c>
      <c r="D5562" t="str">
        <f t="shared" si="5536"/>
        <v>сыр твердый</v>
      </c>
      <c r="E5562" t="str">
        <f t="shared" si="5536"/>
        <v>A3|сыр твердый</v>
      </c>
      <c r="F5562">
        <f>IFERROR(INDEX('Прайс-лист на год'!$E$4:$NG$28,MATCH(prices_model!E5562,'Прайс-лист на год'!$D$4:$D$28,0),MATCH(prices_model!A5562,'Прайс-лист на год'!$E$3:$NG$3,0)),0)</f>
        <v>1000</v>
      </c>
    </row>
    <row r="5563" spans="1:6" x14ac:dyDescent="0.25">
      <c r="A5563" s="30">
        <f>'Прайс-лист на год'!$E$3+ROUNDDOWN((ROW()-2)/25,0)</f>
        <v>44052</v>
      </c>
      <c r="B5563">
        <f t="shared" ref="B5563:E5563" si="5537">B5538</f>
        <v>1</v>
      </c>
      <c r="C5563" t="str">
        <f t="shared" si="5537"/>
        <v>A3</v>
      </c>
      <c r="D5563" t="str">
        <f t="shared" si="5537"/>
        <v>сыр полутвердый</v>
      </c>
      <c r="E5563" t="str">
        <f t="shared" si="5537"/>
        <v>A3|сыр полутвердый</v>
      </c>
      <c r="F5563">
        <f>IFERROR(INDEX('Прайс-лист на год'!$E$4:$NG$28,MATCH(prices_model!E5563,'Прайс-лист на год'!$D$4:$D$28,0),MATCH(prices_model!A5563,'Прайс-лист на год'!$E$3:$NG$3,0)),0)</f>
        <v>600</v>
      </c>
    </row>
    <row r="5564" spans="1:6" x14ac:dyDescent="0.25">
      <c r="A5564" s="30">
        <f>'Прайс-лист на год'!$E$3+ROUNDDOWN((ROW()-2)/25,0)</f>
        <v>44052</v>
      </c>
      <c r="B5564">
        <f t="shared" ref="B5564:E5564" si="5538">B5539</f>
        <v>1</v>
      </c>
      <c r="C5564" t="str">
        <f t="shared" si="5538"/>
        <v>A3</v>
      </c>
      <c r="D5564" t="str">
        <f t="shared" si="5538"/>
        <v>сыр мягкий</v>
      </c>
      <c r="E5564" t="str">
        <f t="shared" si="5538"/>
        <v>A3|сыр мягкий</v>
      </c>
      <c r="F5564">
        <f>IFERROR(INDEX('Прайс-лист на год'!$E$4:$NG$28,MATCH(prices_model!E5564,'Прайс-лист на год'!$D$4:$D$28,0),MATCH(prices_model!A5564,'Прайс-лист на год'!$E$3:$NG$3,0)),0)</f>
        <v>500</v>
      </c>
    </row>
    <row r="5565" spans="1:6" x14ac:dyDescent="0.25">
      <c r="A5565" s="30">
        <f>'Прайс-лист на год'!$E$3+ROUNDDOWN((ROW()-2)/25,0)</f>
        <v>44052</v>
      </c>
      <c r="B5565">
        <f t="shared" ref="B5565:E5565" si="5539">B5540</f>
        <v>1</v>
      </c>
      <c r="C5565" t="str">
        <f t="shared" si="5539"/>
        <v>A3</v>
      </c>
      <c r="D5565" t="str">
        <f t="shared" si="5539"/>
        <v>прочие сыры</v>
      </c>
      <c r="E5565" t="str">
        <f t="shared" si="5539"/>
        <v>A3|прочие сыры</v>
      </c>
      <c r="F5565">
        <f>IFERROR(INDEX('Прайс-лист на год'!$E$4:$NG$28,MATCH(prices_model!E5565,'Прайс-лист на год'!$D$4:$D$28,0),MATCH(prices_model!A5565,'Прайс-лист на год'!$E$3:$NG$3,0)),0)</f>
        <v>700</v>
      </c>
    </row>
    <row r="5566" spans="1:6" x14ac:dyDescent="0.25">
      <c r="A5566" s="30">
        <f>'Прайс-лист на год'!$E$3+ROUNDDOWN((ROW()-2)/25,0)</f>
        <v>44052</v>
      </c>
      <c r="B5566">
        <f t="shared" ref="B5566:E5566" si="5540">B5541</f>
        <v>1</v>
      </c>
      <c r="C5566" t="str">
        <f t="shared" si="5540"/>
        <v>A3</v>
      </c>
      <c r="D5566" t="str">
        <f t="shared" si="5540"/>
        <v>продукты сырные</v>
      </c>
      <c r="E5566" t="str">
        <f t="shared" si="5540"/>
        <v>A3|продукты сырные</v>
      </c>
      <c r="F5566">
        <f>IFERROR(INDEX('Прайс-лист на год'!$E$4:$NG$28,MATCH(prices_model!E5566,'Прайс-лист на год'!$D$4:$D$28,0),MATCH(prices_model!A5566,'Прайс-лист на год'!$E$3:$NG$3,0)),0)</f>
        <v>400</v>
      </c>
    </row>
    <row r="5567" spans="1:6" x14ac:dyDescent="0.25">
      <c r="A5567" s="30">
        <f>'Прайс-лист на год'!$E$3+ROUNDDOWN((ROW()-2)/25,0)</f>
        <v>44052</v>
      </c>
      <c r="B5567">
        <f t="shared" ref="B5567:E5567" si="5541">B5542</f>
        <v>1</v>
      </c>
      <c r="C5567" t="str">
        <f t="shared" si="5541"/>
        <v>A4</v>
      </c>
      <c r="D5567" t="str">
        <f t="shared" si="5541"/>
        <v>сыр твердый</v>
      </c>
      <c r="E5567" t="str">
        <f t="shared" si="5541"/>
        <v>A4|сыр твердый</v>
      </c>
      <c r="F5567">
        <f>IFERROR(INDEX('Прайс-лист на год'!$E$4:$NG$28,MATCH(prices_model!E5567,'Прайс-лист на год'!$D$4:$D$28,0),MATCH(prices_model!A5567,'Прайс-лист на год'!$E$3:$NG$3,0)),0)</f>
        <v>893</v>
      </c>
    </row>
    <row r="5568" spans="1:6" x14ac:dyDescent="0.25">
      <c r="A5568" s="30">
        <f>'Прайс-лист на год'!$E$3+ROUNDDOWN((ROW()-2)/25,0)</f>
        <v>44052</v>
      </c>
      <c r="B5568">
        <f t="shared" ref="B5568:E5568" si="5542">B5543</f>
        <v>1</v>
      </c>
      <c r="C5568" t="str">
        <f t="shared" si="5542"/>
        <v>A4</v>
      </c>
      <c r="D5568" t="str">
        <f t="shared" si="5542"/>
        <v>сыр полутвердый</v>
      </c>
      <c r="E5568" t="str">
        <f t="shared" si="5542"/>
        <v>A4|сыр полутвердый</v>
      </c>
      <c r="F5568">
        <f>IFERROR(INDEX('Прайс-лист на год'!$E$4:$NG$28,MATCH(prices_model!E5568,'Прайс-лист на год'!$D$4:$D$28,0),MATCH(prices_model!A5568,'Прайс-лист на год'!$E$3:$NG$3,0)),0)</f>
        <v>662</v>
      </c>
    </row>
    <row r="5569" spans="1:6" x14ac:dyDescent="0.25">
      <c r="A5569" s="30">
        <f>'Прайс-лист на год'!$E$3+ROUNDDOWN((ROW()-2)/25,0)</f>
        <v>44052</v>
      </c>
      <c r="B5569">
        <f t="shared" ref="B5569:E5569" si="5543">B5544</f>
        <v>1</v>
      </c>
      <c r="C5569" t="str">
        <f t="shared" si="5543"/>
        <v>A4</v>
      </c>
      <c r="D5569" t="str">
        <f t="shared" si="5543"/>
        <v>сыр мягкий</v>
      </c>
      <c r="E5569" t="str">
        <f t="shared" si="5543"/>
        <v>A4|сыр мягкий</v>
      </c>
      <c r="F5569">
        <f>IFERROR(INDEX('Прайс-лист на год'!$E$4:$NG$28,MATCH(prices_model!E5569,'Прайс-лист на год'!$D$4:$D$28,0),MATCH(prices_model!A5569,'Прайс-лист на год'!$E$3:$NG$3,0)),0)</f>
        <v>446</v>
      </c>
    </row>
    <row r="5570" spans="1:6" x14ac:dyDescent="0.25">
      <c r="A5570" s="30">
        <f>'Прайс-лист на год'!$E$3+ROUNDDOWN((ROW()-2)/25,0)</f>
        <v>44052</v>
      </c>
      <c r="B5570">
        <f t="shared" ref="B5570:E5570" si="5544">B5545</f>
        <v>1</v>
      </c>
      <c r="C5570" t="str">
        <f t="shared" si="5544"/>
        <v>A4</v>
      </c>
      <c r="D5570" t="str">
        <f t="shared" si="5544"/>
        <v>прочие сыры</v>
      </c>
      <c r="E5570" t="str">
        <f t="shared" si="5544"/>
        <v>A4|прочие сыры</v>
      </c>
      <c r="F5570">
        <f>IFERROR(INDEX('Прайс-лист на год'!$E$4:$NG$28,MATCH(prices_model!E5570,'Прайс-лист на год'!$D$4:$D$28,0),MATCH(prices_model!A5570,'Прайс-лист на год'!$E$3:$NG$3,0)),0)</f>
        <v>847</v>
      </c>
    </row>
    <row r="5571" spans="1:6" x14ac:dyDescent="0.25">
      <c r="A5571" s="30">
        <f>'Прайс-лист на год'!$E$3+ROUNDDOWN((ROW()-2)/25,0)</f>
        <v>44052</v>
      </c>
      <c r="B5571">
        <f t="shared" ref="B5571:E5571" si="5545">B5546</f>
        <v>1</v>
      </c>
      <c r="C5571" t="str">
        <f t="shared" si="5545"/>
        <v>A4</v>
      </c>
      <c r="D5571" t="str">
        <f t="shared" si="5545"/>
        <v>продукты сырные</v>
      </c>
      <c r="E5571" t="str">
        <f t="shared" si="5545"/>
        <v>A4|продукты сырные</v>
      </c>
      <c r="F5571">
        <f>IFERROR(INDEX('Прайс-лист на год'!$E$4:$NG$28,MATCH(prices_model!E5571,'Прайс-лист на год'!$D$4:$D$28,0),MATCH(prices_model!A5571,'Прайс-лист на год'!$E$3:$NG$3,0)),0)</f>
        <v>340</v>
      </c>
    </row>
    <row r="5572" spans="1:6" x14ac:dyDescent="0.25">
      <c r="A5572" s="30">
        <f>'Прайс-лист на год'!$E$3+ROUNDDOWN((ROW()-2)/25,0)</f>
        <v>44052</v>
      </c>
      <c r="B5572">
        <f t="shared" ref="B5572:E5572" si="5546">B5547</f>
        <v>1</v>
      </c>
      <c r="C5572" t="str">
        <f t="shared" si="5546"/>
        <v>A5</v>
      </c>
      <c r="D5572" t="str">
        <f t="shared" si="5546"/>
        <v>сыр твердый</v>
      </c>
      <c r="E5572" t="str">
        <f t="shared" si="5546"/>
        <v>A5|сыр твердый</v>
      </c>
      <c r="F5572">
        <f>IFERROR(INDEX('Прайс-лист на год'!$E$4:$NG$28,MATCH(prices_model!E5572,'Прайс-лист на год'!$D$4:$D$28,0),MATCH(prices_model!A5572,'Прайс-лист на год'!$E$3:$NG$3,0)),0)</f>
        <v>1093</v>
      </c>
    </row>
    <row r="5573" spans="1:6" x14ac:dyDescent="0.25">
      <c r="A5573" s="30">
        <f>'Прайс-лист на год'!$E$3+ROUNDDOWN((ROW()-2)/25,0)</f>
        <v>44052</v>
      </c>
      <c r="B5573">
        <f t="shared" ref="B5573:E5573" si="5547">B5548</f>
        <v>1</v>
      </c>
      <c r="C5573" t="str">
        <f t="shared" si="5547"/>
        <v>A5</v>
      </c>
      <c r="D5573" t="str">
        <f t="shared" si="5547"/>
        <v>сыр полутвердый</v>
      </c>
      <c r="E5573" t="str">
        <f t="shared" si="5547"/>
        <v>A5|сыр полутвердый</v>
      </c>
      <c r="F5573">
        <f>IFERROR(INDEX('Прайс-лист на год'!$E$4:$NG$28,MATCH(prices_model!E5573,'Прайс-лист на год'!$D$4:$D$28,0),MATCH(prices_model!A5573,'Прайс-лист на год'!$E$3:$NG$3,0)),0)</f>
        <v>656</v>
      </c>
    </row>
    <row r="5574" spans="1:6" x14ac:dyDescent="0.25">
      <c r="A5574" s="30">
        <f>'Прайс-лист на год'!$E$3+ROUNDDOWN((ROW()-2)/25,0)</f>
        <v>44052</v>
      </c>
      <c r="B5574">
        <f t="shared" ref="B5574:E5574" si="5548">B5549</f>
        <v>1</v>
      </c>
      <c r="C5574" t="str">
        <f t="shared" si="5548"/>
        <v>A5</v>
      </c>
      <c r="D5574" t="str">
        <f t="shared" si="5548"/>
        <v>сыр мягкий</v>
      </c>
      <c r="E5574" t="str">
        <f t="shared" si="5548"/>
        <v>A5|сыр мягкий</v>
      </c>
      <c r="F5574">
        <f>IFERROR(INDEX('Прайс-лист на год'!$E$4:$NG$28,MATCH(prices_model!E5574,'Прайс-лист на год'!$D$4:$D$28,0),MATCH(prices_model!A5574,'Прайс-лист на год'!$E$3:$NG$3,0)),0)</f>
        <v>546</v>
      </c>
    </row>
    <row r="5575" spans="1:6" x14ac:dyDescent="0.25">
      <c r="A5575" s="30">
        <f>'Прайс-лист на год'!$E$3+ROUNDDOWN((ROW()-2)/25,0)</f>
        <v>44052</v>
      </c>
      <c r="B5575">
        <f t="shared" ref="B5575:E5575" si="5549">B5550</f>
        <v>1</v>
      </c>
      <c r="C5575" t="str">
        <f t="shared" si="5549"/>
        <v>A5</v>
      </c>
      <c r="D5575" t="str">
        <f t="shared" si="5549"/>
        <v>прочие сыры</v>
      </c>
      <c r="E5575" t="str">
        <f t="shared" si="5549"/>
        <v>A5|прочие сыры</v>
      </c>
      <c r="F5575">
        <f>IFERROR(INDEX('Прайс-лист на год'!$E$4:$NG$28,MATCH(prices_model!E5575,'Прайс-лист на год'!$D$4:$D$28,0),MATCH(prices_model!A5575,'Прайс-лист на год'!$E$3:$NG$3,0)),0)</f>
        <v>765</v>
      </c>
    </row>
    <row r="5576" spans="1:6" x14ac:dyDescent="0.25">
      <c r="A5576" s="30">
        <f>'Прайс-лист на год'!$E$3+ROUNDDOWN((ROW()-2)/25,0)</f>
        <v>44052</v>
      </c>
      <c r="B5576">
        <f t="shared" ref="B5576:E5576" si="5550">B5551</f>
        <v>1</v>
      </c>
      <c r="C5576" t="str">
        <f t="shared" si="5550"/>
        <v>A5</v>
      </c>
      <c r="D5576" t="str">
        <f t="shared" si="5550"/>
        <v>продукты сырные</v>
      </c>
      <c r="E5576" t="str">
        <f t="shared" si="5550"/>
        <v>A5|продукты сырные</v>
      </c>
      <c r="F5576">
        <f>IFERROR(INDEX('Прайс-лист на год'!$E$4:$NG$28,MATCH(prices_model!E5576,'Прайс-лист на год'!$D$4:$D$28,0),MATCH(prices_model!A5576,'Прайс-лист на год'!$E$3:$NG$3,0)),0)</f>
        <v>437</v>
      </c>
    </row>
    <row r="5577" spans="1:6" x14ac:dyDescent="0.25">
      <c r="A5577" s="30">
        <f>'Прайс-лист на год'!$E$3+ROUNDDOWN((ROW()-2)/25,0)</f>
        <v>44053</v>
      </c>
      <c r="B5577">
        <f t="shared" ref="B5577:E5577" si="5551">B5552</f>
        <v>1</v>
      </c>
      <c r="C5577" t="str">
        <f t="shared" si="5551"/>
        <v>A1</v>
      </c>
      <c r="D5577" t="str">
        <f t="shared" si="5551"/>
        <v>сыр твердый</v>
      </c>
      <c r="E5577" t="str">
        <f t="shared" si="5551"/>
        <v>A1|сыр твердый</v>
      </c>
      <c r="F5577">
        <f>IFERROR(INDEX('Прайс-лист на год'!$E$4:$NG$28,MATCH(prices_model!E5577,'Прайс-лист на год'!$D$4:$D$28,0),MATCH(prices_model!A5577,'Прайс-лист на год'!$E$3:$NG$3,0)),0)</f>
        <v>950</v>
      </c>
    </row>
    <row r="5578" spans="1:6" x14ac:dyDescent="0.25">
      <c r="A5578" s="30">
        <f>'Прайс-лист на год'!$E$3+ROUNDDOWN((ROW()-2)/25,0)</f>
        <v>44053</v>
      </c>
      <c r="B5578">
        <f t="shared" ref="B5578:E5578" si="5552">B5553</f>
        <v>1</v>
      </c>
      <c r="C5578" t="str">
        <f t="shared" si="5552"/>
        <v>A1</v>
      </c>
      <c r="D5578" t="str">
        <f t="shared" si="5552"/>
        <v>сыр полутвердый</v>
      </c>
      <c r="E5578" t="str">
        <f t="shared" si="5552"/>
        <v>A1|сыр полутвердый</v>
      </c>
      <c r="F5578">
        <f>IFERROR(INDEX('Прайс-лист на год'!$E$4:$NG$28,MATCH(prices_model!E5578,'Прайс-лист на год'!$D$4:$D$28,0),MATCH(prices_model!A5578,'Прайс-лист на год'!$E$3:$NG$3,0)),0)</f>
        <v>570</v>
      </c>
    </row>
    <row r="5579" spans="1:6" x14ac:dyDescent="0.25">
      <c r="A5579" s="30">
        <f>'Прайс-лист на год'!$E$3+ROUNDDOWN((ROW()-2)/25,0)</f>
        <v>44053</v>
      </c>
      <c r="B5579">
        <f t="shared" ref="B5579:E5579" si="5553">B5554</f>
        <v>1</v>
      </c>
      <c r="C5579" t="str">
        <f t="shared" si="5553"/>
        <v>A1</v>
      </c>
      <c r="D5579" t="str">
        <f t="shared" si="5553"/>
        <v>сыр мягкий</v>
      </c>
      <c r="E5579" t="str">
        <f t="shared" si="5553"/>
        <v>A1|сыр мягкий</v>
      </c>
      <c r="F5579">
        <f>IFERROR(INDEX('Прайс-лист на год'!$E$4:$NG$28,MATCH(prices_model!E5579,'Прайс-лист на год'!$D$4:$D$28,0),MATCH(prices_model!A5579,'Прайс-лист на год'!$E$3:$NG$3,0)),0)</f>
        <v>475</v>
      </c>
    </row>
    <row r="5580" spans="1:6" x14ac:dyDescent="0.25">
      <c r="A5580" s="30">
        <f>'Прайс-лист на год'!$E$3+ROUNDDOWN((ROW()-2)/25,0)</f>
        <v>44053</v>
      </c>
      <c r="B5580">
        <f t="shared" ref="B5580:E5580" si="5554">B5555</f>
        <v>1</v>
      </c>
      <c r="C5580" t="str">
        <f t="shared" si="5554"/>
        <v>A1</v>
      </c>
      <c r="D5580" t="str">
        <f t="shared" si="5554"/>
        <v>прочие сыры</v>
      </c>
      <c r="E5580" t="str">
        <f t="shared" si="5554"/>
        <v>A1|прочие сыры</v>
      </c>
      <c r="F5580">
        <f>IFERROR(INDEX('Прайс-лист на год'!$E$4:$NG$28,MATCH(prices_model!E5580,'Прайс-лист на год'!$D$4:$D$28,0),MATCH(prices_model!A5580,'Прайс-лист на год'!$E$3:$NG$3,0)),0)</f>
        <v>665</v>
      </c>
    </row>
    <row r="5581" spans="1:6" x14ac:dyDescent="0.25">
      <c r="A5581" s="30">
        <f>'Прайс-лист на год'!$E$3+ROUNDDOWN((ROW()-2)/25,0)</f>
        <v>44053</v>
      </c>
      <c r="B5581">
        <f t="shared" ref="B5581:E5581" si="5555">B5556</f>
        <v>1</v>
      </c>
      <c r="C5581" t="str">
        <f t="shared" si="5555"/>
        <v>A1</v>
      </c>
      <c r="D5581" t="str">
        <f t="shared" si="5555"/>
        <v>продукты сырные</v>
      </c>
      <c r="E5581" t="str">
        <f t="shared" si="5555"/>
        <v>A1|продукты сырные</v>
      </c>
      <c r="F5581">
        <f>IFERROR(INDEX('Прайс-лист на год'!$E$4:$NG$28,MATCH(prices_model!E5581,'Прайс-лист на год'!$D$4:$D$28,0),MATCH(prices_model!A5581,'Прайс-лист на год'!$E$3:$NG$3,0)),0)</f>
        <v>380</v>
      </c>
    </row>
    <row r="5582" spans="1:6" x14ac:dyDescent="0.25">
      <c r="A5582" s="30">
        <f>'Прайс-лист на год'!$E$3+ROUNDDOWN((ROW()-2)/25,0)</f>
        <v>44053</v>
      </c>
      <c r="B5582">
        <f t="shared" ref="B5582:E5582" si="5556">B5557</f>
        <v>1</v>
      </c>
      <c r="C5582" t="str">
        <f t="shared" si="5556"/>
        <v>A2</v>
      </c>
      <c r="D5582" t="str">
        <f t="shared" si="5556"/>
        <v>сыр твердый</v>
      </c>
      <c r="E5582" t="str">
        <f t="shared" si="5556"/>
        <v>A2|сыр твердый</v>
      </c>
      <c r="F5582">
        <f>IFERROR(INDEX('Прайс-лист на год'!$E$4:$NG$28,MATCH(prices_model!E5582,'Прайс-лист на год'!$D$4:$D$28,0),MATCH(prices_model!A5582,'Прайс-лист на год'!$E$3:$NG$3,0)),0)</f>
        <v>900</v>
      </c>
    </row>
    <row r="5583" spans="1:6" x14ac:dyDescent="0.25">
      <c r="A5583" s="30">
        <f>'Прайс-лист на год'!$E$3+ROUNDDOWN((ROW()-2)/25,0)</f>
        <v>44053</v>
      </c>
      <c r="B5583">
        <f t="shared" ref="B5583:E5583" si="5557">B5558</f>
        <v>1</v>
      </c>
      <c r="C5583" t="str">
        <f t="shared" si="5557"/>
        <v>A2</v>
      </c>
      <c r="D5583" t="str">
        <f t="shared" si="5557"/>
        <v>сыр полутвердый</v>
      </c>
      <c r="E5583" t="str">
        <f t="shared" si="5557"/>
        <v>A2|сыр полутвердый</v>
      </c>
      <c r="F5583">
        <f>IFERROR(INDEX('Прайс-лист на год'!$E$4:$NG$28,MATCH(prices_model!E5583,'Прайс-лист на год'!$D$4:$D$28,0),MATCH(prices_model!A5583,'Прайс-лист на год'!$E$3:$NG$3,0)),0)</f>
        <v>540</v>
      </c>
    </row>
    <row r="5584" spans="1:6" x14ac:dyDescent="0.25">
      <c r="A5584" s="30">
        <f>'Прайс-лист на год'!$E$3+ROUNDDOWN((ROW()-2)/25,0)</f>
        <v>44053</v>
      </c>
      <c r="B5584">
        <f t="shared" ref="B5584:E5584" si="5558">B5559</f>
        <v>1</v>
      </c>
      <c r="C5584" t="str">
        <f t="shared" si="5558"/>
        <v>A2</v>
      </c>
      <c r="D5584" t="str">
        <f t="shared" si="5558"/>
        <v>сыр мягкий</v>
      </c>
      <c r="E5584" t="str">
        <f t="shared" si="5558"/>
        <v>A2|сыр мягкий</v>
      </c>
      <c r="F5584">
        <f>IFERROR(INDEX('Прайс-лист на год'!$E$4:$NG$28,MATCH(prices_model!E5584,'Прайс-лист на год'!$D$4:$D$28,0),MATCH(prices_model!A5584,'Прайс-лист на год'!$E$3:$NG$3,0)),0)</f>
        <v>450</v>
      </c>
    </row>
    <row r="5585" spans="1:6" x14ac:dyDescent="0.25">
      <c r="A5585" s="30">
        <f>'Прайс-лист на год'!$E$3+ROUNDDOWN((ROW()-2)/25,0)</f>
        <v>44053</v>
      </c>
      <c r="B5585">
        <f t="shared" ref="B5585:E5585" si="5559">B5560</f>
        <v>1</v>
      </c>
      <c r="C5585" t="str">
        <f t="shared" si="5559"/>
        <v>A2</v>
      </c>
      <c r="D5585" t="str">
        <f t="shared" si="5559"/>
        <v>прочие сыры</v>
      </c>
      <c r="E5585" t="str">
        <f t="shared" si="5559"/>
        <v>A2|прочие сыры</v>
      </c>
      <c r="F5585">
        <f>IFERROR(INDEX('Прайс-лист на год'!$E$4:$NG$28,MATCH(prices_model!E5585,'Прайс-лист на год'!$D$4:$D$28,0),MATCH(prices_model!A5585,'Прайс-лист на год'!$E$3:$NG$3,0)),0)</f>
        <v>630</v>
      </c>
    </row>
    <row r="5586" spans="1:6" x14ac:dyDescent="0.25">
      <c r="A5586" s="30">
        <f>'Прайс-лист на год'!$E$3+ROUNDDOWN((ROW()-2)/25,0)</f>
        <v>44053</v>
      </c>
      <c r="B5586">
        <f t="shared" ref="B5586:E5586" si="5560">B5561</f>
        <v>1</v>
      </c>
      <c r="C5586" t="str">
        <f t="shared" si="5560"/>
        <v>A2</v>
      </c>
      <c r="D5586" t="str">
        <f t="shared" si="5560"/>
        <v>продукты сырные</v>
      </c>
      <c r="E5586" t="str">
        <f t="shared" si="5560"/>
        <v>A2|продукты сырные</v>
      </c>
      <c r="F5586">
        <f>IFERROR(INDEX('Прайс-лист на год'!$E$4:$NG$28,MATCH(prices_model!E5586,'Прайс-лист на год'!$D$4:$D$28,0),MATCH(prices_model!A5586,'Прайс-лист на год'!$E$3:$NG$3,0)),0)</f>
        <v>360</v>
      </c>
    </row>
    <row r="5587" spans="1:6" x14ac:dyDescent="0.25">
      <c r="A5587" s="30">
        <f>'Прайс-лист на год'!$E$3+ROUNDDOWN((ROW()-2)/25,0)</f>
        <v>44053</v>
      </c>
      <c r="B5587">
        <f t="shared" ref="B5587:E5587" si="5561">B5562</f>
        <v>1</v>
      </c>
      <c r="C5587" t="str">
        <f t="shared" si="5561"/>
        <v>A3</v>
      </c>
      <c r="D5587" t="str">
        <f t="shared" si="5561"/>
        <v>сыр твердый</v>
      </c>
      <c r="E5587" t="str">
        <f t="shared" si="5561"/>
        <v>A3|сыр твердый</v>
      </c>
      <c r="F5587">
        <f>IFERROR(INDEX('Прайс-лист на год'!$E$4:$NG$28,MATCH(prices_model!E5587,'Прайс-лист на год'!$D$4:$D$28,0),MATCH(prices_model!A5587,'Прайс-лист на год'!$E$3:$NG$3,0)),0)</f>
        <v>1100</v>
      </c>
    </row>
    <row r="5588" spans="1:6" x14ac:dyDescent="0.25">
      <c r="A5588" s="30">
        <f>'Прайс-лист на год'!$E$3+ROUNDDOWN((ROW()-2)/25,0)</f>
        <v>44053</v>
      </c>
      <c r="B5588">
        <f t="shared" ref="B5588:E5588" si="5562">B5563</f>
        <v>1</v>
      </c>
      <c r="C5588" t="str">
        <f t="shared" si="5562"/>
        <v>A3</v>
      </c>
      <c r="D5588" t="str">
        <f t="shared" si="5562"/>
        <v>сыр полутвердый</v>
      </c>
      <c r="E5588" t="str">
        <f t="shared" si="5562"/>
        <v>A3|сыр полутвердый</v>
      </c>
      <c r="F5588">
        <f>IFERROR(INDEX('Прайс-лист на год'!$E$4:$NG$28,MATCH(prices_model!E5588,'Прайс-лист на год'!$D$4:$D$28,0),MATCH(prices_model!A5588,'Прайс-лист на год'!$E$3:$NG$3,0)),0)</f>
        <v>660</v>
      </c>
    </row>
    <row r="5589" spans="1:6" x14ac:dyDescent="0.25">
      <c r="A5589" s="30">
        <f>'Прайс-лист на год'!$E$3+ROUNDDOWN((ROW()-2)/25,0)</f>
        <v>44053</v>
      </c>
      <c r="B5589">
        <f t="shared" ref="B5589:E5589" si="5563">B5564</f>
        <v>1</v>
      </c>
      <c r="C5589" t="str">
        <f t="shared" si="5563"/>
        <v>A3</v>
      </c>
      <c r="D5589" t="str">
        <f t="shared" si="5563"/>
        <v>сыр мягкий</v>
      </c>
      <c r="E5589" t="str">
        <f t="shared" si="5563"/>
        <v>A3|сыр мягкий</v>
      </c>
      <c r="F5589">
        <f>IFERROR(INDEX('Прайс-лист на год'!$E$4:$NG$28,MATCH(prices_model!E5589,'Прайс-лист на год'!$D$4:$D$28,0),MATCH(prices_model!A5589,'Прайс-лист на год'!$E$3:$NG$3,0)),0)</f>
        <v>550</v>
      </c>
    </row>
    <row r="5590" spans="1:6" x14ac:dyDescent="0.25">
      <c r="A5590" s="30">
        <f>'Прайс-лист на год'!$E$3+ROUNDDOWN((ROW()-2)/25,0)</f>
        <v>44053</v>
      </c>
      <c r="B5590">
        <f t="shared" ref="B5590:E5590" si="5564">B5565</f>
        <v>1</v>
      </c>
      <c r="C5590" t="str">
        <f t="shared" si="5564"/>
        <v>A3</v>
      </c>
      <c r="D5590" t="str">
        <f t="shared" si="5564"/>
        <v>прочие сыры</v>
      </c>
      <c r="E5590" t="str">
        <f t="shared" si="5564"/>
        <v>A3|прочие сыры</v>
      </c>
      <c r="F5590">
        <f>IFERROR(INDEX('Прайс-лист на год'!$E$4:$NG$28,MATCH(prices_model!E5590,'Прайс-лист на год'!$D$4:$D$28,0),MATCH(prices_model!A5590,'Прайс-лист на год'!$E$3:$NG$3,0)),0)</f>
        <v>770</v>
      </c>
    </row>
    <row r="5591" spans="1:6" x14ac:dyDescent="0.25">
      <c r="A5591" s="30">
        <f>'Прайс-лист на год'!$E$3+ROUNDDOWN((ROW()-2)/25,0)</f>
        <v>44053</v>
      </c>
      <c r="B5591">
        <f t="shared" ref="B5591:E5591" si="5565">B5566</f>
        <v>1</v>
      </c>
      <c r="C5591" t="str">
        <f t="shared" si="5565"/>
        <v>A3</v>
      </c>
      <c r="D5591" t="str">
        <f t="shared" si="5565"/>
        <v>продукты сырные</v>
      </c>
      <c r="E5591" t="str">
        <f t="shared" si="5565"/>
        <v>A3|продукты сырные</v>
      </c>
      <c r="F5591">
        <f>IFERROR(INDEX('Прайс-лист на год'!$E$4:$NG$28,MATCH(prices_model!E5591,'Прайс-лист на год'!$D$4:$D$28,0),MATCH(prices_model!A5591,'Прайс-лист на год'!$E$3:$NG$3,0)),0)</f>
        <v>440</v>
      </c>
    </row>
    <row r="5592" spans="1:6" x14ac:dyDescent="0.25">
      <c r="A5592" s="30">
        <f>'Прайс-лист на год'!$E$3+ROUNDDOWN((ROW()-2)/25,0)</f>
        <v>44053</v>
      </c>
      <c r="B5592">
        <f t="shared" ref="B5592:E5592" si="5566">B5567</f>
        <v>1</v>
      </c>
      <c r="C5592" t="str">
        <f t="shared" si="5566"/>
        <v>A4</v>
      </c>
      <c r="D5592" t="str">
        <f t="shared" si="5566"/>
        <v>сыр твердый</v>
      </c>
      <c r="E5592" t="str">
        <f t="shared" si="5566"/>
        <v>A4|сыр твердый</v>
      </c>
      <c r="F5592">
        <f>IFERROR(INDEX('Прайс-лист на год'!$E$4:$NG$28,MATCH(prices_model!E5592,'Прайс-лист на год'!$D$4:$D$28,0),MATCH(prices_model!A5592,'Прайс-лист на год'!$E$3:$NG$3,0)),0)</f>
        <v>1103</v>
      </c>
    </row>
    <row r="5593" spans="1:6" x14ac:dyDescent="0.25">
      <c r="A5593" s="30">
        <f>'Прайс-лист на год'!$E$3+ROUNDDOWN((ROW()-2)/25,0)</f>
        <v>44053</v>
      </c>
      <c r="B5593">
        <f t="shared" ref="B5593:E5593" si="5567">B5568</f>
        <v>1</v>
      </c>
      <c r="C5593" t="str">
        <f t="shared" si="5567"/>
        <v>A4</v>
      </c>
      <c r="D5593" t="str">
        <f t="shared" si="5567"/>
        <v>сыр полутвердый</v>
      </c>
      <c r="E5593" t="str">
        <f t="shared" si="5567"/>
        <v>A4|сыр полутвердый</v>
      </c>
      <c r="F5593">
        <f>IFERROR(INDEX('Прайс-лист на год'!$E$4:$NG$28,MATCH(prices_model!E5593,'Прайс-лист на год'!$D$4:$D$28,0),MATCH(prices_model!A5593,'Прайс-лист на год'!$E$3:$NG$3,0)),0)</f>
        <v>536</v>
      </c>
    </row>
    <row r="5594" spans="1:6" x14ac:dyDescent="0.25">
      <c r="A5594" s="30">
        <f>'Прайс-лист на год'!$E$3+ROUNDDOWN((ROW()-2)/25,0)</f>
        <v>44053</v>
      </c>
      <c r="B5594">
        <f t="shared" ref="B5594:E5594" si="5568">B5569</f>
        <v>1</v>
      </c>
      <c r="C5594" t="str">
        <f t="shared" si="5568"/>
        <v>A4</v>
      </c>
      <c r="D5594" t="str">
        <f t="shared" si="5568"/>
        <v>сыр мягкий</v>
      </c>
      <c r="E5594" t="str">
        <f t="shared" si="5568"/>
        <v>A4|сыр мягкий</v>
      </c>
      <c r="F5594">
        <f>IFERROR(INDEX('Прайс-лист на год'!$E$4:$NG$28,MATCH(prices_model!E5594,'Прайс-лист на год'!$D$4:$D$28,0),MATCH(prices_model!A5594,'Прайс-лист на год'!$E$3:$NG$3,0)),0)</f>
        <v>551</v>
      </c>
    </row>
    <row r="5595" spans="1:6" x14ac:dyDescent="0.25">
      <c r="A5595" s="30">
        <f>'Прайс-лист на год'!$E$3+ROUNDDOWN((ROW()-2)/25,0)</f>
        <v>44053</v>
      </c>
      <c r="B5595">
        <f t="shared" ref="B5595:E5595" si="5569">B5570</f>
        <v>1</v>
      </c>
      <c r="C5595" t="str">
        <f t="shared" si="5569"/>
        <v>A4</v>
      </c>
      <c r="D5595" t="str">
        <f t="shared" si="5569"/>
        <v>прочие сыры</v>
      </c>
      <c r="E5595" t="str">
        <f t="shared" si="5569"/>
        <v>A4|прочие сыры</v>
      </c>
      <c r="F5595">
        <f>IFERROR(INDEX('Прайс-лист на год'!$E$4:$NG$28,MATCH(prices_model!E5595,'Прайс-лист на год'!$D$4:$D$28,0),MATCH(prices_model!A5595,'Прайс-лист на год'!$E$3:$NG$3,0)),0)</f>
        <v>847</v>
      </c>
    </row>
    <row r="5596" spans="1:6" x14ac:dyDescent="0.25">
      <c r="A5596" s="30">
        <f>'Прайс-лист на год'!$E$3+ROUNDDOWN((ROW()-2)/25,0)</f>
        <v>44053</v>
      </c>
      <c r="B5596">
        <f t="shared" ref="B5596:E5596" si="5570">B5571</f>
        <v>1</v>
      </c>
      <c r="C5596" t="str">
        <f t="shared" si="5570"/>
        <v>A4</v>
      </c>
      <c r="D5596" t="str">
        <f t="shared" si="5570"/>
        <v>продукты сырные</v>
      </c>
      <c r="E5596" t="str">
        <f t="shared" si="5570"/>
        <v>A4|продукты сырные</v>
      </c>
      <c r="F5596">
        <f>IFERROR(INDEX('Прайс-лист на год'!$E$4:$NG$28,MATCH(prices_model!E5596,'Прайс-лист на год'!$D$4:$D$28,0),MATCH(prices_model!A5596,'Прайс-лист на год'!$E$3:$NG$3,0)),0)</f>
        <v>340</v>
      </c>
    </row>
    <row r="5597" spans="1:6" x14ac:dyDescent="0.25">
      <c r="A5597" s="30">
        <f>'Прайс-лист на год'!$E$3+ROUNDDOWN((ROW()-2)/25,0)</f>
        <v>44053</v>
      </c>
      <c r="B5597">
        <f t="shared" ref="B5597:E5597" si="5571">B5572</f>
        <v>1</v>
      </c>
      <c r="C5597" t="str">
        <f t="shared" si="5571"/>
        <v>A5</v>
      </c>
      <c r="D5597" t="str">
        <f t="shared" si="5571"/>
        <v>сыр твердый</v>
      </c>
      <c r="E5597" t="str">
        <f t="shared" si="5571"/>
        <v>A5|сыр твердый</v>
      </c>
      <c r="F5597">
        <f>IFERROR(INDEX('Прайс-лист на год'!$E$4:$NG$28,MATCH(prices_model!E5597,'Прайс-лист на год'!$D$4:$D$28,0),MATCH(prices_model!A5597,'Прайс-лист на год'!$E$3:$NG$3,0)),0)</f>
        <v>1094</v>
      </c>
    </row>
    <row r="5598" spans="1:6" x14ac:dyDescent="0.25">
      <c r="A5598" s="30">
        <f>'Прайс-лист на год'!$E$3+ROUNDDOWN((ROW()-2)/25,0)</f>
        <v>44053</v>
      </c>
      <c r="B5598">
        <f t="shared" ref="B5598:E5598" si="5572">B5573</f>
        <v>1</v>
      </c>
      <c r="C5598" t="str">
        <f t="shared" si="5572"/>
        <v>A5</v>
      </c>
      <c r="D5598" t="str">
        <f t="shared" si="5572"/>
        <v>сыр полутвердый</v>
      </c>
      <c r="E5598" t="str">
        <f t="shared" si="5572"/>
        <v>A5|сыр полутвердый</v>
      </c>
      <c r="F5598">
        <f>IFERROR(INDEX('Прайс-лист на год'!$E$4:$NG$28,MATCH(prices_model!E5598,'Прайс-лист на год'!$D$4:$D$28,0),MATCH(prices_model!A5598,'Прайс-лист на год'!$E$3:$NG$3,0)),0)</f>
        <v>657</v>
      </c>
    </row>
    <row r="5599" spans="1:6" x14ac:dyDescent="0.25">
      <c r="A5599" s="30">
        <f>'Прайс-лист на год'!$E$3+ROUNDDOWN((ROW()-2)/25,0)</f>
        <v>44053</v>
      </c>
      <c r="B5599">
        <f t="shared" ref="B5599:E5599" si="5573">B5574</f>
        <v>1</v>
      </c>
      <c r="C5599" t="str">
        <f t="shared" si="5573"/>
        <v>A5</v>
      </c>
      <c r="D5599" t="str">
        <f t="shared" si="5573"/>
        <v>сыр мягкий</v>
      </c>
      <c r="E5599" t="str">
        <f t="shared" si="5573"/>
        <v>A5|сыр мягкий</v>
      </c>
      <c r="F5599">
        <f>IFERROR(INDEX('Прайс-лист на год'!$E$4:$NG$28,MATCH(prices_model!E5599,'Прайс-лист на год'!$D$4:$D$28,0),MATCH(prices_model!A5599,'Прайс-лист на год'!$E$3:$NG$3,0)),0)</f>
        <v>547</v>
      </c>
    </row>
    <row r="5600" spans="1:6" x14ac:dyDescent="0.25">
      <c r="A5600" s="30">
        <f>'Прайс-лист на год'!$E$3+ROUNDDOWN((ROW()-2)/25,0)</f>
        <v>44053</v>
      </c>
      <c r="B5600">
        <f t="shared" ref="B5600:E5600" si="5574">B5575</f>
        <v>1</v>
      </c>
      <c r="C5600" t="str">
        <f t="shared" si="5574"/>
        <v>A5</v>
      </c>
      <c r="D5600" t="str">
        <f t="shared" si="5574"/>
        <v>прочие сыры</v>
      </c>
      <c r="E5600" t="str">
        <f t="shared" si="5574"/>
        <v>A5|прочие сыры</v>
      </c>
      <c r="F5600">
        <f>IFERROR(INDEX('Прайс-лист на год'!$E$4:$NG$28,MATCH(prices_model!E5600,'Прайс-лист на год'!$D$4:$D$28,0),MATCH(prices_model!A5600,'Прайс-лист на год'!$E$3:$NG$3,0)),0)</f>
        <v>766</v>
      </c>
    </row>
    <row r="5601" spans="1:6" x14ac:dyDescent="0.25">
      <c r="A5601" s="30">
        <f>'Прайс-лист на год'!$E$3+ROUNDDOWN((ROW()-2)/25,0)</f>
        <v>44053</v>
      </c>
      <c r="B5601">
        <f t="shared" ref="B5601:E5601" si="5575">B5576</f>
        <v>1</v>
      </c>
      <c r="C5601" t="str">
        <f t="shared" si="5575"/>
        <v>A5</v>
      </c>
      <c r="D5601" t="str">
        <f t="shared" si="5575"/>
        <v>продукты сырные</v>
      </c>
      <c r="E5601" t="str">
        <f t="shared" si="5575"/>
        <v>A5|продукты сырные</v>
      </c>
      <c r="F5601">
        <f>IFERROR(INDEX('Прайс-лист на год'!$E$4:$NG$28,MATCH(prices_model!E5601,'Прайс-лист на год'!$D$4:$D$28,0),MATCH(prices_model!A5601,'Прайс-лист на год'!$E$3:$NG$3,0)),0)</f>
        <v>438</v>
      </c>
    </row>
    <row r="5602" spans="1:6" x14ac:dyDescent="0.25">
      <c r="A5602" s="30">
        <f>'Прайс-лист на год'!$E$3+ROUNDDOWN((ROW()-2)/25,0)</f>
        <v>44054</v>
      </c>
      <c r="B5602">
        <f t="shared" ref="B5602:E5602" si="5576">B5577</f>
        <v>1</v>
      </c>
      <c r="C5602" t="str">
        <f t="shared" si="5576"/>
        <v>A1</v>
      </c>
      <c r="D5602" t="str">
        <f t="shared" si="5576"/>
        <v>сыр твердый</v>
      </c>
      <c r="E5602" t="str">
        <f t="shared" si="5576"/>
        <v>A1|сыр твердый</v>
      </c>
      <c r="F5602">
        <f>IFERROR(INDEX('Прайс-лист на год'!$E$4:$NG$28,MATCH(prices_model!E5602,'Прайс-лист на год'!$D$4:$D$28,0),MATCH(prices_model!A5602,'Прайс-лист на год'!$E$3:$NG$3,0)),0)</f>
        <v>950</v>
      </c>
    </row>
    <row r="5603" spans="1:6" x14ac:dyDescent="0.25">
      <c r="A5603" s="30">
        <f>'Прайс-лист на год'!$E$3+ROUNDDOWN((ROW()-2)/25,0)</f>
        <v>44054</v>
      </c>
      <c r="B5603">
        <f t="shared" ref="B5603:E5603" si="5577">B5578</f>
        <v>1</v>
      </c>
      <c r="C5603" t="str">
        <f t="shared" si="5577"/>
        <v>A1</v>
      </c>
      <c r="D5603" t="str">
        <f t="shared" si="5577"/>
        <v>сыр полутвердый</v>
      </c>
      <c r="E5603" t="str">
        <f t="shared" si="5577"/>
        <v>A1|сыр полутвердый</v>
      </c>
      <c r="F5603">
        <f>IFERROR(INDEX('Прайс-лист на год'!$E$4:$NG$28,MATCH(prices_model!E5603,'Прайс-лист на год'!$D$4:$D$28,0),MATCH(prices_model!A5603,'Прайс-лист на год'!$E$3:$NG$3,0)),0)</f>
        <v>570</v>
      </c>
    </row>
    <row r="5604" spans="1:6" x14ac:dyDescent="0.25">
      <c r="A5604" s="30">
        <f>'Прайс-лист на год'!$E$3+ROUNDDOWN((ROW()-2)/25,0)</f>
        <v>44054</v>
      </c>
      <c r="B5604">
        <f t="shared" ref="B5604:E5604" si="5578">B5579</f>
        <v>1</v>
      </c>
      <c r="C5604" t="str">
        <f t="shared" si="5578"/>
        <v>A1</v>
      </c>
      <c r="D5604" t="str">
        <f t="shared" si="5578"/>
        <v>сыр мягкий</v>
      </c>
      <c r="E5604" t="str">
        <f t="shared" si="5578"/>
        <v>A1|сыр мягкий</v>
      </c>
      <c r="F5604">
        <f>IFERROR(INDEX('Прайс-лист на год'!$E$4:$NG$28,MATCH(prices_model!E5604,'Прайс-лист на год'!$D$4:$D$28,0),MATCH(prices_model!A5604,'Прайс-лист на год'!$E$3:$NG$3,0)),0)</f>
        <v>475</v>
      </c>
    </row>
    <row r="5605" spans="1:6" x14ac:dyDescent="0.25">
      <c r="A5605" s="30">
        <f>'Прайс-лист на год'!$E$3+ROUNDDOWN((ROW()-2)/25,0)</f>
        <v>44054</v>
      </c>
      <c r="B5605">
        <f t="shared" ref="B5605:E5605" si="5579">B5580</f>
        <v>1</v>
      </c>
      <c r="C5605" t="str">
        <f t="shared" si="5579"/>
        <v>A1</v>
      </c>
      <c r="D5605" t="str">
        <f t="shared" si="5579"/>
        <v>прочие сыры</v>
      </c>
      <c r="E5605" t="str">
        <f t="shared" si="5579"/>
        <v>A1|прочие сыры</v>
      </c>
      <c r="F5605">
        <f>IFERROR(INDEX('Прайс-лист на год'!$E$4:$NG$28,MATCH(prices_model!E5605,'Прайс-лист на год'!$D$4:$D$28,0),MATCH(prices_model!A5605,'Прайс-лист на год'!$E$3:$NG$3,0)),0)</f>
        <v>665</v>
      </c>
    </row>
    <row r="5606" spans="1:6" x14ac:dyDescent="0.25">
      <c r="A5606" s="30">
        <f>'Прайс-лист на год'!$E$3+ROUNDDOWN((ROW()-2)/25,0)</f>
        <v>44054</v>
      </c>
      <c r="B5606">
        <f t="shared" ref="B5606:E5606" si="5580">B5581</f>
        <v>1</v>
      </c>
      <c r="C5606" t="str">
        <f t="shared" si="5580"/>
        <v>A1</v>
      </c>
      <c r="D5606" t="str">
        <f t="shared" si="5580"/>
        <v>продукты сырные</v>
      </c>
      <c r="E5606" t="str">
        <f t="shared" si="5580"/>
        <v>A1|продукты сырные</v>
      </c>
      <c r="F5606">
        <f>IFERROR(INDEX('Прайс-лист на год'!$E$4:$NG$28,MATCH(prices_model!E5606,'Прайс-лист на год'!$D$4:$D$28,0),MATCH(prices_model!A5606,'Прайс-лист на год'!$E$3:$NG$3,0)),0)</f>
        <v>380</v>
      </c>
    </row>
    <row r="5607" spans="1:6" x14ac:dyDescent="0.25">
      <c r="A5607" s="30">
        <f>'Прайс-лист на год'!$E$3+ROUNDDOWN((ROW()-2)/25,0)</f>
        <v>44054</v>
      </c>
      <c r="B5607">
        <f t="shared" ref="B5607:E5607" si="5581">B5582</f>
        <v>1</v>
      </c>
      <c r="C5607" t="str">
        <f t="shared" si="5581"/>
        <v>A2</v>
      </c>
      <c r="D5607" t="str">
        <f t="shared" si="5581"/>
        <v>сыр твердый</v>
      </c>
      <c r="E5607" t="str">
        <f t="shared" si="5581"/>
        <v>A2|сыр твердый</v>
      </c>
      <c r="F5607">
        <f>IFERROR(INDEX('Прайс-лист на год'!$E$4:$NG$28,MATCH(prices_model!E5607,'Прайс-лист на год'!$D$4:$D$28,0),MATCH(prices_model!A5607,'Прайс-лист на год'!$E$3:$NG$3,0)),0)</f>
        <v>900</v>
      </c>
    </row>
    <row r="5608" spans="1:6" x14ac:dyDescent="0.25">
      <c r="A5608" s="30">
        <f>'Прайс-лист на год'!$E$3+ROUNDDOWN((ROW()-2)/25,0)</f>
        <v>44054</v>
      </c>
      <c r="B5608">
        <f t="shared" ref="B5608:E5608" si="5582">B5583</f>
        <v>1</v>
      </c>
      <c r="C5608" t="str">
        <f t="shared" si="5582"/>
        <v>A2</v>
      </c>
      <c r="D5608" t="str">
        <f t="shared" si="5582"/>
        <v>сыр полутвердый</v>
      </c>
      <c r="E5608" t="str">
        <f t="shared" si="5582"/>
        <v>A2|сыр полутвердый</v>
      </c>
      <c r="F5608">
        <f>IFERROR(INDEX('Прайс-лист на год'!$E$4:$NG$28,MATCH(prices_model!E5608,'Прайс-лист на год'!$D$4:$D$28,0),MATCH(prices_model!A5608,'Прайс-лист на год'!$E$3:$NG$3,0)),0)</f>
        <v>540</v>
      </c>
    </row>
    <row r="5609" spans="1:6" x14ac:dyDescent="0.25">
      <c r="A5609" s="30">
        <f>'Прайс-лист на год'!$E$3+ROUNDDOWN((ROW()-2)/25,0)</f>
        <v>44054</v>
      </c>
      <c r="B5609">
        <f t="shared" ref="B5609:E5609" si="5583">B5584</f>
        <v>1</v>
      </c>
      <c r="C5609" t="str">
        <f t="shared" si="5583"/>
        <v>A2</v>
      </c>
      <c r="D5609" t="str">
        <f t="shared" si="5583"/>
        <v>сыр мягкий</v>
      </c>
      <c r="E5609" t="str">
        <f t="shared" si="5583"/>
        <v>A2|сыр мягкий</v>
      </c>
      <c r="F5609">
        <f>IFERROR(INDEX('Прайс-лист на год'!$E$4:$NG$28,MATCH(prices_model!E5609,'Прайс-лист на год'!$D$4:$D$28,0),MATCH(prices_model!A5609,'Прайс-лист на год'!$E$3:$NG$3,0)),0)</f>
        <v>450</v>
      </c>
    </row>
    <row r="5610" spans="1:6" x14ac:dyDescent="0.25">
      <c r="A5610" s="30">
        <f>'Прайс-лист на год'!$E$3+ROUNDDOWN((ROW()-2)/25,0)</f>
        <v>44054</v>
      </c>
      <c r="B5610">
        <f t="shared" ref="B5610:E5610" si="5584">B5585</f>
        <v>1</v>
      </c>
      <c r="C5610" t="str">
        <f t="shared" si="5584"/>
        <v>A2</v>
      </c>
      <c r="D5610" t="str">
        <f t="shared" si="5584"/>
        <v>прочие сыры</v>
      </c>
      <c r="E5610" t="str">
        <f t="shared" si="5584"/>
        <v>A2|прочие сыры</v>
      </c>
      <c r="F5610">
        <f>IFERROR(INDEX('Прайс-лист на год'!$E$4:$NG$28,MATCH(prices_model!E5610,'Прайс-лист на год'!$D$4:$D$28,0),MATCH(prices_model!A5610,'Прайс-лист на год'!$E$3:$NG$3,0)),0)</f>
        <v>630</v>
      </c>
    </row>
    <row r="5611" spans="1:6" x14ac:dyDescent="0.25">
      <c r="A5611" s="30">
        <f>'Прайс-лист на год'!$E$3+ROUNDDOWN((ROW()-2)/25,0)</f>
        <v>44054</v>
      </c>
      <c r="B5611">
        <f t="shared" ref="B5611:E5611" si="5585">B5586</f>
        <v>1</v>
      </c>
      <c r="C5611" t="str">
        <f t="shared" si="5585"/>
        <v>A2</v>
      </c>
      <c r="D5611" t="str">
        <f t="shared" si="5585"/>
        <v>продукты сырные</v>
      </c>
      <c r="E5611" t="str">
        <f t="shared" si="5585"/>
        <v>A2|продукты сырные</v>
      </c>
      <c r="F5611">
        <f>IFERROR(INDEX('Прайс-лист на год'!$E$4:$NG$28,MATCH(prices_model!E5611,'Прайс-лист на год'!$D$4:$D$28,0),MATCH(prices_model!A5611,'Прайс-лист на год'!$E$3:$NG$3,0)),0)</f>
        <v>360</v>
      </c>
    </row>
    <row r="5612" spans="1:6" x14ac:dyDescent="0.25">
      <c r="A5612" s="30">
        <f>'Прайс-лист на год'!$E$3+ROUNDDOWN((ROW()-2)/25,0)</f>
        <v>44054</v>
      </c>
      <c r="B5612">
        <f t="shared" ref="B5612:E5612" si="5586">B5587</f>
        <v>1</v>
      </c>
      <c r="C5612" t="str">
        <f t="shared" si="5586"/>
        <v>A3</v>
      </c>
      <c r="D5612" t="str">
        <f t="shared" si="5586"/>
        <v>сыр твердый</v>
      </c>
      <c r="E5612" t="str">
        <f t="shared" si="5586"/>
        <v>A3|сыр твердый</v>
      </c>
      <c r="F5612">
        <f>IFERROR(INDEX('Прайс-лист на год'!$E$4:$NG$28,MATCH(prices_model!E5612,'Прайс-лист на год'!$D$4:$D$28,0),MATCH(prices_model!A5612,'Прайс-лист на год'!$E$3:$NG$3,0)),0)</f>
        <v>1100</v>
      </c>
    </row>
    <row r="5613" spans="1:6" x14ac:dyDescent="0.25">
      <c r="A5613" s="30">
        <f>'Прайс-лист на год'!$E$3+ROUNDDOWN((ROW()-2)/25,0)</f>
        <v>44054</v>
      </c>
      <c r="B5613">
        <f t="shared" ref="B5613:E5613" si="5587">B5588</f>
        <v>1</v>
      </c>
      <c r="C5613" t="str">
        <f t="shared" si="5587"/>
        <v>A3</v>
      </c>
      <c r="D5613" t="str">
        <f t="shared" si="5587"/>
        <v>сыр полутвердый</v>
      </c>
      <c r="E5613" t="str">
        <f t="shared" si="5587"/>
        <v>A3|сыр полутвердый</v>
      </c>
      <c r="F5613">
        <f>IFERROR(INDEX('Прайс-лист на год'!$E$4:$NG$28,MATCH(prices_model!E5613,'Прайс-лист на год'!$D$4:$D$28,0),MATCH(prices_model!A5613,'Прайс-лист на год'!$E$3:$NG$3,0)),0)</f>
        <v>660</v>
      </c>
    </row>
    <row r="5614" spans="1:6" x14ac:dyDescent="0.25">
      <c r="A5614" s="30">
        <f>'Прайс-лист на год'!$E$3+ROUNDDOWN((ROW()-2)/25,0)</f>
        <v>44054</v>
      </c>
      <c r="B5614">
        <f t="shared" ref="B5614:E5614" si="5588">B5589</f>
        <v>1</v>
      </c>
      <c r="C5614" t="str">
        <f t="shared" si="5588"/>
        <v>A3</v>
      </c>
      <c r="D5614" t="str">
        <f t="shared" si="5588"/>
        <v>сыр мягкий</v>
      </c>
      <c r="E5614" t="str">
        <f t="shared" si="5588"/>
        <v>A3|сыр мягкий</v>
      </c>
      <c r="F5614">
        <f>IFERROR(INDEX('Прайс-лист на год'!$E$4:$NG$28,MATCH(prices_model!E5614,'Прайс-лист на год'!$D$4:$D$28,0),MATCH(prices_model!A5614,'Прайс-лист на год'!$E$3:$NG$3,0)),0)</f>
        <v>550</v>
      </c>
    </row>
    <row r="5615" spans="1:6" x14ac:dyDescent="0.25">
      <c r="A5615" s="30">
        <f>'Прайс-лист на год'!$E$3+ROUNDDOWN((ROW()-2)/25,0)</f>
        <v>44054</v>
      </c>
      <c r="B5615">
        <f t="shared" ref="B5615:E5615" si="5589">B5590</f>
        <v>1</v>
      </c>
      <c r="C5615" t="str">
        <f t="shared" si="5589"/>
        <v>A3</v>
      </c>
      <c r="D5615" t="str">
        <f t="shared" si="5589"/>
        <v>прочие сыры</v>
      </c>
      <c r="E5615" t="str">
        <f t="shared" si="5589"/>
        <v>A3|прочие сыры</v>
      </c>
      <c r="F5615">
        <f>IFERROR(INDEX('Прайс-лист на год'!$E$4:$NG$28,MATCH(prices_model!E5615,'Прайс-лист на год'!$D$4:$D$28,0),MATCH(prices_model!A5615,'Прайс-лист на год'!$E$3:$NG$3,0)),0)</f>
        <v>770</v>
      </c>
    </row>
    <row r="5616" spans="1:6" x14ac:dyDescent="0.25">
      <c r="A5616" s="30">
        <f>'Прайс-лист на год'!$E$3+ROUNDDOWN((ROW()-2)/25,0)</f>
        <v>44054</v>
      </c>
      <c r="B5616">
        <f t="shared" ref="B5616:E5616" si="5590">B5591</f>
        <v>1</v>
      </c>
      <c r="C5616" t="str">
        <f t="shared" si="5590"/>
        <v>A3</v>
      </c>
      <c r="D5616" t="str">
        <f t="shared" si="5590"/>
        <v>продукты сырные</v>
      </c>
      <c r="E5616" t="str">
        <f t="shared" si="5590"/>
        <v>A3|продукты сырные</v>
      </c>
      <c r="F5616">
        <f>IFERROR(INDEX('Прайс-лист на год'!$E$4:$NG$28,MATCH(prices_model!E5616,'Прайс-лист на год'!$D$4:$D$28,0),MATCH(prices_model!A5616,'Прайс-лист на год'!$E$3:$NG$3,0)),0)</f>
        <v>440</v>
      </c>
    </row>
    <row r="5617" spans="1:6" x14ac:dyDescent="0.25">
      <c r="A5617" s="30">
        <f>'Прайс-лист на год'!$E$3+ROUNDDOWN((ROW()-2)/25,0)</f>
        <v>44054</v>
      </c>
      <c r="B5617">
        <f t="shared" ref="B5617:E5617" si="5591">B5592</f>
        <v>1</v>
      </c>
      <c r="C5617" t="str">
        <f t="shared" si="5591"/>
        <v>A4</v>
      </c>
      <c r="D5617" t="str">
        <f t="shared" si="5591"/>
        <v>сыр твердый</v>
      </c>
      <c r="E5617" t="str">
        <f t="shared" si="5591"/>
        <v>A4|сыр твердый</v>
      </c>
      <c r="F5617">
        <f>IFERROR(INDEX('Прайс-лист на год'!$E$4:$NG$28,MATCH(prices_model!E5617,'Прайс-лист на год'!$D$4:$D$28,0),MATCH(prices_model!A5617,'Прайс-лист на год'!$E$3:$NG$3,0)),0)</f>
        <v>1103</v>
      </c>
    </row>
    <row r="5618" spans="1:6" x14ac:dyDescent="0.25">
      <c r="A5618" s="30">
        <f>'Прайс-лист на год'!$E$3+ROUNDDOWN((ROW()-2)/25,0)</f>
        <v>44054</v>
      </c>
      <c r="B5618">
        <f t="shared" ref="B5618:E5618" si="5592">B5593</f>
        <v>1</v>
      </c>
      <c r="C5618" t="str">
        <f t="shared" si="5592"/>
        <v>A4</v>
      </c>
      <c r="D5618" t="str">
        <f t="shared" si="5592"/>
        <v>сыр полутвердый</v>
      </c>
      <c r="E5618" t="str">
        <f t="shared" si="5592"/>
        <v>A4|сыр полутвердый</v>
      </c>
      <c r="F5618">
        <f>IFERROR(INDEX('Прайс-лист на год'!$E$4:$NG$28,MATCH(prices_model!E5618,'Прайс-лист на год'!$D$4:$D$28,0),MATCH(prices_model!A5618,'Прайс-лист на год'!$E$3:$NG$3,0)),0)</f>
        <v>536</v>
      </c>
    </row>
    <row r="5619" spans="1:6" x14ac:dyDescent="0.25">
      <c r="A5619" s="30">
        <f>'Прайс-лист на год'!$E$3+ROUNDDOWN((ROW()-2)/25,0)</f>
        <v>44054</v>
      </c>
      <c r="B5619">
        <f t="shared" ref="B5619:E5619" si="5593">B5594</f>
        <v>1</v>
      </c>
      <c r="C5619" t="str">
        <f t="shared" si="5593"/>
        <v>A4</v>
      </c>
      <c r="D5619" t="str">
        <f t="shared" si="5593"/>
        <v>сыр мягкий</v>
      </c>
      <c r="E5619" t="str">
        <f t="shared" si="5593"/>
        <v>A4|сыр мягкий</v>
      </c>
      <c r="F5619">
        <f>IFERROR(INDEX('Прайс-лист на год'!$E$4:$NG$28,MATCH(prices_model!E5619,'Прайс-лист на год'!$D$4:$D$28,0),MATCH(prices_model!A5619,'Прайс-лист на год'!$E$3:$NG$3,0)),0)</f>
        <v>551</v>
      </c>
    </row>
    <row r="5620" spans="1:6" x14ac:dyDescent="0.25">
      <c r="A5620" s="30">
        <f>'Прайс-лист на год'!$E$3+ROUNDDOWN((ROW()-2)/25,0)</f>
        <v>44054</v>
      </c>
      <c r="B5620">
        <f t="shared" ref="B5620:E5620" si="5594">B5595</f>
        <v>1</v>
      </c>
      <c r="C5620" t="str">
        <f t="shared" si="5594"/>
        <v>A4</v>
      </c>
      <c r="D5620" t="str">
        <f t="shared" si="5594"/>
        <v>прочие сыры</v>
      </c>
      <c r="E5620" t="str">
        <f t="shared" si="5594"/>
        <v>A4|прочие сыры</v>
      </c>
      <c r="F5620">
        <f>IFERROR(INDEX('Прайс-лист на год'!$E$4:$NG$28,MATCH(prices_model!E5620,'Прайс-лист на год'!$D$4:$D$28,0),MATCH(prices_model!A5620,'Прайс-лист на год'!$E$3:$NG$3,0)),0)</f>
        <v>847</v>
      </c>
    </row>
    <row r="5621" spans="1:6" x14ac:dyDescent="0.25">
      <c r="A5621" s="30">
        <f>'Прайс-лист на год'!$E$3+ROUNDDOWN((ROW()-2)/25,0)</f>
        <v>44054</v>
      </c>
      <c r="B5621">
        <f t="shared" ref="B5621:E5621" si="5595">B5596</f>
        <v>1</v>
      </c>
      <c r="C5621" t="str">
        <f t="shared" si="5595"/>
        <v>A4</v>
      </c>
      <c r="D5621" t="str">
        <f t="shared" si="5595"/>
        <v>продукты сырные</v>
      </c>
      <c r="E5621" t="str">
        <f t="shared" si="5595"/>
        <v>A4|продукты сырные</v>
      </c>
      <c r="F5621">
        <f>IFERROR(INDEX('Прайс-лист на год'!$E$4:$NG$28,MATCH(prices_model!E5621,'Прайс-лист на год'!$D$4:$D$28,0),MATCH(prices_model!A5621,'Прайс-лист на год'!$E$3:$NG$3,0)),0)</f>
        <v>340</v>
      </c>
    </row>
    <row r="5622" spans="1:6" x14ac:dyDescent="0.25">
      <c r="A5622" s="30">
        <f>'Прайс-лист на год'!$E$3+ROUNDDOWN((ROW()-2)/25,0)</f>
        <v>44054</v>
      </c>
      <c r="B5622">
        <f t="shared" ref="B5622:E5622" si="5596">B5597</f>
        <v>1</v>
      </c>
      <c r="C5622" t="str">
        <f t="shared" si="5596"/>
        <v>A5</v>
      </c>
      <c r="D5622" t="str">
        <f t="shared" si="5596"/>
        <v>сыр твердый</v>
      </c>
      <c r="E5622" t="str">
        <f t="shared" si="5596"/>
        <v>A5|сыр твердый</v>
      </c>
      <c r="F5622">
        <f>IFERROR(INDEX('Прайс-лист на год'!$E$4:$NG$28,MATCH(prices_model!E5622,'Прайс-лист на год'!$D$4:$D$28,0),MATCH(prices_model!A5622,'Прайс-лист на год'!$E$3:$NG$3,0)),0)</f>
        <v>1094</v>
      </c>
    </row>
    <row r="5623" spans="1:6" x14ac:dyDescent="0.25">
      <c r="A5623" s="30">
        <f>'Прайс-лист на год'!$E$3+ROUNDDOWN((ROW()-2)/25,0)</f>
        <v>44054</v>
      </c>
      <c r="B5623">
        <f t="shared" ref="B5623:E5623" si="5597">B5598</f>
        <v>1</v>
      </c>
      <c r="C5623" t="str">
        <f t="shared" si="5597"/>
        <v>A5</v>
      </c>
      <c r="D5623" t="str">
        <f t="shared" si="5597"/>
        <v>сыр полутвердый</v>
      </c>
      <c r="E5623" t="str">
        <f t="shared" si="5597"/>
        <v>A5|сыр полутвердый</v>
      </c>
      <c r="F5623">
        <f>IFERROR(INDEX('Прайс-лист на год'!$E$4:$NG$28,MATCH(prices_model!E5623,'Прайс-лист на год'!$D$4:$D$28,0),MATCH(prices_model!A5623,'Прайс-лист на год'!$E$3:$NG$3,0)),0)</f>
        <v>657</v>
      </c>
    </row>
    <row r="5624" spans="1:6" x14ac:dyDescent="0.25">
      <c r="A5624" s="30">
        <f>'Прайс-лист на год'!$E$3+ROUNDDOWN((ROW()-2)/25,0)</f>
        <v>44054</v>
      </c>
      <c r="B5624">
        <f t="shared" ref="B5624:E5624" si="5598">B5599</f>
        <v>1</v>
      </c>
      <c r="C5624" t="str">
        <f t="shared" si="5598"/>
        <v>A5</v>
      </c>
      <c r="D5624" t="str">
        <f t="shared" si="5598"/>
        <v>сыр мягкий</v>
      </c>
      <c r="E5624" t="str">
        <f t="shared" si="5598"/>
        <v>A5|сыр мягкий</v>
      </c>
      <c r="F5624">
        <f>IFERROR(INDEX('Прайс-лист на год'!$E$4:$NG$28,MATCH(prices_model!E5624,'Прайс-лист на год'!$D$4:$D$28,0),MATCH(prices_model!A5624,'Прайс-лист на год'!$E$3:$NG$3,0)),0)</f>
        <v>547</v>
      </c>
    </row>
    <row r="5625" spans="1:6" x14ac:dyDescent="0.25">
      <c r="A5625" s="30">
        <f>'Прайс-лист на год'!$E$3+ROUNDDOWN((ROW()-2)/25,0)</f>
        <v>44054</v>
      </c>
      <c r="B5625">
        <f t="shared" ref="B5625:E5625" si="5599">B5600</f>
        <v>1</v>
      </c>
      <c r="C5625" t="str">
        <f t="shared" si="5599"/>
        <v>A5</v>
      </c>
      <c r="D5625" t="str">
        <f t="shared" si="5599"/>
        <v>прочие сыры</v>
      </c>
      <c r="E5625" t="str">
        <f t="shared" si="5599"/>
        <v>A5|прочие сыры</v>
      </c>
      <c r="F5625">
        <f>IFERROR(INDEX('Прайс-лист на год'!$E$4:$NG$28,MATCH(prices_model!E5625,'Прайс-лист на год'!$D$4:$D$28,0),MATCH(prices_model!A5625,'Прайс-лист на год'!$E$3:$NG$3,0)),0)</f>
        <v>766</v>
      </c>
    </row>
    <row r="5626" spans="1:6" x14ac:dyDescent="0.25">
      <c r="A5626" s="30">
        <f>'Прайс-лист на год'!$E$3+ROUNDDOWN((ROW()-2)/25,0)</f>
        <v>44054</v>
      </c>
      <c r="B5626">
        <f t="shared" ref="B5626:E5626" si="5600">B5601</f>
        <v>1</v>
      </c>
      <c r="C5626" t="str">
        <f t="shared" si="5600"/>
        <v>A5</v>
      </c>
      <c r="D5626" t="str">
        <f t="shared" si="5600"/>
        <v>продукты сырные</v>
      </c>
      <c r="E5626" t="str">
        <f t="shared" si="5600"/>
        <v>A5|продукты сырные</v>
      </c>
      <c r="F5626">
        <f>IFERROR(INDEX('Прайс-лист на год'!$E$4:$NG$28,MATCH(prices_model!E5626,'Прайс-лист на год'!$D$4:$D$28,0),MATCH(prices_model!A5626,'Прайс-лист на год'!$E$3:$NG$3,0)),0)</f>
        <v>438</v>
      </c>
    </row>
    <row r="5627" spans="1:6" x14ac:dyDescent="0.25">
      <c r="A5627" s="30">
        <f>'Прайс-лист на год'!$E$3+ROUNDDOWN((ROW()-2)/25,0)</f>
        <v>44055</v>
      </c>
      <c r="B5627">
        <f t="shared" ref="B5627:E5627" si="5601">B5602</f>
        <v>1</v>
      </c>
      <c r="C5627" t="str">
        <f t="shared" si="5601"/>
        <v>A1</v>
      </c>
      <c r="D5627" t="str">
        <f t="shared" si="5601"/>
        <v>сыр твердый</v>
      </c>
      <c r="E5627" t="str">
        <f t="shared" si="5601"/>
        <v>A1|сыр твердый</v>
      </c>
      <c r="F5627">
        <f>IFERROR(INDEX('Прайс-лист на год'!$E$4:$NG$28,MATCH(prices_model!E5627,'Прайс-лист на год'!$D$4:$D$28,0),MATCH(prices_model!A5627,'Прайс-лист на год'!$E$3:$NG$3,0)),0)</f>
        <v>950</v>
      </c>
    </row>
    <row r="5628" spans="1:6" x14ac:dyDescent="0.25">
      <c r="A5628" s="30">
        <f>'Прайс-лист на год'!$E$3+ROUNDDOWN((ROW()-2)/25,0)</f>
        <v>44055</v>
      </c>
      <c r="B5628">
        <f t="shared" ref="B5628:E5628" si="5602">B5603</f>
        <v>1</v>
      </c>
      <c r="C5628" t="str">
        <f t="shared" si="5602"/>
        <v>A1</v>
      </c>
      <c r="D5628" t="str">
        <f t="shared" si="5602"/>
        <v>сыр полутвердый</v>
      </c>
      <c r="E5628" t="str">
        <f t="shared" si="5602"/>
        <v>A1|сыр полутвердый</v>
      </c>
      <c r="F5628">
        <f>IFERROR(INDEX('Прайс-лист на год'!$E$4:$NG$28,MATCH(prices_model!E5628,'Прайс-лист на год'!$D$4:$D$28,0),MATCH(prices_model!A5628,'Прайс-лист на год'!$E$3:$NG$3,0)),0)</f>
        <v>570</v>
      </c>
    </row>
    <row r="5629" spans="1:6" x14ac:dyDescent="0.25">
      <c r="A5629" s="30">
        <f>'Прайс-лист на год'!$E$3+ROUNDDOWN((ROW()-2)/25,0)</f>
        <v>44055</v>
      </c>
      <c r="B5629">
        <f t="shared" ref="B5629:E5629" si="5603">B5604</f>
        <v>1</v>
      </c>
      <c r="C5629" t="str">
        <f t="shared" si="5603"/>
        <v>A1</v>
      </c>
      <c r="D5629" t="str">
        <f t="shared" si="5603"/>
        <v>сыр мягкий</v>
      </c>
      <c r="E5629" t="str">
        <f t="shared" si="5603"/>
        <v>A1|сыр мягкий</v>
      </c>
      <c r="F5629">
        <f>IFERROR(INDEX('Прайс-лист на год'!$E$4:$NG$28,MATCH(prices_model!E5629,'Прайс-лист на год'!$D$4:$D$28,0),MATCH(prices_model!A5629,'Прайс-лист на год'!$E$3:$NG$3,0)),0)</f>
        <v>475</v>
      </c>
    </row>
    <row r="5630" spans="1:6" x14ac:dyDescent="0.25">
      <c r="A5630" s="30">
        <f>'Прайс-лист на год'!$E$3+ROUNDDOWN((ROW()-2)/25,0)</f>
        <v>44055</v>
      </c>
      <c r="B5630">
        <f t="shared" ref="B5630:E5630" si="5604">B5605</f>
        <v>1</v>
      </c>
      <c r="C5630" t="str">
        <f t="shared" si="5604"/>
        <v>A1</v>
      </c>
      <c r="D5630" t="str">
        <f t="shared" si="5604"/>
        <v>прочие сыры</v>
      </c>
      <c r="E5630" t="str">
        <f t="shared" si="5604"/>
        <v>A1|прочие сыры</v>
      </c>
      <c r="F5630">
        <f>IFERROR(INDEX('Прайс-лист на год'!$E$4:$NG$28,MATCH(prices_model!E5630,'Прайс-лист на год'!$D$4:$D$28,0),MATCH(prices_model!A5630,'Прайс-лист на год'!$E$3:$NG$3,0)),0)</f>
        <v>665</v>
      </c>
    </row>
    <row r="5631" spans="1:6" x14ac:dyDescent="0.25">
      <c r="A5631" s="30">
        <f>'Прайс-лист на год'!$E$3+ROUNDDOWN((ROW()-2)/25,0)</f>
        <v>44055</v>
      </c>
      <c r="B5631">
        <f t="shared" ref="B5631:E5631" si="5605">B5606</f>
        <v>1</v>
      </c>
      <c r="C5631" t="str">
        <f t="shared" si="5605"/>
        <v>A1</v>
      </c>
      <c r="D5631" t="str">
        <f t="shared" si="5605"/>
        <v>продукты сырные</v>
      </c>
      <c r="E5631" t="str">
        <f t="shared" si="5605"/>
        <v>A1|продукты сырные</v>
      </c>
      <c r="F5631">
        <f>IFERROR(INDEX('Прайс-лист на год'!$E$4:$NG$28,MATCH(prices_model!E5631,'Прайс-лист на год'!$D$4:$D$28,0),MATCH(prices_model!A5631,'Прайс-лист на год'!$E$3:$NG$3,0)),0)</f>
        <v>380</v>
      </c>
    </row>
    <row r="5632" spans="1:6" x14ac:dyDescent="0.25">
      <c r="A5632" s="30">
        <f>'Прайс-лист на год'!$E$3+ROUNDDOWN((ROW()-2)/25,0)</f>
        <v>44055</v>
      </c>
      <c r="B5632">
        <f t="shared" ref="B5632:E5632" si="5606">B5607</f>
        <v>1</v>
      </c>
      <c r="C5632" t="str">
        <f t="shared" si="5606"/>
        <v>A2</v>
      </c>
      <c r="D5632" t="str">
        <f t="shared" si="5606"/>
        <v>сыр твердый</v>
      </c>
      <c r="E5632" t="str">
        <f t="shared" si="5606"/>
        <v>A2|сыр твердый</v>
      </c>
      <c r="F5632">
        <f>IFERROR(INDEX('Прайс-лист на год'!$E$4:$NG$28,MATCH(prices_model!E5632,'Прайс-лист на год'!$D$4:$D$28,0),MATCH(prices_model!A5632,'Прайс-лист на год'!$E$3:$NG$3,0)),0)</f>
        <v>900</v>
      </c>
    </row>
    <row r="5633" spans="1:6" x14ac:dyDescent="0.25">
      <c r="A5633" s="30">
        <f>'Прайс-лист на год'!$E$3+ROUNDDOWN((ROW()-2)/25,0)</f>
        <v>44055</v>
      </c>
      <c r="B5633">
        <f t="shared" ref="B5633:E5633" si="5607">B5608</f>
        <v>1</v>
      </c>
      <c r="C5633" t="str">
        <f t="shared" si="5607"/>
        <v>A2</v>
      </c>
      <c r="D5633" t="str">
        <f t="shared" si="5607"/>
        <v>сыр полутвердый</v>
      </c>
      <c r="E5633" t="str">
        <f t="shared" si="5607"/>
        <v>A2|сыр полутвердый</v>
      </c>
      <c r="F5633">
        <f>IFERROR(INDEX('Прайс-лист на год'!$E$4:$NG$28,MATCH(prices_model!E5633,'Прайс-лист на год'!$D$4:$D$28,0),MATCH(prices_model!A5633,'Прайс-лист на год'!$E$3:$NG$3,0)),0)</f>
        <v>540</v>
      </c>
    </row>
    <row r="5634" spans="1:6" x14ac:dyDescent="0.25">
      <c r="A5634" s="30">
        <f>'Прайс-лист на год'!$E$3+ROUNDDOWN((ROW()-2)/25,0)</f>
        <v>44055</v>
      </c>
      <c r="B5634">
        <f t="shared" ref="B5634:E5634" si="5608">B5609</f>
        <v>1</v>
      </c>
      <c r="C5634" t="str">
        <f t="shared" si="5608"/>
        <v>A2</v>
      </c>
      <c r="D5634" t="str">
        <f t="shared" si="5608"/>
        <v>сыр мягкий</v>
      </c>
      <c r="E5634" t="str">
        <f t="shared" si="5608"/>
        <v>A2|сыр мягкий</v>
      </c>
      <c r="F5634">
        <f>IFERROR(INDEX('Прайс-лист на год'!$E$4:$NG$28,MATCH(prices_model!E5634,'Прайс-лист на год'!$D$4:$D$28,0),MATCH(prices_model!A5634,'Прайс-лист на год'!$E$3:$NG$3,0)),0)</f>
        <v>450</v>
      </c>
    </row>
    <row r="5635" spans="1:6" x14ac:dyDescent="0.25">
      <c r="A5635" s="30">
        <f>'Прайс-лист на год'!$E$3+ROUNDDOWN((ROW()-2)/25,0)</f>
        <v>44055</v>
      </c>
      <c r="B5635">
        <f t="shared" ref="B5635:E5635" si="5609">B5610</f>
        <v>1</v>
      </c>
      <c r="C5635" t="str">
        <f t="shared" si="5609"/>
        <v>A2</v>
      </c>
      <c r="D5635" t="str">
        <f t="shared" si="5609"/>
        <v>прочие сыры</v>
      </c>
      <c r="E5635" t="str">
        <f t="shared" si="5609"/>
        <v>A2|прочие сыры</v>
      </c>
      <c r="F5635">
        <f>IFERROR(INDEX('Прайс-лист на год'!$E$4:$NG$28,MATCH(prices_model!E5635,'Прайс-лист на год'!$D$4:$D$28,0),MATCH(prices_model!A5635,'Прайс-лист на год'!$E$3:$NG$3,0)),0)</f>
        <v>630</v>
      </c>
    </row>
    <row r="5636" spans="1:6" x14ac:dyDescent="0.25">
      <c r="A5636" s="30">
        <f>'Прайс-лист на год'!$E$3+ROUNDDOWN((ROW()-2)/25,0)</f>
        <v>44055</v>
      </c>
      <c r="B5636">
        <f t="shared" ref="B5636:E5636" si="5610">B5611</f>
        <v>1</v>
      </c>
      <c r="C5636" t="str">
        <f t="shared" si="5610"/>
        <v>A2</v>
      </c>
      <c r="D5636" t="str">
        <f t="shared" si="5610"/>
        <v>продукты сырные</v>
      </c>
      <c r="E5636" t="str">
        <f t="shared" si="5610"/>
        <v>A2|продукты сырные</v>
      </c>
      <c r="F5636">
        <f>IFERROR(INDEX('Прайс-лист на год'!$E$4:$NG$28,MATCH(prices_model!E5636,'Прайс-лист на год'!$D$4:$D$28,0),MATCH(prices_model!A5636,'Прайс-лист на год'!$E$3:$NG$3,0)),0)</f>
        <v>360</v>
      </c>
    </row>
    <row r="5637" spans="1:6" x14ac:dyDescent="0.25">
      <c r="A5637" s="30">
        <f>'Прайс-лист на год'!$E$3+ROUNDDOWN((ROW()-2)/25,0)</f>
        <v>44055</v>
      </c>
      <c r="B5637">
        <f t="shared" ref="B5637:E5637" si="5611">B5612</f>
        <v>1</v>
      </c>
      <c r="C5637" t="str">
        <f t="shared" si="5611"/>
        <v>A3</v>
      </c>
      <c r="D5637" t="str">
        <f t="shared" si="5611"/>
        <v>сыр твердый</v>
      </c>
      <c r="E5637" t="str">
        <f t="shared" si="5611"/>
        <v>A3|сыр твердый</v>
      </c>
      <c r="F5637">
        <f>IFERROR(INDEX('Прайс-лист на год'!$E$4:$NG$28,MATCH(prices_model!E5637,'Прайс-лист на год'!$D$4:$D$28,0),MATCH(prices_model!A5637,'Прайс-лист на год'!$E$3:$NG$3,0)),0)</f>
        <v>1100</v>
      </c>
    </row>
    <row r="5638" spans="1:6" x14ac:dyDescent="0.25">
      <c r="A5638" s="30">
        <f>'Прайс-лист на год'!$E$3+ROUNDDOWN((ROW()-2)/25,0)</f>
        <v>44055</v>
      </c>
      <c r="B5638">
        <f t="shared" ref="B5638:E5638" si="5612">B5613</f>
        <v>1</v>
      </c>
      <c r="C5638" t="str">
        <f t="shared" si="5612"/>
        <v>A3</v>
      </c>
      <c r="D5638" t="str">
        <f t="shared" si="5612"/>
        <v>сыр полутвердый</v>
      </c>
      <c r="E5638" t="str">
        <f t="shared" si="5612"/>
        <v>A3|сыр полутвердый</v>
      </c>
      <c r="F5638">
        <f>IFERROR(INDEX('Прайс-лист на год'!$E$4:$NG$28,MATCH(prices_model!E5638,'Прайс-лист на год'!$D$4:$D$28,0),MATCH(prices_model!A5638,'Прайс-лист на год'!$E$3:$NG$3,0)),0)</f>
        <v>660</v>
      </c>
    </row>
    <row r="5639" spans="1:6" x14ac:dyDescent="0.25">
      <c r="A5639" s="30">
        <f>'Прайс-лист на год'!$E$3+ROUNDDOWN((ROW()-2)/25,0)</f>
        <v>44055</v>
      </c>
      <c r="B5639">
        <f t="shared" ref="B5639:E5639" si="5613">B5614</f>
        <v>1</v>
      </c>
      <c r="C5639" t="str">
        <f t="shared" si="5613"/>
        <v>A3</v>
      </c>
      <c r="D5639" t="str">
        <f t="shared" si="5613"/>
        <v>сыр мягкий</v>
      </c>
      <c r="E5639" t="str">
        <f t="shared" si="5613"/>
        <v>A3|сыр мягкий</v>
      </c>
      <c r="F5639">
        <f>IFERROR(INDEX('Прайс-лист на год'!$E$4:$NG$28,MATCH(prices_model!E5639,'Прайс-лист на год'!$D$4:$D$28,0),MATCH(prices_model!A5639,'Прайс-лист на год'!$E$3:$NG$3,0)),0)</f>
        <v>550</v>
      </c>
    </row>
    <row r="5640" spans="1:6" x14ac:dyDescent="0.25">
      <c r="A5640" s="30">
        <f>'Прайс-лист на год'!$E$3+ROUNDDOWN((ROW()-2)/25,0)</f>
        <v>44055</v>
      </c>
      <c r="B5640">
        <f t="shared" ref="B5640:E5640" si="5614">B5615</f>
        <v>1</v>
      </c>
      <c r="C5640" t="str">
        <f t="shared" si="5614"/>
        <v>A3</v>
      </c>
      <c r="D5640" t="str">
        <f t="shared" si="5614"/>
        <v>прочие сыры</v>
      </c>
      <c r="E5640" t="str">
        <f t="shared" si="5614"/>
        <v>A3|прочие сыры</v>
      </c>
      <c r="F5640">
        <f>IFERROR(INDEX('Прайс-лист на год'!$E$4:$NG$28,MATCH(prices_model!E5640,'Прайс-лист на год'!$D$4:$D$28,0),MATCH(prices_model!A5640,'Прайс-лист на год'!$E$3:$NG$3,0)),0)</f>
        <v>770</v>
      </c>
    </row>
    <row r="5641" spans="1:6" x14ac:dyDescent="0.25">
      <c r="A5641" s="30">
        <f>'Прайс-лист на год'!$E$3+ROUNDDOWN((ROW()-2)/25,0)</f>
        <v>44055</v>
      </c>
      <c r="B5641">
        <f t="shared" ref="B5641:E5641" si="5615">B5616</f>
        <v>1</v>
      </c>
      <c r="C5641" t="str">
        <f t="shared" si="5615"/>
        <v>A3</v>
      </c>
      <c r="D5641" t="str">
        <f t="shared" si="5615"/>
        <v>продукты сырные</v>
      </c>
      <c r="E5641" t="str">
        <f t="shared" si="5615"/>
        <v>A3|продукты сырные</v>
      </c>
      <c r="F5641">
        <f>IFERROR(INDEX('Прайс-лист на год'!$E$4:$NG$28,MATCH(prices_model!E5641,'Прайс-лист на год'!$D$4:$D$28,0),MATCH(prices_model!A5641,'Прайс-лист на год'!$E$3:$NG$3,0)),0)</f>
        <v>440</v>
      </c>
    </row>
    <row r="5642" spans="1:6" x14ac:dyDescent="0.25">
      <c r="A5642" s="30">
        <f>'Прайс-лист на год'!$E$3+ROUNDDOWN((ROW()-2)/25,0)</f>
        <v>44055</v>
      </c>
      <c r="B5642">
        <f t="shared" ref="B5642:E5642" si="5616">B5617</f>
        <v>1</v>
      </c>
      <c r="C5642" t="str">
        <f t="shared" si="5616"/>
        <v>A4</v>
      </c>
      <c r="D5642" t="str">
        <f t="shared" si="5616"/>
        <v>сыр твердый</v>
      </c>
      <c r="E5642" t="str">
        <f t="shared" si="5616"/>
        <v>A4|сыр твердый</v>
      </c>
      <c r="F5642">
        <f>IFERROR(INDEX('Прайс-лист на год'!$E$4:$NG$28,MATCH(prices_model!E5642,'Прайс-лист на год'!$D$4:$D$28,0),MATCH(prices_model!A5642,'Прайс-лист на год'!$E$3:$NG$3,0)),0)</f>
        <v>1103</v>
      </c>
    </row>
    <row r="5643" spans="1:6" x14ac:dyDescent="0.25">
      <c r="A5643" s="30">
        <f>'Прайс-лист на год'!$E$3+ROUNDDOWN((ROW()-2)/25,0)</f>
        <v>44055</v>
      </c>
      <c r="B5643">
        <f t="shared" ref="B5643:E5643" si="5617">B5618</f>
        <v>1</v>
      </c>
      <c r="C5643" t="str">
        <f t="shared" si="5617"/>
        <v>A4</v>
      </c>
      <c r="D5643" t="str">
        <f t="shared" si="5617"/>
        <v>сыр полутвердый</v>
      </c>
      <c r="E5643" t="str">
        <f t="shared" si="5617"/>
        <v>A4|сыр полутвердый</v>
      </c>
      <c r="F5643">
        <f>IFERROR(INDEX('Прайс-лист на год'!$E$4:$NG$28,MATCH(prices_model!E5643,'Прайс-лист на год'!$D$4:$D$28,0),MATCH(prices_model!A5643,'Прайс-лист на год'!$E$3:$NG$3,0)),0)</f>
        <v>536</v>
      </c>
    </row>
    <row r="5644" spans="1:6" x14ac:dyDescent="0.25">
      <c r="A5644" s="30">
        <f>'Прайс-лист на год'!$E$3+ROUNDDOWN((ROW()-2)/25,0)</f>
        <v>44055</v>
      </c>
      <c r="B5644">
        <f t="shared" ref="B5644:E5644" si="5618">B5619</f>
        <v>1</v>
      </c>
      <c r="C5644" t="str">
        <f t="shared" si="5618"/>
        <v>A4</v>
      </c>
      <c r="D5644" t="str">
        <f t="shared" si="5618"/>
        <v>сыр мягкий</v>
      </c>
      <c r="E5644" t="str">
        <f t="shared" si="5618"/>
        <v>A4|сыр мягкий</v>
      </c>
      <c r="F5644">
        <f>IFERROR(INDEX('Прайс-лист на год'!$E$4:$NG$28,MATCH(prices_model!E5644,'Прайс-лист на год'!$D$4:$D$28,0),MATCH(prices_model!A5644,'Прайс-лист на год'!$E$3:$NG$3,0)),0)</f>
        <v>551</v>
      </c>
    </row>
    <row r="5645" spans="1:6" x14ac:dyDescent="0.25">
      <c r="A5645" s="30">
        <f>'Прайс-лист на год'!$E$3+ROUNDDOWN((ROW()-2)/25,0)</f>
        <v>44055</v>
      </c>
      <c r="B5645">
        <f t="shared" ref="B5645:E5645" si="5619">B5620</f>
        <v>1</v>
      </c>
      <c r="C5645" t="str">
        <f t="shared" si="5619"/>
        <v>A4</v>
      </c>
      <c r="D5645" t="str">
        <f t="shared" si="5619"/>
        <v>прочие сыры</v>
      </c>
      <c r="E5645" t="str">
        <f t="shared" si="5619"/>
        <v>A4|прочие сыры</v>
      </c>
      <c r="F5645">
        <f>IFERROR(INDEX('Прайс-лист на год'!$E$4:$NG$28,MATCH(prices_model!E5645,'Прайс-лист на год'!$D$4:$D$28,0),MATCH(prices_model!A5645,'Прайс-лист на год'!$E$3:$NG$3,0)),0)</f>
        <v>847</v>
      </c>
    </row>
    <row r="5646" spans="1:6" x14ac:dyDescent="0.25">
      <c r="A5646" s="30">
        <f>'Прайс-лист на год'!$E$3+ROUNDDOWN((ROW()-2)/25,0)</f>
        <v>44055</v>
      </c>
      <c r="B5646">
        <f t="shared" ref="B5646:E5646" si="5620">B5621</f>
        <v>1</v>
      </c>
      <c r="C5646" t="str">
        <f t="shared" si="5620"/>
        <v>A4</v>
      </c>
      <c r="D5646" t="str">
        <f t="shared" si="5620"/>
        <v>продукты сырные</v>
      </c>
      <c r="E5646" t="str">
        <f t="shared" si="5620"/>
        <v>A4|продукты сырные</v>
      </c>
      <c r="F5646">
        <f>IFERROR(INDEX('Прайс-лист на год'!$E$4:$NG$28,MATCH(prices_model!E5646,'Прайс-лист на год'!$D$4:$D$28,0),MATCH(prices_model!A5646,'Прайс-лист на год'!$E$3:$NG$3,0)),0)</f>
        <v>340</v>
      </c>
    </row>
    <row r="5647" spans="1:6" x14ac:dyDescent="0.25">
      <c r="A5647" s="30">
        <f>'Прайс-лист на год'!$E$3+ROUNDDOWN((ROW()-2)/25,0)</f>
        <v>44055</v>
      </c>
      <c r="B5647">
        <f t="shared" ref="B5647:E5647" si="5621">B5622</f>
        <v>1</v>
      </c>
      <c r="C5647" t="str">
        <f t="shared" si="5621"/>
        <v>A5</v>
      </c>
      <c r="D5647" t="str">
        <f t="shared" si="5621"/>
        <v>сыр твердый</v>
      </c>
      <c r="E5647" t="str">
        <f t="shared" si="5621"/>
        <v>A5|сыр твердый</v>
      </c>
      <c r="F5647">
        <f>IFERROR(INDEX('Прайс-лист на год'!$E$4:$NG$28,MATCH(prices_model!E5647,'Прайс-лист на год'!$D$4:$D$28,0),MATCH(prices_model!A5647,'Прайс-лист на год'!$E$3:$NG$3,0)),0)</f>
        <v>1094</v>
      </c>
    </row>
    <row r="5648" spans="1:6" x14ac:dyDescent="0.25">
      <c r="A5648" s="30">
        <f>'Прайс-лист на год'!$E$3+ROUNDDOWN((ROW()-2)/25,0)</f>
        <v>44055</v>
      </c>
      <c r="B5648">
        <f t="shared" ref="B5648:E5648" si="5622">B5623</f>
        <v>1</v>
      </c>
      <c r="C5648" t="str">
        <f t="shared" si="5622"/>
        <v>A5</v>
      </c>
      <c r="D5648" t="str">
        <f t="shared" si="5622"/>
        <v>сыр полутвердый</v>
      </c>
      <c r="E5648" t="str">
        <f t="shared" si="5622"/>
        <v>A5|сыр полутвердый</v>
      </c>
      <c r="F5648">
        <f>IFERROR(INDEX('Прайс-лист на год'!$E$4:$NG$28,MATCH(prices_model!E5648,'Прайс-лист на год'!$D$4:$D$28,0),MATCH(prices_model!A5648,'Прайс-лист на год'!$E$3:$NG$3,0)),0)</f>
        <v>657</v>
      </c>
    </row>
    <row r="5649" spans="1:6" x14ac:dyDescent="0.25">
      <c r="A5649" s="30">
        <f>'Прайс-лист на год'!$E$3+ROUNDDOWN((ROW()-2)/25,0)</f>
        <v>44055</v>
      </c>
      <c r="B5649">
        <f t="shared" ref="B5649:E5649" si="5623">B5624</f>
        <v>1</v>
      </c>
      <c r="C5649" t="str">
        <f t="shared" si="5623"/>
        <v>A5</v>
      </c>
      <c r="D5649" t="str">
        <f t="shared" si="5623"/>
        <v>сыр мягкий</v>
      </c>
      <c r="E5649" t="str">
        <f t="shared" si="5623"/>
        <v>A5|сыр мягкий</v>
      </c>
      <c r="F5649">
        <f>IFERROR(INDEX('Прайс-лист на год'!$E$4:$NG$28,MATCH(prices_model!E5649,'Прайс-лист на год'!$D$4:$D$28,0),MATCH(prices_model!A5649,'Прайс-лист на год'!$E$3:$NG$3,0)),0)</f>
        <v>547</v>
      </c>
    </row>
    <row r="5650" spans="1:6" x14ac:dyDescent="0.25">
      <c r="A5650" s="30">
        <f>'Прайс-лист на год'!$E$3+ROUNDDOWN((ROW()-2)/25,0)</f>
        <v>44055</v>
      </c>
      <c r="B5650">
        <f t="shared" ref="B5650:E5650" si="5624">B5625</f>
        <v>1</v>
      </c>
      <c r="C5650" t="str">
        <f t="shared" si="5624"/>
        <v>A5</v>
      </c>
      <c r="D5650" t="str">
        <f t="shared" si="5624"/>
        <v>прочие сыры</v>
      </c>
      <c r="E5650" t="str">
        <f t="shared" si="5624"/>
        <v>A5|прочие сыры</v>
      </c>
      <c r="F5650">
        <f>IFERROR(INDEX('Прайс-лист на год'!$E$4:$NG$28,MATCH(prices_model!E5650,'Прайс-лист на год'!$D$4:$D$28,0),MATCH(prices_model!A5650,'Прайс-лист на год'!$E$3:$NG$3,0)),0)</f>
        <v>766</v>
      </c>
    </row>
    <row r="5651" spans="1:6" x14ac:dyDescent="0.25">
      <c r="A5651" s="30">
        <f>'Прайс-лист на год'!$E$3+ROUNDDOWN((ROW()-2)/25,0)</f>
        <v>44055</v>
      </c>
      <c r="B5651">
        <f t="shared" ref="B5651:E5651" si="5625">B5626</f>
        <v>1</v>
      </c>
      <c r="C5651" t="str">
        <f t="shared" si="5625"/>
        <v>A5</v>
      </c>
      <c r="D5651" t="str">
        <f t="shared" si="5625"/>
        <v>продукты сырные</v>
      </c>
      <c r="E5651" t="str">
        <f t="shared" si="5625"/>
        <v>A5|продукты сырные</v>
      </c>
      <c r="F5651">
        <f>IFERROR(INDEX('Прайс-лист на год'!$E$4:$NG$28,MATCH(prices_model!E5651,'Прайс-лист на год'!$D$4:$D$28,0),MATCH(prices_model!A5651,'Прайс-лист на год'!$E$3:$NG$3,0)),0)</f>
        <v>438</v>
      </c>
    </row>
    <row r="5652" spans="1:6" x14ac:dyDescent="0.25">
      <c r="A5652" s="30">
        <f>'Прайс-лист на год'!$E$3+ROUNDDOWN((ROW()-2)/25,0)</f>
        <v>44056</v>
      </c>
      <c r="B5652">
        <f t="shared" ref="B5652:E5652" si="5626">B5627</f>
        <v>1</v>
      </c>
      <c r="C5652" t="str">
        <f t="shared" si="5626"/>
        <v>A1</v>
      </c>
      <c r="D5652" t="str">
        <f t="shared" si="5626"/>
        <v>сыр твердый</v>
      </c>
      <c r="E5652" t="str">
        <f t="shared" si="5626"/>
        <v>A1|сыр твердый</v>
      </c>
      <c r="F5652">
        <f>IFERROR(INDEX('Прайс-лист на год'!$E$4:$NG$28,MATCH(prices_model!E5652,'Прайс-лист на год'!$D$4:$D$28,0),MATCH(prices_model!A5652,'Прайс-лист на год'!$E$3:$NG$3,0)),0)</f>
        <v>950</v>
      </c>
    </row>
    <row r="5653" spans="1:6" x14ac:dyDescent="0.25">
      <c r="A5653" s="30">
        <f>'Прайс-лист на год'!$E$3+ROUNDDOWN((ROW()-2)/25,0)</f>
        <v>44056</v>
      </c>
      <c r="B5653">
        <f t="shared" ref="B5653:E5653" si="5627">B5628</f>
        <v>1</v>
      </c>
      <c r="C5653" t="str">
        <f t="shared" si="5627"/>
        <v>A1</v>
      </c>
      <c r="D5653" t="str">
        <f t="shared" si="5627"/>
        <v>сыр полутвердый</v>
      </c>
      <c r="E5653" t="str">
        <f t="shared" si="5627"/>
        <v>A1|сыр полутвердый</v>
      </c>
      <c r="F5653">
        <f>IFERROR(INDEX('Прайс-лист на год'!$E$4:$NG$28,MATCH(prices_model!E5653,'Прайс-лист на год'!$D$4:$D$28,0),MATCH(prices_model!A5653,'Прайс-лист на год'!$E$3:$NG$3,0)),0)</f>
        <v>570</v>
      </c>
    </row>
    <row r="5654" spans="1:6" x14ac:dyDescent="0.25">
      <c r="A5654" s="30">
        <f>'Прайс-лист на год'!$E$3+ROUNDDOWN((ROW()-2)/25,0)</f>
        <v>44056</v>
      </c>
      <c r="B5654">
        <f t="shared" ref="B5654:E5654" si="5628">B5629</f>
        <v>1</v>
      </c>
      <c r="C5654" t="str">
        <f t="shared" si="5628"/>
        <v>A1</v>
      </c>
      <c r="D5654" t="str">
        <f t="shared" si="5628"/>
        <v>сыр мягкий</v>
      </c>
      <c r="E5654" t="str">
        <f t="shared" si="5628"/>
        <v>A1|сыр мягкий</v>
      </c>
      <c r="F5654">
        <f>IFERROR(INDEX('Прайс-лист на год'!$E$4:$NG$28,MATCH(prices_model!E5654,'Прайс-лист на год'!$D$4:$D$28,0),MATCH(prices_model!A5654,'Прайс-лист на год'!$E$3:$NG$3,0)),0)</f>
        <v>475</v>
      </c>
    </row>
    <row r="5655" spans="1:6" x14ac:dyDescent="0.25">
      <c r="A5655" s="30">
        <f>'Прайс-лист на год'!$E$3+ROUNDDOWN((ROW()-2)/25,0)</f>
        <v>44056</v>
      </c>
      <c r="B5655">
        <f t="shared" ref="B5655:E5655" si="5629">B5630</f>
        <v>1</v>
      </c>
      <c r="C5655" t="str">
        <f t="shared" si="5629"/>
        <v>A1</v>
      </c>
      <c r="D5655" t="str">
        <f t="shared" si="5629"/>
        <v>прочие сыры</v>
      </c>
      <c r="E5655" t="str">
        <f t="shared" si="5629"/>
        <v>A1|прочие сыры</v>
      </c>
      <c r="F5655">
        <f>IFERROR(INDEX('Прайс-лист на год'!$E$4:$NG$28,MATCH(prices_model!E5655,'Прайс-лист на год'!$D$4:$D$28,0),MATCH(prices_model!A5655,'Прайс-лист на год'!$E$3:$NG$3,0)),0)</f>
        <v>665</v>
      </c>
    </row>
    <row r="5656" spans="1:6" x14ac:dyDescent="0.25">
      <c r="A5656" s="30">
        <f>'Прайс-лист на год'!$E$3+ROUNDDOWN((ROW()-2)/25,0)</f>
        <v>44056</v>
      </c>
      <c r="B5656">
        <f t="shared" ref="B5656:E5656" si="5630">B5631</f>
        <v>1</v>
      </c>
      <c r="C5656" t="str">
        <f t="shared" si="5630"/>
        <v>A1</v>
      </c>
      <c r="D5656" t="str">
        <f t="shared" si="5630"/>
        <v>продукты сырные</v>
      </c>
      <c r="E5656" t="str">
        <f t="shared" si="5630"/>
        <v>A1|продукты сырные</v>
      </c>
      <c r="F5656">
        <f>IFERROR(INDEX('Прайс-лист на год'!$E$4:$NG$28,MATCH(prices_model!E5656,'Прайс-лист на год'!$D$4:$D$28,0),MATCH(prices_model!A5656,'Прайс-лист на год'!$E$3:$NG$3,0)),0)</f>
        <v>380</v>
      </c>
    </row>
    <row r="5657" spans="1:6" x14ac:dyDescent="0.25">
      <c r="A5657" s="30">
        <f>'Прайс-лист на год'!$E$3+ROUNDDOWN((ROW()-2)/25,0)</f>
        <v>44056</v>
      </c>
      <c r="B5657">
        <f t="shared" ref="B5657:E5657" si="5631">B5632</f>
        <v>1</v>
      </c>
      <c r="C5657" t="str">
        <f t="shared" si="5631"/>
        <v>A2</v>
      </c>
      <c r="D5657" t="str">
        <f t="shared" si="5631"/>
        <v>сыр твердый</v>
      </c>
      <c r="E5657" t="str">
        <f t="shared" si="5631"/>
        <v>A2|сыр твердый</v>
      </c>
      <c r="F5657">
        <f>IFERROR(INDEX('Прайс-лист на год'!$E$4:$NG$28,MATCH(prices_model!E5657,'Прайс-лист на год'!$D$4:$D$28,0),MATCH(prices_model!A5657,'Прайс-лист на год'!$E$3:$NG$3,0)),0)</f>
        <v>900</v>
      </c>
    </row>
    <row r="5658" spans="1:6" x14ac:dyDescent="0.25">
      <c r="A5658" s="30">
        <f>'Прайс-лист на год'!$E$3+ROUNDDOWN((ROW()-2)/25,0)</f>
        <v>44056</v>
      </c>
      <c r="B5658">
        <f t="shared" ref="B5658:E5658" si="5632">B5633</f>
        <v>1</v>
      </c>
      <c r="C5658" t="str">
        <f t="shared" si="5632"/>
        <v>A2</v>
      </c>
      <c r="D5658" t="str">
        <f t="shared" si="5632"/>
        <v>сыр полутвердый</v>
      </c>
      <c r="E5658" t="str">
        <f t="shared" si="5632"/>
        <v>A2|сыр полутвердый</v>
      </c>
      <c r="F5658">
        <f>IFERROR(INDEX('Прайс-лист на год'!$E$4:$NG$28,MATCH(prices_model!E5658,'Прайс-лист на год'!$D$4:$D$28,0),MATCH(prices_model!A5658,'Прайс-лист на год'!$E$3:$NG$3,0)),0)</f>
        <v>540</v>
      </c>
    </row>
    <row r="5659" spans="1:6" x14ac:dyDescent="0.25">
      <c r="A5659" s="30">
        <f>'Прайс-лист на год'!$E$3+ROUNDDOWN((ROW()-2)/25,0)</f>
        <v>44056</v>
      </c>
      <c r="B5659">
        <f t="shared" ref="B5659:E5659" si="5633">B5634</f>
        <v>1</v>
      </c>
      <c r="C5659" t="str">
        <f t="shared" si="5633"/>
        <v>A2</v>
      </c>
      <c r="D5659" t="str">
        <f t="shared" si="5633"/>
        <v>сыр мягкий</v>
      </c>
      <c r="E5659" t="str">
        <f t="shared" si="5633"/>
        <v>A2|сыр мягкий</v>
      </c>
      <c r="F5659">
        <f>IFERROR(INDEX('Прайс-лист на год'!$E$4:$NG$28,MATCH(prices_model!E5659,'Прайс-лист на год'!$D$4:$D$28,0),MATCH(prices_model!A5659,'Прайс-лист на год'!$E$3:$NG$3,0)),0)</f>
        <v>450</v>
      </c>
    </row>
    <row r="5660" spans="1:6" x14ac:dyDescent="0.25">
      <c r="A5660" s="30">
        <f>'Прайс-лист на год'!$E$3+ROUNDDOWN((ROW()-2)/25,0)</f>
        <v>44056</v>
      </c>
      <c r="B5660">
        <f t="shared" ref="B5660:E5660" si="5634">B5635</f>
        <v>1</v>
      </c>
      <c r="C5660" t="str">
        <f t="shared" si="5634"/>
        <v>A2</v>
      </c>
      <c r="D5660" t="str">
        <f t="shared" si="5634"/>
        <v>прочие сыры</v>
      </c>
      <c r="E5660" t="str">
        <f t="shared" si="5634"/>
        <v>A2|прочие сыры</v>
      </c>
      <c r="F5660">
        <f>IFERROR(INDEX('Прайс-лист на год'!$E$4:$NG$28,MATCH(prices_model!E5660,'Прайс-лист на год'!$D$4:$D$28,0),MATCH(prices_model!A5660,'Прайс-лист на год'!$E$3:$NG$3,0)),0)</f>
        <v>630</v>
      </c>
    </row>
    <row r="5661" spans="1:6" x14ac:dyDescent="0.25">
      <c r="A5661" s="30">
        <f>'Прайс-лист на год'!$E$3+ROUNDDOWN((ROW()-2)/25,0)</f>
        <v>44056</v>
      </c>
      <c r="B5661">
        <f t="shared" ref="B5661:E5661" si="5635">B5636</f>
        <v>1</v>
      </c>
      <c r="C5661" t="str">
        <f t="shared" si="5635"/>
        <v>A2</v>
      </c>
      <c r="D5661" t="str">
        <f t="shared" si="5635"/>
        <v>продукты сырные</v>
      </c>
      <c r="E5661" t="str">
        <f t="shared" si="5635"/>
        <v>A2|продукты сырные</v>
      </c>
      <c r="F5661">
        <f>IFERROR(INDEX('Прайс-лист на год'!$E$4:$NG$28,MATCH(prices_model!E5661,'Прайс-лист на год'!$D$4:$D$28,0),MATCH(prices_model!A5661,'Прайс-лист на год'!$E$3:$NG$3,0)),0)</f>
        <v>360</v>
      </c>
    </row>
    <row r="5662" spans="1:6" x14ac:dyDescent="0.25">
      <c r="A5662" s="30">
        <f>'Прайс-лист на год'!$E$3+ROUNDDOWN((ROW()-2)/25,0)</f>
        <v>44056</v>
      </c>
      <c r="B5662">
        <f t="shared" ref="B5662:E5662" si="5636">B5637</f>
        <v>1</v>
      </c>
      <c r="C5662" t="str">
        <f t="shared" si="5636"/>
        <v>A3</v>
      </c>
      <c r="D5662" t="str">
        <f t="shared" si="5636"/>
        <v>сыр твердый</v>
      </c>
      <c r="E5662" t="str">
        <f t="shared" si="5636"/>
        <v>A3|сыр твердый</v>
      </c>
      <c r="F5662">
        <f>IFERROR(INDEX('Прайс-лист на год'!$E$4:$NG$28,MATCH(prices_model!E5662,'Прайс-лист на год'!$D$4:$D$28,0),MATCH(prices_model!A5662,'Прайс-лист на год'!$E$3:$NG$3,0)),0)</f>
        <v>1100</v>
      </c>
    </row>
    <row r="5663" spans="1:6" x14ac:dyDescent="0.25">
      <c r="A5663" s="30">
        <f>'Прайс-лист на год'!$E$3+ROUNDDOWN((ROW()-2)/25,0)</f>
        <v>44056</v>
      </c>
      <c r="B5663">
        <f t="shared" ref="B5663:E5663" si="5637">B5638</f>
        <v>1</v>
      </c>
      <c r="C5663" t="str">
        <f t="shared" si="5637"/>
        <v>A3</v>
      </c>
      <c r="D5663" t="str">
        <f t="shared" si="5637"/>
        <v>сыр полутвердый</v>
      </c>
      <c r="E5663" t="str">
        <f t="shared" si="5637"/>
        <v>A3|сыр полутвердый</v>
      </c>
      <c r="F5663">
        <f>IFERROR(INDEX('Прайс-лист на год'!$E$4:$NG$28,MATCH(prices_model!E5663,'Прайс-лист на год'!$D$4:$D$28,0),MATCH(prices_model!A5663,'Прайс-лист на год'!$E$3:$NG$3,0)),0)</f>
        <v>660</v>
      </c>
    </row>
    <row r="5664" spans="1:6" x14ac:dyDescent="0.25">
      <c r="A5664" s="30">
        <f>'Прайс-лист на год'!$E$3+ROUNDDOWN((ROW()-2)/25,0)</f>
        <v>44056</v>
      </c>
      <c r="B5664">
        <f t="shared" ref="B5664:E5664" si="5638">B5639</f>
        <v>1</v>
      </c>
      <c r="C5664" t="str">
        <f t="shared" si="5638"/>
        <v>A3</v>
      </c>
      <c r="D5664" t="str">
        <f t="shared" si="5638"/>
        <v>сыр мягкий</v>
      </c>
      <c r="E5664" t="str">
        <f t="shared" si="5638"/>
        <v>A3|сыр мягкий</v>
      </c>
      <c r="F5664">
        <f>IFERROR(INDEX('Прайс-лист на год'!$E$4:$NG$28,MATCH(prices_model!E5664,'Прайс-лист на год'!$D$4:$D$28,0),MATCH(prices_model!A5664,'Прайс-лист на год'!$E$3:$NG$3,0)),0)</f>
        <v>550</v>
      </c>
    </row>
    <row r="5665" spans="1:6" x14ac:dyDescent="0.25">
      <c r="A5665" s="30">
        <f>'Прайс-лист на год'!$E$3+ROUNDDOWN((ROW()-2)/25,0)</f>
        <v>44056</v>
      </c>
      <c r="B5665">
        <f t="shared" ref="B5665:E5665" si="5639">B5640</f>
        <v>1</v>
      </c>
      <c r="C5665" t="str">
        <f t="shared" si="5639"/>
        <v>A3</v>
      </c>
      <c r="D5665" t="str">
        <f t="shared" si="5639"/>
        <v>прочие сыры</v>
      </c>
      <c r="E5665" t="str">
        <f t="shared" si="5639"/>
        <v>A3|прочие сыры</v>
      </c>
      <c r="F5665">
        <f>IFERROR(INDEX('Прайс-лист на год'!$E$4:$NG$28,MATCH(prices_model!E5665,'Прайс-лист на год'!$D$4:$D$28,0),MATCH(prices_model!A5665,'Прайс-лист на год'!$E$3:$NG$3,0)),0)</f>
        <v>770</v>
      </c>
    </row>
    <row r="5666" spans="1:6" x14ac:dyDescent="0.25">
      <c r="A5666" s="30">
        <f>'Прайс-лист на год'!$E$3+ROUNDDOWN((ROW()-2)/25,0)</f>
        <v>44056</v>
      </c>
      <c r="B5666">
        <f t="shared" ref="B5666:E5666" si="5640">B5641</f>
        <v>1</v>
      </c>
      <c r="C5666" t="str">
        <f t="shared" si="5640"/>
        <v>A3</v>
      </c>
      <c r="D5666" t="str">
        <f t="shared" si="5640"/>
        <v>продукты сырные</v>
      </c>
      <c r="E5666" t="str">
        <f t="shared" si="5640"/>
        <v>A3|продукты сырные</v>
      </c>
      <c r="F5666">
        <f>IFERROR(INDEX('Прайс-лист на год'!$E$4:$NG$28,MATCH(prices_model!E5666,'Прайс-лист на год'!$D$4:$D$28,0),MATCH(prices_model!A5666,'Прайс-лист на год'!$E$3:$NG$3,0)),0)</f>
        <v>440</v>
      </c>
    </row>
    <row r="5667" spans="1:6" x14ac:dyDescent="0.25">
      <c r="A5667" s="30">
        <f>'Прайс-лист на год'!$E$3+ROUNDDOWN((ROW()-2)/25,0)</f>
        <v>44056</v>
      </c>
      <c r="B5667">
        <f t="shared" ref="B5667:E5667" si="5641">B5642</f>
        <v>1</v>
      </c>
      <c r="C5667" t="str">
        <f t="shared" si="5641"/>
        <v>A4</v>
      </c>
      <c r="D5667" t="str">
        <f t="shared" si="5641"/>
        <v>сыр твердый</v>
      </c>
      <c r="E5667" t="str">
        <f t="shared" si="5641"/>
        <v>A4|сыр твердый</v>
      </c>
      <c r="F5667">
        <f>IFERROR(INDEX('Прайс-лист на год'!$E$4:$NG$28,MATCH(prices_model!E5667,'Прайс-лист на год'!$D$4:$D$28,0),MATCH(prices_model!A5667,'Прайс-лист на год'!$E$3:$NG$3,0)),0)</f>
        <v>1103</v>
      </c>
    </row>
    <row r="5668" spans="1:6" x14ac:dyDescent="0.25">
      <c r="A5668" s="30">
        <f>'Прайс-лист на год'!$E$3+ROUNDDOWN((ROW()-2)/25,0)</f>
        <v>44056</v>
      </c>
      <c r="B5668">
        <f t="shared" ref="B5668:E5668" si="5642">B5643</f>
        <v>1</v>
      </c>
      <c r="C5668" t="str">
        <f t="shared" si="5642"/>
        <v>A4</v>
      </c>
      <c r="D5668" t="str">
        <f t="shared" si="5642"/>
        <v>сыр полутвердый</v>
      </c>
      <c r="E5668" t="str">
        <f t="shared" si="5642"/>
        <v>A4|сыр полутвердый</v>
      </c>
      <c r="F5668">
        <f>IFERROR(INDEX('Прайс-лист на год'!$E$4:$NG$28,MATCH(prices_model!E5668,'Прайс-лист на год'!$D$4:$D$28,0),MATCH(prices_model!A5668,'Прайс-лист на год'!$E$3:$NG$3,0)),0)</f>
        <v>536</v>
      </c>
    </row>
    <row r="5669" spans="1:6" x14ac:dyDescent="0.25">
      <c r="A5669" s="30">
        <f>'Прайс-лист на год'!$E$3+ROUNDDOWN((ROW()-2)/25,0)</f>
        <v>44056</v>
      </c>
      <c r="B5669">
        <f t="shared" ref="B5669:E5669" si="5643">B5644</f>
        <v>1</v>
      </c>
      <c r="C5669" t="str">
        <f t="shared" si="5643"/>
        <v>A4</v>
      </c>
      <c r="D5669" t="str">
        <f t="shared" si="5643"/>
        <v>сыр мягкий</v>
      </c>
      <c r="E5669" t="str">
        <f t="shared" si="5643"/>
        <v>A4|сыр мягкий</v>
      </c>
      <c r="F5669">
        <f>IFERROR(INDEX('Прайс-лист на год'!$E$4:$NG$28,MATCH(prices_model!E5669,'Прайс-лист на год'!$D$4:$D$28,0),MATCH(prices_model!A5669,'Прайс-лист на год'!$E$3:$NG$3,0)),0)</f>
        <v>551</v>
      </c>
    </row>
    <row r="5670" spans="1:6" x14ac:dyDescent="0.25">
      <c r="A5670" s="30">
        <f>'Прайс-лист на год'!$E$3+ROUNDDOWN((ROW()-2)/25,0)</f>
        <v>44056</v>
      </c>
      <c r="B5670">
        <f t="shared" ref="B5670:E5670" si="5644">B5645</f>
        <v>1</v>
      </c>
      <c r="C5670" t="str">
        <f t="shared" si="5644"/>
        <v>A4</v>
      </c>
      <c r="D5670" t="str">
        <f t="shared" si="5644"/>
        <v>прочие сыры</v>
      </c>
      <c r="E5670" t="str">
        <f t="shared" si="5644"/>
        <v>A4|прочие сыры</v>
      </c>
      <c r="F5670">
        <f>IFERROR(INDEX('Прайс-лист на год'!$E$4:$NG$28,MATCH(prices_model!E5670,'Прайс-лист на год'!$D$4:$D$28,0),MATCH(prices_model!A5670,'Прайс-лист на год'!$E$3:$NG$3,0)),0)</f>
        <v>847</v>
      </c>
    </row>
    <row r="5671" spans="1:6" x14ac:dyDescent="0.25">
      <c r="A5671" s="30">
        <f>'Прайс-лист на год'!$E$3+ROUNDDOWN((ROW()-2)/25,0)</f>
        <v>44056</v>
      </c>
      <c r="B5671">
        <f t="shared" ref="B5671:E5671" si="5645">B5646</f>
        <v>1</v>
      </c>
      <c r="C5671" t="str">
        <f t="shared" si="5645"/>
        <v>A4</v>
      </c>
      <c r="D5671" t="str">
        <f t="shared" si="5645"/>
        <v>продукты сырные</v>
      </c>
      <c r="E5671" t="str">
        <f t="shared" si="5645"/>
        <v>A4|продукты сырные</v>
      </c>
      <c r="F5671">
        <f>IFERROR(INDEX('Прайс-лист на год'!$E$4:$NG$28,MATCH(prices_model!E5671,'Прайс-лист на год'!$D$4:$D$28,0),MATCH(prices_model!A5671,'Прайс-лист на год'!$E$3:$NG$3,0)),0)</f>
        <v>340</v>
      </c>
    </row>
    <row r="5672" spans="1:6" x14ac:dyDescent="0.25">
      <c r="A5672" s="30">
        <f>'Прайс-лист на год'!$E$3+ROUNDDOWN((ROW()-2)/25,0)</f>
        <v>44056</v>
      </c>
      <c r="B5672">
        <f t="shared" ref="B5672:E5672" si="5646">B5647</f>
        <v>1</v>
      </c>
      <c r="C5672" t="str">
        <f t="shared" si="5646"/>
        <v>A5</v>
      </c>
      <c r="D5672" t="str">
        <f t="shared" si="5646"/>
        <v>сыр твердый</v>
      </c>
      <c r="E5672" t="str">
        <f t="shared" si="5646"/>
        <v>A5|сыр твердый</v>
      </c>
      <c r="F5672">
        <f>IFERROR(INDEX('Прайс-лист на год'!$E$4:$NG$28,MATCH(prices_model!E5672,'Прайс-лист на год'!$D$4:$D$28,0),MATCH(prices_model!A5672,'Прайс-лист на год'!$E$3:$NG$3,0)),0)</f>
        <v>1094</v>
      </c>
    </row>
    <row r="5673" spans="1:6" x14ac:dyDescent="0.25">
      <c r="A5673" s="30">
        <f>'Прайс-лист на год'!$E$3+ROUNDDOWN((ROW()-2)/25,0)</f>
        <v>44056</v>
      </c>
      <c r="B5673">
        <f t="shared" ref="B5673:E5673" si="5647">B5648</f>
        <v>1</v>
      </c>
      <c r="C5673" t="str">
        <f t="shared" si="5647"/>
        <v>A5</v>
      </c>
      <c r="D5673" t="str">
        <f t="shared" si="5647"/>
        <v>сыр полутвердый</v>
      </c>
      <c r="E5673" t="str">
        <f t="shared" si="5647"/>
        <v>A5|сыр полутвердый</v>
      </c>
      <c r="F5673">
        <f>IFERROR(INDEX('Прайс-лист на год'!$E$4:$NG$28,MATCH(prices_model!E5673,'Прайс-лист на год'!$D$4:$D$28,0),MATCH(prices_model!A5673,'Прайс-лист на год'!$E$3:$NG$3,0)),0)</f>
        <v>657</v>
      </c>
    </row>
    <row r="5674" spans="1:6" x14ac:dyDescent="0.25">
      <c r="A5674" s="30">
        <f>'Прайс-лист на год'!$E$3+ROUNDDOWN((ROW()-2)/25,0)</f>
        <v>44056</v>
      </c>
      <c r="B5674">
        <f t="shared" ref="B5674:E5674" si="5648">B5649</f>
        <v>1</v>
      </c>
      <c r="C5674" t="str">
        <f t="shared" si="5648"/>
        <v>A5</v>
      </c>
      <c r="D5674" t="str">
        <f t="shared" si="5648"/>
        <v>сыр мягкий</v>
      </c>
      <c r="E5674" t="str">
        <f t="shared" si="5648"/>
        <v>A5|сыр мягкий</v>
      </c>
      <c r="F5674">
        <f>IFERROR(INDEX('Прайс-лист на год'!$E$4:$NG$28,MATCH(prices_model!E5674,'Прайс-лист на год'!$D$4:$D$28,0),MATCH(prices_model!A5674,'Прайс-лист на год'!$E$3:$NG$3,0)),0)</f>
        <v>547</v>
      </c>
    </row>
    <row r="5675" spans="1:6" x14ac:dyDescent="0.25">
      <c r="A5675" s="30">
        <f>'Прайс-лист на год'!$E$3+ROUNDDOWN((ROW()-2)/25,0)</f>
        <v>44056</v>
      </c>
      <c r="B5675">
        <f t="shared" ref="B5675:E5675" si="5649">B5650</f>
        <v>1</v>
      </c>
      <c r="C5675" t="str">
        <f t="shared" si="5649"/>
        <v>A5</v>
      </c>
      <c r="D5675" t="str">
        <f t="shared" si="5649"/>
        <v>прочие сыры</v>
      </c>
      <c r="E5675" t="str">
        <f t="shared" si="5649"/>
        <v>A5|прочие сыры</v>
      </c>
      <c r="F5675">
        <f>IFERROR(INDEX('Прайс-лист на год'!$E$4:$NG$28,MATCH(prices_model!E5675,'Прайс-лист на год'!$D$4:$D$28,0),MATCH(prices_model!A5675,'Прайс-лист на год'!$E$3:$NG$3,0)),0)</f>
        <v>766</v>
      </c>
    </row>
    <row r="5676" spans="1:6" x14ac:dyDescent="0.25">
      <c r="A5676" s="30">
        <f>'Прайс-лист на год'!$E$3+ROUNDDOWN((ROW()-2)/25,0)</f>
        <v>44056</v>
      </c>
      <c r="B5676">
        <f t="shared" ref="B5676:E5676" si="5650">B5651</f>
        <v>1</v>
      </c>
      <c r="C5676" t="str">
        <f t="shared" si="5650"/>
        <v>A5</v>
      </c>
      <c r="D5676" t="str">
        <f t="shared" si="5650"/>
        <v>продукты сырные</v>
      </c>
      <c r="E5676" t="str">
        <f t="shared" si="5650"/>
        <v>A5|продукты сырные</v>
      </c>
      <c r="F5676">
        <f>IFERROR(INDEX('Прайс-лист на год'!$E$4:$NG$28,MATCH(prices_model!E5676,'Прайс-лист на год'!$D$4:$D$28,0),MATCH(prices_model!A5676,'Прайс-лист на год'!$E$3:$NG$3,0)),0)</f>
        <v>438</v>
      </c>
    </row>
    <row r="5677" spans="1:6" x14ac:dyDescent="0.25">
      <c r="A5677" s="30">
        <f>'Прайс-лист на год'!$E$3+ROUNDDOWN((ROW()-2)/25,0)</f>
        <v>44057</v>
      </c>
      <c r="B5677">
        <f t="shared" ref="B5677:E5677" si="5651">B5652</f>
        <v>1</v>
      </c>
      <c r="C5677" t="str">
        <f t="shared" si="5651"/>
        <v>A1</v>
      </c>
      <c r="D5677" t="str">
        <f t="shared" si="5651"/>
        <v>сыр твердый</v>
      </c>
      <c r="E5677" t="str">
        <f t="shared" si="5651"/>
        <v>A1|сыр твердый</v>
      </c>
      <c r="F5677">
        <f>IFERROR(INDEX('Прайс-лист на год'!$E$4:$NG$28,MATCH(prices_model!E5677,'Прайс-лист на год'!$D$4:$D$28,0),MATCH(prices_model!A5677,'Прайс-лист на год'!$E$3:$NG$3,0)),0)</f>
        <v>950</v>
      </c>
    </row>
    <row r="5678" spans="1:6" x14ac:dyDescent="0.25">
      <c r="A5678" s="30">
        <f>'Прайс-лист на год'!$E$3+ROUNDDOWN((ROW()-2)/25,0)</f>
        <v>44057</v>
      </c>
      <c r="B5678">
        <f t="shared" ref="B5678:E5678" si="5652">B5653</f>
        <v>1</v>
      </c>
      <c r="C5678" t="str">
        <f t="shared" si="5652"/>
        <v>A1</v>
      </c>
      <c r="D5678" t="str">
        <f t="shared" si="5652"/>
        <v>сыр полутвердый</v>
      </c>
      <c r="E5678" t="str">
        <f t="shared" si="5652"/>
        <v>A1|сыр полутвердый</v>
      </c>
      <c r="F5678">
        <f>IFERROR(INDEX('Прайс-лист на год'!$E$4:$NG$28,MATCH(prices_model!E5678,'Прайс-лист на год'!$D$4:$D$28,0),MATCH(prices_model!A5678,'Прайс-лист на год'!$E$3:$NG$3,0)),0)</f>
        <v>570</v>
      </c>
    </row>
    <row r="5679" spans="1:6" x14ac:dyDescent="0.25">
      <c r="A5679" s="30">
        <f>'Прайс-лист на год'!$E$3+ROUNDDOWN((ROW()-2)/25,0)</f>
        <v>44057</v>
      </c>
      <c r="B5679">
        <f t="shared" ref="B5679:E5679" si="5653">B5654</f>
        <v>1</v>
      </c>
      <c r="C5679" t="str">
        <f t="shared" si="5653"/>
        <v>A1</v>
      </c>
      <c r="D5679" t="str">
        <f t="shared" si="5653"/>
        <v>сыр мягкий</v>
      </c>
      <c r="E5679" t="str">
        <f t="shared" si="5653"/>
        <v>A1|сыр мягкий</v>
      </c>
      <c r="F5679">
        <f>IFERROR(INDEX('Прайс-лист на год'!$E$4:$NG$28,MATCH(prices_model!E5679,'Прайс-лист на год'!$D$4:$D$28,0),MATCH(prices_model!A5679,'Прайс-лист на год'!$E$3:$NG$3,0)),0)</f>
        <v>475</v>
      </c>
    </row>
    <row r="5680" spans="1:6" x14ac:dyDescent="0.25">
      <c r="A5680" s="30">
        <f>'Прайс-лист на год'!$E$3+ROUNDDOWN((ROW()-2)/25,0)</f>
        <v>44057</v>
      </c>
      <c r="B5680">
        <f t="shared" ref="B5680:E5680" si="5654">B5655</f>
        <v>1</v>
      </c>
      <c r="C5680" t="str">
        <f t="shared" si="5654"/>
        <v>A1</v>
      </c>
      <c r="D5680" t="str">
        <f t="shared" si="5654"/>
        <v>прочие сыры</v>
      </c>
      <c r="E5680" t="str">
        <f t="shared" si="5654"/>
        <v>A1|прочие сыры</v>
      </c>
      <c r="F5680">
        <f>IFERROR(INDEX('Прайс-лист на год'!$E$4:$NG$28,MATCH(prices_model!E5680,'Прайс-лист на год'!$D$4:$D$28,0),MATCH(prices_model!A5680,'Прайс-лист на год'!$E$3:$NG$3,0)),0)</f>
        <v>665</v>
      </c>
    </row>
    <row r="5681" spans="1:6" x14ac:dyDescent="0.25">
      <c r="A5681" s="30">
        <f>'Прайс-лист на год'!$E$3+ROUNDDOWN((ROW()-2)/25,0)</f>
        <v>44057</v>
      </c>
      <c r="B5681">
        <f t="shared" ref="B5681:E5681" si="5655">B5656</f>
        <v>1</v>
      </c>
      <c r="C5681" t="str">
        <f t="shared" si="5655"/>
        <v>A1</v>
      </c>
      <c r="D5681" t="str">
        <f t="shared" si="5655"/>
        <v>продукты сырные</v>
      </c>
      <c r="E5681" t="str">
        <f t="shared" si="5655"/>
        <v>A1|продукты сырные</v>
      </c>
      <c r="F5681">
        <f>IFERROR(INDEX('Прайс-лист на год'!$E$4:$NG$28,MATCH(prices_model!E5681,'Прайс-лист на год'!$D$4:$D$28,0),MATCH(prices_model!A5681,'Прайс-лист на год'!$E$3:$NG$3,0)),0)</f>
        <v>380</v>
      </c>
    </row>
    <row r="5682" spans="1:6" x14ac:dyDescent="0.25">
      <c r="A5682" s="30">
        <f>'Прайс-лист на год'!$E$3+ROUNDDOWN((ROW()-2)/25,0)</f>
        <v>44057</v>
      </c>
      <c r="B5682">
        <f t="shared" ref="B5682:E5682" si="5656">B5657</f>
        <v>1</v>
      </c>
      <c r="C5682" t="str">
        <f t="shared" si="5656"/>
        <v>A2</v>
      </c>
      <c r="D5682" t="str">
        <f t="shared" si="5656"/>
        <v>сыр твердый</v>
      </c>
      <c r="E5682" t="str">
        <f t="shared" si="5656"/>
        <v>A2|сыр твердый</v>
      </c>
      <c r="F5682">
        <f>IFERROR(INDEX('Прайс-лист на год'!$E$4:$NG$28,MATCH(prices_model!E5682,'Прайс-лист на год'!$D$4:$D$28,0),MATCH(prices_model!A5682,'Прайс-лист на год'!$E$3:$NG$3,0)),0)</f>
        <v>900</v>
      </c>
    </row>
    <row r="5683" spans="1:6" x14ac:dyDescent="0.25">
      <c r="A5683" s="30">
        <f>'Прайс-лист на год'!$E$3+ROUNDDOWN((ROW()-2)/25,0)</f>
        <v>44057</v>
      </c>
      <c r="B5683">
        <f t="shared" ref="B5683:E5683" si="5657">B5658</f>
        <v>1</v>
      </c>
      <c r="C5683" t="str">
        <f t="shared" si="5657"/>
        <v>A2</v>
      </c>
      <c r="D5683" t="str">
        <f t="shared" si="5657"/>
        <v>сыр полутвердый</v>
      </c>
      <c r="E5683" t="str">
        <f t="shared" si="5657"/>
        <v>A2|сыр полутвердый</v>
      </c>
      <c r="F5683">
        <f>IFERROR(INDEX('Прайс-лист на год'!$E$4:$NG$28,MATCH(prices_model!E5683,'Прайс-лист на год'!$D$4:$D$28,0),MATCH(prices_model!A5683,'Прайс-лист на год'!$E$3:$NG$3,0)),0)</f>
        <v>540</v>
      </c>
    </row>
    <row r="5684" spans="1:6" x14ac:dyDescent="0.25">
      <c r="A5684" s="30">
        <f>'Прайс-лист на год'!$E$3+ROUNDDOWN((ROW()-2)/25,0)</f>
        <v>44057</v>
      </c>
      <c r="B5684">
        <f t="shared" ref="B5684:E5684" si="5658">B5659</f>
        <v>1</v>
      </c>
      <c r="C5684" t="str">
        <f t="shared" si="5658"/>
        <v>A2</v>
      </c>
      <c r="D5684" t="str">
        <f t="shared" si="5658"/>
        <v>сыр мягкий</v>
      </c>
      <c r="E5684" t="str">
        <f t="shared" si="5658"/>
        <v>A2|сыр мягкий</v>
      </c>
      <c r="F5684">
        <f>IFERROR(INDEX('Прайс-лист на год'!$E$4:$NG$28,MATCH(prices_model!E5684,'Прайс-лист на год'!$D$4:$D$28,0),MATCH(prices_model!A5684,'Прайс-лист на год'!$E$3:$NG$3,0)),0)</f>
        <v>450</v>
      </c>
    </row>
    <row r="5685" spans="1:6" x14ac:dyDescent="0.25">
      <c r="A5685" s="30">
        <f>'Прайс-лист на год'!$E$3+ROUNDDOWN((ROW()-2)/25,0)</f>
        <v>44057</v>
      </c>
      <c r="B5685">
        <f t="shared" ref="B5685:E5685" si="5659">B5660</f>
        <v>1</v>
      </c>
      <c r="C5685" t="str">
        <f t="shared" si="5659"/>
        <v>A2</v>
      </c>
      <c r="D5685" t="str">
        <f t="shared" si="5659"/>
        <v>прочие сыры</v>
      </c>
      <c r="E5685" t="str">
        <f t="shared" si="5659"/>
        <v>A2|прочие сыры</v>
      </c>
      <c r="F5685">
        <f>IFERROR(INDEX('Прайс-лист на год'!$E$4:$NG$28,MATCH(prices_model!E5685,'Прайс-лист на год'!$D$4:$D$28,0),MATCH(prices_model!A5685,'Прайс-лист на год'!$E$3:$NG$3,0)),0)</f>
        <v>630</v>
      </c>
    </row>
    <row r="5686" spans="1:6" x14ac:dyDescent="0.25">
      <c r="A5686" s="30">
        <f>'Прайс-лист на год'!$E$3+ROUNDDOWN((ROW()-2)/25,0)</f>
        <v>44057</v>
      </c>
      <c r="B5686">
        <f t="shared" ref="B5686:E5686" si="5660">B5661</f>
        <v>1</v>
      </c>
      <c r="C5686" t="str">
        <f t="shared" si="5660"/>
        <v>A2</v>
      </c>
      <c r="D5686" t="str">
        <f t="shared" si="5660"/>
        <v>продукты сырные</v>
      </c>
      <c r="E5686" t="str">
        <f t="shared" si="5660"/>
        <v>A2|продукты сырные</v>
      </c>
      <c r="F5686">
        <f>IFERROR(INDEX('Прайс-лист на год'!$E$4:$NG$28,MATCH(prices_model!E5686,'Прайс-лист на год'!$D$4:$D$28,0),MATCH(prices_model!A5686,'Прайс-лист на год'!$E$3:$NG$3,0)),0)</f>
        <v>360</v>
      </c>
    </row>
    <row r="5687" spans="1:6" x14ac:dyDescent="0.25">
      <c r="A5687" s="30">
        <f>'Прайс-лист на год'!$E$3+ROUNDDOWN((ROW()-2)/25,0)</f>
        <v>44057</v>
      </c>
      <c r="B5687">
        <f t="shared" ref="B5687:E5687" si="5661">B5662</f>
        <v>1</v>
      </c>
      <c r="C5687" t="str">
        <f t="shared" si="5661"/>
        <v>A3</v>
      </c>
      <c r="D5687" t="str">
        <f t="shared" si="5661"/>
        <v>сыр твердый</v>
      </c>
      <c r="E5687" t="str">
        <f t="shared" si="5661"/>
        <v>A3|сыр твердый</v>
      </c>
      <c r="F5687">
        <f>IFERROR(INDEX('Прайс-лист на год'!$E$4:$NG$28,MATCH(prices_model!E5687,'Прайс-лист на год'!$D$4:$D$28,0),MATCH(prices_model!A5687,'Прайс-лист на год'!$E$3:$NG$3,0)),0)</f>
        <v>1100</v>
      </c>
    </row>
    <row r="5688" spans="1:6" x14ac:dyDescent="0.25">
      <c r="A5688" s="30">
        <f>'Прайс-лист на год'!$E$3+ROUNDDOWN((ROW()-2)/25,0)</f>
        <v>44057</v>
      </c>
      <c r="B5688">
        <f t="shared" ref="B5688:E5688" si="5662">B5663</f>
        <v>1</v>
      </c>
      <c r="C5688" t="str">
        <f t="shared" si="5662"/>
        <v>A3</v>
      </c>
      <c r="D5688" t="str">
        <f t="shared" si="5662"/>
        <v>сыр полутвердый</v>
      </c>
      <c r="E5688" t="str">
        <f t="shared" si="5662"/>
        <v>A3|сыр полутвердый</v>
      </c>
      <c r="F5688">
        <f>IFERROR(INDEX('Прайс-лист на год'!$E$4:$NG$28,MATCH(prices_model!E5688,'Прайс-лист на год'!$D$4:$D$28,0),MATCH(prices_model!A5688,'Прайс-лист на год'!$E$3:$NG$3,0)),0)</f>
        <v>660</v>
      </c>
    </row>
    <row r="5689" spans="1:6" x14ac:dyDescent="0.25">
      <c r="A5689" s="30">
        <f>'Прайс-лист на год'!$E$3+ROUNDDOWN((ROW()-2)/25,0)</f>
        <v>44057</v>
      </c>
      <c r="B5689">
        <f t="shared" ref="B5689:E5689" si="5663">B5664</f>
        <v>1</v>
      </c>
      <c r="C5689" t="str">
        <f t="shared" si="5663"/>
        <v>A3</v>
      </c>
      <c r="D5689" t="str">
        <f t="shared" si="5663"/>
        <v>сыр мягкий</v>
      </c>
      <c r="E5689" t="str">
        <f t="shared" si="5663"/>
        <v>A3|сыр мягкий</v>
      </c>
      <c r="F5689">
        <f>IFERROR(INDEX('Прайс-лист на год'!$E$4:$NG$28,MATCH(prices_model!E5689,'Прайс-лист на год'!$D$4:$D$28,0),MATCH(prices_model!A5689,'Прайс-лист на год'!$E$3:$NG$3,0)),0)</f>
        <v>550</v>
      </c>
    </row>
    <row r="5690" spans="1:6" x14ac:dyDescent="0.25">
      <c r="A5690" s="30">
        <f>'Прайс-лист на год'!$E$3+ROUNDDOWN((ROW()-2)/25,0)</f>
        <v>44057</v>
      </c>
      <c r="B5690">
        <f t="shared" ref="B5690:E5690" si="5664">B5665</f>
        <v>1</v>
      </c>
      <c r="C5690" t="str">
        <f t="shared" si="5664"/>
        <v>A3</v>
      </c>
      <c r="D5690" t="str">
        <f t="shared" si="5664"/>
        <v>прочие сыры</v>
      </c>
      <c r="E5690" t="str">
        <f t="shared" si="5664"/>
        <v>A3|прочие сыры</v>
      </c>
      <c r="F5690">
        <f>IFERROR(INDEX('Прайс-лист на год'!$E$4:$NG$28,MATCH(prices_model!E5690,'Прайс-лист на год'!$D$4:$D$28,0),MATCH(prices_model!A5690,'Прайс-лист на год'!$E$3:$NG$3,0)),0)</f>
        <v>770</v>
      </c>
    </row>
    <row r="5691" spans="1:6" x14ac:dyDescent="0.25">
      <c r="A5691" s="30">
        <f>'Прайс-лист на год'!$E$3+ROUNDDOWN((ROW()-2)/25,0)</f>
        <v>44057</v>
      </c>
      <c r="B5691">
        <f t="shared" ref="B5691:E5691" si="5665">B5666</f>
        <v>1</v>
      </c>
      <c r="C5691" t="str">
        <f t="shared" si="5665"/>
        <v>A3</v>
      </c>
      <c r="D5691" t="str">
        <f t="shared" si="5665"/>
        <v>продукты сырные</v>
      </c>
      <c r="E5691" t="str">
        <f t="shared" si="5665"/>
        <v>A3|продукты сырные</v>
      </c>
      <c r="F5691">
        <f>IFERROR(INDEX('Прайс-лист на год'!$E$4:$NG$28,MATCH(prices_model!E5691,'Прайс-лист на год'!$D$4:$D$28,0),MATCH(prices_model!A5691,'Прайс-лист на год'!$E$3:$NG$3,0)),0)</f>
        <v>440</v>
      </c>
    </row>
    <row r="5692" spans="1:6" x14ac:dyDescent="0.25">
      <c r="A5692" s="30">
        <f>'Прайс-лист на год'!$E$3+ROUNDDOWN((ROW()-2)/25,0)</f>
        <v>44057</v>
      </c>
      <c r="B5692">
        <f t="shared" ref="B5692:E5692" si="5666">B5667</f>
        <v>1</v>
      </c>
      <c r="C5692" t="str">
        <f t="shared" si="5666"/>
        <v>A4</v>
      </c>
      <c r="D5692" t="str">
        <f t="shared" si="5666"/>
        <v>сыр твердый</v>
      </c>
      <c r="E5692" t="str">
        <f t="shared" si="5666"/>
        <v>A4|сыр твердый</v>
      </c>
      <c r="F5692">
        <f>IFERROR(INDEX('Прайс-лист на год'!$E$4:$NG$28,MATCH(prices_model!E5692,'Прайс-лист на год'!$D$4:$D$28,0),MATCH(prices_model!A5692,'Прайс-лист на год'!$E$3:$NG$3,0)),0)</f>
        <v>1103</v>
      </c>
    </row>
    <row r="5693" spans="1:6" x14ac:dyDescent="0.25">
      <c r="A5693" s="30">
        <f>'Прайс-лист на год'!$E$3+ROUNDDOWN((ROW()-2)/25,0)</f>
        <v>44057</v>
      </c>
      <c r="B5693">
        <f t="shared" ref="B5693:E5693" si="5667">B5668</f>
        <v>1</v>
      </c>
      <c r="C5693" t="str">
        <f t="shared" si="5667"/>
        <v>A4</v>
      </c>
      <c r="D5693" t="str">
        <f t="shared" si="5667"/>
        <v>сыр полутвердый</v>
      </c>
      <c r="E5693" t="str">
        <f t="shared" si="5667"/>
        <v>A4|сыр полутвердый</v>
      </c>
      <c r="F5693">
        <f>IFERROR(INDEX('Прайс-лист на год'!$E$4:$NG$28,MATCH(prices_model!E5693,'Прайс-лист на год'!$D$4:$D$28,0),MATCH(prices_model!A5693,'Прайс-лист на год'!$E$3:$NG$3,0)),0)</f>
        <v>536</v>
      </c>
    </row>
    <row r="5694" spans="1:6" x14ac:dyDescent="0.25">
      <c r="A5694" s="30">
        <f>'Прайс-лист на год'!$E$3+ROUNDDOWN((ROW()-2)/25,0)</f>
        <v>44057</v>
      </c>
      <c r="B5694">
        <f t="shared" ref="B5694:E5694" si="5668">B5669</f>
        <v>1</v>
      </c>
      <c r="C5694" t="str">
        <f t="shared" si="5668"/>
        <v>A4</v>
      </c>
      <c r="D5694" t="str">
        <f t="shared" si="5668"/>
        <v>сыр мягкий</v>
      </c>
      <c r="E5694" t="str">
        <f t="shared" si="5668"/>
        <v>A4|сыр мягкий</v>
      </c>
      <c r="F5694">
        <f>IFERROR(INDEX('Прайс-лист на год'!$E$4:$NG$28,MATCH(prices_model!E5694,'Прайс-лист на год'!$D$4:$D$28,0),MATCH(prices_model!A5694,'Прайс-лист на год'!$E$3:$NG$3,0)),0)</f>
        <v>551</v>
      </c>
    </row>
    <row r="5695" spans="1:6" x14ac:dyDescent="0.25">
      <c r="A5695" s="30">
        <f>'Прайс-лист на год'!$E$3+ROUNDDOWN((ROW()-2)/25,0)</f>
        <v>44057</v>
      </c>
      <c r="B5695">
        <f t="shared" ref="B5695:E5695" si="5669">B5670</f>
        <v>1</v>
      </c>
      <c r="C5695" t="str">
        <f t="shared" si="5669"/>
        <v>A4</v>
      </c>
      <c r="D5695" t="str">
        <f t="shared" si="5669"/>
        <v>прочие сыры</v>
      </c>
      <c r="E5695" t="str">
        <f t="shared" si="5669"/>
        <v>A4|прочие сыры</v>
      </c>
      <c r="F5695">
        <f>IFERROR(INDEX('Прайс-лист на год'!$E$4:$NG$28,MATCH(prices_model!E5695,'Прайс-лист на год'!$D$4:$D$28,0),MATCH(prices_model!A5695,'Прайс-лист на год'!$E$3:$NG$3,0)),0)</f>
        <v>847</v>
      </c>
    </row>
    <row r="5696" spans="1:6" x14ac:dyDescent="0.25">
      <c r="A5696" s="30">
        <f>'Прайс-лист на год'!$E$3+ROUNDDOWN((ROW()-2)/25,0)</f>
        <v>44057</v>
      </c>
      <c r="B5696">
        <f t="shared" ref="B5696:E5696" si="5670">B5671</f>
        <v>1</v>
      </c>
      <c r="C5696" t="str">
        <f t="shared" si="5670"/>
        <v>A4</v>
      </c>
      <c r="D5696" t="str">
        <f t="shared" si="5670"/>
        <v>продукты сырные</v>
      </c>
      <c r="E5696" t="str">
        <f t="shared" si="5670"/>
        <v>A4|продукты сырные</v>
      </c>
      <c r="F5696">
        <f>IFERROR(INDEX('Прайс-лист на год'!$E$4:$NG$28,MATCH(prices_model!E5696,'Прайс-лист на год'!$D$4:$D$28,0),MATCH(prices_model!A5696,'Прайс-лист на год'!$E$3:$NG$3,0)),0)</f>
        <v>340</v>
      </c>
    </row>
    <row r="5697" spans="1:6" x14ac:dyDescent="0.25">
      <c r="A5697" s="30">
        <f>'Прайс-лист на год'!$E$3+ROUNDDOWN((ROW()-2)/25,0)</f>
        <v>44057</v>
      </c>
      <c r="B5697">
        <f t="shared" ref="B5697:E5697" si="5671">B5672</f>
        <v>1</v>
      </c>
      <c r="C5697" t="str">
        <f t="shared" si="5671"/>
        <v>A5</v>
      </c>
      <c r="D5697" t="str">
        <f t="shared" si="5671"/>
        <v>сыр твердый</v>
      </c>
      <c r="E5697" t="str">
        <f t="shared" si="5671"/>
        <v>A5|сыр твердый</v>
      </c>
      <c r="F5697">
        <f>IFERROR(INDEX('Прайс-лист на год'!$E$4:$NG$28,MATCH(prices_model!E5697,'Прайс-лист на год'!$D$4:$D$28,0),MATCH(prices_model!A5697,'Прайс-лист на год'!$E$3:$NG$3,0)),0)</f>
        <v>1094</v>
      </c>
    </row>
    <row r="5698" spans="1:6" x14ac:dyDescent="0.25">
      <c r="A5698" s="30">
        <f>'Прайс-лист на год'!$E$3+ROUNDDOWN((ROW()-2)/25,0)</f>
        <v>44057</v>
      </c>
      <c r="B5698">
        <f t="shared" ref="B5698:E5698" si="5672">B5673</f>
        <v>1</v>
      </c>
      <c r="C5698" t="str">
        <f t="shared" si="5672"/>
        <v>A5</v>
      </c>
      <c r="D5698" t="str">
        <f t="shared" si="5672"/>
        <v>сыр полутвердый</v>
      </c>
      <c r="E5698" t="str">
        <f t="shared" si="5672"/>
        <v>A5|сыр полутвердый</v>
      </c>
      <c r="F5698">
        <f>IFERROR(INDEX('Прайс-лист на год'!$E$4:$NG$28,MATCH(prices_model!E5698,'Прайс-лист на год'!$D$4:$D$28,0),MATCH(prices_model!A5698,'Прайс-лист на год'!$E$3:$NG$3,0)),0)</f>
        <v>657</v>
      </c>
    </row>
    <row r="5699" spans="1:6" x14ac:dyDescent="0.25">
      <c r="A5699" s="30">
        <f>'Прайс-лист на год'!$E$3+ROUNDDOWN((ROW()-2)/25,0)</f>
        <v>44057</v>
      </c>
      <c r="B5699">
        <f t="shared" ref="B5699:E5699" si="5673">B5674</f>
        <v>1</v>
      </c>
      <c r="C5699" t="str">
        <f t="shared" si="5673"/>
        <v>A5</v>
      </c>
      <c r="D5699" t="str">
        <f t="shared" si="5673"/>
        <v>сыр мягкий</v>
      </c>
      <c r="E5699" t="str">
        <f t="shared" si="5673"/>
        <v>A5|сыр мягкий</v>
      </c>
      <c r="F5699">
        <f>IFERROR(INDEX('Прайс-лист на год'!$E$4:$NG$28,MATCH(prices_model!E5699,'Прайс-лист на год'!$D$4:$D$28,0),MATCH(prices_model!A5699,'Прайс-лист на год'!$E$3:$NG$3,0)),0)</f>
        <v>547</v>
      </c>
    </row>
    <row r="5700" spans="1:6" x14ac:dyDescent="0.25">
      <c r="A5700" s="30">
        <f>'Прайс-лист на год'!$E$3+ROUNDDOWN((ROW()-2)/25,0)</f>
        <v>44057</v>
      </c>
      <c r="B5700">
        <f t="shared" ref="B5700:E5700" si="5674">B5675</f>
        <v>1</v>
      </c>
      <c r="C5700" t="str">
        <f t="shared" si="5674"/>
        <v>A5</v>
      </c>
      <c r="D5700" t="str">
        <f t="shared" si="5674"/>
        <v>прочие сыры</v>
      </c>
      <c r="E5700" t="str">
        <f t="shared" si="5674"/>
        <v>A5|прочие сыры</v>
      </c>
      <c r="F5700">
        <f>IFERROR(INDEX('Прайс-лист на год'!$E$4:$NG$28,MATCH(prices_model!E5700,'Прайс-лист на год'!$D$4:$D$28,0),MATCH(prices_model!A5700,'Прайс-лист на год'!$E$3:$NG$3,0)),0)</f>
        <v>766</v>
      </c>
    </row>
    <row r="5701" spans="1:6" x14ac:dyDescent="0.25">
      <c r="A5701" s="30">
        <f>'Прайс-лист на год'!$E$3+ROUNDDOWN((ROW()-2)/25,0)</f>
        <v>44057</v>
      </c>
      <c r="B5701">
        <f t="shared" ref="B5701:E5701" si="5675">B5676</f>
        <v>1</v>
      </c>
      <c r="C5701" t="str">
        <f t="shared" si="5675"/>
        <v>A5</v>
      </c>
      <c r="D5701" t="str">
        <f t="shared" si="5675"/>
        <v>продукты сырные</v>
      </c>
      <c r="E5701" t="str">
        <f t="shared" si="5675"/>
        <v>A5|продукты сырные</v>
      </c>
      <c r="F5701">
        <f>IFERROR(INDEX('Прайс-лист на год'!$E$4:$NG$28,MATCH(prices_model!E5701,'Прайс-лист на год'!$D$4:$D$28,0),MATCH(prices_model!A5701,'Прайс-лист на год'!$E$3:$NG$3,0)),0)</f>
        <v>438</v>
      </c>
    </row>
    <row r="5702" spans="1:6" x14ac:dyDescent="0.25">
      <c r="A5702" s="30">
        <f>'Прайс-лист на год'!$E$3+ROUNDDOWN((ROW()-2)/25,0)</f>
        <v>44058</v>
      </c>
      <c r="B5702">
        <f t="shared" ref="B5702:E5702" si="5676">B5677</f>
        <v>1</v>
      </c>
      <c r="C5702" t="str">
        <f t="shared" si="5676"/>
        <v>A1</v>
      </c>
      <c r="D5702" t="str">
        <f t="shared" si="5676"/>
        <v>сыр твердый</v>
      </c>
      <c r="E5702" t="str">
        <f t="shared" si="5676"/>
        <v>A1|сыр твердый</v>
      </c>
      <c r="F5702">
        <f>IFERROR(INDEX('Прайс-лист на год'!$E$4:$NG$28,MATCH(prices_model!E5702,'Прайс-лист на год'!$D$4:$D$28,0),MATCH(prices_model!A5702,'Прайс-лист на год'!$E$3:$NG$3,0)),0)</f>
        <v>950</v>
      </c>
    </row>
    <row r="5703" spans="1:6" x14ac:dyDescent="0.25">
      <c r="A5703" s="30">
        <f>'Прайс-лист на год'!$E$3+ROUNDDOWN((ROW()-2)/25,0)</f>
        <v>44058</v>
      </c>
      <c r="B5703">
        <f t="shared" ref="B5703:E5703" si="5677">B5678</f>
        <v>1</v>
      </c>
      <c r="C5703" t="str">
        <f t="shared" si="5677"/>
        <v>A1</v>
      </c>
      <c r="D5703" t="str">
        <f t="shared" si="5677"/>
        <v>сыр полутвердый</v>
      </c>
      <c r="E5703" t="str">
        <f t="shared" si="5677"/>
        <v>A1|сыр полутвердый</v>
      </c>
      <c r="F5703">
        <f>IFERROR(INDEX('Прайс-лист на год'!$E$4:$NG$28,MATCH(prices_model!E5703,'Прайс-лист на год'!$D$4:$D$28,0),MATCH(prices_model!A5703,'Прайс-лист на год'!$E$3:$NG$3,0)),0)</f>
        <v>570</v>
      </c>
    </row>
    <row r="5704" spans="1:6" x14ac:dyDescent="0.25">
      <c r="A5704" s="30">
        <f>'Прайс-лист на год'!$E$3+ROUNDDOWN((ROW()-2)/25,0)</f>
        <v>44058</v>
      </c>
      <c r="B5704">
        <f t="shared" ref="B5704:E5704" si="5678">B5679</f>
        <v>1</v>
      </c>
      <c r="C5704" t="str">
        <f t="shared" si="5678"/>
        <v>A1</v>
      </c>
      <c r="D5704" t="str">
        <f t="shared" si="5678"/>
        <v>сыр мягкий</v>
      </c>
      <c r="E5704" t="str">
        <f t="shared" si="5678"/>
        <v>A1|сыр мягкий</v>
      </c>
      <c r="F5704">
        <f>IFERROR(INDEX('Прайс-лист на год'!$E$4:$NG$28,MATCH(prices_model!E5704,'Прайс-лист на год'!$D$4:$D$28,0),MATCH(prices_model!A5704,'Прайс-лист на год'!$E$3:$NG$3,0)),0)</f>
        <v>475</v>
      </c>
    </row>
    <row r="5705" spans="1:6" x14ac:dyDescent="0.25">
      <c r="A5705" s="30">
        <f>'Прайс-лист на год'!$E$3+ROUNDDOWN((ROW()-2)/25,0)</f>
        <v>44058</v>
      </c>
      <c r="B5705">
        <f t="shared" ref="B5705:E5705" si="5679">B5680</f>
        <v>1</v>
      </c>
      <c r="C5705" t="str">
        <f t="shared" si="5679"/>
        <v>A1</v>
      </c>
      <c r="D5705" t="str">
        <f t="shared" si="5679"/>
        <v>прочие сыры</v>
      </c>
      <c r="E5705" t="str">
        <f t="shared" si="5679"/>
        <v>A1|прочие сыры</v>
      </c>
      <c r="F5705">
        <f>IFERROR(INDEX('Прайс-лист на год'!$E$4:$NG$28,MATCH(prices_model!E5705,'Прайс-лист на год'!$D$4:$D$28,0),MATCH(prices_model!A5705,'Прайс-лист на год'!$E$3:$NG$3,0)),0)</f>
        <v>665</v>
      </c>
    </row>
    <row r="5706" spans="1:6" x14ac:dyDescent="0.25">
      <c r="A5706" s="30">
        <f>'Прайс-лист на год'!$E$3+ROUNDDOWN((ROW()-2)/25,0)</f>
        <v>44058</v>
      </c>
      <c r="B5706">
        <f t="shared" ref="B5706:E5706" si="5680">B5681</f>
        <v>1</v>
      </c>
      <c r="C5706" t="str">
        <f t="shared" si="5680"/>
        <v>A1</v>
      </c>
      <c r="D5706" t="str">
        <f t="shared" si="5680"/>
        <v>продукты сырные</v>
      </c>
      <c r="E5706" t="str">
        <f t="shared" si="5680"/>
        <v>A1|продукты сырные</v>
      </c>
      <c r="F5706">
        <f>IFERROR(INDEX('Прайс-лист на год'!$E$4:$NG$28,MATCH(prices_model!E5706,'Прайс-лист на год'!$D$4:$D$28,0),MATCH(prices_model!A5706,'Прайс-лист на год'!$E$3:$NG$3,0)),0)</f>
        <v>380</v>
      </c>
    </row>
    <row r="5707" spans="1:6" x14ac:dyDescent="0.25">
      <c r="A5707" s="30">
        <f>'Прайс-лист на год'!$E$3+ROUNDDOWN((ROW()-2)/25,0)</f>
        <v>44058</v>
      </c>
      <c r="B5707">
        <f t="shared" ref="B5707:E5707" si="5681">B5682</f>
        <v>1</v>
      </c>
      <c r="C5707" t="str">
        <f t="shared" si="5681"/>
        <v>A2</v>
      </c>
      <c r="D5707" t="str">
        <f t="shared" si="5681"/>
        <v>сыр твердый</v>
      </c>
      <c r="E5707" t="str">
        <f t="shared" si="5681"/>
        <v>A2|сыр твердый</v>
      </c>
      <c r="F5707">
        <f>IFERROR(INDEX('Прайс-лист на год'!$E$4:$NG$28,MATCH(prices_model!E5707,'Прайс-лист на год'!$D$4:$D$28,0),MATCH(prices_model!A5707,'Прайс-лист на год'!$E$3:$NG$3,0)),0)</f>
        <v>900</v>
      </c>
    </row>
    <row r="5708" spans="1:6" x14ac:dyDescent="0.25">
      <c r="A5708" s="30">
        <f>'Прайс-лист на год'!$E$3+ROUNDDOWN((ROW()-2)/25,0)</f>
        <v>44058</v>
      </c>
      <c r="B5708">
        <f t="shared" ref="B5708:E5708" si="5682">B5683</f>
        <v>1</v>
      </c>
      <c r="C5708" t="str">
        <f t="shared" si="5682"/>
        <v>A2</v>
      </c>
      <c r="D5708" t="str">
        <f t="shared" si="5682"/>
        <v>сыр полутвердый</v>
      </c>
      <c r="E5708" t="str">
        <f t="shared" si="5682"/>
        <v>A2|сыр полутвердый</v>
      </c>
      <c r="F5708">
        <f>IFERROR(INDEX('Прайс-лист на год'!$E$4:$NG$28,MATCH(prices_model!E5708,'Прайс-лист на год'!$D$4:$D$28,0),MATCH(prices_model!A5708,'Прайс-лист на год'!$E$3:$NG$3,0)),0)</f>
        <v>540</v>
      </c>
    </row>
    <row r="5709" spans="1:6" x14ac:dyDescent="0.25">
      <c r="A5709" s="30">
        <f>'Прайс-лист на год'!$E$3+ROUNDDOWN((ROW()-2)/25,0)</f>
        <v>44058</v>
      </c>
      <c r="B5709">
        <f t="shared" ref="B5709:E5709" si="5683">B5684</f>
        <v>1</v>
      </c>
      <c r="C5709" t="str">
        <f t="shared" si="5683"/>
        <v>A2</v>
      </c>
      <c r="D5709" t="str">
        <f t="shared" si="5683"/>
        <v>сыр мягкий</v>
      </c>
      <c r="E5709" t="str">
        <f t="shared" si="5683"/>
        <v>A2|сыр мягкий</v>
      </c>
      <c r="F5709">
        <f>IFERROR(INDEX('Прайс-лист на год'!$E$4:$NG$28,MATCH(prices_model!E5709,'Прайс-лист на год'!$D$4:$D$28,0),MATCH(prices_model!A5709,'Прайс-лист на год'!$E$3:$NG$3,0)),0)</f>
        <v>450</v>
      </c>
    </row>
    <row r="5710" spans="1:6" x14ac:dyDescent="0.25">
      <c r="A5710" s="30">
        <f>'Прайс-лист на год'!$E$3+ROUNDDOWN((ROW()-2)/25,0)</f>
        <v>44058</v>
      </c>
      <c r="B5710">
        <f t="shared" ref="B5710:E5710" si="5684">B5685</f>
        <v>1</v>
      </c>
      <c r="C5710" t="str">
        <f t="shared" si="5684"/>
        <v>A2</v>
      </c>
      <c r="D5710" t="str">
        <f t="shared" si="5684"/>
        <v>прочие сыры</v>
      </c>
      <c r="E5710" t="str">
        <f t="shared" si="5684"/>
        <v>A2|прочие сыры</v>
      </c>
      <c r="F5710">
        <f>IFERROR(INDEX('Прайс-лист на год'!$E$4:$NG$28,MATCH(prices_model!E5710,'Прайс-лист на год'!$D$4:$D$28,0),MATCH(prices_model!A5710,'Прайс-лист на год'!$E$3:$NG$3,0)),0)</f>
        <v>630</v>
      </c>
    </row>
    <row r="5711" spans="1:6" x14ac:dyDescent="0.25">
      <c r="A5711" s="30">
        <f>'Прайс-лист на год'!$E$3+ROUNDDOWN((ROW()-2)/25,0)</f>
        <v>44058</v>
      </c>
      <c r="B5711">
        <f t="shared" ref="B5711:E5711" si="5685">B5686</f>
        <v>1</v>
      </c>
      <c r="C5711" t="str">
        <f t="shared" si="5685"/>
        <v>A2</v>
      </c>
      <c r="D5711" t="str">
        <f t="shared" si="5685"/>
        <v>продукты сырные</v>
      </c>
      <c r="E5711" t="str">
        <f t="shared" si="5685"/>
        <v>A2|продукты сырные</v>
      </c>
      <c r="F5711">
        <f>IFERROR(INDEX('Прайс-лист на год'!$E$4:$NG$28,MATCH(prices_model!E5711,'Прайс-лист на год'!$D$4:$D$28,0),MATCH(prices_model!A5711,'Прайс-лист на год'!$E$3:$NG$3,0)),0)</f>
        <v>360</v>
      </c>
    </row>
    <row r="5712" spans="1:6" x14ac:dyDescent="0.25">
      <c r="A5712" s="30">
        <f>'Прайс-лист на год'!$E$3+ROUNDDOWN((ROW()-2)/25,0)</f>
        <v>44058</v>
      </c>
      <c r="B5712">
        <f t="shared" ref="B5712:E5712" si="5686">B5687</f>
        <v>1</v>
      </c>
      <c r="C5712" t="str">
        <f t="shared" si="5686"/>
        <v>A3</v>
      </c>
      <c r="D5712" t="str">
        <f t="shared" si="5686"/>
        <v>сыр твердый</v>
      </c>
      <c r="E5712" t="str">
        <f t="shared" si="5686"/>
        <v>A3|сыр твердый</v>
      </c>
      <c r="F5712">
        <f>IFERROR(INDEX('Прайс-лист на год'!$E$4:$NG$28,MATCH(prices_model!E5712,'Прайс-лист на год'!$D$4:$D$28,0),MATCH(prices_model!A5712,'Прайс-лист на год'!$E$3:$NG$3,0)),0)</f>
        <v>1100</v>
      </c>
    </row>
    <row r="5713" spans="1:6" x14ac:dyDescent="0.25">
      <c r="A5713" s="30">
        <f>'Прайс-лист на год'!$E$3+ROUNDDOWN((ROW()-2)/25,0)</f>
        <v>44058</v>
      </c>
      <c r="B5713">
        <f t="shared" ref="B5713:E5713" si="5687">B5688</f>
        <v>1</v>
      </c>
      <c r="C5713" t="str">
        <f t="shared" si="5687"/>
        <v>A3</v>
      </c>
      <c r="D5713" t="str">
        <f t="shared" si="5687"/>
        <v>сыр полутвердый</v>
      </c>
      <c r="E5713" t="str">
        <f t="shared" si="5687"/>
        <v>A3|сыр полутвердый</v>
      </c>
      <c r="F5713">
        <f>IFERROR(INDEX('Прайс-лист на год'!$E$4:$NG$28,MATCH(prices_model!E5713,'Прайс-лист на год'!$D$4:$D$28,0),MATCH(prices_model!A5713,'Прайс-лист на год'!$E$3:$NG$3,0)),0)</f>
        <v>660</v>
      </c>
    </row>
    <row r="5714" spans="1:6" x14ac:dyDescent="0.25">
      <c r="A5714" s="30">
        <f>'Прайс-лист на год'!$E$3+ROUNDDOWN((ROW()-2)/25,0)</f>
        <v>44058</v>
      </c>
      <c r="B5714">
        <f t="shared" ref="B5714:E5714" si="5688">B5689</f>
        <v>1</v>
      </c>
      <c r="C5714" t="str">
        <f t="shared" si="5688"/>
        <v>A3</v>
      </c>
      <c r="D5714" t="str">
        <f t="shared" si="5688"/>
        <v>сыр мягкий</v>
      </c>
      <c r="E5714" t="str">
        <f t="shared" si="5688"/>
        <v>A3|сыр мягкий</v>
      </c>
      <c r="F5714">
        <f>IFERROR(INDEX('Прайс-лист на год'!$E$4:$NG$28,MATCH(prices_model!E5714,'Прайс-лист на год'!$D$4:$D$28,0),MATCH(prices_model!A5714,'Прайс-лист на год'!$E$3:$NG$3,0)),0)</f>
        <v>550</v>
      </c>
    </row>
    <row r="5715" spans="1:6" x14ac:dyDescent="0.25">
      <c r="A5715" s="30">
        <f>'Прайс-лист на год'!$E$3+ROUNDDOWN((ROW()-2)/25,0)</f>
        <v>44058</v>
      </c>
      <c r="B5715">
        <f t="shared" ref="B5715:E5715" si="5689">B5690</f>
        <v>1</v>
      </c>
      <c r="C5715" t="str">
        <f t="shared" si="5689"/>
        <v>A3</v>
      </c>
      <c r="D5715" t="str">
        <f t="shared" si="5689"/>
        <v>прочие сыры</v>
      </c>
      <c r="E5715" t="str">
        <f t="shared" si="5689"/>
        <v>A3|прочие сыры</v>
      </c>
      <c r="F5715">
        <f>IFERROR(INDEX('Прайс-лист на год'!$E$4:$NG$28,MATCH(prices_model!E5715,'Прайс-лист на год'!$D$4:$D$28,0),MATCH(prices_model!A5715,'Прайс-лист на год'!$E$3:$NG$3,0)),0)</f>
        <v>770</v>
      </c>
    </row>
    <row r="5716" spans="1:6" x14ac:dyDescent="0.25">
      <c r="A5716" s="30">
        <f>'Прайс-лист на год'!$E$3+ROUNDDOWN((ROW()-2)/25,0)</f>
        <v>44058</v>
      </c>
      <c r="B5716">
        <f t="shared" ref="B5716:E5716" si="5690">B5691</f>
        <v>1</v>
      </c>
      <c r="C5716" t="str">
        <f t="shared" si="5690"/>
        <v>A3</v>
      </c>
      <c r="D5716" t="str">
        <f t="shared" si="5690"/>
        <v>продукты сырные</v>
      </c>
      <c r="E5716" t="str">
        <f t="shared" si="5690"/>
        <v>A3|продукты сырные</v>
      </c>
      <c r="F5716">
        <f>IFERROR(INDEX('Прайс-лист на год'!$E$4:$NG$28,MATCH(prices_model!E5716,'Прайс-лист на год'!$D$4:$D$28,0),MATCH(prices_model!A5716,'Прайс-лист на год'!$E$3:$NG$3,0)),0)</f>
        <v>440</v>
      </c>
    </row>
    <row r="5717" spans="1:6" x14ac:dyDescent="0.25">
      <c r="A5717" s="30">
        <f>'Прайс-лист на год'!$E$3+ROUNDDOWN((ROW()-2)/25,0)</f>
        <v>44058</v>
      </c>
      <c r="B5717">
        <f t="shared" ref="B5717:E5717" si="5691">B5692</f>
        <v>1</v>
      </c>
      <c r="C5717" t="str">
        <f t="shared" si="5691"/>
        <v>A4</v>
      </c>
      <c r="D5717" t="str">
        <f t="shared" si="5691"/>
        <v>сыр твердый</v>
      </c>
      <c r="E5717" t="str">
        <f t="shared" si="5691"/>
        <v>A4|сыр твердый</v>
      </c>
      <c r="F5717">
        <f>IFERROR(INDEX('Прайс-лист на год'!$E$4:$NG$28,MATCH(prices_model!E5717,'Прайс-лист на год'!$D$4:$D$28,0),MATCH(prices_model!A5717,'Прайс-лист на год'!$E$3:$NG$3,0)),0)</f>
        <v>1103</v>
      </c>
    </row>
    <row r="5718" spans="1:6" x14ac:dyDescent="0.25">
      <c r="A5718" s="30">
        <f>'Прайс-лист на год'!$E$3+ROUNDDOWN((ROW()-2)/25,0)</f>
        <v>44058</v>
      </c>
      <c r="B5718">
        <f t="shared" ref="B5718:E5718" si="5692">B5693</f>
        <v>1</v>
      </c>
      <c r="C5718" t="str">
        <f t="shared" si="5692"/>
        <v>A4</v>
      </c>
      <c r="D5718" t="str">
        <f t="shared" si="5692"/>
        <v>сыр полутвердый</v>
      </c>
      <c r="E5718" t="str">
        <f t="shared" si="5692"/>
        <v>A4|сыр полутвердый</v>
      </c>
      <c r="F5718">
        <f>IFERROR(INDEX('Прайс-лист на год'!$E$4:$NG$28,MATCH(prices_model!E5718,'Прайс-лист на год'!$D$4:$D$28,0),MATCH(prices_model!A5718,'Прайс-лист на год'!$E$3:$NG$3,0)),0)</f>
        <v>536</v>
      </c>
    </row>
    <row r="5719" spans="1:6" x14ac:dyDescent="0.25">
      <c r="A5719" s="30">
        <f>'Прайс-лист на год'!$E$3+ROUNDDOWN((ROW()-2)/25,0)</f>
        <v>44058</v>
      </c>
      <c r="B5719">
        <f t="shared" ref="B5719:E5719" si="5693">B5694</f>
        <v>1</v>
      </c>
      <c r="C5719" t="str">
        <f t="shared" si="5693"/>
        <v>A4</v>
      </c>
      <c r="D5719" t="str">
        <f t="shared" si="5693"/>
        <v>сыр мягкий</v>
      </c>
      <c r="E5719" t="str">
        <f t="shared" si="5693"/>
        <v>A4|сыр мягкий</v>
      </c>
      <c r="F5719">
        <f>IFERROR(INDEX('Прайс-лист на год'!$E$4:$NG$28,MATCH(prices_model!E5719,'Прайс-лист на год'!$D$4:$D$28,0),MATCH(prices_model!A5719,'Прайс-лист на год'!$E$3:$NG$3,0)),0)</f>
        <v>551</v>
      </c>
    </row>
    <row r="5720" spans="1:6" x14ac:dyDescent="0.25">
      <c r="A5720" s="30">
        <f>'Прайс-лист на год'!$E$3+ROUNDDOWN((ROW()-2)/25,0)</f>
        <v>44058</v>
      </c>
      <c r="B5720">
        <f t="shared" ref="B5720:E5720" si="5694">B5695</f>
        <v>1</v>
      </c>
      <c r="C5720" t="str">
        <f t="shared" si="5694"/>
        <v>A4</v>
      </c>
      <c r="D5720" t="str">
        <f t="shared" si="5694"/>
        <v>прочие сыры</v>
      </c>
      <c r="E5720" t="str">
        <f t="shared" si="5694"/>
        <v>A4|прочие сыры</v>
      </c>
      <c r="F5720">
        <f>IFERROR(INDEX('Прайс-лист на год'!$E$4:$NG$28,MATCH(prices_model!E5720,'Прайс-лист на год'!$D$4:$D$28,0),MATCH(prices_model!A5720,'Прайс-лист на год'!$E$3:$NG$3,0)),0)</f>
        <v>847</v>
      </c>
    </row>
    <row r="5721" spans="1:6" x14ac:dyDescent="0.25">
      <c r="A5721" s="30">
        <f>'Прайс-лист на год'!$E$3+ROUNDDOWN((ROW()-2)/25,0)</f>
        <v>44058</v>
      </c>
      <c r="B5721">
        <f t="shared" ref="B5721:E5721" si="5695">B5696</f>
        <v>1</v>
      </c>
      <c r="C5721" t="str">
        <f t="shared" si="5695"/>
        <v>A4</v>
      </c>
      <c r="D5721" t="str">
        <f t="shared" si="5695"/>
        <v>продукты сырные</v>
      </c>
      <c r="E5721" t="str">
        <f t="shared" si="5695"/>
        <v>A4|продукты сырные</v>
      </c>
      <c r="F5721">
        <f>IFERROR(INDEX('Прайс-лист на год'!$E$4:$NG$28,MATCH(prices_model!E5721,'Прайс-лист на год'!$D$4:$D$28,0),MATCH(prices_model!A5721,'Прайс-лист на год'!$E$3:$NG$3,0)),0)</f>
        <v>340</v>
      </c>
    </row>
    <row r="5722" spans="1:6" x14ac:dyDescent="0.25">
      <c r="A5722" s="30">
        <f>'Прайс-лист на год'!$E$3+ROUNDDOWN((ROW()-2)/25,0)</f>
        <v>44058</v>
      </c>
      <c r="B5722">
        <f t="shared" ref="B5722:E5722" si="5696">B5697</f>
        <v>1</v>
      </c>
      <c r="C5722" t="str">
        <f t="shared" si="5696"/>
        <v>A5</v>
      </c>
      <c r="D5722" t="str">
        <f t="shared" si="5696"/>
        <v>сыр твердый</v>
      </c>
      <c r="E5722" t="str">
        <f t="shared" si="5696"/>
        <v>A5|сыр твердый</v>
      </c>
      <c r="F5722">
        <f>IFERROR(INDEX('Прайс-лист на год'!$E$4:$NG$28,MATCH(prices_model!E5722,'Прайс-лист на год'!$D$4:$D$28,0),MATCH(prices_model!A5722,'Прайс-лист на год'!$E$3:$NG$3,0)),0)</f>
        <v>1094</v>
      </c>
    </row>
    <row r="5723" spans="1:6" x14ac:dyDescent="0.25">
      <c r="A5723" s="30">
        <f>'Прайс-лист на год'!$E$3+ROUNDDOWN((ROW()-2)/25,0)</f>
        <v>44058</v>
      </c>
      <c r="B5723">
        <f t="shared" ref="B5723:E5723" si="5697">B5698</f>
        <v>1</v>
      </c>
      <c r="C5723" t="str">
        <f t="shared" si="5697"/>
        <v>A5</v>
      </c>
      <c r="D5723" t="str">
        <f t="shared" si="5697"/>
        <v>сыр полутвердый</v>
      </c>
      <c r="E5723" t="str">
        <f t="shared" si="5697"/>
        <v>A5|сыр полутвердый</v>
      </c>
      <c r="F5723">
        <f>IFERROR(INDEX('Прайс-лист на год'!$E$4:$NG$28,MATCH(prices_model!E5723,'Прайс-лист на год'!$D$4:$D$28,0),MATCH(prices_model!A5723,'Прайс-лист на год'!$E$3:$NG$3,0)),0)</f>
        <v>657</v>
      </c>
    </row>
    <row r="5724" spans="1:6" x14ac:dyDescent="0.25">
      <c r="A5724" s="30">
        <f>'Прайс-лист на год'!$E$3+ROUNDDOWN((ROW()-2)/25,0)</f>
        <v>44058</v>
      </c>
      <c r="B5724">
        <f t="shared" ref="B5724:E5724" si="5698">B5699</f>
        <v>1</v>
      </c>
      <c r="C5724" t="str">
        <f t="shared" si="5698"/>
        <v>A5</v>
      </c>
      <c r="D5724" t="str">
        <f t="shared" si="5698"/>
        <v>сыр мягкий</v>
      </c>
      <c r="E5724" t="str">
        <f t="shared" si="5698"/>
        <v>A5|сыр мягкий</v>
      </c>
      <c r="F5724">
        <f>IFERROR(INDEX('Прайс-лист на год'!$E$4:$NG$28,MATCH(prices_model!E5724,'Прайс-лист на год'!$D$4:$D$28,0),MATCH(prices_model!A5724,'Прайс-лист на год'!$E$3:$NG$3,0)),0)</f>
        <v>547</v>
      </c>
    </row>
    <row r="5725" spans="1:6" x14ac:dyDescent="0.25">
      <c r="A5725" s="30">
        <f>'Прайс-лист на год'!$E$3+ROUNDDOWN((ROW()-2)/25,0)</f>
        <v>44058</v>
      </c>
      <c r="B5725">
        <f t="shared" ref="B5725:E5725" si="5699">B5700</f>
        <v>1</v>
      </c>
      <c r="C5725" t="str">
        <f t="shared" si="5699"/>
        <v>A5</v>
      </c>
      <c r="D5725" t="str">
        <f t="shared" si="5699"/>
        <v>прочие сыры</v>
      </c>
      <c r="E5725" t="str">
        <f t="shared" si="5699"/>
        <v>A5|прочие сыры</v>
      </c>
      <c r="F5725">
        <f>IFERROR(INDEX('Прайс-лист на год'!$E$4:$NG$28,MATCH(prices_model!E5725,'Прайс-лист на год'!$D$4:$D$28,0),MATCH(prices_model!A5725,'Прайс-лист на год'!$E$3:$NG$3,0)),0)</f>
        <v>766</v>
      </c>
    </row>
    <row r="5726" spans="1:6" x14ac:dyDescent="0.25">
      <c r="A5726" s="30">
        <f>'Прайс-лист на год'!$E$3+ROUNDDOWN((ROW()-2)/25,0)</f>
        <v>44058</v>
      </c>
      <c r="B5726">
        <f t="shared" ref="B5726:E5726" si="5700">B5701</f>
        <v>1</v>
      </c>
      <c r="C5726" t="str">
        <f t="shared" si="5700"/>
        <v>A5</v>
      </c>
      <c r="D5726" t="str">
        <f t="shared" si="5700"/>
        <v>продукты сырные</v>
      </c>
      <c r="E5726" t="str">
        <f t="shared" si="5700"/>
        <v>A5|продукты сырные</v>
      </c>
      <c r="F5726">
        <f>IFERROR(INDEX('Прайс-лист на год'!$E$4:$NG$28,MATCH(prices_model!E5726,'Прайс-лист на год'!$D$4:$D$28,0),MATCH(prices_model!A5726,'Прайс-лист на год'!$E$3:$NG$3,0)),0)</f>
        <v>438</v>
      </c>
    </row>
    <row r="5727" spans="1:6" x14ac:dyDescent="0.25">
      <c r="A5727" s="30">
        <f>'Прайс-лист на год'!$E$3+ROUNDDOWN((ROW()-2)/25,0)</f>
        <v>44059</v>
      </c>
      <c r="B5727">
        <f t="shared" ref="B5727:E5727" si="5701">B5702</f>
        <v>1</v>
      </c>
      <c r="C5727" t="str">
        <f t="shared" si="5701"/>
        <v>A1</v>
      </c>
      <c r="D5727" t="str">
        <f t="shared" si="5701"/>
        <v>сыр твердый</v>
      </c>
      <c r="E5727" t="str">
        <f t="shared" si="5701"/>
        <v>A1|сыр твердый</v>
      </c>
      <c r="F5727">
        <f>IFERROR(INDEX('Прайс-лист на год'!$E$4:$NG$28,MATCH(prices_model!E5727,'Прайс-лист на год'!$D$4:$D$28,0),MATCH(prices_model!A5727,'Прайс-лист на год'!$E$3:$NG$3,0)),0)</f>
        <v>950</v>
      </c>
    </row>
    <row r="5728" spans="1:6" x14ac:dyDescent="0.25">
      <c r="A5728" s="30">
        <f>'Прайс-лист на год'!$E$3+ROUNDDOWN((ROW()-2)/25,0)</f>
        <v>44059</v>
      </c>
      <c r="B5728">
        <f t="shared" ref="B5728:E5728" si="5702">B5703</f>
        <v>1</v>
      </c>
      <c r="C5728" t="str">
        <f t="shared" si="5702"/>
        <v>A1</v>
      </c>
      <c r="D5728" t="str">
        <f t="shared" si="5702"/>
        <v>сыр полутвердый</v>
      </c>
      <c r="E5728" t="str">
        <f t="shared" si="5702"/>
        <v>A1|сыр полутвердый</v>
      </c>
      <c r="F5728">
        <f>IFERROR(INDEX('Прайс-лист на год'!$E$4:$NG$28,MATCH(prices_model!E5728,'Прайс-лист на год'!$D$4:$D$28,0),MATCH(prices_model!A5728,'Прайс-лист на год'!$E$3:$NG$3,0)),0)</f>
        <v>570</v>
      </c>
    </row>
    <row r="5729" spans="1:6" x14ac:dyDescent="0.25">
      <c r="A5729" s="30">
        <f>'Прайс-лист на год'!$E$3+ROUNDDOWN((ROW()-2)/25,0)</f>
        <v>44059</v>
      </c>
      <c r="B5729">
        <f t="shared" ref="B5729:E5729" si="5703">B5704</f>
        <v>1</v>
      </c>
      <c r="C5729" t="str">
        <f t="shared" si="5703"/>
        <v>A1</v>
      </c>
      <c r="D5729" t="str">
        <f t="shared" si="5703"/>
        <v>сыр мягкий</v>
      </c>
      <c r="E5729" t="str">
        <f t="shared" si="5703"/>
        <v>A1|сыр мягкий</v>
      </c>
      <c r="F5729">
        <f>IFERROR(INDEX('Прайс-лист на год'!$E$4:$NG$28,MATCH(prices_model!E5729,'Прайс-лист на год'!$D$4:$D$28,0),MATCH(prices_model!A5729,'Прайс-лист на год'!$E$3:$NG$3,0)),0)</f>
        <v>475</v>
      </c>
    </row>
    <row r="5730" spans="1:6" x14ac:dyDescent="0.25">
      <c r="A5730" s="30">
        <f>'Прайс-лист на год'!$E$3+ROUNDDOWN((ROW()-2)/25,0)</f>
        <v>44059</v>
      </c>
      <c r="B5730">
        <f t="shared" ref="B5730:E5730" si="5704">B5705</f>
        <v>1</v>
      </c>
      <c r="C5730" t="str">
        <f t="shared" si="5704"/>
        <v>A1</v>
      </c>
      <c r="D5730" t="str">
        <f t="shared" si="5704"/>
        <v>прочие сыры</v>
      </c>
      <c r="E5730" t="str">
        <f t="shared" si="5704"/>
        <v>A1|прочие сыры</v>
      </c>
      <c r="F5730">
        <f>IFERROR(INDEX('Прайс-лист на год'!$E$4:$NG$28,MATCH(prices_model!E5730,'Прайс-лист на год'!$D$4:$D$28,0),MATCH(prices_model!A5730,'Прайс-лист на год'!$E$3:$NG$3,0)),0)</f>
        <v>665</v>
      </c>
    </row>
    <row r="5731" spans="1:6" x14ac:dyDescent="0.25">
      <c r="A5731" s="30">
        <f>'Прайс-лист на год'!$E$3+ROUNDDOWN((ROW()-2)/25,0)</f>
        <v>44059</v>
      </c>
      <c r="B5731">
        <f t="shared" ref="B5731:E5731" si="5705">B5706</f>
        <v>1</v>
      </c>
      <c r="C5731" t="str">
        <f t="shared" si="5705"/>
        <v>A1</v>
      </c>
      <c r="D5731" t="str">
        <f t="shared" si="5705"/>
        <v>продукты сырные</v>
      </c>
      <c r="E5731" t="str">
        <f t="shared" si="5705"/>
        <v>A1|продукты сырные</v>
      </c>
      <c r="F5731">
        <f>IFERROR(INDEX('Прайс-лист на год'!$E$4:$NG$28,MATCH(prices_model!E5731,'Прайс-лист на год'!$D$4:$D$28,0),MATCH(prices_model!A5731,'Прайс-лист на год'!$E$3:$NG$3,0)),0)</f>
        <v>380</v>
      </c>
    </row>
    <row r="5732" spans="1:6" x14ac:dyDescent="0.25">
      <c r="A5732" s="30">
        <f>'Прайс-лист на год'!$E$3+ROUNDDOWN((ROW()-2)/25,0)</f>
        <v>44059</v>
      </c>
      <c r="B5732">
        <f t="shared" ref="B5732:E5732" si="5706">B5707</f>
        <v>1</v>
      </c>
      <c r="C5732" t="str">
        <f t="shared" si="5706"/>
        <v>A2</v>
      </c>
      <c r="D5732" t="str">
        <f t="shared" si="5706"/>
        <v>сыр твердый</v>
      </c>
      <c r="E5732" t="str">
        <f t="shared" si="5706"/>
        <v>A2|сыр твердый</v>
      </c>
      <c r="F5732">
        <f>IFERROR(INDEX('Прайс-лист на год'!$E$4:$NG$28,MATCH(prices_model!E5732,'Прайс-лист на год'!$D$4:$D$28,0),MATCH(prices_model!A5732,'Прайс-лист на год'!$E$3:$NG$3,0)),0)</f>
        <v>900</v>
      </c>
    </row>
    <row r="5733" spans="1:6" x14ac:dyDescent="0.25">
      <c r="A5733" s="30">
        <f>'Прайс-лист на год'!$E$3+ROUNDDOWN((ROW()-2)/25,0)</f>
        <v>44059</v>
      </c>
      <c r="B5733">
        <f t="shared" ref="B5733:E5733" si="5707">B5708</f>
        <v>1</v>
      </c>
      <c r="C5733" t="str">
        <f t="shared" si="5707"/>
        <v>A2</v>
      </c>
      <c r="D5733" t="str">
        <f t="shared" si="5707"/>
        <v>сыр полутвердый</v>
      </c>
      <c r="E5733" t="str">
        <f t="shared" si="5707"/>
        <v>A2|сыр полутвердый</v>
      </c>
      <c r="F5733">
        <f>IFERROR(INDEX('Прайс-лист на год'!$E$4:$NG$28,MATCH(prices_model!E5733,'Прайс-лист на год'!$D$4:$D$28,0),MATCH(prices_model!A5733,'Прайс-лист на год'!$E$3:$NG$3,0)),0)</f>
        <v>540</v>
      </c>
    </row>
    <row r="5734" spans="1:6" x14ac:dyDescent="0.25">
      <c r="A5734" s="30">
        <f>'Прайс-лист на год'!$E$3+ROUNDDOWN((ROW()-2)/25,0)</f>
        <v>44059</v>
      </c>
      <c r="B5734">
        <f t="shared" ref="B5734:E5734" si="5708">B5709</f>
        <v>1</v>
      </c>
      <c r="C5734" t="str">
        <f t="shared" si="5708"/>
        <v>A2</v>
      </c>
      <c r="D5734" t="str">
        <f t="shared" si="5708"/>
        <v>сыр мягкий</v>
      </c>
      <c r="E5734" t="str">
        <f t="shared" si="5708"/>
        <v>A2|сыр мягкий</v>
      </c>
      <c r="F5734">
        <f>IFERROR(INDEX('Прайс-лист на год'!$E$4:$NG$28,MATCH(prices_model!E5734,'Прайс-лист на год'!$D$4:$D$28,0),MATCH(prices_model!A5734,'Прайс-лист на год'!$E$3:$NG$3,0)),0)</f>
        <v>450</v>
      </c>
    </row>
    <row r="5735" spans="1:6" x14ac:dyDescent="0.25">
      <c r="A5735" s="30">
        <f>'Прайс-лист на год'!$E$3+ROUNDDOWN((ROW()-2)/25,0)</f>
        <v>44059</v>
      </c>
      <c r="B5735">
        <f t="shared" ref="B5735:E5735" si="5709">B5710</f>
        <v>1</v>
      </c>
      <c r="C5735" t="str">
        <f t="shared" si="5709"/>
        <v>A2</v>
      </c>
      <c r="D5735" t="str">
        <f t="shared" si="5709"/>
        <v>прочие сыры</v>
      </c>
      <c r="E5735" t="str">
        <f t="shared" si="5709"/>
        <v>A2|прочие сыры</v>
      </c>
      <c r="F5735">
        <f>IFERROR(INDEX('Прайс-лист на год'!$E$4:$NG$28,MATCH(prices_model!E5735,'Прайс-лист на год'!$D$4:$D$28,0),MATCH(prices_model!A5735,'Прайс-лист на год'!$E$3:$NG$3,0)),0)</f>
        <v>630</v>
      </c>
    </row>
    <row r="5736" spans="1:6" x14ac:dyDescent="0.25">
      <c r="A5736" s="30">
        <f>'Прайс-лист на год'!$E$3+ROUNDDOWN((ROW()-2)/25,0)</f>
        <v>44059</v>
      </c>
      <c r="B5736">
        <f t="shared" ref="B5736:E5736" si="5710">B5711</f>
        <v>1</v>
      </c>
      <c r="C5736" t="str">
        <f t="shared" si="5710"/>
        <v>A2</v>
      </c>
      <c r="D5736" t="str">
        <f t="shared" si="5710"/>
        <v>продукты сырные</v>
      </c>
      <c r="E5736" t="str">
        <f t="shared" si="5710"/>
        <v>A2|продукты сырные</v>
      </c>
      <c r="F5736">
        <f>IFERROR(INDEX('Прайс-лист на год'!$E$4:$NG$28,MATCH(prices_model!E5736,'Прайс-лист на год'!$D$4:$D$28,0),MATCH(prices_model!A5736,'Прайс-лист на год'!$E$3:$NG$3,0)),0)</f>
        <v>360</v>
      </c>
    </row>
    <row r="5737" spans="1:6" x14ac:dyDescent="0.25">
      <c r="A5737" s="30">
        <f>'Прайс-лист на год'!$E$3+ROUNDDOWN((ROW()-2)/25,0)</f>
        <v>44059</v>
      </c>
      <c r="B5737">
        <f t="shared" ref="B5737:E5737" si="5711">B5712</f>
        <v>1</v>
      </c>
      <c r="C5737" t="str">
        <f t="shared" si="5711"/>
        <v>A3</v>
      </c>
      <c r="D5737" t="str">
        <f t="shared" si="5711"/>
        <v>сыр твердый</v>
      </c>
      <c r="E5737" t="str">
        <f t="shared" si="5711"/>
        <v>A3|сыр твердый</v>
      </c>
      <c r="F5737">
        <f>IFERROR(INDEX('Прайс-лист на год'!$E$4:$NG$28,MATCH(prices_model!E5737,'Прайс-лист на год'!$D$4:$D$28,0),MATCH(prices_model!A5737,'Прайс-лист на год'!$E$3:$NG$3,0)),0)</f>
        <v>1100</v>
      </c>
    </row>
    <row r="5738" spans="1:6" x14ac:dyDescent="0.25">
      <c r="A5738" s="30">
        <f>'Прайс-лист на год'!$E$3+ROUNDDOWN((ROW()-2)/25,0)</f>
        <v>44059</v>
      </c>
      <c r="B5738">
        <f t="shared" ref="B5738:E5738" si="5712">B5713</f>
        <v>1</v>
      </c>
      <c r="C5738" t="str">
        <f t="shared" si="5712"/>
        <v>A3</v>
      </c>
      <c r="D5738" t="str">
        <f t="shared" si="5712"/>
        <v>сыр полутвердый</v>
      </c>
      <c r="E5738" t="str">
        <f t="shared" si="5712"/>
        <v>A3|сыр полутвердый</v>
      </c>
      <c r="F5738">
        <f>IFERROR(INDEX('Прайс-лист на год'!$E$4:$NG$28,MATCH(prices_model!E5738,'Прайс-лист на год'!$D$4:$D$28,0),MATCH(prices_model!A5738,'Прайс-лист на год'!$E$3:$NG$3,0)),0)</f>
        <v>660</v>
      </c>
    </row>
    <row r="5739" spans="1:6" x14ac:dyDescent="0.25">
      <c r="A5739" s="30">
        <f>'Прайс-лист на год'!$E$3+ROUNDDOWN((ROW()-2)/25,0)</f>
        <v>44059</v>
      </c>
      <c r="B5739">
        <f t="shared" ref="B5739:E5739" si="5713">B5714</f>
        <v>1</v>
      </c>
      <c r="C5739" t="str">
        <f t="shared" si="5713"/>
        <v>A3</v>
      </c>
      <c r="D5739" t="str">
        <f t="shared" si="5713"/>
        <v>сыр мягкий</v>
      </c>
      <c r="E5739" t="str">
        <f t="shared" si="5713"/>
        <v>A3|сыр мягкий</v>
      </c>
      <c r="F5739">
        <f>IFERROR(INDEX('Прайс-лист на год'!$E$4:$NG$28,MATCH(prices_model!E5739,'Прайс-лист на год'!$D$4:$D$28,0),MATCH(prices_model!A5739,'Прайс-лист на год'!$E$3:$NG$3,0)),0)</f>
        <v>550</v>
      </c>
    </row>
    <row r="5740" spans="1:6" x14ac:dyDescent="0.25">
      <c r="A5740" s="30">
        <f>'Прайс-лист на год'!$E$3+ROUNDDOWN((ROW()-2)/25,0)</f>
        <v>44059</v>
      </c>
      <c r="B5740">
        <f t="shared" ref="B5740:E5740" si="5714">B5715</f>
        <v>1</v>
      </c>
      <c r="C5740" t="str">
        <f t="shared" si="5714"/>
        <v>A3</v>
      </c>
      <c r="D5740" t="str">
        <f t="shared" si="5714"/>
        <v>прочие сыры</v>
      </c>
      <c r="E5740" t="str">
        <f t="shared" si="5714"/>
        <v>A3|прочие сыры</v>
      </c>
      <c r="F5740">
        <f>IFERROR(INDEX('Прайс-лист на год'!$E$4:$NG$28,MATCH(prices_model!E5740,'Прайс-лист на год'!$D$4:$D$28,0),MATCH(prices_model!A5740,'Прайс-лист на год'!$E$3:$NG$3,0)),0)</f>
        <v>770</v>
      </c>
    </row>
    <row r="5741" spans="1:6" x14ac:dyDescent="0.25">
      <c r="A5741" s="30">
        <f>'Прайс-лист на год'!$E$3+ROUNDDOWN((ROW()-2)/25,0)</f>
        <v>44059</v>
      </c>
      <c r="B5741">
        <f t="shared" ref="B5741:E5741" si="5715">B5716</f>
        <v>1</v>
      </c>
      <c r="C5741" t="str">
        <f t="shared" si="5715"/>
        <v>A3</v>
      </c>
      <c r="D5741" t="str">
        <f t="shared" si="5715"/>
        <v>продукты сырные</v>
      </c>
      <c r="E5741" t="str">
        <f t="shared" si="5715"/>
        <v>A3|продукты сырные</v>
      </c>
      <c r="F5741">
        <f>IFERROR(INDEX('Прайс-лист на год'!$E$4:$NG$28,MATCH(prices_model!E5741,'Прайс-лист на год'!$D$4:$D$28,0),MATCH(prices_model!A5741,'Прайс-лист на год'!$E$3:$NG$3,0)),0)</f>
        <v>440</v>
      </c>
    </row>
    <row r="5742" spans="1:6" x14ac:dyDescent="0.25">
      <c r="A5742" s="30">
        <f>'Прайс-лист на год'!$E$3+ROUNDDOWN((ROW()-2)/25,0)</f>
        <v>44059</v>
      </c>
      <c r="B5742">
        <f t="shared" ref="B5742:E5742" si="5716">B5717</f>
        <v>1</v>
      </c>
      <c r="C5742" t="str">
        <f t="shared" si="5716"/>
        <v>A4</v>
      </c>
      <c r="D5742" t="str">
        <f t="shared" si="5716"/>
        <v>сыр твердый</v>
      </c>
      <c r="E5742" t="str">
        <f t="shared" si="5716"/>
        <v>A4|сыр твердый</v>
      </c>
      <c r="F5742">
        <f>IFERROR(INDEX('Прайс-лист на год'!$E$4:$NG$28,MATCH(prices_model!E5742,'Прайс-лист на год'!$D$4:$D$28,0),MATCH(prices_model!A5742,'Прайс-лист на год'!$E$3:$NG$3,0)),0)</f>
        <v>1103</v>
      </c>
    </row>
    <row r="5743" spans="1:6" x14ac:dyDescent="0.25">
      <c r="A5743" s="30">
        <f>'Прайс-лист на год'!$E$3+ROUNDDOWN((ROW()-2)/25,0)</f>
        <v>44059</v>
      </c>
      <c r="B5743">
        <f t="shared" ref="B5743:E5743" si="5717">B5718</f>
        <v>1</v>
      </c>
      <c r="C5743" t="str">
        <f t="shared" si="5717"/>
        <v>A4</v>
      </c>
      <c r="D5743" t="str">
        <f t="shared" si="5717"/>
        <v>сыр полутвердый</v>
      </c>
      <c r="E5743" t="str">
        <f t="shared" si="5717"/>
        <v>A4|сыр полутвердый</v>
      </c>
      <c r="F5743">
        <f>IFERROR(INDEX('Прайс-лист на год'!$E$4:$NG$28,MATCH(prices_model!E5743,'Прайс-лист на год'!$D$4:$D$28,0),MATCH(prices_model!A5743,'Прайс-лист на год'!$E$3:$NG$3,0)),0)</f>
        <v>536</v>
      </c>
    </row>
    <row r="5744" spans="1:6" x14ac:dyDescent="0.25">
      <c r="A5744" s="30">
        <f>'Прайс-лист на год'!$E$3+ROUNDDOWN((ROW()-2)/25,0)</f>
        <v>44059</v>
      </c>
      <c r="B5744">
        <f t="shared" ref="B5744:E5744" si="5718">B5719</f>
        <v>1</v>
      </c>
      <c r="C5744" t="str">
        <f t="shared" si="5718"/>
        <v>A4</v>
      </c>
      <c r="D5744" t="str">
        <f t="shared" si="5718"/>
        <v>сыр мягкий</v>
      </c>
      <c r="E5744" t="str">
        <f t="shared" si="5718"/>
        <v>A4|сыр мягкий</v>
      </c>
      <c r="F5744">
        <f>IFERROR(INDEX('Прайс-лист на год'!$E$4:$NG$28,MATCH(prices_model!E5744,'Прайс-лист на год'!$D$4:$D$28,0),MATCH(prices_model!A5744,'Прайс-лист на год'!$E$3:$NG$3,0)),0)</f>
        <v>551</v>
      </c>
    </row>
    <row r="5745" spans="1:6" x14ac:dyDescent="0.25">
      <c r="A5745" s="30">
        <f>'Прайс-лист на год'!$E$3+ROUNDDOWN((ROW()-2)/25,0)</f>
        <v>44059</v>
      </c>
      <c r="B5745">
        <f t="shared" ref="B5745:E5745" si="5719">B5720</f>
        <v>1</v>
      </c>
      <c r="C5745" t="str">
        <f t="shared" si="5719"/>
        <v>A4</v>
      </c>
      <c r="D5745" t="str">
        <f t="shared" si="5719"/>
        <v>прочие сыры</v>
      </c>
      <c r="E5745" t="str">
        <f t="shared" si="5719"/>
        <v>A4|прочие сыры</v>
      </c>
      <c r="F5745">
        <f>IFERROR(INDEX('Прайс-лист на год'!$E$4:$NG$28,MATCH(prices_model!E5745,'Прайс-лист на год'!$D$4:$D$28,0),MATCH(prices_model!A5745,'Прайс-лист на год'!$E$3:$NG$3,0)),0)</f>
        <v>847</v>
      </c>
    </row>
    <row r="5746" spans="1:6" x14ac:dyDescent="0.25">
      <c r="A5746" s="30">
        <f>'Прайс-лист на год'!$E$3+ROUNDDOWN((ROW()-2)/25,0)</f>
        <v>44059</v>
      </c>
      <c r="B5746">
        <f t="shared" ref="B5746:E5746" si="5720">B5721</f>
        <v>1</v>
      </c>
      <c r="C5746" t="str">
        <f t="shared" si="5720"/>
        <v>A4</v>
      </c>
      <c r="D5746" t="str">
        <f t="shared" si="5720"/>
        <v>продукты сырные</v>
      </c>
      <c r="E5746" t="str">
        <f t="shared" si="5720"/>
        <v>A4|продукты сырные</v>
      </c>
      <c r="F5746">
        <f>IFERROR(INDEX('Прайс-лист на год'!$E$4:$NG$28,MATCH(prices_model!E5746,'Прайс-лист на год'!$D$4:$D$28,0),MATCH(prices_model!A5746,'Прайс-лист на год'!$E$3:$NG$3,0)),0)</f>
        <v>340</v>
      </c>
    </row>
    <row r="5747" spans="1:6" x14ac:dyDescent="0.25">
      <c r="A5747" s="30">
        <f>'Прайс-лист на год'!$E$3+ROUNDDOWN((ROW()-2)/25,0)</f>
        <v>44059</v>
      </c>
      <c r="B5747">
        <f t="shared" ref="B5747:E5747" si="5721">B5722</f>
        <v>1</v>
      </c>
      <c r="C5747" t="str">
        <f t="shared" si="5721"/>
        <v>A5</v>
      </c>
      <c r="D5747" t="str">
        <f t="shared" si="5721"/>
        <v>сыр твердый</v>
      </c>
      <c r="E5747" t="str">
        <f t="shared" si="5721"/>
        <v>A5|сыр твердый</v>
      </c>
      <c r="F5747">
        <f>IFERROR(INDEX('Прайс-лист на год'!$E$4:$NG$28,MATCH(prices_model!E5747,'Прайс-лист на год'!$D$4:$D$28,0),MATCH(prices_model!A5747,'Прайс-лист на год'!$E$3:$NG$3,0)),0)</f>
        <v>1094</v>
      </c>
    </row>
    <row r="5748" spans="1:6" x14ac:dyDescent="0.25">
      <c r="A5748" s="30">
        <f>'Прайс-лист на год'!$E$3+ROUNDDOWN((ROW()-2)/25,0)</f>
        <v>44059</v>
      </c>
      <c r="B5748">
        <f t="shared" ref="B5748:E5748" si="5722">B5723</f>
        <v>1</v>
      </c>
      <c r="C5748" t="str">
        <f t="shared" si="5722"/>
        <v>A5</v>
      </c>
      <c r="D5748" t="str">
        <f t="shared" si="5722"/>
        <v>сыр полутвердый</v>
      </c>
      <c r="E5748" t="str">
        <f t="shared" si="5722"/>
        <v>A5|сыр полутвердый</v>
      </c>
      <c r="F5748">
        <f>IFERROR(INDEX('Прайс-лист на год'!$E$4:$NG$28,MATCH(prices_model!E5748,'Прайс-лист на год'!$D$4:$D$28,0),MATCH(prices_model!A5748,'Прайс-лист на год'!$E$3:$NG$3,0)),0)</f>
        <v>657</v>
      </c>
    </row>
    <row r="5749" spans="1:6" x14ac:dyDescent="0.25">
      <c r="A5749" s="30">
        <f>'Прайс-лист на год'!$E$3+ROUNDDOWN((ROW()-2)/25,0)</f>
        <v>44059</v>
      </c>
      <c r="B5749">
        <f t="shared" ref="B5749:E5749" si="5723">B5724</f>
        <v>1</v>
      </c>
      <c r="C5749" t="str">
        <f t="shared" si="5723"/>
        <v>A5</v>
      </c>
      <c r="D5749" t="str">
        <f t="shared" si="5723"/>
        <v>сыр мягкий</v>
      </c>
      <c r="E5749" t="str">
        <f t="shared" si="5723"/>
        <v>A5|сыр мягкий</v>
      </c>
      <c r="F5749">
        <f>IFERROR(INDEX('Прайс-лист на год'!$E$4:$NG$28,MATCH(prices_model!E5749,'Прайс-лист на год'!$D$4:$D$28,0),MATCH(prices_model!A5749,'Прайс-лист на год'!$E$3:$NG$3,0)),0)</f>
        <v>547</v>
      </c>
    </row>
    <row r="5750" spans="1:6" x14ac:dyDescent="0.25">
      <c r="A5750" s="30">
        <f>'Прайс-лист на год'!$E$3+ROUNDDOWN((ROW()-2)/25,0)</f>
        <v>44059</v>
      </c>
      <c r="B5750">
        <f t="shared" ref="B5750:E5750" si="5724">B5725</f>
        <v>1</v>
      </c>
      <c r="C5750" t="str">
        <f t="shared" si="5724"/>
        <v>A5</v>
      </c>
      <c r="D5750" t="str">
        <f t="shared" si="5724"/>
        <v>прочие сыры</v>
      </c>
      <c r="E5750" t="str">
        <f t="shared" si="5724"/>
        <v>A5|прочие сыры</v>
      </c>
      <c r="F5750">
        <f>IFERROR(INDEX('Прайс-лист на год'!$E$4:$NG$28,MATCH(prices_model!E5750,'Прайс-лист на год'!$D$4:$D$28,0),MATCH(prices_model!A5750,'Прайс-лист на год'!$E$3:$NG$3,0)),0)</f>
        <v>766</v>
      </c>
    </row>
    <row r="5751" spans="1:6" x14ac:dyDescent="0.25">
      <c r="A5751" s="30">
        <f>'Прайс-лист на год'!$E$3+ROUNDDOWN((ROW()-2)/25,0)</f>
        <v>44059</v>
      </c>
      <c r="B5751">
        <f t="shared" ref="B5751:E5751" si="5725">B5726</f>
        <v>1</v>
      </c>
      <c r="C5751" t="str">
        <f t="shared" si="5725"/>
        <v>A5</v>
      </c>
      <c r="D5751" t="str">
        <f t="shared" si="5725"/>
        <v>продукты сырные</v>
      </c>
      <c r="E5751" t="str">
        <f t="shared" si="5725"/>
        <v>A5|продукты сырные</v>
      </c>
      <c r="F5751">
        <f>IFERROR(INDEX('Прайс-лист на год'!$E$4:$NG$28,MATCH(prices_model!E5751,'Прайс-лист на год'!$D$4:$D$28,0),MATCH(prices_model!A5751,'Прайс-лист на год'!$E$3:$NG$3,0)),0)</f>
        <v>438</v>
      </c>
    </row>
    <row r="5752" spans="1:6" x14ac:dyDescent="0.25">
      <c r="A5752" s="30">
        <f>'Прайс-лист на год'!$E$3+ROUNDDOWN((ROW()-2)/25,0)</f>
        <v>44060</v>
      </c>
      <c r="B5752">
        <f t="shared" ref="B5752:E5752" si="5726">B5727</f>
        <v>1</v>
      </c>
      <c r="C5752" t="str">
        <f t="shared" si="5726"/>
        <v>A1</v>
      </c>
      <c r="D5752" t="str">
        <f t="shared" si="5726"/>
        <v>сыр твердый</v>
      </c>
      <c r="E5752" t="str">
        <f t="shared" si="5726"/>
        <v>A1|сыр твердый</v>
      </c>
      <c r="F5752">
        <f>IFERROR(INDEX('Прайс-лист на год'!$E$4:$NG$28,MATCH(prices_model!E5752,'Прайс-лист на год'!$D$4:$D$28,0),MATCH(prices_model!A5752,'Прайс-лист на год'!$E$3:$NG$3,0)),0)</f>
        <v>1000</v>
      </c>
    </row>
    <row r="5753" spans="1:6" x14ac:dyDescent="0.25">
      <c r="A5753" s="30">
        <f>'Прайс-лист на год'!$E$3+ROUNDDOWN((ROW()-2)/25,0)</f>
        <v>44060</v>
      </c>
      <c r="B5753">
        <f t="shared" ref="B5753:E5753" si="5727">B5728</f>
        <v>1</v>
      </c>
      <c r="C5753" t="str">
        <f t="shared" si="5727"/>
        <v>A1</v>
      </c>
      <c r="D5753" t="str">
        <f t="shared" si="5727"/>
        <v>сыр полутвердый</v>
      </c>
      <c r="E5753" t="str">
        <f t="shared" si="5727"/>
        <v>A1|сыр полутвердый</v>
      </c>
      <c r="F5753">
        <f>IFERROR(INDEX('Прайс-лист на год'!$E$4:$NG$28,MATCH(prices_model!E5753,'Прайс-лист на год'!$D$4:$D$28,0),MATCH(prices_model!A5753,'Прайс-лист на год'!$E$3:$NG$3,0)),0)</f>
        <v>600</v>
      </c>
    </row>
    <row r="5754" spans="1:6" x14ac:dyDescent="0.25">
      <c r="A5754" s="30">
        <f>'Прайс-лист на год'!$E$3+ROUNDDOWN((ROW()-2)/25,0)</f>
        <v>44060</v>
      </c>
      <c r="B5754">
        <f t="shared" ref="B5754:E5754" si="5728">B5729</f>
        <v>1</v>
      </c>
      <c r="C5754" t="str">
        <f t="shared" si="5728"/>
        <v>A1</v>
      </c>
      <c r="D5754" t="str">
        <f t="shared" si="5728"/>
        <v>сыр мягкий</v>
      </c>
      <c r="E5754" t="str">
        <f t="shared" si="5728"/>
        <v>A1|сыр мягкий</v>
      </c>
      <c r="F5754">
        <f>IFERROR(INDEX('Прайс-лист на год'!$E$4:$NG$28,MATCH(prices_model!E5754,'Прайс-лист на год'!$D$4:$D$28,0),MATCH(prices_model!A5754,'Прайс-лист на год'!$E$3:$NG$3,0)),0)</f>
        <v>500</v>
      </c>
    </row>
    <row r="5755" spans="1:6" x14ac:dyDescent="0.25">
      <c r="A5755" s="30">
        <f>'Прайс-лист на год'!$E$3+ROUNDDOWN((ROW()-2)/25,0)</f>
        <v>44060</v>
      </c>
      <c r="B5755">
        <f t="shared" ref="B5755:E5755" si="5729">B5730</f>
        <v>1</v>
      </c>
      <c r="C5755" t="str">
        <f t="shared" si="5729"/>
        <v>A1</v>
      </c>
      <c r="D5755" t="str">
        <f t="shared" si="5729"/>
        <v>прочие сыры</v>
      </c>
      <c r="E5755" t="str">
        <f t="shared" si="5729"/>
        <v>A1|прочие сыры</v>
      </c>
      <c r="F5755">
        <f>IFERROR(INDEX('Прайс-лист на год'!$E$4:$NG$28,MATCH(prices_model!E5755,'Прайс-лист на год'!$D$4:$D$28,0),MATCH(prices_model!A5755,'Прайс-лист на год'!$E$3:$NG$3,0)),0)</f>
        <v>700</v>
      </c>
    </row>
    <row r="5756" spans="1:6" x14ac:dyDescent="0.25">
      <c r="A5756" s="30">
        <f>'Прайс-лист на год'!$E$3+ROUNDDOWN((ROW()-2)/25,0)</f>
        <v>44060</v>
      </c>
      <c r="B5756">
        <f t="shared" ref="B5756:E5756" si="5730">B5731</f>
        <v>1</v>
      </c>
      <c r="C5756" t="str">
        <f t="shared" si="5730"/>
        <v>A1</v>
      </c>
      <c r="D5756" t="str">
        <f t="shared" si="5730"/>
        <v>продукты сырные</v>
      </c>
      <c r="E5756" t="str">
        <f t="shared" si="5730"/>
        <v>A1|продукты сырные</v>
      </c>
      <c r="F5756">
        <f>IFERROR(INDEX('Прайс-лист на год'!$E$4:$NG$28,MATCH(prices_model!E5756,'Прайс-лист на год'!$D$4:$D$28,0),MATCH(prices_model!A5756,'Прайс-лист на год'!$E$3:$NG$3,0)),0)</f>
        <v>400</v>
      </c>
    </row>
    <row r="5757" spans="1:6" x14ac:dyDescent="0.25">
      <c r="A5757" s="30">
        <f>'Прайс-лист на год'!$E$3+ROUNDDOWN((ROW()-2)/25,0)</f>
        <v>44060</v>
      </c>
      <c r="B5757">
        <f t="shared" ref="B5757:E5757" si="5731">B5732</f>
        <v>1</v>
      </c>
      <c r="C5757" t="str">
        <f t="shared" si="5731"/>
        <v>A2</v>
      </c>
      <c r="D5757" t="str">
        <f t="shared" si="5731"/>
        <v>сыр твердый</v>
      </c>
      <c r="E5757" t="str">
        <f t="shared" si="5731"/>
        <v>A2|сыр твердый</v>
      </c>
      <c r="F5757">
        <f>IFERROR(INDEX('Прайс-лист на год'!$E$4:$NG$28,MATCH(prices_model!E5757,'Прайс-лист на год'!$D$4:$D$28,0),MATCH(prices_model!A5757,'Прайс-лист на год'!$E$3:$NG$3,0)),0)</f>
        <v>1050</v>
      </c>
    </row>
    <row r="5758" spans="1:6" x14ac:dyDescent="0.25">
      <c r="A5758" s="30">
        <f>'Прайс-лист на год'!$E$3+ROUNDDOWN((ROW()-2)/25,0)</f>
        <v>44060</v>
      </c>
      <c r="B5758">
        <f t="shared" ref="B5758:E5758" si="5732">B5733</f>
        <v>1</v>
      </c>
      <c r="C5758" t="str">
        <f t="shared" si="5732"/>
        <v>A2</v>
      </c>
      <c r="D5758" t="str">
        <f t="shared" si="5732"/>
        <v>сыр полутвердый</v>
      </c>
      <c r="E5758" t="str">
        <f t="shared" si="5732"/>
        <v>A2|сыр полутвердый</v>
      </c>
      <c r="F5758">
        <f>IFERROR(INDEX('Прайс-лист на год'!$E$4:$NG$28,MATCH(prices_model!E5758,'Прайс-лист на год'!$D$4:$D$28,0),MATCH(prices_model!A5758,'Прайс-лист на год'!$E$3:$NG$3,0)),0)</f>
        <v>630</v>
      </c>
    </row>
    <row r="5759" spans="1:6" x14ac:dyDescent="0.25">
      <c r="A5759" s="30">
        <f>'Прайс-лист на год'!$E$3+ROUNDDOWN((ROW()-2)/25,0)</f>
        <v>44060</v>
      </c>
      <c r="B5759">
        <f t="shared" ref="B5759:E5759" si="5733">B5734</f>
        <v>1</v>
      </c>
      <c r="C5759" t="str">
        <f t="shared" si="5733"/>
        <v>A2</v>
      </c>
      <c r="D5759" t="str">
        <f t="shared" si="5733"/>
        <v>сыр мягкий</v>
      </c>
      <c r="E5759" t="str">
        <f t="shared" si="5733"/>
        <v>A2|сыр мягкий</v>
      </c>
      <c r="F5759">
        <f>IFERROR(INDEX('Прайс-лист на год'!$E$4:$NG$28,MATCH(prices_model!E5759,'Прайс-лист на год'!$D$4:$D$28,0),MATCH(prices_model!A5759,'Прайс-лист на год'!$E$3:$NG$3,0)),0)</f>
        <v>525</v>
      </c>
    </row>
    <row r="5760" spans="1:6" x14ac:dyDescent="0.25">
      <c r="A5760" s="30">
        <f>'Прайс-лист на год'!$E$3+ROUNDDOWN((ROW()-2)/25,0)</f>
        <v>44060</v>
      </c>
      <c r="B5760">
        <f t="shared" ref="B5760:E5760" si="5734">B5735</f>
        <v>1</v>
      </c>
      <c r="C5760" t="str">
        <f t="shared" si="5734"/>
        <v>A2</v>
      </c>
      <c r="D5760" t="str">
        <f t="shared" si="5734"/>
        <v>прочие сыры</v>
      </c>
      <c r="E5760" t="str">
        <f t="shared" si="5734"/>
        <v>A2|прочие сыры</v>
      </c>
      <c r="F5760">
        <f>IFERROR(INDEX('Прайс-лист на год'!$E$4:$NG$28,MATCH(prices_model!E5760,'Прайс-лист на год'!$D$4:$D$28,0),MATCH(prices_model!A5760,'Прайс-лист на год'!$E$3:$NG$3,0)),0)</f>
        <v>735</v>
      </c>
    </row>
    <row r="5761" spans="1:6" x14ac:dyDescent="0.25">
      <c r="A5761" s="30">
        <f>'Прайс-лист на год'!$E$3+ROUNDDOWN((ROW()-2)/25,0)</f>
        <v>44060</v>
      </c>
      <c r="B5761">
        <f t="shared" ref="B5761:E5761" si="5735">B5736</f>
        <v>1</v>
      </c>
      <c r="C5761" t="str">
        <f t="shared" si="5735"/>
        <v>A2</v>
      </c>
      <c r="D5761" t="str">
        <f t="shared" si="5735"/>
        <v>продукты сырные</v>
      </c>
      <c r="E5761" t="str">
        <f t="shared" si="5735"/>
        <v>A2|продукты сырные</v>
      </c>
      <c r="F5761">
        <f>IFERROR(INDEX('Прайс-лист на год'!$E$4:$NG$28,MATCH(prices_model!E5761,'Прайс-лист на год'!$D$4:$D$28,0),MATCH(prices_model!A5761,'Прайс-лист на год'!$E$3:$NG$3,0)),0)</f>
        <v>420</v>
      </c>
    </row>
    <row r="5762" spans="1:6" x14ac:dyDescent="0.25">
      <c r="A5762" s="30">
        <f>'Прайс-лист на год'!$E$3+ROUNDDOWN((ROW()-2)/25,0)</f>
        <v>44060</v>
      </c>
      <c r="B5762">
        <f t="shared" ref="B5762:E5762" si="5736">B5737</f>
        <v>1</v>
      </c>
      <c r="C5762" t="str">
        <f t="shared" si="5736"/>
        <v>A3</v>
      </c>
      <c r="D5762" t="str">
        <f t="shared" si="5736"/>
        <v>сыр твердый</v>
      </c>
      <c r="E5762" t="str">
        <f t="shared" si="5736"/>
        <v>A3|сыр твердый</v>
      </c>
      <c r="F5762">
        <f>IFERROR(INDEX('Прайс-лист на год'!$E$4:$NG$28,MATCH(prices_model!E5762,'Прайс-лист на год'!$D$4:$D$28,0),MATCH(prices_model!A5762,'Прайс-лист на год'!$E$3:$NG$3,0)),0)</f>
        <v>1000</v>
      </c>
    </row>
    <row r="5763" spans="1:6" x14ac:dyDescent="0.25">
      <c r="A5763" s="30">
        <f>'Прайс-лист на год'!$E$3+ROUNDDOWN((ROW()-2)/25,0)</f>
        <v>44060</v>
      </c>
      <c r="B5763">
        <f t="shared" ref="B5763:E5763" si="5737">B5738</f>
        <v>1</v>
      </c>
      <c r="C5763" t="str">
        <f t="shared" si="5737"/>
        <v>A3</v>
      </c>
      <c r="D5763" t="str">
        <f t="shared" si="5737"/>
        <v>сыр полутвердый</v>
      </c>
      <c r="E5763" t="str">
        <f t="shared" si="5737"/>
        <v>A3|сыр полутвердый</v>
      </c>
      <c r="F5763">
        <f>IFERROR(INDEX('Прайс-лист на год'!$E$4:$NG$28,MATCH(prices_model!E5763,'Прайс-лист на год'!$D$4:$D$28,0),MATCH(prices_model!A5763,'Прайс-лист на год'!$E$3:$NG$3,0)),0)</f>
        <v>600</v>
      </c>
    </row>
    <row r="5764" spans="1:6" x14ac:dyDescent="0.25">
      <c r="A5764" s="30">
        <f>'Прайс-лист на год'!$E$3+ROUNDDOWN((ROW()-2)/25,0)</f>
        <v>44060</v>
      </c>
      <c r="B5764">
        <f t="shared" ref="B5764:E5764" si="5738">B5739</f>
        <v>1</v>
      </c>
      <c r="C5764" t="str">
        <f t="shared" si="5738"/>
        <v>A3</v>
      </c>
      <c r="D5764" t="str">
        <f t="shared" si="5738"/>
        <v>сыр мягкий</v>
      </c>
      <c r="E5764" t="str">
        <f t="shared" si="5738"/>
        <v>A3|сыр мягкий</v>
      </c>
      <c r="F5764">
        <f>IFERROR(INDEX('Прайс-лист на год'!$E$4:$NG$28,MATCH(prices_model!E5764,'Прайс-лист на год'!$D$4:$D$28,0),MATCH(prices_model!A5764,'Прайс-лист на год'!$E$3:$NG$3,0)),0)</f>
        <v>500</v>
      </c>
    </row>
    <row r="5765" spans="1:6" x14ac:dyDescent="0.25">
      <c r="A5765" s="30">
        <f>'Прайс-лист на год'!$E$3+ROUNDDOWN((ROW()-2)/25,0)</f>
        <v>44060</v>
      </c>
      <c r="B5765">
        <f t="shared" ref="B5765:E5765" si="5739">B5740</f>
        <v>1</v>
      </c>
      <c r="C5765" t="str">
        <f t="shared" si="5739"/>
        <v>A3</v>
      </c>
      <c r="D5765" t="str">
        <f t="shared" si="5739"/>
        <v>прочие сыры</v>
      </c>
      <c r="E5765" t="str">
        <f t="shared" si="5739"/>
        <v>A3|прочие сыры</v>
      </c>
      <c r="F5765">
        <f>IFERROR(INDEX('Прайс-лист на год'!$E$4:$NG$28,MATCH(prices_model!E5765,'Прайс-лист на год'!$D$4:$D$28,0),MATCH(prices_model!A5765,'Прайс-лист на год'!$E$3:$NG$3,0)),0)</f>
        <v>700</v>
      </c>
    </row>
    <row r="5766" spans="1:6" x14ac:dyDescent="0.25">
      <c r="A5766" s="30">
        <f>'Прайс-лист на год'!$E$3+ROUNDDOWN((ROW()-2)/25,0)</f>
        <v>44060</v>
      </c>
      <c r="B5766">
        <f t="shared" ref="B5766:E5766" si="5740">B5741</f>
        <v>1</v>
      </c>
      <c r="C5766" t="str">
        <f t="shared" si="5740"/>
        <v>A3</v>
      </c>
      <c r="D5766" t="str">
        <f t="shared" si="5740"/>
        <v>продукты сырные</v>
      </c>
      <c r="E5766" t="str">
        <f t="shared" si="5740"/>
        <v>A3|продукты сырные</v>
      </c>
      <c r="F5766">
        <f>IFERROR(INDEX('Прайс-лист на год'!$E$4:$NG$28,MATCH(prices_model!E5766,'Прайс-лист на год'!$D$4:$D$28,0),MATCH(prices_model!A5766,'Прайс-лист на год'!$E$3:$NG$3,0)),0)</f>
        <v>400</v>
      </c>
    </row>
    <row r="5767" spans="1:6" x14ac:dyDescent="0.25">
      <c r="A5767" s="30">
        <f>'Прайс-лист на год'!$E$3+ROUNDDOWN((ROW()-2)/25,0)</f>
        <v>44060</v>
      </c>
      <c r="B5767">
        <f t="shared" ref="B5767:E5767" si="5741">B5742</f>
        <v>1</v>
      </c>
      <c r="C5767" t="str">
        <f t="shared" si="5741"/>
        <v>A4</v>
      </c>
      <c r="D5767" t="str">
        <f t="shared" si="5741"/>
        <v>сыр твердый</v>
      </c>
      <c r="E5767" t="str">
        <f t="shared" si="5741"/>
        <v>A4|сыр твердый</v>
      </c>
      <c r="F5767">
        <f>IFERROR(INDEX('Прайс-лист на год'!$E$4:$NG$28,MATCH(prices_model!E5767,'Прайс-лист на год'!$D$4:$D$28,0),MATCH(prices_model!A5767,'Прайс-лист на год'!$E$3:$NG$3,0)),0)</f>
        <v>893</v>
      </c>
    </row>
    <row r="5768" spans="1:6" x14ac:dyDescent="0.25">
      <c r="A5768" s="30">
        <f>'Прайс-лист на год'!$E$3+ROUNDDOWN((ROW()-2)/25,0)</f>
        <v>44060</v>
      </c>
      <c r="B5768">
        <f t="shared" ref="B5768:E5768" si="5742">B5743</f>
        <v>1</v>
      </c>
      <c r="C5768" t="str">
        <f t="shared" si="5742"/>
        <v>A4</v>
      </c>
      <c r="D5768" t="str">
        <f t="shared" si="5742"/>
        <v>сыр полутвердый</v>
      </c>
      <c r="E5768" t="str">
        <f t="shared" si="5742"/>
        <v>A4|сыр полутвердый</v>
      </c>
      <c r="F5768">
        <f>IFERROR(INDEX('Прайс-лист на год'!$E$4:$NG$28,MATCH(prices_model!E5768,'Прайс-лист на год'!$D$4:$D$28,0),MATCH(prices_model!A5768,'Прайс-лист на год'!$E$3:$NG$3,0)),0)</f>
        <v>662</v>
      </c>
    </row>
    <row r="5769" spans="1:6" x14ac:dyDescent="0.25">
      <c r="A5769" s="30">
        <f>'Прайс-лист на год'!$E$3+ROUNDDOWN((ROW()-2)/25,0)</f>
        <v>44060</v>
      </c>
      <c r="B5769">
        <f t="shared" ref="B5769:E5769" si="5743">B5744</f>
        <v>1</v>
      </c>
      <c r="C5769" t="str">
        <f t="shared" si="5743"/>
        <v>A4</v>
      </c>
      <c r="D5769" t="str">
        <f t="shared" si="5743"/>
        <v>сыр мягкий</v>
      </c>
      <c r="E5769" t="str">
        <f t="shared" si="5743"/>
        <v>A4|сыр мягкий</v>
      </c>
      <c r="F5769">
        <f>IFERROR(INDEX('Прайс-лист на год'!$E$4:$NG$28,MATCH(prices_model!E5769,'Прайс-лист на год'!$D$4:$D$28,0),MATCH(prices_model!A5769,'Прайс-лист на год'!$E$3:$NG$3,0)),0)</f>
        <v>551</v>
      </c>
    </row>
    <row r="5770" spans="1:6" x14ac:dyDescent="0.25">
      <c r="A5770" s="30">
        <f>'Прайс-лист на год'!$E$3+ROUNDDOWN((ROW()-2)/25,0)</f>
        <v>44060</v>
      </c>
      <c r="B5770">
        <f t="shared" ref="B5770:E5770" si="5744">B5745</f>
        <v>1</v>
      </c>
      <c r="C5770" t="str">
        <f t="shared" si="5744"/>
        <v>A4</v>
      </c>
      <c r="D5770" t="str">
        <f t="shared" si="5744"/>
        <v>прочие сыры</v>
      </c>
      <c r="E5770" t="str">
        <f t="shared" si="5744"/>
        <v>A4|прочие сыры</v>
      </c>
      <c r="F5770">
        <f>IFERROR(INDEX('Прайс-лист на год'!$E$4:$NG$28,MATCH(prices_model!E5770,'Прайс-лист на год'!$D$4:$D$28,0),MATCH(prices_model!A5770,'Прайс-лист на год'!$E$3:$NG$3,0)),0)</f>
        <v>847</v>
      </c>
    </row>
    <row r="5771" spans="1:6" x14ac:dyDescent="0.25">
      <c r="A5771" s="30">
        <f>'Прайс-лист на год'!$E$3+ROUNDDOWN((ROW()-2)/25,0)</f>
        <v>44060</v>
      </c>
      <c r="B5771">
        <f t="shared" ref="B5771:E5771" si="5745">B5746</f>
        <v>1</v>
      </c>
      <c r="C5771" t="str">
        <f t="shared" si="5745"/>
        <v>A4</v>
      </c>
      <c r="D5771" t="str">
        <f t="shared" si="5745"/>
        <v>продукты сырные</v>
      </c>
      <c r="E5771" t="str">
        <f t="shared" si="5745"/>
        <v>A4|продукты сырные</v>
      </c>
      <c r="F5771">
        <f>IFERROR(INDEX('Прайс-лист на год'!$E$4:$NG$28,MATCH(prices_model!E5771,'Прайс-лист на год'!$D$4:$D$28,0),MATCH(prices_model!A5771,'Прайс-лист на год'!$E$3:$NG$3,0)),0)</f>
        <v>340</v>
      </c>
    </row>
    <row r="5772" spans="1:6" x14ac:dyDescent="0.25">
      <c r="A5772" s="30">
        <f>'Прайс-лист на год'!$E$3+ROUNDDOWN((ROW()-2)/25,0)</f>
        <v>44060</v>
      </c>
      <c r="B5772">
        <f t="shared" ref="B5772:E5772" si="5746">B5747</f>
        <v>1</v>
      </c>
      <c r="C5772" t="str">
        <f t="shared" si="5746"/>
        <v>A5</v>
      </c>
      <c r="D5772" t="str">
        <f t="shared" si="5746"/>
        <v>сыр твердый</v>
      </c>
      <c r="E5772" t="str">
        <f t="shared" si="5746"/>
        <v>A5|сыр твердый</v>
      </c>
      <c r="F5772">
        <f>IFERROR(INDEX('Прайс-лист на год'!$E$4:$NG$28,MATCH(prices_model!E5772,'Прайс-лист на год'!$D$4:$D$28,0),MATCH(prices_model!A5772,'Прайс-лист на год'!$E$3:$NG$3,0)),0)</f>
        <v>1095</v>
      </c>
    </row>
    <row r="5773" spans="1:6" x14ac:dyDescent="0.25">
      <c r="A5773" s="30">
        <f>'Прайс-лист на год'!$E$3+ROUNDDOWN((ROW()-2)/25,0)</f>
        <v>44060</v>
      </c>
      <c r="B5773">
        <f t="shared" ref="B5773:E5773" si="5747">B5748</f>
        <v>1</v>
      </c>
      <c r="C5773" t="str">
        <f t="shared" si="5747"/>
        <v>A5</v>
      </c>
      <c r="D5773" t="str">
        <f t="shared" si="5747"/>
        <v>сыр полутвердый</v>
      </c>
      <c r="E5773" t="str">
        <f t="shared" si="5747"/>
        <v>A5|сыр полутвердый</v>
      </c>
      <c r="F5773">
        <f>IFERROR(INDEX('Прайс-лист на год'!$E$4:$NG$28,MATCH(prices_model!E5773,'Прайс-лист на год'!$D$4:$D$28,0),MATCH(prices_model!A5773,'Прайс-лист на год'!$E$3:$NG$3,0)),0)</f>
        <v>657</v>
      </c>
    </row>
    <row r="5774" spans="1:6" x14ac:dyDescent="0.25">
      <c r="A5774" s="30">
        <f>'Прайс-лист на год'!$E$3+ROUNDDOWN((ROW()-2)/25,0)</f>
        <v>44060</v>
      </c>
      <c r="B5774">
        <f t="shared" ref="B5774:E5774" si="5748">B5749</f>
        <v>1</v>
      </c>
      <c r="C5774" t="str">
        <f t="shared" si="5748"/>
        <v>A5</v>
      </c>
      <c r="D5774" t="str">
        <f t="shared" si="5748"/>
        <v>сыр мягкий</v>
      </c>
      <c r="E5774" t="str">
        <f t="shared" si="5748"/>
        <v>A5|сыр мягкий</v>
      </c>
      <c r="F5774">
        <f>IFERROR(INDEX('Прайс-лист на год'!$E$4:$NG$28,MATCH(prices_model!E5774,'Прайс-лист на год'!$D$4:$D$28,0),MATCH(prices_model!A5774,'Прайс-лист на год'!$E$3:$NG$3,0)),0)</f>
        <v>548</v>
      </c>
    </row>
    <row r="5775" spans="1:6" x14ac:dyDescent="0.25">
      <c r="A5775" s="30">
        <f>'Прайс-лист на год'!$E$3+ROUNDDOWN((ROW()-2)/25,0)</f>
        <v>44060</v>
      </c>
      <c r="B5775">
        <f t="shared" ref="B5775:E5775" si="5749">B5750</f>
        <v>1</v>
      </c>
      <c r="C5775" t="str">
        <f t="shared" si="5749"/>
        <v>A5</v>
      </c>
      <c r="D5775" t="str">
        <f t="shared" si="5749"/>
        <v>прочие сыры</v>
      </c>
      <c r="E5775" t="str">
        <f t="shared" si="5749"/>
        <v>A5|прочие сыры</v>
      </c>
      <c r="F5775">
        <f>IFERROR(INDEX('Прайс-лист на год'!$E$4:$NG$28,MATCH(prices_model!E5775,'Прайс-лист на год'!$D$4:$D$28,0),MATCH(prices_model!A5775,'Прайс-лист на год'!$E$3:$NG$3,0)),0)</f>
        <v>767</v>
      </c>
    </row>
    <row r="5776" spans="1:6" x14ac:dyDescent="0.25">
      <c r="A5776" s="30">
        <f>'Прайс-лист на год'!$E$3+ROUNDDOWN((ROW()-2)/25,0)</f>
        <v>44060</v>
      </c>
      <c r="B5776">
        <f t="shared" ref="B5776:E5776" si="5750">B5751</f>
        <v>1</v>
      </c>
      <c r="C5776" t="str">
        <f t="shared" si="5750"/>
        <v>A5</v>
      </c>
      <c r="D5776" t="str">
        <f t="shared" si="5750"/>
        <v>продукты сырные</v>
      </c>
      <c r="E5776" t="str">
        <f t="shared" si="5750"/>
        <v>A5|продукты сырные</v>
      </c>
      <c r="F5776">
        <f>IFERROR(INDEX('Прайс-лист на год'!$E$4:$NG$28,MATCH(prices_model!E5776,'Прайс-лист на год'!$D$4:$D$28,0),MATCH(prices_model!A5776,'Прайс-лист на год'!$E$3:$NG$3,0)),0)</f>
        <v>438</v>
      </c>
    </row>
    <row r="5777" spans="1:6" x14ac:dyDescent="0.25">
      <c r="A5777" s="30">
        <f>'Прайс-лист на год'!$E$3+ROUNDDOWN((ROW()-2)/25,0)</f>
        <v>44061</v>
      </c>
      <c r="B5777">
        <f t="shared" ref="B5777:E5777" si="5751">B5752</f>
        <v>1</v>
      </c>
      <c r="C5777" t="str">
        <f t="shared" si="5751"/>
        <v>A1</v>
      </c>
      <c r="D5777" t="str">
        <f t="shared" si="5751"/>
        <v>сыр твердый</v>
      </c>
      <c r="E5777" t="str">
        <f t="shared" si="5751"/>
        <v>A1|сыр твердый</v>
      </c>
      <c r="F5777">
        <f>IFERROR(INDEX('Прайс-лист на год'!$E$4:$NG$28,MATCH(prices_model!E5777,'Прайс-лист на год'!$D$4:$D$28,0),MATCH(prices_model!A5777,'Прайс-лист на год'!$E$3:$NG$3,0)),0)</f>
        <v>1000</v>
      </c>
    </row>
    <row r="5778" spans="1:6" x14ac:dyDescent="0.25">
      <c r="A5778" s="30">
        <f>'Прайс-лист на год'!$E$3+ROUNDDOWN((ROW()-2)/25,0)</f>
        <v>44061</v>
      </c>
      <c r="B5778">
        <f t="shared" ref="B5778:E5778" si="5752">B5753</f>
        <v>1</v>
      </c>
      <c r="C5778" t="str">
        <f t="shared" si="5752"/>
        <v>A1</v>
      </c>
      <c r="D5778" t="str">
        <f t="shared" si="5752"/>
        <v>сыр полутвердый</v>
      </c>
      <c r="E5778" t="str">
        <f t="shared" si="5752"/>
        <v>A1|сыр полутвердый</v>
      </c>
      <c r="F5778">
        <f>IFERROR(INDEX('Прайс-лист на год'!$E$4:$NG$28,MATCH(prices_model!E5778,'Прайс-лист на год'!$D$4:$D$28,0),MATCH(prices_model!A5778,'Прайс-лист на год'!$E$3:$NG$3,0)),0)</f>
        <v>600</v>
      </c>
    </row>
    <row r="5779" spans="1:6" x14ac:dyDescent="0.25">
      <c r="A5779" s="30">
        <f>'Прайс-лист на год'!$E$3+ROUNDDOWN((ROW()-2)/25,0)</f>
        <v>44061</v>
      </c>
      <c r="B5779">
        <f t="shared" ref="B5779:E5779" si="5753">B5754</f>
        <v>1</v>
      </c>
      <c r="C5779" t="str">
        <f t="shared" si="5753"/>
        <v>A1</v>
      </c>
      <c r="D5779" t="str">
        <f t="shared" si="5753"/>
        <v>сыр мягкий</v>
      </c>
      <c r="E5779" t="str">
        <f t="shared" si="5753"/>
        <v>A1|сыр мягкий</v>
      </c>
      <c r="F5779">
        <f>IFERROR(INDEX('Прайс-лист на год'!$E$4:$NG$28,MATCH(prices_model!E5779,'Прайс-лист на год'!$D$4:$D$28,0),MATCH(prices_model!A5779,'Прайс-лист на год'!$E$3:$NG$3,0)),0)</f>
        <v>500</v>
      </c>
    </row>
    <row r="5780" spans="1:6" x14ac:dyDescent="0.25">
      <c r="A5780" s="30">
        <f>'Прайс-лист на год'!$E$3+ROUNDDOWN((ROW()-2)/25,0)</f>
        <v>44061</v>
      </c>
      <c r="B5780">
        <f t="shared" ref="B5780:E5780" si="5754">B5755</f>
        <v>1</v>
      </c>
      <c r="C5780" t="str">
        <f t="shared" si="5754"/>
        <v>A1</v>
      </c>
      <c r="D5780" t="str">
        <f t="shared" si="5754"/>
        <v>прочие сыры</v>
      </c>
      <c r="E5780" t="str">
        <f t="shared" si="5754"/>
        <v>A1|прочие сыры</v>
      </c>
      <c r="F5780">
        <f>IFERROR(INDEX('Прайс-лист на год'!$E$4:$NG$28,MATCH(prices_model!E5780,'Прайс-лист на год'!$D$4:$D$28,0),MATCH(prices_model!A5780,'Прайс-лист на год'!$E$3:$NG$3,0)),0)</f>
        <v>700</v>
      </c>
    </row>
    <row r="5781" spans="1:6" x14ac:dyDescent="0.25">
      <c r="A5781" s="30">
        <f>'Прайс-лист на год'!$E$3+ROUNDDOWN((ROW()-2)/25,0)</f>
        <v>44061</v>
      </c>
      <c r="B5781">
        <f t="shared" ref="B5781:E5781" si="5755">B5756</f>
        <v>1</v>
      </c>
      <c r="C5781" t="str">
        <f t="shared" si="5755"/>
        <v>A1</v>
      </c>
      <c r="D5781" t="str">
        <f t="shared" si="5755"/>
        <v>продукты сырные</v>
      </c>
      <c r="E5781" t="str">
        <f t="shared" si="5755"/>
        <v>A1|продукты сырные</v>
      </c>
      <c r="F5781">
        <f>IFERROR(INDEX('Прайс-лист на год'!$E$4:$NG$28,MATCH(prices_model!E5781,'Прайс-лист на год'!$D$4:$D$28,0),MATCH(prices_model!A5781,'Прайс-лист на год'!$E$3:$NG$3,0)),0)</f>
        <v>400</v>
      </c>
    </row>
    <row r="5782" spans="1:6" x14ac:dyDescent="0.25">
      <c r="A5782" s="30">
        <f>'Прайс-лист на год'!$E$3+ROUNDDOWN((ROW()-2)/25,0)</f>
        <v>44061</v>
      </c>
      <c r="B5782">
        <f t="shared" ref="B5782:E5782" si="5756">B5757</f>
        <v>1</v>
      </c>
      <c r="C5782" t="str">
        <f t="shared" si="5756"/>
        <v>A2</v>
      </c>
      <c r="D5782" t="str">
        <f t="shared" si="5756"/>
        <v>сыр твердый</v>
      </c>
      <c r="E5782" t="str">
        <f t="shared" si="5756"/>
        <v>A2|сыр твердый</v>
      </c>
      <c r="F5782">
        <f>IFERROR(INDEX('Прайс-лист на год'!$E$4:$NG$28,MATCH(prices_model!E5782,'Прайс-лист на год'!$D$4:$D$28,0),MATCH(prices_model!A5782,'Прайс-лист на год'!$E$3:$NG$3,0)),0)</f>
        <v>1050</v>
      </c>
    </row>
    <row r="5783" spans="1:6" x14ac:dyDescent="0.25">
      <c r="A5783" s="30">
        <f>'Прайс-лист на год'!$E$3+ROUNDDOWN((ROW()-2)/25,0)</f>
        <v>44061</v>
      </c>
      <c r="B5783">
        <f t="shared" ref="B5783:E5783" si="5757">B5758</f>
        <v>1</v>
      </c>
      <c r="C5783" t="str">
        <f t="shared" si="5757"/>
        <v>A2</v>
      </c>
      <c r="D5783" t="str">
        <f t="shared" si="5757"/>
        <v>сыр полутвердый</v>
      </c>
      <c r="E5783" t="str">
        <f t="shared" si="5757"/>
        <v>A2|сыр полутвердый</v>
      </c>
      <c r="F5783">
        <f>IFERROR(INDEX('Прайс-лист на год'!$E$4:$NG$28,MATCH(prices_model!E5783,'Прайс-лист на год'!$D$4:$D$28,0),MATCH(prices_model!A5783,'Прайс-лист на год'!$E$3:$NG$3,0)),0)</f>
        <v>630</v>
      </c>
    </row>
    <row r="5784" spans="1:6" x14ac:dyDescent="0.25">
      <c r="A5784" s="30">
        <f>'Прайс-лист на год'!$E$3+ROUNDDOWN((ROW()-2)/25,0)</f>
        <v>44061</v>
      </c>
      <c r="B5784">
        <f t="shared" ref="B5784:E5784" si="5758">B5759</f>
        <v>1</v>
      </c>
      <c r="C5784" t="str">
        <f t="shared" si="5758"/>
        <v>A2</v>
      </c>
      <c r="D5784" t="str">
        <f t="shared" si="5758"/>
        <v>сыр мягкий</v>
      </c>
      <c r="E5784" t="str">
        <f t="shared" si="5758"/>
        <v>A2|сыр мягкий</v>
      </c>
      <c r="F5784">
        <f>IFERROR(INDEX('Прайс-лист на год'!$E$4:$NG$28,MATCH(prices_model!E5784,'Прайс-лист на год'!$D$4:$D$28,0),MATCH(prices_model!A5784,'Прайс-лист на год'!$E$3:$NG$3,0)),0)</f>
        <v>525</v>
      </c>
    </row>
    <row r="5785" spans="1:6" x14ac:dyDescent="0.25">
      <c r="A5785" s="30">
        <f>'Прайс-лист на год'!$E$3+ROUNDDOWN((ROW()-2)/25,0)</f>
        <v>44061</v>
      </c>
      <c r="B5785">
        <f t="shared" ref="B5785:E5785" si="5759">B5760</f>
        <v>1</v>
      </c>
      <c r="C5785" t="str">
        <f t="shared" si="5759"/>
        <v>A2</v>
      </c>
      <c r="D5785" t="str">
        <f t="shared" si="5759"/>
        <v>прочие сыры</v>
      </c>
      <c r="E5785" t="str">
        <f t="shared" si="5759"/>
        <v>A2|прочие сыры</v>
      </c>
      <c r="F5785">
        <f>IFERROR(INDEX('Прайс-лист на год'!$E$4:$NG$28,MATCH(prices_model!E5785,'Прайс-лист на год'!$D$4:$D$28,0),MATCH(prices_model!A5785,'Прайс-лист на год'!$E$3:$NG$3,0)),0)</f>
        <v>735</v>
      </c>
    </row>
    <row r="5786" spans="1:6" x14ac:dyDescent="0.25">
      <c r="A5786" s="30">
        <f>'Прайс-лист на год'!$E$3+ROUNDDOWN((ROW()-2)/25,0)</f>
        <v>44061</v>
      </c>
      <c r="B5786">
        <f t="shared" ref="B5786:E5786" si="5760">B5761</f>
        <v>1</v>
      </c>
      <c r="C5786" t="str">
        <f t="shared" si="5760"/>
        <v>A2</v>
      </c>
      <c r="D5786" t="str">
        <f t="shared" si="5760"/>
        <v>продукты сырные</v>
      </c>
      <c r="E5786" t="str">
        <f t="shared" si="5760"/>
        <v>A2|продукты сырные</v>
      </c>
      <c r="F5786">
        <f>IFERROR(INDEX('Прайс-лист на год'!$E$4:$NG$28,MATCH(prices_model!E5786,'Прайс-лист на год'!$D$4:$D$28,0),MATCH(prices_model!A5786,'Прайс-лист на год'!$E$3:$NG$3,0)),0)</f>
        <v>420</v>
      </c>
    </row>
    <row r="5787" spans="1:6" x14ac:dyDescent="0.25">
      <c r="A5787" s="30">
        <f>'Прайс-лист на год'!$E$3+ROUNDDOWN((ROW()-2)/25,0)</f>
        <v>44061</v>
      </c>
      <c r="B5787">
        <f t="shared" ref="B5787:E5787" si="5761">B5762</f>
        <v>1</v>
      </c>
      <c r="C5787" t="str">
        <f t="shared" si="5761"/>
        <v>A3</v>
      </c>
      <c r="D5787" t="str">
        <f t="shared" si="5761"/>
        <v>сыр твердый</v>
      </c>
      <c r="E5787" t="str">
        <f t="shared" si="5761"/>
        <v>A3|сыр твердый</v>
      </c>
      <c r="F5787">
        <f>IFERROR(INDEX('Прайс-лист на год'!$E$4:$NG$28,MATCH(prices_model!E5787,'Прайс-лист на год'!$D$4:$D$28,0),MATCH(prices_model!A5787,'Прайс-лист на год'!$E$3:$NG$3,0)),0)</f>
        <v>1000</v>
      </c>
    </row>
    <row r="5788" spans="1:6" x14ac:dyDescent="0.25">
      <c r="A5788" s="30">
        <f>'Прайс-лист на год'!$E$3+ROUNDDOWN((ROW()-2)/25,0)</f>
        <v>44061</v>
      </c>
      <c r="B5788">
        <f t="shared" ref="B5788:E5788" si="5762">B5763</f>
        <v>1</v>
      </c>
      <c r="C5788" t="str">
        <f t="shared" si="5762"/>
        <v>A3</v>
      </c>
      <c r="D5788" t="str">
        <f t="shared" si="5762"/>
        <v>сыр полутвердый</v>
      </c>
      <c r="E5788" t="str">
        <f t="shared" si="5762"/>
        <v>A3|сыр полутвердый</v>
      </c>
      <c r="F5788">
        <f>IFERROR(INDEX('Прайс-лист на год'!$E$4:$NG$28,MATCH(prices_model!E5788,'Прайс-лист на год'!$D$4:$D$28,0),MATCH(prices_model!A5788,'Прайс-лист на год'!$E$3:$NG$3,0)),0)</f>
        <v>600</v>
      </c>
    </row>
    <row r="5789" spans="1:6" x14ac:dyDescent="0.25">
      <c r="A5789" s="30">
        <f>'Прайс-лист на год'!$E$3+ROUNDDOWN((ROW()-2)/25,0)</f>
        <v>44061</v>
      </c>
      <c r="B5789">
        <f t="shared" ref="B5789:E5789" si="5763">B5764</f>
        <v>1</v>
      </c>
      <c r="C5789" t="str">
        <f t="shared" si="5763"/>
        <v>A3</v>
      </c>
      <c r="D5789" t="str">
        <f t="shared" si="5763"/>
        <v>сыр мягкий</v>
      </c>
      <c r="E5789" t="str">
        <f t="shared" si="5763"/>
        <v>A3|сыр мягкий</v>
      </c>
      <c r="F5789">
        <f>IFERROR(INDEX('Прайс-лист на год'!$E$4:$NG$28,MATCH(prices_model!E5789,'Прайс-лист на год'!$D$4:$D$28,0),MATCH(prices_model!A5789,'Прайс-лист на год'!$E$3:$NG$3,0)),0)</f>
        <v>500</v>
      </c>
    </row>
    <row r="5790" spans="1:6" x14ac:dyDescent="0.25">
      <c r="A5790" s="30">
        <f>'Прайс-лист на год'!$E$3+ROUNDDOWN((ROW()-2)/25,0)</f>
        <v>44061</v>
      </c>
      <c r="B5790">
        <f t="shared" ref="B5790:E5790" si="5764">B5765</f>
        <v>1</v>
      </c>
      <c r="C5790" t="str">
        <f t="shared" si="5764"/>
        <v>A3</v>
      </c>
      <c r="D5790" t="str">
        <f t="shared" si="5764"/>
        <v>прочие сыры</v>
      </c>
      <c r="E5790" t="str">
        <f t="shared" si="5764"/>
        <v>A3|прочие сыры</v>
      </c>
      <c r="F5790">
        <f>IFERROR(INDEX('Прайс-лист на год'!$E$4:$NG$28,MATCH(prices_model!E5790,'Прайс-лист на год'!$D$4:$D$28,0),MATCH(prices_model!A5790,'Прайс-лист на год'!$E$3:$NG$3,0)),0)</f>
        <v>700</v>
      </c>
    </row>
    <row r="5791" spans="1:6" x14ac:dyDescent="0.25">
      <c r="A5791" s="30">
        <f>'Прайс-лист на год'!$E$3+ROUNDDOWN((ROW()-2)/25,0)</f>
        <v>44061</v>
      </c>
      <c r="B5791">
        <f t="shared" ref="B5791:E5791" si="5765">B5766</f>
        <v>1</v>
      </c>
      <c r="C5791" t="str">
        <f t="shared" si="5765"/>
        <v>A3</v>
      </c>
      <c r="D5791" t="str">
        <f t="shared" si="5765"/>
        <v>продукты сырные</v>
      </c>
      <c r="E5791" t="str">
        <f t="shared" si="5765"/>
        <v>A3|продукты сырные</v>
      </c>
      <c r="F5791">
        <f>IFERROR(INDEX('Прайс-лист на год'!$E$4:$NG$28,MATCH(prices_model!E5791,'Прайс-лист на год'!$D$4:$D$28,0),MATCH(prices_model!A5791,'Прайс-лист на год'!$E$3:$NG$3,0)),0)</f>
        <v>400</v>
      </c>
    </row>
    <row r="5792" spans="1:6" x14ac:dyDescent="0.25">
      <c r="A5792" s="30">
        <f>'Прайс-лист на год'!$E$3+ROUNDDOWN((ROW()-2)/25,0)</f>
        <v>44061</v>
      </c>
      <c r="B5792">
        <f t="shared" ref="B5792:E5792" si="5766">B5767</f>
        <v>1</v>
      </c>
      <c r="C5792" t="str">
        <f t="shared" si="5766"/>
        <v>A4</v>
      </c>
      <c r="D5792" t="str">
        <f t="shared" si="5766"/>
        <v>сыр твердый</v>
      </c>
      <c r="E5792" t="str">
        <f t="shared" si="5766"/>
        <v>A4|сыр твердый</v>
      </c>
      <c r="F5792">
        <f>IFERROR(INDEX('Прайс-лист на год'!$E$4:$NG$28,MATCH(prices_model!E5792,'Прайс-лист на год'!$D$4:$D$28,0),MATCH(prices_model!A5792,'Прайс-лист на год'!$E$3:$NG$3,0)),0)</f>
        <v>893</v>
      </c>
    </row>
    <row r="5793" spans="1:6" x14ac:dyDescent="0.25">
      <c r="A5793" s="30">
        <f>'Прайс-лист на год'!$E$3+ROUNDDOWN((ROW()-2)/25,0)</f>
        <v>44061</v>
      </c>
      <c r="B5793">
        <f t="shared" ref="B5793:E5793" si="5767">B5768</f>
        <v>1</v>
      </c>
      <c r="C5793" t="str">
        <f t="shared" si="5767"/>
        <v>A4</v>
      </c>
      <c r="D5793" t="str">
        <f t="shared" si="5767"/>
        <v>сыр полутвердый</v>
      </c>
      <c r="E5793" t="str">
        <f t="shared" si="5767"/>
        <v>A4|сыр полутвердый</v>
      </c>
      <c r="F5793">
        <f>IFERROR(INDEX('Прайс-лист на год'!$E$4:$NG$28,MATCH(prices_model!E5793,'Прайс-лист на год'!$D$4:$D$28,0),MATCH(prices_model!A5793,'Прайс-лист на год'!$E$3:$NG$3,0)),0)</f>
        <v>662</v>
      </c>
    </row>
    <row r="5794" spans="1:6" x14ac:dyDescent="0.25">
      <c r="A5794" s="30">
        <f>'Прайс-лист на год'!$E$3+ROUNDDOWN((ROW()-2)/25,0)</f>
        <v>44061</v>
      </c>
      <c r="B5794">
        <f t="shared" ref="B5794:E5794" si="5768">B5769</f>
        <v>1</v>
      </c>
      <c r="C5794" t="str">
        <f t="shared" si="5768"/>
        <v>A4</v>
      </c>
      <c r="D5794" t="str">
        <f t="shared" si="5768"/>
        <v>сыр мягкий</v>
      </c>
      <c r="E5794" t="str">
        <f t="shared" si="5768"/>
        <v>A4|сыр мягкий</v>
      </c>
      <c r="F5794">
        <f>IFERROR(INDEX('Прайс-лист на год'!$E$4:$NG$28,MATCH(prices_model!E5794,'Прайс-лист на год'!$D$4:$D$28,0),MATCH(prices_model!A5794,'Прайс-лист на год'!$E$3:$NG$3,0)),0)</f>
        <v>551</v>
      </c>
    </row>
    <row r="5795" spans="1:6" x14ac:dyDescent="0.25">
      <c r="A5795" s="30">
        <f>'Прайс-лист на год'!$E$3+ROUNDDOWN((ROW()-2)/25,0)</f>
        <v>44061</v>
      </c>
      <c r="B5795">
        <f t="shared" ref="B5795:E5795" si="5769">B5770</f>
        <v>1</v>
      </c>
      <c r="C5795" t="str">
        <f t="shared" si="5769"/>
        <v>A4</v>
      </c>
      <c r="D5795" t="str">
        <f t="shared" si="5769"/>
        <v>прочие сыры</v>
      </c>
      <c r="E5795" t="str">
        <f t="shared" si="5769"/>
        <v>A4|прочие сыры</v>
      </c>
      <c r="F5795">
        <f>IFERROR(INDEX('Прайс-лист на год'!$E$4:$NG$28,MATCH(prices_model!E5795,'Прайс-лист на год'!$D$4:$D$28,0),MATCH(prices_model!A5795,'Прайс-лист на год'!$E$3:$NG$3,0)),0)</f>
        <v>847</v>
      </c>
    </row>
    <row r="5796" spans="1:6" x14ac:dyDescent="0.25">
      <c r="A5796" s="30">
        <f>'Прайс-лист на год'!$E$3+ROUNDDOWN((ROW()-2)/25,0)</f>
        <v>44061</v>
      </c>
      <c r="B5796">
        <f t="shared" ref="B5796:E5796" si="5770">B5771</f>
        <v>1</v>
      </c>
      <c r="C5796" t="str">
        <f t="shared" si="5770"/>
        <v>A4</v>
      </c>
      <c r="D5796" t="str">
        <f t="shared" si="5770"/>
        <v>продукты сырные</v>
      </c>
      <c r="E5796" t="str">
        <f t="shared" si="5770"/>
        <v>A4|продукты сырные</v>
      </c>
      <c r="F5796">
        <f>IFERROR(INDEX('Прайс-лист на год'!$E$4:$NG$28,MATCH(prices_model!E5796,'Прайс-лист на год'!$D$4:$D$28,0),MATCH(prices_model!A5796,'Прайс-лист на год'!$E$3:$NG$3,0)),0)</f>
        <v>340</v>
      </c>
    </row>
    <row r="5797" spans="1:6" x14ac:dyDescent="0.25">
      <c r="A5797" s="30">
        <f>'Прайс-лист на год'!$E$3+ROUNDDOWN((ROW()-2)/25,0)</f>
        <v>44061</v>
      </c>
      <c r="B5797">
        <f t="shared" ref="B5797:E5797" si="5771">B5772</f>
        <v>1</v>
      </c>
      <c r="C5797" t="str">
        <f t="shared" si="5771"/>
        <v>A5</v>
      </c>
      <c r="D5797" t="str">
        <f t="shared" si="5771"/>
        <v>сыр твердый</v>
      </c>
      <c r="E5797" t="str">
        <f t="shared" si="5771"/>
        <v>A5|сыр твердый</v>
      </c>
      <c r="F5797">
        <f>IFERROR(INDEX('Прайс-лист на год'!$E$4:$NG$28,MATCH(prices_model!E5797,'Прайс-лист на год'!$D$4:$D$28,0),MATCH(prices_model!A5797,'Прайс-лист на год'!$E$3:$NG$3,0)),0)</f>
        <v>1095</v>
      </c>
    </row>
    <row r="5798" spans="1:6" x14ac:dyDescent="0.25">
      <c r="A5798" s="30">
        <f>'Прайс-лист на год'!$E$3+ROUNDDOWN((ROW()-2)/25,0)</f>
        <v>44061</v>
      </c>
      <c r="B5798">
        <f t="shared" ref="B5798:E5798" si="5772">B5773</f>
        <v>1</v>
      </c>
      <c r="C5798" t="str">
        <f t="shared" si="5772"/>
        <v>A5</v>
      </c>
      <c r="D5798" t="str">
        <f t="shared" si="5772"/>
        <v>сыр полутвердый</v>
      </c>
      <c r="E5798" t="str">
        <f t="shared" si="5772"/>
        <v>A5|сыр полутвердый</v>
      </c>
      <c r="F5798">
        <f>IFERROR(INDEX('Прайс-лист на год'!$E$4:$NG$28,MATCH(prices_model!E5798,'Прайс-лист на год'!$D$4:$D$28,0),MATCH(prices_model!A5798,'Прайс-лист на год'!$E$3:$NG$3,0)),0)</f>
        <v>657</v>
      </c>
    </row>
    <row r="5799" spans="1:6" x14ac:dyDescent="0.25">
      <c r="A5799" s="30">
        <f>'Прайс-лист на год'!$E$3+ROUNDDOWN((ROW()-2)/25,0)</f>
        <v>44061</v>
      </c>
      <c r="B5799">
        <f t="shared" ref="B5799:E5799" si="5773">B5774</f>
        <v>1</v>
      </c>
      <c r="C5799" t="str">
        <f t="shared" si="5773"/>
        <v>A5</v>
      </c>
      <c r="D5799" t="str">
        <f t="shared" si="5773"/>
        <v>сыр мягкий</v>
      </c>
      <c r="E5799" t="str">
        <f t="shared" si="5773"/>
        <v>A5|сыр мягкий</v>
      </c>
      <c r="F5799">
        <f>IFERROR(INDEX('Прайс-лист на год'!$E$4:$NG$28,MATCH(prices_model!E5799,'Прайс-лист на год'!$D$4:$D$28,0),MATCH(prices_model!A5799,'Прайс-лист на год'!$E$3:$NG$3,0)),0)</f>
        <v>548</v>
      </c>
    </row>
    <row r="5800" spans="1:6" x14ac:dyDescent="0.25">
      <c r="A5800" s="30">
        <f>'Прайс-лист на год'!$E$3+ROUNDDOWN((ROW()-2)/25,0)</f>
        <v>44061</v>
      </c>
      <c r="B5800">
        <f t="shared" ref="B5800:E5800" si="5774">B5775</f>
        <v>1</v>
      </c>
      <c r="C5800" t="str">
        <f t="shared" si="5774"/>
        <v>A5</v>
      </c>
      <c r="D5800" t="str">
        <f t="shared" si="5774"/>
        <v>прочие сыры</v>
      </c>
      <c r="E5800" t="str">
        <f t="shared" si="5774"/>
        <v>A5|прочие сыры</v>
      </c>
      <c r="F5800">
        <f>IFERROR(INDEX('Прайс-лист на год'!$E$4:$NG$28,MATCH(prices_model!E5800,'Прайс-лист на год'!$D$4:$D$28,0),MATCH(prices_model!A5800,'Прайс-лист на год'!$E$3:$NG$3,0)),0)</f>
        <v>767</v>
      </c>
    </row>
    <row r="5801" spans="1:6" x14ac:dyDescent="0.25">
      <c r="A5801" s="30">
        <f>'Прайс-лист на год'!$E$3+ROUNDDOWN((ROW()-2)/25,0)</f>
        <v>44061</v>
      </c>
      <c r="B5801">
        <f t="shared" ref="B5801:E5801" si="5775">B5776</f>
        <v>1</v>
      </c>
      <c r="C5801" t="str">
        <f t="shared" si="5775"/>
        <v>A5</v>
      </c>
      <c r="D5801" t="str">
        <f t="shared" si="5775"/>
        <v>продукты сырные</v>
      </c>
      <c r="E5801" t="str">
        <f t="shared" si="5775"/>
        <v>A5|продукты сырные</v>
      </c>
      <c r="F5801">
        <f>IFERROR(INDEX('Прайс-лист на год'!$E$4:$NG$28,MATCH(prices_model!E5801,'Прайс-лист на год'!$D$4:$D$28,0),MATCH(prices_model!A5801,'Прайс-лист на год'!$E$3:$NG$3,0)),0)</f>
        <v>438</v>
      </c>
    </row>
    <row r="5802" spans="1:6" x14ac:dyDescent="0.25">
      <c r="A5802" s="30">
        <f>'Прайс-лист на год'!$E$3+ROUNDDOWN((ROW()-2)/25,0)</f>
        <v>44062</v>
      </c>
      <c r="B5802">
        <f t="shared" ref="B5802:E5802" si="5776">B5777</f>
        <v>1</v>
      </c>
      <c r="C5802" t="str">
        <f t="shared" si="5776"/>
        <v>A1</v>
      </c>
      <c r="D5802" t="str">
        <f t="shared" si="5776"/>
        <v>сыр твердый</v>
      </c>
      <c r="E5802" t="str">
        <f t="shared" si="5776"/>
        <v>A1|сыр твердый</v>
      </c>
      <c r="F5802">
        <f>IFERROR(INDEX('Прайс-лист на год'!$E$4:$NG$28,MATCH(prices_model!E5802,'Прайс-лист на год'!$D$4:$D$28,0),MATCH(prices_model!A5802,'Прайс-лист на год'!$E$3:$NG$3,0)),0)</f>
        <v>1000</v>
      </c>
    </row>
    <row r="5803" spans="1:6" x14ac:dyDescent="0.25">
      <c r="A5803" s="30">
        <f>'Прайс-лист на год'!$E$3+ROUNDDOWN((ROW()-2)/25,0)</f>
        <v>44062</v>
      </c>
      <c r="B5803">
        <f t="shared" ref="B5803:E5803" si="5777">B5778</f>
        <v>1</v>
      </c>
      <c r="C5803" t="str">
        <f t="shared" si="5777"/>
        <v>A1</v>
      </c>
      <c r="D5803" t="str">
        <f t="shared" si="5777"/>
        <v>сыр полутвердый</v>
      </c>
      <c r="E5803" t="str">
        <f t="shared" si="5777"/>
        <v>A1|сыр полутвердый</v>
      </c>
      <c r="F5803">
        <f>IFERROR(INDEX('Прайс-лист на год'!$E$4:$NG$28,MATCH(prices_model!E5803,'Прайс-лист на год'!$D$4:$D$28,0),MATCH(prices_model!A5803,'Прайс-лист на год'!$E$3:$NG$3,0)),0)</f>
        <v>600</v>
      </c>
    </row>
    <row r="5804" spans="1:6" x14ac:dyDescent="0.25">
      <c r="A5804" s="30">
        <f>'Прайс-лист на год'!$E$3+ROUNDDOWN((ROW()-2)/25,0)</f>
        <v>44062</v>
      </c>
      <c r="B5804">
        <f t="shared" ref="B5804:E5804" si="5778">B5779</f>
        <v>1</v>
      </c>
      <c r="C5804" t="str">
        <f t="shared" si="5778"/>
        <v>A1</v>
      </c>
      <c r="D5804" t="str">
        <f t="shared" si="5778"/>
        <v>сыр мягкий</v>
      </c>
      <c r="E5804" t="str">
        <f t="shared" si="5778"/>
        <v>A1|сыр мягкий</v>
      </c>
      <c r="F5804">
        <f>IFERROR(INDEX('Прайс-лист на год'!$E$4:$NG$28,MATCH(prices_model!E5804,'Прайс-лист на год'!$D$4:$D$28,0),MATCH(prices_model!A5804,'Прайс-лист на год'!$E$3:$NG$3,0)),0)</f>
        <v>500</v>
      </c>
    </row>
    <row r="5805" spans="1:6" x14ac:dyDescent="0.25">
      <c r="A5805" s="30">
        <f>'Прайс-лист на год'!$E$3+ROUNDDOWN((ROW()-2)/25,0)</f>
        <v>44062</v>
      </c>
      <c r="B5805">
        <f t="shared" ref="B5805:E5805" si="5779">B5780</f>
        <v>1</v>
      </c>
      <c r="C5805" t="str">
        <f t="shared" si="5779"/>
        <v>A1</v>
      </c>
      <c r="D5805" t="str">
        <f t="shared" si="5779"/>
        <v>прочие сыры</v>
      </c>
      <c r="E5805" t="str">
        <f t="shared" si="5779"/>
        <v>A1|прочие сыры</v>
      </c>
      <c r="F5805">
        <f>IFERROR(INDEX('Прайс-лист на год'!$E$4:$NG$28,MATCH(prices_model!E5805,'Прайс-лист на год'!$D$4:$D$28,0),MATCH(prices_model!A5805,'Прайс-лист на год'!$E$3:$NG$3,0)),0)</f>
        <v>700</v>
      </c>
    </row>
    <row r="5806" spans="1:6" x14ac:dyDescent="0.25">
      <c r="A5806" s="30">
        <f>'Прайс-лист на год'!$E$3+ROUNDDOWN((ROW()-2)/25,0)</f>
        <v>44062</v>
      </c>
      <c r="B5806">
        <f t="shared" ref="B5806:E5806" si="5780">B5781</f>
        <v>1</v>
      </c>
      <c r="C5806" t="str">
        <f t="shared" si="5780"/>
        <v>A1</v>
      </c>
      <c r="D5806" t="str">
        <f t="shared" si="5780"/>
        <v>продукты сырные</v>
      </c>
      <c r="E5806" t="str">
        <f t="shared" si="5780"/>
        <v>A1|продукты сырные</v>
      </c>
      <c r="F5806">
        <f>IFERROR(INDEX('Прайс-лист на год'!$E$4:$NG$28,MATCH(prices_model!E5806,'Прайс-лист на год'!$D$4:$D$28,0),MATCH(prices_model!A5806,'Прайс-лист на год'!$E$3:$NG$3,0)),0)</f>
        <v>400</v>
      </c>
    </row>
    <row r="5807" spans="1:6" x14ac:dyDescent="0.25">
      <c r="A5807" s="30">
        <f>'Прайс-лист на год'!$E$3+ROUNDDOWN((ROW()-2)/25,0)</f>
        <v>44062</v>
      </c>
      <c r="B5807">
        <f t="shared" ref="B5807:E5807" si="5781">B5782</f>
        <v>1</v>
      </c>
      <c r="C5807" t="str">
        <f t="shared" si="5781"/>
        <v>A2</v>
      </c>
      <c r="D5807" t="str">
        <f t="shared" si="5781"/>
        <v>сыр твердый</v>
      </c>
      <c r="E5807" t="str">
        <f t="shared" si="5781"/>
        <v>A2|сыр твердый</v>
      </c>
      <c r="F5807">
        <f>IFERROR(INDEX('Прайс-лист на год'!$E$4:$NG$28,MATCH(prices_model!E5807,'Прайс-лист на год'!$D$4:$D$28,0),MATCH(prices_model!A5807,'Прайс-лист на год'!$E$3:$NG$3,0)),0)</f>
        <v>1050</v>
      </c>
    </row>
    <row r="5808" spans="1:6" x14ac:dyDescent="0.25">
      <c r="A5808" s="30">
        <f>'Прайс-лист на год'!$E$3+ROUNDDOWN((ROW()-2)/25,0)</f>
        <v>44062</v>
      </c>
      <c r="B5808">
        <f t="shared" ref="B5808:E5808" si="5782">B5783</f>
        <v>1</v>
      </c>
      <c r="C5808" t="str">
        <f t="shared" si="5782"/>
        <v>A2</v>
      </c>
      <c r="D5808" t="str">
        <f t="shared" si="5782"/>
        <v>сыр полутвердый</v>
      </c>
      <c r="E5808" t="str">
        <f t="shared" si="5782"/>
        <v>A2|сыр полутвердый</v>
      </c>
      <c r="F5808">
        <f>IFERROR(INDEX('Прайс-лист на год'!$E$4:$NG$28,MATCH(prices_model!E5808,'Прайс-лист на год'!$D$4:$D$28,0),MATCH(prices_model!A5808,'Прайс-лист на год'!$E$3:$NG$3,0)),0)</f>
        <v>630</v>
      </c>
    </row>
    <row r="5809" spans="1:6" x14ac:dyDescent="0.25">
      <c r="A5809" s="30">
        <f>'Прайс-лист на год'!$E$3+ROUNDDOWN((ROW()-2)/25,0)</f>
        <v>44062</v>
      </c>
      <c r="B5809">
        <f t="shared" ref="B5809:E5809" si="5783">B5784</f>
        <v>1</v>
      </c>
      <c r="C5809" t="str">
        <f t="shared" si="5783"/>
        <v>A2</v>
      </c>
      <c r="D5809" t="str">
        <f t="shared" si="5783"/>
        <v>сыр мягкий</v>
      </c>
      <c r="E5809" t="str">
        <f t="shared" si="5783"/>
        <v>A2|сыр мягкий</v>
      </c>
      <c r="F5809">
        <f>IFERROR(INDEX('Прайс-лист на год'!$E$4:$NG$28,MATCH(prices_model!E5809,'Прайс-лист на год'!$D$4:$D$28,0),MATCH(prices_model!A5809,'Прайс-лист на год'!$E$3:$NG$3,0)),0)</f>
        <v>525</v>
      </c>
    </row>
    <row r="5810" spans="1:6" x14ac:dyDescent="0.25">
      <c r="A5810" s="30">
        <f>'Прайс-лист на год'!$E$3+ROUNDDOWN((ROW()-2)/25,0)</f>
        <v>44062</v>
      </c>
      <c r="B5810">
        <f t="shared" ref="B5810:E5810" si="5784">B5785</f>
        <v>1</v>
      </c>
      <c r="C5810" t="str">
        <f t="shared" si="5784"/>
        <v>A2</v>
      </c>
      <c r="D5810" t="str">
        <f t="shared" si="5784"/>
        <v>прочие сыры</v>
      </c>
      <c r="E5810" t="str">
        <f t="shared" si="5784"/>
        <v>A2|прочие сыры</v>
      </c>
      <c r="F5810">
        <f>IFERROR(INDEX('Прайс-лист на год'!$E$4:$NG$28,MATCH(prices_model!E5810,'Прайс-лист на год'!$D$4:$D$28,0),MATCH(prices_model!A5810,'Прайс-лист на год'!$E$3:$NG$3,0)),0)</f>
        <v>735</v>
      </c>
    </row>
    <row r="5811" spans="1:6" x14ac:dyDescent="0.25">
      <c r="A5811" s="30">
        <f>'Прайс-лист на год'!$E$3+ROUNDDOWN((ROW()-2)/25,0)</f>
        <v>44062</v>
      </c>
      <c r="B5811">
        <f t="shared" ref="B5811:E5811" si="5785">B5786</f>
        <v>1</v>
      </c>
      <c r="C5811" t="str">
        <f t="shared" si="5785"/>
        <v>A2</v>
      </c>
      <c r="D5811" t="str">
        <f t="shared" si="5785"/>
        <v>продукты сырные</v>
      </c>
      <c r="E5811" t="str">
        <f t="shared" si="5785"/>
        <v>A2|продукты сырные</v>
      </c>
      <c r="F5811">
        <f>IFERROR(INDEX('Прайс-лист на год'!$E$4:$NG$28,MATCH(prices_model!E5811,'Прайс-лист на год'!$D$4:$D$28,0),MATCH(prices_model!A5811,'Прайс-лист на год'!$E$3:$NG$3,0)),0)</f>
        <v>420</v>
      </c>
    </row>
    <row r="5812" spans="1:6" x14ac:dyDescent="0.25">
      <c r="A5812" s="30">
        <f>'Прайс-лист на год'!$E$3+ROUNDDOWN((ROW()-2)/25,0)</f>
        <v>44062</v>
      </c>
      <c r="B5812">
        <f t="shared" ref="B5812:E5812" si="5786">B5787</f>
        <v>1</v>
      </c>
      <c r="C5812" t="str">
        <f t="shared" si="5786"/>
        <v>A3</v>
      </c>
      <c r="D5812" t="str">
        <f t="shared" si="5786"/>
        <v>сыр твердый</v>
      </c>
      <c r="E5812" t="str">
        <f t="shared" si="5786"/>
        <v>A3|сыр твердый</v>
      </c>
      <c r="F5812">
        <f>IFERROR(INDEX('Прайс-лист на год'!$E$4:$NG$28,MATCH(prices_model!E5812,'Прайс-лист на год'!$D$4:$D$28,0),MATCH(prices_model!A5812,'Прайс-лист на год'!$E$3:$NG$3,0)),0)</f>
        <v>1000</v>
      </c>
    </row>
    <row r="5813" spans="1:6" x14ac:dyDescent="0.25">
      <c r="A5813" s="30">
        <f>'Прайс-лист на год'!$E$3+ROUNDDOWN((ROW()-2)/25,0)</f>
        <v>44062</v>
      </c>
      <c r="B5813">
        <f t="shared" ref="B5813:E5813" si="5787">B5788</f>
        <v>1</v>
      </c>
      <c r="C5813" t="str">
        <f t="shared" si="5787"/>
        <v>A3</v>
      </c>
      <c r="D5813" t="str">
        <f t="shared" si="5787"/>
        <v>сыр полутвердый</v>
      </c>
      <c r="E5813" t="str">
        <f t="shared" si="5787"/>
        <v>A3|сыр полутвердый</v>
      </c>
      <c r="F5813">
        <f>IFERROR(INDEX('Прайс-лист на год'!$E$4:$NG$28,MATCH(prices_model!E5813,'Прайс-лист на год'!$D$4:$D$28,0),MATCH(prices_model!A5813,'Прайс-лист на год'!$E$3:$NG$3,0)),0)</f>
        <v>600</v>
      </c>
    </row>
    <row r="5814" spans="1:6" x14ac:dyDescent="0.25">
      <c r="A5814" s="30">
        <f>'Прайс-лист на год'!$E$3+ROUNDDOWN((ROW()-2)/25,0)</f>
        <v>44062</v>
      </c>
      <c r="B5814">
        <f t="shared" ref="B5814:E5814" si="5788">B5789</f>
        <v>1</v>
      </c>
      <c r="C5814" t="str">
        <f t="shared" si="5788"/>
        <v>A3</v>
      </c>
      <c r="D5814" t="str">
        <f t="shared" si="5788"/>
        <v>сыр мягкий</v>
      </c>
      <c r="E5814" t="str">
        <f t="shared" si="5788"/>
        <v>A3|сыр мягкий</v>
      </c>
      <c r="F5814">
        <f>IFERROR(INDEX('Прайс-лист на год'!$E$4:$NG$28,MATCH(prices_model!E5814,'Прайс-лист на год'!$D$4:$D$28,0),MATCH(prices_model!A5814,'Прайс-лист на год'!$E$3:$NG$3,0)),0)</f>
        <v>500</v>
      </c>
    </row>
    <row r="5815" spans="1:6" x14ac:dyDescent="0.25">
      <c r="A5815" s="30">
        <f>'Прайс-лист на год'!$E$3+ROUNDDOWN((ROW()-2)/25,0)</f>
        <v>44062</v>
      </c>
      <c r="B5815">
        <f t="shared" ref="B5815:E5815" si="5789">B5790</f>
        <v>1</v>
      </c>
      <c r="C5815" t="str">
        <f t="shared" si="5789"/>
        <v>A3</v>
      </c>
      <c r="D5815" t="str">
        <f t="shared" si="5789"/>
        <v>прочие сыры</v>
      </c>
      <c r="E5815" t="str">
        <f t="shared" si="5789"/>
        <v>A3|прочие сыры</v>
      </c>
      <c r="F5815">
        <f>IFERROR(INDEX('Прайс-лист на год'!$E$4:$NG$28,MATCH(prices_model!E5815,'Прайс-лист на год'!$D$4:$D$28,0),MATCH(prices_model!A5815,'Прайс-лист на год'!$E$3:$NG$3,0)),0)</f>
        <v>700</v>
      </c>
    </row>
    <row r="5816" spans="1:6" x14ac:dyDescent="0.25">
      <c r="A5816" s="30">
        <f>'Прайс-лист на год'!$E$3+ROUNDDOWN((ROW()-2)/25,0)</f>
        <v>44062</v>
      </c>
      <c r="B5816">
        <f t="shared" ref="B5816:E5816" si="5790">B5791</f>
        <v>1</v>
      </c>
      <c r="C5816" t="str">
        <f t="shared" si="5790"/>
        <v>A3</v>
      </c>
      <c r="D5816" t="str">
        <f t="shared" si="5790"/>
        <v>продукты сырные</v>
      </c>
      <c r="E5816" t="str">
        <f t="shared" si="5790"/>
        <v>A3|продукты сырные</v>
      </c>
      <c r="F5816">
        <f>IFERROR(INDEX('Прайс-лист на год'!$E$4:$NG$28,MATCH(prices_model!E5816,'Прайс-лист на год'!$D$4:$D$28,0),MATCH(prices_model!A5816,'Прайс-лист на год'!$E$3:$NG$3,0)),0)</f>
        <v>400</v>
      </c>
    </row>
    <row r="5817" spans="1:6" x14ac:dyDescent="0.25">
      <c r="A5817" s="30">
        <f>'Прайс-лист на год'!$E$3+ROUNDDOWN((ROW()-2)/25,0)</f>
        <v>44062</v>
      </c>
      <c r="B5817">
        <f t="shared" ref="B5817:E5817" si="5791">B5792</f>
        <v>1</v>
      </c>
      <c r="C5817" t="str">
        <f t="shared" si="5791"/>
        <v>A4</v>
      </c>
      <c r="D5817" t="str">
        <f t="shared" si="5791"/>
        <v>сыр твердый</v>
      </c>
      <c r="E5817" t="str">
        <f t="shared" si="5791"/>
        <v>A4|сыр твердый</v>
      </c>
      <c r="F5817">
        <f>IFERROR(INDEX('Прайс-лист на год'!$E$4:$NG$28,MATCH(prices_model!E5817,'Прайс-лист на год'!$D$4:$D$28,0),MATCH(prices_model!A5817,'Прайс-лист на год'!$E$3:$NG$3,0)),0)</f>
        <v>893</v>
      </c>
    </row>
    <row r="5818" spans="1:6" x14ac:dyDescent="0.25">
      <c r="A5818" s="30">
        <f>'Прайс-лист на год'!$E$3+ROUNDDOWN((ROW()-2)/25,0)</f>
        <v>44062</v>
      </c>
      <c r="B5818">
        <f t="shared" ref="B5818:E5818" si="5792">B5793</f>
        <v>1</v>
      </c>
      <c r="C5818" t="str">
        <f t="shared" si="5792"/>
        <v>A4</v>
      </c>
      <c r="D5818" t="str">
        <f t="shared" si="5792"/>
        <v>сыр полутвердый</v>
      </c>
      <c r="E5818" t="str">
        <f t="shared" si="5792"/>
        <v>A4|сыр полутвердый</v>
      </c>
      <c r="F5818">
        <f>IFERROR(INDEX('Прайс-лист на год'!$E$4:$NG$28,MATCH(prices_model!E5818,'Прайс-лист на год'!$D$4:$D$28,0),MATCH(prices_model!A5818,'Прайс-лист на год'!$E$3:$NG$3,0)),0)</f>
        <v>662</v>
      </c>
    </row>
    <row r="5819" spans="1:6" x14ac:dyDescent="0.25">
      <c r="A5819" s="30">
        <f>'Прайс-лист на год'!$E$3+ROUNDDOWN((ROW()-2)/25,0)</f>
        <v>44062</v>
      </c>
      <c r="B5819">
        <f t="shared" ref="B5819:E5819" si="5793">B5794</f>
        <v>1</v>
      </c>
      <c r="C5819" t="str">
        <f t="shared" si="5793"/>
        <v>A4</v>
      </c>
      <c r="D5819" t="str">
        <f t="shared" si="5793"/>
        <v>сыр мягкий</v>
      </c>
      <c r="E5819" t="str">
        <f t="shared" si="5793"/>
        <v>A4|сыр мягкий</v>
      </c>
      <c r="F5819">
        <f>IFERROR(INDEX('Прайс-лист на год'!$E$4:$NG$28,MATCH(prices_model!E5819,'Прайс-лист на год'!$D$4:$D$28,0),MATCH(prices_model!A5819,'Прайс-лист на год'!$E$3:$NG$3,0)),0)</f>
        <v>551</v>
      </c>
    </row>
    <row r="5820" spans="1:6" x14ac:dyDescent="0.25">
      <c r="A5820" s="30">
        <f>'Прайс-лист на год'!$E$3+ROUNDDOWN((ROW()-2)/25,0)</f>
        <v>44062</v>
      </c>
      <c r="B5820">
        <f t="shared" ref="B5820:E5820" si="5794">B5795</f>
        <v>1</v>
      </c>
      <c r="C5820" t="str">
        <f t="shared" si="5794"/>
        <v>A4</v>
      </c>
      <c r="D5820" t="str">
        <f t="shared" si="5794"/>
        <v>прочие сыры</v>
      </c>
      <c r="E5820" t="str">
        <f t="shared" si="5794"/>
        <v>A4|прочие сыры</v>
      </c>
      <c r="F5820">
        <f>IFERROR(INDEX('Прайс-лист на год'!$E$4:$NG$28,MATCH(prices_model!E5820,'Прайс-лист на год'!$D$4:$D$28,0),MATCH(prices_model!A5820,'Прайс-лист на год'!$E$3:$NG$3,0)),0)</f>
        <v>847</v>
      </c>
    </row>
    <row r="5821" spans="1:6" x14ac:dyDescent="0.25">
      <c r="A5821" s="30">
        <f>'Прайс-лист на год'!$E$3+ROUNDDOWN((ROW()-2)/25,0)</f>
        <v>44062</v>
      </c>
      <c r="B5821">
        <f t="shared" ref="B5821:E5821" si="5795">B5796</f>
        <v>1</v>
      </c>
      <c r="C5821" t="str">
        <f t="shared" si="5795"/>
        <v>A4</v>
      </c>
      <c r="D5821" t="str">
        <f t="shared" si="5795"/>
        <v>продукты сырные</v>
      </c>
      <c r="E5821" t="str">
        <f t="shared" si="5795"/>
        <v>A4|продукты сырные</v>
      </c>
      <c r="F5821">
        <f>IFERROR(INDEX('Прайс-лист на год'!$E$4:$NG$28,MATCH(prices_model!E5821,'Прайс-лист на год'!$D$4:$D$28,0),MATCH(prices_model!A5821,'Прайс-лист на год'!$E$3:$NG$3,0)),0)</f>
        <v>340</v>
      </c>
    </row>
    <row r="5822" spans="1:6" x14ac:dyDescent="0.25">
      <c r="A5822" s="30">
        <f>'Прайс-лист на год'!$E$3+ROUNDDOWN((ROW()-2)/25,0)</f>
        <v>44062</v>
      </c>
      <c r="B5822">
        <f t="shared" ref="B5822:E5822" si="5796">B5797</f>
        <v>1</v>
      </c>
      <c r="C5822" t="str">
        <f t="shared" si="5796"/>
        <v>A5</v>
      </c>
      <c r="D5822" t="str">
        <f t="shared" si="5796"/>
        <v>сыр твердый</v>
      </c>
      <c r="E5822" t="str">
        <f t="shared" si="5796"/>
        <v>A5|сыр твердый</v>
      </c>
      <c r="F5822">
        <f>IFERROR(INDEX('Прайс-лист на год'!$E$4:$NG$28,MATCH(prices_model!E5822,'Прайс-лист на год'!$D$4:$D$28,0),MATCH(prices_model!A5822,'Прайс-лист на год'!$E$3:$NG$3,0)),0)</f>
        <v>1095</v>
      </c>
    </row>
    <row r="5823" spans="1:6" x14ac:dyDescent="0.25">
      <c r="A5823" s="30">
        <f>'Прайс-лист на год'!$E$3+ROUNDDOWN((ROW()-2)/25,0)</f>
        <v>44062</v>
      </c>
      <c r="B5823">
        <f t="shared" ref="B5823:E5823" si="5797">B5798</f>
        <v>1</v>
      </c>
      <c r="C5823" t="str">
        <f t="shared" si="5797"/>
        <v>A5</v>
      </c>
      <c r="D5823" t="str">
        <f t="shared" si="5797"/>
        <v>сыр полутвердый</v>
      </c>
      <c r="E5823" t="str">
        <f t="shared" si="5797"/>
        <v>A5|сыр полутвердый</v>
      </c>
      <c r="F5823">
        <f>IFERROR(INDEX('Прайс-лист на год'!$E$4:$NG$28,MATCH(prices_model!E5823,'Прайс-лист на год'!$D$4:$D$28,0),MATCH(prices_model!A5823,'Прайс-лист на год'!$E$3:$NG$3,0)),0)</f>
        <v>657</v>
      </c>
    </row>
    <row r="5824" spans="1:6" x14ac:dyDescent="0.25">
      <c r="A5824" s="30">
        <f>'Прайс-лист на год'!$E$3+ROUNDDOWN((ROW()-2)/25,0)</f>
        <v>44062</v>
      </c>
      <c r="B5824">
        <f t="shared" ref="B5824:E5824" si="5798">B5799</f>
        <v>1</v>
      </c>
      <c r="C5824" t="str">
        <f t="shared" si="5798"/>
        <v>A5</v>
      </c>
      <c r="D5824" t="str">
        <f t="shared" si="5798"/>
        <v>сыр мягкий</v>
      </c>
      <c r="E5824" t="str">
        <f t="shared" si="5798"/>
        <v>A5|сыр мягкий</v>
      </c>
      <c r="F5824">
        <f>IFERROR(INDEX('Прайс-лист на год'!$E$4:$NG$28,MATCH(prices_model!E5824,'Прайс-лист на год'!$D$4:$D$28,0),MATCH(prices_model!A5824,'Прайс-лист на год'!$E$3:$NG$3,0)),0)</f>
        <v>548</v>
      </c>
    </row>
    <row r="5825" spans="1:6" x14ac:dyDescent="0.25">
      <c r="A5825" s="30">
        <f>'Прайс-лист на год'!$E$3+ROUNDDOWN((ROW()-2)/25,0)</f>
        <v>44062</v>
      </c>
      <c r="B5825">
        <f t="shared" ref="B5825:E5825" si="5799">B5800</f>
        <v>1</v>
      </c>
      <c r="C5825" t="str">
        <f t="shared" si="5799"/>
        <v>A5</v>
      </c>
      <c r="D5825" t="str">
        <f t="shared" si="5799"/>
        <v>прочие сыры</v>
      </c>
      <c r="E5825" t="str">
        <f t="shared" si="5799"/>
        <v>A5|прочие сыры</v>
      </c>
      <c r="F5825">
        <f>IFERROR(INDEX('Прайс-лист на год'!$E$4:$NG$28,MATCH(prices_model!E5825,'Прайс-лист на год'!$D$4:$D$28,0),MATCH(prices_model!A5825,'Прайс-лист на год'!$E$3:$NG$3,0)),0)</f>
        <v>767</v>
      </c>
    </row>
    <row r="5826" spans="1:6" x14ac:dyDescent="0.25">
      <c r="A5826" s="30">
        <f>'Прайс-лист на год'!$E$3+ROUNDDOWN((ROW()-2)/25,0)</f>
        <v>44062</v>
      </c>
      <c r="B5826">
        <f t="shared" ref="B5826:E5826" si="5800">B5801</f>
        <v>1</v>
      </c>
      <c r="C5826" t="str">
        <f t="shared" si="5800"/>
        <v>A5</v>
      </c>
      <c r="D5826" t="str">
        <f t="shared" si="5800"/>
        <v>продукты сырные</v>
      </c>
      <c r="E5826" t="str">
        <f t="shared" si="5800"/>
        <v>A5|продукты сырные</v>
      </c>
      <c r="F5826">
        <f>IFERROR(INDEX('Прайс-лист на год'!$E$4:$NG$28,MATCH(prices_model!E5826,'Прайс-лист на год'!$D$4:$D$28,0),MATCH(prices_model!A5826,'Прайс-лист на год'!$E$3:$NG$3,0)),0)</f>
        <v>438</v>
      </c>
    </row>
    <row r="5827" spans="1:6" x14ac:dyDescent="0.25">
      <c r="A5827" s="30">
        <f>'Прайс-лист на год'!$E$3+ROUNDDOWN((ROW()-2)/25,0)</f>
        <v>44063</v>
      </c>
      <c r="B5827">
        <f t="shared" ref="B5827:E5827" si="5801">B5802</f>
        <v>1</v>
      </c>
      <c r="C5827" t="str">
        <f t="shared" si="5801"/>
        <v>A1</v>
      </c>
      <c r="D5827" t="str">
        <f t="shared" si="5801"/>
        <v>сыр твердый</v>
      </c>
      <c r="E5827" t="str">
        <f t="shared" si="5801"/>
        <v>A1|сыр твердый</v>
      </c>
      <c r="F5827">
        <f>IFERROR(INDEX('Прайс-лист на год'!$E$4:$NG$28,MATCH(prices_model!E5827,'Прайс-лист на год'!$D$4:$D$28,0),MATCH(prices_model!A5827,'Прайс-лист на год'!$E$3:$NG$3,0)),0)</f>
        <v>1000</v>
      </c>
    </row>
    <row r="5828" spans="1:6" x14ac:dyDescent="0.25">
      <c r="A5828" s="30">
        <f>'Прайс-лист на год'!$E$3+ROUNDDOWN((ROW()-2)/25,0)</f>
        <v>44063</v>
      </c>
      <c r="B5828">
        <f t="shared" ref="B5828:E5828" si="5802">B5803</f>
        <v>1</v>
      </c>
      <c r="C5828" t="str">
        <f t="shared" si="5802"/>
        <v>A1</v>
      </c>
      <c r="D5828" t="str">
        <f t="shared" si="5802"/>
        <v>сыр полутвердый</v>
      </c>
      <c r="E5828" t="str">
        <f t="shared" si="5802"/>
        <v>A1|сыр полутвердый</v>
      </c>
      <c r="F5828">
        <f>IFERROR(INDEX('Прайс-лист на год'!$E$4:$NG$28,MATCH(prices_model!E5828,'Прайс-лист на год'!$D$4:$D$28,0),MATCH(prices_model!A5828,'Прайс-лист на год'!$E$3:$NG$3,0)),0)</f>
        <v>600</v>
      </c>
    </row>
    <row r="5829" spans="1:6" x14ac:dyDescent="0.25">
      <c r="A5829" s="30">
        <f>'Прайс-лист на год'!$E$3+ROUNDDOWN((ROW()-2)/25,0)</f>
        <v>44063</v>
      </c>
      <c r="B5829">
        <f t="shared" ref="B5829:E5829" si="5803">B5804</f>
        <v>1</v>
      </c>
      <c r="C5829" t="str">
        <f t="shared" si="5803"/>
        <v>A1</v>
      </c>
      <c r="D5829" t="str">
        <f t="shared" si="5803"/>
        <v>сыр мягкий</v>
      </c>
      <c r="E5829" t="str">
        <f t="shared" si="5803"/>
        <v>A1|сыр мягкий</v>
      </c>
      <c r="F5829">
        <f>IFERROR(INDEX('Прайс-лист на год'!$E$4:$NG$28,MATCH(prices_model!E5829,'Прайс-лист на год'!$D$4:$D$28,0),MATCH(prices_model!A5829,'Прайс-лист на год'!$E$3:$NG$3,0)),0)</f>
        <v>500</v>
      </c>
    </row>
    <row r="5830" spans="1:6" x14ac:dyDescent="0.25">
      <c r="A5830" s="30">
        <f>'Прайс-лист на год'!$E$3+ROUNDDOWN((ROW()-2)/25,0)</f>
        <v>44063</v>
      </c>
      <c r="B5830">
        <f t="shared" ref="B5830:E5830" si="5804">B5805</f>
        <v>1</v>
      </c>
      <c r="C5830" t="str">
        <f t="shared" si="5804"/>
        <v>A1</v>
      </c>
      <c r="D5830" t="str">
        <f t="shared" si="5804"/>
        <v>прочие сыры</v>
      </c>
      <c r="E5830" t="str">
        <f t="shared" si="5804"/>
        <v>A1|прочие сыры</v>
      </c>
      <c r="F5830">
        <f>IFERROR(INDEX('Прайс-лист на год'!$E$4:$NG$28,MATCH(prices_model!E5830,'Прайс-лист на год'!$D$4:$D$28,0),MATCH(prices_model!A5830,'Прайс-лист на год'!$E$3:$NG$3,0)),0)</f>
        <v>700</v>
      </c>
    </row>
    <row r="5831" spans="1:6" x14ac:dyDescent="0.25">
      <c r="A5831" s="30">
        <f>'Прайс-лист на год'!$E$3+ROUNDDOWN((ROW()-2)/25,0)</f>
        <v>44063</v>
      </c>
      <c r="B5831">
        <f t="shared" ref="B5831:E5831" si="5805">B5806</f>
        <v>1</v>
      </c>
      <c r="C5831" t="str">
        <f t="shared" si="5805"/>
        <v>A1</v>
      </c>
      <c r="D5831" t="str">
        <f t="shared" si="5805"/>
        <v>продукты сырные</v>
      </c>
      <c r="E5831" t="str">
        <f t="shared" si="5805"/>
        <v>A1|продукты сырные</v>
      </c>
      <c r="F5831">
        <f>IFERROR(INDEX('Прайс-лист на год'!$E$4:$NG$28,MATCH(prices_model!E5831,'Прайс-лист на год'!$D$4:$D$28,0),MATCH(prices_model!A5831,'Прайс-лист на год'!$E$3:$NG$3,0)),0)</f>
        <v>400</v>
      </c>
    </row>
    <row r="5832" spans="1:6" x14ac:dyDescent="0.25">
      <c r="A5832" s="30">
        <f>'Прайс-лист на год'!$E$3+ROUNDDOWN((ROW()-2)/25,0)</f>
        <v>44063</v>
      </c>
      <c r="B5832">
        <f t="shared" ref="B5832:E5832" si="5806">B5807</f>
        <v>1</v>
      </c>
      <c r="C5832" t="str">
        <f t="shared" si="5806"/>
        <v>A2</v>
      </c>
      <c r="D5832" t="str">
        <f t="shared" si="5806"/>
        <v>сыр твердый</v>
      </c>
      <c r="E5832" t="str">
        <f t="shared" si="5806"/>
        <v>A2|сыр твердый</v>
      </c>
      <c r="F5832">
        <f>IFERROR(INDEX('Прайс-лист на год'!$E$4:$NG$28,MATCH(prices_model!E5832,'Прайс-лист на год'!$D$4:$D$28,0),MATCH(prices_model!A5832,'Прайс-лист на год'!$E$3:$NG$3,0)),0)</f>
        <v>1050</v>
      </c>
    </row>
    <row r="5833" spans="1:6" x14ac:dyDescent="0.25">
      <c r="A5833" s="30">
        <f>'Прайс-лист на год'!$E$3+ROUNDDOWN((ROW()-2)/25,0)</f>
        <v>44063</v>
      </c>
      <c r="B5833">
        <f t="shared" ref="B5833:E5833" si="5807">B5808</f>
        <v>1</v>
      </c>
      <c r="C5833" t="str">
        <f t="shared" si="5807"/>
        <v>A2</v>
      </c>
      <c r="D5833" t="str">
        <f t="shared" si="5807"/>
        <v>сыр полутвердый</v>
      </c>
      <c r="E5833" t="str">
        <f t="shared" si="5807"/>
        <v>A2|сыр полутвердый</v>
      </c>
      <c r="F5833">
        <f>IFERROR(INDEX('Прайс-лист на год'!$E$4:$NG$28,MATCH(prices_model!E5833,'Прайс-лист на год'!$D$4:$D$28,0),MATCH(prices_model!A5833,'Прайс-лист на год'!$E$3:$NG$3,0)),0)</f>
        <v>630</v>
      </c>
    </row>
    <row r="5834" spans="1:6" x14ac:dyDescent="0.25">
      <c r="A5834" s="30">
        <f>'Прайс-лист на год'!$E$3+ROUNDDOWN((ROW()-2)/25,0)</f>
        <v>44063</v>
      </c>
      <c r="B5834">
        <f t="shared" ref="B5834:E5834" si="5808">B5809</f>
        <v>1</v>
      </c>
      <c r="C5834" t="str">
        <f t="shared" si="5808"/>
        <v>A2</v>
      </c>
      <c r="D5834" t="str">
        <f t="shared" si="5808"/>
        <v>сыр мягкий</v>
      </c>
      <c r="E5834" t="str">
        <f t="shared" si="5808"/>
        <v>A2|сыр мягкий</v>
      </c>
      <c r="F5834">
        <f>IFERROR(INDEX('Прайс-лист на год'!$E$4:$NG$28,MATCH(prices_model!E5834,'Прайс-лист на год'!$D$4:$D$28,0),MATCH(prices_model!A5834,'Прайс-лист на год'!$E$3:$NG$3,0)),0)</f>
        <v>525</v>
      </c>
    </row>
    <row r="5835" spans="1:6" x14ac:dyDescent="0.25">
      <c r="A5835" s="30">
        <f>'Прайс-лист на год'!$E$3+ROUNDDOWN((ROW()-2)/25,0)</f>
        <v>44063</v>
      </c>
      <c r="B5835">
        <f t="shared" ref="B5835:E5835" si="5809">B5810</f>
        <v>1</v>
      </c>
      <c r="C5835" t="str">
        <f t="shared" si="5809"/>
        <v>A2</v>
      </c>
      <c r="D5835" t="str">
        <f t="shared" si="5809"/>
        <v>прочие сыры</v>
      </c>
      <c r="E5835" t="str">
        <f t="shared" si="5809"/>
        <v>A2|прочие сыры</v>
      </c>
      <c r="F5835">
        <f>IFERROR(INDEX('Прайс-лист на год'!$E$4:$NG$28,MATCH(prices_model!E5835,'Прайс-лист на год'!$D$4:$D$28,0),MATCH(prices_model!A5835,'Прайс-лист на год'!$E$3:$NG$3,0)),0)</f>
        <v>735</v>
      </c>
    </row>
    <row r="5836" spans="1:6" x14ac:dyDescent="0.25">
      <c r="A5836" s="30">
        <f>'Прайс-лист на год'!$E$3+ROUNDDOWN((ROW()-2)/25,0)</f>
        <v>44063</v>
      </c>
      <c r="B5836">
        <f t="shared" ref="B5836:E5836" si="5810">B5811</f>
        <v>1</v>
      </c>
      <c r="C5836" t="str">
        <f t="shared" si="5810"/>
        <v>A2</v>
      </c>
      <c r="D5836" t="str">
        <f t="shared" si="5810"/>
        <v>продукты сырные</v>
      </c>
      <c r="E5836" t="str">
        <f t="shared" si="5810"/>
        <v>A2|продукты сырные</v>
      </c>
      <c r="F5836">
        <f>IFERROR(INDEX('Прайс-лист на год'!$E$4:$NG$28,MATCH(prices_model!E5836,'Прайс-лист на год'!$D$4:$D$28,0),MATCH(prices_model!A5836,'Прайс-лист на год'!$E$3:$NG$3,0)),0)</f>
        <v>420</v>
      </c>
    </row>
    <row r="5837" spans="1:6" x14ac:dyDescent="0.25">
      <c r="A5837" s="30">
        <f>'Прайс-лист на год'!$E$3+ROUNDDOWN((ROW()-2)/25,0)</f>
        <v>44063</v>
      </c>
      <c r="B5837">
        <f t="shared" ref="B5837:E5837" si="5811">B5812</f>
        <v>1</v>
      </c>
      <c r="C5837" t="str">
        <f t="shared" si="5811"/>
        <v>A3</v>
      </c>
      <c r="D5837" t="str">
        <f t="shared" si="5811"/>
        <v>сыр твердый</v>
      </c>
      <c r="E5837" t="str">
        <f t="shared" si="5811"/>
        <v>A3|сыр твердый</v>
      </c>
      <c r="F5837">
        <f>IFERROR(INDEX('Прайс-лист на год'!$E$4:$NG$28,MATCH(prices_model!E5837,'Прайс-лист на год'!$D$4:$D$28,0),MATCH(prices_model!A5837,'Прайс-лист на год'!$E$3:$NG$3,0)),0)</f>
        <v>1000</v>
      </c>
    </row>
    <row r="5838" spans="1:6" x14ac:dyDescent="0.25">
      <c r="A5838" s="30">
        <f>'Прайс-лист на год'!$E$3+ROUNDDOWN((ROW()-2)/25,0)</f>
        <v>44063</v>
      </c>
      <c r="B5838">
        <f t="shared" ref="B5838:E5838" si="5812">B5813</f>
        <v>1</v>
      </c>
      <c r="C5838" t="str">
        <f t="shared" si="5812"/>
        <v>A3</v>
      </c>
      <c r="D5838" t="str">
        <f t="shared" si="5812"/>
        <v>сыр полутвердый</v>
      </c>
      <c r="E5838" t="str">
        <f t="shared" si="5812"/>
        <v>A3|сыр полутвердый</v>
      </c>
      <c r="F5838">
        <f>IFERROR(INDEX('Прайс-лист на год'!$E$4:$NG$28,MATCH(prices_model!E5838,'Прайс-лист на год'!$D$4:$D$28,0),MATCH(prices_model!A5838,'Прайс-лист на год'!$E$3:$NG$3,0)),0)</f>
        <v>600</v>
      </c>
    </row>
    <row r="5839" spans="1:6" x14ac:dyDescent="0.25">
      <c r="A5839" s="30">
        <f>'Прайс-лист на год'!$E$3+ROUNDDOWN((ROW()-2)/25,0)</f>
        <v>44063</v>
      </c>
      <c r="B5839">
        <f t="shared" ref="B5839:E5839" si="5813">B5814</f>
        <v>1</v>
      </c>
      <c r="C5839" t="str">
        <f t="shared" si="5813"/>
        <v>A3</v>
      </c>
      <c r="D5839" t="str">
        <f t="shared" si="5813"/>
        <v>сыр мягкий</v>
      </c>
      <c r="E5839" t="str">
        <f t="shared" si="5813"/>
        <v>A3|сыр мягкий</v>
      </c>
      <c r="F5839">
        <f>IFERROR(INDEX('Прайс-лист на год'!$E$4:$NG$28,MATCH(prices_model!E5839,'Прайс-лист на год'!$D$4:$D$28,0),MATCH(prices_model!A5839,'Прайс-лист на год'!$E$3:$NG$3,0)),0)</f>
        <v>500</v>
      </c>
    </row>
    <row r="5840" spans="1:6" x14ac:dyDescent="0.25">
      <c r="A5840" s="30">
        <f>'Прайс-лист на год'!$E$3+ROUNDDOWN((ROW()-2)/25,0)</f>
        <v>44063</v>
      </c>
      <c r="B5840">
        <f t="shared" ref="B5840:E5840" si="5814">B5815</f>
        <v>1</v>
      </c>
      <c r="C5840" t="str">
        <f t="shared" si="5814"/>
        <v>A3</v>
      </c>
      <c r="D5840" t="str">
        <f t="shared" si="5814"/>
        <v>прочие сыры</v>
      </c>
      <c r="E5840" t="str">
        <f t="shared" si="5814"/>
        <v>A3|прочие сыры</v>
      </c>
      <c r="F5840">
        <f>IFERROR(INDEX('Прайс-лист на год'!$E$4:$NG$28,MATCH(prices_model!E5840,'Прайс-лист на год'!$D$4:$D$28,0),MATCH(prices_model!A5840,'Прайс-лист на год'!$E$3:$NG$3,0)),0)</f>
        <v>700</v>
      </c>
    </row>
    <row r="5841" spans="1:6" x14ac:dyDescent="0.25">
      <c r="A5841" s="30">
        <f>'Прайс-лист на год'!$E$3+ROUNDDOWN((ROW()-2)/25,0)</f>
        <v>44063</v>
      </c>
      <c r="B5841">
        <f t="shared" ref="B5841:E5841" si="5815">B5816</f>
        <v>1</v>
      </c>
      <c r="C5841" t="str">
        <f t="shared" si="5815"/>
        <v>A3</v>
      </c>
      <c r="D5841" t="str">
        <f t="shared" si="5815"/>
        <v>продукты сырные</v>
      </c>
      <c r="E5841" t="str">
        <f t="shared" si="5815"/>
        <v>A3|продукты сырные</v>
      </c>
      <c r="F5841">
        <f>IFERROR(INDEX('Прайс-лист на год'!$E$4:$NG$28,MATCH(prices_model!E5841,'Прайс-лист на год'!$D$4:$D$28,0),MATCH(prices_model!A5841,'Прайс-лист на год'!$E$3:$NG$3,0)),0)</f>
        <v>400</v>
      </c>
    </row>
    <row r="5842" spans="1:6" x14ac:dyDescent="0.25">
      <c r="A5842" s="30">
        <f>'Прайс-лист на год'!$E$3+ROUNDDOWN((ROW()-2)/25,0)</f>
        <v>44063</v>
      </c>
      <c r="B5842">
        <f t="shared" ref="B5842:E5842" si="5816">B5817</f>
        <v>1</v>
      </c>
      <c r="C5842" t="str">
        <f t="shared" si="5816"/>
        <v>A4</v>
      </c>
      <c r="D5842" t="str">
        <f t="shared" si="5816"/>
        <v>сыр твердый</v>
      </c>
      <c r="E5842" t="str">
        <f t="shared" si="5816"/>
        <v>A4|сыр твердый</v>
      </c>
      <c r="F5842">
        <f>IFERROR(INDEX('Прайс-лист на год'!$E$4:$NG$28,MATCH(prices_model!E5842,'Прайс-лист на год'!$D$4:$D$28,0),MATCH(prices_model!A5842,'Прайс-лист на год'!$E$3:$NG$3,0)),0)</f>
        <v>893</v>
      </c>
    </row>
    <row r="5843" spans="1:6" x14ac:dyDescent="0.25">
      <c r="A5843" s="30">
        <f>'Прайс-лист на год'!$E$3+ROUNDDOWN((ROW()-2)/25,0)</f>
        <v>44063</v>
      </c>
      <c r="B5843">
        <f t="shared" ref="B5843:E5843" si="5817">B5818</f>
        <v>1</v>
      </c>
      <c r="C5843" t="str">
        <f t="shared" si="5817"/>
        <v>A4</v>
      </c>
      <c r="D5843" t="str">
        <f t="shared" si="5817"/>
        <v>сыр полутвердый</v>
      </c>
      <c r="E5843" t="str">
        <f t="shared" si="5817"/>
        <v>A4|сыр полутвердый</v>
      </c>
      <c r="F5843">
        <f>IFERROR(INDEX('Прайс-лист на год'!$E$4:$NG$28,MATCH(prices_model!E5843,'Прайс-лист на год'!$D$4:$D$28,0),MATCH(prices_model!A5843,'Прайс-лист на год'!$E$3:$NG$3,0)),0)</f>
        <v>662</v>
      </c>
    </row>
    <row r="5844" spans="1:6" x14ac:dyDescent="0.25">
      <c r="A5844" s="30">
        <f>'Прайс-лист на год'!$E$3+ROUNDDOWN((ROW()-2)/25,0)</f>
        <v>44063</v>
      </c>
      <c r="B5844">
        <f t="shared" ref="B5844:E5844" si="5818">B5819</f>
        <v>1</v>
      </c>
      <c r="C5844" t="str">
        <f t="shared" si="5818"/>
        <v>A4</v>
      </c>
      <c r="D5844" t="str">
        <f t="shared" si="5818"/>
        <v>сыр мягкий</v>
      </c>
      <c r="E5844" t="str">
        <f t="shared" si="5818"/>
        <v>A4|сыр мягкий</v>
      </c>
      <c r="F5844">
        <f>IFERROR(INDEX('Прайс-лист на год'!$E$4:$NG$28,MATCH(prices_model!E5844,'Прайс-лист на год'!$D$4:$D$28,0),MATCH(prices_model!A5844,'Прайс-лист на год'!$E$3:$NG$3,0)),0)</f>
        <v>551</v>
      </c>
    </row>
    <row r="5845" spans="1:6" x14ac:dyDescent="0.25">
      <c r="A5845" s="30">
        <f>'Прайс-лист на год'!$E$3+ROUNDDOWN((ROW()-2)/25,0)</f>
        <v>44063</v>
      </c>
      <c r="B5845">
        <f t="shared" ref="B5845:E5845" si="5819">B5820</f>
        <v>1</v>
      </c>
      <c r="C5845" t="str">
        <f t="shared" si="5819"/>
        <v>A4</v>
      </c>
      <c r="D5845" t="str">
        <f t="shared" si="5819"/>
        <v>прочие сыры</v>
      </c>
      <c r="E5845" t="str">
        <f t="shared" si="5819"/>
        <v>A4|прочие сыры</v>
      </c>
      <c r="F5845">
        <f>IFERROR(INDEX('Прайс-лист на год'!$E$4:$NG$28,MATCH(prices_model!E5845,'Прайс-лист на год'!$D$4:$D$28,0),MATCH(prices_model!A5845,'Прайс-лист на год'!$E$3:$NG$3,0)),0)</f>
        <v>847</v>
      </c>
    </row>
    <row r="5846" spans="1:6" x14ac:dyDescent="0.25">
      <c r="A5846" s="30">
        <f>'Прайс-лист на год'!$E$3+ROUNDDOWN((ROW()-2)/25,0)</f>
        <v>44063</v>
      </c>
      <c r="B5846">
        <f t="shared" ref="B5846:E5846" si="5820">B5821</f>
        <v>1</v>
      </c>
      <c r="C5846" t="str">
        <f t="shared" si="5820"/>
        <v>A4</v>
      </c>
      <c r="D5846" t="str">
        <f t="shared" si="5820"/>
        <v>продукты сырные</v>
      </c>
      <c r="E5846" t="str">
        <f t="shared" si="5820"/>
        <v>A4|продукты сырные</v>
      </c>
      <c r="F5846">
        <f>IFERROR(INDEX('Прайс-лист на год'!$E$4:$NG$28,MATCH(prices_model!E5846,'Прайс-лист на год'!$D$4:$D$28,0),MATCH(prices_model!A5846,'Прайс-лист на год'!$E$3:$NG$3,0)),0)</f>
        <v>340</v>
      </c>
    </row>
    <row r="5847" spans="1:6" x14ac:dyDescent="0.25">
      <c r="A5847" s="30">
        <f>'Прайс-лист на год'!$E$3+ROUNDDOWN((ROW()-2)/25,0)</f>
        <v>44063</v>
      </c>
      <c r="B5847">
        <f t="shared" ref="B5847:E5847" si="5821">B5822</f>
        <v>1</v>
      </c>
      <c r="C5847" t="str">
        <f t="shared" si="5821"/>
        <v>A5</v>
      </c>
      <c r="D5847" t="str">
        <f t="shared" si="5821"/>
        <v>сыр твердый</v>
      </c>
      <c r="E5847" t="str">
        <f t="shared" si="5821"/>
        <v>A5|сыр твердый</v>
      </c>
      <c r="F5847">
        <f>IFERROR(INDEX('Прайс-лист на год'!$E$4:$NG$28,MATCH(prices_model!E5847,'Прайс-лист на год'!$D$4:$D$28,0),MATCH(prices_model!A5847,'Прайс-лист на год'!$E$3:$NG$3,0)),0)</f>
        <v>1095</v>
      </c>
    </row>
    <row r="5848" spans="1:6" x14ac:dyDescent="0.25">
      <c r="A5848" s="30">
        <f>'Прайс-лист на год'!$E$3+ROUNDDOWN((ROW()-2)/25,0)</f>
        <v>44063</v>
      </c>
      <c r="B5848">
        <f t="shared" ref="B5848:E5848" si="5822">B5823</f>
        <v>1</v>
      </c>
      <c r="C5848" t="str">
        <f t="shared" si="5822"/>
        <v>A5</v>
      </c>
      <c r="D5848" t="str">
        <f t="shared" si="5822"/>
        <v>сыр полутвердый</v>
      </c>
      <c r="E5848" t="str">
        <f t="shared" si="5822"/>
        <v>A5|сыр полутвердый</v>
      </c>
      <c r="F5848">
        <f>IFERROR(INDEX('Прайс-лист на год'!$E$4:$NG$28,MATCH(prices_model!E5848,'Прайс-лист на год'!$D$4:$D$28,0),MATCH(prices_model!A5848,'Прайс-лист на год'!$E$3:$NG$3,0)),0)</f>
        <v>657</v>
      </c>
    </row>
    <row r="5849" spans="1:6" x14ac:dyDescent="0.25">
      <c r="A5849" s="30">
        <f>'Прайс-лист на год'!$E$3+ROUNDDOWN((ROW()-2)/25,0)</f>
        <v>44063</v>
      </c>
      <c r="B5849">
        <f t="shared" ref="B5849:E5849" si="5823">B5824</f>
        <v>1</v>
      </c>
      <c r="C5849" t="str">
        <f t="shared" si="5823"/>
        <v>A5</v>
      </c>
      <c r="D5849" t="str">
        <f t="shared" si="5823"/>
        <v>сыр мягкий</v>
      </c>
      <c r="E5849" t="str">
        <f t="shared" si="5823"/>
        <v>A5|сыр мягкий</v>
      </c>
      <c r="F5849">
        <f>IFERROR(INDEX('Прайс-лист на год'!$E$4:$NG$28,MATCH(prices_model!E5849,'Прайс-лист на год'!$D$4:$D$28,0),MATCH(prices_model!A5849,'Прайс-лист на год'!$E$3:$NG$3,0)),0)</f>
        <v>548</v>
      </c>
    </row>
    <row r="5850" spans="1:6" x14ac:dyDescent="0.25">
      <c r="A5850" s="30">
        <f>'Прайс-лист на год'!$E$3+ROUNDDOWN((ROW()-2)/25,0)</f>
        <v>44063</v>
      </c>
      <c r="B5850">
        <f t="shared" ref="B5850:E5850" si="5824">B5825</f>
        <v>1</v>
      </c>
      <c r="C5850" t="str">
        <f t="shared" si="5824"/>
        <v>A5</v>
      </c>
      <c r="D5850" t="str">
        <f t="shared" si="5824"/>
        <v>прочие сыры</v>
      </c>
      <c r="E5850" t="str">
        <f t="shared" si="5824"/>
        <v>A5|прочие сыры</v>
      </c>
      <c r="F5850">
        <f>IFERROR(INDEX('Прайс-лист на год'!$E$4:$NG$28,MATCH(prices_model!E5850,'Прайс-лист на год'!$D$4:$D$28,0),MATCH(prices_model!A5850,'Прайс-лист на год'!$E$3:$NG$3,0)),0)</f>
        <v>767</v>
      </c>
    </row>
    <row r="5851" spans="1:6" x14ac:dyDescent="0.25">
      <c r="A5851" s="30">
        <f>'Прайс-лист на год'!$E$3+ROUNDDOWN((ROW()-2)/25,0)</f>
        <v>44063</v>
      </c>
      <c r="B5851">
        <f t="shared" ref="B5851:E5851" si="5825">B5826</f>
        <v>1</v>
      </c>
      <c r="C5851" t="str">
        <f t="shared" si="5825"/>
        <v>A5</v>
      </c>
      <c r="D5851" t="str">
        <f t="shared" si="5825"/>
        <v>продукты сырные</v>
      </c>
      <c r="E5851" t="str">
        <f t="shared" si="5825"/>
        <v>A5|продукты сырные</v>
      </c>
      <c r="F5851">
        <f>IFERROR(INDEX('Прайс-лист на год'!$E$4:$NG$28,MATCH(prices_model!E5851,'Прайс-лист на год'!$D$4:$D$28,0),MATCH(prices_model!A5851,'Прайс-лист на год'!$E$3:$NG$3,0)),0)</f>
        <v>438</v>
      </c>
    </row>
    <row r="5852" spans="1:6" x14ac:dyDescent="0.25">
      <c r="A5852" s="30">
        <f>'Прайс-лист на год'!$E$3+ROUNDDOWN((ROW()-2)/25,0)</f>
        <v>44064</v>
      </c>
      <c r="B5852">
        <f t="shared" ref="B5852:E5852" si="5826">B5827</f>
        <v>1</v>
      </c>
      <c r="C5852" t="str">
        <f t="shared" si="5826"/>
        <v>A1</v>
      </c>
      <c r="D5852" t="str">
        <f t="shared" si="5826"/>
        <v>сыр твердый</v>
      </c>
      <c r="E5852" t="str">
        <f t="shared" si="5826"/>
        <v>A1|сыр твердый</v>
      </c>
      <c r="F5852">
        <f>IFERROR(INDEX('Прайс-лист на год'!$E$4:$NG$28,MATCH(prices_model!E5852,'Прайс-лист на год'!$D$4:$D$28,0),MATCH(prices_model!A5852,'Прайс-лист на год'!$E$3:$NG$3,0)),0)</f>
        <v>1000</v>
      </c>
    </row>
    <row r="5853" spans="1:6" x14ac:dyDescent="0.25">
      <c r="A5853" s="30">
        <f>'Прайс-лист на год'!$E$3+ROUNDDOWN((ROW()-2)/25,0)</f>
        <v>44064</v>
      </c>
      <c r="B5853">
        <f t="shared" ref="B5853:E5853" si="5827">B5828</f>
        <v>1</v>
      </c>
      <c r="C5853" t="str">
        <f t="shared" si="5827"/>
        <v>A1</v>
      </c>
      <c r="D5853" t="str">
        <f t="shared" si="5827"/>
        <v>сыр полутвердый</v>
      </c>
      <c r="E5853" t="str">
        <f t="shared" si="5827"/>
        <v>A1|сыр полутвердый</v>
      </c>
      <c r="F5853">
        <f>IFERROR(INDEX('Прайс-лист на год'!$E$4:$NG$28,MATCH(prices_model!E5853,'Прайс-лист на год'!$D$4:$D$28,0),MATCH(prices_model!A5853,'Прайс-лист на год'!$E$3:$NG$3,0)),0)</f>
        <v>600</v>
      </c>
    </row>
    <row r="5854" spans="1:6" x14ac:dyDescent="0.25">
      <c r="A5854" s="30">
        <f>'Прайс-лист на год'!$E$3+ROUNDDOWN((ROW()-2)/25,0)</f>
        <v>44064</v>
      </c>
      <c r="B5854">
        <f t="shared" ref="B5854:E5854" si="5828">B5829</f>
        <v>1</v>
      </c>
      <c r="C5854" t="str">
        <f t="shared" si="5828"/>
        <v>A1</v>
      </c>
      <c r="D5854" t="str">
        <f t="shared" si="5828"/>
        <v>сыр мягкий</v>
      </c>
      <c r="E5854" t="str">
        <f t="shared" si="5828"/>
        <v>A1|сыр мягкий</v>
      </c>
      <c r="F5854">
        <f>IFERROR(INDEX('Прайс-лист на год'!$E$4:$NG$28,MATCH(prices_model!E5854,'Прайс-лист на год'!$D$4:$D$28,0),MATCH(prices_model!A5854,'Прайс-лист на год'!$E$3:$NG$3,0)),0)</f>
        <v>500</v>
      </c>
    </row>
    <row r="5855" spans="1:6" x14ac:dyDescent="0.25">
      <c r="A5855" s="30">
        <f>'Прайс-лист на год'!$E$3+ROUNDDOWN((ROW()-2)/25,0)</f>
        <v>44064</v>
      </c>
      <c r="B5855">
        <f t="shared" ref="B5855:E5855" si="5829">B5830</f>
        <v>1</v>
      </c>
      <c r="C5855" t="str">
        <f t="shared" si="5829"/>
        <v>A1</v>
      </c>
      <c r="D5855" t="str">
        <f t="shared" si="5829"/>
        <v>прочие сыры</v>
      </c>
      <c r="E5855" t="str">
        <f t="shared" si="5829"/>
        <v>A1|прочие сыры</v>
      </c>
      <c r="F5855">
        <f>IFERROR(INDEX('Прайс-лист на год'!$E$4:$NG$28,MATCH(prices_model!E5855,'Прайс-лист на год'!$D$4:$D$28,0),MATCH(prices_model!A5855,'Прайс-лист на год'!$E$3:$NG$3,0)),0)</f>
        <v>700</v>
      </c>
    </row>
    <row r="5856" spans="1:6" x14ac:dyDescent="0.25">
      <c r="A5856" s="30">
        <f>'Прайс-лист на год'!$E$3+ROUNDDOWN((ROW()-2)/25,0)</f>
        <v>44064</v>
      </c>
      <c r="B5856">
        <f t="shared" ref="B5856:E5856" si="5830">B5831</f>
        <v>1</v>
      </c>
      <c r="C5856" t="str">
        <f t="shared" si="5830"/>
        <v>A1</v>
      </c>
      <c r="D5856" t="str">
        <f t="shared" si="5830"/>
        <v>продукты сырные</v>
      </c>
      <c r="E5856" t="str">
        <f t="shared" si="5830"/>
        <v>A1|продукты сырные</v>
      </c>
      <c r="F5856">
        <f>IFERROR(INDEX('Прайс-лист на год'!$E$4:$NG$28,MATCH(prices_model!E5856,'Прайс-лист на год'!$D$4:$D$28,0),MATCH(prices_model!A5856,'Прайс-лист на год'!$E$3:$NG$3,0)),0)</f>
        <v>400</v>
      </c>
    </row>
    <row r="5857" spans="1:6" x14ac:dyDescent="0.25">
      <c r="A5857" s="30">
        <f>'Прайс-лист на год'!$E$3+ROUNDDOWN((ROW()-2)/25,0)</f>
        <v>44064</v>
      </c>
      <c r="B5857">
        <f t="shared" ref="B5857:E5857" si="5831">B5832</f>
        <v>1</v>
      </c>
      <c r="C5857" t="str">
        <f t="shared" si="5831"/>
        <v>A2</v>
      </c>
      <c r="D5857" t="str">
        <f t="shared" si="5831"/>
        <v>сыр твердый</v>
      </c>
      <c r="E5857" t="str">
        <f t="shared" si="5831"/>
        <v>A2|сыр твердый</v>
      </c>
      <c r="F5857">
        <f>IFERROR(INDEX('Прайс-лист на год'!$E$4:$NG$28,MATCH(prices_model!E5857,'Прайс-лист на год'!$D$4:$D$28,0),MATCH(prices_model!A5857,'Прайс-лист на год'!$E$3:$NG$3,0)),0)</f>
        <v>1050</v>
      </c>
    </row>
    <row r="5858" spans="1:6" x14ac:dyDescent="0.25">
      <c r="A5858" s="30">
        <f>'Прайс-лист на год'!$E$3+ROUNDDOWN((ROW()-2)/25,0)</f>
        <v>44064</v>
      </c>
      <c r="B5858">
        <f t="shared" ref="B5858:E5858" si="5832">B5833</f>
        <v>1</v>
      </c>
      <c r="C5858" t="str">
        <f t="shared" si="5832"/>
        <v>A2</v>
      </c>
      <c r="D5858" t="str">
        <f t="shared" si="5832"/>
        <v>сыр полутвердый</v>
      </c>
      <c r="E5858" t="str">
        <f t="shared" si="5832"/>
        <v>A2|сыр полутвердый</v>
      </c>
      <c r="F5858">
        <f>IFERROR(INDEX('Прайс-лист на год'!$E$4:$NG$28,MATCH(prices_model!E5858,'Прайс-лист на год'!$D$4:$D$28,0),MATCH(prices_model!A5858,'Прайс-лист на год'!$E$3:$NG$3,0)),0)</f>
        <v>630</v>
      </c>
    </row>
    <row r="5859" spans="1:6" x14ac:dyDescent="0.25">
      <c r="A5859" s="30">
        <f>'Прайс-лист на год'!$E$3+ROUNDDOWN((ROW()-2)/25,0)</f>
        <v>44064</v>
      </c>
      <c r="B5859">
        <f t="shared" ref="B5859:E5859" si="5833">B5834</f>
        <v>1</v>
      </c>
      <c r="C5859" t="str">
        <f t="shared" si="5833"/>
        <v>A2</v>
      </c>
      <c r="D5859" t="str">
        <f t="shared" si="5833"/>
        <v>сыр мягкий</v>
      </c>
      <c r="E5859" t="str">
        <f t="shared" si="5833"/>
        <v>A2|сыр мягкий</v>
      </c>
      <c r="F5859">
        <f>IFERROR(INDEX('Прайс-лист на год'!$E$4:$NG$28,MATCH(prices_model!E5859,'Прайс-лист на год'!$D$4:$D$28,0),MATCH(prices_model!A5859,'Прайс-лист на год'!$E$3:$NG$3,0)),0)</f>
        <v>525</v>
      </c>
    </row>
    <row r="5860" spans="1:6" x14ac:dyDescent="0.25">
      <c r="A5860" s="30">
        <f>'Прайс-лист на год'!$E$3+ROUNDDOWN((ROW()-2)/25,0)</f>
        <v>44064</v>
      </c>
      <c r="B5860">
        <f t="shared" ref="B5860:E5860" si="5834">B5835</f>
        <v>1</v>
      </c>
      <c r="C5860" t="str">
        <f t="shared" si="5834"/>
        <v>A2</v>
      </c>
      <c r="D5860" t="str">
        <f t="shared" si="5834"/>
        <v>прочие сыры</v>
      </c>
      <c r="E5860" t="str">
        <f t="shared" si="5834"/>
        <v>A2|прочие сыры</v>
      </c>
      <c r="F5860">
        <f>IFERROR(INDEX('Прайс-лист на год'!$E$4:$NG$28,MATCH(prices_model!E5860,'Прайс-лист на год'!$D$4:$D$28,0),MATCH(prices_model!A5860,'Прайс-лист на год'!$E$3:$NG$3,0)),0)</f>
        <v>735</v>
      </c>
    </row>
    <row r="5861" spans="1:6" x14ac:dyDescent="0.25">
      <c r="A5861" s="30">
        <f>'Прайс-лист на год'!$E$3+ROUNDDOWN((ROW()-2)/25,0)</f>
        <v>44064</v>
      </c>
      <c r="B5861">
        <f t="shared" ref="B5861:E5861" si="5835">B5836</f>
        <v>1</v>
      </c>
      <c r="C5861" t="str">
        <f t="shared" si="5835"/>
        <v>A2</v>
      </c>
      <c r="D5861" t="str">
        <f t="shared" si="5835"/>
        <v>продукты сырные</v>
      </c>
      <c r="E5861" t="str">
        <f t="shared" si="5835"/>
        <v>A2|продукты сырные</v>
      </c>
      <c r="F5861">
        <f>IFERROR(INDEX('Прайс-лист на год'!$E$4:$NG$28,MATCH(prices_model!E5861,'Прайс-лист на год'!$D$4:$D$28,0),MATCH(prices_model!A5861,'Прайс-лист на год'!$E$3:$NG$3,0)),0)</f>
        <v>420</v>
      </c>
    </row>
    <row r="5862" spans="1:6" x14ac:dyDescent="0.25">
      <c r="A5862" s="30">
        <f>'Прайс-лист на год'!$E$3+ROUNDDOWN((ROW()-2)/25,0)</f>
        <v>44064</v>
      </c>
      <c r="B5862">
        <f t="shared" ref="B5862:E5862" si="5836">B5837</f>
        <v>1</v>
      </c>
      <c r="C5862" t="str">
        <f t="shared" si="5836"/>
        <v>A3</v>
      </c>
      <c r="D5862" t="str">
        <f t="shared" si="5836"/>
        <v>сыр твердый</v>
      </c>
      <c r="E5862" t="str">
        <f t="shared" si="5836"/>
        <v>A3|сыр твердый</v>
      </c>
      <c r="F5862">
        <f>IFERROR(INDEX('Прайс-лист на год'!$E$4:$NG$28,MATCH(prices_model!E5862,'Прайс-лист на год'!$D$4:$D$28,0),MATCH(prices_model!A5862,'Прайс-лист на год'!$E$3:$NG$3,0)),0)</f>
        <v>1000</v>
      </c>
    </row>
    <row r="5863" spans="1:6" x14ac:dyDescent="0.25">
      <c r="A5863" s="30">
        <f>'Прайс-лист на год'!$E$3+ROUNDDOWN((ROW()-2)/25,0)</f>
        <v>44064</v>
      </c>
      <c r="B5863">
        <f t="shared" ref="B5863:E5863" si="5837">B5838</f>
        <v>1</v>
      </c>
      <c r="C5863" t="str">
        <f t="shared" si="5837"/>
        <v>A3</v>
      </c>
      <c r="D5863" t="str">
        <f t="shared" si="5837"/>
        <v>сыр полутвердый</v>
      </c>
      <c r="E5863" t="str">
        <f t="shared" si="5837"/>
        <v>A3|сыр полутвердый</v>
      </c>
      <c r="F5863">
        <f>IFERROR(INDEX('Прайс-лист на год'!$E$4:$NG$28,MATCH(prices_model!E5863,'Прайс-лист на год'!$D$4:$D$28,0),MATCH(prices_model!A5863,'Прайс-лист на год'!$E$3:$NG$3,0)),0)</f>
        <v>600</v>
      </c>
    </row>
    <row r="5864" spans="1:6" x14ac:dyDescent="0.25">
      <c r="A5864" s="30">
        <f>'Прайс-лист на год'!$E$3+ROUNDDOWN((ROW()-2)/25,0)</f>
        <v>44064</v>
      </c>
      <c r="B5864">
        <f t="shared" ref="B5864:E5864" si="5838">B5839</f>
        <v>1</v>
      </c>
      <c r="C5864" t="str">
        <f t="shared" si="5838"/>
        <v>A3</v>
      </c>
      <c r="D5864" t="str">
        <f t="shared" si="5838"/>
        <v>сыр мягкий</v>
      </c>
      <c r="E5864" t="str">
        <f t="shared" si="5838"/>
        <v>A3|сыр мягкий</v>
      </c>
      <c r="F5864">
        <f>IFERROR(INDEX('Прайс-лист на год'!$E$4:$NG$28,MATCH(prices_model!E5864,'Прайс-лист на год'!$D$4:$D$28,0),MATCH(prices_model!A5864,'Прайс-лист на год'!$E$3:$NG$3,0)),0)</f>
        <v>500</v>
      </c>
    </row>
    <row r="5865" spans="1:6" x14ac:dyDescent="0.25">
      <c r="A5865" s="30">
        <f>'Прайс-лист на год'!$E$3+ROUNDDOWN((ROW()-2)/25,0)</f>
        <v>44064</v>
      </c>
      <c r="B5865">
        <f t="shared" ref="B5865:E5865" si="5839">B5840</f>
        <v>1</v>
      </c>
      <c r="C5865" t="str">
        <f t="shared" si="5839"/>
        <v>A3</v>
      </c>
      <c r="D5865" t="str">
        <f t="shared" si="5839"/>
        <v>прочие сыры</v>
      </c>
      <c r="E5865" t="str">
        <f t="shared" si="5839"/>
        <v>A3|прочие сыры</v>
      </c>
      <c r="F5865">
        <f>IFERROR(INDEX('Прайс-лист на год'!$E$4:$NG$28,MATCH(prices_model!E5865,'Прайс-лист на год'!$D$4:$D$28,0),MATCH(prices_model!A5865,'Прайс-лист на год'!$E$3:$NG$3,0)),0)</f>
        <v>700</v>
      </c>
    </row>
    <row r="5866" spans="1:6" x14ac:dyDescent="0.25">
      <c r="A5866" s="30">
        <f>'Прайс-лист на год'!$E$3+ROUNDDOWN((ROW()-2)/25,0)</f>
        <v>44064</v>
      </c>
      <c r="B5866">
        <f t="shared" ref="B5866:E5866" si="5840">B5841</f>
        <v>1</v>
      </c>
      <c r="C5866" t="str">
        <f t="shared" si="5840"/>
        <v>A3</v>
      </c>
      <c r="D5866" t="str">
        <f t="shared" si="5840"/>
        <v>продукты сырные</v>
      </c>
      <c r="E5866" t="str">
        <f t="shared" si="5840"/>
        <v>A3|продукты сырные</v>
      </c>
      <c r="F5866">
        <f>IFERROR(INDEX('Прайс-лист на год'!$E$4:$NG$28,MATCH(prices_model!E5866,'Прайс-лист на год'!$D$4:$D$28,0),MATCH(prices_model!A5866,'Прайс-лист на год'!$E$3:$NG$3,0)),0)</f>
        <v>400</v>
      </c>
    </row>
    <row r="5867" spans="1:6" x14ac:dyDescent="0.25">
      <c r="A5867" s="30">
        <f>'Прайс-лист на год'!$E$3+ROUNDDOWN((ROW()-2)/25,0)</f>
        <v>44064</v>
      </c>
      <c r="B5867">
        <f t="shared" ref="B5867:E5867" si="5841">B5842</f>
        <v>1</v>
      </c>
      <c r="C5867" t="str">
        <f t="shared" si="5841"/>
        <v>A4</v>
      </c>
      <c r="D5867" t="str">
        <f t="shared" si="5841"/>
        <v>сыр твердый</v>
      </c>
      <c r="E5867" t="str">
        <f t="shared" si="5841"/>
        <v>A4|сыр твердый</v>
      </c>
      <c r="F5867">
        <f>IFERROR(INDEX('Прайс-лист на год'!$E$4:$NG$28,MATCH(prices_model!E5867,'Прайс-лист на год'!$D$4:$D$28,0),MATCH(prices_model!A5867,'Прайс-лист на год'!$E$3:$NG$3,0)),0)</f>
        <v>893</v>
      </c>
    </row>
    <row r="5868" spans="1:6" x14ac:dyDescent="0.25">
      <c r="A5868" s="30">
        <f>'Прайс-лист на год'!$E$3+ROUNDDOWN((ROW()-2)/25,0)</f>
        <v>44064</v>
      </c>
      <c r="B5868">
        <f t="shared" ref="B5868:E5868" si="5842">B5843</f>
        <v>1</v>
      </c>
      <c r="C5868" t="str">
        <f t="shared" si="5842"/>
        <v>A4</v>
      </c>
      <c r="D5868" t="str">
        <f t="shared" si="5842"/>
        <v>сыр полутвердый</v>
      </c>
      <c r="E5868" t="str">
        <f t="shared" si="5842"/>
        <v>A4|сыр полутвердый</v>
      </c>
      <c r="F5868">
        <f>IFERROR(INDEX('Прайс-лист на год'!$E$4:$NG$28,MATCH(prices_model!E5868,'Прайс-лист на год'!$D$4:$D$28,0),MATCH(prices_model!A5868,'Прайс-лист на год'!$E$3:$NG$3,0)),0)</f>
        <v>662</v>
      </c>
    </row>
    <row r="5869" spans="1:6" x14ac:dyDescent="0.25">
      <c r="A5869" s="30">
        <f>'Прайс-лист на год'!$E$3+ROUNDDOWN((ROW()-2)/25,0)</f>
        <v>44064</v>
      </c>
      <c r="B5869">
        <f t="shared" ref="B5869:E5869" si="5843">B5844</f>
        <v>1</v>
      </c>
      <c r="C5869" t="str">
        <f t="shared" si="5843"/>
        <v>A4</v>
      </c>
      <c r="D5869" t="str">
        <f t="shared" si="5843"/>
        <v>сыр мягкий</v>
      </c>
      <c r="E5869" t="str">
        <f t="shared" si="5843"/>
        <v>A4|сыр мягкий</v>
      </c>
      <c r="F5869">
        <f>IFERROR(INDEX('Прайс-лист на год'!$E$4:$NG$28,MATCH(prices_model!E5869,'Прайс-лист на год'!$D$4:$D$28,0),MATCH(prices_model!A5869,'Прайс-лист на год'!$E$3:$NG$3,0)),0)</f>
        <v>551</v>
      </c>
    </row>
    <row r="5870" spans="1:6" x14ac:dyDescent="0.25">
      <c r="A5870" s="30">
        <f>'Прайс-лист на год'!$E$3+ROUNDDOWN((ROW()-2)/25,0)</f>
        <v>44064</v>
      </c>
      <c r="B5870">
        <f t="shared" ref="B5870:E5870" si="5844">B5845</f>
        <v>1</v>
      </c>
      <c r="C5870" t="str">
        <f t="shared" si="5844"/>
        <v>A4</v>
      </c>
      <c r="D5870" t="str">
        <f t="shared" si="5844"/>
        <v>прочие сыры</v>
      </c>
      <c r="E5870" t="str">
        <f t="shared" si="5844"/>
        <v>A4|прочие сыры</v>
      </c>
      <c r="F5870">
        <f>IFERROR(INDEX('Прайс-лист на год'!$E$4:$NG$28,MATCH(prices_model!E5870,'Прайс-лист на год'!$D$4:$D$28,0),MATCH(prices_model!A5870,'Прайс-лист на год'!$E$3:$NG$3,0)),0)</f>
        <v>847</v>
      </c>
    </row>
    <row r="5871" spans="1:6" x14ac:dyDescent="0.25">
      <c r="A5871" s="30">
        <f>'Прайс-лист на год'!$E$3+ROUNDDOWN((ROW()-2)/25,0)</f>
        <v>44064</v>
      </c>
      <c r="B5871">
        <f t="shared" ref="B5871:E5871" si="5845">B5846</f>
        <v>1</v>
      </c>
      <c r="C5871" t="str">
        <f t="shared" si="5845"/>
        <v>A4</v>
      </c>
      <c r="D5871" t="str">
        <f t="shared" si="5845"/>
        <v>продукты сырные</v>
      </c>
      <c r="E5871" t="str">
        <f t="shared" si="5845"/>
        <v>A4|продукты сырные</v>
      </c>
      <c r="F5871">
        <f>IFERROR(INDEX('Прайс-лист на год'!$E$4:$NG$28,MATCH(prices_model!E5871,'Прайс-лист на год'!$D$4:$D$28,0),MATCH(prices_model!A5871,'Прайс-лист на год'!$E$3:$NG$3,0)),0)</f>
        <v>340</v>
      </c>
    </row>
    <row r="5872" spans="1:6" x14ac:dyDescent="0.25">
      <c r="A5872" s="30">
        <f>'Прайс-лист на год'!$E$3+ROUNDDOWN((ROW()-2)/25,0)</f>
        <v>44064</v>
      </c>
      <c r="B5872">
        <f t="shared" ref="B5872:E5872" si="5846">B5847</f>
        <v>1</v>
      </c>
      <c r="C5872" t="str">
        <f t="shared" si="5846"/>
        <v>A5</v>
      </c>
      <c r="D5872" t="str">
        <f t="shared" si="5846"/>
        <v>сыр твердый</v>
      </c>
      <c r="E5872" t="str">
        <f t="shared" si="5846"/>
        <v>A5|сыр твердый</v>
      </c>
      <c r="F5872">
        <f>IFERROR(INDEX('Прайс-лист на год'!$E$4:$NG$28,MATCH(prices_model!E5872,'Прайс-лист на год'!$D$4:$D$28,0),MATCH(prices_model!A5872,'Прайс-лист на год'!$E$3:$NG$3,0)),0)</f>
        <v>1095</v>
      </c>
    </row>
    <row r="5873" spans="1:6" x14ac:dyDescent="0.25">
      <c r="A5873" s="30">
        <f>'Прайс-лист на год'!$E$3+ROUNDDOWN((ROW()-2)/25,0)</f>
        <v>44064</v>
      </c>
      <c r="B5873">
        <f t="shared" ref="B5873:E5873" si="5847">B5848</f>
        <v>1</v>
      </c>
      <c r="C5873" t="str">
        <f t="shared" si="5847"/>
        <v>A5</v>
      </c>
      <c r="D5873" t="str">
        <f t="shared" si="5847"/>
        <v>сыр полутвердый</v>
      </c>
      <c r="E5873" t="str">
        <f t="shared" si="5847"/>
        <v>A5|сыр полутвердый</v>
      </c>
      <c r="F5873">
        <f>IFERROR(INDEX('Прайс-лист на год'!$E$4:$NG$28,MATCH(prices_model!E5873,'Прайс-лист на год'!$D$4:$D$28,0),MATCH(prices_model!A5873,'Прайс-лист на год'!$E$3:$NG$3,0)),0)</f>
        <v>657</v>
      </c>
    </row>
    <row r="5874" spans="1:6" x14ac:dyDescent="0.25">
      <c r="A5874" s="30">
        <f>'Прайс-лист на год'!$E$3+ROUNDDOWN((ROW()-2)/25,0)</f>
        <v>44064</v>
      </c>
      <c r="B5874">
        <f t="shared" ref="B5874:E5874" si="5848">B5849</f>
        <v>1</v>
      </c>
      <c r="C5874" t="str">
        <f t="shared" si="5848"/>
        <v>A5</v>
      </c>
      <c r="D5874" t="str">
        <f t="shared" si="5848"/>
        <v>сыр мягкий</v>
      </c>
      <c r="E5874" t="str">
        <f t="shared" si="5848"/>
        <v>A5|сыр мягкий</v>
      </c>
      <c r="F5874">
        <f>IFERROR(INDEX('Прайс-лист на год'!$E$4:$NG$28,MATCH(prices_model!E5874,'Прайс-лист на год'!$D$4:$D$28,0),MATCH(prices_model!A5874,'Прайс-лист на год'!$E$3:$NG$3,0)),0)</f>
        <v>548</v>
      </c>
    </row>
    <row r="5875" spans="1:6" x14ac:dyDescent="0.25">
      <c r="A5875" s="30">
        <f>'Прайс-лист на год'!$E$3+ROUNDDOWN((ROW()-2)/25,0)</f>
        <v>44064</v>
      </c>
      <c r="B5875">
        <f t="shared" ref="B5875:E5875" si="5849">B5850</f>
        <v>1</v>
      </c>
      <c r="C5875" t="str">
        <f t="shared" si="5849"/>
        <v>A5</v>
      </c>
      <c r="D5875" t="str">
        <f t="shared" si="5849"/>
        <v>прочие сыры</v>
      </c>
      <c r="E5875" t="str">
        <f t="shared" si="5849"/>
        <v>A5|прочие сыры</v>
      </c>
      <c r="F5875">
        <f>IFERROR(INDEX('Прайс-лист на год'!$E$4:$NG$28,MATCH(prices_model!E5875,'Прайс-лист на год'!$D$4:$D$28,0),MATCH(prices_model!A5875,'Прайс-лист на год'!$E$3:$NG$3,0)),0)</f>
        <v>767</v>
      </c>
    </row>
    <row r="5876" spans="1:6" x14ac:dyDescent="0.25">
      <c r="A5876" s="30">
        <f>'Прайс-лист на год'!$E$3+ROUNDDOWN((ROW()-2)/25,0)</f>
        <v>44064</v>
      </c>
      <c r="B5876">
        <f t="shared" ref="B5876:E5876" si="5850">B5851</f>
        <v>1</v>
      </c>
      <c r="C5876" t="str">
        <f t="shared" si="5850"/>
        <v>A5</v>
      </c>
      <c r="D5876" t="str">
        <f t="shared" si="5850"/>
        <v>продукты сырные</v>
      </c>
      <c r="E5876" t="str">
        <f t="shared" si="5850"/>
        <v>A5|продукты сырные</v>
      </c>
      <c r="F5876">
        <f>IFERROR(INDEX('Прайс-лист на год'!$E$4:$NG$28,MATCH(prices_model!E5876,'Прайс-лист на год'!$D$4:$D$28,0),MATCH(prices_model!A5876,'Прайс-лист на год'!$E$3:$NG$3,0)),0)</f>
        <v>438</v>
      </c>
    </row>
    <row r="5877" spans="1:6" x14ac:dyDescent="0.25">
      <c r="A5877" s="30">
        <f>'Прайс-лист на год'!$E$3+ROUNDDOWN((ROW()-2)/25,0)</f>
        <v>44065</v>
      </c>
      <c r="B5877">
        <f t="shared" ref="B5877:E5877" si="5851">B5852</f>
        <v>1</v>
      </c>
      <c r="C5877" t="str">
        <f t="shared" si="5851"/>
        <v>A1</v>
      </c>
      <c r="D5877" t="str">
        <f t="shared" si="5851"/>
        <v>сыр твердый</v>
      </c>
      <c r="E5877" t="str">
        <f t="shared" si="5851"/>
        <v>A1|сыр твердый</v>
      </c>
      <c r="F5877">
        <f>IFERROR(INDEX('Прайс-лист на год'!$E$4:$NG$28,MATCH(prices_model!E5877,'Прайс-лист на год'!$D$4:$D$28,0),MATCH(prices_model!A5877,'Прайс-лист на год'!$E$3:$NG$3,0)),0)</f>
        <v>1000</v>
      </c>
    </row>
    <row r="5878" spans="1:6" x14ac:dyDescent="0.25">
      <c r="A5878" s="30">
        <f>'Прайс-лист на год'!$E$3+ROUNDDOWN((ROW()-2)/25,0)</f>
        <v>44065</v>
      </c>
      <c r="B5878">
        <f t="shared" ref="B5878:E5878" si="5852">B5853</f>
        <v>1</v>
      </c>
      <c r="C5878" t="str">
        <f t="shared" si="5852"/>
        <v>A1</v>
      </c>
      <c r="D5878" t="str">
        <f t="shared" si="5852"/>
        <v>сыр полутвердый</v>
      </c>
      <c r="E5878" t="str">
        <f t="shared" si="5852"/>
        <v>A1|сыр полутвердый</v>
      </c>
      <c r="F5878">
        <f>IFERROR(INDEX('Прайс-лист на год'!$E$4:$NG$28,MATCH(prices_model!E5878,'Прайс-лист на год'!$D$4:$D$28,0),MATCH(prices_model!A5878,'Прайс-лист на год'!$E$3:$NG$3,0)),0)</f>
        <v>600</v>
      </c>
    </row>
    <row r="5879" spans="1:6" x14ac:dyDescent="0.25">
      <c r="A5879" s="30">
        <f>'Прайс-лист на год'!$E$3+ROUNDDOWN((ROW()-2)/25,0)</f>
        <v>44065</v>
      </c>
      <c r="B5879">
        <f t="shared" ref="B5879:E5879" si="5853">B5854</f>
        <v>1</v>
      </c>
      <c r="C5879" t="str">
        <f t="shared" si="5853"/>
        <v>A1</v>
      </c>
      <c r="D5879" t="str">
        <f t="shared" si="5853"/>
        <v>сыр мягкий</v>
      </c>
      <c r="E5879" t="str">
        <f t="shared" si="5853"/>
        <v>A1|сыр мягкий</v>
      </c>
      <c r="F5879">
        <f>IFERROR(INDEX('Прайс-лист на год'!$E$4:$NG$28,MATCH(prices_model!E5879,'Прайс-лист на год'!$D$4:$D$28,0),MATCH(prices_model!A5879,'Прайс-лист на год'!$E$3:$NG$3,0)),0)</f>
        <v>500</v>
      </c>
    </row>
    <row r="5880" spans="1:6" x14ac:dyDescent="0.25">
      <c r="A5880" s="30">
        <f>'Прайс-лист на год'!$E$3+ROUNDDOWN((ROW()-2)/25,0)</f>
        <v>44065</v>
      </c>
      <c r="B5880">
        <f t="shared" ref="B5880:E5880" si="5854">B5855</f>
        <v>1</v>
      </c>
      <c r="C5880" t="str">
        <f t="shared" si="5854"/>
        <v>A1</v>
      </c>
      <c r="D5880" t="str">
        <f t="shared" si="5854"/>
        <v>прочие сыры</v>
      </c>
      <c r="E5880" t="str">
        <f t="shared" si="5854"/>
        <v>A1|прочие сыры</v>
      </c>
      <c r="F5880">
        <f>IFERROR(INDEX('Прайс-лист на год'!$E$4:$NG$28,MATCH(prices_model!E5880,'Прайс-лист на год'!$D$4:$D$28,0),MATCH(prices_model!A5880,'Прайс-лист на год'!$E$3:$NG$3,0)),0)</f>
        <v>700</v>
      </c>
    </row>
    <row r="5881" spans="1:6" x14ac:dyDescent="0.25">
      <c r="A5881" s="30">
        <f>'Прайс-лист на год'!$E$3+ROUNDDOWN((ROW()-2)/25,0)</f>
        <v>44065</v>
      </c>
      <c r="B5881">
        <f t="shared" ref="B5881:E5881" si="5855">B5856</f>
        <v>1</v>
      </c>
      <c r="C5881" t="str">
        <f t="shared" si="5855"/>
        <v>A1</v>
      </c>
      <c r="D5881" t="str">
        <f t="shared" si="5855"/>
        <v>продукты сырные</v>
      </c>
      <c r="E5881" t="str">
        <f t="shared" si="5855"/>
        <v>A1|продукты сырные</v>
      </c>
      <c r="F5881">
        <f>IFERROR(INDEX('Прайс-лист на год'!$E$4:$NG$28,MATCH(prices_model!E5881,'Прайс-лист на год'!$D$4:$D$28,0),MATCH(prices_model!A5881,'Прайс-лист на год'!$E$3:$NG$3,0)),0)</f>
        <v>400</v>
      </c>
    </row>
    <row r="5882" spans="1:6" x14ac:dyDescent="0.25">
      <c r="A5882" s="30">
        <f>'Прайс-лист на год'!$E$3+ROUNDDOWN((ROW()-2)/25,0)</f>
        <v>44065</v>
      </c>
      <c r="B5882">
        <f t="shared" ref="B5882:E5882" si="5856">B5857</f>
        <v>1</v>
      </c>
      <c r="C5882" t="str">
        <f t="shared" si="5856"/>
        <v>A2</v>
      </c>
      <c r="D5882" t="str">
        <f t="shared" si="5856"/>
        <v>сыр твердый</v>
      </c>
      <c r="E5882" t="str">
        <f t="shared" si="5856"/>
        <v>A2|сыр твердый</v>
      </c>
      <c r="F5882">
        <f>IFERROR(INDEX('Прайс-лист на год'!$E$4:$NG$28,MATCH(prices_model!E5882,'Прайс-лист на год'!$D$4:$D$28,0),MATCH(prices_model!A5882,'Прайс-лист на год'!$E$3:$NG$3,0)),0)</f>
        <v>1050</v>
      </c>
    </row>
    <row r="5883" spans="1:6" x14ac:dyDescent="0.25">
      <c r="A5883" s="30">
        <f>'Прайс-лист на год'!$E$3+ROUNDDOWN((ROW()-2)/25,0)</f>
        <v>44065</v>
      </c>
      <c r="B5883">
        <f t="shared" ref="B5883:E5883" si="5857">B5858</f>
        <v>1</v>
      </c>
      <c r="C5883" t="str">
        <f t="shared" si="5857"/>
        <v>A2</v>
      </c>
      <c r="D5883" t="str">
        <f t="shared" si="5857"/>
        <v>сыр полутвердый</v>
      </c>
      <c r="E5883" t="str">
        <f t="shared" si="5857"/>
        <v>A2|сыр полутвердый</v>
      </c>
      <c r="F5883">
        <f>IFERROR(INDEX('Прайс-лист на год'!$E$4:$NG$28,MATCH(prices_model!E5883,'Прайс-лист на год'!$D$4:$D$28,0),MATCH(prices_model!A5883,'Прайс-лист на год'!$E$3:$NG$3,0)),0)</f>
        <v>630</v>
      </c>
    </row>
    <row r="5884" spans="1:6" x14ac:dyDescent="0.25">
      <c r="A5884" s="30">
        <f>'Прайс-лист на год'!$E$3+ROUNDDOWN((ROW()-2)/25,0)</f>
        <v>44065</v>
      </c>
      <c r="B5884">
        <f t="shared" ref="B5884:E5884" si="5858">B5859</f>
        <v>1</v>
      </c>
      <c r="C5884" t="str">
        <f t="shared" si="5858"/>
        <v>A2</v>
      </c>
      <c r="D5884" t="str">
        <f t="shared" si="5858"/>
        <v>сыр мягкий</v>
      </c>
      <c r="E5884" t="str">
        <f t="shared" si="5858"/>
        <v>A2|сыр мягкий</v>
      </c>
      <c r="F5884">
        <f>IFERROR(INDEX('Прайс-лист на год'!$E$4:$NG$28,MATCH(prices_model!E5884,'Прайс-лист на год'!$D$4:$D$28,0),MATCH(prices_model!A5884,'Прайс-лист на год'!$E$3:$NG$3,0)),0)</f>
        <v>525</v>
      </c>
    </row>
    <row r="5885" spans="1:6" x14ac:dyDescent="0.25">
      <c r="A5885" s="30">
        <f>'Прайс-лист на год'!$E$3+ROUNDDOWN((ROW()-2)/25,0)</f>
        <v>44065</v>
      </c>
      <c r="B5885">
        <f t="shared" ref="B5885:E5885" si="5859">B5860</f>
        <v>1</v>
      </c>
      <c r="C5885" t="str">
        <f t="shared" si="5859"/>
        <v>A2</v>
      </c>
      <c r="D5885" t="str">
        <f t="shared" si="5859"/>
        <v>прочие сыры</v>
      </c>
      <c r="E5885" t="str">
        <f t="shared" si="5859"/>
        <v>A2|прочие сыры</v>
      </c>
      <c r="F5885">
        <f>IFERROR(INDEX('Прайс-лист на год'!$E$4:$NG$28,MATCH(prices_model!E5885,'Прайс-лист на год'!$D$4:$D$28,0),MATCH(prices_model!A5885,'Прайс-лист на год'!$E$3:$NG$3,0)),0)</f>
        <v>735</v>
      </c>
    </row>
    <row r="5886" spans="1:6" x14ac:dyDescent="0.25">
      <c r="A5886" s="30">
        <f>'Прайс-лист на год'!$E$3+ROUNDDOWN((ROW()-2)/25,0)</f>
        <v>44065</v>
      </c>
      <c r="B5886">
        <f t="shared" ref="B5886:E5886" si="5860">B5861</f>
        <v>1</v>
      </c>
      <c r="C5886" t="str">
        <f t="shared" si="5860"/>
        <v>A2</v>
      </c>
      <c r="D5886" t="str">
        <f t="shared" si="5860"/>
        <v>продукты сырные</v>
      </c>
      <c r="E5886" t="str">
        <f t="shared" si="5860"/>
        <v>A2|продукты сырные</v>
      </c>
      <c r="F5886">
        <f>IFERROR(INDEX('Прайс-лист на год'!$E$4:$NG$28,MATCH(prices_model!E5886,'Прайс-лист на год'!$D$4:$D$28,0),MATCH(prices_model!A5886,'Прайс-лист на год'!$E$3:$NG$3,0)),0)</f>
        <v>420</v>
      </c>
    </row>
    <row r="5887" spans="1:6" x14ac:dyDescent="0.25">
      <c r="A5887" s="30">
        <f>'Прайс-лист на год'!$E$3+ROUNDDOWN((ROW()-2)/25,0)</f>
        <v>44065</v>
      </c>
      <c r="B5887">
        <f t="shared" ref="B5887:E5887" si="5861">B5862</f>
        <v>1</v>
      </c>
      <c r="C5887" t="str">
        <f t="shared" si="5861"/>
        <v>A3</v>
      </c>
      <c r="D5887" t="str">
        <f t="shared" si="5861"/>
        <v>сыр твердый</v>
      </c>
      <c r="E5887" t="str">
        <f t="shared" si="5861"/>
        <v>A3|сыр твердый</v>
      </c>
      <c r="F5887">
        <f>IFERROR(INDEX('Прайс-лист на год'!$E$4:$NG$28,MATCH(prices_model!E5887,'Прайс-лист на год'!$D$4:$D$28,0),MATCH(prices_model!A5887,'Прайс-лист на год'!$E$3:$NG$3,0)),0)</f>
        <v>1000</v>
      </c>
    </row>
    <row r="5888" spans="1:6" x14ac:dyDescent="0.25">
      <c r="A5888" s="30">
        <f>'Прайс-лист на год'!$E$3+ROUNDDOWN((ROW()-2)/25,0)</f>
        <v>44065</v>
      </c>
      <c r="B5888">
        <f t="shared" ref="B5888:E5888" si="5862">B5863</f>
        <v>1</v>
      </c>
      <c r="C5888" t="str">
        <f t="shared" si="5862"/>
        <v>A3</v>
      </c>
      <c r="D5888" t="str">
        <f t="shared" si="5862"/>
        <v>сыр полутвердый</v>
      </c>
      <c r="E5888" t="str">
        <f t="shared" si="5862"/>
        <v>A3|сыр полутвердый</v>
      </c>
      <c r="F5888">
        <f>IFERROR(INDEX('Прайс-лист на год'!$E$4:$NG$28,MATCH(prices_model!E5888,'Прайс-лист на год'!$D$4:$D$28,0),MATCH(prices_model!A5888,'Прайс-лист на год'!$E$3:$NG$3,0)),0)</f>
        <v>600</v>
      </c>
    </row>
    <row r="5889" spans="1:6" x14ac:dyDescent="0.25">
      <c r="A5889" s="30">
        <f>'Прайс-лист на год'!$E$3+ROUNDDOWN((ROW()-2)/25,0)</f>
        <v>44065</v>
      </c>
      <c r="B5889">
        <f t="shared" ref="B5889:E5889" si="5863">B5864</f>
        <v>1</v>
      </c>
      <c r="C5889" t="str">
        <f t="shared" si="5863"/>
        <v>A3</v>
      </c>
      <c r="D5889" t="str">
        <f t="shared" si="5863"/>
        <v>сыр мягкий</v>
      </c>
      <c r="E5889" t="str">
        <f t="shared" si="5863"/>
        <v>A3|сыр мягкий</v>
      </c>
      <c r="F5889">
        <f>IFERROR(INDEX('Прайс-лист на год'!$E$4:$NG$28,MATCH(prices_model!E5889,'Прайс-лист на год'!$D$4:$D$28,0),MATCH(prices_model!A5889,'Прайс-лист на год'!$E$3:$NG$3,0)),0)</f>
        <v>500</v>
      </c>
    </row>
    <row r="5890" spans="1:6" x14ac:dyDescent="0.25">
      <c r="A5890" s="30">
        <f>'Прайс-лист на год'!$E$3+ROUNDDOWN((ROW()-2)/25,0)</f>
        <v>44065</v>
      </c>
      <c r="B5890">
        <f t="shared" ref="B5890:E5890" si="5864">B5865</f>
        <v>1</v>
      </c>
      <c r="C5890" t="str">
        <f t="shared" si="5864"/>
        <v>A3</v>
      </c>
      <c r="D5890" t="str">
        <f t="shared" si="5864"/>
        <v>прочие сыры</v>
      </c>
      <c r="E5890" t="str">
        <f t="shared" si="5864"/>
        <v>A3|прочие сыры</v>
      </c>
      <c r="F5890">
        <f>IFERROR(INDEX('Прайс-лист на год'!$E$4:$NG$28,MATCH(prices_model!E5890,'Прайс-лист на год'!$D$4:$D$28,0),MATCH(prices_model!A5890,'Прайс-лист на год'!$E$3:$NG$3,0)),0)</f>
        <v>700</v>
      </c>
    </row>
    <row r="5891" spans="1:6" x14ac:dyDescent="0.25">
      <c r="A5891" s="30">
        <f>'Прайс-лист на год'!$E$3+ROUNDDOWN((ROW()-2)/25,0)</f>
        <v>44065</v>
      </c>
      <c r="B5891">
        <f t="shared" ref="B5891:E5891" si="5865">B5866</f>
        <v>1</v>
      </c>
      <c r="C5891" t="str">
        <f t="shared" si="5865"/>
        <v>A3</v>
      </c>
      <c r="D5891" t="str">
        <f t="shared" si="5865"/>
        <v>продукты сырные</v>
      </c>
      <c r="E5891" t="str">
        <f t="shared" si="5865"/>
        <v>A3|продукты сырные</v>
      </c>
      <c r="F5891">
        <f>IFERROR(INDEX('Прайс-лист на год'!$E$4:$NG$28,MATCH(prices_model!E5891,'Прайс-лист на год'!$D$4:$D$28,0),MATCH(prices_model!A5891,'Прайс-лист на год'!$E$3:$NG$3,0)),0)</f>
        <v>400</v>
      </c>
    </row>
    <row r="5892" spans="1:6" x14ac:dyDescent="0.25">
      <c r="A5892" s="30">
        <f>'Прайс-лист на год'!$E$3+ROUNDDOWN((ROW()-2)/25,0)</f>
        <v>44065</v>
      </c>
      <c r="B5892">
        <f t="shared" ref="B5892:E5892" si="5866">B5867</f>
        <v>1</v>
      </c>
      <c r="C5892" t="str">
        <f t="shared" si="5866"/>
        <v>A4</v>
      </c>
      <c r="D5892" t="str">
        <f t="shared" si="5866"/>
        <v>сыр твердый</v>
      </c>
      <c r="E5892" t="str">
        <f t="shared" si="5866"/>
        <v>A4|сыр твердый</v>
      </c>
      <c r="F5892">
        <f>IFERROR(INDEX('Прайс-лист на год'!$E$4:$NG$28,MATCH(prices_model!E5892,'Прайс-лист на год'!$D$4:$D$28,0),MATCH(prices_model!A5892,'Прайс-лист на год'!$E$3:$NG$3,0)),0)</f>
        <v>893</v>
      </c>
    </row>
    <row r="5893" spans="1:6" x14ac:dyDescent="0.25">
      <c r="A5893" s="30">
        <f>'Прайс-лист на год'!$E$3+ROUNDDOWN((ROW()-2)/25,0)</f>
        <v>44065</v>
      </c>
      <c r="B5893">
        <f t="shared" ref="B5893:E5893" si="5867">B5868</f>
        <v>1</v>
      </c>
      <c r="C5893" t="str">
        <f t="shared" si="5867"/>
        <v>A4</v>
      </c>
      <c r="D5893" t="str">
        <f t="shared" si="5867"/>
        <v>сыр полутвердый</v>
      </c>
      <c r="E5893" t="str">
        <f t="shared" si="5867"/>
        <v>A4|сыр полутвердый</v>
      </c>
      <c r="F5893">
        <f>IFERROR(INDEX('Прайс-лист на год'!$E$4:$NG$28,MATCH(prices_model!E5893,'Прайс-лист на год'!$D$4:$D$28,0),MATCH(prices_model!A5893,'Прайс-лист на год'!$E$3:$NG$3,0)),0)</f>
        <v>662</v>
      </c>
    </row>
    <row r="5894" spans="1:6" x14ac:dyDescent="0.25">
      <c r="A5894" s="30">
        <f>'Прайс-лист на год'!$E$3+ROUNDDOWN((ROW()-2)/25,0)</f>
        <v>44065</v>
      </c>
      <c r="B5894">
        <f t="shared" ref="B5894:E5894" si="5868">B5869</f>
        <v>1</v>
      </c>
      <c r="C5894" t="str">
        <f t="shared" si="5868"/>
        <v>A4</v>
      </c>
      <c r="D5894" t="str">
        <f t="shared" si="5868"/>
        <v>сыр мягкий</v>
      </c>
      <c r="E5894" t="str">
        <f t="shared" si="5868"/>
        <v>A4|сыр мягкий</v>
      </c>
      <c r="F5894">
        <f>IFERROR(INDEX('Прайс-лист на год'!$E$4:$NG$28,MATCH(prices_model!E5894,'Прайс-лист на год'!$D$4:$D$28,0),MATCH(prices_model!A5894,'Прайс-лист на год'!$E$3:$NG$3,0)),0)</f>
        <v>551</v>
      </c>
    </row>
    <row r="5895" spans="1:6" x14ac:dyDescent="0.25">
      <c r="A5895" s="30">
        <f>'Прайс-лист на год'!$E$3+ROUNDDOWN((ROW()-2)/25,0)</f>
        <v>44065</v>
      </c>
      <c r="B5895">
        <f t="shared" ref="B5895:E5895" si="5869">B5870</f>
        <v>1</v>
      </c>
      <c r="C5895" t="str">
        <f t="shared" si="5869"/>
        <v>A4</v>
      </c>
      <c r="D5895" t="str">
        <f t="shared" si="5869"/>
        <v>прочие сыры</v>
      </c>
      <c r="E5895" t="str">
        <f t="shared" si="5869"/>
        <v>A4|прочие сыры</v>
      </c>
      <c r="F5895">
        <f>IFERROR(INDEX('Прайс-лист на год'!$E$4:$NG$28,MATCH(prices_model!E5895,'Прайс-лист на год'!$D$4:$D$28,0),MATCH(prices_model!A5895,'Прайс-лист на год'!$E$3:$NG$3,0)),0)</f>
        <v>847</v>
      </c>
    </row>
    <row r="5896" spans="1:6" x14ac:dyDescent="0.25">
      <c r="A5896" s="30">
        <f>'Прайс-лист на год'!$E$3+ROUNDDOWN((ROW()-2)/25,0)</f>
        <v>44065</v>
      </c>
      <c r="B5896">
        <f t="shared" ref="B5896:E5896" si="5870">B5871</f>
        <v>1</v>
      </c>
      <c r="C5896" t="str">
        <f t="shared" si="5870"/>
        <v>A4</v>
      </c>
      <c r="D5896" t="str">
        <f t="shared" si="5870"/>
        <v>продукты сырные</v>
      </c>
      <c r="E5896" t="str">
        <f t="shared" si="5870"/>
        <v>A4|продукты сырные</v>
      </c>
      <c r="F5896">
        <f>IFERROR(INDEX('Прайс-лист на год'!$E$4:$NG$28,MATCH(prices_model!E5896,'Прайс-лист на год'!$D$4:$D$28,0),MATCH(prices_model!A5896,'Прайс-лист на год'!$E$3:$NG$3,0)),0)</f>
        <v>340</v>
      </c>
    </row>
    <row r="5897" spans="1:6" x14ac:dyDescent="0.25">
      <c r="A5897" s="30">
        <f>'Прайс-лист на год'!$E$3+ROUNDDOWN((ROW()-2)/25,0)</f>
        <v>44065</v>
      </c>
      <c r="B5897">
        <f t="shared" ref="B5897:E5897" si="5871">B5872</f>
        <v>1</v>
      </c>
      <c r="C5897" t="str">
        <f t="shared" si="5871"/>
        <v>A5</v>
      </c>
      <c r="D5897" t="str">
        <f t="shared" si="5871"/>
        <v>сыр твердый</v>
      </c>
      <c r="E5897" t="str">
        <f t="shared" si="5871"/>
        <v>A5|сыр твердый</v>
      </c>
      <c r="F5897">
        <f>IFERROR(INDEX('Прайс-лист на год'!$E$4:$NG$28,MATCH(prices_model!E5897,'Прайс-лист на год'!$D$4:$D$28,0),MATCH(prices_model!A5897,'Прайс-лист на год'!$E$3:$NG$3,0)),0)</f>
        <v>1095</v>
      </c>
    </row>
    <row r="5898" spans="1:6" x14ac:dyDescent="0.25">
      <c r="A5898" s="30">
        <f>'Прайс-лист на год'!$E$3+ROUNDDOWN((ROW()-2)/25,0)</f>
        <v>44065</v>
      </c>
      <c r="B5898">
        <f t="shared" ref="B5898:E5898" si="5872">B5873</f>
        <v>1</v>
      </c>
      <c r="C5898" t="str">
        <f t="shared" si="5872"/>
        <v>A5</v>
      </c>
      <c r="D5898" t="str">
        <f t="shared" si="5872"/>
        <v>сыр полутвердый</v>
      </c>
      <c r="E5898" t="str">
        <f t="shared" si="5872"/>
        <v>A5|сыр полутвердый</v>
      </c>
      <c r="F5898">
        <f>IFERROR(INDEX('Прайс-лист на год'!$E$4:$NG$28,MATCH(prices_model!E5898,'Прайс-лист на год'!$D$4:$D$28,0),MATCH(prices_model!A5898,'Прайс-лист на год'!$E$3:$NG$3,0)),0)</f>
        <v>657</v>
      </c>
    </row>
    <row r="5899" spans="1:6" x14ac:dyDescent="0.25">
      <c r="A5899" s="30">
        <f>'Прайс-лист на год'!$E$3+ROUNDDOWN((ROW()-2)/25,0)</f>
        <v>44065</v>
      </c>
      <c r="B5899">
        <f t="shared" ref="B5899:E5899" si="5873">B5874</f>
        <v>1</v>
      </c>
      <c r="C5899" t="str">
        <f t="shared" si="5873"/>
        <v>A5</v>
      </c>
      <c r="D5899" t="str">
        <f t="shared" si="5873"/>
        <v>сыр мягкий</v>
      </c>
      <c r="E5899" t="str">
        <f t="shared" si="5873"/>
        <v>A5|сыр мягкий</v>
      </c>
      <c r="F5899">
        <f>IFERROR(INDEX('Прайс-лист на год'!$E$4:$NG$28,MATCH(prices_model!E5899,'Прайс-лист на год'!$D$4:$D$28,0),MATCH(prices_model!A5899,'Прайс-лист на год'!$E$3:$NG$3,0)),0)</f>
        <v>548</v>
      </c>
    </row>
    <row r="5900" spans="1:6" x14ac:dyDescent="0.25">
      <c r="A5900" s="30">
        <f>'Прайс-лист на год'!$E$3+ROUNDDOWN((ROW()-2)/25,0)</f>
        <v>44065</v>
      </c>
      <c r="B5900">
        <f t="shared" ref="B5900:E5900" si="5874">B5875</f>
        <v>1</v>
      </c>
      <c r="C5900" t="str">
        <f t="shared" si="5874"/>
        <v>A5</v>
      </c>
      <c r="D5900" t="str">
        <f t="shared" si="5874"/>
        <v>прочие сыры</v>
      </c>
      <c r="E5900" t="str">
        <f t="shared" si="5874"/>
        <v>A5|прочие сыры</v>
      </c>
      <c r="F5900">
        <f>IFERROR(INDEX('Прайс-лист на год'!$E$4:$NG$28,MATCH(prices_model!E5900,'Прайс-лист на год'!$D$4:$D$28,0),MATCH(prices_model!A5900,'Прайс-лист на год'!$E$3:$NG$3,0)),0)</f>
        <v>767</v>
      </c>
    </row>
    <row r="5901" spans="1:6" x14ac:dyDescent="0.25">
      <c r="A5901" s="30">
        <f>'Прайс-лист на год'!$E$3+ROUNDDOWN((ROW()-2)/25,0)</f>
        <v>44065</v>
      </c>
      <c r="B5901">
        <f t="shared" ref="B5901:E5901" si="5875">B5876</f>
        <v>1</v>
      </c>
      <c r="C5901" t="str">
        <f t="shared" si="5875"/>
        <v>A5</v>
      </c>
      <c r="D5901" t="str">
        <f t="shared" si="5875"/>
        <v>продукты сырные</v>
      </c>
      <c r="E5901" t="str">
        <f t="shared" si="5875"/>
        <v>A5|продукты сырные</v>
      </c>
      <c r="F5901">
        <f>IFERROR(INDEX('Прайс-лист на год'!$E$4:$NG$28,MATCH(prices_model!E5901,'Прайс-лист на год'!$D$4:$D$28,0),MATCH(prices_model!A5901,'Прайс-лист на год'!$E$3:$NG$3,0)),0)</f>
        <v>438</v>
      </c>
    </row>
    <row r="5902" spans="1:6" x14ac:dyDescent="0.25">
      <c r="A5902" s="30">
        <f>'Прайс-лист на год'!$E$3+ROUNDDOWN((ROW()-2)/25,0)</f>
        <v>44066</v>
      </c>
      <c r="B5902">
        <f t="shared" ref="B5902:E5902" si="5876">B5877</f>
        <v>1</v>
      </c>
      <c r="C5902" t="str">
        <f t="shared" si="5876"/>
        <v>A1</v>
      </c>
      <c r="D5902" t="str">
        <f t="shared" si="5876"/>
        <v>сыр твердый</v>
      </c>
      <c r="E5902" t="str">
        <f t="shared" si="5876"/>
        <v>A1|сыр твердый</v>
      </c>
      <c r="F5902">
        <f>IFERROR(INDEX('Прайс-лист на год'!$E$4:$NG$28,MATCH(prices_model!E5902,'Прайс-лист на год'!$D$4:$D$28,0),MATCH(prices_model!A5902,'Прайс-лист на год'!$E$3:$NG$3,0)),0)</f>
        <v>1000</v>
      </c>
    </row>
    <row r="5903" spans="1:6" x14ac:dyDescent="0.25">
      <c r="A5903" s="30">
        <f>'Прайс-лист на год'!$E$3+ROUNDDOWN((ROW()-2)/25,0)</f>
        <v>44066</v>
      </c>
      <c r="B5903">
        <f t="shared" ref="B5903:E5903" si="5877">B5878</f>
        <v>1</v>
      </c>
      <c r="C5903" t="str">
        <f t="shared" si="5877"/>
        <v>A1</v>
      </c>
      <c r="D5903" t="str">
        <f t="shared" si="5877"/>
        <v>сыр полутвердый</v>
      </c>
      <c r="E5903" t="str">
        <f t="shared" si="5877"/>
        <v>A1|сыр полутвердый</v>
      </c>
      <c r="F5903">
        <f>IFERROR(INDEX('Прайс-лист на год'!$E$4:$NG$28,MATCH(prices_model!E5903,'Прайс-лист на год'!$D$4:$D$28,0),MATCH(prices_model!A5903,'Прайс-лист на год'!$E$3:$NG$3,0)),0)</f>
        <v>600</v>
      </c>
    </row>
    <row r="5904" spans="1:6" x14ac:dyDescent="0.25">
      <c r="A5904" s="30">
        <f>'Прайс-лист на год'!$E$3+ROUNDDOWN((ROW()-2)/25,0)</f>
        <v>44066</v>
      </c>
      <c r="B5904">
        <f t="shared" ref="B5904:E5904" si="5878">B5879</f>
        <v>1</v>
      </c>
      <c r="C5904" t="str">
        <f t="shared" si="5878"/>
        <v>A1</v>
      </c>
      <c r="D5904" t="str">
        <f t="shared" si="5878"/>
        <v>сыр мягкий</v>
      </c>
      <c r="E5904" t="str">
        <f t="shared" si="5878"/>
        <v>A1|сыр мягкий</v>
      </c>
      <c r="F5904">
        <f>IFERROR(INDEX('Прайс-лист на год'!$E$4:$NG$28,MATCH(prices_model!E5904,'Прайс-лист на год'!$D$4:$D$28,0),MATCH(prices_model!A5904,'Прайс-лист на год'!$E$3:$NG$3,0)),0)</f>
        <v>500</v>
      </c>
    </row>
    <row r="5905" spans="1:6" x14ac:dyDescent="0.25">
      <c r="A5905" s="30">
        <f>'Прайс-лист на год'!$E$3+ROUNDDOWN((ROW()-2)/25,0)</f>
        <v>44066</v>
      </c>
      <c r="B5905">
        <f t="shared" ref="B5905:E5905" si="5879">B5880</f>
        <v>1</v>
      </c>
      <c r="C5905" t="str">
        <f t="shared" si="5879"/>
        <v>A1</v>
      </c>
      <c r="D5905" t="str">
        <f t="shared" si="5879"/>
        <v>прочие сыры</v>
      </c>
      <c r="E5905" t="str">
        <f t="shared" si="5879"/>
        <v>A1|прочие сыры</v>
      </c>
      <c r="F5905">
        <f>IFERROR(INDEX('Прайс-лист на год'!$E$4:$NG$28,MATCH(prices_model!E5905,'Прайс-лист на год'!$D$4:$D$28,0),MATCH(prices_model!A5905,'Прайс-лист на год'!$E$3:$NG$3,0)),0)</f>
        <v>700</v>
      </c>
    </row>
    <row r="5906" spans="1:6" x14ac:dyDescent="0.25">
      <c r="A5906" s="30">
        <f>'Прайс-лист на год'!$E$3+ROUNDDOWN((ROW()-2)/25,0)</f>
        <v>44066</v>
      </c>
      <c r="B5906">
        <f t="shared" ref="B5906:E5906" si="5880">B5881</f>
        <v>1</v>
      </c>
      <c r="C5906" t="str">
        <f t="shared" si="5880"/>
        <v>A1</v>
      </c>
      <c r="D5906" t="str">
        <f t="shared" si="5880"/>
        <v>продукты сырные</v>
      </c>
      <c r="E5906" t="str">
        <f t="shared" si="5880"/>
        <v>A1|продукты сырные</v>
      </c>
      <c r="F5906">
        <f>IFERROR(INDEX('Прайс-лист на год'!$E$4:$NG$28,MATCH(prices_model!E5906,'Прайс-лист на год'!$D$4:$D$28,0),MATCH(prices_model!A5906,'Прайс-лист на год'!$E$3:$NG$3,0)),0)</f>
        <v>400</v>
      </c>
    </row>
    <row r="5907" spans="1:6" x14ac:dyDescent="0.25">
      <c r="A5907" s="30">
        <f>'Прайс-лист на год'!$E$3+ROUNDDOWN((ROW()-2)/25,0)</f>
        <v>44066</v>
      </c>
      <c r="B5907">
        <f t="shared" ref="B5907:E5907" si="5881">B5882</f>
        <v>1</v>
      </c>
      <c r="C5907" t="str">
        <f t="shared" si="5881"/>
        <v>A2</v>
      </c>
      <c r="D5907" t="str">
        <f t="shared" si="5881"/>
        <v>сыр твердый</v>
      </c>
      <c r="E5907" t="str">
        <f t="shared" si="5881"/>
        <v>A2|сыр твердый</v>
      </c>
      <c r="F5907">
        <f>IFERROR(INDEX('Прайс-лист на год'!$E$4:$NG$28,MATCH(prices_model!E5907,'Прайс-лист на год'!$D$4:$D$28,0),MATCH(prices_model!A5907,'Прайс-лист на год'!$E$3:$NG$3,0)),0)</f>
        <v>1050</v>
      </c>
    </row>
    <row r="5908" spans="1:6" x14ac:dyDescent="0.25">
      <c r="A5908" s="30">
        <f>'Прайс-лист на год'!$E$3+ROUNDDOWN((ROW()-2)/25,0)</f>
        <v>44066</v>
      </c>
      <c r="B5908">
        <f t="shared" ref="B5908:E5908" si="5882">B5883</f>
        <v>1</v>
      </c>
      <c r="C5908" t="str">
        <f t="shared" si="5882"/>
        <v>A2</v>
      </c>
      <c r="D5908" t="str">
        <f t="shared" si="5882"/>
        <v>сыр полутвердый</v>
      </c>
      <c r="E5908" t="str">
        <f t="shared" si="5882"/>
        <v>A2|сыр полутвердый</v>
      </c>
      <c r="F5908">
        <f>IFERROR(INDEX('Прайс-лист на год'!$E$4:$NG$28,MATCH(prices_model!E5908,'Прайс-лист на год'!$D$4:$D$28,0),MATCH(prices_model!A5908,'Прайс-лист на год'!$E$3:$NG$3,0)),0)</f>
        <v>630</v>
      </c>
    </row>
    <row r="5909" spans="1:6" x14ac:dyDescent="0.25">
      <c r="A5909" s="30">
        <f>'Прайс-лист на год'!$E$3+ROUNDDOWN((ROW()-2)/25,0)</f>
        <v>44066</v>
      </c>
      <c r="B5909">
        <f t="shared" ref="B5909:E5909" si="5883">B5884</f>
        <v>1</v>
      </c>
      <c r="C5909" t="str">
        <f t="shared" si="5883"/>
        <v>A2</v>
      </c>
      <c r="D5909" t="str">
        <f t="shared" si="5883"/>
        <v>сыр мягкий</v>
      </c>
      <c r="E5909" t="str">
        <f t="shared" si="5883"/>
        <v>A2|сыр мягкий</v>
      </c>
      <c r="F5909">
        <f>IFERROR(INDEX('Прайс-лист на год'!$E$4:$NG$28,MATCH(prices_model!E5909,'Прайс-лист на год'!$D$4:$D$28,0),MATCH(prices_model!A5909,'Прайс-лист на год'!$E$3:$NG$3,0)),0)</f>
        <v>525</v>
      </c>
    </row>
    <row r="5910" spans="1:6" x14ac:dyDescent="0.25">
      <c r="A5910" s="30">
        <f>'Прайс-лист на год'!$E$3+ROUNDDOWN((ROW()-2)/25,0)</f>
        <v>44066</v>
      </c>
      <c r="B5910">
        <f t="shared" ref="B5910:E5910" si="5884">B5885</f>
        <v>1</v>
      </c>
      <c r="C5910" t="str">
        <f t="shared" si="5884"/>
        <v>A2</v>
      </c>
      <c r="D5910" t="str">
        <f t="shared" si="5884"/>
        <v>прочие сыры</v>
      </c>
      <c r="E5910" t="str">
        <f t="shared" si="5884"/>
        <v>A2|прочие сыры</v>
      </c>
      <c r="F5910">
        <f>IFERROR(INDEX('Прайс-лист на год'!$E$4:$NG$28,MATCH(prices_model!E5910,'Прайс-лист на год'!$D$4:$D$28,0),MATCH(prices_model!A5910,'Прайс-лист на год'!$E$3:$NG$3,0)),0)</f>
        <v>735</v>
      </c>
    </row>
    <row r="5911" spans="1:6" x14ac:dyDescent="0.25">
      <c r="A5911" s="30">
        <f>'Прайс-лист на год'!$E$3+ROUNDDOWN((ROW()-2)/25,0)</f>
        <v>44066</v>
      </c>
      <c r="B5911">
        <f t="shared" ref="B5911:E5911" si="5885">B5886</f>
        <v>1</v>
      </c>
      <c r="C5911" t="str">
        <f t="shared" si="5885"/>
        <v>A2</v>
      </c>
      <c r="D5911" t="str">
        <f t="shared" si="5885"/>
        <v>продукты сырные</v>
      </c>
      <c r="E5911" t="str">
        <f t="shared" si="5885"/>
        <v>A2|продукты сырные</v>
      </c>
      <c r="F5911">
        <f>IFERROR(INDEX('Прайс-лист на год'!$E$4:$NG$28,MATCH(prices_model!E5911,'Прайс-лист на год'!$D$4:$D$28,0),MATCH(prices_model!A5911,'Прайс-лист на год'!$E$3:$NG$3,0)),0)</f>
        <v>420</v>
      </c>
    </row>
    <row r="5912" spans="1:6" x14ac:dyDescent="0.25">
      <c r="A5912" s="30">
        <f>'Прайс-лист на год'!$E$3+ROUNDDOWN((ROW()-2)/25,0)</f>
        <v>44066</v>
      </c>
      <c r="B5912">
        <f t="shared" ref="B5912:E5912" si="5886">B5887</f>
        <v>1</v>
      </c>
      <c r="C5912" t="str">
        <f t="shared" si="5886"/>
        <v>A3</v>
      </c>
      <c r="D5912" t="str">
        <f t="shared" si="5886"/>
        <v>сыр твердый</v>
      </c>
      <c r="E5912" t="str">
        <f t="shared" si="5886"/>
        <v>A3|сыр твердый</v>
      </c>
      <c r="F5912">
        <f>IFERROR(INDEX('Прайс-лист на год'!$E$4:$NG$28,MATCH(prices_model!E5912,'Прайс-лист на год'!$D$4:$D$28,0),MATCH(prices_model!A5912,'Прайс-лист на год'!$E$3:$NG$3,0)),0)</f>
        <v>1000</v>
      </c>
    </row>
    <row r="5913" spans="1:6" x14ac:dyDescent="0.25">
      <c r="A5913" s="30">
        <f>'Прайс-лист на год'!$E$3+ROUNDDOWN((ROW()-2)/25,0)</f>
        <v>44066</v>
      </c>
      <c r="B5913">
        <f t="shared" ref="B5913:E5913" si="5887">B5888</f>
        <v>1</v>
      </c>
      <c r="C5913" t="str">
        <f t="shared" si="5887"/>
        <v>A3</v>
      </c>
      <c r="D5913" t="str">
        <f t="shared" si="5887"/>
        <v>сыр полутвердый</v>
      </c>
      <c r="E5913" t="str">
        <f t="shared" si="5887"/>
        <v>A3|сыр полутвердый</v>
      </c>
      <c r="F5913">
        <f>IFERROR(INDEX('Прайс-лист на год'!$E$4:$NG$28,MATCH(prices_model!E5913,'Прайс-лист на год'!$D$4:$D$28,0),MATCH(prices_model!A5913,'Прайс-лист на год'!$E$3:$NG$3,0)),0)</f>
        <v>600</v>
      </c>
    </row>
    <row r="5914" spans="1:6" x14ac:dyDescent="0.25">
      <c r="A5914" s="30">
        <f>'Прайс-лист на год'!$E$3+ROUNDDOWN((ROW()-2)/25,0)</f>
        <v>44066</v>
      </c>
      <c r="B5914">
        <f t="shared" ref="B5914:E5914" si="5888">B5889</f>
        <v>1</v>
      </c>
      <c r="C5914" t="str">
        <f t="shared" si="5888"/>
        <v>A3</v>
      </c>
      <c r="D5914" t="str">
        <f t="shared" si="5888"/>
        <v>сыр мягкий</v>
      </c>
      <c r="E5914" t="str">
        <f t="shared" si="5888"/>
        <v>A3|сыр мягкий</v>
      </c>
      <c r="F5914">
        <f>IFERROR(INDEX('Прайс-лист на год'!$E$4:$NG$28,MATCH(prices_model!E5914,'Прайс-лист на год'!$D$4:$D$28,0),MATCH(prices_model!A5914,'Прайс-лист на год'!$E$3:$NG$3,0)),0)</f>
        <v>500</v>
      </c>
    </row>
    <row r="5915" spans="1:6" x14ac:dyDescent="0.25">
      <c r="A5915" s="30">
        <f>'Прайс-лист на год'!$E$3+ROUNDDOWN((ROW()-2)/25,0)</f>
        <v>44066</v>
      </c>
      <c r="B5915">
        <f t="shared" ref="B5915:E5915" si="5889">B5890</f>
        <v>1</v>
      </c>
      <c r="C5915" t="str">
        <f t="shared" si="5889"/>
        <v>A3</v>
      </c>
      <c r="D5915" t="str">
        <f t="shared" si="5889"/>
        <v>прочие сыры</v>
      </c>
      <c r="E5915" t="str">
        <f t="shared" si="5889"/>
        <v>A3|прочие сыры</v>
      </c>
      <c r="F5915">
        <f>IFERROR(INDEX('Прайс-лист на год'!$E$4:$NG$28,MATCH(prices_model!E5915,'Прайс-лист на год'!$D$4:$D$28,0),MATCH(prices_model!A5915,'Прайс-лист на год'!$E$3:$NG$3,0)),0)</f>
        <v>700</v>
      </c>
    </row>
    <row r="5916" spans="1:6" x14ac:dyDescent="0.25">
      <c r="A5916" s="30">
        <f>'Прайс-лист на год'!$E$3+ROUNDDOWN((ROW()-2)/25,0)</f>
        <v>44066</v>
      </c>
      <c r="B5916">
        <f t="shared" ref="B5916:E5916" si="5890">B5891</f>
        <v>1</v>
      </c>
      <c r="C5916" t="str">
        <f t="shared" si="5890"/>
        <v>A3</v>
      </c>
      <c r="D5916" t="str">
        <f t="shared" si="5890"/>
        <v>продукты сырные</v>
      </c>
      <c r="E5916" t="str">
        <f t="shared" si="5890"/>
        <v>A3|продукты сырные</v>
      </c>
      <c r="F5916">
        <f>IFERROR(INDEX('Прайс-лист на год'!$E$4:$NG$28,MATCH(prices_model!E5916,'Прайс-лист на год'!$D$4:$D$28,0),MATCH(prices_model!A5916,'Прайс-лист на год'!$E$3:$NG$3,0)),0)</f>
        <v>400</v>
      </c>
    </row>
    <row r="5917" spans="1:6" x14ac:dyDescent="0.25">
      <c r="A5917" s="30">
        <f>'Прайс-лист на год'!$E$3+ROUNDDOWN((ROW()-2)/25,0)</f>
        <v>44066</v>
      </c>
      <c r="B5917">
        <f t="shared" ref="B5917:E5917" si="5891">B5892</f>
        <v>1</v>
      </c>
      <c r="C5917" t="str">
        <f t="shared" si="5891"/>
        <v>A4</v>
      </c>
      <c r="D5917" t="str">
        <f t="shared" si="5891"/>
        <v>сыр твердый</v>
      </c>
      <c r="E5917" t="str">
        <f t="shared" si="5891"/>
        <v>A4|сыр твердый</v>
      </c>
      <c r="F5917">
        <f>IFERROR(INDEX('Прайс-лист на год'!$E$4:$NG$28,MATCH(prices_model!E5917,'Прайс-лист на год'!$D$4:$D$28,0),MATCH(prices_model!A5917,'Прайс-лист на год'!$E$3:$NG$3,0)),0)</f>
        <v>893</v>
      </c>
    </row>
    <row r="5918" spans="1:6" x14ac:dyDescent="0.25">
      <c r="A5918" s="30">
        <f>'Прайс-лист на год'!$E$3+ROUNDDOWN((ROW()-2)/25,0)</f>
        <v>44066</v>
      </c>
      <c r="B5918">
        <f t="shared" ref="B5918:E5918" si="5892">B5893</f>
        <v>1</v>
      </c>
      <c r="C5918" t="str">
        <f t="shared" si="5892"/>
        <v>A4</v>
      </c>
      <c r="D5918" t="str">
        <f t="shared" si="5892"/>
        <v>сыр полутвердый</v>
      </c>
      <c r="E5918" t="str">
        <f t="shared" si="5892"/>
        <v>A4|сыр полутвердый</v>
      </c>
      <c r="F5918">
        <f>IFERROR(INDEX('Прайс-лист на год'!$E$4:$NG$28,MATCH(prices_model!E5918,'Прайс-лист на год'!$D$4:$D$28,0),MATCH(prices_model!A5918,'Прайс-лист на год'!$E$3:$NG$3,0)),0)</f>
        <v>662</v>
      </c>
    </row>
    <row r="5919" spans="1:6" x14ac:dyDescent="0.25">
      <c r="A5919" s="30">
        <f>'Прайс-лист на год'!$E$3+ROUNDDOWN((ROW()-2)/25,0)</f>
        <v>44066</v>
      </c>
      <c r="B5919">
        <f t="shared" ref="B5919:E5919" si="5893">B5894</f>
        <v>1</v>
      </c>
      <c r="C5919" t="str">
        <f t="shared" si="5893"/>
        <v>A4</v>
      </c>
      <c r="D5919" t="str">
        <f t="shared" si="5893"/>
        <v>сыр мягкий</v>
      </c>
      <c r="E5919" t="str">
        <f t="shared" si="5893"/>
        <v>A4|сыр мягкий</v>
      </c>
      <c r="F5919">
        <f>IFERROR(INDEX('Прайс-лист на год'!$E$4:$NG$28,MATCH(prices_model!E5919,'Прайс-лист на год'!$D$4:$D$28,0),MATCH(prices_model!A5919,'Прайс-лист на год'!$E$3:$NG$3,0)),0)</f>
        <v>551</v>
      </c>
    </row>
    <row r="5920" spans="1:6" x14ac:dyDescent="0.25">
      <c r="A5920" s="30">
        <f>'Прайс-лист на год'!$E$3+ROUNDDOWN((ROW()-2)/25,0)</f>
        <v>44066</v>
      </c>
      <c r="B5920">
        <f t="shared" ref="B5920:E5920" si="5894">B5895</f>
        <v>1</v>
      </c>
      <c r="C5920" t="str">
        <f t="shared" si="5894"/>
        <v>A4</v>
      </c>
      <c r="D5920" t="str">
        <f t="shared" si="5894"/>
        <v>прочие сыры</v>
      </c>
      <c r="E5920" t="str">
        <f t="shared" si="5894"/>
        <v>A4|прочие сыры</v>
      </c>
      <c r="F5920">
        <f>IFERROR(INDEX('Прайс-лист на год'!$E$4:$NG$28,MATCH(prices_model!E5920,'Прайс-лист на год'!$D$4:$D$28,0),MATCH(prices_model!A5920,'Прайс-лист на год'!$E$3:$NG$3,0)),0)</f>
        <v>847</v>
      </c>
    </row>
    <row r="5921" spans="1:6" x14ac:dyDescent="0.25">
      <c r="A5921" s="30">
        <f>'Прайс-лист на год'!$E$3+ROUNDDOWN((ROW()-2)/25,0)</f>
        <v>44066</v>
      </c>
      <c r="B5921">
        <f t="shared" ref="B5921:E5921" si="5895">B5896</f>
        <v>1</v>
      </c>
      <c r="C5921" t="str">
        <f t="shared" si="5895"/>
        <v>A4</v>
      </c>
      <c r="D5921" t="str">
        <f t="shared" si="5895"/>
        <v>продукты сырные</v>
      </c>
      <c r="E5921" t="str">
        <f t="shared" si="5895"/>
        <v>A4|продукты сырные</v>
      </c>
      <c r="F5921">
        <f>IFERROR(INDEX('Прайс-лист на год'!$E$4:$NG$28,MATCH(prices_model!E5921,'Прайс-лист на год'!$D$4:$D$28,0),MATCH(prices_model!A5921,'Прайс-лист на год'!$E$3:$NG$3,0)),0)</f>
        <v>340</v>
      </c>
    </row>
    <row r="5922" spans="1:6" x14ac:dyDescent="0.25">
      <c r="A5922" s="30">
        <f>'Прайс-лист на год'!$E$3+ROUNDDOWN((ROW()-2)/25,0)</f>
        <v>44066</v>
      </c>
      <c r="B5922">
        <f t="shared" ref="B5922:E5922" si="5896">B5897</f>
        <v>1</v>
      </c>
      <c r="C5922" t="str">
        <f t="shared" si="5896"/>
        <v>A5</v>
      </c>
      <c r="D5922" t="str">
        <f t="shared" si="5896"/>
        <v>сыр твердый</v>
      </c>
      <c r="E5922" t="str">
        <f t="shared" si="5896"/>
        <v>A5|сыр твердый</v>
      </c>
      <c r="F5922">
        <f>IFERROR(INDEX('Прайс-лист на год'!$E$4:$NG$28,MATCH(prices_model!E5922,'Прайс-лист на год'!$D$4:$D$28,0),MATCH(prices_model!A5922,'Прайс-лист на год'!$E$3:$NG$3,0)),0)</f>
        <v>1095</v>
      </c>
    </row>
    <row r="5923" spans="1:6" x14ac:dyDescent="0.25">
      <c r="A5923" s="30">
        <f>'Прайс-лист на год'!$E$3+ROUNDDOWN((ROW()-2)/25,0)</f>
        <v>44066</v>
      </c>
      <c r="B5923">
        <f t="shared" ref="B5923:E5923" si="5897">B5898</f>
        <v>1</v>
      </c>
      <c r="C5923" t="str">
        <f t="shared" si="5897"/>
        <v>A5</v>
      </c>
      <c r="D5923" t="str">
        <f t="shared" si="5897"/>
        <v>сыр полутвердый</v>
      </c>
      <c r="E5923" t="str">
        <f t="shared" si="5897"/>
        <v>A5|сыр полутвердый</v>
      </c>
      <c r="F5923">
        <f>IFERROR(INDEX('Прайс-лист на год'!$E$4:$NG$28,MATCH(prices_model!E5923,'Прайс-лист на год'!$D$4:$D$28,0),MATCH(prices_model!A5923,'Прайс-лист на год'!$E$3:$NG$3,0)),0)</f>
        <v>657</v>
      </c>
    </row>
    <row r="5924" spans="1:6" x14ac:dyDescent="0.25">
      <c r="A5924" s="30">
        <f>'Прайс-лист на год'!$E$3+ROUNDDOWN((ROW()-2)/25,0)</f>
        <v>44066</v>
      </c>
      <c r="B5924">
        <f t="shared" ref="B5924:E5924" si="5898">B5899</f>
        <v>1</v>
      </c>
      <c r="C5924" t="str">
        <f t="shared" si="5898"/>
        <v>A5</v>
      </c>
      <c r="D5924" t="str">
        <f t="shared" si="5898"/>
        <v>сыр мягкий</v>
      </c>
      <c r="E5924" t="str">
        <f t="shared" si="5898"/>
        <v>A5|сыр мягкий</v>
      </c>
      <c r="F5924">
        <f>IFERROR(INDEX('Прайс-лист на год'!$E$4:$NG$28,MATCH(prices_model!E5924,'Прайс-лист на год'!$D$4:$D$28,0),MATCH(prices_model!A5924,'Прайс-лист на год'!$E$3:$NG$3,0)),0)</f>
        <v>548</v>
      </c>
    </row>
    <row r="5925" spans="1:6" x14ac:dyDescent="0.25">
      <c r="A5925" s="30">
        <f>'Прайс-лист на год'!$E$3+ROUNDDOWN((ROW()-2)/25,0)</f>
        <v>44066</v>
      </c>
      <c r="B5925">
        <f t="shared" ref="B5925:E5925" si="5899">B5900</f>
        <v>1</v>
      </c>
      <c r="C5925" t="str">
        <f t="shared" si="5899"/>
        <v>A5</v>
      </c>
      <c r="D5925" t="str">
        <f t="shared" si="5899"/>
        <v>прочие сыры</v>
      </c>
      <c r="E5925" t="str">
        <f t="shared" si="5899"/>
        <v>A5|прочие сыры</v>
      </c>
      <c r="F5925">
        <f>IFERROR(INDEX('Прайс-лист на год'!$E$4:$NG$28,MATCH(prices_model!E5925,'Прайс-лист на год'!$D$4:$D$28,0),MATCH(prices_model!A5925,'Прайс-лист на год'!$E$3:$NG$3,0)),0)</f>
        <v>767</v>
      </c>
    </row>
    <row r="5926" spans="1:6" x14ac:dyDescent="0.25">
      <c r="A5926" s="30">
        <f>'Прайс-лист на год'!$E$3+ROUNDDOWN((ROW()-2)/25,0)</f>
        <v>44066</v>
      </c>
      <c r="B5926">
        <f t="shared" ref="B5926:E5926" si="5900">B5901</f>
        <v>1</v>
      </c>
      <c r="C5926" t="str">
        <f t="shared" si="5900"/>
        <v>A5</v>
      </c>
      <c r="D5926" t="str">
        <f t="shared" si="5900"/>
        <v>продукты сырные</v>
      </c>
      <c r="E5926" t="str">
        <f t="shared" si="5900"/>
        <v>A5|продукты сырные</v>
      </c>
      <c r="F5926">
        <f>IFERROR(INDEX('Прайс-лист на год'!$E$4:$NG$28,MATCH(prices_model!E5926,'Прайс-лист на год'!$D$4:$D$28,0),MATCH(prices_model!A5926,'Прайс-лист на год'!$E$3:$NG$3,0)),0)</f>
        <v>438</v>
      </c>
    </row>
    <row r="5927" spans="1:6" x14ac:dyDescent="0.25">
      <c r="A5927" s="30">
        <f>'Прайс-лист на год'!$E$3+ROUNDDOWN((ROW()-2)/25,0)</f>
        <v>44067</v>
      </c>
      <c r="B5927">
        <f t="shared" ref="B5927:E5927" si="5901">B5902</f>
        <v>1</v>
      </c>
      <c r="C5927" t="str">
        <f t="shared" si="5901"/>
        <v>A1</v>
      </c>
      <c r="D5927" t="str">
        <f t="shared" si="5901"/>
        <v>сыр твердый</v>
      </c>
      <c r="E5927" t="str">
        <f t="shared" si="5901"/>
        <v>A1|сыр твердый</v>
      </c>
      <c r="F5927">
        <f>IFERROR(INDEX('Прайс-лист на год'!$E$4:$NG$28,MATCH(prices_model!E5927,'Прайс-лист на год'!$D$4:$D$28,0),MATCH(prices_model!A5927,'Прайс-лист на год'!$E$3:$NG$3,0)),0)</f>
        <v>1000</v>
      </c>
    </row>
    <row r="5928" spans="1:6" x14ac:dyDescent="0.25">
      <c r="A5928" s="30">
        <f>'Прайс-лист на год'!$E$3+ROUNDDOWN((ROW()-2)/25,0)</f>
        <v>44067</v>
      </c>
      <c r="B5928">
        <f t="shared" ref="B5928:E5928" si="5902">B5903</f>
        <v>1</v>
      </c>
      <c r="C5928" t="str">
        <f t="shared" si="5902"/>
        <v>A1</v>
      </c>
      <c r="D5928" t="str">
        <f t="shared" si="5902"/>
        <v>сыр полутвердый</v>
      </c>
      <c r="E5928" t="str">
        <f t="shared" si="5902"/>
        <v>A1|сыр полутвердый</v>
      </c>
      <c r="F5928">
        <f>IFERROR(INDEX('Прайс-лист на год'!$E$4:$NG$28,MATCH(prices_model!E5928,'Прайс-лист на год'!$D$4:$D$28,0),MATCH(prices_model!A5928,'Прайс-лист на год'!$E$3:$NG$3,0)),0)</f>
        <v>600</v>
      </c>
    </row>
    <row r="5929" spans="1:6" x14ac:dyDescent="0.25">
      <c r="A5929" s="30">
        <f>'Прайс-лист на год'!$E$3+ROUNDDOWN((ROW()-2)/25,0)</f>
        <v>44067</v>
      </c>
      <c r="B5929">
        <f t="shared" ref="B5929:E5929" si="5903">B5904</f>
        <v>1</v>
      </c>
      <c r="C5929" t="str">
        <f t="shared" si="5903"/>
        <v>A1</v>
      </c>
      <c r="D5929" t="str">
        <f t="shared" si="5903"/>
        <v>сыр мягкий</v>
      </c>
      <c r="E5929" t="str">
        <f t="shared" si="5903"/>
        <v>A1|сыр мягкий</v>
      </c>
      <c r="F5929">
        <f>IFERROR(INDEX('Прайс-лист на год'!$E$4:$NG$28,MATCH(prices_model!E5929,'Прайс-лист на год'!$D$4:$D$28,0),MATCH(prices_model!A5929,'Прайс-лист на год'!$E$3:$NG$3,0)),0)</f>
        <v>500</v>
      </c>
    </row>
    <row r="5930" spans="1:6" x14ac:dyDescent="0.25">
      <c r="A5930" s="30">
        <f>'Прайс-лист на год'!$E$3+ROUNDDOWN((ROW()-2)/25,0)</f>
        <v>44067</v>
      </c>
      <c r="B5930">
        <f t="shared" ref="B5930:E5930" si="5904">B5905</f>
        <v>1</v>
      </c>
      <c r="C5930" t="str">
        <f t="shared" si="5904"/>
        <v>A1</v>
      </c>
      <c r="D5930" t="str">
        <f t="shared" si="5904"/>
        <v>прочие сыры</v>
      </c>
      <c r="E5930" t="str">
        <f t="shared" si="5904"/>
        <v>A1|прочие сыры</v>
      </c>
      <c r="F5930">
        <f>IFERROR(INDEX('Прайс-лист на год'!$E$4:$NG$28,MATCH(prices_model!E5930,'Прайс-лист на год'!$D$4:$D$28,0),MATCH(prices_model!A5930,'Прайс-лист на год'!$E$3:$NG$3,0)),0)</f>
        <v>700</v>
      </c>
    </row>
    <row r="5931" spans="1:6" x14ac:dyDescent="0.25">
      <c r="A5931" s="30">
        <f>'Прайс-лист на год'!$E$3+ROUNDDOWN((ROW()-2)/25,0)</f>
        <v>44067</v>
      </c>
      <c r="B5931">
        <f t="shared" ref="B5931:E5931" si="5905">B5906</f>
        <v>1</v>
      </c>
      <c r="C5931" t="str">
        <f t="shared" si="5905"/>
        <v>A1</v>
      </c>
      <c r="D5931" t="str">
        <f t="shared" si="5905"/>
        <v>продукты сырные</v>
      </c>
      <c r="E5931" t="str">
        <f t="shared" si="5905"/>
        <v>A1|продукты сырные</v>
      </c>
      <c r="F5931">
        <f>IFERROR(INDEX('Прайс-лист на год'!$E$4:$NG$28,MATCH(prices_model!E5931,'Прайс-лист на год'!$D$4:$D$28,0),MATCH(prices_model!A5931,'Прайс-лист на год'!$E$3:$NG$3,0)),0)</f>
        <v>400</v>
      </c>
    </row>
    <row r="5932" spans="1:6" x14ac:dyDescent="0.25">
      <c r="A5932" s="30">
        <f>'Прайс-лист на год'!$E$3+ROUNDDOWN((ROW()-2)/25,0)</f>
        <v>44067</v>
      </c>
      <c r="B5932">
        <f t="shared" ref="B5932:E5932" si="5906">B5907</f>
        <v>1</v>
      </c>
      <c r="C5932" t="str">
        <f t="shared" si="5906"/>
        <v>A2</v>
      </c>
      <c r="D5932" t="str">
        <f t="shared" si="5906"/>
        <v>сыр твердый</v>
      </c>
      <c r="E5932" t="str">
        <f t="shared" si="5906"/>
        <v>A2|сыр твердый</v>
      </c>
      <c r="F5932">
        <f>IFERROR(INDEX('Прайс-лист на год'!$E$4:$NG$28,MATCH(prices_model!E5932,'Прайс-лист на год'!$D$4:$D$28,0),MATCH(prices_model!A5932,'Прайс-лист на год'!$E$3:$NG$3,0)),0)</f>
        <v>1050</v>
      </c>
    </row>
    <row r="5933" spans="1:6" x14ac:dyDescent="0.25">
      <c r="A5933" s="30">
        <f>'Прайс-лист на год'!$E$3+ROUNDDOWN((ROW()-2)/25,0)</f>
        <v>44067</v>
      </c>
      <c r="B5933">
        <f t="shared" ref="B5933:E5933" si="5907">B5908</f>
        <v>1</v>
      </c>
      <c r="C5933" t="str">
        <f t="shared" si="5907"/>
        <v>A2</v>
      </c>
      <c r="D5933" t="str">
        <f t="shared" si="5907"/>
        <v>сыр полутвердый</v>
      </c>
      <c r="E5933" t="str">
        <f t="shared" si="5907"/>
        <v>A2|сыр полутвердый</v>
      </c>
      <c r="F5933">
        <f>IFERROR(INDEX('Прайс-лист на год'!$E$4:$NG$28,MATCH(prices_model!E5933,'Прайс-лист на год'!$D$4:$D$28,0),MATCH(prices_model!A5933,'Прайс-лист на год'!$E$3:$NG$3,0)),0)</f>
        <v>630</v>
      </c>
    </row>
    <row r="5934" spans="1:6" x14ac:dyDescent="0.25">
      <c r="A5934" s="30">
        <f>'Прайс-лист на год'!$E$3+ROUNDDOWN((ROW()-2)/25,0)</f>
        <v>44067</v>
      </c>
      <c r="B5934">
        <f t="shared" ref="B5934:E5934" si="5908">B5909</f>
        <v>1</v>
      </c>
      <c r="C5934" t="str">
        <f t="shared" si="5908"/>
        <v>A2</v>
      </c>
      <c r="D5934" t="str">
        <f t="shared" si="5908"/>
        <v>сыр мягкий</v>
      </c>
      <c r="E5934" t="str">
        <f t="shared" si="5908"/>
        <v>A2|сыр мягкий</v>
      </c>
      <c r="F5934">
        <f>IFERROR(INDEX('Прайс-лист на год'!$E$4:$NG$28,MATCH(prices_model!E5934,'Прайс-лист на год'!$D$4:$D$28,0),MATCH(prices_model!A5934,'Прайс-лист на год'!$E$3:$NG$3,0)),0)</f>
        <v>525</v>
      </c>
    </row>
    <row r="5935" spans="1:6" x14ac:dyDescent="0.25">
      <c r="A5935" s="30">
        <f>'Прайс-лист на год'!$E$3+ROUNDDOWN((ROW()-2)/25,0)</f>
        <v>44067</v>
      </c>
      <c r="B5935">
        <f t="shared" ref="B5935:E5935" si="5909">B5910</f>
        <v>1</v>
      </c>
      <c r="C5935" t="str">
        <f t="shared" si="5909"/>
        <v>A2</v>
      </c>
      <c r="D5935" t="str">
        <f t="shared" si="5909"/>
        <v>прочие сыры</v>
      </c>
      <c r="E5935" t="str">
        <f t="shared" si="5909"/>
        <v>A2|прочие сыры</v>
      </c>
      <c r="F5935">
        <f>IFERROR(INDEX('Прайс-лист на год'!$E$4:$NG$28,MATCH(prices_model!E5935,'Прайс-лист на год'!$D$4:$D$28,0),MATCH(prices_model!A5935,'Прайс-лист на год'!$E$3:$NG$3,0)),0)</f>
        <v>735</v>
      </c>
    </row>
    <row r="5936" spans="1:6" x14ac:dyDescent="0.25">
      <c r="A5936" s="30">
        <f>'Прайс-лист на год'!$E$3+ROUNDDOWN((ROW()-2)/25,0)</f>
        <v>44067</v>
      </c>
      <c r="B5936">
        <f t="shared" ref="B5936:E5936" si="5910">B5911</f>
        <v>1</v>
      </c>
      <c r="C5936" t="str">
        <f t="shared" si="5910"/>
        <v>A2</v>
      </c>
      <c r="D5936" t="str">
        <f t="shared" si="5910"/>
        <v>продукты сырные</v>
      </c>
      <c r="E5936" t="str">
        <f t="shared" si="5910"/>
        <v>A2|продукты сырные</v>
      </c>
      <c r="F5936">
        <f>IFERROR(INDEX('Прайс-лист на год'!$E$4:$NG$28,MATCH(prices_model!E5936,'Прайс-лист на год'!$D$4:$D$28,0),MATCH(prices_model!A5936,'Прайс-лист на год'!$E$3:$NG$3,0)),0)</f>
        <v>420</v>
      </c>
    </row>
    <row r="5937" spans="1:6" x14ac:dyDescent="0.25">
      <c r="A5937" s="30">
        <f>'Прайс-лист на год'!$E$3+ROUNDDOWN((ROW()-2)/25,0)</f>
        <v>44067</v>
      </c>
      <c r="B5937">
        <f t="shared" ref="B5937:E5937" si="5911">B5912</f>
        <v>1</v>
      </c>
      <c r="C5937" t="str">
        <f t="shared" si="5911"/>
        <v>A3</v>
      </c>
      <c r="D5937" t="str">
        <f t="shared" si="5911"/>
        <v>сыр твердый</v>
      </c>
      <c r="E5937" t="str">
        <f t="shared" si="5911"/>
        <v>A3|сыр твердый</v>
      </c>
      <c r="F5937">
        <f>IFERROR(INDEX('Прайс-лист на год'!$E$4:$NG$28,MATCH(prices_model!E5937,'Прайс-лист на год'!$D$4:$D$28,0),MATCH(prices_model!A5937,'Прайс-лист на год'!$E$3:$NG$3,0)),0)</f>
        <v>1100</v>
      </c>
    </row>
    <row r="5938" spans="1:6" x14ac:dyDescent="0.25">
      <c r="A5938" s="30">
        <f>'Прайс-лист на год'!$E$3+ROUNDDOWN((ROW()-2)/25,0)</f>
        <v>44067</v>
      </c>
      <c r="B5938">
        <f t="shared" ref="B5938:E5938" si="5912">B5913</f>
        <v>1</v>
      </c>
      <c r="C5938" t="str">
        <f t="shared" si="5912"/>
        <v>A3</v>
      </c>
      <c r="D5938" t="str">
        <f t="shared" si="5912"/>
        <v>сыр полутвердый</v>
      </c>
      <c r="E5938" t="str">
        <f t="shared" si="5912"/>
        <v>A3|сыр полутвердый</v>
      </c>
      <c r="F5938">
        <f>IFERROR(INDEX('Прайс-лист на год'!$E$4:$NG$28,MATCH(prices_model!E5938,'Прайс-лист на год'!$D$4:$D$28,0),MATCH(prices_model!A5938,'Прайс-лист на год'!$E$3:$NG$3,0)),0)</f>
        <v>660</v>
      </c>
    </row>
    <row r="5939" spans="1:6" x14ac:dyDescent="0.25">
      <c r="A5939" s="30">
        <f>'Прайс-лист на год'!$E$3+ROUNDDOWN((ROW()-2)/25,0)</f>
        <v>44067</v>
      </c>
      <c r="B5939">
        <f t="shared" ref="B5939:E5939" si="5913">B5914</f>
        <v>1</v>
      </c>
      <c r="C5939" t="str">
        <f t="shared" si="5913"/>
        <v>A3</v>
      </c>
      <c r="D5939" t="str">
        <f t="shared" si="5913"/>
        <v>сыр мягкий</v>
      </c>
      <c r="E5939" t="str">
        <f t="shared" si="5913"/>
        <v>A3|сыр мягкий</v>
      </c>
      <c r="F5939">
        <f>IFERROR(INDEX('Прайс-лист на год'!$E$4:$NG$28,MATCH(prices_model!E5939,'Прайс-лист на год'!$D$4:$D$28,0),MATCH(prices_model!A5939,'Прайс-лист на год'!$E$3:$NG$3,0)),0)</f>
        <v>550</v>
      </c>
    </row>
    <row r="5940" spans="1:6" x14ac:dyDescent="0.25">
      <c r="A5940" s="30">
        <f>'Прайс-лист на год'!$E$3+ROUNDDOWN((ROW()-2)/25,0)</f>
        <v>44067</v>
      </c>
      <c r="B5940">
        <f t="shared" ref="B5940:E5940" si="5914">B5915</f>
        <v>1</v>
      </c>
      <c r="C5940" t="str">
        <f t="shared" si="5914"/>
        <v>A3</v>
      </c>
      <c r="D5940" t="str">
        <f t="shared" si="5914"/>
        <v>прочие сыры</v>
      </c>
      <c r="E5940" t="str">
        <f t="shared" si="5914"/>
        <v>A3|прочие сыры</v>
      </c>
      <c r="F5940">
        <f>IFERROR(INDEX('Прайс-лист на год'!$E$4:$NG$28,MATCH(prices_model!E5940,'Прайс-лист на год'!$D$4:$D$28,0),MATCH(prices_model!A5940,'Прайс-лист на год'!$E$3:$NG$3,0)),0)</f>
        <v>770</v>
      </c>
    </row>
    <row r="5941" spans="1:6" x14ac:dyDescent="0.25">
      <c r="A5941" s="30">
        <f>'Прайс-лист на год'!$E$3+ROUNDDOWN((ROW()-2)/25,0)</f>
        <v>44067</v>
      </c>
      <c r="B5941">
        <f t="shared" ref="B5941:E5941" si="5915">B5916</f>
        <v>1</v>
      </c>
      <c r="C5941" t="str">
        <f t="shared" si="5915"/>
        <v>A3</v>
      </c>
      <c r="D5941" t="str">
        <f t="shared" si="5915"/>
        <v>продукты сырные</v>
      </c>
      <c r="E5941" t="str">
        <f t="shared" si="5915"/>
        <v>A3|продукты сырные</v>
      </c>
      <c r="F5941">
        <f>IFERROR(INDEX('Прайс-лист на год'!$E$4:$NG$28,MATCH(prices_model!E5941,'Прайс-лист на год'!$D$4:$D$28,0),MATCH(prices_model!A5941,'Прайс-лист на год'!$E$3:$NG$3,0)),0)</f>
        <v>440</v>
      </c>
    </row>
    <row r="5942" spans="1:6" x14ac:dyDescent="0.25">
      <c r="A5942" s="30">
        <f>'Прайс-лист на год'!$E$3+ROUNDDOWN((ROW()-2)/25,0)</f>
        <v>44067</v>
      </c>
      <c r="B5942">
        <f t="shared" ref="B5942:E5942" si="5916">B5917</f>
        <v>1</v>
      </c>
      <c r="C5942" t="str">
        <f t="shared" si="5916"/>
        <v>A4</v>
      </c>
      <c r="D5942" t="str">
        <f t="shared" si="5916"/>
        <v>сыр твердый</v>
      </c>
      <c r="E5942" t="str">
        <f t="shared" si="5916"/>
        <v>A4|сыр твердый</v>
      </c>
      <c r="F5942">
        <f>IFERROR(INDEX('Прайс-лист на год'!$E$4:$NG$28,MATCH(prices_model!E5942,'Прайс-лист на год'!$D$4:$D$28,0),MATCH(prices_model!A5942,'Прайс-лист на год'!$E$3:$NG$3,0)),0)</f>
        <v>1103</v>
      </c>
    </row>
    <row r="5943" spans="1:6" x14ac:dyDescent="0.25">
      <c r="A5943" s="30">
        <f>'Прайс-лист на год'!$E$3+ROUNDDOWN((ROW()-2)/25,0)</f>
        <v>44067</v>
      </c>
      <c r="B5943">
        <f t="shared" ref="B5943:E5943" si="5917">B5918</f>
        <v>1</v>
      </c>
      <c r="C5943" t="str">
        <f t="shared" si="5917"/>
        <v>A4</v>
      </c>
      <c r="D5943" t="str">
        <f t="shared" si="5917"/>
        <v>сыр полутвердый</v>
      </c>
      <c r="E5943" t="str">
        <f t="shared" si="5917"/>
        <v>A4|сыр полутвердый</v>
      </c>
      <c r="F5943">
        <f>IFERROR(INDEX('Прайс-лист на год'!$E$4:$NG$28,MATCH(prices_model!E5943,'Прайс-лист на год'!$D$4:$D$28,0),MATCH(prices_model!A5943,'Прайс-лист на год'!$E$3:$NG$3,0)),0)</f>
        <v>662</v>
      </c>
    </row>
    <row r="5944" spans="1:6" x14ac:dyDescent="0.25">
      <c r="A5944" s="30">
        <f>'Прайс-лист на год'!$E$3+ROUNDDOWN((ROW()-2)/25,0)</f>
        <v>44067</v>
      </c>
      <c r="B5944">
        <f t="shared" ref="B5944:E5944" si="5918">B5919</f>
        <v>1</v>
      </c>
      <c r="C5944" t="str">
        <f t="shared" si="5918"/>
        <v>A4</v>
      </c>
      <c r="D5944" t="str">
        <f t="shared" si="5918"/>
        <v>сыр мягкий</v>
      </c>
      <c r="E5944" t="str">
        <f t="shared" si="5918"/>
        <v>A4|сыр мягкий</v>
      </c>
      <c r="F5944">
        <f>IFERROR(INDEX('Прайс-лист на год'!$E$4:$NG$28,MATCH(prices_model!E5944,'Прайс-лист на год'!$D$4:$D$28,0),MATCH(prices_model!A5944,'Прайс-лист на год'!$E$3:$NG$3,0)),0)</f>
        <v>551</v>
      </c>
    </row>
    <row r="5945" spans="1:6" x14ac:dyDescent="0.25">
      <c r="A5945" s="30">
        <f>'Прайс-лист на год'!$E$3+ROUNDDOWN((ROW()-2)/25,0)</f>
        <v>44067</v>
      </c>
      <c r="B5945">
        <f t="shared" ref="B5945:E5945" si="5919">B5920</f>
        <v>1</v>
      </c>
      <c r="C5945" t="str">
        <f t="shared" si="5919"/>
        <v>A4</v>
      </c>
      <c r="D5945" t="str">
        <f t="shared" si="5919"/>
        <v>прочие сыры</v>
      </c>
      <c r="E5945" t="str">
        <f t="shared" si="5919"/>
        <v>A4|прочие сыры</v>
      </c>
      <c r="F5945">
        <f>IFERROR(INDEX('Прайс-лист на год'!$E$4:$NG$28,MATCH(prices_model!E5945,'Прайс-лист на год'!$D$4:$D$28,0),MATCH(prices_model!A5945,'Прайс-лист на год'!$E$3:$NG$3,0)),0)</f>
        <v>732</v>
      </c>
    </row>
    <row r="5946" spans="1:6" x14ac:dyDescent="0.25">
      <c r="A5946" s="30">
        <f>'Прайс-лист на год'!$E$3+ROUNDDOWN((ROW()-2)/25,0)</f>
        <v>44067</v>
      </c>
      <c r="B5946">
        <f t="shared" ref="B5946:E5946" si="5920">B5921</f>
        <v>1</v>
      </c>
      <c r="C5946" t="str">
        <f t="shared" si="5920"/>
        <v>A4</v>
      </c>
      <c r="D5946" t="str">
        <f t="shared" si="5920"/>
        <v>продукты сырные</v>
      </c>
      <c r="E5946" t="str">
        <f t="shared" si="5920"/>
        <v>A4|продукты сырные</v>
      </c>
      <c r="F5946">
        <f>IFERROR(INDEX('Прайс-лист на год'!$E$4:$NG$28,MATCH(prices_model!E5946,'Прайс-лист на год'!$D$4:$D$28,0),MATCH(prices_model!A5946,'Прайс-лист на год'!$E$3:$NG$3,0)),0)</f>
        <v>340</v>
      </c>
    </row>
    <row r="5947" spans="1:6" x14ac:dyDescent="0.25">
      <c r="A5947" s="30">
        <f>'Прайс-лист на год'!$E$3+ROUNDDOWN((ROW()-2)/25,0)</f>
        <v>44067</v>
      </c>
      <c r="B5947">
        <f t="shared" ref="B5947:E5947" si="5921">B5922</f>
        <v>1</v>
      </c>
      <c r="C5947" t="str">
        <f t="shared" si="5921"/>
        <v>A5</v>
      </c>
      <c r="D5947" t="str">
        <f t="shared" si="5921"/>
        <v>сыр твердый</v>
      </c>
      <c r="E5947" t="str">
        <f t="shared" si="5921"/>
        <v>A5|сыр твердый</v>
      </c>
      <c r="F5947">
        <f>IFERROR(INDEX('Прайс-лист на год'!$E$4:$NG$28,MATCH(prices_model!E5947,'Прайс-лист на год'!$D$4:$D$28,0),MATCH(prices_model!A5947,'Прайс-лист на год'!$E$3:$NG$3,0)),0)</f>
        <v>1097</v>
      </c>
    </row>
    <row r="5948" spans="1:6" x14ac:dyDescent="0.25">
      <c r="A5948" s="30">
        <f>'Прайс-лист на год'!$E$3+ROUNDDOWN((ROW()-2)/25,0)</f>
        <v>44067</v>
      </c>
      <c r="B5948">
        <f t="shared" ref="B5948:E5948" si="5922">B5923</f>
        <v>1</v>
      </c>
      <c r="C5948" t="str">
        <f t="shared" si="5922"/>
        <v>A5</v>
      </c>
      <c r="D5948" t="str">
        <f t="shared" si="5922"/>
        <v>сыр полутвердый</v>
      </c>
      <c r="E5948" t="str">
        <f t="shared" si="5922"/>
        <v>A5|сыр полутвердый</v>
      </c>
      <c r="F5948">
        <f>IFERROR(INDEX('Прайс-лист на год'!$E$4:$NG$28,MATCH(prices_model!E5948,'Прайс-лист на год'!$D$4:$D$28,0),MATCH(prices_model!A5948,'Прайс-лист на год'!$E$3:$NG$3,0)),0)</f>
        <v>658</v>
      </c>
    </row>
    <row r="5949" spans="1:6" x14ac:dyDescent="0.25">
      <c r="A5949" s="30">
        <f>'Прайс-лист на год'!$E$3+ROUNDDOWN((ROW()-2)/25,0)</f>
        <v>44067</v>
      </c>
      <c r="B5949">
        <f t="shared" ref="B5949:E5949" si="5923">B5924</f>
        <v>1</v>
      </c>
      <c r="C5949" t="str">
        <f t="shared" si="5923"/>
        <v>A5</v>
      </c>
      <c r="D5949" t="str">
        <f t="shared" si="5923"/>
        <v>сыр мягкий</v>
      </c>
      <c r="E5949" t="str">
        <f t="shared" si="5923"/>
        <v>A5|сыр мягкий</v>
      </c>
      <c r="F5949">
        <f>IFERROR(INDEX('Прайс-лист на год'!$E$4:$NG$28,MATCH(prices_model!E5949,'Прайс-лист на год'!$D$4:$D$28,0),MATCH(prices_model!A5949,'Прайс-лист на год'!$E$3:$NG$3,0)),0)</f>
        <v>548</v>
      </c>
    </row>
    <row r="5950" spans="1:6" x14ac:dyDescent="0.25">
      <c r="A5950" s="30">
        <f>'Прайс-лист на год'!$E$3+ROUNDDOWN((ROW()-2)/25,0)</f>
        <v>44067</v>
      </c>
      <c r="B5950">
        <f t="shared" ref="B5950:E5950" si="5924">B5925</f>
        <v>1</v>
      </c>
      <c r="C5950" t="str">
        <f t="shared" si="5924"/>
        <v>A5</v>
      </c>
      <c r="D5950" t="str">
        <f t="shared" si="5924"/>
        <v>прочие сыры</v>
      </c>
      <c r="E5950" t="str">
        <f t="shared" si="5924"/>
        <v>A5|прочие сыры</v>
      </c>
      <c r="F5950">
        <f>IFERROR(INDEX('Прайс-лист на год'!$E$4:$NG$28,MATCH(prices_model!E5950,'Прайс-лист на год'!$D$4:$D$28,0),MATCH(prices_model!A5950,'Прайс-лист на год'!$E$3:$NG$3,0)),0)</f>
        <v>768</v>
      </c>
    </row>
    <row r="5951" spans="1:6" x14ac:dyDescent="0.25">
      <c r="A5951" s="30">
        <f>'Прайс-лист на год'!$E$3+ROUNDDOWN((ROW()-2)/25,0)</f>
        <v>44067</v>
      </c>
      <c r="B5951">
        <f t="shared" ref="B5951:E5951" si="5925">B5926</f>
        <v>1</v>
      </c>
      <c r="C5951" t="str">
        <f t="shared" si="5925"/>
        <v>A5</v>
      </c>
      <c r="D5951" t="str">
        <f t="shared" si="5925"/>
        <v>продукты сырные</v>
      </c>
      <c r="E5951" t="str">
        <f t="shared" si="5925"/>
        <v>A5|продукты сырные</v>
      </c>
      <c r="F5951">
        <f>IFERROR(INDEX('Прайс-лист на год'!$E$4:$NG$28,MATCH(prices_model!E5951,'Прайс-лист на год'!$D$4:$D$28,0),MATCH(prices_model!A5951,'Прайс-лист на год'!$E$3:$NG$3,0)),0)</f>
        <v>439</v>
      </c>
    </row>
    <row r="5952" spans="1:6" x14ac:dyDescent="0.25">
      <c r="A5952" s="30">
        <f>'Прайс-лист на год'!$E$3+ROUNDDOWN((ROW()-2)/25,0)</f>
        <v>44068</v>
      </c>
      <c r="B5952">
        <f t="shared" ref="B5952:E5952" si="5926">B5927</f>
        <v>1</v>
      </c>
      <c r="C5952" t="str">
        <f t="shared" si="5926"/>
        <v>A1</v>
      </c>
      <c r="D5952" t="str">
        <f t="shared" si="5926"/>
        <v>сыр твердый</v>
      </c>
      <c r="E5952" t="str">
        <f t="shared" si="5926"/>
        <v>A1|сыр твердый</v>
      </c>
      <c r="F5952">
        <f>IFERROR(INDEX('Прайс-лист на год'!$E$4:$NG$28,MATCH(prices_model!E5952,'Прайс-лист на год'!$D$4:$D$28,0),MATCH(prices_model!A5952,'Прайс-лист на год'!$E$3:$NG$3,0)),0)</f>
        <v>1000</v>
      </c>
    </row>
    <row r="5953" spans="1:6" x14ac:dyDescent="0.25">
      <c r="A5953" s="30">
        <f>'Прайс-лист на год'!$E$3+ROUNDDOWN((ROW()-2)/25,0)</f>
        <v>44068</v>
      </c>
      <c r="B5953">
        <f t="shared" ref="B5953:E5953" si="5927">B5928</f>
        <v>1</v>
      </c>
      <c r="C5953" t="str">
        <f t="shared" si="5927"/>
        <v>A1</v>
      </c>
      <c r="D5953" t="str">
        <f t="shared" si="5927"/>
        <v>сыр полутвердый</v>
      </c>
      <c r="E5953" t="str">
        <f t="shared" si="5927"/>
        <v>A1|сыр полутвердый</v>
      </c>
      <c r="F5953">
        <f>IFERROR(INDEX('Прайс-лист на год'!$E$4:$NG$28,MATCH(prices_model!E5953,'Прайс-лист на год'!$D$4:$D$28,0),MATCH(prices_model!A5953,'Прайс-лист на год'!$E$3:$NG$3,0)),0)</f>
        <v>600</v>
      </c>
    </row>
    <row r="5954" spans="1:6" x14ac:dyDescent="0.25">
      <c r="A5954" s="30">
        <f>'Прайс-лист на год'!$E$3+ROUNDDOWN((ROW()-2)/25,0)</f>
        <v>44068</v>
      </c>
      <c r="B5954">
        <f t="shared" ref="B5954:E5954" si="5928">B5929</f>
        <v>1</v>
      </c>
      <c r="C5954" t="str">
        <f t="shared" si="5928"/>
        <v>A1</v>
      </c>
      <c r="D5954" t="str">
        <f t="shared" si="5928"/>
        <v>сыр мягкий</v>
      </c>
      <c r="E5954" t="str">
        <f t="shared" si="5928"/>
        <v>A1|сыр мягкий</v>
      </c>
      <c r="F5954">
        <f>IFERROR(INDEX('Прайс-лист на год'!$E$4:$NG$28,MATCH(prices_model!E5954,'Прайс-лист на год'!$D$4:$D$28,0),MATCH(prices_model!A5954,'Прайс-лист на год'!$E$3:$NG$3,0)),0)</f>
        <v>500</v>
      </c>
    </row>
    <row r="5955" spans="1:6" x14ac:dyDescent="0.25">
      <c r="A5955" s="30">
        <f>'Прайс-лист на год'!$E$3+ROUNDDOWN((ROW()-2)/25,0)</f>
        <v>44068</v>
      </c>
      <c r="B5955">
        <f t="shared" ref="B5955:E5955" si="5929">B5930</f>
        <v>1</v>
      </c>
      <c r="C5955" t="str">
        <f t="shared" si="5929"/>
        <v>A1</v>
      </c>
      <c r="D5955" t="str">
        <f t="shared" si="5929"/>
        <v>прочие сыры</v>
      </c>
      <c r="E5955" t="str">
        <f t="shared" si="5929"/>
        <v>A1|прочие сыры</v>
      </c>
      <c r="F5955">
        <f>IFERROR(INDEX('Прайс-лист на год'!$E$4:$NG$28,MATCH(prices_model!E5955,'Прайс-лист на год'!$D$4:$D$28,0),MATCH(prices_model!A5955,'Прайс-лист на год'!$E$3:$NG$3,0)),0)</f>
        <v>700</v>
      </c>
    </row>
    <row r="5956" spans="1:6" x14ac:dyDescent="0.25">
      <c r="A5956" s="30">
        <f>'Прайс-лист на год'!$E$3+ROUNDDOWN((ROW()-2)/25,0)</f>
        <v>44068</v>
      </c>
      <c r="B5956">
        <f t="shared" ref="B5956:E5956" si="5930">B5931</f>
        <v>1</v>
      </c>
      <c r="C5956" t="str">
        <f t="shared" si="5930"/>
        <v>A1</v>
      </c>
      <c r="D5956" t="str">
        <f t="shared" si="5930"/>
        <v>продукты сырные</v>
      </c>
      <c r="E5956" t="str">
        <f t="shared" si="5930"/>
        <v>A1|продукты сырные</v>
      </c>
      <c r="F5956">
        <f>IFERROR(INDEX('Прайс-лист на год'!$E$4:$NG$28,MATCH(prices_model!E5956,'Прайс-лист на год'!$D$4:$D$28,0),MATCH(prices_model!A5956,'Прайс-лист на год'!$E$3:$NG$3,0)),0)</f>
        <v>400</v>
      </c>
    </row>
    <row r="5957" spans="1:6" x14ac:dyDescent="0.25">
      <c r="A5957" s="30">
        <f>'Прайс-лист на год'!$E$3+ROUNDDOWN((ROW()-2)/25,0)</f>
        <v>44068</v>
      </c>
      <c r="B5957">
        <f t="shared" ref="B5957:E5957" si="5931">B5932</f>
        <v>1</v>
      </c>
      <c r="C5957" t="str">
        <f t="shared" si="5931"/>
        <v>A2</v>
      </c>
      <c r="D5957" t="str">
        <f t="shared" si="5931"/>
        <v>сыр твердый</v>
      </c>
      <c r="E5957" t="str">
        <f t="shared" si="5931"/>
        <v>A2|сыр твердый</v>
      </c>
      <c r="F5957">
        <f>IFERROR(INDEX('Прайс-лист на год'!$E$4:$NG$28,MATCH(prices_model!E5957,'Прайс-лист на год'!$D$4:$D$28,0),MATCH(prices_model!A5957,'Прайс-лист на год'!$E$3:$NG$3,0)),0)</f>
        <v>1050</v>
      </c>
    </row>
    <row r="5958" spans="1:6" x14ac:dyDescent="0.25">
      <c r="A5958" s="30">
        <f>'Прайс-лист на год'!$E$3+ROUNDDOWN((ROW()-2)/25,0)</f>
        <v>44068</v>
      </c>
      <c r="B5958">
        <f t="shared" ref="B5958:E5958" si="5932">B5933</f>
        <v>1</v>
      </c>
      <c r="C5958" t="str">
        <f t="shared" si="5932"/>
        <v>A2</v>
      </c>
      <c r="D5958" t="str">
        <f t="shared" si="5932"/>
        <v>сыр полутвердый</v>
      </c>
      <c r="E5958" t="str">
        <f t="shared" si="5932"/>
        <v>A2|сыр полутвердый</v>
      </c>
      <c r="F5958">
        <f>IFERROR(INDEX('Прайс-лист на год'!$E$4:$NG$28,MATCH(prices_model!E5958,'Прайс-лист на год'!$D$4:$D$28,0),MATCH(prices_model!A5958,'Прайс-лист на год'!$E$3:$NG$3,0)),0)</f>
        <v>630</v>
      </c>
    </row>
    <row r="5959" spans="1:6" x14ac:dyDescent="0.25">
      <c r="A5959" s="30">
        <f>'Прайс-лист на год'!$E$3+ROUNDDOWN((ROW()-2)/25,0)</f>
        <v>44068</v>
      </c>
      <c r="B5959">
        <f t="shared" ref="B5959:E5959" si="5933">B5934</f>
        <v>1</v>
      </c>
      <c r="C5959" t="str">
        <f t="shared" si="5933"/>
        <v>A2</v>
      </c>
      <c r="D5959" t="str">
        <f t="shared" si="5933"/>
        <v>сыр мягкий</v>
      </c>
      <c r="E5959" t="str">
        <f t="shared" si="5933"/>
        <v>A2|сыр мягкий</v>
      </c>
      <c r="F5959">
        <f>IFERROR(INDEX('Прайс-лист на год'!$E$4:$NG$28,MATCH(prices_model!E5959,'Прайс-лист на год'!$D$4:$D$28,0),MATCH(prices_model!A5959,'Прайс-лист на год'!$E$3:$NG$3,0)),0)</f>
        <v>525</v>
      </c>
    </row>
    <row r="5960" spans="1:6" x14ac:dyDescent="0.25">
      <c r="A5960" s="30">
        <f>'Прайс-лист на год'!$E$3+ROUNDDOWN((ROW()-2)/25,0)</f>
        <v>44068</v>
      </c>
      <c r="B5960">
        <f t="shared" ref="B5960:E5960" si="5934">B5935</f>
        <v>1</v>
      </c>
      <c r="C5960" t="str">
        <f t="shared" si="5934"/>
        <v>A2</v>
      </c>
      <c r="D5960" t="str">
        <f t="shared" si="5934"/>
        <v>прочие сыры</v>
      </c>
      <c r="E5960" t="str">
        <f t="shared" si="5934"/>
        <v>A2|прочие сыры</v>
      </c>
      <c r="F5960">
        <f>IFERROR(INDEX('Прайс-лист на год'!$E$4:$NG$28,MATCH(prices_model!E5960,'Прайс-лист на год'!$D$4:$D$28,0),MATCH(prices_model!A5960,'Прайс-лист на год'!$E$3:$NG$3,0)),0)</f>
        <v>735</v>
      </c>
    </row>
    <row r="5961" spans="1:6" x14ac:dyDescent="0.25">
      <c r="A5961" s="30">
        <f>'Прайс-лист на год'!$E$3+ROUNDDOWN((ROW()-2)/25,0)</f>
        <v>44068</v>
      </c>
      <c r="B5961">
        <f t="shared" ref="B5961:E5961" si="5935">B5936</f>
        <v>1</v>
      </c>
      <c r="C5961" t="str">
        <f t="shared" si="5935"/>
        <v>A2</v>
      </c>
      <c r="D5961" t="str">
        <f t="shared" si="5935"/>
        <v>продукты сырные</v>
      </c>
      <c r="E5961" t="str">
        <f t="shared" si="5935"/>
        <v>A2|продукты сырные</v>
      </c>
      <c r="F5961">
        <f>IFERROR(INDEX('Прайс-лист на год'!$E$4:$NG$28,MATCH(prices_model!E5961,'Прайс-лист на год'!$D$4:$D$28,0),MATCH(prices_model!A5961,'Прайс-лист на год'!$E$3:$NG$3,0)),0)</f>
        <v>420</v>
      </c>
    </row>
    <row r="5962" spans="1:6" x14ac:dyDescent="0.25">
      <c r="A5962" s="30">
        <f>'Прайс-лист на год'!$E$3+ROUNDDOWN((ROW()-2)/25,0)</f>
        <v>44068</v>
      </c>
      <c r="B5962">
        <f t="shared" ref="B5962:E5962" si="5936">B5937</f>
        <v>1</v>
      </c>
      <c r="C5962" t="str">
        <f t="shared" si="5936"/>
        <v>A3</v>
      </c>
      <c r="D5962" t="str">
        <f t="shared" si="5936"/>
        <v>сыр твердый</v>
      </c>
      <c r="E5962" t="str">
        <f t="shared" si="5936"/>
        <v>A3|сыр твердый</v>
      </c>
      <c r="F5962">
        <f>IFERROR(INDEX('Прайс-лист на год'!$E$4:$NG$28,MATCH(prices_model!E5962,'Прайс-лист на год'!$D$4:$D$28,0),MATCH(prices_model!A5962,'Прайс-лист на год'!$E$3:$NG$3,0)),0)</f>
        <v>1100</v>
      </c>
    </row>
    <row r="5963" spans="1:6" x14ac:dyDescent="0.25">
      <c r="A5963" s="30">
        <f>'Прайс-лист на год'!$E$3+ROUNDDOWN((ROW()-2)/25,0)</f>
        <v>44068</v>
      </c>
      <c r="B5963">
        <f t="shared" ref="B5963:E5963" si="5937">B5938</f>
        <v>1</v>
      </c>
      <c r="C5963" t="str">
        <f t="shared" si="5937"/>
        <v>A3</v>
      </c>
      <c r="D5963" t="str">
        <f t="shared" si="5937"/>
        <v>сыр полутвердый</v>
      </c>
      <c r="E5963" t="str">
        <f t="shared" si="5937"/>
        <v>A3|сыр полутвердый</v>
      </c>
      <c r="F5963">
        <f>IFERROR(INDEX('Прайс-лист на год'!$E$4:$NG$28,MATCH(prices_model!E5963,'Прайс-лист на год'!$D$4:$D$28,0),MATCH(prices_model!A5963,'Прайс-лист на год'!$E$3:$NG$3,0)),0)</f>
        <v>660</v>
      </c>
    </row>
    <row r="5964" spans="1:6" x14ac:dyDescent="0.25">
      <c r="A5964" s="30">
        <f>'Прайс-лист на год'!$E$3+ROUNDDOWN((ROW()-2)/25,0)</f>
        <v>44068</v>
      </c>
      <c r="B5964">
        <f t="shared" ref="B5964:E5964" si="5938">B5939</f>
        <v>1</v>
      </c>
      <c r="C5964" t="str">
        <f t="shared" si="5938"/>
        <v>A3</v>
      </c>
      <c r="D5964" t="str">
        <f t="shared" si="5938"/>
        <v>сыр мягкий</v>
      </c>
      <c r="E5964" t="str">
        <f t="shared" si="5938"/>
        <v>A3|сыр мягкий</v>
      </c>
      <c r="F5964">
        <f>IFERROR(INDEX('Прайс-лист на год'!$E$4:$NG$28,MATCH(prices_model!E5964,'Прайс-лист на год'!$D$4:$D$28,0),MATCH(prices_model!A5964,'Прайс-лист на год'!$E$3:$NG$3,0)),0)</f>
        <v>550</v>
      </c>
    </row>
    <row r="5965" spans="1:6" x14ac:dyDescent="0.25">
      <c r="A5965" s="30">
        <f>'Прайс-лист на год'!$E$3+ROUNDDOWN((ROW()-2)/25,0)</f>
        <v>44068</v>
      </c>
      <c r="B5965">
        <f t="shared" ref="B5965:E5965" si="5939">B5940</f>
        <v>1</v>
      </c>
      <c r="C5965" t="str">
        <f t="shared" si="5939"/>
        <v>A3</v>
      </c>
      <c r="D5965" t="str">
        <f t="shared" si="5939"/>
        <v>прочие сыры</v>
      </c>
      <c r="E5965" t="str">
        <f t="shared" si="5939"/>
        <v>A3|прочие сыры</v>
      </c>
      <c r="F5965">
        <f>IFERROR(INDEX('Прайс-лист на год'!$E$4:$NG$28,MATCH(prices_model!E5965,'Прайс-лист на год'!$D$4:$D$28,0),MATCH(prices_model!A5965,'Прайс-лист на год'!$E$3:$NG$3,0)),0)</f>
        <v>770</v>
      </c>
    </row>
    <row r="5966" spans="1:6" x14ac:dyDescent="0.25">
      <c r="A5966" s="30">
        <f>'Прайс-лист на год'!$E$3+ROUNDDOWN((ROW()-2)/25,0)</f>
        <v>44068</v>
      </c>
      <c r="B5966">
        <f t="shared" ref="B5966:E5966" si="5940">B5941</f>
        <v>1</v>
      </c>
      <c r="C5966" t="str">
        <f t="shared" si="5940"/>
        <v>A3</v>
      </c>
      <c r="D5966" t="str">
        <f t="shared" si="5940"/>
        <v>продукты сырные</v>
      </c>
      <c r="E5966" t="str">
        <f t="shared" si="5940"/>
        <v>A3|продукты сырные</v>
      </c>
      <c r="F5966">
        <f>IFERROR(INDEX('Прайс-лист на год'!$E$4:$NG$28,MATCH(prices_model!E5966,'Прайс-лист на год'!$D$4:$D$28,0),MATCH(prices_model!A5966,'Прайс-лист на год'!$E$3:$NG$3,0)),0)</f>
        <v>440</v>
      </c>
    </row>
    <row r="5967" spans="1:6" x14ac:dyDescent="0.25">
      <c r="A5967" s="30">
        <f>'Прайс-лист на год'!$E$3+ROUNDDOWN((ROW()-2)/25,0)</f>
        <v>44068</v>
      </c>
      <c r="B5967">
        <f t="shared" ref="B5967:E5967" si="5941">B5942</f>
        <v>1</v>
      </c>
      <c r="C5967" t="str">
        <f t="shared" si="5941"/>
        <v>A4</v>
      </c>
      <c r="D5967" t="str">
        <f t="shared" si="5941"/>
        <v>сыр твердый</v>
      </c>
      <c r="E5967" t="str">
        <f t="shared" si="5941"/>
        <v>A4|сыр твердый</v>
      </c>
      <c r="F5967">
        <f>IFERROR(INDEX('Прайс-лист на год'!$E$4:$NG$28,MATCH(prices_model!E5967,'Прайс-лист на год'!$D$4:$D$28,0),MATCH(prices_model!A5967,'Прайс-лист на год'!$E$3:$NG$3,0)),0)</f>
        <v>1103</v>
      </c>
    </row>
    <row r="5968" spans="1:6" x14ac:dyDescent="0.25">
      <c r="A5968" s="30">
        <f>'Прайс-лист на год'!$E$3+ROUNDDOWN((ROW()-2)/25,0)</f>
        <v>44068</v>
      </c>
      <c r="B5968">
        <f t="shared" ref="B5968:E5968" si="5942">B5943</f>
        <v>1</v>
      </c>
      <c r="C5968" t="str">
        <f t="shared" si="5942"/>
        <v>A4</v>
      </c>
      <c r="D5968" t="str">
        <f t="shared" si="5942"/>
        <v>сыр полутвердый</v>
      </c>
      <c r="E5968" t="str">
        <f t="shared" si="5942"/>
        <v>A4|сыр полутвердый</v>
      </c>
      <c r="F5968">
        <f>IFERROR(INDEX('Прайс-лист на год'!$E$4:$NG$28,MATCH(prices_model!E5968,'Прайс-лист на год'!$D$4:$D$28,0),MATCH(prices_model!A5968,'Прайс-лист на год'!$E$3:$NG$3,0)),0)</f>
        <v>662</v>
      </c>
    </row>
    <row r="5969" spans="1:6" x14ac:dyDescent="0.25">
      <c r="A5969" s="30">
        <f>'Прайс-лист на год'!$E$3+ROUNDDOWN((ROW()-2)/25,0)</f>
        <v>44068</v>
      </c>
      <c r="B5969">
        <f t="shared" ref="B5969:E5969" si="5943">B5944</f>
        <v>1</v>
      </c>
      <c r="C5969" t="str">
        <f t="shared" si="5943"/>
        <v>A4</v>
      </c>
      <c r="D5969" t="str">
        <f t="shared" si="5943"/>
        <v>сыр мягкий</v>
      </c>
      <c r="E5969" t="str">
        <f t="shared" si="5943"/>
        <v>A4|сыр мягкий</v>
      </c>
      <c r="F5969">
        <f>IFERROR(INDEX('Прайс-лист на год'!$E$4:$NG$28,MATCH(prices_model!E5969,'Прайс-лист на год'!$D$4:$D$28,0),MATCH(prices_model!A5969,'Прайс-лист на год'!$E$3:$NG$3,0)),0)</f>
        <v>551</v>
      </c>
    </row>
    <row r="5970" spans="1:6" x14ac:dyDescent="0.25">
      <c r="A5970" s="30">
        <f>'Прайс-лист на год'!$E$3+ROUNDDOWN((ROW()-2)/25,0)</f>
        <v>44068</v>
      </c>
      <c r="B5970">
        <f t="shared" ref="B5970:E5970" si="5944">B5945</f>
        <v>1</v>
      </c>
      <c r="C5970" t="str">
        <f t="shared" si="5944"/>
        <v>A4</v>
      </c>
      <c r="D5970" t="str">
        <f t="shared" si="5944"/>
        <v>прочие сыры</v>
      </c>
      <c r="E5970" t="str">
        <f t="shared" si="5944"/>
        <v>A4|прочие сыры</v>
      </c>
      <c r="F5970">
        <f>IFERROR(INDEX('Прайс-лист на год'!$E$4:$NG$28,MATCH(prices_model!E5970,'Прайс-лист на год'!$D$4:$D$28,0),MATCH(prices_model!A5970,'Прайс-лист на год'!$E$3:$NG$3,0)),0)</f>
        <v>732</v>
      </c>
    </row>
    <row r="5971" spans="1:6" x14ac:dyDescent="0.25">
      <c r="A5971" s="30">
        <f>'Прайс-лист на год'!$E$3+ROUNDDOWN((ROW()-2)/25,0)</f>
        <v>44068</v>
      </c>
      <c r="B5971">
        <f t="shared" ref="B5971:E5971" si="5945">B5946</f>
        <v>1</v>
      </c>
      <c r="C5971" t="str">
        <f t="shared" si="5945"/>
        <v>A4</v>
      </c>
      <c r="D5971" t="str">
        <f t="shared" si="5945"/>
        <v>продукты сырные</v>
      </c>
      <c r="E5971" t="str">
        <f t="shared" si="5945"/>
        <v>A4|продукты сырные</v>
      </c>
      <c r="F5971">
        <f>IFERROR(INDEX('Прайс-лист на год'!$E$4:$NG$28,MATCH(prices_model!E5971,'Прайс-лист на год'!$D$4:$D$28,0),MATCH(prices_model!A5971,'Прайс-лист на год'!$E$3:$NG$3,0)),0)</f>
        <v>340</v>
      </c>
    </row>
    <row r="5972" spans="1:6" x14ac:dyDescent="0.25">
      <c r="A5972" s="30">
        <f>'Прайс-лист на год'!$E$3+ROUNDDOWN((ROW()-2)/25,0)</f>
        <v>44068</v>
      </c>
      <c r="B5972">
        <f t="shared" ref="B5972:E5972" si="5946">B5947</f>
        <v>1</v>
      </c>
      <c r="C5972" t="str">
        <f t="shared" si="5946"/>
        <v>A5</v>
      </c>
      <c r="D5972" t="str">
        <f t="shared" si="5946"/>
        <v>сыр твердый</v>
      </c>
      <c r="E5972" t="str">
        <f t="shared" si="5946"/>
        <v>A5|сыр твердый</v>
      </c>
      <c r="F5972">
        <f>IFERROR(INDEX('Прайс-лист на год'!$E$4:$NG$28,MATCH(prices_model!E5972,'Прайс-лист на год'!$D$4:$D$28,0),MATCH(prices_model!A5972,'Прайс-лист на год'!$E$3:$NG$3,0)),0)</f>
        <v>1097</v>
      </c>
    </row>
    <row r="5973" spans="1:6" x14ac:dyDescent="0.25">
      <c r="A5973" s="30">
        <f>'Прайс-лист на год'!$E$3+ROUNDDOWN((ROW()-2)/25,0)</f>
        <v>44068</v>
      </c>
      <c r="B5973">
        <f t="shared" ref="B5973:E5973" si="5947">B5948</f>
        <v>1</v>
      </c>
      <c r="C5973" t="str">
        <f t="shared" si="5947"/>
        <v>A5</v>
      </c>
      <c r="D5973" t="str">
        <f t="shared" si="5947"/>
        <v>сыр полутвердый</v>
      </c>
      <c r="E5973" t="str">
        <f t="shared" si="5947"/>
        <v>A5|сыр полутвердый</v>
      </c>
      <c r="F5973">
        <f>IFERROR(INDEX('Прайс-лист на год'!$E$4:$NG$28,MATCH(prices_model!E5973,'Прайс-лист на год'!$D$4:$D$28,0),MATCH(prices_model!A5973,'Прайс-лист на год'!$E$3:$NG$3,0)),0)</f>
        <v>658</v>
      </c>
    </row>
    <row r="5974" spans="1:6" x14ac:dyDescent="0.25">
      <c r="A5974" s="30">
        <f>'Прайс-лист на год'!$E$3+ROUNDDOWN((ROW()-2)/25,0)</f>
        <v>44068</v>
      </c>
      <c r="B5974">
        <f t="shared" ref="B5974:E5974" si="5948">B5949</f>
        <v>1</v>
      </c>
      <c r="C5974" t="str">
        <f t="shared" si="5948"/>
        <v>A5</v>
      </c>
      <c r="D5974" t="str">
        <f t="shared" si="5948"/>
        <v>сыр мягкий</v>
      </c>
      <c r="E5974" t="str">
        <f t="shared" si="5948"/>
        <v>A5|сыр мягкий</v>
      </c>
      <c r="F5974">
        <f>IFERROR(INDEX('Прайс-лист на год'!$E$4:$NG$28,MATCH(prices_model!E5974,'Прайс-лист на год'!$D$4:$D$28,0),MATCH(prices_model!A5974,'Прайс-лист на год'!$E$3:$NG$3,0)),0)</f>
        <v>548</v>
      </c>
    </row>
    <row r="5975" spans="1:6" x14ac:dyDescent="0.25">
      <c r="A5975" s="30">
        <f>'Прайс-лист на год'!$E$3+ROUNDDOWN((ROW()-2)/25,0)</f>
        <v>44068</v>
      </c>
      <c r="B5975">
        <f t="shared" ref="B5975:E5975" si="5949">B5950</f>
        <v>1</v>
      </c>
      <c r="C5975" t="str">
        <f t="shared" si="5949"/>
        <v>A5</v>
      </c>
      <c r="D5975" t="str">
        <f t="shared" si="5949"/>
        <v>прочие сыры</v>
      </c>
      <c r="E5975" t="str">
        <f t="shared" si="5949"/>
        <v>A5|прочие сыры</v>
      </c>
      <c r="F5975">
        <f>IFERROR(INDEX('Прайс-лист на год'!$E$4:$NG$28,MATCH(prices_model!E5975,'Прайс-лист на год'!$D$4:$D$28,0),MATCH(prices_model!A5975,'Прайс-лист на год'!$E$3:$NG$3,0)),0)</f>
        <v>768</v>
      </c>
    </row>
    <row r="5976" spans="1:6" x14ac:dyDescent="0.25">
      <c r="A5976" s="30">
        <f>'Прайс-лист на год'!$E$3+ROUNDDOWN((ROW()-2)/25,0)</f>
        <v>44068</v>
      </c>
      <c r="B5976">
        <f t="shared" ref="B5976:E5976" si="5950">B5951</f>
        <v>1</v>
      </c>
      <c r="C5976" t="str">
        <f t="shared" si="5950"/>
        <v>A5</v>
      </c>
      <c r="D5976" t="str">
        <f t="shared" si="5950"/>
        <v>продукты сырные</v>
      </c>
      <c r="E5976" t="str">
        <f t="shared" si="5950"/>
        <v>A5|продукты сырные</v>
      </c>
      <c r="F5976">
        <f>IFERROR(INDEX('Прайс-лист на год'!$E$4:$NG$28,MATCH(prices_model!E5976,'Прайс-лист на год'!$D$4:$D$28,0),MATCH(prices_model!A5976,'Прайс-лист на год'!$E$3:$NG$3,0)),0)</f>
        <v>439</v>
      </c>
    </row>
    <row r="5977" spans="1:6" x14ac:dyDescent="0.25">
      <c r="A5977" s="30">
        <f>'Прайс-лист на год'!$E$3+ROUNDDOWN((ROW()-2)/25,0)</f>
        <v>44069</v>
      </c>
      <c r="B5977">
        <f t="shared" ref="B5977:E5977" si="5951">B5952</f>
        <v>1</v>
      </c>
      <c r="C5977" t="str">
        <f t="shared" si="5951"/>
        <v>A1</v>
      </c>
      <c r="D5977" t="str">
        <f t="shared" si="5951"/>
        <v>сыр твердый</v>
      </c>
      <c r="E5977" t="str">
        <f t="shared" si="5951"/>
        <v>A1|сыр твердый</v>
      </c>
      <c r="F5977">
        <f>IFERROR(INDEX('Прайс-лист на год'!$E$4:$NG$28,MATCH(prices_model!E5977,'Прайс-лист на год'!$D$4:$D$28,0),MATCH(prices_model!A5977,'Прайс-лист на год'!$E$3:$NG$3,0)),0)</f>
        <v>1000</v>
      </c>
    </row>
    <row r="5978" spans="1:6" x14ac:dyDescent="0.25">
      <c r="A5978" s="30">
        <f>'Прайс-лист на год'!$E$3+ROUNDDOWN((ROW()-2)/25,0)</f>
        <v>44069</v>
      </c>
      <c r="B5978">
        <f t="shared" ref="B5978:E5978" si="5952">B5953</f>
        <v>1</v>
      </c>
      <c r="C5978" t="str">
        <f t="shared" si="5952"/>
        <v>A1</v>
      </c>
      <c r="D5978" t="str">
        <f t="shared" si="5952"/>
        <v>сыр полутвердый</v>
      </c>
      <c r="E5978" t="str">
        <f t="shared" si="5952"/>
        <v>A1|сыр полутвердый</v>
      </c>
      <c r="F5978">
        <f>IFERROR(INDEX('Прайс-лист на год'!$E$4:$NG$28,MATCH(prices_model!E5978,'Прайс-лист на год'!$D$4:$D$28,0),MATCH(prices_model!A5978,'Прайс-лист на год'!$E$3:$NG$3,0)),0)</f>
        <v>600</v>
      </c>
    </row>
    <row r="5979" spans="1:6" x14ac:dyDescent="0.25">
      <c r="A5979" s="30">
        <f>'Прайс-лист на год'!$E$3+ROUNDDOWN((ROW()-2)/25,0)</f>
        <v>44069</v>
      </c>
      <c r="B5979">
        <f t="shared" ref="B5979:E5979" si="5953">B5954</f>
        <v>1</v>
      </c>
      <c r="C5979" t="str">
        <f t="shared" si="5953"/>
        <v>A1</v>
      </c>
      <c r="D5979" t="str">
        <f t="shared" si="5953"/>
        <v>сыр мягкий</v>
      </c>
      <c r="E5979" t="str">
        <f t="shared" si="5953"/>
        <v>A1|сыр мягкий</v>
      </c>
      <c r="F5979">
        <f>IFERROR(INDEX('Прайс-лист на год'!$E$4:$NG$28,MATCH(prices_model!E5979,'Прайс-лист на год'!$D$4:$D$28,0),MATCH(prices_model!A5979,'Прайс-лист на год'!$E$3:$NG$3,0)),0)</f>
        <v>500</v>
      </c>
    </row>
    <row r="5980" spans="1:6" x14ac:dyDescent="0.25">
      <c r="A5980" s="30">
        <f>'Прайс-лист на год'!$E$3+ROUNDDOWN((ROW()-2)/25,0)</f>
        <v>44069</v>
      </c>
      <c r="B5980">
        <f t="shared" ref="B5980:E5980" si="5954">B5955</f>
        <v>1</v>
      </c>
      <c r="C5980" t="str">
        <f t="shared" si="5954"/>
        <v>A1</v>
      </c>
      <c r="D5980" t="str">
        <f t="shared" si="5954"/>
        <v>прочие сыры</v>
      </c>
      <c r="E5980" t="str">
        <f t="shared" si="5954"/>
        <v>A1|прочие сыры</v>
      </c>
      <c r="F5980">
        <f>IFERROR(INDEX('Прайс-лист на год'!$E$4:$NG$28,MATCH(prices_model!E5980,'Прайс-лист на год'!$D$4:$D$28,0),MATCH(prices_model!A5980,'Прайс-лист на год'!$E$3:$NG$3,0)),0)</f>
        <v>700</v>
      </c>
    </row>
    <row r="5981" spans="1:6" x14ac:dyDescent="0.25">
      <c r="A5981" s="30">
        <f>'Прайс-лист на год'!$E$3+ROUNDDOWN((ROW()-2)/25,0)</f>
        <v>44069</v>
      </c>
      <c r="B5981">
        <f t="shared" ref="B5981:E5981" si="5955">B5956</f>
        <v>1</v>
      </c>
      <c r="C5981" t="str">
        <f t="shared" si="5955"/>
        <v>A1</v>
      </c>
      <c r="D5981" t="str">
        <f t="shared" si="5955"/>
        <v>продукты сырные</v>
      </c>
      <c r="E5981" t="str">
        <f t="shared" si="5955"/>
        <v>A1|продукты сырные</v>
      </c>
      <c r="F5981">
        <f>IFERROR(INDEX('Прайс-лист на год'!$E$4:$NG$28,MATCH(prices_model!E5981,'Прайс-лист на год'!$D$4:$D$28,0),MATCH(prices_model!A5981,'Прайс-лист на год'!$E$3:$NG$3,0)),0)</f>
        <v>400</v>
      </c>
    </row>
    <row r="5982" spans="1:6" x14ac:dyDescent="0.25">
      <c r="A5982" s="30">
        <f>'Прайс-лист на год'!$E$3+ROUNDDOWN((ROW()-2)/25,0)</f>
        <v>44069</v>
      </c>
      <c r="B5982">
        <f t="shared" ref="B5982:E5982" si="5956">B5957</f>
        <v>1</v>
      </c>
      <c r="C5982" t="str">
        <f t="shared" si="5956"/>
        <v>A2</v>
      </c>
      <c r="D5982" t="str">
        <f t="shared" si="5956"/>
        <v>сыр твердый</v>
      </c>
      <c r="E5982" t="str">
        <f t="shared" si="5956"/>
        <v>A2|сыр твердый</v>
      </c>
      <c r="F5982">
        <f>IFERROR(INDEX('Прайс-лист на год'!$E$4:$NG$28,MATCH(prices_model!E5982,'Прайс-лист на год'!$D$4:$D$28,0),MATCH(prices_model!A5982,'Прайс-лист на год'!$E$3:$NG$3,0)),0)</f>
        <v>1050</v>
      </c>
    </row>
    <row r="5983" spans="1:6" x14ac:dyDescent="0.25">
      <c r="A5983" s="30">
        <f>'Прайс-лист на год'!$E$3+ROUNDDOWN((ROW()-2)/25,0)</f>
        <v>44069</v>
      </c>
      <c r="B5983">
        <f t="shared" ref="B5983:E5983" si="5957">B5958</f>
        <v>1</v>
      </c>
      <c r="C5983" t="str">
        <f t="shared" si="5957"/>
        <v>A2</v>
      </c>
      <c r="D5983" t="str">
        <f t="shared" si="5957"/>
        <v>сыр полутвердый</v>
      </c>
      <c r="E5983" t="str">
        <f t="shared" si="5957"/>
        <v>A2|сыр полутвердый</v>
      </c>
      <c r="F5983">
        <f>IFERROR(INDEX('Прайс-лист на год'!$E$4:$NG$28,MATCH(prices_model!E5983,'Прайс-лист на год'!$D$4:$D$28,0),MATCH(prices_model!A5983,'Прайс-лист на год'!$E$3:$NG$3,0)),0)</f>
        <v>630</v>
      </c>
    </row>
    <row r="5984" spans="1:6" x14ac:dyDescent="0.25">
      <c r="A5984" s="30">
        <f>'Прайс-лист на год'!$E$3+ROUNDDOWN((ROW()-2)/25,0)</f>
        <v>44069</v>
      </c>
      <c r="B5984">
        <f t="shared" ref="B5984:E5984" si="5958">B5959</f>
        <v>1</v>
      </c>
      <c r="C5984" t="str">
        <f t="shared" si="5958"/>
        <v>A2</v>
      </c>
      <c r="D5984" t="str">
        <f t="shared" si="5958"/>
        <v>сыр мягкий</v>
      </c>
      <c r="E5984" t="str">
        <f t="shared" si="5958"/>
        <v>A2|сыр мягкий</v>
      </c>
      <c r="F5984">
        <f>IFERROR(INDEX('Прайс-лист на год'!$E$4:$NG$28,MATCH(prices_model!E5984,'Прайс-лист на год'!$D$4:$D$28,0),MATCH(prices_model!A5984,'Прайс-лист на год'!$E$3:$NG$3,0)),0)</f>
        <v>525</v>
      </c>
    </row>
    <row r="5985" spans="1:6" x14ac:dyDescent="0.25">
      <c r="A5985" s="30">
        <f>'Прайс-лист на год'!$E$3+ROUNDDOWN((ROW()-2)/25,0)</f>
        <v>44069</v>
      </c>
      <c r="B5985">
        <f t="shared" ref="B5985:E5985" si="5959">B5960</f>
        <v>1</v>
      </c>
      <c r="C5985" t="str">
        <f t="shared" si="5959"/>
        <v>A2</v>
      </c>
      <c r="D5985" t="str">
        <f t="shared" si="5959"/>
        <v>прочие сыры</v>
      </c>
      <c r="E5985" t="str">
        <f t="shared" si="5959"/>
        <v>A2|прочие сыры</v>
      </c>
      <c r="F5985">
        <f>IFERROR(INDEX('Прайс-лист на год'!$E$4:$NG$28,MATCH(prices_model!E5985,'Прайс-лист на год'!$D$4:$D$28,0),MATCH(prices_model!A5985,'Прайс-лист на год'!$E$3:$NG$3,0)),0)</f>
        <v>735</v>
      </c>
    </row>
    <row r="5986" spans="1:6" x14ac:dyDescent="0.25">
      <c r="A5986" s="30">
        <f>'Прайс-лист на год'!$E$3+ROUNDDOWN((ROW()-2)/25,0)</f>
        <v>44069</v>
      </c>
      <c r="B5986">
        <f t="shared" ref="B5986:E5986" si="5960">B5961</f>
        <v>1</v>
      </c>
      <c r="C5986" t="str">
        <f t="shared" si="5960"/>
        <v>A2</v>
      </c>
      <c r="D5986" t="str">
        <f t="shared" si="5960"/>
        <v>продукты сырные</v>
      </c>
      <c r="E5986" t="str">
        <f t="shared" si="5960"/>
        <v>A2|продукты сырные</v>
      </c>
      <c r="F5986">
        <f>IFERROR(INDEX('Прайс-лист на год'!$E$4:$NG$28,MATCH(prices_model!E5986,'Прайс-лист на год'!$D$4:$D$28,0),MATCH(prices_model!A5986,'Прайс-лист на год'!$E$3:$NG$3,0)),0)</f>
        <v>420</v>
      </c>
    </row>
    <row r="5987" spans="1:6" x14ac:dyDescent="0.25">
      <c r="A5987" s="30">
        <f>'Прайс-лист на год'!$E$3+ROUNDDOWN((ROW()-2)/25,0)</f>
        <v>44069</v>
      </c>
      <c r="B5987">
        <f t="shared" ref="B5987:E5987" si="5961">B5962</f>
        <v>1</v>
      </c>
      <c r="C5987" t="str">
        <f t="shared" si="5961"/>
        <v>A3</v>
      </c>
      <c r="D5987" t="str">
        <f t="shared" si="5961"/>
        <v>сыр твердый</v>
      </c>
      <c r="E5987" t="str">
        <f t="shared" si="5961"/>
        <v>A3|сыр твердый</v>
      </c>
      <c r="F5987">
        <f>IFERROR(INDEX('Прайс-лист на год'!$E$4:$NG$28,MATCH(prices_model!E5987,'Прайс-лист на год'!$D$4:$D$28,0),MATCH(prices_model!A5987,'Прайс-лист на год'!$E$3:$NG$3,0)),0)</f>
        <v>1100</v>
      </c>
    </row>
    <row r="5988" spans="1:6" x14ac:dyDescent="0.25">
      <c r="A5988" s="30">
        <f>'Прайс-лист на год'!$E$3+ROUNDDOWN((ROW()-2)/25,0)</f>
        <v>44069</v>
      </c>
      <c r="B5988">
        <f t="shared" ref="B5988:E5988" si="5962">B5963</f>
        <v>1</v>
      </c>
      <c r="C5988" t="str">
        <f t="shared" si="5962"/>
        <v>A3</v>
      </c>
      <c r="D5988" t="str">
        <f t="shared" si="5962"/>
        <v>сыр полутвердый</v>
      </c>
      <c r="E5988" t="str">
        <f t="shared" si="5962"/>
        <v>A3|сыр полутвердый</v>
      </c>
      <c r="F5988">
        <f>IFERROR(INDEX('Прайс-лист на год'!$E$4:$NG$28,MATCH(prices_model!E5988,'Прайс-лист на год'!$D$4:$D$28,0),MATCH(prices_model!A5988,'Прайс-лист на год'!$E$3:$NG$3,0)),0)</f>
        <v>660</v>
      </c>
    </row>
    <row r="5989" spans="1:6" x14ac:dyDescent="0.25">
      <c r="A5989" s="30">
        <f>'Прайс-лист на год'!$E$3+ROUNDDOWN((ROW()-2)/25,0)</f>
        <v>44069</v>
      </c>
      <c r="B5989">
        <f t="shared" ref="B5989:E5989" si="5963">B5964</f>
        <v>1</v>
      </c>
      <c r="C5989" t="str">
        <f t="shared" si="5963"/>
        <v>A3</v>
      </c>
      <c r="D5989" t="str">
        <f t="shared" si="5963"/>
        <v>сыр мягкий</v>
      </c>
      <c r="E5989" t="str">
        <f t="shared" si="5963"/>
        <v>A3|сыр мягкий</v>
      </c>
      <c r="F5989">
        <f>IFERROR(INDEX('Прайс-лист на год'!$E$4:$NG$28,MATCH(prices_model!E5989,'Прайс-лист на год'!$D$4:$D$28,0),MATCH(prices_model!A5989,'Прайс-лист на год'!$E$3:$NG$3,0)),0)</f>
        <v>550</v>
      </c>
    </row>
    <row r="5990" spans="1:6" x14ac:dyDescent="0.25">
      <c r="A5990" s="30">
        <f>'Прайс-лист на год'!$E$3+ROUNDDOWN((ROW()-2)/25,0)</f>
        <v>44069</v>
      </c>
      <c r="B5990">
        <f t="shared" ref="B5990:E5990" si="5964">B5965</f>
        <v>1</v>
      </c>
      <c r="C5990" t="str">
        <f t="shared" si="5964"/>
        <v>A3</v>
      </c>
      <c r="D5990" t="str">
        <f t="shared" si="5964"/>
        <v>прочие сыры</v>
      </c>
      <c r="E5990" t="str">
        <f t="shared" si="5964"/>
        <v>A3|прочие сыры</v>
      </c>
      <c r="F5990">
        <f>IFERROR(INDEX('Прайс-лист на год'!$E$4:$NG$28,MATCH(prices_model!E5990,'Прайс-лист на год'!$D$4:$D$28,0),MATCH(prices_model!A5990,'Прайс-лист на год'!$E$3:$NG$3,0)),0)</f>
        <v>770</v>
      </c>
    </row>
    <row r="5991" spans="1:6" x14ac:dyDescent="0.25">
      <c r="A5991" s="30">
        <f>'Прайс-лист на год'!$E$3+ROUNDDOWN((ROW()-2)/25,0)</f>
        <v>44069</v>
      </c>
      <c r="B5991">
        <f t="shared" ref="B5991:E5991" si="5965">B5966</f>
        <v>1</v>
      </c>
      <c r="C5991" t="str">
        <f t="shared" si="5965"/>
        <v>A3</v>
      </c>
      <c r="D5991" t="str">
        <f t="shared" si="5965"/>
        <v>продукты сырные</v>
      </c>
      <c r="E5991" t="str">
        <f t="shared" si="5965"/>
        <v>A3|продукты сырные</v>
      </c>
      <c r="F5991">
        <f>IFERROR(INDEX('Прайс-лист на год'!$E$4:$NG$28,MATCH(prices_model!E5991,'Прайс-лист на год'!$D$4:$D$28,0),MATCH(prices_model!A5991,'Прайс-лист на год'!$E$3:$NG$3,0)),0)</f>
        <v>440</v>
      </c>
    </row>
    <row r="5992" spans="1:6" x14ac:dyDescent="0.25">
      <c r="A5992" s="30">
        <f>'Прайс-лист на год'!$E$3+ROUNDDOWN((ROW()-2)/25,0)</f>
        <v>44069</v>
      </c>
      <c r="B5992">
        <f t="shared" ref="B5992:E5992" si="5966">B5967</f>
        <v>1</v>
      </c>
      <c r="C5992" t="str">
        <f t="shared" si="5966"/>
        <v>A4</v>
      </c>
      <c r="D5992" t="str">
        <f t="shared" si="5966"/>
        <v>сыр твердый</v>
      </c>
      <c r="E5992" t="str">
        <f t="shared" si="5966"/>
        <v>A4|сыр твердый</v>
      </c>
      <c r="F5992">
        <f>IFERROR(INDEX('Прайс-лист на год'!$E$4:$NG$28,MATCH(prices_model!E5992,'Прайс-лист на год'!$D$4:$D$28,0),MATCH(prices_model!A5992,'Прайс-лист на год'!$E$3:$NG$3,0)),0)</f>
        <v>1103</v>
      </c>
    </row>
    <row r="5993" spans="1:6" x14ac:dyDescent="0.25">
      <c r="A5993" s="30">
        <f>'Прайс-лист на год'!$E$3+ROUNDDOWN((ROW()-2)/25,0)</f>
        <v>44069</v>
      </c>
      <c r="B5993">
        <f t="shared" ref="B5993:E5993" si="5967">B5968</f>
        <v>1</v>
      </c>
      <c r="C5993" t="str">
        <f t="shared" si="5967"/>
        <v>A4</v>
      </c>
      <c r="D5993" t="str">
        <f t="shared" si="5967"/>
        <v>сыр полутвердый</v>
      </c>
      <c r="E5993" t="str">
        <f t="shared" si="5967"/>
        <v>A4|сыр полутвердый</v>
      </c>
      <c r="F5993">
        <f>IFERROR(INDEX('Прайс-лист на год'!$E$4:$NG$28,MATCH(prices_model!E5993,'Прайс-лист на год'!$D$4:$D$28,0),MATCH(prices_model!A5993,'Прайс-лист на год'!$E$3:$NG$3,0)),0)</f>
        <v>662</v>
      </c>
    </row>
    <row r="5994" spans="1:6" x14ac:dyDescent="0.25">
      <c r="A5994" s="30">
        <f>'Прайс-лист на год'!$E$3+ROUNDDOWN((ROW()-2)/25,0)</f>
        <v>44069</v>
      </c>
      <c r="B5994">
        <f t="shared" ref="B5994:E5994" si="5968">B5969</f>
        <v>1</v>
      </c>
      <c r="C5994" t="str">
        <f t="shared" si="5968"/>
        <v>A4</v>
      </c>
      <c r="D5994" t="str">
        <f t="shared" si="5968"/>
        <v>сыр мягкий</v>
      </c>
      <c r="E5994" t="str">
        <f t="shared" si="5968"/>
        <v>A4|сыр мягкий</v>
      </c>
      <c r="F5994">
        <f>IFERROR(INDEX('Прайс-лист на год'!$E$4:$NG$28,MATCH(prices_model!E5994,'Прайс-лист на год'!$D$4:$D$28,0),MATCH(prices_model!A5994,'Прайс-лист на год'!$E$3:$NG$3,0)),0)</f>
        <v>551</v>
      </c>
    </row>
    <row r="5995" spans="1:6" x14ac:dyDescent="0.25">
      <c r="A5995" s="30">
        <f>'Прайс-лист на год'!$E$3+ROUNDDOWN((ROW()-2)/25,0)</f>
        <v>44069</v>
      </c>
      <c r="B5995">
        <f t="shared" ref="B5995:E5995" si="5969">B5970</f>
        <v>1</v>
      </c>
      <c r="C5995" t="str">
        <f t="shared" si="5969"/>
        <v>A4</v>
      </c>
      <c r="D5995" t="str">
        <f t="shared" si="5969"/>
        <v>прочие сыры</v>
      </c>
      <c r="E5995" t="str">
        <f t="shared" si="5969"/>
        <v>A4|прочие сыры</v>
      </c>
      <c r="F5995">
        <f>IFERROR(INDEX('Прайс-лист на год'!$E$4:$NG$28,MATCH(prices_model!E5995,'Прайс-лист на год'!$D$4:$D$28,0),MATCH(prices_model!A5995,'Прайс-лист на год'!$E$3:$NG$3,0)),0)</f>
        <v>732</v>
      </c>
    </row>
    <row r="5996" spans="1:6" x14ac:dyDescent="0.25">
      <c r="A5996" s="30">
        <f>'Прайс-лист на год'!$E$3+ROUNDDOWN((ROW()-2)/25,0)</f>
        <v>44069</v>
      </c>
      <c r="B5996">
        <f t="shared" ref="B5996:E5996" si="5970">B5971</f>
        <v>1</v>
      </c>
      <c r="C5996" t="str">
        <f t="shared" si="5970"/>
        <v>A4</v>
      </c>
      <c r="D5996" t="str">
        <f t="shared" si="5970"/>
        <v>продукты сырные</v>
      </c>
      <c r="E5996" t="str">
        <f t="shared" si="5970"/>
        <v>A4|продукты сырные</v>
      </c>
      <c r="F5996">
        <f>IFERROR(INDEX('Прайс-лист на год'!$E$4:$NG$28,MATCH(prices_model!E5996,'Прайс-лист на год'!$D$4:$D$28,0),MATCH(prices_model!A5996,'Прайс-лист на год'!$E$3:$NG$3,0)),0)</f>
        <v>340</v>
      </c>
    </row>
    <row r="5997" spans="1:6" x14ac:dyDescent="0.25">
      <c r="A5997" s="30">
        <f>'Прайс-лист на год'!$E$3+ROUNDDOWN((ROW()-2)/25,0)</f>
        <v>44069</v>
      </c>
      <c r="B5997">
        <f t="shared" ref="B5997:E5997" si="5971">B5972</f>
        <v>1</v>
      </c>
      <c r="C5997" t="str">
        <f t="shared" si="5971"/>
        <v>A5</v>
      </c>
      <c r="D5997" t="str">
        <f t="shared" si="5971"/>
        <v>сыр твердый</v>
      </c>
      <c r="E5997" t="str">
        <f t="shared" si="5971"/>
        <v>A5|сыр твердый</v>
      </c>
      <c r="F5997">
        <f>IFERROR(INDEX('Прайс-лист на год'!$E$4:$NG$28,MATCH(prices_model!E5997,'Прайс-лист на год'!$D$4:$D$28,0),MATCH(prices_model!A5997,'Прайс-лист на год'!$E$3:$NG$3,0)),0)</f>
        <v>1097</v>
      </c>
    </row>
    <row r="5998" spans="1:6" x14ac:dyDescent="0.25">
      <c r="A5998" s="30">
        <f>'Прайс-лист на год'!$E$3+ROUNDDOWN((ROW()-2)/25,0)</f>
        <v>44069</v>
      </c>
      <c r="B5998">
        <f t="shared" ref="B5998:E5998" si="5972">B5973</f>
        <v>1</v>
      </c>
      <c r="C5998" t="str">
        <f t="shared" si="5972"/>
        <v>A5</v>
      </c>
      <c r="D5998" t="str">
        <f t="shared" si="5972"/>
        <v>сыр полутвердый</v>
      </c>
      <c r="E5998" t="str">
        <f t="shared" si="5972"/>
        <v>A5|сыр полутвердый</v>
      </c>
      <c r="F5998">
        <f>IFERROR(INDEX('Прайс-лист на год'!$E$4:$NG$28,MATCH(prices_model!E5998,'Прайс-лист на год'!$D$4:$D$28,0),MATCH(prices_model!A5998,'Прайс-лист на год'!$E$3:$NG$3,0)),0)</f>
        <v>658</v>
      </c>
    </row>
    <row r="5999" spans="1:6" x14ac:dyDescent="0.25">
      <c r="A5999" s="30">
        <f>'Прайс-лист на год'!$E$3+ROUNDDOWN((ROW()-2)/25,0)</f>
        <v>44069</v>
      </c>
      <c r="B5999">
        <f t="shared" ref="B5999:E5999" si="5973">B5974</f>
        <v>1</v>
      </c>
      <c r="C5999" t="str">
        <f t="shared" si="5973"/>
        <v>A5</v>
      </c>
      <c r="D5999" t="str">
        <f t="shared" si="5973"/>
        <v>сыр мягкий</v>
      </c>
      <c r="E5999" t="str">
        <f t="shared" si="5973"/>
        <v>A5|сыр мягкий</v>
      </c>
      <c r="F5999">
        <f>IFERROR(INDEX('Прайс-лист на год'!$E$4:$NG$28,MATCH(prices_model!E5999,'Прайс-лист на год'!$D$4:$D$28,0),MATCH(prices_model!A5999,'Прайс-лист на год'!$E$3:$NG$3,0)),0)</f>
        <v>548</v>
      </c>
    </row>
    <row r="6000" spans="1:6" x14ac:dyDescent="0.25">
      <c r="A6000" s="30">
        <f>'Прайс-лист на год'!$E$3+ROUNDDOWN((ROW()-2)/25,0)</f>
        <v>44069</v>
      </c>
      <c r="B6000">
        <f t="shared" ref="B6000:E6000" si="5974">B5975</f>
        <v>1</v>
      </c>
      <c r="C6000" t="str">
        <f t="shared" si="5974"/>
        <v>A5</v>
      </c>
      <c r="D6000" t="str">
        <f t="shared" si="5974"/>
        <v>прочие сыры</v>
      </c>
      <c r="E6000" t="str">
        <f t="shared" si="5974"/>
        <v>A5|прочие сыры</v>
      </c>
      <c r="F6000">
        <f>IFERROR(INDEX('Прайс-лист на год'!$E$4:$NG$28,MATCH(prices_model!E6000,'Прайс-лист на год'!$D$4:$D$28,0),MATCH(prices_model!A6000,'Прайс-лист на год'!$E$3:$NG$3,0)),0)</f>
        <v>768</v>
      </c>
    </row>
    <row r="6001" spans="1:6" x14ac:dyDescent="0.25">
      <c r="A6001" s="30">
        <f>'Прайс-лист на год'!$E$3+ROUNDDOWN((ROW()-2)/25,0)</f>
        <v>44069</v>
      </c>
      <c r="B6001">
        <f t="shared" ref="B6001:E6001" si="5975">B5976</f>
        <v>1</v>
      </c>
      <c r="C6001" t="str">
        <f t="shared" si="5975"/>
        <v>A5</v>
      </c>
      <c r="D6001" t="str">
        <f t="shared" si="5975"/>
        <v>продукты сырные</v>
      </c>
      <c r="E6001" t="str">
        <f t="shared" si="5975"/>
        <v>A5|продукты сырные</v>
      </c>
      <c r="F6001">
        <f>IFERROR(INDEX('Прайс-лист на год'!$E$4:$NG$28,MATCH(prices_model!E6001,'Прайс-лист на год'!$D$4:$D$28,0),MATCH(prices_model!A6001,'Прайс-лист на год'!$E$3:$NG$3,0)),0)</f>
        <v>439</v>
      </c>
    </row>
    <row r="6002" spans="1:6" x14ac:dyDescent="0.25">
      <c r="A6002" s="30">
        <f>'Прайс-лист на год'!$E$3+ROUNDDOWN((ROW()-2)/25,0)</f>
        <v>44070</v>
      </c>
      <c r="B6002">
        <f t="shared" ref="B6002:E6002" si="5976">B5977</f>
        <v>1</v>
      </c>
      <c r="C6002" t="str">
        <f t="shared" si="5976"/>
        <v>A1</v>
      </c>
      <c r="D6002" t="str">
        <f t="shared" si="5976"/>
        <v>сыр твердый</v>
      </c>
      <c r="E6002" t="str">
        <f t="shared" si="5976"/>
        <v>A1|сыр твердый</v>
      </c>
      <c r="F6002">
        <f>IFERROR(INDEX('Прайс-лист на год'!$E$4:$NG$28,MATCH(prices_model!E6002,'Прайс-лист на год'!$D$4:$D$28,0),MATCH(prices_model!A6002,'Прайс-лист на год'!$E$3:$NG$3,0)),0)</f>
        <v>1000</v>
      </c>
    </row>
    <row r="6003" spans="1:6" x14ac:dyDescent="0.25">
      <c r="A6003" s="30">
        <f>'Прайс-лист на год'!$E$3+ROUNDDOWN((ROW()-2)/25,0)</f>
        <v>44070</v>
      </c>
      <c r="B6003">
        <f t="shared" ref="B6003:E6003" si="5977">B5978</f>
        <v>1</v>
      </c>
      <c r="C6003" t="str">
        <f t="shared" si="5977"/>
        <v>A1</v>
      </c>
      <c r="D6003" t="str">
        <f t="shared" si="5977"/>
        <v>сыр полутвердый</v>
      </c>
      <c r="E6003" t="str">
        <f t="shared" si="5977"/>
        <v>A1|сыр полутвердый</v>
      </c>
      <c r="F6003">
        <f>IFERROR(INDEX('Прайс-лист на год'!$E$4:$NG$28,MATCH(prices_model!E6003,'Прайс-лист на год'!$D$4:$D$28,0),MATCH(prices_model!A6003,'Прайс-лист на год'!$E$3:$NG$3,0)),0)</f>
        <v>600</v>
      </c>
    </row>
    <row r="6004" spans="1:6" x14ac:dyDescent="0.25">
      <c r="A6004" s="30">
        <f>'Прайс-лист на год'!$E$3+ROUNDDOWN((ROW()-2)/25,0)</f>
        <v>44070</v>
      </c>
      <c r="B6004">
        <f t="shared" ref="B6004:E6004" si="5978">B5979</f>
        <v>1</v>
      </c>
      <c r="C6004" t="str">
        <f t="shared" si="5978"/>
        <v>A1</v>
      </c>
      <c r="D6004" t="str">
        <f t="shared" si="5978"/>
        <v>сыр мягкий</v>
      </c>
      <c r="E6004" t="str">
        <f t="shared" si="5978"/>
        <v>A1|сыр мягкий</v>
      </c>
      <c r="F6004">
        <f>IFERROR(INDEX('Прайс-лист на год'!$E$4:$NG$28,MATCH(prices_model!E6004,'Прайс-лист на год'!$D$4:$D$28,0),MATCH(prices_model!A6004,'Прайс-лист на год'!$E$3:$NG$3,0)),0)</f>
        <v>500</v>
      </c>
    </row>
    <row r="6005" spans="1:6" x14ac:dyDescent="0.25">
      <c r="A6005" s="30">
        <f>'Прайс-лист на год'!$E$3+ROUNDDOWN((ROW()-2)/25,0)</f>
        <v>44070</v>
      </c>
      <c r="B6005">
        <f t="shared" ref="B6005:E6005" si="5979">B5980</f>
        <v>1</v>
      </c>
      <c r="C6005" t="str">
        <f t="shared" si="5979"/>
        <v>A1</v>
      </c>
      <c r="D6005" t="str">
        <f t="shared" si="5979"/>
        <v>прочие сыры</v>
      </c>
      <c r="E6005" t="str">
        <f t="shared" si="5979"/>
        <v>A1|прочие сыры</v>
      </c>
      <c r="F6005">
        <f>IFERROR(INDEX('Прайс-лист на год'!$E$4:$NG$28,MATCH(prices_model!E6005,'Прайс-лист на год'!$D$4:$D$28,0),MATCH(prices_model!A6005,'Прайс-лист на год'!$E$3:$NG$3,0)),0)</f>
        <v>700</v>
      </c>
    </row>
    <row r="6006" spans="1:6" x14ac:dyDescent="0.25">
      <c r="A6006" s="30">
        <f>'Прайс-лист на год'!$E$3+ROUNDDOWN((ROW()-2)/25,0)</f>
        <v>44070</v>
      </c>
      <c r="B6006">
        <f t="shared" ref="B6006:E6006" si="5980">B5981</f>
        <v>1</v>
      </c>
      <c r="C6006" t="str">
        <f t="shared" si="5980"/>
        <v>A1</v>
      </c>
      <c r="D6006" t="str">
        <f t="shared" si="5980"/>
        <v>продукты сырные</v>
      </c>
      <c r="E6006" t="str">
        <f t="shared" si="5980"/>
        <v>A1|продукты сырные</v>
      </c>
      <c r="F6006">
        <f>IFERROR(INDEX('Прайс-лист на год'!$E$4:$NG$28,MATCH(prices_model!E6006,'Прайс-лист на год'!$D$4:$D$28,0),MATCH(prices_model!A6006,'Прайс-лист на год'!$E$3:$NG$3,0)),0)</f>
        <v>400</v>
      </c>
    </row>
    <row r="6007" spans="1:6" x14ac:dyDescent="0.25">
      <c r="A6007" s="30">
        <f>'Прайс-лист на год'!$E$3+ROUNDDOWN((ROW()-2)/25,0)</f>
        <v>44070</v>
      </c>
      <c r="B6007">
        <f t="shared" ref="B6007:E6007" si="5981">B5982</f>
        <v>1</v>
      </c>
      <c r="C6007" t="str">
        <f t="shared" si="5981"/>
        <v>A2</v>
      </c>
      <c r="D6007" t="str">
        <f t="shared" si="5981"/>
        <v>сыр твердый</v>
      </c>
      <c r="E6007" t="str">
        <f t="shared" si="5981"/>
        <v>A2|сыр твердый</v>
      </c>
      <c r="F6007">
        <f>IFERROR(INDEX('Прайс-лист на год'!$E$4:$NG$28,MATCH(prices_model!E6007,'Прайс-лист на год'!$D$4:$D$28,0),MATCH(prices_model!A6007,'Прайс-лист на год'!$E$3:$NG$3,0)),0)</f>
        <v>1050</v>
      </c>
    </row>
    <row r="6008" spans="1:6" x14ac:dyDescent="0.25">
      <c r="A6008" s="30">
        <f>'Прайс-лист на год'!$E$3+ROUNDDOWN((ROW()-2)/25,0)</f>
        <v>44070</v>
      </c>
      <c r="B6008">
        <f t="shared" ref="B6008:E6008" si="5982">B5983</f>
        <v>1</v>
      </c>
      <c r="C6008" t="str">
        <f t="shared" si="5982"/>
        <v>A2</v>
      </c>
      <c r="D6008" t="str">
        <f t="shared" si="5982"/>
        <v>сыр полутвердый</v>
      </c>
      <c r="E6008" t="str">
        <f t="shared" si="5982"/>
        <v>A2|сыр полутвердый</v>
      </c>
      <c r="F6008">
        <f>IFERROR(INDEX('Прайс-лист на год'!$E$4:$NG$28,MATCH(prices_model!E6008,'Прайс-лист на год'!$D$4:$D$28,0),MATCH(prices_model!A6008,'Прайс-лист на год'!$E$3:$NG$3,0)),0)</f>
        <v>630</v>
      </c>
    </row>
    <row r="6009" spans="1:6" x14ac:dyDescent="0.25">
      <c r="A6009" s="30">
        <f>'Прайс-лист на год'!$E$3+ROUNDDOWN((ROW()-2)/25,0)</f>
        <v>44070</v>
      </c>
      <c r="B6009">
        <f t="shared" ref="B6009:E6009" si="5983">B5984</f>
        <v>1</v>
      </c>
      <c r="C6009" t="str">
        <f t="shared" si="5983"/>
        <v>A2</v>
      </c>
      <c r="D6009" t="str">
        <f t="shared" si="5983"/>
        <v>сыр мягкий</v>
      </c>
      <c r="E6009" t="str">
        <f t="shared" si="5983"/>
        <v>A2|сыр мягкий</v>
      </c>
      <c r="F6009">
        <f>IFERROR(INDEX('Прайс-лист на год'!$E$4:$NG$28,MATCH(prices_model!E6009,'Прайс-лист на год'!$D$4:$D$28,0),MATCH(prices_model!A6009,'Прайс-лист на год'!$E$3:$NG$3,0)),0)</f>
        <v>525</v>
      </c>
    </row>
    <row r="6010" spans="1:6" x14ac:dyDescent="0.25">
      <c r="A6010" s="30">
        <f>'Прайс-лист на год'!$E$3+ROUNDDOWN((ROW()-2)/25,0)</f>
        <v>44070</v>
      </c>
      <c r="B6010">
        <f t="shared" ref="B6010:E6010" si="5984">B5985</f>
        <v>1</v>
      </c>
      <c r="C6010" t="str">
        <f t="shared" si="5984"/>
        <v>A2</v>
      </c>
      <c r="D6010" t="str">
        <f t="shared" si="5984"/>
        <v>прочие сыры</v>
      </c>
      <c r="E6010" t="str">
        <f t="shared" si="5984"/>
        <v>A2|прочие сыры</v>
      </c>
      <c r="F6010">
        <f>IFERROR(INDEX('Прайс-лист на год'!$E$4:$NG$28,MATCH(prices_model!E6010,'Прайс-лист на год'!$D$4:$D$28,0),MATCH(prices_model!A6010,'Прайс-лист на год'!$E$3:$NG$3,0)),0)</f>
        <v>735</v>
      </c>
    </row>
    <row r="6011" spans="1:6" x14ac:dyDescent="0.25">
      <c r="A6011" s="30">
        <f>'Прайс-лист на год'!$E$3+ROUNDDOWN((ROW()-2)/25,0)</f>
        <v>44070</v>
      </c>
      <c r="B6011">
        <f t="shared" ref="B6011:E6011" si="5985">B5986</f>
        <v>1</v>
      </c>
      <c r="C6011" t="str">
        <f t="shared" si="5985"/>
        <v>A2</v>
      </c>
      <c r="D6011" t="str">
        <f t="shared" si="5985"/>
        <v>продукты сырные</v>
      </c>
      <c r="E6011" t="str">
        <f t="shared" si="5985"/>
        <v>A2|продукты сырные</v>
      </c>
      <c r="F6011">
        <f>IFERROR(INDEX('Прайс-лист на год'!$E$4:$NG$28,MATCH(prices_model!E6011,'Прайс-лист на год'!$D$4:$D$28,0),MATCH(prices_model!A6011,'Прайс-лист на год'!$E$3:$NG$3,0)),0)</f>
        <v>420</v>
      </c>
    </row>
    <row r="6012" spans="1:6" x14ac:dyDescent="0.25">
      <c r="A6012" s="30">
        <f>'Прайс-лист на год'!$E$3+ROUNDDOWN((ROW()-2)/25,0)</f>
        <v>44070</v>
      </c>
      <c r="B6012">
        <f t="shared" ref="B6012:E6012" si="5986">B5987</f>
        <v>1</v>
      </c>
      <c r="C6012" t="str">
        <f t="shared" si="5986"/>
        <v>A3</v>
      </c>
      <c r="D6012" t="str">
        <f t="shared" si="5986"/>
        <v>сыр твердый</v>
      </c>
      <c r="E6012" t="str">
        <f t="shared" si="5986"/>
        <v>A3|сыр твердый</v>
      </c>
      <c r="F6012">
        <f>IFERROR(INDEX('Прайс-лист на год'!$E$4:$NG$28,MATCH(prices_model!E6012,'Прайс-лист на год'!$D$4:$D$28,0),MATCH(prices_model!A6012,'Прайс-лист на год'!$E$3:$NG$3,0)),0)</f>
        <v>1100</v>
      </c>
    </row>
    <row r="6013" spans="1:6" x14ac:dyDescent="0.25">
      <c r="A6013" s="30">
        <f>'Прайс-лист на год'!$E$3+ROUNDDOWN((ROW()-2)/25,0)</f>
        <v>44070</v>
      </c>
      <c r="B6013">
        <f t="shared" ref="B6013:E6013" si="5987">B5988</f>
        <v>1</v>
      </c>
      <c r="C6013" t="str">
        <f t="shared" si="5987"/>
        <v>A3</v>
      </c>
      <c r="D6013" t="str">
        <f t="shared" si="5987"/>
        <v>сыр полутвердый</v>
      </c>
      <c r="E6013" t="str">
        <f t="shared" si="5987"/>
        <v>A3|сыр полутвердый</v>
      </c>
      <c r="F6013">
        <f>IFERROR(INDEX('Прайс-лист на год'!$E$4:$NG$28,MATCH(prices_model!E6013,'Прайс-лист на год'!$D$4:$D$28,0),MATCH(prices_model!A6013,'Прайс-лист на год'!$E$3:$NG$3,0)),0)</f>
        <v>660</v>
      </c>
    </row>
    <row r="6014" spans="1:6" x14ac:dyDescent="0.25">
      <c r="A6014" s="30">
        <f>'Прайс-лист на год'!$E$3+ROUNDDOWN((ROW()-2)/25,0)</f>
        <v>44070</v>
      </c>
      <c r="B6014">
        <f t="shared" ref="B6014:E6014" si="5988">B5989</f>
        <v>1</v>
      </c>
      <c r="C6014" t="str">
        <f t="shared" si="5988"/>
        <v>A3</v>
      </c>
      <c r="D6014" t="str">
        <f t="shared" si="5988"/>
        <v>сыр мягкий</v>
      </c>
      <c r="E6014" t="str">
        <f t="shared" si="5988"/>
        <v>A3|сыр мягкий</v>
      </c>
      <c r="F6014">
        <f>IFERROR(INDEX('Прайс-лист на год'!$E$4:$NG$28,MATCH(prices_model!E6014,'Прайс-лист на год'!$D$4:$D$28,0),MATCH(prices_model!A6014,'Прайс-лист на год'!$E$3:$NG$3,0)),0)</f>
        <v>550</v>
      </c>
    </row>
    <row r="6015" spans="1:6" x14ac:dyDescent="0.25">
      <c r="A6015" s="30">
        <f>'Прайс-лист на год'!$E$3+ROUNDDOWN((ROW()-2)/25,0)</f>
        <v>44070</v>
      </c>
      <c r="B6015">
        <f t="shared" ref="B6015:E6015" si="5989">B5990</f>
        <v>1</v>
      </c>
      <c r="C6015" t="str">
        <f t="shared" si="5989"/>
        <v>A3</v>
      </c>
      <c r="D6015" t="str">
        <f t="shared" si="5989"/>
        <v>прочие сыры</v>
      </c>
      <c r="E6015" t="str">
        <f t="shared" si="5989"/>
        <v>A3|прочие сыры</v>
      </c>
      <c r="F6015">
        <f>IFERROR(INDEX('Прайс-лист на год'!$E$4:$NG$28,MATCH(prices_model!E6015,'Прайс-лист на год'!$D$4:$D$28,0),MATCH(prices_model!A6015,'Прайс-лист на год'!$E$3:$NG$3,0)),0)</f>
        <v>770</v>
      </c>
    </row>
    <row r="6016" spans="1:6" x14ac:dyDescent="0.25">
      <c r="A6016" s="30">
        <f>'Прайс-лист на год'!$E$3+ROUNDDOWN((ROW()-2)/25,0)</f>
        <v>44070</v>
      </c>
      <c r="B6016">
        <f t="shared" ref="B6016:E6016" si="5990">B5991</f>
        <v>1</v>
      </c>
      <c r="C6016" t="str">
        <f t="shared" si="5990"/>
        <v>A3</v>
      </c>
      <c r="D6016" t="str">
        <f t="shared" si="5990"/>
        <v>продукты сырные</v>
      </c>
      <c r="E6016" t="str">
        <f t="shared" si="5990"/>
        <v>A3|продукты сырные</v>
      </c>
      <c r="F6016">
        <f>IFERROR(INDEX('Прайс-лист на год'!$E$4:$NG$28,MATCH(prices_model!E6016,'Прайс-лист на год'!$D$4:$D$28,0),MATCH(prices_model!A6016,'Прайс-лист на год'!$E$3:$NG$3,0)),0)</f>
        <v>440</v>
      </c>
    </row>
    <row r="6017" spans="1:6" x14ac:dyDescent="0.25">
      <c r="A6017" s="30">
        <f>'Прайс-лист на год'!$E$3+ROUNDDOWN((ROW()-2)/25,0)</f>
        <v>44070</v>
      </c>
      <c r="B6017">
        <f t="shared" ref="B6017:E6017" si="5991">B5992</f>
        <v>1</v>
      </c>
      <c r="C6017" t="str">
        <f t="shared" si="5991"/>
        <v>A4</v>
      </c>
      <c r="D6017" t="str">
        <f t="shared" si="5991"/>
        <v>сыр твердый</v>
      </c>
      <c r="E6017" t="str">
        <f t="shared" si="5991"/>
        <v>A4|сыр твердый</v>
      </c>
      <c r="F6017">
        <f>IFERROR(INDEX('Прайс-лист на год'!$E$4:$NG$28,MATCH(prices_model!E6017,'Прайс-лист на год'!$D$4:$D$28,0),MATCH(prices_model!A6017,'Прайс-лист на год'!$E$3:$NG$3,0)),0)</f>
        <v>1103</v>
      </c>
    </row>
    <row r="6018" spans="1:6" x14ac:dyDescent="0.25">
      <c r="A6018" s="30">
        <f>'Прайс-лист на год'!$E$3+ROUNDDOWN((ROW()-2)/25,0)</f>
        <v>44070</v>
      </c>
      <c r="B6018">
        <f t="shared" ref="B6018:E6018" si="5992">B5993</f>
        <v>1</v>
      </c>
      <c r="C6018" t="str">
        <f t="shared" si="5992"/>
        <v>A4</v>
      </c>
      <c r="D6018" t="str">
        <f t="shared" si="5992"/>
        <v>сыр полутвердый</v>
      </c>
      <c r="E6018" t="str">
        <f t="shared" si="5992"/>
        <v>A4|сыр полутвердый</v>
      </c>
      <c r="F6018">
        <f>IFERROR(INDEX('Прайс-лист на год'!$E$4:$NG$28,MATCH(prices_model!E6018,'Прайс-лист на год'!$D$4:$D$28,0),MATCH(prices_model!A6018,'Прайс-лист на год'!$E$3:$NG$3,0)),0)</f>
        <v>662</v>
      </c>
    </row>
    <row r="6019" spans="1:6" x14ac:dyDescent="0.25">
      <c r="A6019" s="30">
        <f>'Прайс-лист на год'!$E$3+ROUNDDOWN((ROW()-2)/25,0)</f>
        <v>44070</v>
      </c>
      <c r="B6019">
        <f t="shared" ref="B6019:E6019" si="5993">B5994</f>
        <v>1</v>
      </c>
      <c r="C6019" t="str">
        <f t="shared" si="5993"/>
        <v>A4</v>
      </c>
      <c r="D6019" t="str">
        <f t="shared" si="5993"/>
        <v>сыр мягкий</v>
      </c>
      <c r="E6019" t="str">
        <f t="shared" si="5993"/>
        <v>A4|сыр мягкий</v>
      </c>
      <c r="F6019">
        <f>IFERROR(INDEX('Прайс-лист на год'!$E$4:$NG$28,MATCH(prices_model!E6019,'Прайс-лист на год'!$D$4:$D$28,0),MATCH(prices_model!A6019,'Прайс-лист на год'!$E$3:$NG$3,0)),0)</f>
        <v>551</v>
      </c>
    </row>
    <row r="6020" spans="1:6" x14ac:dyDescent="0.25">
      <c r="A6020" s="30">
        <f>'Прайс-лист на год'!$E$3+ROUNDDOWN((ROW()-2)/25,0)</f>
        <v>44070</v>
      </c>
      <c r="B6020">
        <f t="shared" ref="B6020:E6020" si="5994">B5995</f>
        <v>1</v>
      </c>
      <c r="C6020" t="str">
        <f t="shared" si="5994"/>
        <v>A4</v>
      </c>
      <c r="D6020" t="str">
        <f t="shared" si="5994"/>
        <v>прочие сыры</v>
      </c>
      <c r="E6020" t="str">
        <f t="shared" si="5994"/>
        <v>A4|прочие сыры</v>
      </c>
      <c r="F6020">
        <f>IFERROR(INDEX('Прайс-лист на год'!$E$4:$NG$28,MATCH(prices_model!E6020,'Прайс-лист на год'!$D$4:$D$28,0),MATCH(prices_model!A6020,'Прайс-лист на год'!$E$3:$NG$3,0)),0)</f>
        <v>732</v>
      </c>
    </row>
    <row r="6021" spans="1:6" x14ac:dyDescent="0.25">
      <c r="A6021" s="30">
        <f>'Прайс-лист на год'!$E$3+ROUNDDOWN((ROW()-2)/25,0)</f>
        <v>44070</v>
      </c>
      <c r="B6021">
        <f t="shared" ref="B6021:E6021" si="5995">B5996</f>
        <v>1</v>
      </c>
      <c r="C6021" t="str">
        <f t="shared" si="5995"/>
        <v>A4</v>
      </c>
      <c r="D6021" t="str">
        <f t="shared" si="5995"/>
        <v>продукты сырные</v>
      </c>
      <c r="E6021" t="str">
        <f t="shared" si="5995"/>
        <v>A4|продукты сырные</v>
      </c>
      <c r="F6021">
        <f>IFERROR(INDEX('Прайс-лист на год'!$E$4:$NG$28,MATCH(prices_model!E6021,'Прайс-лист на год'!$D$4:$D$28,0),MATCH(prices_model!A6021,'Прайс-лист на год'!$E$3:$NG$3,0)),0)</f>
        <v>340</v>
      </c>
    </row>
    <row r="6022" spans="1:6" x14ac:dyDescent="0.25">
      <c r="A6022" s="30">
        <f>'Прайс-лист на год'!$E$3+ROUNDDOWN((ROW()-2)/25,0)</f>
        <v>44070</v>
      </c>
      <c r="B6022">
        <f t="shared" ref="B6022:E6022" si="5996">B5997</f>
        <v>1</v>
      </c>
      <c r="C6022" t="str">
        <f t="shared" si="5996"/>
        <v>A5</v>
      </c>
      <c r="D6022" t="str">
        <f t="shared" si="5996"/>
        <v>сыр твердый</v>
      </c>
      <c r="E6022" t="str">
        <f t="shared" si="5996"/>
        <v>A5|сыр твердый</v>
      </c>
      <c r="F6022">
        <f>IFERROR(INDEX('Прайс-лист на год'!$E$4:$NG$28,MATCH(prices_model!E6022,'Прайс-лист на год'!$D$4:$D$28,0),MATCH(prices_model!A6022,'Прайс-лист на год'!$E$3:$NG$3,0)),0)</f>
        <v>1097</v>
      </c>
    </row>
    <row r="6023" spans="1:6" x14ac:dyDescent="0.25">
      <c r="A6023" s="30">
        <f>'Прайс-лист на год'!$E$3+ROUNDDOWN((ROW()-2)/25,0)</f>
        <v>44070</v>
      </c>
      <c r="B6023">
        <f t="shared" ref="B6023:E6023" si="5997">B5998</f>
        <v>1</v>
      </c>
      <c r="C6023" t="str">
        <f t="shared" si="5997"/>
        <v>A5</v>
      </c>
      <c r="D6023" t="str">
        <f t="shared" si="5997"/>
        <v>сыр полутвердый</v>
      </c>
      <c r="E6023" t="str">
        <f t="shared" si="5997"/>
        <v>A5|сыр полутвердый</v>
      </c>
      <c r="F6023">
        <f>IFERROR(INDEX('Прайс-лист на год'!$E$4:$NG$28,MATCH(prices_model!E6023,'Прайс-лист на год'!$D$4:$D$28,0),MATCH(prices_model!A6023,'Прайс-лист на год'!$E$3:$NG$3,0)),0)</f>
        <v>658</v>
      </c>
    </row>
    <row r="6024" spans="1:6" x14ac:dyDescent="0.25">
      <c r="A6024" s="30">
        <f>'Прайс-лист на год'!$E$3+ROUNDDOWN((ROW()-2)/25,0)</f>
        <v>44070</v>
      </c>
      <c r="B6024">
        <f t="shared" ref="B6024:E6024" si="5998">B5999</f>
        <v>1</v>
      </c>
      <c r="C6024" t="str">
        <f t="shared" si="5998"/>
        <v>A5</v>
      </c>
      <c r="D6024" t="str">
        <f t="shared" si="5998"/>
        <v>сыр мягкий</v>
      </c>
      <c r="E6024" t="str">
        <f t="shared" si="5998"/>
        <v>A5|сыр мягкий</v>
      </c>
      <c r="F6024">
        <f>IFERROR(INDEX('Прайс-лист на год'!$E$4:$NG$28,MATCH(prices_model!E6024,'Прайс-лист на год'!$D$4:$D$28,0),MATCH(prices_model!A6024,'Прайс-лист на год'!$E$3:$NG$3,0)),0)</f>
        <v>548</v>
      </c>
    </row>
    <row r="6025" spans="1:6" x14ac:dyDescent="0.25">
      <c r="A6025" s="30">
        <f>'Прайс-лист на год'!$E$3+ROUNDDOWN((ROW()-2)/25,0)</f>
        <v>44070</v>
      </c>
      <c r="B6025">
        <f t="shared" ref="B6025:E6025" si="5999">B6000</f>
        <v>1</v>
      </c>
      <c r="C6025" t="str">
        <f t="shared" si="5999"/>
        <v>A5</v>
      </c>
      <c r="D6025" t="str">
        <f t="shared" si="5999"/>
        <v>прочие сыры</v>
      </c>
      <c r="E6025" t="str">
        <f t="shared" si="5999"/>
        <v>A5|прочие сыры</v>
      </c>
      <c r="F6025">
        <f>IFERROR(INDEX('Прайс-лист на год'!$E$4:$NG$28,MATCH(prices_model!E6025,'Прайс-лист на год'!$D$4:$D$28,0),MATCH(prices_model!A6025,'Прайс-лист на год'!$E$3:$NG$3,0)),0)</f>
        <v>768</v>
      </c>
    </row>
    <row r="6026" spans="1:6" x14ac:dyDescent="0.25">
      <c r="A6026" s="30">
        <f>'Прайс-лист на год'!$E$3+ROUNDDOWN((ROW()-2)/25,0)</f>
        <v>44070</v>
      </c>
      <c r="B6026">
        <f t="shared" ref="B6026:E6026" si="6000">B6001</f>
        <v>1</v>
      </c>
      <c r="C6026" t="str">
        <f t="shared" si="6000"/>
        <v>A5</v>
      </c>
      <c r="D6026" t="str">
        <f t="shared" si="6000"/>
        <v>продукты сырные</v>
      </c>
      <c r="E6026" t="str">
        <f t="shared" si="6000"/>
        <v>A5|продукты сырные</v>
      </c>
      <c r="F6026">
        <f>IFERROR(INDEX('Прайс-лист на год'!$E$4:$NG$28,MATCH(prices_model!E6026,'Прайс-лист на год'!$D$4:$D$28,0),MATCH(prices_model!A6026,'Прайс-лист на год'!$E$3:$NG$3,0)),0)</f>
        <v>439</v>
      </c>
    </row>
    <row r="6027" spans="1:6" x14ac:dyDescent="0.25">
      <c r="A6027" s="30">
        <f>'Прайс-лист на год'!$E$3+ROUNDDOWN((ROW()-2)/25,0)</f>
        <v>44071</v>
      </c>
      <c r="B6027">
        <f t="shared" ref="B6027:E6027" si="6001">B6002</f>
        <v>1</v>
      </c>
      <c r="C6027" t="str">
        <f t="shared" si="6001"/>
        <v>A1</v>
      </c>
      <c r="D6027" t="str">
        <f t="shared" si="6001"/>
        <v>сыр твердый</v>
      </c>
      <c r="E6027" t="str">
        <f t="shared" si="6001"/>
        <v>A1|сыр твердый</v>
      </c>
      <c r="F6027">
        <f>IFERROR(INDEX('Прайс-лист на год'!$E$4:$NG$28,MATCH(prices_model!E6027,'Прайс-лист на год'!$D$4:$D$28,0),MATCH(prices_model!A6027,'Прайс-лист на год'!$E$3:$NG$3,0)),0)</f>
        <v>1000</v>
      </c>
    </row>
    <row r="6028" spans="1:6" x14ac:dyDescent="0.25">
      <c r="A6028" s="30">
        <f>'Прайс-лист на год'!$E$3+ROUNDDOWN((ROW()-2)/25,0)</f>
        <v>44071</v>
      </c>
      <c r="B6028">
        <f t="shared" ref="B6028:E6028" si="6002">B6003</f>
        <v>1</v>
      </c>
      <c r="C6028" t="str">
        <f t="shared" si="6002"/>
        <v>A1</v>
      </c>
      <c r="D6028" t="str">
        <f t="shared" si="6002"/>
        <v>сыр полутвердый</v>
      </c>
      <c r="E6028" t="str">
        <f t="shared" si="6002"/>
        <v>A1|сыр полутвердый</v>
      </c>
      <c r="F6028">
        <f>IFERROR(INDEX('Прайс-лист на год'!$E$4:$NG$28,MATCH(prices_model!E6028,'Прайс-лист на год'!$D$4:$D$28,0),MATCH(prices_model!A6028,'Прайс-лист на год'!$E$3:$NG$3,0)),0)</f>
        <v>600</v>
      </c>
    </row>
    <row r="6029" spans="1:6" x14ac:dyDescent="0.25">
      <c r="A6029" s="30">
        <f>'Прайс-лист на год'!$E$3+ROUNDDOWN((ROW()-2)/25,0)</f>
        <v>44071</v>
      </c>
      <c r="B6029">
        <f t="shared" ref="B6029:E6029" si="6003">B6004</f>
        <v>1</v>
      </c>
      <c r="C6029" t="str">
        <f t="shared" si="6003"/>
        <v>A1</v>
      </c>
      <c r="D6029" t="str">
        <f t="shared" si="6003"/>
        <v>сыр мягкий</v>
      </c>
      <c r="E6029" t="str">
        <f t="shared" si="6003"/>
        <v>A1|сыр мягкий</v>
      </c>
      <c r="F6029">
        <f>IFERROR(INDEX('Прайс-лист на год'!$E$4:$NG$28,MATCH(prices_model!E6029,'Прайс-лист на год'!$D$4:$D$28,0),MATCH(prices_model!A6029,'Прайс-лист на год'!$E$3:$NG$3,0)),0)</f>
        <v>500</v>
      </c>
    </row>
    <row r="6030" spans="1:6" x14ac:dyDescent="0.25">
      <c r="A6030" s="30">
        <f>'Прайс-лист на год'!$E$3+ROUNDDOWN((ROW()-2)/25,0)</f>
        <v>44071</v>
      </c>
      <c r="B6030">
        <f t="shared" ref="B6030:E6030" si="6004">B6005</f>
        <v>1</v>
      </c>
      <c r="C6030" t="str">
        <f t="shared" si="6004"/>
        <v>A1</v>
      </c>
      <c r="D6030" t="str">
        <f t="shared" si="6004"/>
        <v>прочие сыры</v>
      </c>
      <c r="E6030" t="str">
        <f t="shared" si="6004"/>
        <v>A1|прочие сыры</v>
      </c>
      <c r="F6030">
        <f>IFERROR(INDEX('Прайс-лист на год'!$E$4:$NG$28,MATCH(prices_model!E6030,'Прайс-лист на год'!$D$4:$D$28,0),MATCH(prices_model!A6030,'Прайс-лист на год'!$E$3:$NG$3,0)),0)</f>
        <v>700</v>
      </c>
    </row>
    <row r="6031" spans="1:6" x14ac:dyDescent="0.25">
      <c r="A6031" s="30">
        <f>'Прайс-лист на год'!$E$3+ROUNDDOWN((ROW()-2)/25,0)</f>
        <v>44071</v>
      </c>
      <c r="B6031">
        <f t="shared" ref="B6031:E6031" si="6005">B6006</f>
        <v>1</v>
      </c>
      <c r="C6031" t="str">
        <f t="shared" si="6005"/>
        <v>A1</v>
      </c>
      <c r="D6031" t="str">
        <f t="shared" si="6005"/>
        <v>продукты сырные</v>
      </c>
      <c r="E6031" t="str">
        <f t="shared" si="6005"/>
        <v>A1|продукты сырные</v>
      </c>
      <c r="F6031">
        <f>IFERROR(INDEX('Прайс-лист на год'!$E$4:$NG$28,MATCH(prices_model!E6031,'Прайс-лист на год'!$D$4:$D$28,0),MATCH(prices_model!A6031,'Прайс-лист на год'!$E$3:$NG$3,0)),0)</f>
        <v>400</v>
      </c>
    </row>
    <row r="6032" spans="1:6" x14ac:dyDescent="0.25">
      <c r="A6032" s="30">
        <f>'Прайс-лист на год'!$E$3+ROUNDDOWN((ROW()-2)/25,0)</f>
        <v>44071</v>
      </c>
      <c r="B6032">
        <f t="shared" ref="B6032:E6032" si="6006">B6007</f>
        <v>1</v>
      </c>
      <c r="C6032" t="str">
        <f t="shared" si="6006"/>
        <v>A2</v>
      </c>
      <c r="D6032" t="str">
        <f t="shared" si="6006"/>
        <v>сыр твердый</v>
      </c>
      <c r="E6032" t="str">
        <f t="shared" si="6006"/>
        <v>A2|сыр твердый</v>
      </c>
      <c r="F6032">
        <f>IFERROR(INDEX('Прайс-лист на год'!$E$4:$NG$28,MATCH(prices_model!E6032,'Прайс-лист на год'!$D$4:$D$28,0),MATCH(prices_model!A6032,'Прайс-лист на год'!$E$3:$NG$3,0)),0)</f>
        <v>1050</v>
      </c>
    </row>
    <row r="6033" spans="1:6" x14ac:dyDescent="0.25">
      <c r="A6033" s="30">
        <f>'Прайс-лист на год'!$E$3+ROUNDDOWN((ROW()-2)/25,0)</f>
        <v>44071</v>
      </c>
      <c r="B6033">
        <f t="shared" ref="B6033:E6033" si="6007">B6008</f>
        <v>1</v>
      </c>
      <c r="C6033" t="str">
        <f t="shared" si="6007"/>
        <v>A2</v>
      </c>
      <c r="D6033" t="str">
        <f t="shared" si="6007"/>
        <v>сыр полутвердый</v>
      </c>
      <c r="E6033" t="str">
        <f t="shared" si="6007"/>
        <v>A2|сыр полутвердый</v>
      </c>
      <c r="F6033">
        <f>IFERROR(INDEX('Прайс-лист на год'!$E$4:$NG$28,MATCH(prices_model!E6033,'Прайс-лист на год'!$D$4:$D$28,0),MATCH(prices_model!A6033,'Прайс-лист на год'!$E$3:$NG$3,0)),0)</f>
        <v>630</v>
      </c>
    </row>
    <row r="6034" spans="1:6" x14ac:dyDescent="0.25">
      <c r="A6034" s="30">
        <f>'Прайс-лист на год'!$E$3+ROUNDDOWN((ROW()-2)/25,0)</f>
        <v>44071</v>
      </c>
      <c r="B6034">
        <f t="shared" ref="B6034:E6034" si="6008">B6009</f>
        <v>1</v>
      </c>
      <c r="C6034" t="str">
        <f t="shared" si="6008"/>
        <v>A2</v>
      </c>
      <c r="D6034" t="str">
        <f t="shared" si="6008"/>
        <v>сыр мягкий</v>
      </c>
      <c r="E6034" t="str">
        <f t="shared" si="6008"/>
        <v>A2|сыр мягкий</v>
      </c>
      <c r="F6034">
        <f>IFERROR(INDEX('Прайс-лист на год'!$E$4:$NG$28,MATCH(prices_model!E6034,'Прайс-лист на год'!$D$4:$D$28,0),MATCH(prices_model!A6034,'Прайс-лист на год'!$E$3:$NG$3,0)),0)</f>
        <v>525</v>
      </c>
    </row>
    <row r="6035" spans="1:6" x14ac:dyDescent="0.25">
      <c r="A6035" s="30">
        <f>'Прайс-лист на год'!$E$3+ROUNDDOWN((ROW()-2)/25,0)</f>
        <v>44071</v>
      </c>
      <c r="B6035">
        <f t="shared" ref="B6035:E6035" si="6009">B6010</f>
        <v>1</v>
      </c>
      <c r="C6035" t="str">
        <f t="shared" si="6009"/>
        <v>A2</v>
      </c>
      <c r="D6035" t="str">
        <f t="shared" si="6009"/>
        <v>прочие сыры</v>
      </c>
      <c r="E6035" t="str">
        <f t="shared" si="6009"/>
        <v>A2|прочие сыры</v>
      </c>
      <c r="F6035">
        <f>IFERROR(INDEX('Прайс-лист на год'!$E$4:$NG$28,MATCH(prices_model!E6035,'Прайс-лист на год'!$D$4:$D$28,0),MATCH(prices_model!A6035,'Прайс-лист на год'!$E$3:$NG$3,0)),0)</f>
        <v>735</v>
      </c>
    </row>
    <row r="6036" spans="1:6" x14ac:dyDescent="0.25">
      <c r="A6036" s="30">
        <f>'Прайс-лист на год'!$E$3+ROUNDDOWN((ROW()-2)/25,0)</f>
        <v>44071</v>
      </c>
      <c r="B6036">
        <f t="shared" ref="B6036:E6036" si="6010">B6011</f>
        <v>1</v>
      </c>
      <c r="C6036" t="str">
        <f t="shared" si="6010"/>
        <v>A2</v>
      </c>
      <c r="D6036" t="str">
        <f t="shared" si="6010"/>
        <v>продукты сырные</v>
      </c>
      <c r="E6036" t="str">
        <f t="shared" si="6010"/>
        <v>A2|продукты сырные</v>
      </c>
      <c r="F6036">
        <f>IFERROR(INDEX('Прайс-лист на год'!$E$4:$NG$28,MATCH(prices_model!E6036,'Прайс-лист на год'!$D$4:$D$28,0),MATCH(prices_model!A6036,'Прайс-лист на год'!$E$3:$NG$3,0)),0)</f>
        <v>420</v>
      </c>
    </row>
    <row r="6037" spans="1:6" x14ac:dyDescent="0.25">
      <c r="A6037" s="30">
        <f>'Прайс-лист на год'!$E$3+ROUNDDOWN((ROW()-2)/25,0)</f>
        <v>44071</v>
      </c>
      <c r="B6037">
        <f t="shared" ref="B6037:E6037" si="6011">B6012</f>
        <v>1</v>
      </c>
      <c r="C6037" t="str">
        <f t="shared" si="6011"/>
        <v>A3</v>
      </c>
      <c r="D6037" t="str">
        <f t="shared" si="6011"/>
        <v>сыр твердый</v>
      </c>
      <c r="E6037" t="str">
        <f t="shared" si="6011"/>
        <v>A3|сыр твердый</v>
      </c>
      <c r="F6037">
        <f>IFERROR(INDEX('Прайс-лист на год'!$E$4:$NG$28,MATCH(prices_model!E6037,'Прайс-лист на год'!$D$4:$D$28,0),MATCH(prices_model!A6037,'Прайс-лист на год'!$E$3:$NG$3,0)),0)</f>
        <v>1100</v>
      </c>
    </row>
    <row r="6038" spans="1:6" x14ac:dyDescent="0.25">
      <c r="A6038" s="30">
        <f>'Прайс-лист на год'!$E$3+ROUNDDOWN((ROW()-2)/25,0)</f>
        <v>44071</v>
      </c>
      <c r="B6038">
        <f t="shared" ref="B6038:E6038" si="6012">B6013</f>
        <v>1</v>
      </c>
      <c r="C6038" t="str">
        <f t="shared" si="6012"/>
        <v>A3</v>
      </c>
      <c r="D6038" t="str">
        <f t="shared" si="6012"/>
        <v>сыр полутвердый</v>
      </c>
      <c r="E6038" t="str">
        <f t="shared" si="6012"/>
        <v>A3|сыр полутвердый</v>
      </c>
      <c r="F6038">
        <f>IFERROR(INDEX('Прайс-лист на год'!$E$4:$NG$28,MATCH(prices_model!E6038,'Прайс-лист на год'!$D$4:$D$28,0),MATCH(prices_model!A6038,'Прайс-лист на год'!$E$3:$NG$3,0)),0)</f>
        <v>660</v>
      </c>
    </row>
    <row r="6039" spans="1:6" x14ac:dyDescent="0.25">
      <c r="A6039" s="30">
        <f>'Прайс-лист на год'!$E$3+ROUNDDOWN((ROW()-2)/25,0)</f>
        <v>44071</v>
      </c>
      <c r="B6039">
        <f t="shared" ref="B6039:E6039" si="6013">B6014</f>
        <v>1</v>
      </c>
      <c r="C6039" t="str">
        <f t="shared" si="6013"/>
        <v>A3</v>
      </c>
      <c r="D6039" t="str">
        <f t="shared" si="6013"/>
        <v>сыр мягкий</v>
      </c>
      <c r="E6039" t="str">
        <f t="shared" si="6013"/>
        <v>A3|сыр мягкий</v>
      </c>
      <c r="F6039">
        <f>IFERROR(INDEX('Прайс-лист на год'!$E$4:$NG$28,MATCH(prices_model!E6039,'Прайс-лист на год'!$D$4:$D$28,0),MATCH(prices_model!A6039,'Прайс-лист на год'!$E$3:$NG$3,0)),0)</f>
        <v>550</v>
      </c>
    </row>
    <row r="6040" spans="1:6" x14ac:dyDescent="0.25">
      <c r="A6040" s="30">
        <f>'Прайс-лист на год'!$E$3+ROUNDDOWN((ROW()-2)/25,0)</f>
        <v>44071</v>
      </c>
      <c r="B6040">
        <f t="shared" ref="B6040:E6040" si="6014">B6015</f>
        <v>1</v>
      </c>
      <c r="C6040" t="str">
        <f t="shared" si="6014"/>
        <v>A3</v>
      </c>
      <c r="D6040" t="str">
        <f t="shared" si="6014"/>
        <v>прочие сыры</v>
      </c>
      <c r="E6040" t="str">
        <f t="shared" si="6014"/>
        <v>A3|прочие сыры</v>
      </c>
      <c r="F6040">
        <f>IFERROR(INDEX('Прайс-лист на год'!$E$4:$NG$28,MATCH(prices_model!E6040,'Прайс-лист на год'!$D$4:$D$28,0),MATCH(prices_model!A6040,'Прайс-лист на год'!$E$3:$NG$3,0)),0)</f>
        <v>770</v>
      </c>
    </row>
    <row r="6041" spans="1:6" x14ac:dyDescent="0.25">
      <c r="A6041" s="30">
        <f>'Прайс-лист на год'!$E$3+ROUNDDOWN((ROW()-2)/25,0)</f>
        <v>44071</v>
      </c>
      <c r="B6041">
        <f t="shared" ref="B6041:E6041" si="6015">B6016</f>
        <v>1</v>
      </c>
      <c r="C6041" t="str">
        <f t="shared" si="6015"/>
        <v>A3</v>
      </c>
      <c r="D6041" t="str">
        <f t="shared" si="6015"/>
        <v>продукты сырные</v>
      </c>
      <c r="E6041" t="str">
        <f t="shared" si="6015"/>
        <v>A3|продукты сырные</v>
      </c>
      <c r="F6041">
        <f>IFERROR(INDEX('Прайс-лист на год'!$E$4:$NG$28,MATCH(prices_model!E6041,'Прайс-лист на год'!$D$4:$D$28,0),MATCH(prices_model!A6041,'Прайс-лист на год'!$E$3:$NG$3,0)),0)</f>
        <v>440</v>
      </c>
    </row>
    <row r="6042" spans="1:6" x14ac:dyDescent="0.25">
      <c r="A6042" s="30">
        <f>'Прайс-лист на год'!$E$3+ROUNDDOWN((ROW()-2)/25,0)</f>
        <v>44071</v>
      </c>
      <c r="B6042">
        <f t="shared" ref="B6042:E6042" si="6016">B6017</f>
        <v>1</v>
      </c>
      <c r="C6042" t="str">
        <f t="shared" si="6016"/>
        <v>A4</v>
      </c>
      <c r="D6042" t="str">
        <f t="shared" si="6016"/>
        <v>сыр твердый</v>
      </c>
      <c r="E6042" t="str">
        <f t="shared" si="6016"/>
        <v>A4|сыр твердый</v>
      </c>
      <c r="F6042">
        <f>IFERROR(INDEX('Прайс-лист на год'!$E$4:$NG$28,MATCH(prices_model!E6042,'Прайс-лист на год'!$D$4:$D$28,0),MATCH(prices_model!A6042,'Прайс-лист на год'!$E$3:$NG$3,0)),0)</f>
        <v>1103</v>
      </c>
    </row>
    <row r="6043" spans="1:6" x14ac:dyDescent="0.25">
      <c r="A6043" s="30">
        <f>'Прайс-лист на год'!$E$3+ROUNDDOWN((ROW()-2)/25,0)</f>
        <v>44071</v>
      </c>
      <c r="B6043">
        <f t="shared" ref="B6043:E6043" si="6017">B6018</f>
        <v>1</v>
      </c>
      <c r="C6043" t="str">
        <f t="shared" si="6017"/>
        <v>A4</v>
      </c>
      <c r="D6043" t="str">
        <f t="shared" si="6017"/>
        <v>сыр полутвердый</v>
      </c>
      <c r="E6043" t="str">
        <f t="shared" si="6017"/>
        <v>A4|сыр полутвердый</v>
      </c>
      <c r="F6043">
        <f>IFERROR(INDEX('Прайс-лист на год'!$E$4:$NG$28,MATCH(prices_model!E6043,'Прайс-лист на год'!$D$4:$D$28,0),MATCH(prices_model!A6043,'Прайс-лист на год'!$E$3:$NG$3,0)),0)</f>
        <v>662</v>
      </c>
    </row>
    <row r="6044" spans="1:6" x14ac:dyDescent="0.25">
      <c r="A6044" s="30">
        <f>'Прайс-лист на год'!$E$3+ROUNDDOWN((ROW()-2)/25,0)</f>
        <v>44071</v>
      </c>
      <c r="B6044">
        <f t="shared" ref="B6044:E6044" si="6018">B6019</f>
        <v>1</v>
      </c>
      <c r="C6044" t="str">
        <f t="shared" si="6018"/>
        <v>A4</v>
      </c>
      <c r="D6044" t="str">
        <f t="shared" si="6018"/>
        <v>сыр мягкий</v>
      </c>
      <c r="E6044" t="str">
        <f t="shared" si="6018"/>
        <v>A4|сыр мягкий</v>
      </c>
      <c r="F6044">
        <f>IFERROR(INDEX('Прайс-лист на год'!$E$4:$NG$28,MATCH(prices_model!E6044,'Прайс-лист на год'!$D$4:$D$28,0),MATCH(prices_model!A6044,'Прайс-лист на год'!$E$3:$NG$3,0)),0)</f>
        <v>551</v>
      </c>
    </row>
    <row r="6045" spans="1:6" x14ac:dyDescent="0.25">
      <c r="A6045" s="30">
        <f>'Прайс-лист на год'!$E$3+ROUNDDOWN((ROW()-2)/25,0)</f>
        <v>44071</v>
      </c>
      <c r="B6045">
        <f t="shared" ref="B6045:E6045" si="6019">B6020</f>
        <v>1</v>
      </c>
      <c r="C6045" t="str">
        <f t="shared" si="6019"/>
        <v>A4</v>
      </c>
      <c r="D6045" t="str">
        <f t="shared" si="6019"/>
        <v>прочие сыры</v>
      </c>
      <c r="E6045" t="str">
        <f t="shared" si="6019"/>
        <v>A4|прочие сыры</v>
      </c>
      <c r="F6045">
        <f>IFERROR(INDEX('Прайс-лист на год'!$E$4:$NG$28,MATCH(prices_model!E6045,'Прайс-лист на год'!$D$4:$D$28,0),MATCH(prices_model!A6045,'Прайс-лист на год'!$E$3:$NG$3,0)),0)</f>
        <v>732</v>
      </c>
    </row>
    <row r="6046" spans="1:6" x14ac:dyDescent="0.25">
      <c r="A6046" s="30">
        <f>'Прайс-лист на год'!$E$3+ROUNDDOWN((ROW()-2)/25,0)</f>
        <v>44071</v>
      </c>
      <c r="B6046">
        <f t="shared" ref="B6046:E6046" si="6020">B6021</f>
        <v>1</v>
      </c>
      <c r="C6046" t="str">
        <f t="shared" si="6020"/>
        <v>A4</v>
      </c>
      <c r="D6046" t="str">
        <f t="shared" si="6020"/>
        <v>продукты сырные</v>
      </c>
      <c r="E6046" t="str">
        <f t="shared" si="6020"/>
        <v>A4|продукты сырные</v>
      </c>
      <c r="F6046">
        <f>IFERROR(INDEX('Прайс-лист на год'!$E$4:$NG$28,MATCH(prices_model!E6046,'Прайс-лист на год'!$D$4:$D$28,0),MATCH(prices_model!A6046,'Прайс-лист на год'!$E$3:$NG$3,0)),0)</f>
        <v>340</v>
      </c>
    </row>
    <row r="6047" spans="1:6" x14ac:dyDescent="0.25">
      <c r="A6047" s="30">
        <f>'Прайс-лист на год'!$E$3+ROUNDDOWN((ROW()-2)/25,0)</f>
        <v>44071</v>
      </c>
      <c r="B6047">
        <f t="shared" ref="B6047:E6047" si="6021">B6022</f>
        <v>1</v>
      </c>
      <c r="C6047" t="str">
        <f t="shared" si="6021"/>
        <v>A5</v>
      </c>
      <c r="D6047" t="str">
        <f t="shared" si="6021"/>
        <v>сыр твердый</v>
      </c>
      <c r="E6047" t="str">
        <f t="shared" si="6021"/>
        <v>A5|сыр твердый</v>
      </c>
      <c r="F6047">
        <f>IFERROR(INDEX('Прайс-лист на год'!$E$4:$NG$28,MATCH(prices_model!E6047,'Прайс-лист на год'!$D$4:$D$28,0),MATCH(prices_model!A6047,'Прайс-лист на год'!$E$3:$NG$3,0)),0)</f>
        <v>1097</v>
      </c>
    </row>
    <row r="6048" spans="1:6" x14ac:dyDescent="0.25">
      <c r="A6048" s="30">
        <f>'Прайс-лист на год'!$E$3+ROUNDDOWN((ROW()-2)/25,0)</f>
        <v>44071</v>
      </c>
      <c r="B6048">
        <f t="shared" ref="B6048:E6048" si="6022">B6023</f>
        <v>1</v>
      </c>
      <c r="C6048" t="str">
        <f t="shared" si="6022"/>
        <v>A5</v>
      </c>
      <c r="D6048" t="str">
        <f t="shared" si="6022"/>
        <v>сыр полутвердый</v>
      </c>
      <c r="E6048" t="str">
        <f t="shared" si="6022"/>
        <v>A5|сыр полутвердый</v>
      </c>
      <c r="F6048">
        <f>IFERROR(INDEX('Прайс-лист на год'!$E$4:$NG$28,MATCH(prices_model!E6048,'Прайс-лист на год'!$D$4:$D$28,0),MATCH(prices_model!A6048,'Прайс-лист на год'!$E$3:$NG$3,0)),0)</f>
        <v>658</v>
      </c>
    </row>
    <row r="6049" spans="1:6" x14ac:dyDescent="0.25">
      <c r="A6049" s="30">
        <f>'Прайс-лист на год'!$E$3+ROUNDDOWN((ROW()-2)/25,0)</f>
        <v>44071</v>
      </c>
      <c r="B6049">
        <f t="shared" ref="B6049:E6049" si="6023">B6024</f>
        <v>1</v>
      </c>
      <c r="C6049" t="str">
        <f t="shared" si="6023"/>
        <v>A5</v>
      </c>
      <c r="D6049" t="str">
        <f t="shared" si="6023"/>
        <v>сыр мягкий</v>
      </c>
      <c r="E6049" t="str">
        <f t="shared" si="6023"/>
        <v>A5|сыр мягкий</v>
      </c>
      <c r="F6049">
        <f>IFERROR(INDEX('Прайс-лист на год'!$E$4:$NG$28,MATCH(prices_model!E6049,'Прайс-лист на год'!$D$4:$D$28,0),MATCH(prices_model!A6049,'Прайс-лист на год'!$E$3:$NG$3,0)),0)</f>
        <v>548</v>
      </c>
    </row>
    <row r="6050" spans="1:6" x14ac:dyDescent="0.25">
      <c r="A6050" s="30">
        <f>'Прайс-лист на год'!$E$3+ROUNDDOWN((ROW()-2)/25,0)</f>
        <v>44071</v>
      </c>
      <c r="B6050">
        <f t="shared" ref="B6050:E6050" si="6024">B6025</f>
        <v>1</v>
      </c>
      <c r="C6050" t="str">
        <f t="shared" si="6024"/>
        <v>A5</v>
      </c>
      <c r="D6050" t="str">
        <f t="shared" si="6024"/>
        <v>прочие сыры</v>
      </c>
      <c r="E6050" t="str">
        <f t="shared" si="6024"/>
        <v>A5|прочие сыры</v>
      </c>
      <c r="F6050">
        <f>IFERROR(INDEX('Прайс-лист на год'!$E$4:$NG$28,MATCH(prices_model!E6050,'Прайс-лист на год'!$D$4:$D$28,0),MATCH(prices_model!A6050,'Прайс-лист на год'!$E$3:$NG$3,0)),0)</f>
        <v>768</v>
      </c>
    </row>
    <row r="6051" spans="1:6" x14ac:dyDescent="0.25">
      <c r="A6051" s="30">
        <f>'Прайс-лист на год'!$E$3+ROUNDDOWN((ROW()-2)/25,0)</f>
        <v>44071</v>
      </c>
      <c r="B6051">
        <f t="shared" ref="B6051:E6051" si="6025">B6026</f>
        <v>1</v>
      </c>
      <c r="C6051" t="str">
        <f t="shared" si="6025"/>
        <v>A5</v>
      </c>
      <c r="D6051" t="str">
        <f t="shared" si="6025"/>
        <v>продукты сырные</v>
      </c>
      <c r="E6051" t="str">
        <f t="shared" si="6025"/>
        <v>A5|продукты сырные</v>
      </c>
      <c r="F6051">
        <f>IFERROR(INDEX('Прайс-лист на год'!$E$4:$NG$28,MATCH(prices_model!E6051,'Прайс-лист на год'!$D$4:$D$28,0),MATCH(prices_model!A6051,'Прайс-лист на год'!$E$3:$NG$3,0)),0)</f>
        <v>439</v>
      </c>
    </row>
    <row r="6052" spans="1:6" x14ac:dyDescent="0.25">
      <c r="A6052" s="30">
        <f>'Прайс-лист на год'!$E$3+ROUNDDOWN((ROW()-2)/25,0)</f>
        <v>44072</v>
      </c>
      <c r="B6052">
        <f t="shared" ref="B6052:E6052" si="6026">B6027</f>
        <v>1</v>
      </c>
      <c r="C6052" t="str">
        <f t="shared" si="6026"/>
        <v>A1</v>
      </c>
      <c r="D6052" t="str">
        <f t="shared" si="6026"/>
        <v>сыр твердый</v>
      </c>
      <c r="E6052" t="str">
        <f t="shared" si="6026"/>
        <v>A1|сыр твердый</v>
      </c>
      <c r="F6052">
        <f>IFERROR(INDEX('Прайс-лист на год'!$E$4:$NG$28,MATCH(prices_model!E6052,'Прайс-лист на год'!$D$4:$D$28,0),MATCH(prices_model!A6052,'Прайс-лист на год'!$E$3:$NG$3,0)),0)</f>
        <v>1000</v>
      </c>
    </row>
    <row r="6053" spans="1:6" x14ac:dyDescent="0.25">
      <c r="A6053" s="30">
        <f>'Прайс-лист на год'!$E$3+ROUNDDOWN((ROW()-2)/25,0)</f>
        <v>44072</v>
      </c>
      <c r="B6053">
        <f t="shared" ref="B6053:E6053" si="6027">B6028</f>
        <v>1</v>
      </c>
      <c r="C6053" t="str">
        <f t="shared" si="6027"/>
        <v>A1</v>
      </c>
      <c r="D6053" t="str">
        <f t="shared" si="6027"/>
        <v>сыр полутвердый</v>
      </c>
      <c r="E6053" t="str">
        <f t="shared" si="6027"/>
        <v>A1|сыр полутвердый</v>
      </c>
      <c r="F6053">
        <f>IFERROR(INDEX('Прайс-лист на год'!$E$4:$NG$28,MATCH(prices_model!E6053,'Прайс-лист на год'!$D$4:$D$28,0),MATCH(prices_model!A6053,'Прайс-лист на год'!$E$3:$NG$3,0)),0)</f>
        <v>600</v>
      </c>
    </row>
    <row r="6054" spans="1:6" x14ac:dyDescent="0.25">
      <c r="A6054" s="30">
        <f>'Прайс-лист на год'!$E$3+ROUNDDOWN((ROW()-2)/25,0)</f>
        <v>44072</v>
      </c>
      <c r="B6054">
        <f t="shared" ref="B6054:E6054" si="6028">B6029</f>
        <v>1</v>
      </c>
      <c r="C6054" t="str">
        <f t="shared" si="6028"/>
        <v>A1</v>
      </c>
      <c r="D6054" t="str">
        <f t="shared" si="6028"/>
        <v>сыр мягкий</v>
      </c>
      <c r="E6054" t="str">
        <f t="shared" si="6028"/>
        <v>A1|сыр мягкий</v>
      </c>
      <c r="F6054">
        <f>IFERROR(INDEX('Прайс-лист на год'!$E$4:$NG$28,MATCH(prices_model!E6054,'Прайс-лист на год'!$D$4:$D$28,0),MATCH(prices_model!A6054,'Прайс-лист на год'!$E$3:$NG$3,0)),0)</f>
        <v>500</v>
      </c>
    </row>
    <row r="6055" spans="1:6" x14ac:dyDescent="0.25">
      <c r="A6055" s="30">
        <f>'Прайс-лист на год'!$E$3+ROUNDDOWN((ROW()-2)/25,0)</f>
        <v>44072</v>
      </c>
      <c r="B6055">
        <f t="shared" ref="B6055:E6055" si="6029">B6030</f>
        <v>1</v>
      </c>
      <c r="C6055" t="str">
        <f t="shared" si="6029"/>
        <v>A1</v>
      </c>
      <c r="D6055" t="str">
        <f t="shared" si="6029"/>
        <v>прочие сыры</v>
      </c>
      <c r="E6055" t="str">
        <f t="shared" si="6029"/>
        <v>A1|прочие сыры</v>
      </c>
      <c r="F6055">
        <f>IFERROR(INDEX('Прайс-лист на год'!$E$4:$NG$28,MATCH(prices_model!E6055,'Прайс-лист на год'!$D$4:$D$28,0),MATCH(prices_model!A6055,'Прайс-лист на год'!$E$3:$NG$3,0)),0)</f>
        <v>700</v>
      </c>
    </row>
    <row r="6056" spans="1:6" x14ac:dyDescent="0.25">
      <c r="A6056" s="30">
        <f>'Прайс-лист на год'!$E$3+ROUNDDOWN((ROW()-2)/25,0)</f>
        <v>44072</v>
      </c>
      <c r="B6056">
        <f t="shared" ref="B6056:E6056" si="6030">B6031</f>
        <v>1</v>
      </c>
      <c r="C6056" t="str">
        <f t="shared" si="6030"/>
        <v>A1</v>
      </c>
      <c r="D6056" t="str">
        <f t="shared" si="6030"/>
        <v>продукты сырные</v>
      </c>
      <c r="E6056" t="str">
        <f t="shared" si="6030"/>
        <v>A1|продукты сырные</v>
      </c>
      <c r="F6056">
        <f>IFERROR(INDEX('Прайс-лист на год'!$E$4:$NG$28,MATCH(prices_model!E6056,'Прайс-лист на год'!$D$4:$D$28,0),MATCH(prices_model!A6056,'Прайс-лист на год'!$E$3:$NG$3,0)),0)</f>
        <v>400</v>
      </c>
    </row>
    <row r="6057" spans="1:6" x14ac:dyDescent="0.25">
      <c r="A6057" s="30">
        <f>'Прайс-лист на год'!$E$3+ROUNDDOWN((ROW()-2)/25,0)</f>
        <v>44072</v>
      </c>
      <c r="B6057">
        <f t="shared" ref="B6057:E6057" si="6031">B6032</f>
        <v>1</v>
      </c>
      <c r="C6057" t="str">
        <f t="shared" si="6031"/>
        <v>A2</v>
      </c>
      <c r="D6057" t="str">
        <f t="shared" si="6031"/>
        <v>сыр твердый</v>
      </c>
      <c r="E6057" t="str">
        <f t="shared" si="6031"/>
        <v>A2|сыр твердый</v>
      </c>
      <c r="F6057">
        <f>IFERROR(INDEX('Прайс-лист на год'!$E$4:$NG$28,MATCH(prices_model!E6057,'Прайс-лист на год'!$D$4:$D$28,0),MATCH(prices_model!A6057,'Прайс-лист на год'!$E$3:$NG$3,0)),0)</f>
        <v>1050</v>
      </c>
    </row>
    <row r="6058" spans="1:6" x14ac:dyDescent="0.25">
      <c r="A6058" s="30">
        <f>'Прайс-лист на год'!$E$3+ROUNDDOWN((ROW()-2)/25,0)</f>
        <v>44072</v>
      </c>
      <c r="B6058">
        <f t="shared" ref="B6058:E6058" si="6032">B6033</f>
        <v>1</v>
      </c>
      <c r="C6058" t="str">
        <f t="shared" si="6032"/>
        <v>A2</v>
      </c>
      <c r="D6058" t="str">
        <f t="shared" si="6032"/>
        <v>сыр полутвердый</v>
      </c>
      <c r="E6058" t="str">
        <f t="shared" si="6032"/>
        <v>A2|сыр полутвердый</v>
      </c>
      <c r="F6058">
        <f>IFERROR(INDEX('Прайс-лист на год'!$E$4:$NG$28,MATCH(prices_model!E6058,'Прайс-лист на год'!$D$4:$D$28,0),MATCH(prices_model!A6058,'Прайс-лист на год'!$E$3:$NG$3,0)),0)</f>
        <v>630</v>
      </c>
    </row>
    <row r="6059" spans="1:6" x14ac:dyDescent="0.25">
      <c r="A6059" s="30">
        <f>'Прайс-лист на год'!$E$3+ROUNDDOWN((ROW()-2)/25,0)</f>
        <v>44072</v>
      </c>
      <c r="B6059">
        <f t="shared" ref="B6059:E6059" si="6033">B6034</f>
        <v>1</v>
      </c>
      <c r="C6059" t="str">
        <f t="shared" si="6033"/>
        <v>A2</v>
      </c>
      <c r="D6059" t="str">
        <f t="shared" si="6033"/>
        <v>сыр мягкий</v>
      </c>
      <c r="E6059" t="str">
        <f t="shared" si="6033"/>
        <v>A2|сыр мягкий</v>
      </c>
      <c r="F6059">
        <f>IFERROR(INDEX('Прайс-лист на год'!$E$4:$NG$28,MATCH(prices_model!E6059,'Прайс-лист на год'!$D$4:$D$28,0),MATCH(prices_model!A6059,'Прайс-лист на год'!$E$3:$NG$3,0)),0)</f>
        <v>525</v>
      </c>
    </row>
    <row r="6060" spans="1:6" x14ac:dyDescent="0.25">
      <c r="A6060" s="30">
        <f>'Прайс-лист на год'!$E$3+ROUNDDOWN((ROW()-2)/25,0)</f>
        <v>44072</v>
      </c>
      <c r="B6060">
        <f t="shared" ref="B6060:E6060" si="6034">B6035</f>
        <v>1</v>
      </c>
      <c r="C6060" t="str">
        <f t="shared" si="6034"/>
        <v>A2</v>
      </c>
      <c r="D6060" t="str">
        <f t="shared" si="6034"/>
        <v>прочие сыры</v>
      </c>
      <c r="E6060" t="str">
        <f t="shared" si="6034"/>
        <v>A2|прочие сыры</v>
      </c>
      <c r="F6060">
        <f>IFERROR(INDEX('Прайс-лист на год'!$E$4:$NG$28,MATCH(prices_model!E6060,'Прайс-лист на год'!$D$4:$D$28,0),MATCH(prices_model!A6060,'Прайс-лист на год'!$E$3:$NG$3,0)),0)</f>
        <v>735</v>
      </c>
    </row>
    <row r="6061" spans="1:6" x14ac:dyDescent="0.25">
      <c r="A6061" s="30">
        <f>'Прайс-лист на год'!$E$3+ROUNDDOWN((ROW()-2)/25,0)</f>
        <v>44072</v>
      </c>
      <c r="B6061">
        <f t="shared" ref="B6061:E6061" si="6035">B6036</f>
        <v>1</v>
      </c>
      <c r="C6061" t="str">
        <f t="shared" si="6035"/>
        <v>A2</v>
      </c>
      <c r="D6061" t="str">
        <f t="shared" si="6035"/>
        <v>продукты сырные</v>
      </c>
      <c r="E6061" t="str">
        <f t="shared" si="6035"/>
        <v>A2|продукты сырные</v>
      </c>
      <c r="F6061">
        <f>IFERROR(INDEX('Прайс-лист на год'!$E$4:$NG$28,MATCH(prices_model!E6061,'Прайс-лист на год'!$D$4:$D$28,0),MATCH(prices_model!A6061,'Прайс-лист на год'!$E$3:$NG$3,0)),0)</f>
        <v>420</v>
      </c>
    </row>
    <row r="6062" spans="1:6" x14ac:dyDescent="0.25">
      <c r="A6062" s="30">
        <f>'Прайс-лист на год'!$E$3+ROUNDDOWN((ROW()-2)/25,0)</f>
        <v>44072</v>
      </c>
      <c r="B6062">
        <f t="shared" ref="B6062:E6062" si="6036">B6037</f>
        <v>1</v>
      </c>
      <c r="C6062" t="str">
        <f t="shared" si="6036"/>
        <v>A3</v>
      </c>
      <c r="D6062" t="str">
        <f t="shared" si="6036"/>
        <v>сыр твердый</v>
      </c>
      <c r="E6062" t="str">
        <f t="shared" si="6036"/>
        <v>A3|сыр твердый</v>
      </c>
      <c r="F6062">
        <f>IFERROR(INDEX('Прайс-лист на год'!$E$4:$NG$28,MATCH(prices_model!E6062,'Прайс-лист на год'!$D$4:$D$28,0),MATCH(prices_model!A6062,'Прайс-лист на год'!$E$3:$NG$3,0)),0)</f>
        <v>1100</v>
      </c>
    </row>
    <row r="6063" spans="1:6" x14ac:dyDescent="0.25">
      <c r="A6063" s="30">
        <f>'Прайс-лист на год'!$E$3+ROUNDDOWN((ROW()-2)/25,0)</f>
        <v>44072</v>
      </c>
      <c r="B6063">
        <f t="shared" ref="B6063:E6063" si="6037">B6038</f>
        <v>1</v>
      </c>
      <c r="C6063" t="str">
        <f t="shared" si="6037"/>
        <v>A3</v>
      </c>
      <c r="D6063" t="str">
        <f t="shared" si="6037"/>
        <v>сыр полутвердый</v>
      </c>
      <c r="E6063" t="str">
        <f t="shared" si="6037"/>
        <v>A3|сыр полутвердый</v>
      </c>
      <c r="F6063">
        <f>IFERROR(INDEX('Прайс-лист на год'!$E$4:$NG$28,MATCH(prices_model!E6063,'Прайс-лист на год'!$D$4:$D$28,0),MATCH(prices_model!A6063,'Прайс-лист на год'!$E$3:$NG$3,0)),0)</f>
        <v>660</v>
      </c>
    </row>
    <row r="6064" spans="1:6" x14ac:dyDescent="0.25">
      <c r="A6064" s="30">
        <f>'Прайс-лист на год'!$E$3+ROUNDDOWN((ROW()-2)/25,0)</f>
        <v>44072</v>
      </c>
      <c r="B6064">
        <f t="shared" ref="B6064:E6064" si="6038">B6039</f>
        <v>1</v>
      </c>
      <c r="C6064" t="str">
        <f t="shared" si="6038"/>
        <v>A3</v>
      </c>
      <c r="D6064" t="str">
        <f t="shared" si="6038"/>
        <v>сыр мягкий</v>
      </c>
      <c r="E6064" t="str">
        <f t="shared" si="6038"/>
        <v>A3|сыр мягкий</v>
      </c>
      <c r="F6064">
        <f>IFERROR(INDEX('Прайс-лист на год'!$E$4:$NG$28,MATCH(prices_model!E6064,'Прайс-лист на год'!$D$4:$D$28,0),MATCH(prices_model!A6064,'Прайс-лист на год'!$E$3:$NG$3,0)),0)</f>
        <v>550</v>
      </c>
    </row>
    <row r="6065" spans="1:6" x14ac:dyDescent="0.25">
      <c r="A6065" s="30">
        <f>'Прайс-лист на год'!$E$3+ROUNDDOWN((ROW()-2)/25,0)</f>
        <v>44072</v>
      </c>
      <c r="B6065">
        <f t="shared" ref="B6065:E6065" si="6039">B6040</f>
        <v>1</v>
      </c>
      <c r="C6065" t="str">
        <f t="shared" si="6039"/>
        <v>A3</v>
      </c>
      <c r="D6065" t="str">
        <f t="shared" si="6039"/>
        <v>прочие сыры</v>
      </c>
      <c r="E6065" t="str">
        <f t="shared" si="6039"/>
        <v>A3|прочие сыры</v>
      </c>
      <c r="F6065">
        <f>IFERROR(INDEX('Прайс-лист на год'!$E$4:$NG$28,MATCH(prices_model!E6065,'Прайс-лист на год'!$D$4:$D$28,0),MATCH(prices_model!A6065,'Прайс-лист на год'!$E$3:$NG$3,0)),0)</f>
        <v>770</v>
      </c>
    </row>
    <row r="6066" spans="1:6" x14ac:dyDescent="0.25">
      <c r="A6066" s="30">
        <f>'Прайс-лист на год'!$E$3+ROUNDDOWN((ROW()-2)/25,0)</f>
        <v>44072</v>
      </c>
      <c r="B6066">
        <f t="shared" ref="B6066:E6066" si="6040">B6041</f>
        <v>1</v>
      </c>
      <c r="C6066" t="str">
        <f t="shared" si="6040"/>
        <v>A3</v>
      </c>
      <c r="D6066" t="str">
        <f t="shared" si="6040"/>
        <v>продукты сырные</v>
      </c>
      <c r="E6066" t="str">
        <f t="shared" si="6040"/>
        <v>A3|продукты сырные</v>
      </c>
      <c r="F6066">
        <f>IFERROR(INDEX('Прайс-лист на год'!$E$4:$NG$28,MATCH(prices_model!E6066,'Прайс-лист на год'!$D$4:$D$28,0),MATCH(prices_model!A6066,'Прайс-лист на год'!$E$3:$NG$3,0)),0)</f>
        <v>440</v>
      </c>
    </row>
    <row r="6067" spans="1:6" x14ac:dyDescent="0.25">
      <c r="A6067" s="30">
        <f>'Прайс-лист на год'!$E$3+ROUNDDOWN((ROW()-2)/25,0)</f>
        <v>44072</v>
      </c>
      <c r="B6067">
        <f t="shared" ref="B6067:E6067" si="6041">B6042</f>
        <v>1</v>
      </c>
      <c r="C6067" t="str">
        <f t="shared" si="6041"/>
        <v>A4</v>
      </c>
      <c r="D6067" t="str">
        <f t="shared" si="6041"/>
        <v>сыр твердый</v>
      </c>
      <c r="E6067" t="str">
        <f t="shared" si="6041"/>
        <v>A4|сыр твердый</v>
      </c>
      <c r="F6067">
        <f>IFERROR(INDEX('Прайс-лист на год'!$E$4:$NG$28,MATCH(prices_model!E6067,'Прайс-лист на год'!$D$4:$D$28,0),MATCH(prices_model!A6067,'Прайс-лист на год'!$E$3:$NG$3,0)),0)</f>
        <v>1103</v>
      </c>
    </row>
    <row r="6068" spans="1:6" x14ac:dyDescent="0.25">
      <c r="A6068" s="30">
        <f>'Прайс-лист на год'!$E$3+ROUNDDOWN((ROW()-2)/25,0)</f>
        <v>44072</v>
      </c>
      <c r="B6068">
        <f t="shared" ref="B6068:E6068" si="6042">B6043</f>
        <v>1</v>
      </c>
      <c r="C6068" t="str">
        <f t="shared" si="6042"/>
        <v>A4</v>
      </c>
      <c r="D6068" t="str">
        <f t="shared" si="6042"/>
        <v>сыр полутвердый</v>
      </c>
      <c r="E6068" t="str">
        <f t="shared" si="6042"/>
        <v>A4|сыр полутвердый</v>
      </c>
      <c r="F6068">
        <f>IFERROR(INDEX('Прайс-лист на год'!$E$4:$NG$28,MATCH(prices_model!E6068,'Прайс-лист на год'!$D$4:$D$28,0),MATCH(prices_model!A6068,'Прайс-лист на год'!$E$3:$NG$3,0)),0)</f>
        <v>662</v>
      </c>
    </row>
    <row r="6069" spans="1:6" x14ac:dyDescent="0.25">
      <c r="A6069" s="30">
        <f>'Прайс-лист на год'!$E$3+ROUNDDOWN((ROW()-2)/25,0)</f>
        <v>44072</v>
      </c>
      <c r="B6069">
        <f t="shared" ref="B6069:E6069" si="6043">B6044</f>
        <v>1</v>
      </c>
      <c r="C6069" t="str">
        <f t="shared" si="6043"/>
        <v>A4</v>
      </c>
      <c r="D6069" t="str">
        <f t="shared" si="6043"/>
        <v>сыр мягкий</v>
      </c>
      <c r="E6069" t="str">
        <f t="shared" si="6043"/>
        <v>A4|сыр мягкий</v>
      </c>
      <c r="F6069">
        <f>IFERROR(INDEX('Прайс-лист на год'!$E$4:$NG$28,MATCH(prices_model!E6069,'Прайс-лист на год'!$D$4:$D$28,0),MATCH(prices_model!A6069,'Прайс-лист на год'!$E$3:$NG$3,0)),0)</f>
        <v>551</v>
      </c>
    </row>
    <row r="6070" spans="1:6" x14ac:dyDescent="0.25">
      <c r="A6070" s="30">
        <f>'Прайс-лист на год'!$E$3+ROUNDDOWN((ROW()-2)/25,0)</f>
        <v>44072</v>
      </c>
      <c r="B6070">
        <f t="shared" ref="B6070:E6070" si="6044">B6045</f>
        <v>1</v>
      </c>
      <c r="C6070" t="str">
        <f t="shared" si="6044"/>
        <v>A4</v>
      </c>
      <c r="D6070" t="str">
        <f t="shared" si="6044"/>
        <v>прочие сыры</v>
      </c>
      <c r="E6070" t="str">
        <f t="shared" si="6044"/>
        <v>A4|прочие сыры</v>
      </c>
      <c r="F6070">
        <f>IFERROR(INDEX('Прайс-лист на год'!$E$4:$NG$28,MATCH(prices_model!E6070,'Прайс-лист на год'!$D$4:$D$28,0),MATCH(prices_model!A6070,'Прайс-лист на год'!$E$3:$NG$3,0)),0)</f>
        <v>732</v>
      </c>
    </row>
    <row r="6071" spans="1:6" x14ac:dyDescent="0.25">
      <c r="A6071" s="30">
        <f>'Прайс-лист на год'!$E$3+ROUNDDOWN((ROW()-2)/25,0)</f>
        <v>44072</v>
      </c>
      <c r="B6071">
        <f t="shared" ref="B6071:E6071" si="6045">B6046</f>
        <v>1</v>
      </c>
      <c r="C6071" t="str">
        <f t="shared" si="6045"/>
        <v>A4</v>
      </c>
      <c r="D6071" t="str">
        <f t="shared" si="6045"/>
        <v>продукты сырные</v>
      </c>
      <c r="E6071" t="str">
        <f t="shared" si="6045"/>
        <v>A4|продукты сырные</v>
      </c>
      <c r="F6071">
        <f>IFERROR(INDEX('Прайс-лист на год'!$E$4:$NG$28,MATCH(prices_model!E6071,'Прайс-лист на год'!$D$4:$D$28,0),MATCH(prices_model!A6071,'Прайс-лист на год'!$E$3:$NG$3,0)),0)</f>
        <v>340</v>
      </c>
    </row>
    <row r="6072" spans="1:6" x14ac:dyDescent="0.25">
      <c r="A6072" s="30">
        <f>'Прайс-лист на год'!$E$3+ROUNDDOWN((ROW()-2)/25,0)</f>
        <v>44072</v>
      </c>
      <c r="B6072">
        <f t="shared" ref="B6072:E6072" si="6046">B6047</f>
        <v>1</v>
      </c>
      <c r="C6072" t="str">
        <f t="shared" si="6046"/>
        <v>A5</v>
      </c>
      <c r="D6072" t="str">
        <f t="shared" si="6046"/>
        <v>сыр твердый</v>
      </c>
      <c r="E6072" t="str">
        <f t="shared" si="6046"/>
        <v>A5|сыр твердый</v>
      </c>
      <c r="F6072">
        <f>IFERROR(INDEX('Прайс-лист на год'!$E$4:$NG$28,MATCH(prices_model!E6072,'Прайс-лист на год'!$D$4:$D$28,0),MATCH(prices_model!A6072,'Прайс-лист на год'!$E$3:$NG$3,0)),0)</f>
        <v>1097</v>
      </c>
    </row>
    <row r="6073" spans="1:6" x14ac:dyDescent="0.25">
      <c r="A6073" s="30">
        <f>'Прайс-лист на год'!$E$3+ROUNDDOWN((ROW()-2)/25,0)</f>
        <v>44072</v>
      </c>
      <c r="B6073">
        <f t="shared" ref="B6073:E6073" si="6047">B6048</f>
        <v>1</v>
      </c>
      <c r="C6073" t="str">
        <f t="shared" si="6047"/>
        <v>A5</v>
      </c>
      <c r="D6073" t="str">
        <f t="shared" si="6047"/>
        <v>сыр полутвердый</v>
      </c>
      <c r="E6073" t="str">
        <f t="shared" si="6047"/>
        <v>A5|сыр полутвердый</v>
      </c>
      <c r="F6073">
        <f>IFERROR(INDEX('Прайс-лист на год'!$E$4:$NG$28,MATCH(prices_model!E6073,'Прайс-лист на год'!$D$4:$D$28,0),MATCH(prices_model!A6073,'Прайс-лист на год'!$E$3:$NG$3,0)),0)</f>
        <v>658</v>
      </c>
    </row>
    <row r="6074" spans="1:6" x14ac:dyDescent="0.25">
      <c r="A6074" s="30">
        <f>'Прайс-лист на год'!$E$3+ROUNDDOWN((ROW()-2)/25,0)</f>
        <v>44072</v>
      </c>
      <c r="B6074">
        <f t="shared" ref="B6074:E6074" si="6048">B6049</f>
        <v>1</v>
      </c>
      <c r="C6074" t="str">
        <f t="shared" si="6048"/>
        <v>A5</v>
      </c>
      <c r="D6074" t="str">
        <f t="shared" si="6048"/>
        <v>сыр мягкий</v>
      </c>
      <c r="E6074" t="str">
        <f t="shared" si="6048"/>
        <v>A5|сыр мягкий</v>
      </c>
      <c r="F6074">
        <f>IFERROR(INDEX('Прайс-лист на год'!$E$4:$NG$28,MATCH(prices_model!E6074,'Прайс-лист на год'!$D$4:$D$28,0),MATCH(prices_model!A6074,'Прайс-лист на год'!$E$3:$NG$3,0)),0)</f>
        <v>548</v>
      </c>
    </row>
    <row r="6075" spans="1:6" x14ac:dyDescent="0.25">
      <c r="A6075" s="30">
        <f>'Прайс-лист на год'!$E$3+ROUNDDOWN((ROW()-2)/25,0)</f>
        <v>44072</v>
      </c>
      <c r="B6075">
        <f t="shared" ref="B6075:E6075" si="6049">B6050</f>
        <v>1</v>
      </c>
      <c r="C6075" t="str">
        <f t="shared" si="6049"/>
        <v>A5</v>
      </c>
      <c r="D6075" t="str">
        <f t="shared" si="6049"/>
        <v>прочие сыры</v>
      </c>
      <c r="E6075" t="str">
        <f t="shared" si="6049"/>
        <v>A5|прочие сыры</v>
      </c>
      <c r="F6075">
        <f>IFERROR(INDEX('Прайс-лист на год'!$E$4:$NG$28,MATCH(prices_model!E6075,'Прайс-лист на год'!$D$4:$D$28,0),MATCH(prices_model!A6075,'Прайс-лист на год'!$E$3:$NG$3,0)),0)</f>
        <v>768</v>
      </c>
    </row>
    <row r="6076" spans="1:6" x14ac:dyDescent="0.25">
      <c r="A6076" s="30">
        <f>'Прайс-лист на год'!$E$3+ROUNDDOWN((ROW()-2)/25,0)</f>
        <v>44072</v>
      </c>
      <c r="B6076">
        <f t="shared" ref="B6076:E6076" si="6050">B6051</f>
        <v>1</v>
      </c>
      <c r="C6076" t="str">
        <f t="shared" si="6050"/>
        <v>A5</v>
      </c>
      <c r="D6076" t="str">
        <f t="shared" si="6050"/>
        <v>продукты сырные</v>
      </c>
      <c r="E6076" t="str">
        <f t="shared" si="6050"/>
        <v>A5|продукты сырные</v>
      </c>
      <c r="F6076">
        <f>IFERROR(INDEX('Прайс-лист на год'!$E$4:$NG$28,MATCH(prices_model!E6076,'Прайс-лист на год'!$D$4:$D$28,0),MATCH(prices_model!A6076,'Прайс-лист на год'!$E$3:$NG$3,0)),0)</f>
        <v>439</v>
      </c>
    </row>
    <row r="6077" spans="1:6" x14ac:dyDescent="0.25">
      <c r="A6077" s="30">
        <f>'Прайс-лист на год'!$E$3+ROUNDDOWN((ROW()-2)/25,0)</f>
        <v>44073</v>
      </c>
      <c r="B6077">
        <f t="shared" ref="B6077:E6077" si="6051">B6052</f>
        <v>1</v>
      </c>
      <c r="C6077" t="str">
        <f t="shared" si="6051"/>
        <v>A1</v>
      </c>
      <c r="D6077" t="str">
        <f t="shared" si="6051"/>
        <v>сыр твердый</v>
      </c>
      <c r="E6077" t="str">
        <f t="shared" si="6051"/>
        <v>A1|сыр твердый</v>
      </c>
      <c r="F6077">
        <f>IFERROR(INDEX('Прайс-лист на год'!$E$4:$NG$28,MATCH(prices_model!E6077,'Прайс-лист на год'!$D$4:$D$28,0),MATCH(prices_model!A6077,'Прайс-лист на год'!$E$3:$NG$3,0)),0)</f>
        <v>1000</v>
      </c>
    </row>
    <row r="6078" spans="1:6" x14ac:dyDescent="0.25">
      <c r="A6078" s="30">
        <f>'Прайс-лист на год'!$E$3+ROUNDDOWN((ROW()-2)/25,0)</f>
        <v>44073</v>
      </c>
      <c r="B6078">
        <f t="shared" ref="B6078:E6078" si="6052">B6053</f>
        <v>1</v>
      </c>
      <c r="C6078" t="str">
        <f t="shared" si="6052"/>
        <v>A1</v>
      </c>
      <c r="D6078" t="str">
        <f t="shared" si="6052"/>
        <v>сыр полутвердый</v>
      </c>
      <c r="E6078" t="str">
        <f t="shared" si="6052"/>
        <v>A1|сыр полутвердый</v>
      </c>
      <c r="F6078">
        <f>IFERROR(INDEX('Прайс-лист на год'!$E$4:$NG$28,MATCH(prices_model!E6078,'Прайс-лист на год'!$D$4:$D$28,0),MATCH(prices_model!A6078,'Прайс-лист на год'!$E$3:$NG$3,0)),0)</f>
        <v>600</v>
      </c>
    </row>
    <row r="6079" spans="1:6" x14ac:dyDescent="0.25">
      <c r="A6079" s="30">
        <f>'Прайс-лист на год'!$E$3+ROUNDDOWN((ROW()-2)/25,0)</f>
        <v>44073</v>
      </c>
      <c r="B6079">
        <f t="shared" ref="B6079:E6079" si="6053">B6054</f>
        <v>1</v>
      </c>
      <c r="C6079" t="str">
        <f t="shared" si="6053"/>
        <v>A1</v>
      </c>
      <c r="D6079" t="str">
        <f t="shared" si="6053"/>
        <v>сыр мягкий</v>
      </c>
      <c r="E6079" t="str">
        <f t="shared" si="6053"/>
        <v>A1|сыр мягкий</v>
      </c>
      <c r="F6079">
        <f>IFERROR(INDEX('Прайс-лист на год'!$E$4:$NG$28,MATCH(prices_model!E6079,'Прайс-лист на год'!$D$4:$D$28,0),MATCH(prices_model!A6079,'Прайс-лист на год'!$E$3:$NG$3,0)),0)</f>
        <v>500</v>
      </c>
    </row>
    <row r="6080" spans="1:6" x14ac:dyDescent="0.25">
      <c r="A6080" s="30">
        <f>'Прайс-лист на год'!$E$3+ROUNDDOWN((ROW()-2)/25,0)</f>
        <v>44073</v>
      </c>
      <c r="B6080">
        <f t="shared" ref="B6080:E6080" si="6054">B6055</f>
        <v>1</v>
      </c>
      <c r="C6080" t="str">
        <f t="shared" si="6054"/>
        <v>A1</v>
      </c>
      <c r="D6080" t="str">
        <f t="shared" si="6054"/>
        <v>прочие сыры</v>
      </c>
      <c r="E6080" t="str">
        <f t="shared" si="6054"/>
        <v>A1|прочие сыры</v>
      </c>
      <c r="F6080">
        <f>IFERROR(INDEX('Прайс-лист на год'!$E$4:$NG$28,MATCH(prices_model!E6080,'Прайс-лист на год'!$D$4:$D$28,0),MATCH(prices_model!A6080,'Прайс-лист на год'!$E$3:$NG$3,0)),0)</f>
        <v>700</v>
      </c>
    </row>
    <row r="6081" spans="1:6" x14ac:dyDescent="0.25">
      <c r="A6081" s="30">
        <f>'Прайс-лист на год'!$E$3+ROUNDDOWN((ROW()-2)/25,0)</f>
        <v>44073</v>
      </c>
      <c r="B6081">
        <f t="shared" ref="B6081:E6081" si="6055">B6056</f>
        <v>1</v>
      </c>
      <c r="C6081" t="str">
        <f t="shared" si="6055"/>
        <v>A1</v>
      </c>
      <c r="D6081" t="str">
        <f t="shared" si="6055"/>
        <v>продукты сырные</v>
      </c>
      <c r="E6081" t="str">
        <f t="shared" si="6055"/>
        <v>A1|продукты сырные</v>
      </c>
      <c r="F6081">
        <f>IFERROR(INDEX('Прайс-лист на год'!$E$4:$NG$28,MATCH(prices_model!E6081,'Прайс-лист на год'!$D$4:$D$28,0),MATCH(prices_model!A6081,'Прайс-лист на год'!$E$3:$NG$3,0)),0)</f>
        <v>400</v>
      </c>
    </row>
    <row r="6082" spans="1:6" x14ac:dyDescent="0.25">
      <c r="A6082" s="30">
        <f>'Прайс-лист на год'!$E$3+ROUNDDOWN((ROW()-2)/25,0)</f>
        <v>44073</v>
      </c>
      <c r="B6082">
        <f t="shared" ref="B6082:E6082" si="6056">B6057</f>
        <v>1</v>
      </c>
      <c r="C6082" t="str">
        <f t="shared" si="6056"/>
        <v>A2</v>
      </c>
      <c r="D6082" t="str">
        <f t="shared" si="6056"/>
        <v>сыр твердый</v>
      </c>
      <c r="E6082" t="str">
        <f t="shared" si="6056"/>
        <v>A2|сыр твердый</v>
      </c>
      <c r="F6082">
        <f>IFERROR(INDEX('Прайс-лист на год'!$E$4:$NG$28,MATCH(prices_model!E6082,'Прайс-лист на год'!$D$4:$D$28,0),MATCH(prices_model!A6082,'Прайс-лист на год'!$E$3:$NG$3,0)),0)</f>
        <v>1050</v>
      </c>
    </row>
    <row r="6083" spans="1:6" x14ac:dyDescent="0.25">
      <c r="A6083" s="30">
        <f>'Прайс-лист на год'!$E$3+ROUNDDOWN((ROW()-2)/25,0)</f>
        <v>44073</v>
      </c>
      <c r="B6083">
        <f t="shared" ref="B6083:E6083" si="6057">B6058</f>
        <v>1</v>
      </c>
      <c r="C6083" t="str">
        <f t="shared" si="6057"/>
        <v>A2</v>
      </c>
      <c r="D6083" t="str">
        <f t="shared" si="6057"/>
        <v>сыр полутвердый</v>
      </c>
      <c r="E6083" t="str">
        <f t="shared" si="6057"/>
        <v>A2|сыр полутвердый</v>
      </c>
      <c r="F6083">
        <f>IFERROR(INDEX('Прайс-лист на год'!$E$4:$NG$28,MATCH(prices_model!E6083,'Прайс-лист на год'!$D$4:$D$28,0),MATCH(prices_model!A6083,'Прайс-лист на год'!$E$3:$NG$3,0)),0)</f>
        <v>630</v>
      </c>
    </row>
    <row r="6084" spans="1:6" x14ac:dyDescent="0.25">
      <c r="A6084" s="30">
        <f>'Прайс-лист на год'!$E$3+ROUNDDOWN((ROW()-2)/25,0)</f>
        <v>44073</v>
      </c>
      <c r="B6084">
        <f t="shared" ref="B6084:E6084" si="6058">B6059</f>
        <v>1</v>
      </c>
      <c r="C6084" t="str">
        <f t="shared" si="6058"/>
        <v>A2</v>
      </c>
      <c r="D6084" t="str">
        <f t="shared" si="6058"/>
        <v>сыр мягкий</v>
      </c>
      <c r="E6084" t="str">
        <f t="shared" si="6058"/>
        <v>A2|сыр мягкий</v>
      </c>
      <c r="F6084">
        <f>IFERROR(INDEX('Прайс-лист на год'!$E$4:$NG$28,MATCH(prices_model!E6084,'Прайс-лист на год'!$D$4:$D$28,0),MATCH(prices_model!A6084,'Прайс-лист на год'!$E$3:$NG$3,0)),0)</f>
        <v>525</v>
      </c>
    </row>
    <row r="6085" spans="1:6" x14ac:dyDescent="0.25">
      <c r="A6085" s="30">
        <f>'Прайс-лист на год'!$E$3+ROUNDDOWN((ROW()-2)/25,0)</f>
        <v>44073</v>
      </c>
      <c r="B6085">
        <f t="shared" ref="B6085:E6085" si="6059">B6060</f>
        <v>1</v>
      </c>
      <c r="C6085" t="str">
        <f t="shared" si="6059"/>
        <v>A2</v>
      </c>
      <c r="D6085" t="str">
        <f t="shared" si="6059"/>
        <v>прочие сыры</v>
      </c>
      <c r="E6085" t="str">
        <f t="shared" si="6059"/>
        <v>A2|прочие сыры</v>
      </c>
      <c r="F6085">
        <f>IFERROR(INDEX('Прайс-лист на год'!$E$4:$NG$28,MATCH(prices_model!E6085,'Прайс-лист на год'!$D$4:$D$28,0),MATCH(prices_model!A6085,'Прайс-лист на год'!$E$3:$NG$3,0)),0)</f>
        <v>735</v>
      </c>
    </row>
    <row r="6086" spans="1:6" x14ac:dyDescent="0.25">
      <c r="A6086" s="30">
        <f>'Прайс-лист на год'!$E$3+ROUNDDOWN((ROW()-2)/25,0)</f>
        <v>44073</v>
      </c>
      <c r="B6086">
        <f t="shared" ref="B6086:E6086" si="6060">B6061</f>
        <v>1</v>
      </c>
      <c r="C6086" t="str">
        <f t="shared" si="6060"/>
        <v>A2</v>
      </c>
      <c r="D6086" t="str">
        <f t="shared" si="6060"/>
        <v>продукты сырные</v>
      </c>
      <c r="E6086" t="str">
        <f t="shared" si="6060"/>
        <v>A2|продукты сырные</v>
      </c>
      <c r="F6086">
        <f>IFERROR(INDEX('Прайс-лист на год'!$E$4:$NG$28,MATCH(prices_model!E6086,'Прайс-лист на год'!$D$4:$D$28,0),MATCH(prices_model!A6086,'Прайс-лист на год'!$E$3:$NG$3,0)),0)</f>
        <v>420</v>
      </c>
    </row>
    <row r="6087" spans="1:6" x14ac:dyDescent="0.25">
      <c r="A6087" s="30">
        <f>'Прайс-лист на год'!$E$3+ROUNDDOWN((ROW()-2)/25,0)</f>
        <v>44073</v>
      </c>
      <c r="B6087">
        <f t="shared" ref="B6087:E6087" si="6061">B6062</f>
        <v>1</v>
      </c>
      <c r="C6087" t="str">
        <f t="shared" si="6061"/>
        <v>A3</v>
      </c>
      <c r="D6087" t="str">
        <f t="shared" si="6061"/>
        <v>сыр твердый</v>
      </c>
      <c r="E6087" t="str">
        <f t="shared" si="6061"/>
        <v>A3|сыр твердый</v>
      </c>
      <c r="F6087">
        <f>IFERROR(INDEX('Прайс-лист на год'!$E$4:$NG$28,MATCH(prices_model!E6087,'Прайс-лист на год'!$D$4:$D$28,0),MATCH(prices_model!A6087,'Прайс-лист на год'!$E$3:$NG$3,0)),0)</f>
        <v>1100</v>
      </c>
    </row>
    <row r="6088" spans="1:6" x14ac:dyDescent="0.25">
      <c r="A6088" s="30">
        <f>'Прайс-лист на год'!$E$3+ROUNDDOWN((ROW()-2)/25,0)</f>
        <v>44073</v>
      </c>
      <c r="B6088">
        <f t="shared" ref="B6088:E6088" si="6062">B6063</f>
        <v>1</v>
      </c>
      <c r="C6088" t="str">
        <f t="shared" si="6062"/>
        <v>A3</v>
      </c>
      <c r="D6088" t="str">
        <f t="shared" si="6062"/>
        <v>сыр полутвердый</v>
      </c>
      <c r="E6088" t="str">
        <f t="shared" si="6062"/>
        <v>A3|сыр полутвердый</v>
      </c>
      <c r="F6088">
        <f>IFERROR(INDEX('Прайс-лист на год'!$E$4:$NG$28,MATCH(prices_model!E6088,'Прайс-лист на год'!$D$4:$D$28,0),MATCH(prices_model!A6088,'Прайс-лист на год'!$E$3:$NG$3,0)),0)</f>
        <v>660</v>
      </c>
    </row>
    <row r="6089" spans="1:6" x14ac:dyDescent="0.25">
      <c r="A6089" s="30">
        <f>'Прайс-лист на год'!$E$3+ROUNDDOWN((ROW()-2)/25,0)</f>
        <v>44073</v>
      </c>
      <c r="B6089">
        <f t="shared" ref="B6089:E6089" si="6063">B6064</f>
        <v>1</v>
      </c>
      <c r="C6089" t="str">
        <f t="shared" si="6063"/>
        <v>A3</v>
      </c>
      <c r="D6089" t="str">
        <f t="shared" si="6063"/>
        <v>сыр мягкий</v>
      </c>
      <c r="E6089" t="str">
        <f t="shared" si="6063"/>
        <v>A3|сыр мягкий</v>
      </c>
      <c r="F6089">
        <f>IFERROR(INDEX('Прайс-лист на год'!$E$4:$NG$28,MATCH(prices_model!E6089,'Прайс-лист на год'!$D$4:$D$28,0),MATCH(prices_model!A6089,'Прайс-лист на год'!$E$3:$NG$3,0)),0)</f>
        <v>550</v>
      </c>
    </row>
    <row r="6090" spans="1:6" x14ac:dyDescent="0.25">
      <c r="A6090" s="30">
        <f>'Прайс-лист на год'!$E$3+ROUNDDOWN((ROW()-2)/25,0)</f>
        <v>44073</v>
      </c>
      <c r="B6090">
        <f t="shared" ref="B6090:E6090" si="6064">B6065</f>
        <v>1</v>
      </c>
      <c r="C6090" t="str">
        <f t="shared" si="6064"/>
        <v>A3</v>
      </c>
      <c r="D6090" t="str">
        <f t="shared" si="6064"/>
        <v>прочие сыры</v>
      </c>
      <c r="E6090" t="str">
        <f t="shared" si="6064"/>
        <v>A3|прочие сыры</v>
      </c>
      <c r="F6090">
        <f>IFERROR(INDEX('Прайс-лист на год'!$E$4:$NG$28,MATCH(prices_model!E6090,'Прайс-лист на год'!$D$4:$D$28,0),MATCH(prices_model!A6090,'Прайс-лист на год'!$E$3:$NG$3,0)),0)</f>
        <v>770</v>
      </c>
    </row>
    <row r="6091" spans="1:6" x14ac:dyDescent="0.25">
      <c r="A6091" s="30">
        <f>'Прайс-лист на год'!$E$3+ROUNDDOWN((ROW()-2)/25,0)</f>
        <v>44073</v>
      </c>
      <c r="B6091">
        <f t="shared" ref="B6091:E6091" si="6065">B6066</f>
        <v>1</v>
      </c>
      <c r="C6091" t="str">
        <f t="shared" si="6065"/>
        <v>A3</v>
      </c>
      <c r="D6091" t="str">
        <f t="shared" si="6065"/>
        <v>продукты сырные</v>
      </c>
      <c r="E6091" t="str">
        <f t="shared" si="6065"/>
        <v>A3|продукты сырные</v>
      </c>
      <c r="F6091">
        <f>IFERROR(INDEX('Прайс-лист на год'!$E$4:$NG$28,MATCH(prices_model!E6091,'Прайс-лист на год'!$D$4:$D$28,0),MATCH(prices_model!A6091,'Прайс-лист на год'!$E$3:$NG$3,0)),0)</f>
        <v>440</v>
      </c>
    </row>
    <row r="6092" spans="1:6" x14ac:dyDescent="0.25">
      <c r="A6092" s="30">
        <f>'Прайс-лист на год'!$E$3+ROUNDDOWN((ROW()-2)/25,0)</f>
        <v>44073</v>
      </c>
      <c r="B6092">
        <f t="shared" ref="B6092:E6092" si="6066">B6067</f>
        <v>1</v>
      </c>
      <c r="C6092" t="str">
        <f t="shared" si="6066"/>
        <v>A4</v>
      </c>
      <c r="D6092" t="str">
        <f t="shared" si="6066"/>
        <v>сыр твердый</v>
      </c>
      <c r="E6092" t="str">
        <f t="shared" si="6066"/>
        <v>A4|сыр твердый</v>
      </c>
      <c r="F6092">
        <f>IFERROR(INDEX('Прайс-лист на год'!$E$4:$NG$28,MATCH(prices_model!E6092,'Прайс-лист на год'!$D$4:$D$28,0),MATCH(prices_model!A6092,'Прайс-лист на год'!$E$3:$NG$3,0)),0)</f>
        <v>1103</v>
      </c>
    </row>
    <row r="6093" spans="1:6" x14ac:dyDescent="0.25">
      <c r="A6093" s="30">
        <f>'Прайс-лист на год'!$E$3+ROUNDDOWN((ROW()-2)/25,0)</f>
        <v>44073</v>
      </c>
      <c r="B6093">
        <f t="shared" ref="B6093:E6093" si="6067">B6068</f>
        <v>1</v>
      </c>
      <c r="C6093" t="str">
        <f t="shared" si="6067"/>
        <v>A4</v>
      </c>
      <c r="D6093" t="str">
        <f t="shared" si="6067"/>
        <v>сыр полутвердый</v>
      </c>
      <c r="E6093" t="str">
        <f t="shared" si="6067"/>
        <v>A4|сыр полутвердый</v>
      </c>
      <c r="F6093">
        <f>IFERROR(INDEX('Прайс-лист на год'!$E$4:$NG$28,MATCH(prices_model!E6093,'Прайс-лист на год'!$D$4:$D$28,0),MATCH(prices_model!A6093,'Прайс-лист на год'!$E$3:$NG$3,0)),0)</f>
        <v>662</v>
      </c>
    </row>
    <row r="6094" spans="1:6" x14ac:dyDescent="0.25">
      <c r="A6094" s="30">
        <f>'Прайс-лист на год'!$E$3+ROUNDDOWN((ROW()-2)/25,0)</f>
        <v>44073</v>
      </c>
      <c r="B6094">
        <f t="shared" ref="B6094:E6094" si="6068">B6069</f>
        <v>1</v>
      </c>
      <c r="C6094" t="str">
        <f t="shared" si="6068"/>
        <v>A4</v>
      </c>
      <c r="D6094" t="str">
        <f t="shared" si="6068"/>
        <v>сыр мягкий</v>
      </c>
      <c r="E6094" t="str">
        <f t="shared" si="6068"/>
        <v>A4|сыр мягкий</v>
      </c>
      <c r="F6094">
        <f>IFERROR(INDEX('Прайс-лист на год'!$E$4:$NG$28,MATCH(prices_model!E6094,'Прайс-лист на год'!$D$4:$D$28,0),MATCH(prices_model!A6094,'Прайс-лист на год'!$E$3:$NG$3,0)),0)</f>
        <v>551</v>
      </c>
    </row>
    <row r="6095" spans="1:6" x14ac:dyDescent="0.25">
      <c r="A6095" s="30">
        <f>'Прайс-лист на год'!$E$3+ROUNDDOWN((ROW()-2)/25,0)</f>
        <v>44073</v>
      </c>
      <c r="B6095">
        <f t="shared" ref="B6095:E6095" si="6069">B6070</f>
        <v>1</v>
      </c>
      <c r="C6095" t="str">
        <f t="shared" si="6069"/>
        <v>A4</v>
      </c>
      <c r="D6095" t="str">
        <f t="shared" si="6069"/>
        <v>прочие сыры</v>
      </c>
      <c r="E6095" t="str">
        <f t="shared" si="6069"/>
        <v>A4|прочие сыры</v>
      </c>
      <c r="F6095">
        <f>IFERROR(INDEX('Прайс-лист на год'!$E$4:$NG$28,MATCH(prices_model!E6095,'Прайс-лист на год'!$D$4:$D$28,0),MATCH(prices_model!A6095,'Прайс-лист на год'!$E$3:$NG$3,0)),0)</f>
        <v>732</v>
      </c>
    </row>
    <row r="6096" spans="1:6" x14ac:dyDescent="0.25">
      <c r="A6096" s="30">
        <f>'Прайс-лист на год'!$E$3+ROUNDDOWN((ROW()-2)/25,0)</f>
        <v>44073</v>
      </c>
      <c r="B6096">
        <f t="shared" ref="B6096:E6096" si="6070">B6071</f>
        <v>1</v>
      </c>
      <c r="C6096" t="str">
        <f t="shared" si="6070"/>
        <v>A4</v>
      </c>
      <c r="D6096" t="str">
        <f t="shared" si="6070"/>
        <v>продукты сырные</v>
      </c>
      <c r="E6096" t="str">
        <f t="shared" si="6070"/>
        <v>A4|продукты сырные</v>
      </c>
      <c r="F6096">
        <f>IFERROR(INDEX('Прайс-лист на год'!$E$4:$NG$28,MATCH(prices_model!E6096,'Прайс-лист на год'!$D$4:$D$28,0),MATCH(prices_model!A6096,'Прайс-лист на год'!$E$3:$NG$3,0)),0)</f>
        <v>340</v>
      </c>
    </row>
    <row r="6097" spans="1:6" x14ac:dyDescent="0.25">
      <c r="A6097" s="30">
        <f>'Прайс-лист на год'!$E$3+ROUNDDOWN((ROW()-2)/25,0)</f>
        <v>44073</v>
      </c>
      <c r="B6097">
        <f t="shared" ref="B6097:E6097" si="6071">B6072</f>
        <v>1</v>
      </c>
      <c r="C6097" t="str">
        <f t="shared" si="6071"/>
        <v>A5</v>
      </c>
      <c r="D6097" t="str">
        <f t="shared" si="6071"/>
        <v>сыр твердый</v>
      </c>
      <c r="E6097" t="str">
        <f t="shared" si="6071"/>
        <v>A5|сыр твердый</v>
      </c>
      <c r="F6097">
        <f>IFERROR(INDEX('Прайс-лист на год'!$E$4:$NG$28,MATCH(prices_model!E6097,'Прайс-лист на год'!$D$4:$D$28,0),MATCH(prices_model!A6097,'Прайс-лист на год'!$E$3:$NG$3,0)),0)</f>
        <v>1097</v>
      </c>
    </row>
    <row r="6098" spans="1:6" x14ac:dyDescent="0.25">
      <c r="A6098" s="30">
        <f>'Прайс-лист на год'!$E$3+ROUNDDOWN((ROW()-2)/25,0)</f>
        <v>44073</v>
      </c>
      <c r="B6098">
        <f t="shared" ref="B6098:E6098" si="6072">B6073</f>
        <v>1</v>
      </c>
      <c r="C6098" t="str">
        <f t="shared" si="6072"/>
        <v>A5</v>
      </c>
      <c r="D6098" t="str">
        <f t="shared" si="6072"/>
        <v>сыр полутвердый</v>
      </c>
      <c r="E6098" t="str">
        <f t="shared" si="6072"/>
        <v>A5|сыр полутвердый</v>
      </c>
      <c r="F6098">
        <f>IFERROR(INDEX('Прайс-лист на год'!$E$4:$NG$28,MATCH(prices_model!E6098,'Прайс-лист на год'!$D$4:$D$28,0),MATCH(prices_model!A6098,'Прайс-лист на год'!$E$3:$NG$3,0)),0)</f>
        <v>658</v>
      </c>
    </row>
    <row r="6099" spans="1:6" x14ac:dyDescent="0.25">
      <c r="A6099" s="30">
        <f>'Прайс-лист на год'!$E$3+ROUNDDOWN((ROW()-2)/25,0)</f>
        <v>44073</v>
      </c>
      <c r="B6099">
        <f t="shared" ref="B6099:E6099" si="6073">B6074</f>
        <v>1</v>
      </c>
      <c r="C6099" t="str">
        <f t="shared" si="6073"/>
        <v>A5</v>
      </c>
      <c r="D6099" t="str">
        <f t="shared" si="6073"/>
        <v>сыр мягкий</v>
      </c>
      <c r="E6099" t="str">
        <f t="shared" si="6073"/>
        <v>A5|сыр мягкий</v>
      </c>
      <c r="F6099">
        <f>IFERROR(INDEX('Прайс-лист на год'!$E$4:$NG$28,MATCH(prices_model!E6099,'Прайс-лист на год'!$D$4:$D$28,0),MATCH(prices_model!A6099,'Прайс-лист на год'!$E$3:$NG$3,0)),0)</f>
        <v>548</v>
      </c>
    </row>
    <row r="6100" spans="1:6" x14ac:dyDescent="0.25">
      <c r="A6100" s="30">
        <f>'Прайс-лист на год'!$E$3+ROUNDDOWN((ROW()-2)/25,0)</f>
        <v>44073</v>
      </c>
      <c r="B6100">
        <f t="shared" ref="B6100:E6100" si="6074">B6075</f>
        <v>1</v>
      </c>
      <c r="C6100" t="str">
        <f t="shared" si="6074"/>
        <v>A5</v>
      </c>
      <c r="D6100" t="str">
        <f t="shared" si="6074"/>
        <v>прочие сыры</v>
      </c>
      <c r="E6100" t="str">
        <f t="shared" si="6074"/>
        <v>A5|прочие сыры</v>
      </c>
      <c r="F6100">
        <f>IFERROR(INDEX('Прайс-лист на год'!$E$4:$NG$28,MATCH(prices_model!E6100,'Прайс-лист на год'!$D$4:$D$28,0),MATCH(prices_model!A6100,'Прайс-лист на год'!$E$3:$NG$3,0)),0)</f>
        <v>768</v>
      </c>
    </row>
    <row r="6101" spans="1:6" x14ac:dyDescent="0.25">
      <c r="A6101" s="30">
        <f>'Прайс-лист на год'!$E$3+ROUNDDOWN((ROW()-2)/25,0)</f>
        <v>44073</v>
      </c>
      <c r="B6101">
        <f t="shared" ref="B6101:E6101" si="6075">B6076</f>
        <v>1</v>
      </c>
      <c r="C6101" t="str">
        <f t="shared" si="6075"/>
        <v>A5</v>
      </c>
      <c r="D6101" t="str">
        <f t="shared" si="6075"/>
        <v>продукты сырные</v>
      </c>
      <c r="E6101" t="str">
        <f t="shared" si="6075"/>
        <v>A5|продукты сырные</v>
      </c>
      <c r="F6101">
        <f>IFERROR(INDEX('Прайс-лист на год'!$E$4:$NG$28,MATCH(prices_model!E6101,'Прайс-лист на год'!$D$4:$D$28,0),MATCH(prices_model!A6101,'Прайс-лист на год'!$E$3:$NG$3,0)),0)</f>
        <v>439</v>
      </c>
    </row>
    <row r="6102" spans="1:6" x14ac:dyDescent="0.25">
      <c r="A6102" s="30">
        <f>'Прайс-лист на год'!$E$3+ROUNDDOWN((ROW()-2)/25,0)</f>
        <v>44074</v>
      </c>
      <c r="B6102">
        <f t="shared" ref="B6102:E6102" si="6076">B6077</f>
        <v>1</v>
      </c>
      <c r="C6102" t="str">
        <f t="shared" si="6076"/>
        <v>A1</v>
      </c>
      <c r="D6102" t="str">
        <f t="shared" si="6076"/>
        <v>сыр твердый</v>
      </c>
      <c r="E6102" t="str">
        <f t="shared" si="6076"/>
        <v>A1|сыр твердый</v>
      </c>
      <c r="F6102">
        <f>IFERROR(INDEX('Прайс-лист на год'!$E$4:$NG$28,MATCH(prices_model!E6102,'Прайс-лист на год'!$D$4:$D$28,0),MATCH(prices_model!A6102,'Прайс-лист на год'!$E$3:$NG$3,0)),0)</f>
        <v>950</v>
      </c>
    </row>
    <row r="6103" spans="1:6" x14ac:dyDescent="0.25">
      <c r="A6103" s="30">
        <f>'Прайс-лист на год'!$E$3+ROUNDDOWN((ROW()-2)/25,0)</f>
        <v>44074</v>
      </c>
      <c r="B6103">
        <f t="shared" ref="B6103:E6103" si="6077">B6078</f>
        <v>1</v>
      </c>
      <c r="C6103" t="str">
        <f t="shared" si="6077"/>
        <v>A1</v>
      </c>
      <c r="D6103" t="str">
        <f t="shared" si="6077"/>
        <v>сыр полутвердый</v>
      </c>
      <c r="E6103" t="str">
        <f t="shared" si="6077"/>
        <v>A1|сыр полутвердый</v>
      </c>
      <c r="F6103">
        <f>IFERROR(INDEX('Прайс-лист на год'!$E$4:$NG$28,MATCH(prices_model!E6103,'Прайс-лист на год'!$D$4:$D$28,0),MATCH(prices_model!A6103,'Прайс-лист на год'!$E$3:$NG$3,0)),0)</f>
        <v>570</v>
      </c>
    </row>
    <row r="6104" spans="1:6" x14ac:dyDescent="0.25">
      <c r="A6104" s="30">
        <f>'Прайс-лист на год'!$E$3+ROUNDDOWN((ROW()-2)/25,0)</f>
        <v>44074</v>
      </c>
      <c r="B6104">
        <f t="shared" ref="B6104:E6104" si="6078">B6079</f>
        <v>1</v>
      </c>
      <c r="C6104" t="str">
        <f t="shared" si="6078"/>
        <v>A1</v>
      </c>
      <c r="D6104" t="str">
        <f t="shared" si="6078"/>
        <v>сыр мягкий</v>
      </c>
      <c r="E6104" t="str">
        <f t="shared" si="6078"/>
        <v>A1|сыр мягкий</v>
      </c>
      <c r="F6104">
        <f>IFERROR(INDEX('Прайс-лист на год'!$E$4:$NG$28,MATCH(prices_model!E6104,'Прайс-лист на год'!$D$4:$D$28,0),MATCH(prices_model!A6104,'Прайс-лист на год'!$E$3:$NG$3,0)),0)</f>
        <v>475</v>
      </c>
    </row>
    <row r="6105" spans="1:6" x14ac:dyDescent="0.25">
      <c r="A6105" s="30">
        <f>'Прайс-лист на год'!$E$3+ROUNDDOWN((ROW()-2)/25,0)</f>
        <v>44074</v>
      </c>
      <c r="B6105">
        <f t="shared" ref="B6105:E6105" si="6079">B6080</f>
        <v>1</v>
      </c>
      <c r="C6105" t="str">
        <f t="shared" si="6079"/>
        <v>A1</v>
      </c>
      <c r="D6105" t="str">
        <f t="shared" si="6079"/>
        <v>прочие сыры</v>
      </c>
      <c r="E6105" t="str">
        <f t="shared" si="6079"/>
        <v>A1|прочие сыры</v>
      </c>
      <c r="F6105">
        <f>IFERROR(INDEX('Прайс-лист на год'!$E$4:$NG$28,MATCH(prices_model!E6105,'Прайс-лист на год'!$D$4:$D$28,0),MATCH(prices_model!A6105,'Прайс-лист на год'!$E$3:$NG$3,0)),0)</f>
        <v>665</v>
      </c>
    </row>
    <row r="6106" spans="1:6" x14ac:dyDescent="0.25">
      <c r="A6106" s="30">
        <f>'Прайс-лист на год'!$E$3+ROUNDDOWN((ROW()-2)/25,0)</f>
        <v>44074</v>
      </c>
      <c r="B6106">
        <f t="shared" ref="B6106:E6106" si="6080">B6081</f>
        <v>1</v>
      </c>
      <c r="C6106" t="str">
        <f t="shared" si="6080"/>
        <v>A1</v>
      </c>
      <c r="D6106" t="str">
        <f t="shared" si="6080"/>
        <v>продукты сырные</v>
      </c>
      <c r="E6106" t="str">
        <f t="shared" si="6080"/>
        <v>A1|продукты сырные</v>
      </c>
      <c r="F6106">
        <f>IFERROR(INDEX('Прайс-лист на год'!$E$4:$NG$28,MATCH(prices_model!E6106,'Прайс-лист на год'!$D$4:$D$28,0),MATCH(prices_model!A6106,'Прайс-лист на год'!$E$3:$NG$3,0)),0)</f>
        <v>380</v>
      </c>
    </row>
    <row r="6107" spans="1:6" x14ac:dyDescent="0.25">
      <c r="A6107" s="30">
        <f>'Прайс-лист на год'!$E$3+ROUNDDOWN((ROW()-2)/25,0)</f>
        <v>44074</v>
      </c>
      <c r="B6107">
        <f t="shared" ref="B6107:E6107" si="6081">B6082</f>
        <v>1</v>
      </c>
      <c r="C6107" t="str">
        <f t="shared" si="6081"/>
        <v>A2</v>
      </c>
      <c r="D6107" t="str">
        <f t="shared" si="6081"/>
        <v>сыр твердый</v>
      </c>
      <c r="E6107" t="str">
        <f t="shared" si="6081"/>
        <v>A2|сыр твердый</v>
      </c>
      <c r="F6107">
        <f>IFERROR(INDEX('Прайс-лист на год'!$E$4:$NG$28,MATCH(prices_model!E6107,'Прайс-лист на год'!$D$4:$D$28,0),MATCH(prices_model!A6107,'Прайс-лист на год'!$E$3:$NG$3,0)),0)</f>
        <v>900</v>
      </c>
    </row>
    <row r="6108" spans="1:6" x14ac:dyDescent="0.25">
      <c r="A6108" s="30">
        <f>'Прайс-лист на год'!$E$3+ROUNDDOWN((ROW()-2)/25,0)</f>
        <v>44074</v>
      </c>
      <c r="B6108">
        <f t="shared" ref="B6108:E6108" si="6082">B6083</f>
        <v>1</v>
      </c>
      <c r="C6108" t="str">
        <f t="shared" si="6082"/>
        <v>A2</v>
      </c>
      <c r="D6108" t="str">
        <f t="shared" si="6082"/>
        <v>сыр полутвердый</v>
      </c>
      <c r="E6108" t="str">
        <f t="shared" si="6082"/>
        <v>A2|сыр полутвердый</v>
      </c>
      <c r="F6108">
        <f>IFERROR(INDEX('Прайс-лист на год'!$E$4:$NG$28,MATCH(prices_model!E6108,'Прайс-лист на год'!$D$4:$D$28,0),MATCH(prices_model!A6108,'Прайс-лист на год'!$E$3:$NG$3,0)),0)</f>
        <v>540</v>
      </c>
    </row>
    <row r="6109" spans="1:6" x14ac:dyDescent="0.25">
      <c r="A6109" s="30">
        <f>'Прайс-лист на год'!$E$3+ROUNDDOWN((ROW()-2)/25,0)</f>
        <v>44074</v>
      </c>
      <c r="B6109">
        <f t="shared" ref="B6109:E6109" si="6083">B6084</f>
        <v>1</v>
      </c>
      <c r="C6109" t="str">
        <f t="shared" si="6083"/>
        <v>A2</v>
      </c>
      <c r="D6109" t="str">
        <f t="shared" si="6083"/>
        <v>сыр мягкий</v>
      </c>
      <c r="E6109" t="str">
        <f t="shared" si="6083"/>
        <v>A2|сыр мягкий</v>
      </c>
      <c r="F6109">
        <f>IFERROR(INDEX('Прайс-лист на год'!$E$4:$NG$28,MATCH(prices_model!E6109,'Прайс-лист на год'!$D$4:$D$28,0),MATCH(prices_model!A6109,'Прайс-лист на год'!$E$3:$NG$3,0)),0)</f>
        <v>450</v>
      </c>
    </row>
    <row r="6110" spans="1:6" x14ac:dyDescent="0.25">
      <c r="A6110" s="30">
        <f>'Прайс-лист на год'!$E$3+ROUNDDOWN((ROW()-2)/25,0)</f>
        <v>44074</v>
      </c>
      <c r="B6110">
        <f t="shared" ref="B6110:E6110" si="6084">B6085</f>
        <v>1</v>
      </c>
      <c r="C6110" t="str">
        <f t="shared" si="6084"/>
        <v>A2</v>
      </c>
      <c r="D6110" t="str">
        <f t="shared" si="6084"/>
        <v>прочие сыры</v>
      </c>
      <c r="E6110" t="str">
        <f t="shared" si="6084"/>
        <v>A2|прочие сыры</v>
      </c>
      <c r="F6110">
        <f>IFERROR(INDEX('Прайс-лист на год'!$E$4:$NG$28,MATCH(prices_model!E6110,'Прайс-лист на год'!$D$4:$D$28,0),MATCH(prices_model!A6110,'Прайс-лист на год'!$E$3:$NG$3,0)),0)</f>
        <v>630</v>
      </c>
    </row>
    <row r="6111" spans="1:6" x14ac:dyDescent="0.25">
      <c r="A6111" s="30">
        <f>'Прайс-лист на год'!$E$3+ROUNDDOWN((ROW()-2)/25,0)</f>
        <v>44074</v>
      </c>
      <c r="B6111">
        <f t="shared" ref="B6111:E6111" si="6085">B6086</f>
        <v>1</v>
      </c>
      <c r="C6111" t="str">
        <f t="shared" si="6085"/>
        <v>A2</v>
      </c>
      <c r="D6111" t="str">
        <f t="shared" si="6085"/>
        <v>продукты сырные</v>
      </c>
      <c r="E6111" t="str">
        <f t="shared" si="6085"/>
        <v>A2|продукты сырные</v>
      </c>
      <c r="F6111">
        <f>IFERROR(INDEX('Прайс-лист на год'!$E$4:$NG$28,MATCH(prices_model!E6111,'Прайс-лист на год'!$D$4:$D$28,0),MATCH(prices_model!A6111,'Прайс-лист на год'!$E$3:$NG$3,0)),0)</f>
        <v>360</v>
      </c>
    </row>
    <row r="6112" spans="1:6" x14ac:dyDescent="0.25">
      <c r="A6112" s="30">
        <f>'Прайс-лист на год'!$E$3+ROUNDDOWN((ROW()-2)/25,0)</f>
        <v>44074</v>
      </c>
      <c r="B6112">
        <f t="shared" ref="B6112:E6112" si="6086">B6087</f>
        <v>1</v>
      </c>
      <c r="C6112" t="str">
        <f t="shared" si="6086"/>
        <v>A3</v>
      </c>
      <c r="D6112" t="str">
        <f t="shared" si="6086"/>
        <v>сыр твердый</v>
      </c>
      <c r="E6112" t="str">
        <f t="shared" si="6086"/>
        <v>A3|сыр твердый</v>
      </c>
      <c r="F6112">
        <f>IFERROR(INDEX('Прайс-лист на год'!$E$4:$NG$28,MATCH(prices_model!E6112,'Прайс-лист на год'!$D$4:$D$28,0),MATCH(prices_model!A6112,'Прайс-лист на год'!$E$3:$NG$3,0)),0)</f>
        <v>1000</v>
      </c>
    </row>
    <row r="6113" spans="1:6" x14ac:dyDescent="0.25">
      <c r="A6113" s="30">
        <f>'Прайс-лист на год'!$E$3+ROUNDDOWN((ROW()-2)/25,0)</f>
        <v>44074</v>
      </c>
      <c r="B6113">
        <f t="shared" ref="B6113:E6113" si="6087">B6088</f>
        <v>1</v>
      </c>
      <c r="C6113" t="str">
        <f t="shared" si="6087"/>
        <v>A3</v>
      </c>
      <c r="D6113" t="str">
        <f t="shared" si="6087"/>
        <v>сыр полутвердый</v>
      </c>
      <c r="E6113" t="str">
        <f t="shared" si="6087"/>
        <v>A3|сыр полутвердый</v>
      </c>
      <c r="F6113">
        <f>IFERROR(INDEX('Прайс-лист на год'!$E$4:$NG$28,MATCH(prices_model!E6113,'Прайс-лист на год'!$D$4:$D$28,0),MATCH(prices_model!A6113,'Прайс-лист на год'!$E$3:$NG$3,0)),0)</f>
        <v>600</v>
      </c>
    </row>
    <row r="6114" spans="1:6" x14ac:dyDescent="0.25">
      <c r="A6114" s="30">
        <f>'Прайс-лист на год'!$E$3+ROUNDDOWN((ROW()-2)/25,0)</f>
        <v>44074</v>
      </c>
      <c r="B6114">
        <f t="shared" ref="B6114:E6114" si="6088">B6089</f>
        <v>1</v>
      </c>
      <c r="C6114" t="str">
        <f t="shared" si="6088"/>
        <v>A3</v>
      </c>
      <c r="D6114" t="str">
        <f t="shared" si="6088"/>
        <v>сыр мягкий</v>
      </c>
      <c r="E6114" t="str">
        <f t="shared" si="6088"/>
        <v>A3|сыр мягкий</v>
      </c>
      <c r="F6114">
        <f>IFERROR(INDEX('Прайс-лист на год'!$E$4:$NG$28,MATCH(prices_model!E6114,'Прайс-лист на год'!$D$4:$D$28,0),MATCH(prices_model!A6114,'Прайс-лист на год'!$E$3:$NG$3,0)),0)</f>
        <v>500</v>
      </c>
    </row>
    <row r="6115" spans="1:6" x14ac:dyDescent="0.25">
      <c r="A6115" s="30">
        <f>'Прайс-лист на год'!$E$3+ROUNDDOWN((ROW()-2)/25,0)</f>
        <v>44074</v>
      </c>
      <c r="B6115">
        <f t="shared" ref="B6115:E6115" si="6089">B6090</f>
        <v>1</v>
      </c>
      <c r="C6115" t="str">
        <f t="shared" si="6089"/>
        <v>A3</v>
      </c>
      <c r="D6115" t="str">
        <f t="shared" si="6089"/>
        <v>прочие сыры</v>
      </c>
      <c r="E6115" t="str">
        <f t="shared" si="6089"/>
        <v>A3|прочие сыры</v>
      </c>
      <c r="F6115">
        <f>IFERROR(INDEX('Прайс-лист на год'!$E$4:$NG$28,MATCH(prices_model!E6115,'Прайс-лист на год'!$D$4:$D$28,0),MATCH(prices_model!A6115,'Прайс-лист на год'!$E$3:$NG$3,0)),0)</f>
        <v>700</v>
      </c>
    </row>
    <row r="6116" spans="1:6" x14ac:dyDescent="0.25">
      <c r="A6116" s="30">
        <f>'Прайс-лист на год'!$E$3+ROUNDDOWN((ROW()-2)/25,0)</f>
        <v>44074</v>
      </c>
      <c r="B6116">
        <f t="shared" ref="B6116:E6116" si="6090">B6091</f>
        <v>1</v>
      </c>
      <c r="C6116" t="str">
        <f t="shared" si="6090"/>
        <v>A3</v>
      </c>
      <c r="D6116" t="str">
        <f t="shared" si="6090"/>
        <v>продукты сырные</v>
      </c>
      <c r="E6116" t="str">
        <f t="shared" si="6090"/>
        <v>A3|продукты сырные</v>
      </c>
      <c r="F6116">
        <f>IFERROR(INDEX('Прайс-лист на год'!$E$4:$NG$28,MATCH(prices_model!E6116,'Прайс-лист на год'!$D$4:$D$28,0),MATCH(prices_model!A6116,'Прайс-лист на год'!$E$3:$NG$3,0)),0)</f>
        <v>400</v>
      </c>
    </row>
    <row r="6117" spans="1:6" x14ac:dyDescent="0.25">
      <c r="A6117" s="30">
        <f>'Прайс-лист на год'!$E$3+ROUNDDOWN((ROW()-2)/25,0)</f>
        <v>44074</v>
      </c>
      <c r="B6117">
        <f t="shared" ref="B6117:E6117" si="6091">B6092</f>
        <v>1</v>
      </c>
      <c r="C6117" t="str">
        <f t="shared" si="6091"/>
        <v>A4</v>
      </c>
      <c r="D6117" t="str">
        <f t="shared" si="6091"/>
        <v>сыр твердый</v>
      </c>
      <c r="E6117" t="str">
        <f t="shared" si="6091"/>
        <v>A4|сыр твердый</v>
      </c>
      <c r="F6117">
        <f>IFERROR(INDEX('Прайс-лист на год'!$E$4:$NG$28,MATCH(prices_model!E6117,'Прайс-лист на год'!$D$4:$D$28,0),MATCH(prices_model!A6117,'Прайс-лист на год'!$E$3:$NG$3,0)),0)</f>
        <v>893</v>
      </c>
    </row>
    <row r="6118" spans="1:6" x14ac:dyDescent="0.25">
      <c r="A6118" s="30">
        <f>'Прайс-лист на год'!$E$3+ROUNDDOWN((ROW()-2)/25,0)</f>
        <v>44074</v>
      </c>
      <c r="B6118">
        <f t="shared" ref="B6118:E6118" si="6092">B6093</f>
        <v>1</v>
      </c>
      <c r="C6118" t="str">
        <f t="shared" si="6092"/>
        <v>A4</v>
      </c>
      <c r="D6118" t="str">
        <f t="shared" si="6092"/>
        <v>сыр полутвердый</v>
      </c>
      <c r="E6118" t="str">
        <f t="shared" si="6092"/>
        <v>A4|сыр полутвердый</v>
      </c>
      <c r="F6118">
        <f>IFERROR(INDEX('Прайс-лист на год'!$E$4:$NG$28,MATCH(prices_model!E6118,'Прайс-лист на год'!$D$4:$D$28,0),MATCH(prices_model!A6118,'Прайс-лист на год'!$E$3:$NG$3,0)),0)</f>
        <v>536</v>
      </c>
    </row>
    <row r="6119" spans="1:6" x14ac:dyDescent="0.25">
      <c r="A6119" s="30">
        <f>'Прайс-лист на год'!$E$3+ROUNDDOWN((ROW()-2)/25,0)</f>
        <v>44074</v>
      </c>
      <c r="B6119">
        <f t="shared" ref="B6119:E6119" si="6093">B6094</f>
        <v>1</v>
      </c>
      <c r="C6119" t="str">
        <f t="shared" si="6093"/>
        <v>A4</v>
      </c>
      <c r="D6119" t="str">
        <f t="shared" si="6093"/>
        <v>сыр мягкий</v>
      </c>
      <c r="E6119" t="str">
        <f t="shared" si="6093"/>
        <v>A4|сыр мягкий</v>
      </c>
      <c r="F6119">
        <f>IFERROR(INDEX('Прайс-лист на год'!$E$4:$NG$28,MATCH(prices_model!E6119,'Прайс-лист на год'!$D$4:$D$28,0),MATCH(prices_model!A6119,'Прайс-лист на год'!$E$3:$NG$3,0)),0)</f>
        <v>446</v>
      </c>
    </row>
    <row r="6120" spans="1:6" x14ac:dyDescent="0.25">
      <c r="A6120" s="30">
        <f>'Прайс-лист на год'!$E$3+ROUNDDOWN((ROW()-2)/25,0)</f>
        <v>44074</v>
      </c>
      <c r="B6120">
        <f t="shared" ref="B6120:E6120" si="6094">B6095</f>
        <v>1</v>
      </c>
      <c r="C6120" t="str">
        <f t="shared" si="6094"/>
        <v>A4</v>
      </c>
      <c r="D6120" t="str">
        <f t="shared" si="6094"/>
        <v>прочие сыры</v>
      </c>
      <c r="E6120" t="str">
        <f t="shared" si="6094"/>
        <v>A4|прочие сыры</v>
      </c>
      <c r="F6120">
        <f>IFERROR(INDEX('Прайс-лист на год'!$E$4:$NG$28,MATCH(prices_model!E6120,'Прайс-лист на год'!$D$4:$D$28,0),MATCH(prices_model!A6120,'Прайс-лист на год'!$E$3:$NG$3,0)),0)</f>
        <v>847</v>
      </c>
    </row>
    <row r="6121" spans="1:6" x14ac:dyDescent="0.25">
      <c r="A6121" s="30">
        <f>'Прайс-лист на год'!$E$3+ROUNDDOWN((ROW()-2)/25,0)</f>
        <v>44074</v>
      </c>
      <c r="B6121">
        <f t="shared" ref="B6121:E6121" si="6095">B6096</f>
        <v>1</v>
      </c>
      <c r="C6121" t="str">
        <f t="shared" si="6095"/>
        <v>A4</v>
      </c>
      <c r="D6121" t="str">
        <f t="shared" si="6095"/>
        <v>продукты сырные</v>
      </c>
      <c r="E6121" t="str">
        <f t="shared" si="6095"/>
        <v>A4|продукты сырные</v>
      </c>
      <c r="F6121">
        <f>IFERROR(INDEX('Прайс-лист на год'!$E$4:$NG$28,MATCH(prices_model!E6121,'Прайс-лист на год'!$D$4:$D$28,0),MATCH(prices_model!A6121,'Прайс-лист на год'!$E$3:$NG$3,0)),0)</f>
        <v>340</v>
      </c>
    </row>
    <row r="6122" spans="1:6" x14ac:dyDescent="0.25">
      <c r="A6122" s="30">
        <f>'Прайс-лист на год'!$E$3+ROUNDDOWN((ROW()-2)/25,0)</f>
        <v>44074</v>
      </c>
      <c r="B6122">
        <f t="shared" ref="B6122:E6122" si="6096">B6097</f>
        <v>1</v>
      </c>
      <c r="C6122" t="str">
        <f t="shared" si="6096"/>
        <v>A5</v>
      </c>
      <c r="D6122" t="str">
        <f t="shared" si="6096"/>
        <v>сыр твердый</v>
      </c>
      <c r="E6122" t="str">
        <f t="shared" si="6096"/>
        <v>A5|сыр твердый</v>
      </c>
      <c r="F6122">
        <f>IFERROR(INDEX('Прайс-лист на год'!$E$4:$NG$28,MATCH(prices_model!E6122,'Прайс-лист на год'!$D$4:$D$28,0),MATCH(prices_model!A6122,'Прайс-лист на год'!$E$3:$NG$3,0)),0)</f>
        <v>1098</v>
      </c>
    </row>
    <row r="6123" spans="1:6" x14ac:dyDescent="0.25">
      <c r="A6123" s="30">
        <f>'Прайс-лист на год'!$E$3+ROUNDDOWN((ROW()-2)/25,0)</f>
        <v>44074</v>
      </c>
      <c r="B6123">
        <f t="shared" ref="B6123:E6123" si="6097">B6098</f>
        <v>1</v>
      </c>
      <c r="C6123" t="str">
        <f t="shared" si="6097"/>
        <v>A5</v>
      </c>
      <c r="D6123" t="str">
        <f t="shared" si="6097"/>
        <v>сыр полутвердый</v>
      </c>
      <c r="E6123" t="str">
        <f t="shared" si="6097"/>
        <v>A5|сыр полутвердый</v>
      </c>
      <c r="F6123">
        <f>IFERROR(INDEX('Прайс-лист на год'!$E$4:$NG$28,MATCH(prices_model!E6123,'Прайс-лист на год'!$D$4:$D$28,0),MATCH(prices_model!A6123,'Прайс-лист на год'!$E$3:$NG$3,0)),0)</f>
        <v>659</v>
      </c>
    </row>
    <row r="6124" spans="1:6" x14ac:dyDescent="0.25">
      <c r="A6124" s="30">
        <f>'Прайс-лист на год'!$E$3+ROUNDDOWN((ROW()-2)/25,0)</f>
        <v>44074</v>
      </c>
      <c r="B6124">
        <f t="shared" ref="B6124:E6124" si="6098">B6099</f>
        <v>1</v>
      </c>
      <c r="C6124" t="str">
        <f t="shared" si="6098"/>
        <v>A5</v>
      </c>
      <c r="D6124" t="str">
        <f t="shared" si="6098"/>
        <v>сыр мягкий</v>
      </c>
      <c r="E6124" t="str">
        <f t="shared" si="6098"/>
        <v>A5|сыр мягкий</v>
      </c>
      <c r="F6124">
        <f>IFERROR(INDEX('Прайс-лист на год'!$E$4:$NG$28,MATCH(prices_model!E6124,'Прайс-лист на год'!$D$4:$D$28,0),MATCH(prices_model!A6124,'Прайс-лист на год'!$E$3:$NG$3,0)),0)</f>
        <v>549</v>
      </c>
    </row>
    <row r="6125" spans="1:6" x14ac:dyDescent="0.25">
      <c r="A6125" s="30">
        <f>'Прайс-лист на год'!$E$3+ROUNDDOWN((ROW()-2)/25,0)</f>
        <v>44074</v>
      </c>
      <c r="B6125">
        <f t="shared" ref="B6125:E6125" si="6099">B6100</f>
        <v>1</v>
      </c>
      <c r="C6125" t="str">
        <f t="shared" si="6099"/>
        <v>A5</v>
      </c>
      <c r="D6125" t="str">
        <f t="shared" si="6099"/>
        <v>прочие сыры</v>
      </c>
      <c r="E6125" t="str">
        <f t="shared" si="6099"/>
        <v>A5|прочие сыры</v>
      </c>
      <c r="F6125">
        <f>IFERROR(INDEX('Прайс-лист на год'!$E$4:$NG$28,MATCH(prices_model!E6125,'Прайс-лист на год'!$D$4:$D$28,0),MATCH(prices_model!A6125,'Прайс-лист на год'!$E$3:$NG$3,0)),0)</f>
        <v>768</v>
      </c>
    </row>
    <row r="6126" spans="1:6" x14ac:dyDescent="0.25">
      <c r="A6126" s="30">
        <f>'Прайс-лист на год'!$E$3+ROUNDDOWN((ROW()-2)/25,0)</f>
        <v>44074</v>
      </c>
      <c r="B6126">
        <f t="shared" ref="B6126:E6126" si="6100">B6101</f>
        <v>1</v>
      </c>
      <c r="C6126" t="str">
        <f t="shared" si="6100"/>
        <v>A5</v>
      </c>
      <c r="D6126" t="str">
        <f t="shared" si="6100"/>
        <v>продукты сырные</v>
      </c>
      <c r="E6126" t="str">
        <f t="shared" si="6100"/>
        <v>A5|продукты сырные</v>
      </c>
      <c r="F6126">
        <f>IFERROR(INDEX('Прайс-лист на год'!$E$4:$NG$28,MATCH(prices_model!E6126,'Прайс-лист на год'!$D$4:$D$28,0),MATCH(prices_model!A6126,'Прайс-лист на год'!$E$3:$NG$3,0)),0)</f>
        <v>439</v>
      </c>
    </row>
    <row r="6127" spans="1:6" x14ac:dyDescent="0.25">
      <c r="A6127" s="30">
        <f>'Прайс-лист на год'!$E$3+ROUNDDOWN((ROW()-2)/25,0)</f>
        <v>44075</v>
      </c>
      <c r="B6127">
        <f t="shared" ref="B6127:E6127" si="6101">B6102</f>
        <v>1</v>
      </c>
      <c r="C6127" t="str">
        <f t="shared" si="6101"/>
        <v>A1</v>
      </c>
      <c r="D6127" t="str">
        <f t="shared" si="6101"/>
        <v>сыр твердый</v>
      </c>
      <c r="E6127" t="str">
        <f t="shared" si="6101"/>
        <v>A1|сыр твердый</v>
      </c>
      <c r="F6127">
        <f>IFERROR(INDEX('Прайс-лист на год'!$E$4:$NG$28,MATCH(prices_model!E6127,'Прайс-лист на год'!$D$4:$D$28,0),MATCH(prices_model!A6127,'Прайс-лист на год'!$E$3:$NG$3,0)),0)</f>
        <v>950</v>
      </c>
    </row>
    <row r="6128" spans="1:6" x14ac:dyDescent="0.25">
      <c r="A6128" s="30">
        <f>'Прайс-лист на год'!$E$3+ROUNDDOWN((ROW()-2)/25,0)</f>
        <v>44075</v>
      </c>
      <c r="B6128">
        <f t="shared" ref="B6128:E6128" si="6102">B6103</f>
        <v>1</v>
      </c>
      <c r="C6128" t="str">
        <f t="shared" si="6102"/>
        <v>A1</v>
      </c>
      <c r="D6128" t="str">
        <f t="shared" si="6102"/>
        <v>сыр полутвердый</v>
      </c>
      <c r="E6128" t="str">
        <f t="shared" si="6102"/>
        <v>A1|сыр полутвердый</v>
      </c>
      <c r="F6128">
        <f>IFERROR(INDEX('Прайс-лист на год'!$E$4:$NG$28,MATCH(prices_model!E6128,'Прайс-лист на год'!$D$4:$D$28,0),MATCH(prices_model!A6128,'Прайс-лист на год'!$E$3:$NG$3,0)),0)</f>
        <v>570</v>
      </c>
    </row>
    <row r="6129" spans="1:6" x14ac:dyDescent="0.25">
      <c r="A6129" s="30">
        <f>'Прайс-лист на год'!$E$3+ROUNDDOWN((ROW()-2)/25,0)</f>
        <v>44075</v>
      </c>
      <c r="B6129">
        <f t="shared" ref="B6129:E6129" si="6103">B6104</f>
        <v>1</v>
      </c>
      <c r="C6129" t="str">
        <f t="shared" si="6103"/>
        <v>A1</v>
      </c>
      <c r="D6129" t="str">
        <f t="shared" si="6103"/>
        <v>сыр мягкий</v>
      </c>
      <c r="E6129" t="str">
        <f t="shared" si="6103"/>
        <v>A1|сыр мягкий</v>
      </c>
      <c r="F6129">
        <f>IFERROR(INDEX('Прайс-лист на год'!$E$4:$NG$28,MATCH(prices_model!E6129,'Прайс-лист на год'!$D$4:$D$28,0),MATCH(prices_model!A6129,'Прайс-лист на год'!$E$3:$NG$3,0)),0)</f>
        <v>475</v>
      </c>
    </row>
    <row r="6130" spans="1:6" x14ac:dyDescent="0.25">
      <c r="A6130" s="30">
        <f>'Прайс-лист на год'!$E$3+ROUNDDOWN((ROW()-2)/25,0)</f>
        <v>44075</v>
      </c>
      <c r="B6130">
        <f t="shared" ref="B6130:E6130" si="6104">B6105</f>
        <v>1</v>
      </c>
      <c r="C6130" t="str">
        <f t="shared" si="6104"/>
        <v>A1</v>
      </c>
      <c r="D6130" t="str">
        <f t="shared" si="6104"/>
        <v>прочие сыры</v>
      </c>
      <c r="E6130" t="str">
        <f t="shared" si="6104"/>
        <v>A1|прочие сыры</v>
      </c>
      <c r="F6130">
        <f>IFERROR(INDEX('Прайс-лист на год'!$E$4:$NG$28,MATCH(prices_model!E6130,'Прайс-лист на год'!$D$4:$D$28,0),MATCH(prices_model!A6130,'Прайс-лист на год'!$E$3:$NG$3,0)),0)</f>
        <v>665</v>
      </c>
    </row>
    <row r="6131" spans="1:6" x14ac:dyDescent="0.25">
      <c r="A6131" s="30">
        <f>'Прайс-лист на год'!$E$3+ROUNDDOWN((ROW()-2)/25,0)</f>
        <v>44075</v>
      </c>
      <c r="B6131">
        <f t="shared" ref="B6131:E6131" si="6105">B6106</f>
        <v>1</v>
      </c>
      <c r="C6131" t="str">
        <f t="shared" si="6105"/>
        <v>A1</v>
      </c>
      <c r="D6131" t="str">
        <f t="shared" si="6105"/>
        <v>продукты сырные</v>
      </c>
      <c r="E6131" t="str">
        <f t="shared" si="6105"/>
        <v>A1|продукты сырные</v>
      </c>
      <c r="F6131">
        <f>IFERROR(INDEX('Прайс-лист на год'!$E$4:$NG$28,MATCH(prices_model!E6131,'Прайс-лист на год'!$D$4:$D$28,0),MATCH(prices_model!A6131,'Прайс-лист на год'!$E$3:$NG$3,0)),0)</f>
        <v>380</v>
      </c>
    </row>
    <row r="6132" spans="1:6" x14ac:dyDescent="0.25">
      <c r="A6132" s="30">
        <f>'Прайс-лист на год'!$E$3+ROUNDDOWN((ROW()-2)/25,0)</f>
        <v>44075</v>
      </c>
      <c r="B6132">
        <f t="shared" ref="B6132:E6132" si="6106">B6107</f>
        <v>1</v>
      </c>
      <c r="C6132" t="str">
        <f t="shared" si="6106"/>
        <v>A2</v>
      </c>
      <c r="D6132" t="str">
        <f t="shared" si="6106"/>
        <v>сыр твердый</v>
      </c>
      <c r="E6132" t="str">
        <f t="shared" si="6106"/>
        <v>A2|сыр твердый</v>
      </c>
      <c r="F6132">
        <f>IFERROR(INDEX('Прайс-лист на год'!$E$4:$NG$28,MATCH(prices_model!E6132,'Прайс-лист на год'!$D$4:$D$28,0),MATCH(prices_model!A6132,'Прайс-лист на год'!$E$3:$NG$3,0)),0)</f>
        <v>900</v>
      </c>
    </row>
    <row r="6133" spans="1:6" x14ac:dyDescent="0.25">
      <c r="A6133" s="30">
        <f>'Прайс-лист на год'!$E$3+ROUNDDOWN((ROW()-2)/25,0)</f>
        <v>44075</v>
      </c>
      <c r="B6133">
        <f t="shared" ref="B6133:E6133" si="6107">B6108</f>
        <v>1</v>
      </c>
      <c r="C6133" t="str">
        <f t="shared" si="6107"/>
        <v>A2</v>
      </c>
      <c r="D6133" t="str">
        <f t="shared" si="6107"/>
        <v>сыр полутвердый</v>
      </c>
      <c r="E6133" t="str">
        <f t="shared" si="6107"/>
        <v>A2|сыр полутвердый</v>
      </c>
      <c r="F6133">
        <f>IFERROR(INDEX('Прайс-лист на год'!$E$4:$NG$28,MATCH(prices_model!E6133,'Прайс-лист на год'!$D$4:$D$28,0),MATCH(prices_model!A6133,'Прайс-лист на год'!$E$3:$NG$3,0)),0)</f>
        <v>540</v>
      </c>
    </row>
    <row r="6134" spans="1:6" x14ac:dyDescent="0.25">
      <c r="A6134" s="30">
        <f>'Прайс-лист на год'!$E$3+ROUNDDOWN((ROW()-2)/25,0)</f>
        <v>44075</v>
      </c>
      <c r="B6134">
        <f t="shared" ref="B6134:E6134" si="6108">B6109</f>
        <v>1</v>
      </c>
      <c r="C6134" t="str">
        <f t="shared" si="6108"/>
        <v>A2</v>
      </c>
      <c r="D6134" t="str">
        <f t="shared" si="6108"/>
        <v>сыр мягкий</v>
      </c>
      <c r="E6134" t="str">
        <f t="shared" si="6108"/>
        <v>A2|сыр мягкий</v>
      </c>
      <c r="F6134">
        <f>IFERROR(INDEX('Прайс-лист на год'!$E$4:$NG$28,MATCH(prices_model!E6134,'Прайс-лист на год'!$D$4:$D$28,0),MATCH(prices_model!A6134,'Прайс-лист на год'!$E$3:$NG$3,0)),0)</f>
        <v>450</v>
      </c>
    </row>
    <row r="6135" spans="1:6" x14ac:dyDescent="0.25">
      <c r="A6135" s="30">
        <f>'Прайс-лист на год'!$E$3+ROUNDDOWN((ROW()-2)/25,0)</f>
        <v>44075</v>
      </c>
      <c r="B6135">
        <f t="shared" ref="B6135:E6135" si="6109">B6110</f>
        <v>1</v>
      </c>
      <c r="C6135" t="str">
        <f t="shared" si="6109"/>
        <v>A2</v>
      </c>
      <c r="D6135" t="str">
        <f t="shared" si="6109"/>
        <v>прочие сыры</v>
      </c>
      <c r="E6135" t="str">
        <f t="shared" si="6109"/>
        <v>A2|прочие сыры</v>
      </c>
      <c r="F6135">
        <f>IFERROR(INDEX('Прайс-лист на год'!$E$4:$NG$28,MATCH(prices_model!E6135,'Прайс-лист на год'!$D$4:$D$28,0),MATCH(prices_model!A6135,'Прайс-лист на год'!$E$3:$NG$3,0)),0)</f>
        <v>630</v>
      </c>
    </row>
    <row r="6136" spans="1:6" x14ac:dyDescent="0.25">
      <c r="A6136" s="30">
        <f>'Прайс-лист на год'!$E$3+ROUNDDOWN((ROW()-2)/25,0)</f>
        <v>44075</v>
      </c>
      <c r="B6136">
        <f t="shared" ref="B6136:E6136" si="6110">B6111</f>
        <v>1</v>
      </c>
      <c r="C6136" t="str">
        <f t="shared" si="6110"/>
        <v>A2</v>
      </c>
      <c r="D6136" t="str">
        <f t="shared" si="6110"/>
        <v>продукты сырные</v>
      </c>
      <c r="E6136" t="str">
        <f t="shared" si="6110"/>
        <v>A2|продукты сырные</v>
      </c>
      <c r="F6136">
        <f>IFERROR(INDEX('Прайс-лист на год'!$E$4:$NG$28,MATCH(prices_model!E6136,'Прайс-лист на год'!$D$4:$D$28,0),MATCH(prices_model!A6136,'Прайс-лист на год'!$E$3:$NG$3,0)),0)</f>
        <v>360</v>
      </c>
    </row>
    <row r="6137" spans="1:6" x14ac:dyDescent="0.25">
      <c r="A6137" s="30">
        <f>'Прайс-лист на год'!$E$3+ROUNDDOWN((ROW()-2)/25,0)</f>
        <v>44075</v>
      </c>
      <c r="B6137">
        <f t="shared" ref="B6137:E6137" si="6111">B6112</f>
        <v>1</v>
      </c>
      <c r="C6137" t="str">
        <f t="shared" si="6111"/>
        <v>A3</v>
      </c>
      <c r="D6137" t="str">
        <f t="shared" si="6111"/>
        <v>сыр твердый</v>
      </c>
      <c r="E6137" t="str">
        <f t="shared" si="6111"/>
        <v>A3|сыр твердый</v>
      </c>
      <c r="F6137">
        <f>IFERROR(INDEX('Прайс-лист на год'!$E$4:$NG$28,MATCH(prices_model!E6137,'Прайс-лист на год'!$D$4:$D$28,0),MATCH(prices_model!A6137,'Прайс-лист на год'!$E$3:$NG$3,0)),0)</f>
        <v>1000</v>
      </c>
    </row>
    <row r="6138" spans="1:6" x14ac:dyDescent="0.25">
      <c r="A6138" s="30">
        <f>'Прайс-лист на год'!$E$3+ROUNDDOWN((ROW()-2)/25,0)</f>
        <v>44075</v>
      </c>
      <c r="B6138">
        <f t="shared" ref="B6138:E6138" si="6112">B6113</f>
        <v>1</v>
      </c>
      <c r="C6138" t="str">
        <f t="shared" si="6112"/>
        <v>A3</v>
      </c>
      <c r="D6138" t="str">
        <f t="shared" si="6112"/>
        <v>сыр полутвердый</v>
      </c>
      <c r="E6138" t="str">
        <f t="shared" si="6112"/>
        <v>A3|сыр полутвердый</v>
      </c>
      <c r="F6138">
        <f>IFERROR(INDEX('Прайс-лист на год'!$E$4:$NG$28,MATCH(prices_model!E6138,'Прайс-лист на год'!$D$4:$D$28,0),MATCH(prices_model!A6138,'Прайс-лист на год'!$E$3:$NG$3,0)),0)</f>
        <v>600</v>
      </c>
    </row>
    <row r="6139" spans="1:6" x14ac:dyDescent="0.25">
      <c r="A6139" s="30">
        <f>'Прайс-лист на год'!$E$3+ROUNDDOWN((ROW()-2)/25,0)</f>
        <v>44075</v>
      </c>
      <c r="B6139">
        <f t="shared" ref="B6139:E6139" si="6113">B6114</f>
        <v>1</v>
      </c>
      <c r="C6139" t="str">
        <f t="shared" si="6113"/>
        <v>A3</v>
      </c>
      <c r="D6139" t="str">
        <f t="shared" si="6113"/>
        <v>сыр мягкий</v>
      </c>
      <c r="E6139" t="str">
        <f t="shared" si="6113"/>
        <v>A3|сыр мягкий</v>
      </c>
      <c r="F6139">
        <f>IFERROR(INDEX('Прайс-лист на год'!$E$4:$NG$28,MATCH(prices_model!E6139,'Прайс-лист на год'!$D$4:$D$28,0),MATCH(prices_model!A6139,'Прайс-лист на год'!$E$3:$NG$3,0)),0)</f>
        <v>500</v>
      </c>
    </row>
    <row r="6140" spans="1:6" x14ac:dyDescent="0.25">
      <c r="A6140" s="30">
        <f>'Прайс-лист на год'!$E$3+ROUNDDOWN((ROW()-2)/25,0)</f>
        <v>44075</v>
      </c>
      <c r="B6140">
        <f t="shared" ref="B6140:E6140" si="6114">B6115</f>
        <v>1</v>
      </c>
      <c r="C6140" t="str">
        <f t="shared" si="6114"/>
        <v>A3</v>
      </c>
      <c r="D6140" t="str">
        <f t="shared" si="6114"/>
        <v>прочие сыры</v>
      </c>
      <c r="E6140" t="str">
        <f t="shared" si="6114"/>
        <v>A3|прочие сыры</v>
      </c>
      <c r="F6140">
        <f>IFERROR(INDEX('Прайс-лист на год'!$E$4:$NG$28,MATCH(prices_model!E6140,'Прайс-лист на год'!$D$4:$D$28,0),MATCH(prices_model!A6140,'Прайс-лист на год'!$E$3:$NG$3,0)),0)</f>
        <v>700</v>
      </c>
    </row>
    <row r="6141" spans="1:6" x14ac:dyDescent="0.25">
      <c r="A6141" s="30">
        <f>'Прайс-лист на год'!$E$3+ROUNDDOWN((ROW()-2)/25,0)</f>
        <v>44075</v>
      </c>
      <c r="B6141">
        <f t="shared" ref="B6141:E6141" si="6115">B6116</f>
        <v>1</v>
      </c>
      <c r="C6141" t="str">
        <f t="shared" si="6115"/>
        <v>A3</v>
      </c>
      <c r="D6141" t="str">
        <f t="shared" si="6115"/>
        <v>продукты сырные</v>
      </c>
      <c r="E6141" t="str">
        <f t="shared" si="6115"/>
        <v>A3|продукты сырные</v>
      </c>
      <c r="F6141">
        <f>IFERROR(INDEX('Прайс-лист на год'!$E$4:$NG$28,MATCH(prices_model!E6141,'Прайс-лист на год'!$D$4:$D$28,0),MATCH(prices_model!A6141,'Прайс-лист на год'!$E$3:$NG$3,0)),0)</f>
        <v>400</v>
      </c>
    </row>
    <row r="6142" spans="1:6" x14ac:dyDescent="0.25">
      <c r="A6142" s="30">
        <f>'Прайс-лист на год'!$E$3+ROUNDDOWN((ROW()-2)/25,0)</f>
        <v>44075</v>
      </c>
      <c r="B6142">
        <f t="shared" ref="B6142:E6142" si="6116">B6117</f>
        <v>1</v>
      </c>
      <c r="C6142" t="str">
        <f t="shared" si="6116"/>
        <v>A4</v>
      </c>
      <c r="D6142" t="str">
        <f t="shared" si="6116"/>
        <v>сыр твердый</v>
      </c>
      <c r="E6142" t="str">
        <f t="shared" si="6116"/>
        <v>A4|сыр твердый</v>
      </c>
      <c r="F6142">
        <f>IFERROR(INDEX('Прайс-лист на год'!$E$4:$NG$28,MATCH(prices_model!E6142,'Прайс-лист на год'!$D$4:$D$28,0),MATCH(prices_model!A6142,'Прайс-лист на год'!$E$3:$NG$3,0)),0)</f>
        <v>893</v>
      </c>
    </row>
    <row r="6143" spans="1:6" x14ac:dyDescent="0.25">
      <c r="A6143" s="30">
        <f>'Прайс-лист на год'!$E$3+ROUNDDOWN((ROW()-2)/25,0)</f>
        <v>44075</v>
      </c>
      <c r="B6143">
        <f t="shared" ref="B6143:E6143" si="6117">B6118</f>
        <v>1</v>
      </c>
      <c r="C6143" t="str">
        <f t="shared" si="6117"/>
        <v>A4</v>
      </c>
      <c r="D6143" t="str">
        <f t="shared" si="6117"/>
        <v>сыр полутвердый</v>
      </c>
      <c r="E6143" t="str">
        <f t="shared" si="6117"/>
        <v>A4|сыр полутвердый</v>
      </c>
      <c r="F6143">
        <f>IFERROR(INDEX('Прайс-лист на год'!$E$4:$NG$28,MATCH(prices_model!E6143,'Прайс-лист на год'!$D$4:$D$28,0),MATCH(prices_model!A6143,'Прайс-лист на год'!$E$3:$NG$3,0)),0)</f>
        <v>536</v>
      </c>
    </row>
    <row r="6144" spans="1:6" x14ac:dyDescent="0.25">
      <c r="A6144" s="30">
        <f>'Прайс-лист на год'!$E$3+ROUNDDOWN((ROW()-2)/25,0)</f>
        <v>44075</v>
      </c>
      <c r="B6144">
        <f t="shared" ref="B6144:E6144" si="6118">B6119</f>
        <v>1</v>
      </c>
      <c r="C6144" t="str">
        <f t="shared" si="6118"/>
        <v>A4</v>
      </c>
      <c r="D6144" t="str">
        <f t="shared" si="6118"/>
        <v>сыр мягкий</v>
      </c>
      <c r="E6144" t="str">
        <f t="shared" si="6118"/>
        <v>A4|сыр мягкий</v>
      </c>
      <c r="F6144">
        <f>IFERROR(INDEX('Прайс-лист на год'!$E$4:$NG$28,MATCH(prices_model!E6144,'Прайс-лист на год'!$D$4:$D$28,0),MATCH(prices_model!A6144,'Прайс-лист на год'!$E$3:$NG$3,0)),0)</f>
        <v>446</v>
      </c>
    </row>
    <row r="6145" spans="1:6" x14ac:dyDescent="0.25">
      <c r="A6145" s="30">
        <f>'Прайс-лист на год'!$E$3+ROUNDDOWN((ROW()-2)/25,0)</f>
        <v>44075</v>
      </c>
      <c r="B6145">
        <f t="shared" ref="B6145:E6145" si="6119">B6120</f>
        <v>1</v>
      </c>
      <c r="C6145" t="str">
        <f t="shared" si="6119"/>
        <v>A4</v>
      </c>
      <c r="D6145" t="str">
        <f t="shared" si="6119"/>
        <v>прочие сыры</v>
      </c>
      <c r="E6145" t="str">
        <f t="shared" si="6119"/>
        <v>A4|прочие сыры</v>
      </c>
      <c r="F6145">
        <f>IFERROR(INDEX('Прайс-лист на год'!$E$4:$NG$28,MATCH(prices_model!E6145,'Прайс-лист на год'!$D$4:$D$28,0),MATCH(prices_model!A6145,'Прайс-лист на год'!$E$3:$NG$3,0)),0)</f>
        <v>847</v>
      </c>
    </row>
    <row r="6146" spans="1:6" x14ac:dyDescent="0.25">
      <c r="A6146" s="30">
        <f>'Прайс-лист на год'!$E$3+ROUNDDOWN((ROW()-2)/25,0)</f>
        <v>44075</v>
      </c>
      <c r="B6146">
        <f t="shared" ref="B6146:E6146" si="6120">B6121</f>
        <v>1</v>
      </c>
      <c r="C6146" t="str">
        <f t="shared" si="6120"/>
        <v>A4</v>
      </c>
      <c r="D6146" t="str">
        <f t="shared" si="6120"/>
        <v>продукты сырные</v>
      </c>
      <c r="E6146" t="str">
        <f t="shared" si="6120"/>
        <v>A4|продукты сырные</v>
      </c>
      <c r="F6146">
        <f>IFERROR(INDEX('Прайс-лист на год'!$E$4:$NG$28,MATCH(prices_model!E6146,'Прайс-лист на год'!$D$4:$D$28,0),MATCH(prices_model!A6146,'Прайс-лист на год'!$E$3:$NG$3,0)),0)</f>
        <v>340</v>
      </c>
    </row>
    <row r="6147" spans="1:6" x14ac:dyDescent="0.25">
      <c r="A6147" s="30">
        <f>'Прайс-лист на год'!$E$3+ROUNDDOWN((ROW()-2)/25,0)</f>
        <v>44075</v>
      </c>
      <c r="B6147">
        <f t="shared" ref="B6147:E6147" si="6121">B6122</f>
        <v>1</v>
      </c>
      <c r="C6147" t="str">
        <f t="shared" si="6121"/>
        <v>A5</v>
      </c>
      <c r="D6147" t="str">
        <f t="shared" si="6121"/>
        <v>сыр твердый</v>
      </c>
      <c r="E6147" t="str">
        <f t="shared" si="6121"/>
        <v>A5|сыр твердый</v>
      </c>
      <c r="F6147">
        <f>IFERROR(INDEX('Прайс-лист на год'!$E$4:$NG$28,MATCH(prices_model!E6147,'Прайс-лист на год'!$D$4:$D$28,0),MATCH(prices_model!A6147,'Прайс-лист на год'!$E$3:$NG$3,0)),0)</f>
        <v>1098</v>
      </c>
    </row>
    <row r="6148" spans="1:6" x14ac:dyDescent="0.25">
      <c r="A6148" s="30">
        <f>'Прайс-лист на год'!$E$3+ROUNDDOWN((ROW()-2)/25,0)</f>
        <v>44075</v>
      </c>
      <c r="B6148">
        <f t="shared" ref="B6148:E6148" si="6122">B6123</f>
        <v>1</v>
      </c>
      <c r="C6148" t="str">
        <f t="shared" si="6122"/>
        <v>A5</v>
      </c>
      <c r="D6148" t="str">
        <f t="shared" si="6122"/>
        <v>сыр полутвердый</v>
      </c>
      <c r="E6148" t="str">
        <f t="shared" si="6122"/>
        <v>A5|сыр полутвердый</v>
      </c>
      <c r="F6148">
        <f>IFERROR(INDEX('Прайс-лист на год'!$E$4:$NG$28,MATCH(prices_model!E6148,'Прайс-лист на год'!$D$4:$D$28,0),MATCH(prices_model!A6148,'Прайс-лист на год'!$E$3:$NG$3,0)),0)</f>
        <v>659</v>
      </c>
    </row>
    <row r="6149" spans="1:6" x14ac:dyDescent="0.25">
      <c r="A6149" s="30">
        <f>'Прайс-лист на год'!$E$3+ROUNDDOWN((ROW()-2)/25,0)</f>
        <v>44075</v>
      </c>
      <c r="B6149">
        <f t="shared" ref="B6149:E6149" si="6123">B6124</f>
        <v>1</v>
      </c>
      <c r="C6149" t="str">
        <f t="shared" si="6123"/>
        <v>A5</v>
      </c>
      <c r="D6149" t="str">
        <f t="shared" si="6123"/>
        <v>сыр мягкий</v>
      </c>
      <c r="E6149" t="str">
        <f t="shared" si="6123"/>
        <v>A5|сыр мягкий</v>
      </c>
      <c r="F6149">
        <f>IFERROR(INDEX('Прайс-лист на год'!$E$4:$NG$28,MATCH(prices_model!E6149,'Прайс-лист на год'!$D$4:$D$28,0),MATCH(prices_model!A6149,'Прайс-лист на год'!$E$3:$NG$3,0)),0)</f>
        <v>549</v>
      </c>
    </row>
    <row r="6150" spans="1:6" x14ac:dyDescent="0.25">
      <c r="A6150" s="30">
        <f>'Прайс-лист на год'!$E$3+ROUNDDOWN((ROW()-2)/25,0)</f>
        <v>44075</v>
      </c>
      <c r="B6150">
        <f t="shared" ref="B6150:E6150" si="6124">B6125</f>
        <v>1</v>
      </c>
      <c r="C6150" t="str">
        <f t="shared" si="6124"/>
        <v>A5</v>
      </c>
      <c r="D6150" t="str">
        <f t="shared" si="6124"/>
        <v>прочие сыры</v>
      </c>
      <c r="E6150" t="str">
        <f t="shared" si="6124"/>
        <v>A5|прочие сыры</v>
      </c>
      <c r="F6150">
        <f>IFERROR(INDEX('Прайс-лист на год'!$E$4:$NG$28,MATCH(prices_model!E6150,'Прайс-лист на год'!$D$4:$D$28,0),MATCH(prices_model!A6150,'Прайс-лист на год'!$E$3:$NG$3,0)),0)</f>
        <v>768</v>
      </c>
    </row>
    <row r="6151" spans="1:6" x14ac:dyDescent="0.25">
      <c r="A6151" s="30">
        <f>'Прайс-лист на год'!$E$3+ROUNDDOWN((ROW()-2)/25,0)</f>
        <v>44075</v>
      </c>
      <c r="B6151">
        <f t="shared" ref="B6151:E6151" si="6125">B6126</f>
        <v>1</v>
      </c>
      <c r="C6151" t="str">
        <f t="shared" si="6125"/>
        <v>A5</v>
      </c>
      <c r="D6151" t="str">
        <f t="shared" si="6125"/>
        <v>продукты сырные</v>
      </c>
      <c r="E6151" t="str">
        <f t="shared" si="6125"/>
        <v>A5|продукты сырные</v>
      </c>
      <c r="F6151">
        <f>IFERROR(INDEX('Прайс-лист на год'!$E$4:$NG$28,MATCH(prices_model!E6151,'Прайс-лист на год'!$D$4:$D$28,0),MATCH(prices_model!A6151,'Прайс-лист на год'!$E$3:$NG$3,0)),0)</f>
        <v>439</v>
      </c>
    </row>
    <row r="6152" spans="1:6" x14ac:dyDescent="0.25">
      <c r="A6152" s="30">
        <f>'Прайс-лист на год'!$E$3+ROUNDDOWN((ROW()-2)/25,0)</f>
        <v>44076</v>
      </c>
      <c r="B6152">
        <f t="shared" ref="B6152:E6152" si="6126">B6127</f>
        <v>1</v>
      </c>
      <c r="C6152" t="str">
        <f t="shared" si="6126"/>
        <v>A1</v>
      </c>
      <c r="D6152" t="str">
        <f t="shared" si="6126"/>
        <v>сыр твердый</v>
      </c>
      <c r="E6152" t="str">
        <f t="shared" si="6126"/>
        <v>A1|сыр твердый</v>
      </c>
      <c r="F6152">
        <f>IFERROR(INDEX('Прайс-лист на год'!$E$4:$NG$28,MATCH(prices_model!E6152,'Прайс-лист на год'!$D$4:$D$28,0),MATCH(prices_model!A6152,'Прайс-лист на год'!$E$3:$NG$3,0)),0)</f>
        <v>950</v>
      </c>
    </row>
    <row r="6153" spans="1:6" x14ac:dyDescent="0.25">
      <c r="A6153" s="30">
        <f>'Прайс-лист на год'!$E$3+ROUNDDOWN((ROW()-2)/25,0)</f>
        <v>44076</v>
      </c>
      <c r="B6153">
        <f t="shared" ref="B6153:E6153" si="6127">B6128</f>
        <v>1</v>
      </c>
      <c r="C6153" t="str">
        <f t="shared" si="6127"/>
        <v>A1</v>
      </c>
      <c r="D6153" t="str">
        <f t="shared" si="6127"/>
        <v>сыр полутвердый</v>
      </c>
      <c r="E6153" t="str">
        <f t="shared" si="6127"/>
        <v>A1|сыр полутвердый</v>
      </c>
      <c r="F6153">
        <f>IFERROR(INDEX('Прайс-лист на год'!$E$4:$NG$28,MATCH(prices_model!E6153,'Прайс-лист на год'!$D$4:$D$28,0),MATCH(prices_model!A6153,'Прайс-лист на год'!$E$3:$NG$3,0)),0)</f>
        <v>570</v>
      </c>
    </row>
    <row r="6154" spans="1:6" x14ac:dyDescent="0.25">
      <c r="A6154" s="30">
        <f>'Прайс-лист на год'!$E$3+ROUNDDOWN((ROW()-2)/25,0)</f>
        <v>44076</v>
      </c>
      <c r="B6154">
        <f t="shared" ref="B6154:E6154" si="6128">B6129</f>
        <v>1</v>
      </c>
      <c r="C6154" t="str">
        <f t="shared" si="6128"/>
        <v>A1</v>
      </c>
      <c r="D6154" t="str">
        <f t="shared" si="6128"/>
        <v>сыр мягкий</v>
      </c>
      <c r="E6154" t="str">
        <f t="shared" si="6128"/>
        <v>A1|сыр мягкий</v>
      </c>
      <c r="F6154">
        <f>IFERROR(INDEX('Прайс-лист на год'!$E$4:$NG$28,MATCH(prices_model!E6154,'Прайс-лист на год'!$D$4:$D$28,0),MATCH(prices_model!A6154,'Прайс-лист на год'!$E$3:$NG$3,0)),0)</f>
        <v>475</v>
      </c>
    </row>
    <row r="6155" spans="1:6" x14ac:dyDescent="0.25">
      <c r="A6155" s="30">
        <f>'Прайс-лист на год'!$E$3+ROUNDDOWN((ROW()-2)/25,0)</f>
        <v>44076</v>
      </c>
      <c r="B6155">
        <f t="shared" ref="B6155:E6155" si="6129">B6130</f>
        <v>1</v>
      </c>
      <c r="C6155" t="str">
        <f t="shared" si="6129"/>
        <v>A1</v>
      </c>
      <c r="D6155" t="str">
        <f t="shared" si="6129"/>
        <v>прочие сыры</v>
      </c>
      <c r="E6155" t="str">
        <f t="shared" si="6129"/>
        <v>A1|прочие сыры</v>
      </c>
      <c r="F6155">
        <f>IFERROR(INDEX('Прайс-лист на год'!$E$4:$NG$28,MATCH(prices_model!E6155,'Прайс-лист на год'!$D$4:$D$28,0),MATCH(prices_model!A6155,'Прайс-лист на год'!$E$3:$NG$3,0)),0)</f>
        <v>665</v>
      </c>
    </row>
    <row r="6156" spans="1:6" x14ac:dyDescent="0.25">
      <c r="A6156" s="30">
        <f>'Прайс-лист на год'!$E$3+ROUNDDOWN((ROW()-2)/25,0)</f>
        <v>44076</v>
      </c>
      <c r="B6156">
        <f t="shared" ref="B6156:E6156" si="6130">B6131</f>
        <v>1</v>
      </c>
      <c r="C6156" t="str">
        <f t="shared" si="6130"/>
        <v>A1</v>
      </c>
      <c r="D6156" t="str">
        <f t="shared" si="6130"/>
        <v>продукты сырные</v>
      </c>
      <c r="E6156" t="str">
        <f t="shared" si="6130"/>
        <v>A1|продукты сырные</v>
      </c>
      <c r="F6156">
        <f>IFERROR(INDEX('Прайс-лист на год'!$E$4:$NG$28,MATCH(prices_model!E6156,'Прайс-лист на год'!$D$4:$D$28,0),MATCH(prices_model!A6156,'Прайс-лист на год'!$E$3:$NG$3,0)),0)</f>
        <v>380</v>
      </c>
    </row>
    <row r="6157" spans="1:6" x14ac:dyDescent="0.25">
      <c r="A6157" s="30">
        <f>'Прайс-лист на год'!$E$3+ROUNDDOWN((ROW()-2)/25,0)</f>
        <v>44076</v>
      </c>
      <c r="B6157">
        <f t="shared" ref="B6157:E6157" si="6131">B6132</f>
        <v>1</v>
      </c>
      <c r="C6157" t="str">
        <f t="shared" si="6131"/>
        <v>A2</v>
      </c>
      <c r="D6157" t="str">
        <f t="shared" si="6131"/>
        <v>сыр твердый</v>
      </c>
      <c r="E6157" t="str">
        <f t="shared" si="6131"/>
        <v>A2|сыр твердый</v>
      </c>
      <c r="F6157">
        <f>IFERROR(INDEX('Прайс-лист на год'!$E$4:$NG$28,MATCH(prices_model!E6157,'Прайс-лист на год'!$D$4:$D$28,0),MATCH(prices_model!A6157,'Прайс-лист на год'!$E$3:$NG$3,0)),0)</f>
        <v>900</v>
      </c>
    </row>
    <row r="6158" spans="1:6" x14ac:dyDescent="0.25">
      <c r="A6158" s="30">
        <f>'Прайс-лист на год'!$E$3+ROUNDDOWN((ROW()-2)/25,0)</f>
        <v>44076</v>
      </c>
      <c r="B6158">
        <f t="shared" ref="B6158:E6158" si="6132">B6133</f>
        <v>1</v>
      </c>
      <c r="C6158" t="str">
        <f t="shared" si="6132"/>
        <v>A2</v>
      </c>
      <c r="D6158" t="str">
        <f t="shared" si="6132"/>
        <v>сыр полутвердый</v>
      </c>
      <c r="E6158" t="str">
        <f t="shared" si="6132"/>
        <v>A2|сыр полутвердый</v>
      </c>
      <c r="F6158">
        <f>IFERROR(INDEX('Прайс-лист на год'!$E$4:$NG$28,MATCH(prices_model!E6158,'Прайс-лист на год'!$D$4:$D$28,0),MATCH(prices_model!A6158,'Прайс-лист на год'!$E$3:$NG$3,0)),0)</f>
        <v>540</v>
      </c>
    </row>
    <row r="6159" spans="1:6" x14ac:dyDescent="0.25">
      <c r="A6159" s="30">
        <f>'Прайс-лист на год'!$E$3+ROUNDDOWN((ROW()-2)/25,0)</f>
        <v>44076</v>
      </c>
      <c r="B6159">
        <f t="shared" ref="B6159:E6159" si="6133">B6134</f>
        <v>1</v>
      </c>
      <c r="C6159" t="str">
        <f t="shared" si="6133"/>
        <v>A2</v>
      </c>
      <c r="D6159" t="str">
        <f t="shared" si="6133"/>
        <v>сыр мягкий</v>
      </c>
      <c r="E6159" t="str">
        <f t="shared" si="6133"/>
        <v>A2|сыр мягкий</v>
      </c>
      <c r="F6159">
        <f>IFERROR(INDEX('Прайс-лист на год'!$E$4:$NG$28,MATCH(prices_model!E6159,'Прайс-лист на год'!$D$4:$D$28,0),MATCH(prices_model!A6159,'Прайс-лист на год'!$E$3:$NG$3,0)),0)</f>
        <v>450</v>
      </c>
    </row>
    <row r="6160" spans="1:6" x14ac:dyDescent="0.25">
      <c r="A6160" s="30">
        <f>'Прайс-лист на год'!$E$3+ROUNDDOWN((ROW()-2)/25,0)</f>
        <v>44076</v>
      </c>
      <c r="B6160">
        <f t="shared" ref="B6160:E6160" si="6134">B6135</f>
        <v>1</v>
      </c>
      <c r="C6160" t="str">
        <f t="shared" si="6134"/>
        <v>A2</v>
      </c>
      <c r="D6160" t="str">
        <f t="shared" si="6134"/>
        <v>прочие сыры</v>
      </c>
      <c r="E6160" t="str">
        <f t="shared" si="6134"/>
        <v>A2|прочие сыры</v>
      </c>
      <c r="F6160">
        <f>IFERROR(INDEX('Прайс-лист на год'!$E$4:$NG$28,MATCH(prices_model!E6160,'Прайс-лист на год'!$D$4:$D$28,0),MATCH(prices_model!A6160,'Прайс-лист на год'!$E$3:$NG$3,0)),0)</f>
        <v>630</v>
      </c>
    </row>
    <row r="6161" spans="1:6" x14ac:dyDescent="0.25">
      <c r="A6161" s="30">
        <f>'Прайс-лист на год'!$E$3+ROUNDDOWN((ROW()-2)/25,0)</f>
        <v>44076</v>
      </c>
      <c r="B6161">
        <f t="shared" ref="B6161:E6161" si="6135">B6136</f>
        <v>1</v>
      </c>
      <c r="C6161" t="str">
        <f t="shared" si="6135"/>
        <v>A2</v>
      </c>
      <c r="D6161" t="str">
        <f t="shared" si="6135"/>
        <v>продукты сырные</v>
      </c>
      <c r="E6161" t="str">
        <f t="shared" si="6135"/>
        <v>A2|продукты сырные</v>
      </c>
      <c r="F6161">
        <f>IFERROR(INDEX('Прайс-лист на год'!$E$4:$NG$28,MATCH(prices_model!E6161,'Прайс-лист на год'!$D$4:$D$28,0),MATCH(prices_model!A6161,'Прайс-лист на год'!$E$3:$NG$3,0)),0)</f>
        <v>360</v>
      </c>
    </row>
    <row r="6162" spans="1:6" x14ac:dyDescent="0.25">
      <c r="A6162" s="30">
        <f>'Прайс-лист на год'!$E$3+ROUNDDOWN((ROW()-2)/25,0)</f>
        <v>44076</v>
      </c>
      <c r="B6162">
        <f t="shared" ref="B6162:E6162" si="6136">B6137</f>
        <v>1</v>
      </c>
      <c r="C6162" t="str">
        <f t="shared" si="6136"/>
        <v>A3</v>
      </c>
      <c r="D6162" t="str">
        <f t="shared" si="6136"/>
        <v>сыр твердый</v>
      </c>
      <c r="E6162" t="str">
        <f t="shared" si="6136"/>
        <v>A3|сыр твердый</v>
      </c>
      <c r="F6162">
        <f>IFERROR(INDEX('Прайс-лист на год'!$E$4:$NG$28,MATCH(prices_model!E6162,'Прайс-лист на год'!$D$4:$D$28,0),MATCH(prices_model!A6162,'Прайс-лист на год'!$E$3:$NG$3,0)),0)</f>
        <v>1000</v>
      </c>
    </row>
    <row r="6163" spans="1:6" x14ac:dyDescent="0.25">
      <c r="A6163" s="30">
        <f>'Прайс-лист на год'!$E$3+ROUNDDOWN((ROW()-2)/25,0)</f>
        <v>44076</v>
      </c>
      <c r="B6163">
        <f t="shared" ref="B6163:E6163" si="6137">B6138</f>
        <v>1</v>
      </c>
      <c r="C6163" t="str">
        <f t="shared" si="6137"/>
        <v>A3</v>
      </c>
      <c r="D6163" t="str">
        <f t="shared" si="6137"/>
        <v>сыр полутвердый</v>
      </c>
      <c r="E6163" t="str">
        <f t="shared" si="6137"/>
        <v>A3|сыр полутвердый</v>
      </c>
      <c r="F6163">
        <f>IFERROR(INDEX('Прайс-лист на год'!$E$4:$NG$28,MATCH(prices_model!E6163,'Прайс-лист на год'!$D$4:$D$28,0),MATCH(prices_model!A6163,'Прайс-лист на год'!$E$3:$NG$3,0)),0)</f>
        <v>600</v>
      </c>
    </row>
    <row r="6164" spans="1:6" x14ac:dyDescent="0.25">
      <c r="A6164" s="30">
        <f>'Прайс-лист на год'!$E$3+ROUNDDOWN((ROW()-2)/25,0)</f>
        <v>44076</v>
      </c>
      <c r="B6164">
        <f t="shared" ref="B6164:E6164" si="6138">B6139</f>
        <v>1</v>
      </c>
      <c r="C6164" t="str">
        <f t="shared" si="6138"/>
        <v>A3</v>
      </c>
      <c r="D6164" t="str">
        <f t="shared" si="6138"/>
        <v>сыр мягкий</v>
      </c>
      <c r="E6164" t="str">
        <f t="shared" si="6138"/>
        <v>A3|сыр мягкий</v>
      </c>
      <c r="F6164">
        <f>IFERROR(INDEX('Прайс-лист на год'!$E$4:$NG$28,MATCH(prices_model!E6164,'Прайс-лист на год'!$D$4:$D$28,0),MATCH(prices_model!A6164,'Прайс-лист на год'!$E$3:$NG$3,0)),0)</f>
        <v>500</v>
      </c>
    </row>
    <row r="6165" spans="1:6" x14ac:dyDescent="0.25">
      <c r="A6165" s="30">
        <f>'Прайс-лист на год'!$E$3+ROUNDDOWN((ROW()-2)/25,0)</f>
        <v>44076</v>
      </c>
      <c r="B6165">
        <f t="shared" ref="B6165:E6165" si="6139">B6140</f>
        <v>1</v>
      </c>
      <c r="C6165" t="str">
        <f t="shared" si="6139"/>
        <v>A3</v>
      </c>
      <c r="D6165" t="str">
        <f t="shared" si="6139"/>
        <v>прочие сыры</v>
      </c>
      <c r="E6165" t="str">
        <f t="shared" si="6139"/>
        <v>A3|прочие сыры</v>
      </c>
      <c r="F6165">
        <f>IFERROR(INDEX('Прайс-лист на год'!$E$4:$NG$28,MATCH(prices_model!E6165,'Прайс-лист на год'!$D$4:$D$28,0),MATCH(prices_model!A6165,'Прайс-лист на год'!$E$3:$NG$3,0)),0)</f>
        <v>700</v>
      </c>
    </row>
    <row r="6166" spans="1:6" x14ac:dyDescent="0.25">
      <c r="A6166" s="30">
        <f>'Прайс-лист на год'!$E$3+ROUNDDOWN((ROW()-2)/25,0)</f>
        <v>44076</v>
      </c>
      <c r="B6166">
        <f t="shared" ref="B6166:E6166" si="6140">B6141</f>
        <v>1</v>
      </c>
      <c r="C6166" t="str">
        <f t="shared" si="6140"/>
        <v>A3</v>
      </c>
      <c r="D6166" t="str">
        <f t="shared" si="6140"/>
        <v>продукты сырные</v>
      </c>
      <c r="E6166" t="str">
        <f t="shared" si="6140"/>
        <v>A3|продукты сырные</v>
      </c>
      <c r="F6166">
        <f>IFERROR(INDEX('Прайс-лист на год'!$E$4:$NG$28,MATCH(prices_model!E6166,'Прайс-лист на год'!$D$4:$D$28,0),MATCH(prices_model!A6166,'Прайс-лист на год'!$E$3:$NG$3,0)),0)</f>
        <v>400</v>
      </c>
    </row>
    <row r="6167" spans="1:6" x14ac:dyDescent="0.25">
      <c r="A6167" s="30">
        <f>'Прайс-лист на год'!$E$3+ROUNDDOWN((ROW()-2)/25,0)</f>
        <v>44076</v>
      </c>
      <c r="B6167">
        <f t="shared" ref="B6167:E6167" si="6141">B6142</f>
        <v>1</v>
      </c>
      <c r="C6167" t="str">
        <f t="shared" si="6141"/>
        <v>A4</v>
      </c>
      <c r="D6167" t="str">
        <f t="shared" si="6141"/>
        <v>сыр твердый</v>
      </c>
      <c r="E6167" t="str">
        <f t="shared" si="6141"/>
        <v>A4|сыр твердый</v>
      </c>
      <c r="F6167">
        <f>IFERROR(INDEX('Прайс-лист на год'!$E$4:$NG$28,MATCH(prices_model!E6167,'Прайс-лист на год'!$D$4:$D$28,0),MATCH(prices_model!A6167,'Прайс-лист на год'!$E$3:$NG$3,0)),0)</f>
        <v>893</v>
      </c>
    </row>
    <row r="6168" spans="1:6" x14ac:dyDescent="0.25">
      <c r="A6168" s="30">
        <f>'Прайс-лист на год'!$E$3+ROUNDDOWN((ROW()-2)/25,0)</f>
        <v>44076</v>
      </c>
      <c r="B6168">
        <f t="shared" ref="B6168:E6168" si="6142">B6143</f>
        <v>1</v>
      </c>
      <c r="C6168" t="str">
        <f t="shared" si="6142"/>
        <v>A4</v>
      </c>
      <c r="D6168" t="str">
        <f t="shared" si="6142"/>
        <v>сыр полутвердый</v>
      </c>
      <c r="E6168" t="str">
        <f t="shared" si="6142"/>
        <v>A4|сыр полутвердый</v>
      </c>
      <c r="F6168">
        <f>IFERROR(INDEX('Прайс-лист на год'!$E$4:$NG$28,MATCH(prices_model!E6168,'Прайс-лист на год'!$D$4:$D$28,0),MATCH(prices_model!A6168,'Прайс-лист на год'!$E$3:$NG$3,0)),0)</f>
        <v>536</v>
      </c>
    </row>
    <row r="6169" spans="1:6" x14ac:dyDescent="0.25">
      <c r="A6169" s="30">
        <f>'Прайс-лист на год'!$E$3+ROUNDDOWN((ROW()-2)/25,0)</f>
        <v>44076</v>
      </c>
      <c r="B6169">
        <f t="shared" ref="B6169:E6169" si="6143">B6144</f>
        <v>1</v>
      </c>
      <c r="C6169" t="str">
        <f t="shared" si="6143"/>
        <v>A4</v>
      </c>
      <c r="D6169" t="str">
        <f t="shared" si="6143"/>
        <v>сыр мягкий</v>
      </c>
      <c r="E6169" t="str">
        <f t="shared" si="6143"/>
        <v>A4|сыр мягкий</v>
      </c>
      <c r="F6169">
        <f>IFERROR(INDEX('Прайс-лист на год'!$E$4:$NG$28,MATCH(prices_model!E6169,'Прайс-лист на год'!$D$4:$D$28,0),MATCH(prices_model!A6169,'Прайс-лист на год'!$E$3:$NG$3,0)),0)</f>
        <v>446</v>
      </c>
    </row>
    <row r="6170" spans="1:6" x14ac:dyDescent="0.25">
      <c r="A6170" s="30">
        <f>'Прайс-лист на год'!$E$3+ROUNDDOWN((ROW()-2)/25,0)</f>
        <v>44076</v>
      </c>
      <c r="B6170">
        <f t="shared" ref="B6170:E6170" si="6144">B6145</f>
        <v>1</v>
      </c>
      <c r="C6170" t="str">
        <f t="shared" si="6144"/>
        <v>A4</v>
      </c>
      <c r="D6170" t="str">
        <f t="shared" si="6144"/>
        <v>прочие сыры</v>
      </c>
      <c r="E6170" t="str">
        <f t="shared" si="6144"/>
        <v>A4|прочие сыры</v>
      </c>
      <c r="F6170">
        <f>IFERROR(INDEX('Прайс-лист на год'!$E$4:$NG$28,MATCH(prices_model!E6170,'Прайс-лист на год'!$D$4:$D$28,0),MATCH(prices_model!A6170,'Прайс-лист на год'!$E$3:$NG$3,0)),0)</f>
        <v>847</v>
      </c>
    </row>
    <row r="6171" spans="1:6" x14ac:dyDescent="0.25">
      <c r="A6171" s="30">
        <f>'Прайс-лист на год'!$E$3+ROUNDDOWN((ROW()-2)/25,0)</f>
        <v>44076</v>
      </c>
      <c r="B6171">
        <f t="shared" ref="B6171:E6171" si="6145">B6146</f>
        <v>1</v>
      </c>
      <c r="C6171" t="str">
        <f t="shared" si="6145"/>
        <v>A4</v>
      </c>
      <c r="D6171" t="str">
        <f t="shared" si="6145"/>
        <v>продукты сырные</v>
      </c>
      <c r="E6171" t="str">
        <f t="shared" si="6145"/>
        <v>A4|продукты сырные</v>
      </c>
      <c r="F6171">
        <f>IFERROR(INDEX('Прайс-лист на год'!$E$4:$NG$28,MATCH(prices_model!E6171,'Прайс-лист на год'!$D$4:$D$28,0),MATCH(prices_model!A6171,'Прайс-лист на год'!$E$3:$NG$3,0)),0)</f>
        <v>340</v>
      </c>
    </row>
    <row r="6172" spans="1:6" x14ac:dyDescent="0.25">
      <c r="A6172" s="30">
        <f>'Прайс-лист на год'!$E$3+ROUNDDOWN((ROW()-2)/25,0)</f>
        <v>44076</v>
      </c>
      <c r="B6172">
        <f t="shared" ref="B6172:E6172" si="6146">B6147</f>
        <v>1</v>
      </c>
      <c r="C6172" t="str">
        <f t="shared" si="6146"/>
        <v>A5</v>
      </c>
      <c r="D6172" t="str">
        <f t="shared" si="6146"/>
        <v>сыр твердый</v>
      </c>
      <c r="E6172" t="str">
        <f t="shared" si="6146"/>
        <v>A5|сыр твердый</v>
      </c>
      <c r="F6172">
        <f>IFERROR(INDEX('Прайс-лист на год'!$E$4:$NG$28,MATCH(prices_model!E6172,'Прайс-лист на год'!$D$4:$D$28,0),MATCH(prices_model!A6172,'Прайс-лист на год'!$E$3:$NG$3,0)),0)</f>
        <v>1098</v>
      </c>
    </row>
    <row r="6173" spans="1:6" x14ac:dyDescent="0.25">
      <c r="A6173" s="30">
        <f>'Прайс-лист на год'!$E$3+ROUNDDOWN((ROW()-2)/25,0)</f>
        <v>44076</v>
      </c>
      <c r="B6173">
        <f t="shared" ref="B6173:E6173" si="6147">B6148</f>
        <v>1</v>
      </c>
      <c r="C6173" t="str">
        <f t="shared" si="6147"/>
        <v>A5</v>
      </c>
      <c r="D6173" t="str">
        <f t="shared" si="6147"/>
        <v>сыр полутвердый</v>
      </c>
      <c r="E6173" t="str">
        <f t="shared" si="6147"/>
        <v>A5|сыр полутвердый</v>
      </c>
      <c r="F6173">
        <f>IFERROR(INDEX('Прайс-лист на год'!$E$4:$NG$28,MATCH(prices_model!E6173,'Прайс-лист на год'!$D$4:$D$28,0),MATCH(prices_model!A6173,'Прайс-лист на год'!$E$3:$NG$3,0)),0)</f>
        <v>659</v>
      </c>
    </row>
    <row r="6174" spans="1:6" x14ac:dyDescent="0.25">
      <c r="A6174" s="30">
        <f>'Прайс-лист на год'!$E$3+ROUNDDOWN((ROW()-2)/25,0)</f>
        <v>44076</v>
      </c>
      <c r="B6174">
        <f t="shared" ref="B6174:E6174" si="6148">B6149</f>
        <v>1</v>
      </c>
      <c r="C6174" t="str">
        <f t="shared" si="6148"/>
        <v>A5</v>
      </c>
      <c r="D6174" t="str">
        <f t="shared" si="6148"/>
        <v>сыр мягкий</v>
      </c>
      <c r="E6174" t="str">
        <f t="shared" si="6148"/>
        <v>A5|сыр мягкий</v>
      </c>
      <c r="F6174">
        <f>IFERROR(INDEX('Прайс-лист на год'!$E$4:$NG$28,MATCH(prices_model!E6174,'Прайс-лист на год'!$D$4:$D$28,0),MATCH(prices_model!A6174,'Прайс-лист на год'!$E$3:$NG$3,0)),0)</f>
        <v>549</v>
      </c>
    </row>
    <row r="6175" spans="1:6" x14ac:dyDescent="0.25">
      <c r="A6175" s="30">
        <f>'Прайс-лист на год'!$E$3+ROUNDDOWN((ROW()-2)/25,0)</f>
        <v>44076</v>
      </c>
      <c r="B6175">
        <f t="shared" ref="B6175:E6175" si="6149">B6150</f>
        <v>1</v>
      </c>
      <c r="C6175" t="str">
        <f t="shared" si="6149"/>
        <v>A5</v>
      </c>
      <c r="D6175" t="str">
        <f t="shared" si="6149"/>
        <v>прочие сыры</v>
      </c>
      <c r="E6175" t="str">
        <f t="shared" si="6149"/>
        <v>A5|прочие сыры</v>
      </c>
      <c r="F6175">
        <f>IFERROR(INDEX('Прайс-лист на год'!$E$4:$NG$28,MATCH(prices_model!E6175,'Прайс-лист на год'!$D$4:$D$28,0),MATCH(prices_model!A6175,'Прайс-лист на год'!$E$3:$NG$3,0)),0)</f>
        <v>768</v>
      </c>
    </row>
    <row r="6176" spans="1:6" x14ac:dyDescent="0.25">
      <c r="A6176" s="30">
        <f>'Прайс-лист на год'!$E$3+ROUNDDOWN((ROW()-2)/25,0)</f>
        <v>44076</v>
      </c>
      <c r="B6176">
        <f t="shared" ref="B6176:E6176" si="6150">B6151</f>
        <v>1</v>
      </c>
      <c r="C6176" t="str">
        <f t="shared" si="6150"/>
        <v>A5</v>
      </c>
      <c r="D6176" t="str">
        <f t="shared" si="6150"/>
        <v>продукты сырные</v>
      </c>
      <c r="E6176" t="str">
        <f t="shared" si="6150"/>
        <v>A5|продукты сырные</v>
      </c>
      <c r="F6176">
        <f>IFERROR(INDEX('Прайс-лист на год'!$E$4:$NG$28,MATCH(prices_model!E6176,'Прайс-лист на год'!$D$4:$D$28,0),MATCH(prices_model!A6176,'Прайс-лист на год'!$E$3:$NG$3,0)),0)</f>
        <v>439</v>
      </c>
    </row>
    <row r="6177" spans="1:6" x14ac:dyDescent="0.25">
      <c r="A6177" s="30">
        <f>'Прайс-лист на год'!$E$3+ROUNDDOWN((ROW()-2)/25,0)</f>
        <v>44077</v>
      </c>
      <c r="B6177">
        <f t="shared" ref="B6177:E6177" si="6151">B6152</f>
        <v>1</v>
      </c>
      <c r="C6177" t="str">
        <f t="shared" si="6151"/>
        <v>A1</v>
      </c>
      <c r="D6177" t="str">
        <f t="shared" si="6151"/>
        <v>сыр твердый</v>
      </c>
      <c r="E6177" t="str">
        <f t="shared" si="6151"/>
        <v>A1|сыр твердый</v>
      </c>
      <c r="F6177">
        <f>IFERROR(INDEX('Прайс-лист на год'!$E$4:$NG$28,MATCH(prices_model!E6177,'Прайс-лист на год'!$D$4:$D$28,0),MATCH(prices_model!A6177,'Прайс-лист на год'!$E$3:$NG$3,0)),0)</f>
        <v>950</v>
      </c>
    </row>
    <row r="6178" spans="1:6" x14ac:dyDescent="0.25">
      <c r="A6178" s="30">
        <f>'Прайс-лист на год'!$E$3+ROUNDDOWN((ROW()-2)/25,0)</f>
        <v>44077</v>
      </c>
      <c r="B6178">
        <f t="shared" ref="B6178:E6178" si="6152">B6153</f>
        <v>1</v>
      </c>
      <c r="C6178" t="str">
        <f t="shared" si="6152"/>
        <v>A1</v>
      </c>
      <c r="D6178" t="str">
        <f t="shared" si="6152"/>
        <v>сыр полутвердый</v>
      </c>
      <c r="E6178" t="str">
        <f t="shared" si="6152"/>
        <v>A1|сыр полутвердый</v>
      </c>
      <c r="F6178">
        <f>IFERROR(INDEX('Прайс-лист на год'!$E$4:$NG$28,MATCH(prices_model!E6178,'Прайс-лист на год'!$D$4:$D$28,0),MATCH(prices_model!A6178,'Прайс-лист на год'!$E$3:$NG$3,0)),0)</f>
        <v>570</v>
      </c>
    </row>
    <row r="6179" spans="1:6" x14ac:dyDescent="0.25">
      <c r="A6179" s="30">
        <f>'Прайс-лист на год'!$E$3+ROUNDDOWN((ROW()-2)/25,0)</f>
        <v>44077</v>
      </c>
      <c r="B6179">
        <f t="shared" ref="B6179:E6179" si="6153">B6154</f>
        <v>1</v>
      </c>
      <c r="C6179" t="str">
        <f t="shared" si="6153"/>
        <v>A1</v>
      </c>
      <c r="D6179" t="str">
        <f t="shared" si="6153"/>
        <v>сыр мягкий</v>
      </c>
      <c r="E6179" t="str">
        <f t="shared" si="6153"/>
        <v>A1|сыр мягкий</v>
      </c>
      <c r="F6179">
        <f>IFERROR(INDEX('Прайс-лист на год'!$E$4:$NG$28,MATCH(prices_model!E6179,'Прайс-лист на год'!$D$4:$D$28,0),MATCH(prices_model!A6179,'Прайс-лист на год'!$E$3:$NG$3,0)),0)</f>
        <v>475</v>
      </c>
    </row>
    <row r="6180" spans="1:6" x14ac:dyDescent="0.25">
      <c r="A6180" s="30">
        <f>'Прайс-лист на год'!$E$3+ROUNDDOWN((ROW()-2)/25,0)</f>
        <v>44077</v>
      </c>
      <c r="B6180">
        <f t="shared" ref="B6180:E6180" si="6154">B6155</f>
        <v>1</v>
      </c>
      <c r="C6180" t="str">
        <f t="shared" si="6154"/>
        <v>A1</v>
      </c>
      <c r="D6180" t="str">
        <f t="shared" si="6154"/>
        <v>прочие сыры</v>
      </c>
      <c r="E6180" t="str">
        <f t="shared" si="6154"/>
        <v>A1|прочие сыры</v>
      </c>
      <c r="F6180">
        <f>IFERROR(INDEX('Прайс-лист на год'!$E$4:$NG$28,MATCH(prices_model!E6180,'Прайс-лист на год'!$D$4:$D$28,0),MATCH(prices_model!A6180,'Прайс-лист на год'!$E$3:$NG$3,0)),0)</f>
        <v>665</v>
      </c>
    </row>
    <row r="6181" spans="1:6" x14ac:dyDescent="0.25">
      <c r="A6181" s="30">
        <f>'Прайс-лист на год'!$E$3+ROUNDDOWN((ROW()-2)/25,0)</f>
        <v>44077</v>
      </c>
      <c r="B6181">
        <f t="shared" ref="B6181:E6181" si="6155">B6156</f>
        <v>1</v>
      </c>
      <c r="C6181" t="str">
        <f t="shared" si="6155"/>
        <v>A1</v>
      </c>
      <c r="D6181" t="str">
        <f t="shared" si="6155"/>
        <v>продукты сырные</v>
      </c>
      <c r="E6181" t="str">
        <f t="shared" si="6155"/>
        <v>A1|продукты сырные</v>
      </c>
      <c r="F6181">
        <f>IFERROR(INDEX('Прайс-лист на год'!$E$4:$NG$28,MATCH(prices_model!E6181,'Прайс-лист на год'!$D$4:$D$28,0),MATCH(prices_model!A6181,'Прайс-лист на год'!$E$3:$NG$3,0)),0)</f>
        <v>380</v>
      </c>
    </row>
    <row r="6182" spans="1:6" x14ac:dyDescent="0.25">
      <c r="A6182" s="30">
        <f>'Прайс-лист на год'!$E$3+ROUNDDOWN((ROW()-2)/25,0)</f>
        <v>44077</v>
      </c>
      <c r="B6182">
        <f t="shared" ref="B6182:E6182" si="6156">B6157</f>
        <v>1</v>
      </c>
      <c r="C6182" t="str">
        <f t="shared" si="6156"/>
        <v>A2</v>
      </c>
      <c r="D6182" t="str">
        <f t="shared" si="6156"/>
        <v>сыр твердый</v>
      </c>
      <c r="E6182" t="str">
        <f t="shared" si="6156"/>
        <v>A2|сыр твердый</v>
      </c>
      <c r="F6182">
        <f>IFERROR(INDEX('Прайс-лист на год'!$E$4:$NG$28,MATCH(prices_model!E6182,'Прайс-лист на год'!$D$4:$D$28,0),MATCH(prices_model!A6182,'Прайс-лист на год'!$E$3:$NG$3,0)),0)</f>
        <v>900</v>
      </c>
    </row>
    <row r="6183" spans="1:6" x14ac:dyDescent="0.25">
      <c r="A6183" s="30">
        <f>'Прайс-лист на год'!$E$3+ROUNDDOWN((ROW()-2)/25,0)</f>
        <v>44077</v>
      </c>
      <c r="B6183">
        <f t="shared" ref="B6183:E6183" si="6157">B6158</f>
        <v>1</v>
      </c>
      <c r="C6183" t="str">
        <f t="shared" si="6157"/>
        <v>A2</v>
      </c>
      <c r="D6183" t="str">
        <f t="shared" si="6157"/>
        <v>сыр полутвердый</v>
      </c>
      <c r="E6183" t="str">
        <f t="shared" si="6157"/>
        <v>A2|сыр полутвердый</v>
      </c>
      <c r="F6183">
        <f>IFERROR(INDEX('Прайс-лист на год'!$E$4:$NG$28,MATCH(prices_model!E6183,'Прайс-лист на год'!$D$4:$D$28,0),MATCH(prices_model!A6183,'Прайс-лист на год'!$E$3:$NG$3,0)),0)</f>
        <v>540</v>
      </c>
    </row>
    <row r="6184" spans="1:6" x14ac:dyDescent="0.25">
      <c r="A6184" s="30">
        <f>'Прайс-лист на год'!$E$3+ROUNDDOWN((ROW()-2)/25,0)</f>
        <v>44077</v>
      </c>
      <c r="B6184">
        <f t="shared" ref="B6184:E6184" si="6158">B6159</f>
        <v>1</v>
      </c>
      <c r="C6184" t="str">
        <f t="shared" si="6158"/>
        <v>A2</v>
      </c>
      <c r="D6184" t="str">
        <f t="shared" si="6158"/>
        <v>сыр мягкий</v>
      </c>
      <c r="E6184" t="str">
        <f t="shared" si="6158"/>
        <v>A2|сыр мягкий</v>
      </c>
      <c r="F6184">
        <f>IFERROR(INDEX('Прайс-лист на год'!$E$4:$NG$28,MATCH(prices_model!E6184,'Прайс-лист на год'!$D$4:$D$28,0),MATCH(prices_model!A6184,'Прайс-лист на год'!$E$3:$NG$3,0)),0)</f>
        <v>450</v>
      </c>
    </row>
    <row r="6185" spans="1:6" x14ac:dyDescent="0.25">
      <c r="A6185" s="30">
        <f>'Прайс-лист на год'!$E$3+ROUNDDOWN((ROW()-2)/25,0)</f>
        <v>44077</v>
      </c>
      <c r="B6185">
        <f t="shared" ref="B6185:E6185" si="6159">B6160</f>
        <v>1</v>
      </c>
      <c r="C6185" t="str">
        <f t="shared" si="6159"/>
        <v>A2</v>
      </c>
      <c r="D6185" t="str">
        <f t="shared" si="6159"/>
        <v>прочие сыры</v>
      </c>
      <c r="E6185" t="str">
        <f t="shared" si="6159"/>
        <v>A2|прочие сыры</v>
      </c>
      <c r="F6185">
        <f>IFERROR(INDEX('Прайс-лист на год'!$E$4:$NG$28,MATCH(prices_model!E6185,'Прайс-лист на год'!$D$4:$D$28,0),MATCH(prices_model!A6185,'Прайс-лист на год'!$E$3:$NG$3,0)),0)</f>
        <v>630</v>
      </c>
    </row>
    <row r="6186" spans="1:6" x14ac:dyDescent="0.25">
      <c r="A6186" s="30">
        <f>'Прайс-лист на год'!$E$3+ROUNDDOWN((ROW()-2)/25,0)</f>
        <v>44077</v>
      </c>
      <c r="B6186">
        <f t="shared" ref="B6186:E6186" si="6160">B6161</f>
        <v>1</v>
      </c>
      <c r="C6186" t="str">
        <f t="shared" si="6160"/>
        <v>A2</v>
      </c>
      <c r="D6186" t="str">
        <f t="shared" si="6160"/>
        <v>продукты сырные</v>
      </c>
      <c r="E6186" t="str">
        <f t="shared" si="6160"/>
        <v>A2|продукты сырные</v>
      </c>
      <c r="F6186">
        <f>IFERROR(INDEX('Прайс-лист на год'!$E$4:$NG$28,MATCH(prices_model!E6186,'Прайс-лист на год'!$D$4:$D$28,0),MATCH(prices_model!A6186,'Прайс-лист на год'!$E$3:$NG$3,0)),0)</f>
        <v>360</v>
      </c>
    </row>
    <row r="6187" spans="1:6" x14ac:dyDescent="0.25">
      <c r="A6187" s="30">
        <f>'Прайс-лист на год'!$E$3+ROUNDDOWN((ROW()-2)/25,0)</f>
        <v>44077</v>
      </c>
      <c r="B6187">
        <f t="shared" ref="B6187:E6187" si="6161">B6162</f>
        <v>1</v>
      </c>
      <c r="C6187" t="str">
        <f t="shared" si="6161"/>
        <v>A3</v>
      </c>
      <c r="D6187" t="str">
        <f t="shared" si="6161"/>
        <v>сыр твердый</v>
      </c>
      <c r="E6187" t="str">
        <f t="shared" si="6161"/>
        <v>A3|сыр твердый</v>
      </c>
      <c r="F6187">
        <f>IFERROR(INDEX('Прайс-лист на год'!$E$4:$NG$28,MATCH(prices_model!E6187,'Прайс-лист на год'!$D$4:$D$28,0),MATCH(prices_model!A6187,'Прайс-лист на год'!$E$3:$NG$3,0)),0)</f>
        <v>1000</v>
      </c>
    </row>
    <row r="6188" spans="1:6" x14ac:dyDescent="0.25">
      <c r="A6188" s="30">
        <f>'Прайс-лист на год'!$E$3+ROUNDDOWN((ROW()-2)/25,0)</f>
        <v>44077</v>
      </c>
      <c r="B6188">
        <f t="shared" ref="B6188:E6188" si="6162">B6163</f>
        <v>1</v>
      </c>
      <c r="C6188" t="str">
        <f t="shared" si="6162"/>
        <v>A3</v>
      </c>
      <c r="D6188" t="str">
        <f t="shared" si="6162"/>
        <v>сыр полутвердый</v>
      </c>
      <c r="E6188" t="str">
        <f t="shared" si="6162"/>
        <v>A3|сыр полутвердый</v>
      </c>
      <c r="F6188">
        <f>IFERROR(INDEX('Прайс-лист на год'!$E$4:$NG$28,MATCH(prices_model!E6188,'Прайс-лист на год'!$D$4:$D$28,0),MATCH(prices_model!A6188,'Прайс-лист на год'!$E$3:$NG$3,0)),0)</f>
        <v>600</v>
      </c>
    </row>
    <row r="6189" spans="1:6" x14ac:dyDescent="0.25">
      <c r="A6189" s="30">
        <f>'Прайс-лист на год'!$E$3+ROUNDDOWN((ROW()-2)/25,0)</f>
        <v>44077</v>
      </c>
      <c r="B6189">
        <f t="shared" ref="B6189:E6189" si="6163">B6164</f>
        <v>1</v>
      </c>
      <c r="C6189" t="str">
        <f t="shared" si="6163"/>
        <v>A3</v>
      </c>
      <c r="D6189" t="str">
        <f t="shared" si="6163"/>
        <v>сыр мягкий</v>
      </c>
      <c r="E6189" t="str">
        <f t="shared" si="6163"/>
        <v>A3|сыр мягкий</v>
      </c>
      <c r="F6189">
        <f>IFERROR(INDEX('Прайс-лист на год'!$E$4:$NG$28,MATCH(prices_model!E6189,'Прайс-лист на год'!$D$4:$D$28,0),MATCH(prices_model!A6189,'Прайс-лист на год'!$E$3:$NG$3,0)),0)</f>
        <v>500</v>
      </c>
    </row>
    <row r="6190" spans="1:6" x14ac:dyDescent="0.25">
      <c r="A6190" s="30">
        <f>'Прайс-лист на год'!$E$3+ROUNDDOWN((ROW()-2)/25,0)</f>
        <v>44077</v>
      </c>
      <c r="B6190">
        <f t="shared" ref="B6190:E6190" si="6164">B6165</f>
        <v>1</v>
      </c>
      <c r="C6190" t="str">
        <f t="shared" si="6164"/>
        <v>A3</v>
      </c>
      <c r="D6190" t="str">
        <f t="shared" si="6164"/>
        <v>прочие сыры</v>
      </c>
      <c r="E6190" t="str">
        <f t="shared" si="6164"/>
        <v>A3|прочие сыры</v>
      </c>
      <c r="F6190">
        <f>IFERROR(INDEX('Прайс-лист на год'!$E$4:$NG$28,MATCH(prices_model!E6190,'Прайс-лист на год'!$D$4:$D$28,0),MATCH(prices_model!A6190,'Прайс-лист на год'!$E$3:$NG$3,0)),0)</f>
        <v>700</v>
      </c>
    </row>
    <row r="6191" spans="1:6" x14ac:dyDescent="0.25">
      <c r="A6191" s="30">
        <f>'Прайс-лист на год'!$E$3+ROUNDDOWN((ROW()-2)/25,0)</f>
        <v>44077</v>
      </c>
      <c r="B6191">
        <f t="shared" ref="B6191:E6191" si="6165">B6166</f>
        <v>1</v>
      </c>
      <c r="C6191" t="str">
        <f t="shared" si="6165"/>
        <v>A3</v>
      </c>
      <c r="D6191" t="str">
        <f t="shared" si="6165"/>
        <v>продукты сырные</v>
      </c>
      <c r="E6191" t="str">
        <f t="shared" si="6165"/>
        <v>A3|продукты сырные</v>
      </c>
      <c r="F6191">
        <f>IFERROR(INDEX('Прайс-лист на год'!$E$4:$NG$28,MATCH(prices_model!E6191,'Прайс-лист на год'!$D$4:$D$28,0),MATCH(prices_model!A6191,'Прайс-лист на год'!$E$3:$NG$3,0)),0)</f>
        <v>400</v>
      </c>
    </row>
    <row r="6192" spans="1:6" x14ac:dyDescent="0.25">
      <c r="A6192" s="30">
        <f>'Прайс-лист на год'!$E$3+ROUNDDOWN((ROW()-2)/25,0)</f>
        <v>44077</v>
      </c>
      <c r="B6192">
        <f t="shared" ref="B6192:E6192" si="6166">B6167</f>
        <v>1</v>
      </c>
      <c r="C6192" t="str">
        <f t="shared" si="6166"/>
        <v>A4</v>
      </c>
      <c r="D6192" t="str">
        <f t="shared" si="6166"/>
        <v>сыр твердый</v>
      </c>
      <c r="E6192" t="str">
        <f t="shared" si="6166"/>
        <v>A4|сыр твердый</v>
      </c>
      <c r="F6192">
        <f>IFERROR(INDEX('Прайс-лист на год'!$E$4:$NG$28,MATCH(prices_model!E6192,'Прайс-лист на год'!$D$4:$D$28,0),MATCH(prices_model!A6192,'Прайс-лист на год'!$E$3:$NG$3,0)),0)</f>
        <v>893</v>
      </c>
    </row>
    <row r="6193" spans="1:6" x14ac:dyDescent="0.25">
      <c r="A6193" s="30">
        <f>'Прайс-лист на год'!$E$3+ROUNDDOWN((ROW()-2)/25,0)</f>
        <v>44077</v>
      </c>
      <c r="B6193">
        <f t="shared" ref="B6193:E6193" si="6167">B6168</f>
        <v>1</v>
      </c>
      <c r="C6193" t="str">
        <f t="shared" si="6167"/>
        <v>A4</v>
      </c>
      <c r="D6193" t="str">
        <f t="shared" si="6167"/>
        <v>сыр полутвердый</v>
      </c>
      <c r="E6193" t="str">
        <f t="shared" si="6167"/>
        <v>A4|сыр полутвердый</v>
      </c>
      <c r="F6193">
        <f>IFERROR(INDEX('Прайс-лист на год'!$E$4:$NG$28,MATCH(prices_model!E6193,'Прайс-лист на год'!$D$4:$D$28,0),MATCH(prices_model!A6193,'Прайс-лист на год'!$E$3:$NG$3,0)),0)</f>
        <v>536</v>
      </c>
    </row>
    <row r="6194" spans="1:6" x14ac:dyDescent="0.25">
      <c r="A6194" s="30">
        <f>'Прайс-лист на год'!$E$3+ROUNDDOWN((ROW()-2)/25,0)</f>
        <v>44077</v>
      </c>
      <c r="B6194">
        <f t="shared" ref="B6194:E6194" si="6168">B6169</f>
        <v>1</v>
      </c>
      <c r="C6194" t="str">
        <f t="shared" si="6168"/>
        <v>A4</v>
      </c>
      <c r="D6194" t="str">
        <f t="shared" si="6168"/>
        <v>сыр мягкий</v>
      </c>
      <c r="E6194" t="str">
        <f t="shared" si="6168"/>
        <v>A4|сыр мягкий</v>
      </c>
      <c r="F6194">
        <f>IFERROR(INDEX('Прайс-лист на год'!$E$4:$NG$28,MATCH(prices_model!E6194,'Прайс-лист на год'!$D$4:$D$28,0),MATCH(prices_model!A6194,'Прайс-лист на год'!$E$3:$NG$3,0)),0)</f>
        <v>446</v>
      </c>
    </row>
    <row r="6195" spans="1:6" x14ac:dyDescent="0.25">
      <c r="A6195" s="30">
        <f>'Прайс-лист на год'!$E$3+ROUNDDOWN((ROW()-2)/25,0)</f>
        <v>44077</v>
      </c>
      <c r="B6195">
        <f t="shared" ref="B6195:E6195" si="6169">B6170</f>
        <v>1</v>
      </c>
      <c r="C6195" t="str">
        <f t="shared" si="6169"/>
        <v>A4</v>
      </c>
      <c r="D6195" t="str">
        <f t="shared" si="6169"/>
        <v>прочие сыры</v>
      </c>
      <c r="E6195" t="str">
        <f t="shared" si="6169"/>
        <v>A4|прочие сыры</v>
      </c>
      <c r="F6195">
        <f>IFERROR(INDEX('Прайс-лист на год'!$E$4:$NG$28,MATCH(prices_model!E6195,'Прайс-лист на год'!$D$4:$D$28,0),MATCH(prices_model!A6195,'Прайс-лист на год'!$E$3:$NG$3,0)),0)</f>
        <v>847</v>
      </c>
    </row>
    <row r="6196" spans="1:6" x14ac:dyDescent="0.25">
      <c r="A6196" s="30">
        <f>'Прайс-лист на год'!$E$3+ROUNDDOWN((ROW()-2)/25,0)</f>
        <v>44077</v>
      </c>
      <c r="B6196">
        <f t="shared" ref="B6196:E6196" si="6170">B6171</f>
        <v>1</v>
      </c>
      <c r="C6196" t="str">
        <f t="shared" si="6170"/>
        <v>A4</v>
      </c>
      <c r="D6196" t="str">
        <f t="shared" si="6170"/>
        <v>продукты сырные</v>
      </c>
      <c r="E6196" t="str">
        <f t="shared" si="6170"/>
        <v>A4|продукты сырные</v>
      </c>
      <c r="F6196">
        <f>IFERROR(INDEX('Прайс-лист на год'!$E$4:$NG$28,MATCH(prices_model!E6196,'Прайс-лист на год'!$D$4:$D$28,0),MATCH(prices_model!A6196,'Прайс-лист на год'!$E$3:$NG$3,0)),0)</f>
        <v>340</v>
      </c>
    </row>
    <row r="6197" spans="1:6" x14ac:dyDescent="0.25">
      <c r="A6197" s="30">
        <f>'Прайс-лист на год'!$E$3+ROUNDDOWN((ROW()-2)/25,0)</f>
        <v>44077</v>
      </c>
      <c r="B6197">
        <f t="shared" ref="B6197:E6197" si="6171">B6172</f>
        <v>1</v>
      </c>
      <c r="C6197" t="str">
        <f t="shared" si="6171"/>
        <v>A5</v>
      </c>
      <c r="D6197" t="str">
        <f t="shared" si="6171"/>
        <v>сыр твердый</v>
      </c>
      <c r="E6197" t="str">
        <f t="shared" si="6171"/>
        <v>A5|сыр твердый</v>
      </c>
      <c r="F6197">
        <f>IFERROR(INDEX('Прайс-лист на год'!$E$4:$NG$28,MATCH(prices_model!E6197,'Прайс-лист на год'!$D$4:$D$28,0),MATCH(prices_model!A6197,'Прайс-лист на год'!$E$3:$NG$3,0)),0)</f>
        <v>1098</v>
      </c>
    </row>
    <row r="6198" spans="1:6" x14ac:dyDescent="0.25">
      <c r="A6198" s="30">
        <f>'Прайс-лист на год'!$E$3+ROUNDDOWN((ROW()-2)/25,0)</f>
        <v>44077</v>
      </c>
      <c r="B6198">
        <f t="shared" ref="B6198:E6198" si="6172">B6173</f>
        <v>1</v>
      </c>
      <c r="C6198" t="str">
        <f t="shared" si="6172"/>
        <v>A5</v>
      </c>
      <c r="D6198" t="str">
        <f t="shared" si="6172"/>
        <v>сыр полутвердый</v>
      </c>
      <c r="E6198" t="str">
        <f t="shared" si="6172"/>
        <v>A5|сыр полутвердый</v>
      </c>
      <c r="F6198">
        <f>IFERROR(INDEX('Прайс-лист на год'!$E$4:$NG$28,MATCH(prices_model!E6198,'Прайс-лист на год'!$D$4:$D$28,0),MATCH(prices_model!A6198,'Прайс-лист на год'!$E$3:$NG$3,0)),0)</f>
        <v>659</v>
      </c>
    </row>
    <row r="6199" spans="1:6" x14ac:dyDescent="0.25">
      <c r="A6199" s="30">
        <f>'Прайс-лист на год'!$E$3+ROUNDDOWN((ROW()-2)/25,0)</f>
        <v>44077</v>
      </c>
      <c r="B6199">
        <f t="shared" ref="B6199:E6199" si="6173">B6174</f>
        <v>1</v>
      </c>
      <c r="C6199" t="str">
        <f t="shared" si="6173"/>
        <v>A5</v>
      </c>
      <c r="D6199" t="str">
        <f t="shared" si="6173"/>
        <v>сыр мягкий</v>
      </c>
      <c r="E6199" t="str">
        <f t="shared" si="6173"/>
        <v>A5|сыр мягкий</v>
      </c>
      <c r="F6199">
        <f>IFERROR(INDEX('Прайс-лист на год'!$E$4:$NG$28,MATCH(prices_model!E6199,'Прайс-лист на год'!$D$4:$D$28,0),MATCH(prices_model!A6199,'Прайс-лист на год'!$E$3:$NG$3,0)),0)</f>
        <v>549</v>
      </c>
    </row>
    <row r="6200" spans="1:6" x14ac:dyDescent="0.25">
      <c r="A6200" s="30">
        <f>'Прайс-лист на год'!$E$3+ROUNDDOWN((ROW()-2)/25,0)</f>
        <v>44077</v>
      </c>
      <c r="B6200">
        <f t="shared" ref="B6200:E6200" si="6174">B6175</f>
        <v>1</v>
      </c>
      <c r="C6200" t="str">
        <f t="shared" si="6174"/>
        <v>A5</v>
      </c>
      <c r="D6200" t="str">
        <f t="shared" si="6174"/>
        <v>прочие сыры</v>
      </c>
      <c r="E6200" t="str">
        <f t="shared" si="6174"/>
        <v>A5|прочие сыры</v>
      </c>
      <c r="F6200">
        <f>IFERROR(INDEX('Прайс-лист на год'!$E$4:$NG$28,MATCH(prices_model!E6200,'Прайс-лист на год'!$D$4:$D$28,0),MATCH(prices_model!A6200,'Прайс-лист на год'!$E$3:$NG$3,0)),0)</f>
        <v>768</v>
      </c>
    </row>
    <row r="6201" spans="1:6" x14ac:dyDescent="0.25">
      <c r="A6201" s="30">
        <f>'Прайс-лист на год'!$E$3+ROUNDDOWN((ROW()-2)/25,0)</f>
        <v>44077</v>
      </c>
      <c r="B6201">
        <f t="shared" ref="B6201:E6201" si="6175">B6176</f>
        <v>1</v>
      </c>
      <c r="C6201" t="str">
        <f t="shared" si="6175"/>
        <v>A5</v>
      </c>
      <c r="D6201" t="str">
        <f t="shared" si="6175"/>
        <v>продукты сырные</v>
      </c>
      <c r="E6201" t="str">
        <f t="shared" si="6175"/>
        <v>A5|продукты сырные</v>
      </c>
      <c r="F6201">
        <f>IFERROR(INDEX('Прайс-лист на год'!$E$4:$NG$28,MATCH(prices_model!E6201,'Прайс-лист на год'!$D$4:$D$28,0),MATCH(prices_model!A6201,'Прайс-лист на год'!$E$3:$NG$3,0)),0)</f>
        <v>439</v>
      </c>
    </row>
    <row r="6202" spans="1:6" x14ac:dyDescent="0.25">
      <c r="A6202" s="30">
        <f>'Прайс-лист на год'!$E$3+ROUNDDOWN((ROW()-2)/25,0)</f>
        <v>44078</v>
      </c>
      <c r="B6202">
        <f t="shared" ref="B6202:E6202" si="6176">B6177</f>
        <v>1</v>
      </c>
      <c r="C6202" t="str">
        <f t="shared" si="6176"/>
        <v>A1</v>
      </c>
      <c r="D6202" t="str">
        <f t="shared" si="6176"/>
        <v>сыр твердый</v>
      </c>
      <c r="E6202" t="str">
        <f t="shared" si="6176"/>
        <v>A1|сыр твердый</v>
      </c>
      <c r="F6202">
        <f>IFERROR(INDEX('Прайс-лист на год'!$E$4:$NG$28,MATCH(prices_model!E6202,'Прайс-лист на год'!$D$4:$D$28,0),MATCH(prices_model!A6202,'Прайс-лист на год'!$E$3:$NG$3,0)),0)</f>
        <v>950</v>
      </c>
    </row>
    <row r="6203" spans="1:6" x14ac:dyDescent="0.25">
      <c r="A6203" s="30">
        <f>'Прайс-лист на год'!$E$3+ROUNDDOWN((ROW()-2)/25,0)</f>
        <v>44078</v>
      </c>
      <c r="B6203">
        <f t="shared" ref="B6203:E6203" si="6177">B6178</f>
        <v>1</v>
      </c>
      <c r="C6203" t="str">
        <f t="shared" si="6177"/>
        <v>A1</v>
      </c>
      <c r="D6203" t="str">
        <f t="shared" si="6177"/>
        <v>сыр полутвердый</v>
      </c>
      <c r="E6203" t="str">
        <f t="shared" si="6177"/>
        <v>A1|сыр полутвердый</v>
      </c>
      <c r="F6203">
        <f>IFERROR(INDEX('Прайс-лист на год'!$E$4:$NG$28,MATCH(prices_model!E6203,'Прайс-лист на год'!$D$4:$D$28,0),MATCH(prices_model!A6203,'Прайс-лист на год'!$E$3:$NG$3,0)),0)</f>
        <v>570</v>
      </c>
    </row>
    <row r="6204" spans="1:6" x14ac:dyDescent="0.25">
      <c r="A6204" s="30">
        <f>'Прайс-лист на год'!$E$3+ROUNDDOWN((ROW()-2)/25,0)</f>
        <v>44078</v>
      </c>
      <c r="B6204">
        <f t="shared" ref="B6204:E6204" si="6178">B6179</f>
        <v>1</v>
      </c>
      <c r="C6204" t="str">
        <f t="shared" si="6178"/>
        <v>A1</v>
      </c>
      <c r="D6204" t="str">
        <f t="shared" si="6178"/>
        <v>сыр мягкий</v>
      </c>
      <c r="E6204" t="str">
        <f t="shared" si="6178"/>
        <v>A1|сыр мягкий</v>
      </c>
      <c r="F6204">
        <f>IFERROR(INDEX('Прайс-лист на год'!$E$4:$NG$28,MATCH(prices_model!E6204,'Прайс-лист на год'!$D$4:$D$28,0),MATCH(prices_model!A6204,'Прайс-лист на год'!$E$3:$NG$3,0)),0)</f>
        <v>475</v>
      </c>
    </row>
    <row r="6205" spans="1:6" x14ac:dyDescent="0.25">
      <c r="A6205" s="30">
        <f>'Прайс-лист на год'!$E$3+ROUNDDOWN((ROW()-2)/25,0)</f>
        <v>44078</v>
      </c>
      <c r="B6205">
        <f t="shared" ref="B6205:E6205" si="6179">B6180</f>
        <v>1</v>
      </c>
      <c r="C6205" t="str">
        <f t="shared" si="6179"/>
        <v>A1</v>
      </c>
      <c r="D6205" t="str">
        <f t="shared" si="6179"/>
        <v>прочие сыры</v>
      </c>
      <c r="E6205" t="str">
        <f t="shared" si="6179"/>
        <v>A1|прочие сыры</v>
      </c>
      <c r="F6205">
        <f>IFERROR(INDEX('Прайс-лист на год'!$E$4:$NG$28,MATCH(prices_model!E6205,'Прайс-лист на год'!$D$4:$D$28,0),MATCH(prices_model!A6205,'Прайс-лист на год'!$E$3:$NG$3,0)),0)</f>
        <v>665</v>
      </c>
    </row>
    <row r="6206" spans="1:6" x14ac:dyDescent="0.25">
      <c r="A6206" s="30">
        <f>'Прайс-лист на год'!$E$3+ROUNDDOWN((ROW()-2)/25,0)</f>
        <v>44078</v>
      </c>
      <c r="B6206">
        <f t="shared" ref="B6206:E6206" si="6180">B6181</f>
        <v>1</v>
      </c>
      <c r="C6206" t="str">
        <f t="shared" si="6180"/>
        <v>A1</v>
      </c>
      <c r="D6206" t="str">
        <f t="shared" si="6180"/>
        <v>продукты сырные</v>
      </c>
      <c r="E6206" t="str">
        <f t="shared" si="6180"/>
        <v>A1|продукты сырные</v>
      </c>
      <c r="F6206">
        <f>IFERROR(INDEX('Прайс-лист на год'!$E$4:$NG$28,MATCH(prices_model!E6206,'Прайс-лист на год'!$D$4:$D$28,0),MATCH(prices_model!A6206,'Прайс-лист на год'!$E$3:$NG$3,0)),0)</f>
        <v>380</v>
      </c>
    </row>
    <row r="6207" spans="1:6" x14ac:dyDescent="0.25">
      <c r="A6207" s="30">
        <f>'Прайс-лист на год'!$E$3+ROUNDDOWN((ROW()-2)/25,0)</f>
        <v>44078</v>
      </c>
      <c r="B6207">
        <f t="shared" ref="B6207:E6207" si="6181">B6182</f>
        <v>1</v>
      </c>
      <c r="C6207" t="str">
        <f t="shared" si="6181"/>
        <v>A2</v>
      </c>
      <c r="D6207" t="str">
        <f t="shared" si="6181"/>
        <v>сыр твердый</v>
      </c>
      <c r="E6207" t="str">
        <f t="shared" si="6181"/>
        <v>A2|сыр твердый</v>
      </c>
      <c r="F6207">
        <f>IFERROR(INDEX('Прайс-лист на год'!$E$4:$NG$28,MATCH(prices_model!E6207,'Прайс-лист на год'!$D$4:$D$28,0),MATCH(prices_model!A6207,'Прайс-лист на год'!$E$3:$NG$3,0)),0)</f>
        <v>900</v>
      </c>
    </row>
    <row r="6208" spans="1:6" x14ac:dyDescent="0.25">
      <c r="A6208" s="30">
        <f>'Прайс-лист на год'!$E$3+ROUNDDOWN((ROW()-2)/25,0)</f>
        <v>44078</v>
      </c>
      <c r="B6208">
        <f t="shared" ref="B6208:E6208" si="6182">B6183</f>
        <v>1</v>
      </c>
      <c r="C6208" t="str">
        <f t="shared" si="6182"/>
        <v>A2</v>
      </c>
      <c r="D6208" t="str">
        <f t="shared" si="6182"/>
        <v>сыр полутвердый</v>
      </c>
      <c r="E6208" t="str">
        <f t="shared" si="6182"/>
        <v>A2|сыр полутвердый</v>
      </c>
      <c r="F6208">
        <f>IFERROR(INDEX('Прайс-лист на год'!$E$4:$NG$28,MATCH(prices_model!E6208,'Прайс-лист на год'!$D$4:$D$28,0),MATCH(prices_model!A6208,'Прайс-лист на год'!$E$3:$NG$3,0)),0)</f>
        <v>540</v>
      </c>
    </row>
    <row r="6209" spans="1:6" x14ac:dyDescent="0.25">
      <c r="A6209" s="30">
        <f>'Прайс-лист на год'!$E$3+ROUNDDOWN((ROW()-2)/25,0)</f>
        <v>44078</v>
      </c>
      <c r="B6209">
        <f t="shared" ref="B6209:E6209" si="6183">B6184</f>
        <v>1</v>
      </c>
      <c r="C6209" t="str">
        <f t="shared" si="6183"/>
        <v>A2</v>
      </c>
      <c r="D6209" t="str">
        <f t="shared" si="6183"/>
        <v>сыр мягкий</v>
      </c>
      <c r="E6209" t="str">
        <f t="shared" si="6183"/>
        <v>A2|сыр мягкий</v>
      </c>
      <c r="F6209">
        <f>IFERROR(INDEX('Прайс-лист на год'!$E$4:$NG$28,MATCH(prices_model!E6209,'Прайс-лист на год'!$D$4:$D$28,0),MATCH(prices_model!A6209,'Прайс-лист на год'!$E$3:$NG$3,0)),0)</f>
        <v>450</v>
      </c>
    </row>
    <row r="6210" spans="1:6" x14ac:dyDescent="0.25">
      <c r="A6210" s="30">
        <f>'Прайс-лист на год'!$E$3+ROUNDDOWN((ROW()-2)/25,0)</f>
        <v>44078</v>
      </c>
      <c r="B6210">
        <f t="shared" ref="B6210:E6210" si="6184">B6185</f>
        <v>1</v>
      </c>
      <c r="C6210" t="str">
        <f t="shared" si="6184"/>
        <v>A2</v>
      </c>
      <c r="D6210" t="str">
        <f t="shared" si="6184"/>
        <v>прочие сыры</v>
      </c>
      <c r="E6210" t="str">
        <f t="shared" si="6184"/>
        <v>A2|прочие сыры</v>
      </c>
      <c r="F6210">
        <f>IFERROR(INDEX('Прайс-лист на год'!$E$4:$NG$28,MATCH(prices_model!E6210,'Прайс-лист на год'!$D$4:$D$28,0),MATCH(prices_model!A6210,'Прайс-лист на год'!$E$3:$NG$3,0)),0)</f>
        <v>630</v>
      </c>
    </row>
    <row r="6211" spans="1:6" x14ac:dyDescent="0.25">
      <c r="A6211" s="30">
        <f>'Прайс-лист на год'!$E$3+ROUNDDOWN((ROW()-2)/25,0)</f>
        <v>44078</v>
      </c>
      <c r="B6211">
        <f t="shared" ref="B6211:E6211" si="6185">B6186</f>
        <v>1</v>
      </c>
      <c r="C6211" t="str">
        <f t="shared" si="6185"/>
        <v>A2</v>
      </c>
      <c r="D6211" t="str">
        <f t="shared" si="6185"/>
        <v>продукты сырные</v>
      </c>
      <c r="E6211" t="str">
        <f t="shared" si="6185"/>
        <v>A2|продукты сырные</v>
      </c>
      <c r="F6211">
        <f>IFERROR(INDEX('Прайс-лист на год'!$E$4:$NG$28,MATCH(prices_model!E6211,'Прайс-лист на год'!$D$4:$D$28,0),MATCH(prices_model!A6211,'Прайс-лист на год'!$E$3:$NG$3,0)),0)</f>
        <v>360</v>
      </c>
    </row>
    <row r="6212" spans="1:6" x14ac:dyDescent="0.25">
      <c r="A6212" s="30">
        <f>'Прайс-лист на год'!$E$3+ROUNDDOWN((ROW()-2)/25,0)</f>
        <v>44078</v>
      </c>
      <c r="B6212">
        <f t="shared" ref="B6212:E6212" si="6186">B6187</f>
        <v>1</v>
      </c>
      <c r="C6212" t="str">
        <f t="shared" si="6186"/>
        <v>A3</v>
      </c>
      <c r="D6212" t="str">
        <f t="shared" si="6186"/>
        <v>сыр твердый</v>
      </c>
      <c r="E6212" t="str">
        <f t="shared" si="6186"/>
        <v>A3|сыр твердый</v>
      </c>
      <c r="F6212">
        <f>IFERROR(INDEX('Прайс-лист на год'!$E$4:$NG$28,MATCH(prices_model!E6212,'Прайс-лист на год'!$D$4:$D$28,0),MATCH(prices_model!A6212,'Прайс-лист на год'!$E$3:$NG$3,0)),0)</f>
        <v>1000</v>
      </c>
    </row>
    <row r="6213" spans="1:6" x14ac:dyDescent="0.25">
      <c r="A6213" s="30">
        <f>'Прайс-лист на год'!$E$3+ROUNDDOWN((ROW()-2)/25,0)</f>
        <v>44078</v>
      </c>
      <c r="B6213">
        <f t="shared" ref="B6213:E6213" si="6187">B6188</f>
        <v>1</v>
      </c>
      <c r="C6213" t="str">
        <f t="shared" si="6187"/>
        <v>A3</v>
      </c>
      <c r="D6213" t="str">
        <f t="shared" si="6187"/>
        <v>сыр полутвердый</v>
      </c>
      <c r="E6213" t="str">
        <f t="shared" si="6187"/>
        <v>A3|сыр полутвердый</v>
      </c>
      <c r="F6213">
        <f>IFERROR(INDEX('Прайс-лист на год'!$E$4:$NG$28,MATCH(prices_model!E6213,'Прайс-лист на год'!$D$4:$D$28,0),MATCH(prices_model!A6213,'Прайс-лист на год'!$E$3:$NG$3,0)),0)</f>
        <v>600</v>
      </c>
    </row>
    <row r="6214" spans="1:6" x14ac:dyDescent="0.25">
      <c r="A6214" s="30">
        <f>'Прайс-лист на год'!$E$3+ROUNDDOWN((ROW()-2)/25,0)</f>
        <v>44078</v>
      </c>
      <c r="B6214">
        <f t="shared" ref="B6214:E6214" si="6188">B6189</f>
        <v>1</v>
      </c>
      <c r="C6214" t="str">
        <f t="shared" si="6188"/>
        <v>A3</v>
      </c>
      <c r="D6214" t="str">
        <f t="shared" si="6188"/>
        <v>сыр мягкий</v>
      </c>
      <c r="E6214" t="str">
        <f t="shared" si="6188"/>
        <v>A3|сыр мягкий</v>
      </c>
      <c r="F6214">
        <f>IFERROR(INDEX('Прайс-лист на год'!$E$4:$NG$28,MATCH(prices_model!E6214,'Прайс-лист на год'!$D$4:$D$28,0),MATCH(prices_model!A6214,'Прайс-лист на год'!$E$3:$NG$3,0)),0)</f>
        <v>500</v>
      </c>
    </row>
    <row r="6215" spans="1:6" x14ac:dyDescent="0.25">
      <c r="A6215" s="30">
        <f>'Прайс-лист на год'!$E$3+ROUNDDOWN((ROW()-2)/25,0)</f>
        <v>44078</v>
      </c>
      <c r="B6215">
        <f t="shared" ref="B6215:E6215" si="6189">B6190</f>
        <v>1</v>
      </c>
      <c r="C6215" t="str">
        <f t="shared" si="6189"/>
        <v>A3</v>
      </c>
      <c r="D6215" t="str">
        <f t="shared" si="6189"/>
        <v>прочие сыры</v>
      </c>
      <c r="E6215" t="str">
        <f t="shared" si="6189"/>
        <v>A3|прочие сыры</v>
      </c>
      <c r="F6215">
        <f>IFERROR(INDEX('Прайс-лист на год'!$E$4:$NG$28,MATCH(prices_model!E6215,'Прайс-лист на год'!$D$4:$D$28,0),MATCH(prices_model!A6215,'Прайс-лист на год'!$E$3:$NG$3,0)),0)</f>
        <v>700</v>
      </c>
    </row>
    <row r="6216" spans="1:6" x14ac:dyDescent="0.25">
      <c r="A6216" s="30">
        <f>'Прайс-лист на год'!$E$3+ROUNDDOWN((ROW()-2)/25,0)</f>
        <v>44078</v>
      </c>
      <c r="B6216">
        <f t="shared" ref="B6216:E6216" si="6190">B6191</f>
        <v>1</v>
      </c>
      <c r="C6216" t="str">
        <f t="shared" si="6190"/>
        <v>A3</v>
      </c>
      <c r="D6216" t="str">
        <f t="shared" si="6190"/>
        <v>продукты сырные</v>
      </c>
      <c r="E6216" t="str">
        <f t="shared" si="6190"/>
        <v>A3|продукты сырные</v>
      </c>
      <c r="F6216">
        <f>IFERROR(INDEX('Прайс-лист на год'!$E$4:$NG$28,MATCH(prices_model!E6216,'Прайс-лист на год'!$D$4:$D$28,0),MATCH(prices_model!A6216,'Прайс-лист на год'!$E$3:$NG$3,0)),0)</f>
        <v>400</v>
      </c>
    </row>
    <row r="6217" spans="1:6" x14ac:dyDescent="0.25">
      <c r="A6217" s="30">
        <f>'Прайс-лист на год'!$E$3+ROUNDDOWN((ROW()-2)/25,0)</f>
        <v>44078</v>
      </c>
      <c r="B6217">
        <f t="shared" ref="B6217:E6217" si="6191">B6192</f>
        <v>1</v>
      </c>
      <c r="C6217" t="str">
        <f t="shared" si="6191"/>
        <v>A4</v>
      </c>
      <c r="D6217" t="str">
        <f t="shared" si="6191"/>
        <v>сыр твердый</v>
      </c>
      <c r="E6217" t="str">
        <f t="shared" si="6191"/>
        <v>A4|сыр твердый</v>
      </c>
      <c r="F6217">
        <f>IFERROR(INDEX('Прайс-лист на год'!$E$4:$NG$28,MATCH(prices_model!E6217,'Прайс-лист на год'!$D$4:$D$28,0),MATCH(prices_model!A6217,'Прайс-лист на год'!$E$3:$NG$3,0)),0)</f>
        <v>893</v>
      </c>
    </row>
    <row r="6218" spans="1:6" x14ac:dyDescent="0.25">
      <c r="A6218" s="30">
        <f>'Прайс-лист на год'!$E$3+ROUNDDOWN((ROW()-2)/25,0)</f>
        <v>44078</v>
      </c>
      <c r="B6218">
        <f t="shared" ref="B6218:E6218" si="6192">B6193</f>
        <v>1</v>
      </c>
      <c r="C6218" t="str">
        <f t="shared" si="6192"/>
        <v>A4</v>
      </c>
      <c r="D6218" t="str">
        <f t="shared" si="6192"/>
        <v>сыр полутвердый</v>
      </c>
      <c r="E6218" t="str">
        <f t="shared" si="6192"/>
        <v>A4|сыр полутвердый</v>
      </c>
      <c r="F6218">
        <f>IFERROR(INDEX('Прайс-лист на год'!$E$4:$NG$28,MATCH(prices_model!E6218,'Прайс-лист на год'!$D$4:$D$28,0),MATCH(prices_model!A6218,'Прайс-лист на год'!$E$3:$NG$3,0)),0)</f>
        <v>536</v>
      </c>
    </row>
    <row r="6219" spans="1:6" x14ac:dyDescent="0.25">
      <c r="A6219" s="30">
        <f>'Прайс-лист на год'!$E$3+ROUNDDOWN((ROW()-2)/25,0)</f>
        <v>44078</v>
      </c>
      <c r="B6219">
        <f t="shared" ref="B6219:E6219" si="6193">B6194</f>
        <v>1</v>
      </c>
      <c r="C6219" t="str">
        <f t="shared" si="6193"/>
        <v>A4</v>
      </c>
      <c r="D6219" t="str">
        <f t="shared" si="6193"/>
        <v>сыр мягкий</v>
      </c>
      <c r="E6219" t="str">
        <f t="shared" si="6193"/>
        <v>A4|сыр мягкий</v>
      </c>
      <c r="F6219">
        <f>IFERROR(INDEX('Прайс-лист на год'!$E$4:$NG$28,MATCH(prices_model!E6219,'Прайс-лист на год'!$D$4:$D$28,0),MATCH(prices_model!A6219,'Прайс-лист на год'!$E$3:$NG$3,0)),0)</f>
        <v>446</v>
      </c>
    </row>
    <row r="6220" spans="1:6" x14ac:dyDescent="0.25">
      <c r="A6220" s="30">
        <f>'Прайс-лист на год'!$E$3+ROUNDDOWN((ROW()-2)/25,0)</f>
        <v>44078</v>
      </c>
      <c r="B6220">
        <f t="shared" ref="B6220:E6220" si="6194">B6195</f>
        <v>1</v>
      </c>
      <c r="C6220" t="str">
        <f t="shared" si="6194"/>
        <v>A4</v>
      </c>
      <c r="D6220" t="str">
        <f t="shared" si="6194"/>
        <v>прочие сыры</v>
      </c>
      <c r="E6220" t="str">
        <f t="shared" si="6194"/>
        <v>A4|прочие сыры</v>
      </c>
      <c r="F6220">
        <f>IFERROR(INDEX('Прайс-лист на год'!$E$4:$NG$28,MATCH(prices_model!E6220,'Прайс-лист на год'!$D$4:$D$28,0),MATCH(prices_model!A6220,'Прайс-лист на год'!$E$3:$NG$3,0)),0)</f>
        <v>847</v>
      </c>
    </row>
    <row r="6221" spans="1:6" x14ac:dyDescent="0.25">
      <c r="A6221" s="30">
        <f>'Прайс-лист на год'!$E$3+ROUNDDOWN((ROW()-2)/25,0)</f>
        <v>44078</v>
      </c>
      <c r="B6221">
        <f t="shared" ref="B6221:E6221" si="6195">B6196</f>
        <v>1</v>
      </c>
      <c r="C6221" t="str">
        <f t="shared" si="6195"/>
        <v>A4</v>
      </c>
      <c r="D6221" t="str">
        <f t="shared" si="6195"/>
        <v>продукты сырные</v>
      </c>
      <c r="E6221" t="str">
        <f t="shared" si="6195"/>
        <v>A4|продукты сырные</v>
      </c>
      <c r="F6221">
        <f>IFERROR(INDEX('Прайс-лист на год'!$E$4:$NG$28,MATCH(prices_model!E6221,'Прайс-лист на год'!$D$4:$D$28,0),MATCH(prices_model!A6221,'Прайс-лист на год'!$E$3:$NG$3,0)),0)</f>
        <v>340</v>
      </c>
    </row>
    <row r="6222" spans="1:6" x14ac:dyDescent="0.25">
      <c r="A6222" s="30">
        <f>'Прайс-лист на год'!$E$3+ROUNDDOWN((ROW()-2)/25,0)</f>
        <v>44078</v>
      </c>
      <c r="B6222">
        <f t="shared" ref="B6222:E6222" si="6196">B6197</f>
        <v>1</v>
      </c>
      <c r="C6222" t="str">
        <f t="shared" si="6196"/>
        <v>A5</v>
      </c>
      <c r="D6222" t="str">
        <f t="shared" si="6196"/>
        <v>сыр твердый</v>
      </c>
      <c r="E6222" t="str">
        <f t="shared" si="6196"/>
        <v>A5|сыр твердый</v>
      </c>
      <c r="F6222">
        <f>IFERROR(INDEX('Прайс-лист на год'!$E$4:$NG$28,MATCH(prices_model!E6222,'Прайс-лист на год'!$D$4:$D$28,0),MATCH(prices_model!A6222,'Прайс-лист на год'!$E$3:$NG$3,0)),0)</f>
        <v>1098</v>
      </c>
    </row>
    <row r="6223" spans="1:6" x14ac:dyDescent="0.25">
      <c r="A6223" s="30">
        <f>'Прайс-лист на год'!$E$3+ROUNDDOWN((ROW()-2)/25,0)</f>
        <v>44078</v>
      </c>
      <c r="B6223">
        <f t="shared" ref="B6223:E6223" si="6197">B6198</f>
        <v>1</v>
      </c>
      <c r="C6223" t="str">
        <f t="shared" si="6197"/>
        <v>A5</v>
      </c>
      <c r="D6223" t="str">
        <f t="shared" si="6197"/>
        <v>сыр полутвердый</v>
      </c>
      <c r="E6223" t="str">
        <f t="shared" si="6197"/>
        <v>A5|сыр полутвердый</v>
      </c>
      <c r="F6223">
        <f>IFERROR(INDEX('Прайс-лист на год'!$E$4:$NG$28,MATCH(prices_model!E6223,'Прайс-лист на год'!$D$4:$D$28,0),MATCH(prices_model!A6223,'Прайс-лист на год'!$E$3:$NG$3,0)),0)</f>
        <v>659</v>
      </c>
    </row>
    <row r="6224" spans="1:6" x14ac:dyDescent="0.25">
      <c r="A6224" s="30">
        <f>'Прайс-лист на год'!$E$3+ROUNDDOWN((ROW()-2)/25,0)</f>
        <v>44078</v>
      </c>
      <c r="B6224">
        <f t="shared" ref="B6224:E6224" si="6198">B6199</f>
        <v>1</v>
      </c>
      <c r="C6224" t="str">
        <f t="shared" si="6198"/>
        <v>A5</v>
      </c>
      <c r="D6224" t="str">
        <f t="shared" si="6198"/>
        <v>сыр мягкий</v>
      </c>
      <c r="E6224" t="str">
        <f t="shared" si="6198"/>
        <v>A5|сыр мягкий</v>
      </c>
      <c r="F6224">
        <f>IFERROR(INDEX('Прайс-лист на год'!$E$4:$NG$28,MATCH(prices_model!E6224,'Прайс-лист на год'!$D$4:$D$28,0),MATCH(prices_model!A6224,'Прайс-лист на год'!$E$3:$NG$3,0)),0)</f>
        <v>549</v>
      </c>
    </row>
    <row r="6225" spans="1:6" x14ac:dyDescent="0.25">
      <c r="A6225" s="30">
        <f>'Прайс-лист на год'!$E$3+ROUNDDOWN((ROW()-2)/25,0)</f>
        <v>44078</v>
      </c>
      <c r="B6225">
        <f t="shared" ref="B6225:E6225" si="6199">B6200</f>
        <v>1</v>
      </c>
      <c r="C6225" t="str">
        <f t="shared" si="6199"/>
        <v>A5</v>
      </c>
      <c r="D6225" t="str">
        <f t="shared" si="6199"/>
        <v>прочие сыры</v>
      </c>
      <c r="E6225" t="str">
        <f t="shared" si="6199"/>
        <v>A5|прочие сыры</v>
      </c>
      <c r="F6225">
        <f>IFERROR(INDEX('Прайс-лист на год'!$E$4:$NG$28,MATCH(prices_model!E6225,'Прайс-лист на год'!$D$4:$D$28,0),MATCH(prices_model!A6225,'Прайс-лист на год'!$E$3:$NG$3,0)),0)</f>
        <v>768</v>
      </c>
    </row>
    <row r="6226" spans="1:6" x14ac:dyDescent="0.25">
      <c r="A6226" s="30">
        <f>'Прайс-лист на год'!$E$3+ROUNDDOWN((ROW()-2)/25,0)</f>
        <v>44078</v>
      </c>
      <c r="B6226">
        <f t="shared" ref="B6226:E6226" si="6200">B6201</f>
        <v>1</v>
      </c>
      <c r="C6226" t="str">
        <f t="shared" si="6200"/>
        <v>A5</v>
      </c>
      <c r="D6226" t="str">
        <f t="shared" si="6200"/>
        <v>продукты сырные</v>
      </c>
      <c r="E6226" t="str">
        <f t="shared" si="6200"/>
        <v>A5|продукты сырные</v>
      </c>
      <c r="F6226">
        <f>IFERROR(INDEX('Прайс-лист на год'!$E$4:$NG$28,MATCH(prices_model!E6226,'Прайс-лист на год'!$D$4:$D$28,0),MATCH(prices_model!A6226,'Прайс-лист на год'!$E$3:$NG$3,0)),0)</f>
        <v>439</v>
      </c>
    </row>
    <row r="6227" spans="1:6" x14ac:dyDescent="0.25">
      <c r="A6227" s="30">
        <f>'Прайс-лист на год'!$E$3+ROUNDDOWN((ROW()-2)/25,0)</f>
        <v>44079</v>
      </c>
      <c r="B6227">
        <f t="shared" ref="B6227:E6227" si="6201">B6202</f>
        <v>1</v>
      </c>
      <c r="C6227" t="str">
        <f t="shared" si="6201"/>
        <v>A1</v>
      </c>
      <c r="D6227" t="str">
        <f t="shared" si="6201"/>
        <v>сыр твердый</v>
      </c>
      <c r="E6227" t="str">
        <f t="shared" si="6201"/>
        <v>A1|сыр твердый</v>
      </c>
      <c r="F6227">
        <f>IFERROR(INDEX('Прайс-лист на год'!$E$4:$NG$28,MATCH(prices_model!E6227,'Прайс-лист на год'!$D$4:$D$28,0),MATCH(prices_model!A6227,'Прайс-лист на год'!$E$3:$NG$3,0)),0)</f>
        <v>950</v>
      </c>
    </row>
    <row r="6228" spans="1:6" x14ac:dyDescent="0.25">
      <c r="A6228" s="30">
        <f>'Прайс-лист на год'!$E$3+ROUNDDOWN((ROW()-2)/25,0)</f>
        <v>44079</v>
      </c>
      <c r="B6228">
        <f t="shared" ref="B6228:E6228" si="6202">B6203</f>
        <v>1</v>
      </c>
      <c r="C6228" t="str">
        <f t="shared" si="6202"/>
        <v>A1</v>
      </c>
      <c r="D6228" t="str">
        <f t="shared" si="6202"/>
        <v>сыр полутвердый</v>
      </c>
      <c r="E6228" t="str">
        <f t="shared" si="6202"/>
        <v>A1|сыр полутвердый</v>
      </c>
      <c r="F6228">
        <f>IFERROR(INDEX('Прайс-лист на год'!$E$4:$NG$28,MATCH(prices_model!E6228,'Прайс-лист на год'!$D$4:$D$28,0),MATCH(prices_model!A6228,'Прайс-лист на год'!$E$3:$NG$3,0)),0)</f>
        <v>570</v>
      </c>
    </row>
    <row r="6229" spans="1:6" x14ac:dyDescent="0.25">
      <c r="A6229" s="30">
        <f>'Прайс-лист на год'!$E$3+ROUNDDOWN((ROW()-2)/25,0)</f>
        <v>44079</v>
      </c>
      <c r="B6229">
        <f t="shared" ref="B6229:E6229" si="6203">B6204</f>
        <v>1</v>
      </c>
      <c r="C6229" t="str">
        <f t="shared" si="6203"/>
        <v>A1</v>
      </c>
      <c r="D6229" t="str">
        <f t="shared" si="6203"/>
        <v>сыр мягкий</v>
      </c>
      <c r="E6229" t="str">
        <f t="shared" si="6203"/>
        <v>A1|сыр мягкий</v>
      </c>
      <c r="F6229">
        <f>IFERROR(INDEX('Прайс-лист на год'!$E$4:$NG$28,MATCH(prices_model!E6229,'Прайс-лист на год'!$D$4:$D$28,0),MATCH(prices_model!A6229,'Прайс-лист на год'!$E$3:$NG$3,0)),0)</f>
        <v>475</v>
      </c>
    </row>
    <row r="6230" spans="1:6" x14ac:dyDescent="0.25">
      <c r="A6230" s="30">
        <f>'Прайс-лист на год'!$E$3+ROUNDDOWN((ROW()-2)/25,0)</f>
        <v>44079</v>
      </c>
      <c r="B6230">
        <f t="shared" ref="B6230:E6230" si="6204">B6205</f>
        <v>1</v>
      </c>
      <c r="C6230" t="str">
        <f t="shared" si="6204"/>
        <v>A1</v>
      </c>
      <c r="D6230" t="str">
        <f t="shared" si="6204"/>
        <v>прочие сыры</v>
      </c>
      <c r="E6230" t="str">
        <f t="shared" si="6204"/>
        <v>A1|прочие сыры</v>
      </c>
      <c r="F6230">
        <f>IFERROR(INDEX('Прайс-лист на год'!$E$4:$NG$28,MATCH(prices_model!E6230,'Прайс-лист на год'!$D$4:$D$28,0),MATCH(prices_model!A6230,'Прайс-лист на год'!$E$3:$NG$3,0)),0)</f>
        <v>665</v>
      </c>
    </row>
    <row r="6231" spans="1:6" x14ac:dyDescent="0.25">
      <c r="A6231" s="30">
        <f>'Прайс-лист на год'!$E$3+ROUNDDOWN((ROW()-2)/25,0)</f>
        <v>44079</v>
      </c>
      <c r="B6231">
        <f t="shared" ref="B6231:E6231" si="6205">B6206</f>
        <v>1</v>
      </c>
      <c r="C6231" t="str">
        <f t="shared" si="6205"/>
        <v>A1</v>
      </c>
      <c r="D6231" t="str">
        <f t="shared" si="6205"/>
        <v>продукты сырные</v>
      </c>
      <c r="E6231" t="str">
        <f t="shared" si="6205"/>
        <v>A1|продукты сырные</v>
      </c>
      <c r="F6231">
        <f>IFERROR(INDEX('Прайс-лист на год'!$E$4:$NG$28,MATCH(prices_model!E6231,'Прайс-лист на год'!$D$4:$D$28,0),MATCH(prices_model!A6231,'Прайс-лист на год'!$E$3:$NG$3,0)),0)</f>
        <v>380</v>
      </c>
    </row>
    <row r="6232" spans="1:6" x14ac:dyDescent="0.25">
      <c r="A6232" s="30">
        <f>'Прайс-лист на год'!$E$3+ROUNDDOWN((ROW()-2)/25,0)</f>
        <v>44079</v>
      </c>
      <c r="B6232">
        <f t="shared" ref="B6232:E6232" si="6206">B6207</f>
        <v>1</v>
      </c>
      <c r="C6232" t="str">
        <f t="shared" si="6206"/>
        <v>A2</v>
      </c>
      <c r="D6232" t="str">
        <f t="shared" si="6206"/>
        <v>сыр твердый</v>
      </c>
      <c r="E6232" t="str">
        <f t="shared" si="6206"/>
        <v>A2|сыр твердый</v>
      </c>
      <c r="F6232">
        <f>IFERROR(INDEX('Прайс-лист на год'!$E$4:$NG$28,MATCH(prices_model!E6232,'Прайс-лист на год'!$D$4:$D$28,0),MATCH(prices_model!A6232,'Прайс-лист на год'!$E$3:$NG$3,0)),0)</f>
        <v>900</v>
      </c>
    </row>
    <row r="6233" spans="1:6" x14ac:dyDescent="0.25">
      <c r="A6233" s="30">
        <f>'Прайс-лист на год'!$E$3+ROUNDDOWN((ROW()-2)/25,0)</f>
        <v>44079</v>
      </c>
      <c r="B6233">
        <f t="shared" ref="B6233:E6233" si="6207">B6208</f>
        <v>1</v>
      </c>
      <c r="C6233" t="str">
        <f t="shared" si="6207"/>
        <v>A2</v>
      </c>
      <c r="D6233" t="str">
        <f t="shared" si="6207"/>
        <v>сыр полутвердый</v>
      </c>
      <c r="E6233" t="str">
        <f t="shared" si="6207"/>
        <v>A2|сыр полутвердый</v>
      </c>
      <c r="F6233">
        <f>IFERROR(INDEX('Прайс-лист на год'!$E$4:$NG$28,MATCH(prices_model!E6233,'Прайс-лист на год'!$D$4:$D$28,0),MATCH(prices_model!A6233,'Прайс-лист на год'!$E$3:$NG$3,0)),0)</f>
        <v>540</v>
      </c>
    </row>
    <row r="6234" spans="1:6" x14ac:dyDescent="0.25">
      <c r="A6234" s="30">
        <f>'Прайс-лист на год'!$E$3+ROUNDDOWN((ROW()-2)/25,0)</f>
        <v>44079</v>
      </c>
      <c r="B6234">
        <f t="shared" ref="B6234:E6234" si="6208">B6209</f>
        <v>1</v>
      </c>
      <c r="C6234" t="str">
        <f t="shared" si="6208"/>
        <v>A2</v>
      </c>
      <c r="D6234" t="str">
        <f t="shared" si="6208"/>
        <v>сыр мягкий</v>
      </c>
      <c r="E6234" t="str">
        <f t="shared" si="6208"/>
        <v>A2|сыр мягкий</v>
      </c>
      <c r="F6234">
        <f>IFERROR(INDEX('Прайс-лист на год'!$E$4:$NG$28,MATCH(prices_model!E6234,'Прайс-лист на год'!$D$4:$D$28,0),MATCH(prices_model!A6234,'Прайс-лист на год'!$E$3:$NG$3,0)),0)</f>
        <v>450</v>
      </c>
    </row>
    <row r="6235" spans="1:6" x14ac:dyDescent="0.25">
      <c r="A6235" s="30">
        <f>'Прайс-лист на год'!$E$3+ROUNDDOWN((ROW()-2)/25,0)</f>
        <v>44079</v>
      </c>
      <c r="B6235">
        <f t="shared" ref="B6235:E6235" si="6209">B6210</f>
        <v>1</v>
      </c>
      <c r="C6235" t="str">
        <f t="shared" si="6209"/>
        <v>A2</v>
      </c>
      <c r="D6235" t="str">
        <f t="shared" si="6209"/>
        <v>прочие сыры</v>
      </c>
      <c r="E6235" t="str">
        <f t="shared" si="6209"/>
        <v>A2|прочие сыры</v>
      </c>
      <c r="F6235">
        <f>IFERROR(INDEX('Прайс-лист на год'!$E$4:$NG$28,MATCH(prices_model!E6235,'Прайс-лист на год'!$D$4:$D$28,0),MATCH(prices_model!A6235,'Прайс-лист на год'!$E$3:$NG$3,0)),0)</f>
        <v>630</v>
      </c>
    </row>
    <row r="6236" spans="1:6" x14ac:dyDescent="0.25">
      <c r="A6236" s="30">
        <f>'Прайс-лист на год'!$E$3+ROUNDDOWN((ROW()-2)/25,0)</f>
        <v>44079</v>
      </c>
      <c r="B6236">
        <f t="shared" ref="B6236:E6236" si="6210">B6211</f>
        <v>1</v>
      </c>
      <c r="C6236" t="str">
        <f t="shared" si="6210"/>
        <v>A2</v>
      </c>
      <c r="D6236" t="str">
        <f t="shared" si="6210"/>
        <v>продукты сырные</v>
      </c>
      <c r="E6236" t="str">
        <f t="shared" si="6210"/>
        <v>A2|продукты сырные</v>
      </c>
      <c r="F6236">
        <f>IFERROR(INDEX('Прайс-лист на год'!$E$4:$NG$28,MATCH(prices_model!E6236,'Прайс-лист на год'!$D$4:$D$28,0),MATCH(prices_model!A6236,'Прайс-лист на год'!$E$3:$NG$3,0)),0)</f>
        <v>360</v>
      </c>
    </row>
    <row r="6237" spans="1:6" x14ac:dyDescent="0.25">
      <c r="A6237" s="30">
        <f>'Прайс-лист на год'!$E$3+ROUNDDOWN((ROW()-2)/25,0)</f>
        <v>44079</v>
      </c>
      <c r="B6237">
        <f t="shared" ref="B6237:E6237" si="6211">B6212</f>
        <v>1</v>
      </c>
      <c r="C6237" t="str">
        <f t="shared" si="6211"/>
        <v>A3</v>
      </c>
      <c r="D6237" t="str">
        <f t="shared" si="6211"/>
        <v>сыр твердый</v>
      </c>
      <c r="E6237" t="str">
        <f t="shared" si="6211"/>
        <v>A3|сыр твердый</v>
      </c>
      <c r="F6237">
        <f>IFERROR(INDEX('Прайс-лист на год'!$E$4:$NG$28,MATCH(prices_model!E6237,'Прайс-лист на год'!$D$4:$D$28,0),MATCH(prices_model!A6237,'Прайс-лист на год'!$E$3:$NG$3,0)),0)</f>
        <v>1000</v>
      </c>
    </row>
    <row r="6238" spans="1:6" x14ac:dyDescent="0.25">
      <c r="A6238" s="30">
        <f>'Прайс-лист на год'!$E$3+ROUNDDOWN((ROW()-2)/25,0)</f>
        <v>44079</v>
      </c>
      <c r="B6238">
        <f t="shared" ref="B6238:E6238" si="6212">B6213</f>
        <v>1</v>
      </c>
      <c r="C6238" t="str">
        <f t="shared" si="6212"/>
        <v>A3</v>
      </c>
      <c r="D6238" t="str">
        <f t="shared" si="6212"/>
        <v>сыр полутвердый</v>
      </c>
      <c r="E6238" t="str">
        <f t="shared" si="6212"/>
        <v>A3|сыр полутвердый</v>
      </c>
      <c r="F6238">
        <f>IFERROR(INDEX('Прайс-лист на год'!$E$4:$NG$28,MATCH(prices_model!E6238,'Прайс-лист на год'!$D$4:$D$28,0),MATCH(prices_model!A6238,'Прайс-лист на год'!$E$3:$NG$3,0)),0)</f>
        <v>600</v>
      </c>
    </row>
    <row r="6239" spans="1:6" x14ac:dyDescent="0.25">
      <c r="A6239" s="30">
        <f>'Прайс-лист на год'!$E$3+ROUNDDOWN((ROW()-2)/25,0)</f>
        <v>44079</v>
      </c>
      <c r="B6239">
        <f t="shared" ref="B6239:E6239" si="6213">B6214</f>
        <v>1</v>
      </c>
      <c r="C6239" t="str">
        <f t="shared" si="6213"/>
        <v>A3</v>
      </c>
      <c r="D6239" t="str">
        <f t="shared" si="6213"/>
        <v>сыр мягкий</v>
      </c>
      <c r="E6239" t="str">
        <f t="shared" si="6213"/>
        <v>A3|сыр мягкий</v>
      </c>
      <c r="F6239">
        <f>IFERROR(INDEX('Прайс-лист на год'!$E$4:$NG$28,MATCH(prices_model!E6239,'Прайс-лист на год'!$D$4:$D$28,0),MATCH(prices_model!A6239,'Прайс-лист на год'!$E$3:$NG$3,0)),0)</f>
        <v>500</v>
      </c>
    </row>
    <row r="6240" spans="1:6" x14ac:dyDescent="0.25">
      <c r="A6240" s="30">
        <f>'Прайс-лист на год'!$E$3+ROUNDDOWN((ROW()-2)/25,0)</f>
        <v>44079</v>
      </c>
      <c r="B6240">
        <f t="shared" ref="B6240:E6240" si="6214">B6215</f>
        <v>1</v>
      </c>
      <c r="C6240" t="str">
        <f t="shared" si="6214"/>
        <v>A3</v>
      </c>
      <c r="D6240" t="str">
        <f t="shared" si="6214"/>
        <v>прочие сыры</v>
      </c>
      <c r="E6240" t="str">
        <f t="shared" si="6214"/>
        <v>A3|прочие сыры</v>
      </c>
      <c r="F6240">
        <f>IFERROR(INDEX('Прайс-лист на год'!$E$4:$NG$28,MATCH(prices_model!E6240,'Прайс-лист на год'!$D$4:$D$28,0),MATCH(prices_model!A6240,'Прайс-лист на год'!$E$3:$NG$3,0)),0)</f>
        <v>700</v>
      </c>
    </row>
    <row r="6241" spans="1:6" x14ac:dyDescent="0.25">
      <c r="A6241" s="30">
        <f>'Прайс-лист на год'!$E$3+ROUNDDOWN((ROW()-2)/25,0)</f>
        <v>44079</v>
      </c>
      <c r="B6241">
        <f t="shared" ref="B6241:E6241" si="6215">B6216</f>
        <v>1</v>
      </c>
      <c r="C6241" t="str">
        <f t="shared" si="6215"/>
        <v>A3</v>
      </c>
      <c r="D6241" t="str">
        <f t="shared" si="6215"/>
        <v>продукты сырные</v>
      </c>
      <c r="E6241" t="str">
        <f t="shared" si="6215"/>
        <v>A3|продукты сырные</v>
      </c>
      <c r="F6241">
        <f>IFERROR(INDEX('Прайс-лист на год'!$E$4:$NG$28,MATCH(prices_model!E6241,'Прайс-лист на год'!$D$4:$D$28,0),MATCH(prices_model!A6241,'Прайс-лист на год'!$E$3:$NG$3,0)),0)</f>
        <v>400</v>
      </c>
    </row>
    <row r="6242" spans="1:6" x14ac:dyDescent="0.25">
      <c r="A6242" s="30">
        <f>'Прайс-лист на год'!$E$3+ROUNDDOWN((ROW()-2)/25,0)</f>
        <v>44079</v>
      </c>
      <c r="B6242">
        <f t="shared" ref="B6242:E6242" si="6216">B6217</f>
        <v>1</v>
      </c>
      <c r="C6242" t="str">
        <f t="shared" si="6216"/>
        <v>A4</v>
      </c>
      <c r="D6242" t="str">
        <f t="shared" si="6216"/>
        <v>сыр твердый</v>
      </c>
      <c r="E6242" t="str">
        <f t="shared" si="6216"/>
        <v>A4|сыр твердый</v>
      </c>
      <c r="F6242">
        <f>IFERROR(INDEX('Прайс-лист на год'!$E$4:$NG$28,MATCH(prices_model!E6242,'Прайс-лист на год'!$D$4:$D$28,0),MATCH(prices_model!A6242,'Прайс-лист на год'!$E$3:$NG$3,0)),0)</f>
        <v>893</v>
      </c>
    </row>
    <row r="6243" spans="1:6" x14ac:dyDescent="0.25">
      <c r="A6243" s="30">
        <f>'Прайс-лист на год'!$E$3+ROUNDDOWN((ROW()-2)/25,0)</f>
        <v>44079</v>
      </c>
      <c r="B6243">
        <f t="shared" ref="B6243:E6243" si="6217">B6218</f>
        <v>1</v>
      </c>
      <c r="C6243" t="str">
        <f t="shared" si="6217"/>
        <v>A4</v>
      </c>
      <c r="D6243" t="str">
        <f t="shared" si="6217"/>
        <v>сыр полутвердый</v>
      </c>
      <c r="E6243" t="str">
        <f t="shared" si="6217"/>
        <v>A4|сыр полутвердый</v>
      </c>
      <c r="F6243">
        <f>IFERROR(INDEX('Прайс-лист на год'!$E$4:$NG$28,MATCH(prices_model!E6243,'Прайс-лист на год'!$D$4:$D$28,0),MATCH(prices_model!A6243,'Прайс-лист на год'!$E$3:$NG$3,0)),0)</f>
        <v>536</v>
      </c>
    </row>
    <row r="6244" spans="1:6" x14ac:dyDescent="0.25">
      <c r="A6244" s="30">
        <f>'Прайс-лист на год'!$E$3+ROUNDDOWN((ROW()-2)/25,0)</f>
        <v>44079</v>
      </c>
      <c r="B6244">
        <f t="shared" ref="B6244:E6244" si="6218">B6219</f>
        <v>1</v>
      </c>
      <c r="C6244" t="str">
        <f t="shared" si="6218"/>
        <v>A4</v>
      </c>
      <c r="D6244" t="str">
        <f t="shared" si="6218"/>
        <v>сыр мягкий</v>
      </c>
      <c r="E6244" t="str">
        <f t="shared" si="6218"/>
        <v>A4|сыр мягкий</v>
      </c>
      <c r="F6244">
        <f>IFERROR(INDEX('Прайс-лист на год'!$E$4:$NG$28,MATCH(prices_model!E6244,'Прайс-лист на год'!$D$4:$D$28,0),MATCH(prices_model!A6244,'Прайс-лист на год'!$E$3:$NG$3,0)),0)</f>
        <v>446</v>
      </c>
    </row>
    <row r="6245" spans="1:6" x14ac:dyDescent="0.25">
      <c r="A6245" s="30">
        <f>'Прайс-лист на год'!$E$3+ROUNDDOWN((ROW()-2)/25,0)</f>
        <v>44079</v>
      </c>
      <c r="B6245">
        <f t="shared" ref="B6245:E6245" si="6219">B6220</f>
        <v>1</v>
      </c>
      <c r="C6245" t="str">
        <f t="shared" si="6219"/>
        <v>A4</v>
      </c>
      <c r="D6245" t="str">
        <f t="shared" si="6219"/>
        <v>прочие сыры</v>
      </c>
      <c r="E6245" t="str">
        <f t="shared" si="6219"/>
        <v>A4|прочие сыры</v>
      </c>
      <c r="F6245">
        <f>IFERROR(INDEX('Прайс-лист на год'!$E$4:$NG$28,MATCH(prices_model!E6245,'Прайс-лист на год'!$D$4:$D$28,0),MATCH(prices_model!A6245,'Прайс-лист на год'!$E$3:$NG$3,0)),0)</f>
        <v>847</v>
      </c>
    </row>
    <row r="6246" spans="1:6" x14ac:dyDescent="0.25">
      <c r="A6246" s="30">
        <f>'Прайс-лист на год'!$E$3+ROUNDDOWN((ROW()-2)/25,0)</f>
        <v>44079</v>
      </c>
      <c r="B6246">
        <f t="shared" ref="B6246:E6246" si="6220">B6221</f>
        <v>1</v>
      </c>
      <c r="C6246" t="str">
        <f t="shared" si="6220"/>
        <v>A4</v>
      </c>
      <c r="D6246" t="str">
        <f t="shared" si="6220"/>
        <v>продукты сырные</v>
      </c>
      <c r="E6246" t="str">
        <f t="shared" si="6220"/>
        <v>A4|продукты сырные</v>
      </c>
      <c r="F6246">
        <f>IFERROR(INDEX('Прайс-лист на год'!$E$4:$NG$28,MATCH(prices_model!E6246,'Прайс-лист на год'!$D$4:$D$28,0),MATCH(prices_model!A6246,'Прайс-лист на год'!$E$3:$NG$3,0)),0)</f>
        <v>340</v>
      </c>
    </row>
    <row r="6247" spans="1:6" x14ac:dyDescent="0.25">
      <c r="A6247" s="30">
        <f>'Прайс-лист на год'!$E$3+ROUNDDOWN((ROW()-2)/25,0)</f>
        <v>44079</v>
      </c>
      <c r="B6247">
        <f t="shared" ref="B6247:E6247" si="6221">B6222</f>
        <v>1</v>
      </c>
      <c r="C6247" t="str">
        <f t="shared" si="6221"/>
        <v>A5</v>
      </c>
      <c r="D6247" t="str">
        <f t="shared" si="6221"/>
        <v>сыр твердый</v>
      </c>
      <c r="E6247" t="str">
        <f t="shared" si="6221"/>
        <v>A5|сыр твердый</v>
      </c>
      <c r="F6247">
        <f>IFERROR(INDEX('Прайс-лист на год'!$E$4:$NG$28,MATCH(prices_model!E6247,'Прайс-лист на год'!$D$4:$D$28,0),MATCH(prices_model!A6247,'Прайс-лист на год'!$E$3:$NG$3,0)),0)</f>
        <v>1098</v>
      </c>
    </row>
    <row r="6248" spans="1:6" x14ac:dyDescent="0.25">
      <c r="A6248" s="30">
        <f>'Прайс-лист на год'!$E$3+ROUNDDOWN((ROW()-2)/25,0)</f>
        <v>44079</v>
      </c>
      <c r="B6248">
        <f t="shared" ref="B6248:E6248" si="6222">B6223</f>
        <v>1</v>
      </c>
      <c r="C6248" t="str">
        <f t="shared" si="6222"/>
        <v>A5</v>
      </c>
      <c r="D6248" t="str">
        <f t="shared" si="6222"/>
        <v>сыр полутвердый</v>
      </c>
      <c r="E6248" t="str">
        <f t="shared" si="6222"/>
        <v>A5|сыр полутвердый</v>
      </c>
      <c r="F6248">
        <f>IFERROR(INDEX('Прайс-лист на год'!$E$4:$NG$28,MATCH(prices_model!E6248,'Прайс-лист на год'!$D$4:$D$28,0),MATCH(prices_model!A6248,'Прайс-лист на год'!$E$3:$NG$3,0)),0)</f>
        <v>659</v>
      </c>
    </row>
    <row r="6249" spans="1:6" x14ac:dyDescent="0.25">
      <c r="A6249" s="30">
        <f>'Прайс-лист на год'!$E$3+ROUNDDOWN((ROW()-2)/25,0)</f>
        <v>44079</v>
      </c>
      <c r="B6249">
        <f t="shared" ref="B6249:E6249" si="6223">B6224</f>
        <v>1</v>
      </c>
      <c r="C6249" t="str">
        <f t="shared" si="6223"/>
        <v>A5</v>
      </c>
      <c r="D6249" t="str">
        <f t="shared" si="6223"/>
        <v>сыр мягкий</v>
      </c>
      <c r="E6249" t="str">
        <f t="shared" si="6223"/>
        <v>A5|сыр мягкий</v>
      </c>
      <c r="F6249">
        <f>IFERROR(INDEX('Прайс-лист на год'!$E$4:$NG$28,MATCH(prices_model!E6249,'Прайс-лист на год'!$D$4:$D$28,0),MATCH(prices_model!A6249,'Прайс-лист на год'!$E$3:$NG$3,0)),0)</f>
        <v>549</v>
      </c>
    </row>
    <row r="6250" spans="1:6" x14ac:dyDescent="0.25">
      <c r="A6250" s="30">
        <f>'Прайс-лист на год'!$E$3+ROUNDDOWN((ROW()-2)/25,0)</f>
        <v>44079</v>
      </c>
      <c r="B6250">
        <f t="shared" ref="B6250:E6250" si="6224">B6225</f>
        <v>1</v>
      </c>
      <c r="C6250" t="str">
        <f t="shared" si="6224"/>
        <v>A5</v>
      </c>
      <c r="D6250" t="str">
        <f t="shared" si="6224"/>
        <v>прочие сыры</v>
      </c>
      <c r="E6250" t="str">
        <f t="shared" si="6224"/>
        <v>A5|прочие сыры</v>
      </c>
      <c r="F6250">
        <f>IFERROR(INDEX('Прайс-лист на год'!$E$4:$NG$28,MATCH(prices_model!E6250,'Прайс-лист на год'!$D$4:$D$28,0),MATCH(prices_model!A6250,'Прайс-лист на год'!$E$3:$NG$3,0)),0)</f>
        <v>768</v>
      </c>
    </row>
    <row r="6251" spans="1:6" x14ac:dyDescent="0.25">
      <c r="A6251" s="30">
        <f>'Прайс-лист на год'!$E$3+ROUNDDOWN((ROW()-2)/25,0)</f>
        <v>44079</v>
      </c>
      <c r="B6251">
        <f t="shared" ref="B6251:E6251" si="6225">B6226</f>
        <v>1</v>
      </c>
      <c r="C6251" t="str">
        <f t="shared" si="6225"/>
        <v>A5</v>
      </c>
      <c r="D6251" t="str">
        <f t="shared" si="6225"/>
        <v>продукты сырные</v>
      </c>
      <c r="E6251" t="str">
        <f t="shared" si="6225"/>
        <v>A5|продукты сырные</v>
      </c>
      <c r="F6251">
        <f>IFERROR(INDEX('Прайс-лист на год'!$E$4:$NG$28,MATCH(prices_model!E6251,'Прайс-лист на год'!$D$4:$D$28,0),MATCH(prices_model!A6251,'Прайс-лист на год'!$E$3:$NG$3,0)),0)</f>
        <v>439</v>
      </c>
    </row>
    <row r="6252" spans="1:6" x14ac:dyDescent="0.25">
      <c r="A6252" s="30">
        <f>'Прайс-лист на год'!$E$3+ROUNDDOWN((ROW()-2)/25,0)</f>
        <v>44080</v>
      </c>
      <c r="B6252">
        <f t="shared" ref="B6252:E6252" si="6226">B6227</f>
        <v>1</v>
      </c>
      <c r="C6252" t="str">
        <f t="shared" si="6226"/>
        <v>A1</v>
      </c>
      <c r="D6252" t="str">
        <f t="shared" si="6226"/>
        <v>сыр твердый</v>
      </c>
      <c r="E6252" t="str">
        <f t="shared" si="6226"/>
        <v>A1|сыр твердый</v>
      </c>
      <c r="F6252">
        <f>IFERROR(INDEX('Прайс-лист на год'!$E$4:$NG$28,MATCH(prices_model!E6252,'Прайс-лист на год'!$D$4:$D$28,0),MATCH(prices_model!A6252,'Прайс-лист на год'!$E$3:$NG$3,0)),0)</f>
        <v>950</v>
      </c>
    </row>
    <row r="6253" spans="1:6" x14ac:dyDescent="0.25">
      <c r="A6253" s="30">
        <f>'Прайс-лист на год'!$E$3+ROUNDDOWN((ROW()-2)/25,0)</f>
        <v>44080</v>
      </c>
      <c r="B6253">
        <f t="shared" ref="B6253:E6253" si="6227">B6228</f>
        <v>1</v>
      </c>
      <c r="C6253" t="str">
        <f t="shared" si="6227"/>
        <v>A1</v>
      </c>
      <c r="D6253" t="str">
        <f t="shared" si="6227"/>
        <v>сыр полутвердый</v>
      </c>
      <c r="E6253" t="str">
        <f t="shared" si="6227"/>
        <v>A1|сыр полутвердый</v>
      </c>
      <c r="F6253">
        <f>IFERROR(INDEX('Прайс-лист на год'!$E$4:$NG$28,MATCH(prices_model!E6253,'Прайс-лист на год'!$D$4:$D$28,0),MATCH(prices_model!A6253,'Прайс-лист на год'!$E$3:$NG$3,0)),0)</f>
        <v>570</v>
      </c>
    </row>
    <row r="6254" spans="1:6" x14ac:dyDescent="0.25">
      <c r="A6254" s="30">
        <f>'Прайс-лист на год'!$E$3+ROUNDDOWN((ROW()-2)/25,0)</f>
        <v>44080</v>
      </c>
      <c r="B6254">
        <f t="shared" ref="B6254:E6254" si="6228">B6229</f>
        <v>1</v>
      </c>
      <c r="C6254" t="str">
        <f t="shared" si="6228"/>
        <v>A1</v>
      </c>
      <c r="D6254" t="str">
        <f t="shared" si="6228"/>
        <v>сыр мягкий</v>
      </c>
      <c r="E6254" t="str">
        <f t="shared" si="6228"/>
        <v>A1|сыр мягкий</v>
      </c>
      <c r="F6254">
        <f>IFERROR(INDEX('Прайс-лист на год'!$E$4:$NG$28,MATCH(prices_model!E6254,'Прайс-лист на год'!$D$4:$D$28,0),MATCH(prices_model!A6254,'Прайс-лист на год'!$E$3:$NG$3,0)),0)</f>
        <v>475</v>
      </c>
    </row>
    <row r="6255" spans="1:6" x14ac:dyDescent="0.25">
      <c r="A6255" s="30">
        <f>'Прайс-лист на год'!$E$3+ROUNDDOWN((ROW()-2)/25,0)</f>
        <v>44080</v>
      </c>
      <c r="B6255">
        <f t="shared" ref="B6255:E6255" si="6229">B6230</f>
        <v>1</v>
      </c>
      <c r="C6255" t="str">
        <f t="shared" si="6229"/>
        <v>A1</v>
      </c>
      <c r="D6255" t="str">
        <f t="shared" si="6229"/>
        <v>прочие сыры</v>
      </c>
      <c r="E6255" t="str">
        <f t="shared" si="6229"/>
        <v>A1|прочие сыры</v>
      </c>
      <c r="F6255">
        <f>IFERROR(INDEX('Прайс-лист на год'!$E$4:$NG$28,MATCH(prices_model!E6255,'Прайс-лист на год'!$D$4:$D$28,0),MATCH(prices_model!A6255,'Прайс-лист на год'!$E$3:$NG$3,0)),0)</f>
        <v>665</v>
      </c>
    </row>
    <row r="6256" spans="1:6" x14ac:dyDescent="0.25">
      <c r="A6256" s="30">
        <f>'Прайс-лист на год'!$E$3+ROUNDDOWN((ROW()-2)/25,0)</f>
        <v>44080</v>
      </c>
      <c r="B6256">
        <f t="shared" ref="B6256:E6256" si="6230">B6231</f>
        <v>1</v>
      </c>
      <c r="C6256" t="str">
        <f t="shared" si="6230"/>
        <v>A1</v>
      </c>
      <c r="D6256" t="str">
        <f t="shared" si="6230"/>
        <v>продукты сырные</v>
      </c>
      <c r="E6256" t="str">
        <f t="shared" si="6230"/>
        <v>A1|продукты сырные</v>
      </c>
      <c r="F6256">
        <f>IFERROR(INDEX('Прайс-лист на год'!$E$4:$NG$28,MATCH(prices_model!E6256,'Прайс-лист на год'!$D$4:$D$28,0),MATCH(prices_model!A6256,'Прайс-лист на год'!$E$3:$NG$3,0)),0)</f>
        <v>380</v>
      </c>
    </row>
    <row r="6257" spans="1:6" x14ac:dyDescent="0.25">
      <c r="A6257" s="30">
        <f>'Прайс-лист на год'!$E$3+ROUNDDOWN((ROW()-2)/25,0)</f>
        <v>44080</v>
      </c>
      <c r="B6257">
        <f t="shared" ref="B6257:E6257" si="6231">B6232</f>
        <v>1</v>
      </c>
      <c r="C6257" t="str">
        <f t="shared" si="6231"/>
        <v>A2</v>
      </c>
      <c r="D6257" t="str">
        <f t="shared" si="6231"/>
        <v>сыр твердый</v>
      </c>
      <c r="E6257" t="str">
        <f t="shared" si="6231"/>
        <v>A2|сыр твердый</v>
      </c>
      <c r="F6257">
        <f>IFERROR(INDEX('Прайс-лист на год'!$E$4:$NG$28,MATCH(prices_model!E6257,'Прайс-лист на год'!$D$4:$D$28,0),MATCH(prices_model!A6257,'Прайс-лист на год'!$E$3:$NG$3,0)),0)</f>
        <v>900</v>
      </c>
    </row>
    <row r="6258" spans="1:6" x14ac:dyDescent="0.25">
      <c r="A6258" s="30">
        <f>'Прайс-лист на год'!$E$3+ROUNDDOWN((ROW()-2)/25,0)</f>
        <v>44080</v>
      </c>
      <c r="B6258">
        <f t="shared" ref="B6258:E6258" si="6232">B6233</f>
        <v>1</v>
      </c>
      <c r="C6258" t="str">
        <f t="shared" si="6232"/>
        <v>A2</v>
      </c>
      <c r="D6258" t="str">
        <f t="shared" si="6232"/>
        <v>сыр полутвердый</v>
      </c>
      <c r="E6258" t="str">
        <f t="shared" si="6232"/>
        <v>A2|сыр полутвердый</v>
      </c>
      <c r="F6258">
        <f>IFERROR(INDEX('Прайс-лист на год'!$E$4:$NG$28,MATCH(prices_model!E6258,'Прайс-лист на год'!$D$4:$D$28,0),MATCH(prices_model!A6258,'Прайс-лист на год'!$E$3:$NG$3,0)),0)</f>
        <v>540</v>
      </c>
    </row>
    <row r="6259" spans="1:6" x14ac:dyDescent="0.25">
      <c r="A6259" s="30">
        <f>'Прайс-лист на год'!$E$3+ROUNDDOWN((ROW()-2)/25,0)</f>
        <v>44080</v>
      </c>
      <c r="B6259">
        <f t="shared" ref="B6259:E6259" si="6233">B6234</f>
        <v>1</v>
      </c>
      <c r="C6259" t="str">
        <f t="shared" si="6233"/>
        <v>A2</v>
      </c>
      <c r="D6259" t="str">
        <f t="shared" si="6233"/>
        <v>сыр мягкий</v>
      </c>
      <c r="E6259" t="str">
        <f t="shared" si="6233"/>
        <v>A2|сыр мягкий</v>
      </c>
      <c r="F6259">
        <f>IFERROR(INDEX('Прайс-лист на год'!$E$4:$NG$28,MATCH(prices_model!E6259,'Прайс-лист на год'!$D$4:$D$28,0),MATCH(prices_model!A6259,'Прайс-лист на год'!$E$3:$NG$3,0)),0)</f>
        <v>450</v>
      </c>
    </row>
    <row r="6260" spans="1:6" x14ac:dyDescent="0.25">
      <c r="A6260" s="30">
        <f>'Прайс-лист на год'!$E$3+ROUNDDOWN((ROW()-2)/25,0)</f>
        <v>44080</v>
      </c>
      <c r="B6260">
        <f t="shared" ref="B6260:E6260" si="6234">B6235</f>
        <v>1</v>
      </c>
      <c r="C6260" t="str">
        <f t="shared" si="6234"/>
        <v>A2</v>
      </c>
      <c r="D6260" t="str">
        <f t="shared" si="6234"/>
        <v>прочие сыры</v>
      </c>
      <c r="E6260" t="str">
        <f t="shared" si="6234"/>
        <v>A2|прочие сыры</v>
      </c>
      <c r="F6260">
        <f>IFERROR(INDEX('Прайс-лист на год'!$E$4:$NG$28,MATCH(prices_model!E6260,'Прайс-лист на год'!$D$4:$D$28,0),MATCH(prices_model!A6260,'Прайс-лист на год'!$E$3:$NG$3,0)),0)</f>
        <v>630</v>
      </c>
    </row>
    <row r="6261" spans="1:6" x14ac:dyDescent="0.25">
      <c r="A6261" s="30">
        <f>'Прайс-лист на год'!$E$3+ROUNDDOWN((ROW()-2)/25,0)</f>
        <v>44080</v>
      </c>
      <c r="B6261">
        <f t="shared" ref="B6261:E6261" si="6235">B6236</f>
        <v>1</v>
      </c>
      <c r="C6261" t="str">
        <f t="shared" si="6235"/>
        <v>A2</v>
      </c>
      <c r="D6261" t="str">
        <f t="shared" si="6235"/>
        <v>продукты сырные</v>
      </c>
      <c r="E6261" t="str">
        <f t="shared" si="6235"/>
        <v>A2|продукты сырные</v>
      </c>
      <c r="F6261">
        <f>IFERROR(INDEX('Прайс-лист на год'!$E$4:$NG$28,MATCH(prices_model!E6261,'Прайс-лист на год'!$D$4:$D$28,0),MATCH(prices_model!A6261,'Прайс-лист на год'!$E$3:$NG$3,0)),0)</f>
        <v>360</v>
      </c>
    </row>
    <row r="6262" spans="1:6" x14ac:dyDescent="0.25">
      <c r="A6262" s="30">
        <f>'Прайс-лист на год'!$E$3+ROUNDDOWN((ROW()-2)/25,0)</f>
        <v>44080</v>
      </c>
      <c r="B6262">
        <f t="shared" ref="B6262:E6262" si="6236">B6237</f>
        <v>1</v>
      </c>
      <c r="C6262" t="str">
        <f t="shared" si="6236"/>
        <v>A3</v>
      </c>
      <c r="D6262" t="str">
        <f t="shared" si="6236"/>
        <v>сыр твердый</v>
      </c>
      <c r="E6262" t="str">
        <f t="shared" si="6236"/>
        <v>A3|сыр твердый</v>
      </c>
      <c r="F6262">
        <f>IFERROR(INDEX('Прайс-лист на год'!$E$4:$NG$28,MATCH(prices_model!E6262,'Прайс-лист на год'!$D$4:$D$28,0),MATCH(prices_model!A6262,'Прайс-лист на год'!$E$3:$NG$3,0)),0)</f>
        <v>1000</v>
      </c>
    </row>
    <row r="6263" spans="1:6" x14ac:dyDescent="0.25">
      <c r="A6263" s="30">
        <f>'Прайс-лист на год'!$E$3+ROUNDDOWN((ROW()-2)/25,0)</f>
        <v>44080</v>
      </c>
      <c r="B6263">
        <f t="shared" ref="B6263:E6263" si="6237">B6238</f>
        <v>1</v>
      </c>
      <c r="C6263" t="str">
        <f t="shared" si="6237"/>
        <v>A3</v>
      </c>
      <c r="D6263" t="str">
        <f t="shared" si="6237"/>
        <v>сыр полутвердый</v>
      </c>
      <c r="E6263" t="str">
        <f t="shared" si="6237"/>
        <v>A3|сыр полутвердый</v>
      </c>
      <c r="F6263">
        <f>IFERROR(INDEX('Прайс-лист на год'!$E$4:$NG$28,MATCH(prices_model!E6263,'Прайс-лист на год'!$D$4:$D$28,0),MATCH(prices_model!A6263,'Прайс-лист на год'!$E$3:$NG$3,0)),0)</f>
        <v>600</v>
      </c>
    </row>
    <row r="6264" spans="1:6" x14ac:dyDescent="0.25">
      <c r="A6264" s="30">
        <f>'Прайс-лист на год'!$E$3+ROUNDDOWN((ROW()-2)/25,0)</f>
        <v>44080</v>
      </c>
      <c r="B6264">
        <f t="shared" ref="B6264:E6264" si="6238">B6239</f>
        <v>1</v>
      </c>
      <c r="C6264" t="str">
        <f t="shared" si="6238"/>
        <v>A3</v>
      </c>
      <c r="D6264" t="str">
        <f t="shared" si="6238"/>
        <v>сыр мягкий</v>
      </c>
      <c r="E6264" t="str">
        <f t="shared" si="6238"/>
        <v>A3|сыр мягкий</v>
      </c>
      <c r="F6264">
        <f>IFERROR(INDEX('Прайс-лист на год'!$E$4:$NG$28,MATCH(prices_model!E6264,'Прайс-лист на год'!$D$4:$D$28,0),MATCH(prices_model!A6264,'Прайс-лист на год'!$E$3:$NG$3,0)),0)</f>
        <v>500</v>
      </c>
    </row>
    <row r="6265" spans="1:6" x14ac:dyDescent="0.25">
      <c r="A6265" s="30">
        <f>'Прайс-лист на год'!$E$3+ROUNDDOWN((ROW()-2)/25,0)</f>
        <v>44080</v>
      </c>
      <c r="B6265">
        <f t="shared" ref="B6265:E6265" si="6239">B6240</f>
        <v>1</v>
      </c>
      <c r="C6265" t="str">
        <f t="shared" si="6239"/>
        <v>A3</v>
      </c>
      <c r="D6265" t="str">
        <f t="shared" si="6239"/>
        <v>прочие сыры</v>
      </c>
      <c r="E6265" t="str">
        <f t="shared" si="6239"/>
        <v>A3|прочие сыры</v>
      </c>
      <c r="F6265">
        <f>IFERROR(INDEX('Прайс-лист на год'!$E$4:$NG$28,MATCH(prices_model!E6265,'Прайс-лист на год'!$D$4:$D$28,0),MATCH(prices_model!A6265,'Прайс-лист на год'!$E$3:$NG$3,0)),0)</f>
        <v>700</v>
      </c>
    </row>
    <row r="6266" spans="1:6" x14ac:dyDescent="0.25">
      <c r="A6266" s="30">
        <f>'Прайс-лист на год'!$E$3+ROUNDDOWN((ROW()-2)/25,0)</f>
        <v>44080</v>
      </c>
      <c r="B6266">
        <f t="shared" ref="B6266:E6266" si="6240">B6241</f>
        <v>1</v>
      </c>
      <c r="C6266" t="str">
        <f t="shared" si="6240"/>
        <v>A3</v>
      </c>
      <c r="D6266" t="str">
        <f t="shared" si="6240"/>
        <v>продукты сырные</v>
      </c>
      <c r="E6266" t="str">
        <f t="shared" si="6240"/>
        <v>A3|продукты сырные</v>
      </c>
      <c r="F6266">
        <f>IFERROR(INDEX('Прайс-лист на год'!$E$4:$NG$28,MATCH(prices_model!E6266,'Прайс-лист на год'!$D$4:$D$28,0),MATCH(prices_model!A6266,'Прайс-лист на год'!$E$3:$NG$3,0)),0)</f>
        <v>400</v>
      </c>
    </row>
    <row r="6267" spans="1:6" x14ac:dyDescent="0.25">
      <c r="A6267" s="30">
        <f>'Прайс-лист на год'!$E$3+ROUNDDOWN((ROW()-2)/25,0)</f>
        <v>44080</v>
      </c>
      <c r="B6267">
        <f t="shared" ref="B6267:E6267" si="6241">B6242</f>
        <v>1</v>
      </c>
      <c r="C6267" t="str">
        <f t="shared" si="6241"/>
        <v>A4</v>
      </c>
      <c r="D6267" t="str">
        <f t="shared" si="6241"/>
        <v>сыр твердый</v>
      </c>
      <c r="E6267" t="str">
        <f t="shared" si="6241"/>
        <v>A4|сыр твердый</v>
      </c>
      <c r="F6267">
        <f>IFERROR(INDEX('Прайс-лист на год'!$E$4:$NG$28,MATCH(prices_model!E6267,'Прайс-лист на год'!$D$4:$D$28,0),MATCH(prices_model!A6267,'Прайс-лист на год'!$E$3:$NG$3,0)),0)</f>
        <v>893</v>
      </c>
    </row>
    <row r="6268" spans="1:6" x14ac:dyDescent="0.25">
      <c r="A6268" s="30">
        <f>'Прайс-лист на год'!$E$3+ROUNDDOWN((ROW()-2)/25,0)</f>
        <v>44080</v>
      </c>
      <c r="B6268">
        <f t="shared" ref="B6268:E6268" si="6242">B6243</f>
        <v>1</v>
      </c>
      <c r="C6268" t="str">
        <f t="shared" si="6242"/>
        <v>A4</v>
      </c>
      <c r="D6268" t="str">
        <f t="shared" si="6242"/>
        <v>сыр полутвердый</v>
      </c>
      <c r="E6268" t="str">
        <f t="shared" si="6242"/>
        <v>A4|сыр полутвердый</v>
      </c>
      <c r="F6268">
        <f>IFERROR(INDEX('Прайс-лист на год'!$E$4:$NG$28,MATCH(prices_model!E6268,'Прайс-лист на год'!$D$4:$D$28,0),MATCH(prices_model!A6268,'Прайс-лист на год'!$E$3:$NG$3,0)),0)</f>
        <v>536</v>
      </c>
    </row>
    <row r="6269" spans="1:6" x14ac:dyDescent="0.25">
      <c r="A6269" s="30">
        <f>'Прайс-лист на год'!$E$3+ROUNDDOWN((ROW()-2)/25,0)</f>
        <v>44080</v>
      </c>
      <c r="B6269">
        <f t="shared" ref="B6269:E6269" si="6243">B6244</f>
        <v>1</v>
      </c>
      <c r="C6269" t="str">
        <f t="shared" si="6243"/>
        <v>A4</v>
      </c>
      <c r="D6269" t="str">
        <f t="shared" si="6243"/>
        <v>сыр мягкий</v>
      </c>
      <c r="E6269" t="str">
        <f t="shared" si="6243"/>
        <v>A4|сыр мягкий</v>
      </c>
      <c r="F6269">
        <f>IFERROR(INDEX('Прайс-лист на год'!$E$4:$NG$28,MATCH(prices_model!E6269,'Прайс-лист на год'!$D$4:$D$28,0),MATCH(prices_model!A6269,'Прайс-лист на год'!$E$3:$NG$3,0)),0)</f>
        <v>446</v>
      </c>
    </row>
    <row r="6270" spans="1:6" x14ac:dyDescent="0.25">
      <c r="A6270" s="30">
        <f>'Прайс-лист на год'!$E$3+ROUNDDOWN((ROW()-2)/25,0)</f>
        <v>44080</v>
      </c>
      <c r="B6270">
        <f t="shared" ref="B6270:E6270" si="6244">B6245</f>
        <v>1</v>
      </c>
      <c r="C6270" t="str">
        <f t="shared" si="6244"/>
        <v>A4</v>
      </c>
      <c r="D6270" t="str">
        <f t="shared" si="6244"/>
        <v>прочие сыры</v>
      </c>
      <c r="E6270" t="str">
        <f t="shared" si="6244"/>
        <v>A4|прочие сыры</v>
      </c>
      <c r="F6270">
        <f>IFERROR(INDEX('Прайс-лист на год'!$E$4:$NG$28,MATCH(prices_model!E6270,'Прайс-лист на год'!$D$4:$D$28,0),MATCH(prices_model!A6270,'Прайс-лист на год'!$E$3:$NG$3,0)),0)</f>
        <v>847</v>
      </c>
    </row>
    <row r="6271" spans="1:6" x14ac:dyDescent="0.25">
      <c r="A6271" s="30">
        <f>'Прайс-лист на год'!$E$3+ROUNDDOWN((ROW()-2)/25,0)</f>
        <v>44080</v>
      </c>
      <c r="B6271">
        <f t="shared" ref="B6271:E6271" si="6245">B6246</f>
        <v>1</v>
      </c>
      <c r="C6271" t="str">
        <f t="shared" si="6245"/>
        <v>A4</v>
      </c>
      <c r="D6271" t="str">
        <f t="shared" si="6245"/>
        <v>продукты сырные</v>
      </c>
      <c r="E6271" t="str">
        <f t="shared" si="6245"/>
        <v>A4|продукты сырные</v>
      </c>
      <c r="F6271">
        <f>IFERROR(INDEX('Прайс-лист на год'!$E$4:$NG$28,MATCH(prices_model!E6271,'Прайс-лист на год'!$D$4:$D$28,0),MATCH(prices_model!A6271,'Прайс-лист на год'!$E$3:$NG$3,0)),0)</f>
        <v>340</v>
      </c>
    </row>
    <row r="6272" spans="1:6" x14ac:dyDescent="0.25">
      <c r="A6272" s="30">
        <f>'Прайс-лист на год'!$E$3+ROUNDDOWN((ROW()-2)/25,0)</f>
        <v>44080</v>
      </c>
      <c r="B6272">
        <f t="shared" ref="B6272:E6272" si="6246">B6247</f>
        <v>1</v>
      </c>
      <c r="C6272" t="str">
        <f t="shared" si="6246"/>
        <v>A5</v>
      </c>
      <c r="D6272" t="str">
        <f t="shared" si="6246"/>
        <v>сыр твердый</v>
      </c>
      <c r="E6272" t="str">
        <f t="shared" si="6246"/>
        <v>A5|сыр твердый</v>
      </c>
      <c r="F6272">
        <f>IFERROR(INDEX('Прайс-лист на год'!$E$4:$NG$28,MATCH(prices_model!E6272,'Прайс-лист на год'!$D$4:$D$28,0),MATCH(prices_model!A6272,'Прайс-лист на год'!$E$3:$NG$3,0)),0)</f>
        <v>1098</v>
      </c>
    </row>
    <row r="6273" spans="1:6" x14ac:dyDescent="0.25">
      <c r="A6273" s="30">
        <f>'Прайс-лист на год'!$E$3+ROUNDDOWN((ROW()-2)/25,0)</f>
        <v>44080</v>
      </c>
      <c r="B6273">
        <f t="shared" ref="B6273:E6273" si="6247">B6248</f>
        <v>1</v>
      </c>
      <c r="C6273" t="str">
        <f t="shared" si="6247"/>
        <v>A5</v>
      </c>
      <c r="D6273" t="str">
        <f t="shared" si="6247"/>
        <v>сыр полутвердый</v>
      </c>
      <c r="E6273" t="str">
        <f t="shared" si="6247"/>
        <v>A5|сыр полутвердый</v>
      </c>
      <c r="F6273">
        <f>IFERROR(INDEX('Прайс-лист на год'!$E$4:$NG$28,MATCH(prices_model!E6273,'Прайс-лист на год'!$D$4:$D$28,0),MATCH(prices_model!A6273,'Прайс-лист на год'!$E$3:$NG$3,0)),0)</f>
        <v>659</v>
      </c>
    </row>
    <row r="6274" spans="1:6" x14ac:dyDescent="0.25">
      <c r="A6274" s="30">
        <f>'Прайс-лист на год'!$E$3+ROUNDDOWN((ROW()-2)/25,0)</f>
        <v>44080</v>
      </c>
      <c r="B6274">
        <f t="shared" ref="B6274:E6274" si="6248">B6249</f>
        <v>1</v>
      </c>
      <c r="C6274" t="str">
        <f t="shared" si="6248"/>
        <v>A5</v>
      </c>
      <c r="D6274" t="str">
        <f t="shared" si="6248"/>
        <v>сыр мягкий</v>
      </c>
      <c r="E6274" t="str">
        <f t="shared" si="6248"/>
        <v>A5|сыр мягкий</v>
      </c>
      <c r="F6274">
        <f>IFERROR(INDEX('Прайс-лист на год'!$E$4:$NG$28,MATCH(prices_model!E6274,'Прайс-лист на год'!$D$4:$D$28,0),MATCH(prices_model!A6274,'Прайс-лист на год'!$E$3:$NG$3,0)),0)</f>
        <v>549</v>
      </c>
    </row>
    <row r="6275" spans="1:6" x14ac:dyDescent="0.25">
      <c r="A6275" s="30">
        <f>'Прайс-лист на год'!$E$3+ROUNDDOWN((ROW()-2)/25,0)</f>
        <v>44080</v>
      </c>
      <c r="B6275">
        <f t="shared" ref="B6275:E6275" si="6249">B6250</f>
        <v>1</v>
      </c>
      <c r="C6275" t="str">
        <f t="shared" si="6249"/>
        <v>A5</v>
      </c>
      <c r="D6275" t="str">
        <f t="shared" si="6249"/>
        <v>прочие сыры</v>
      </c>
      <c r="E6275" t="str">
        <f t="shared" si="6249"/>
        <v>A5|прочие сыры</v>
      </c>
      <c r="F6275">
        <f>IFERROR(INDEX('Прайс-лист на год'!$E$4:$NG$28,MATCH(prices_model!E6275,'Прайс-лист на год'!$D$4:$D$28,0),MATCH(prices_model!A6275,'Прайс-лист на год'!$E$3:$NG$3,0)),0)</f>
        <v>768</v>
      </c>
    </row>
    <row r="6276" spans="1:6" x14ac:dyDescent="0.25">
      <c r="A6276" s="30">
        <f>'Прайс-лист на год'!$E$3+ROUNDDOWN((ROW()-2)/25,0)</f>
        <v>44080</v>
      </c>
      <c r="B6276">
        <f t="shared" ref="B6276:E6276" si="6250">B6251</f>
        <v>1</v>
      </c>
      <c r="C6276" t="str">
        <f t="shared" si="6250"/>
        <v>A5</v>
      </c>
      <c r="D6276" t="str">
        <f t="shared" si="6250"/>
        <v>продукты сырные</v>
      </c>
      <c r="E6276" t="str">
        <f t="shared" si="6250"/>
        <v>A5|продукты сырные</v>
      </c>
      <c r="F6276">
        <f>IFERROR(INDEX('Прайс-лист на год'!$E$4:$NG$28,MATCH(prices_model!E6276,'Прайс-лист на год'!$D$4:$D$28,0),MATCH(prices_model!A6276,'Прайс-лист на год'!$E$3:$NG$3,0)),0)</f>
        <v>439</v>
      </c>
    </row>
    <row r="6277" spans="1:6" x14ac:dyDescent="0.25">
      <c r="A6277" s="30">
        <f>'Прайс-лист на год'!$E$3+ROUNDDOWN((ROW()-2)/25,0)</f>
        <v>44081</v>
      </c>
      <c r="B6277">
        <f t="shared" ref="B6277:E6277" si="6251">B6252</f>
        <v>1</v>
      </c>
      <c r="C6277" t="str">
        <f t="shared" si="6251"/>
        <v>A1</v>
      </c>
      <c r="D6277" t="str">
        <f t="shared" si="6251"/>
        <v>сыр твердый</v>
      </c>
      <c r="E6277" t="str">
        <f t="shared" si="6251"/>
        <v>A1|сыр твердый</v>
      </c>
      <c r="F6277">
        <f>IFERROR(INDEX('Прайс-лист на год'!$E$4:$NG$28,MATCH(prices_model!E6277,'Прайс-лист на год'!$D$4:$D$28,0),MATCH(prices_model!A6277,'Прайс-лист на год'!$E$3:$NG$3,0)),0)</f>
        <v>1000</v>
      </c>
    </row>
    <row r="6278" spans="1:6" x14ac:dyDescent="0.25">
      <c r="A6278" s="30">
        <f>'Прайс-лист на год'!$E$3+ROUNDDOWN((ROW()-2)/25,0)</f>
        <v>44081</v>
      </c>
      <c r="B6278">
        <f t="shared" ref="B6278:E6278" si="6252">B6253</f>
        <v>1</v>
      </c>
      <c r="C6278" t="str">
        <f t="shared" si="6252"/>
        <v>A1</v>
      </c>
      <c r="D6278" t="str">
        <f t="shared" si="6252"/>
        <v>сыр полутвердый</v>
      </c>
      <c r="E6278" t="str">
        <f t="shared" si="6252"/>
        <v>A1|сыр полутвердый</v>
      </c>
      <c r="F6278">
        <f>IFERROR(INDEX('Прайс-лист на год'!$E$4:$NG$28,MATCH(prices_model!E6278,'Прайс-лист на год'!$D$4:$D$28,0),MATCH(prices_model!A6278,'Прайс-лист на год'!$E$3:$NG$3,0)),0)</f>
        <v>600</v>
      </c>
    </row>
    <row r="6279" spans="1:6" x14ac:dyDescent="0.25">
      <c r="A6279" s="30">
        <f>'Прайс-лист на год'!$E$3+ROUNDDOWN((ROW()-2)/25,0)</f>
        <v>44081</v>
      </c>
      <c r="B6279">
        <f t="shared" ref="B6279:E6279" si="6253">B6254</f>
        <v>1</v>
      </c>
      <c r="C6279" t="str">
        <f t="shared" si="6253"/>
        <v>A1</v>
      </c>
      <c r="D6279" t="str">
        <f t="shared" si="6253"/>
        <v>сыр мягкий</v>
      </c>
      <c r="E6279" t="str">
        <f t="shared" si="6253"/>
        <v>A1|сыр мягкий</v>
      </c>
      <c r="F6279">
        <f>IFERROR(INDEX('Прайс-лист на год'!$E$4:$NG$28,MATCH(prices_model!E6279,'Прайс-лист на год'!$D$4:$D$28,0),MATCH(prices_model!A6279,'Прайс-лист на год'!$E$3:$NG$3,0)),0)</f>
        <v>500</v>
      </c>
    </row>
    <row r="6280" spans="1:6" x14ac:dyDescent="0.25">
      <c r="A6280" s="30">
        <f>'Прайс-лист на год'!$E$3+ROUNDDOWN((ROW()-2)/25,0)</f>
        <v>44081</v>
      </c>
      <c r="B6280">
        <f t="shared" ref="B6280:E6280" si="6254">B6255</f>
        <v>1</v>
      </c>
      <c r="C6280" t="str">
        <f t="shared" si="6254"/>
        <v>A1</v>
      </c>
      <c r="D6280" t="str">
        <f t="shared" si="6254"/>
        <v>прочие сыры</v>
      </c>
      <c r="E6280" t="str">
        <f t="shared" si="6254"/>
        <v>A1|прочие сыры</v>
      </c>
      <c r="F6280">
        <f>IFERROR(INDEX('Прайс-лист на год'!$E$4:$NG$28,MATCH(prices_model!E6280,'Прайс-лист на год'!$D$4:$D$28,0),MATCH(prices_model!A6280,'Прайс-лист на год'!$E$3:$NG$3,0)),0)</f>
        <v>700</v>
      </c>
    </row>
    <row r="6281" spans="1:6" x14ac:dyDescent="0.25">
      <c r="A6281" s="30">
        <f>'Прайс-лист на год'!$E$3+ROUNDDOWN((ROW()-2)/25,0)</f>
        <v>44081</v>
      </c>
      <c r="B6281">
        <f t="shared" ref="B6281:E6281" si="6255">B6256</f>
        <v>1</v>
      </c>
      <c r="C6281" t="str">
        <f t="shared" si="6255"/>
        <v>A1</v>
      </c>
      <c r="D6281" t="str">
        <f t="shared" si="6255"/>
        <v>продукты сырные</v>
      </c>
      <c r="E6281" t="str">
        <f t="shared" si="6255"/>
        <v>A1|продукты сырные</v>
      </c>
      <c r="F6281">
        <f>IFERROR(INDEX('Прайс-лист на год'!$E$4:$NG$28,MATCH(prices_model!E6281,'Прайс-лист на год'!$D$4:$D$28,0),MATCH(prices_model!A6281,'Прайс-лист на год'!$E$3:$NG$3,0)),0)</f>
        <v>400</v>
      </c>
    </row>
    <row r="6282" spans="1:6" x14ac:dyDescent="0.25">
      <c r="A6282" s="30">
        <f>'Прайс-лист на год'!$E$3+ROUNDDOWN((ROW()-2)/25,0)</f>
        <v>44081</v>
      </c>
      <c r="B6282">
        <f t="shared" ref="B6282:E6282" si="6256">B6257</f>
        <v>1</v>
      </c>
      <c r="C6282" t="str">
        <f t="shared" si="6256"/>
        <v>A2</v>
      </c>
      <c r="D6282" t="str">
        <f t="shared" si="6256"/>
        <v>сыр твердый</v>
      </c>
      <c r="E6282" t="str">
        <f t="shared" si="6256"/>
        <v>A2|сыр твердый</v>
      </c>
      <c r="F6282">
        <f>IFERROR(INDEX('Прайс-лист на год'!$E$4:$NG$28,MATCH(prices_model!E6282,'Прайс-лист на год'!$D$4:$D$28,0),MATCH(prices_model!A6282,'Прайс-лист на год'!$E$3:$NG$3,0)),0)</f>
        <v>1050</v>
      </c>
    </row>
    <row r="6283" spans="1:6" x14ac:dyDescent="0.25">
      <c r="A6283" s="30">
        <f>'Прайс-лист на год'!$E$3+ROUNDDOWN((ROW()-2)/25,0)</f>
        <v>44081</v>
      </c>
      <c r="B6283">
        <f t="shared" ref="B6283:E6283" si="6257">B6258</f>
        <v>1</v>
      </c>
      <c r="C6283" t="str">
        <f t="shared" si="6257"/>
        <v>A2</v>
      </c>
      <c r="D6283" t="str">
        <f t="shared" si="6257"/>
        <v>сыр полутвердый</v>
      </c>
      <c r="E6283" t="str">
        <f t="shared" si="6257"/>
        <v>A2|сыр полутвердый</v>
      </c>
      <c r="F6283">
        <f>IFERROR(INDEX('Прайс-лист на год'!$E$4:$NG$28,MATCH(prices_model!E6283,'Прайс-лист на год'!$D$4:$D$28,0),MATCH(prices_model!A6283,'Прайс-лист на год'!$E$3:$NG$3,0)),0)</f>
        <v>630</v>
      </c>
    </row>
    <row r="6284" spans="1:6" x14ac:dyDescent="0.25">
      <c r="A6284" s="30">
        <f>'Прайс-лист на год'!$E$3+ROUNDDOWN((ROW()-2)/25,0)</f>
        <v>44081</v>
      </c>
      <c r="B6284">
        <f t="shared" ref="B6284:E6284" si="6258">B6259</f>
        <v>1</v>
      </c>
      <c r="C6284" t="str">
        <f t="shared" si="6258"/>
        <v>A2</v>
      </c>
      <c r="D6284" t="str">
        <f t="shared" si="6258"/>
        <v>сыр мягкий</v>
      </c>
      <c r="E6284" t="str">
        <f t="shared" si="6258"/>
        <v>A2|сыр мягкий</v>
      </c>
      <c r="F6284">
        <f>IFERROR(INDEX('Прайс-лист на год'!$E$4:$NG$28,MATCH(prices_model!E6284,'Прайс-лист на год'!$D$4:$D$28,0),MATCH(prices_model!A6284,'Прайс-лист на год'!$E$3:$NG$3,0)),0)</f>
        <v>525</v>
      </c>
    </row>
    <row r="6285" spans="1:6" x14ac:dyDescent="0.25">
      <c r="A6285" s="30">
        <f>'Прайс-лист на год'!$E$3+ROUNDDOWN((ROW()-2)/25,0)</f>
        <v>44081</v>
      </c>
      <c r="B6285">
        <f t="shared" ref="B6285:E6285" si="6259">B6260</f>
        <v>1</v>
      </c>
      <c r="C6285" t="str">
        <f t="shared" si="6259"/>
        <v>A2</v>
      </c>
      <c r="D6285" t="str">
        <f t="shared" si="6259"/>
        <v>прочие сыры</v>
      </c>
      <c r="E6285" t="str">
        <f t="shared" si="6259"/>
        <v>A2|прочие сыры</v>
      </c>
      <c r="F6285">
        <f>IFERROR(INDEX('Прайс-лист на год'!$E$4:$NG$28,MATCH(prices_model!E6285,'Прайс-лист на год'!$D$4:$D$28,0),MATCH(prices_model!A6285,'Прайс-лист на год'!$E$3:$NG$3,0)),0)</f>
        <v>735</v>
      </c>
    </row>
    <row r="6286" spans="1:6" x14ac:dyDescent="0.25">
      <c r="A6286" s="30">
        <f>'Прайс-лист на год'!$E$3+ROUNDDOWN((ROW()-2)/25,0)</f>
        <v>44081</v>
      </c>
      <c r="B6286">
        <f t="shared" ref="B6286:E6286" si="6260">B6261</f>
        <v>1</v>
      </c>
      <c r="C6286" t="str">
        <f t="shared" si="6260"/>
        <v>A2</v>
      </c>
      <c r="D6286" t="str">
        <f t="shared" si="6260"/>
        <v>продукты сырные</v>
      </c>
      <c r="E6286" t="str">
        <f t="shared" si="6260"/>
        <v>A2|продукты сырные</v>
      </c>
      <c r="F6286">
        <f>IFERROR(INDEX('Прайс-лист на год'!$E$4:$NG$28,MATCH(prices_model!E6286,'Прайс-лист на год'!$D$4:$D$28,0),MATCH(prices_model!A6286,'Прайс-лист на год'!$E$3:$NG$3,0)),0)</f>
        <v>420</v>
      </c>
    </row>
    <row r="6287" spans="1:6" x14ac:dyDescent="0.25">
      <c r="A6287" s="30">
        <f>'Прайс-лист на год'!$E$3+ROUNDDOWN((ROW()-2)/25,0)</f>
        <v>44081</v>
      </c>
      <c r="B6287">
        <f t="shared" ref="B6287:E6287" si="6261">B6262</f>
        <v>1</v>
      </c>
      <c r="C6287" t="str">
        <f t="shared" si="6261"/>
        <v>A3</v>
      </c>
      <c r="D6287" t="str">
        <f t="shared" si="6261"/>
        <v>сыр твердый</v>
      </c>
      <c r="E6287" t="str">
        <f t="shared" si="6261"/>
        <v>A3|сыр твердый</v>
      </c>
      <c r="F6287">
        <f>IFERROR(INDEX('Прайс-лист на год'!$E$4:$NG$28,MATCH(prices_model!E6287,'Прайс-лист на год'!$D$4:$D$28,0),MATCH(prices_model!A6287,'Прайс-лист на год'!$E$3:$NG$3,0)),0)</f>
        <v>1100</v>
      </c>
    </row>
    <row r="6288" spans="1:6" x14ac:dyDescent="0.25">
      <c r="A6288" s="30">
        <f>'Прайс-лист на год'!$E$3+ROUNDDOWN((ROW()-2)/25,0)</f>
        <v>44081</v>
      </c>
      <c r="B6288">
        <f t="shared" ref="B6288:E6288" si="6262">B6263</f>
        <v>1</v>
      </c>
      <c r="C6288" t="str">
        <f t="shared" si="6262"/>
        <v>A3</v>
      </c>
      <c r="D6288" t="str">
        <f t="shared" si="6262"/>
        <v>сыр полутвердый</v>
      </c>
      <c r="E6288" t="str">
        <f t="shared" si="6262"/>
        <v>A3|сыр полутвердый</v>
      </c>
      <c r="F6288">
        <f>IFERROR(INDEX('Прайс-лист на год'!$E$4:$NG$28,MATCH(prices_model!E6288,'Прайс-лист на год'!$D$4:$D$28,0),MATCH(prices_model!A6288,'Прайс-лист на год'!$E$3:$NG$3,0)),0)</f>
        <v>660</v>
      </c>
    </row>
    <row r="6289" spans="1:6" x14ac:dyDescent="0.25">
      <c r="A6289" s="30">
        <f>'Прайс-лист на год'!$E$3+ROUNDDOWN((ROW()-2)/25,0)</f>
        <v>44081</v>
      </c>
      <c r="B6289">
        <f t="shared" ref="B6289:E6289" si="6263">B6264</f>
        <v>1</v>
      </c>
      <c r="C6289" t="str">
        <f t="shared" si="6263"/>
        <v>A3</v>
      </c>
      <c r="D6289" t="str">
        <f t="shared" si="6263"/>
        <v>сыр мягкий</v>
      </c>
      <c r="E6289" t="str">
        <f t="shared" si="6263"/>
        <v>A3|сыр мягкий</v>
      </c>
      <c r="F6289">
        <f>IFERROR(INDEX('Прайс-лист на год'!$E$4:$NG$28,MATCH(prices_model!E6289,'Прайс-лист на год'!$D$4:$D$28,0),MATCH(prices_model!A6289,'Прайс-лист на год'!$E$3:$NG$3,0)),0)</f>
        <v>550</v>
      </c>
    </row>
    <row r="6290" spans="1:6" x14ac:dyDescent="0.25">
      <c r="A6290" s="30">
        <f>'Прайс-лист на год'!$E$3+ROUNDDOWN((ROW()-2)/25,0)</f>
        <v>44081</v>
      </c>
      <c r="B6290">
        <f t="shared" ref="B6290:E6290" si="6264">B6265</f>
        <v>1</v>
      </c>
      <c r="C6290" t="str">
        <f t="shared" si="6264"/>
        <v>A3</v>
      </c>
      <c r="D6290" t="str">
        <f t="shared" si="6264"/>
        <v>прочие сыры</v>
      </c>
      <c r="E6290" t="str">
        <f t="shared" si="6264"/>
        <v>A3|прочие сыры</v>
      </c>
      <c r="F6290">
        <f>IFERROR(INDEX('Прайс-лист на год'!$E$4:$NG$28,MATCH(prices_model!E6290,'Прайс-лист на год'!$D$4:$D$28,0),MATCH(prices_model!A6290,'Прайс-лист на год'!$E$3:$NG$3,0)),0)</f>
        <v>770</v>
      </c>
    </row>
    <row r="6291" spans="1:6" x14ac:dyDescent="0.25">
      <c r="A6291" s="30">
        <f>'Прайс-лист на год'!$E$3+ROUNDDOWN((ROW()-2)/25,0)</f>
        <v>44081</v>
      </c>
      <c r="B6291">
        <f t="shared" ref="B6291:E6291" si="6265">B6266</f>
        <v>1</v>
      </c>
      <c r="C6291" t="str">
        <f t="shared" si="6265"/>
        <v>A3</v>
      </c>
      <c r="D6291" t="str">
        <f t="shared" si="6265"/>
        <v>продукты сырные</v>
      </c>
      <c r="E6291" t="str">
        <f t="shared" si="6265"/>
        <v>A3|продукты сырные</v>
      </c>
      <c r="F6291">
        <f>IFERROR(INDEX('Прайс-лист на год'!$E$4:$NG$28,MATCH(prices_model!E6291,'Прайс-лист на год'!$D$4:$D$28,0),MATCH(prices_model!A6291,'Прайс-лист на год'!$E$3:$NG$3,0)),0)</f>
        <v>440</v>
      </c>
    </row>
    <row r="6292" spans="1:6" x14ac:dyDescent="0.25">
      <c r="A6292" s="30">
        <f>'Прайс-лист на год'!$E$3+ROUNDDOWN((ROW()-2)/25,0)</f>
        <v>44081</v>
      </c>
      <c r="B6292">
        <f t="shared" ref="B6292:E6292" si="6266">B6267</f>
        <v>1</v>
      </c>
      <c r="C6292" t="str">
        <f t="shared" si="6266"/>
        <v>A4</v>
      </c>
      <c r="D6292" t="str">
        <f t="shared" si="6266"/>
        <v>сыр твердый</v>
      </c>
      <c r="E6292" t="str">
        <f t="shared" si="6266"/>
        <v>A4|сыр твердый</v>
      </c>
      <c r="F6292">
        <f>IFERROR(INDEX('Прайс-лист на год'!$E$4:$NG$28,MATCH(prices_model!E6292,'Прайс-лист на год'!$D$4:$D$28,0),MATCH(prices_model!A6292,'Прайс-лист на год'!$E$3:$NG$3,0)),0)</f>
        <v>1103</v>
      </c>
    </row>
    <row r="6293" spans="1:6" x14ac:dyDescent="0.25">
      <c r="A6293" s="30">
        <f>'Прайс-лист на год'!$E$3+ROUNDDOWN((ROW()-2)/25,0)</f>
        <v>44081</v>
      </c>
      <c r="B6293">
        <f t="shared" ref="B6293:E6293" si="6267">B6268</f>
        <v>1</v>
      </c>
      <c r="C6293" t="str">
        <f t="shared" si="6267"/>
        <v>A4</v>
      </c>
      <c r="D6293" t="str">
        <f t="shared" si="6267"/>
        <v>сыр полутвердый</v>
      </c>
      <c r="E6293" t="str">
        <f t="shared" si="6267"/>
        <v>A4|сыр полутвердый</v>
      </c>
      <c r="F6293">
        <f>IFERROR(INDEX('Прайс-лист на год'!$E$4:$NG$28,MATCH(prices_model!E6293,'Прайс-лист на год'!$D$4:$D$28,0),MATCH(prices_model!A6293,'Прайс-лист на год'!$E$3:$NG$3,0)),0)</f>
        <v>662</v>
      </c>
    </row>
    <row r="6294" spans="1:6" x14ac:dyDescent="0.25">
      <c r="A6294" s="30">
        <f>'Прайс-лист на год'!$E$3+ROUNDDOWN((ROW()-2)/25,0)</f>
        <v>44081</v>
      </c>
      <c r="B6294">
        <f t="shared" ref="B6294:E6294" si="6268">B6269</f>
        <v>1</v>
      </c>
      <c r="C6294" t="str">
        <f t="shared" si="6268"/>
        <v>A4</v>
      </c>
      <c r="D6294" t="str">
        <f t="shared" si="6268"/>
        <v>сыр мягкий</v>
      </c>
      <c r="E6294" t="str">
        <f t="shared" si="6268"/>
        <v>A4|сыр мягкий</v>
      </c>
      <c r="F6294">
        <f>IFERROR(INDEX('Прайс-лист на год'!$E$4:$NG$28,MATCH(prices_model!E6294,'Прайс-лист на год'!$D$4:$D$28,0),MATCH(prices_model!A6294,'Прайс-лист на год'!$E$3:$NG$3,0)),0)</f>
        <v>551</v>
      </c>
    </row>
    <row r="6295" spans="1:6" x14ac:dyDescent="0.25">
      <c r="A6295" s="30">
        <f>'Прайс-лист на год'!$E$3+ROUNDDOWN((ROW()-2)/25,0)</f>
        <v>44081</v>
      </c>
      <c r="B6295">
        <f t="shared" ref="B6295:E6295" si="6269">B6270</f>
        <v>1</v>
      </c>
      <c r="C6295" t="str">
        <f t="shared" si="6269"/>
        <v>A4</v>
      </c>
      <c r="D6295" t="str">
        <f t="shared" si="6269"/>
        <v>прочие сыры</v>
      </c>
      <c r="E6295" t="str">
        <f t="shared" si="6269"/>
        <v>A4|прочие сыры</v>
      </c>
      <c r="F6295">
        <f>IFERROR(INDEX('Прайс-лист на год'!$E$4:$NG$28,MATCH(prices_model!E6295,'Прайс-лист на год'!$D$4:$D$28,0),MATCH(prices_model!A6295,'Прайс-лист на год'!$E$3:$NG$3,0)),0)</f>
        <v>847</v>
      </c>
    </row>
    <row r="6296" spans="1:6" x14ac:dyDescent="0.25">
      <c r="A6296" s="30">
        <f>'Прайс-лист на год'!$E$3+ROUNDDOWN((ROW()-2)/25,0)</f>
        <v>44081</v>
      </c>
      <c r="B6296">
        <f t="shared" ref="B6296:E6296" si="6270">B6271</f>
        <v>1</v>
      </c>
      <c r="C6296" t="str">
        <f t="shared" si="6270"/>
        <v>A4</v>
      </c>
      <c r="D6296" t="str">
        <f t="shared" si="6270"/>
        <v>продукты сырные</v>
      </c>
      <c r="E6296" t="str">
        <f t="shared" si="6270"/>
        <v>A4|продукты сырные</v>
      </c>
      <c r="F6296">
        <f>IFERROR(INDEX('Прайс-лист на год'!$E$4:$NG$28,MATCH(prices_model!E6296,'Прайс-лист на год'!$D$4:$D$28,0),MATCH(prices_model!A6296,'Прайс-лист на год'!$E$3:$NG$3,0)),0)</f>
        <v>340</v>
      </c>
    </row>
    <row r="6297" spans="1:6" x14ac:dyDescent="0.25">
      <c r="A6297" s="30">
        <f>'Прайс-лист на год'!$E$3+ROUNDDOWN((ROW()-2)/25,0)</f>
        <v>44081</v>
      </c>
      <c r="B6297">
        <f t="shared" ref="B6297:E6297" si="6271">B6272</f>
        <v>1</v>
      </c>
      <c r="C6297" t="str">
        <f t="shared" si="6271"/>
        <v>A5</v>
      </c>
      <c r="D6297" t="str">
        <f t="shared" si="6271"/>
        <v>сыр твердый</v>
      </c>
      <c r="E6297" t="str">
        <f t="shared" si="6271"/>
        <v>A5|сыр твердый</v>
      </c>
      <c r="F6297">
        <f>IFERROR(INDEX('Прайс-лист на год'!$E$4:$NG$28,MATCH(prices_model!E6297,'Прайс-лист на год'!$D$4:$D$28,0),MATCH(prices_model!A6297,'Прайс-лист на год'!$E$3:$NG$3,0)),0)</f>
        <v>1099</v>
      </c>
    </row>
    <row r="6298" spans="1:6" x14ac:dyDescent="0.25">
      <c r="A6298" s="30">
        <f>'Прайс-лист на год'!$E$3+ROUNDDOWN((ROW()-2)/25,0)</f>
        <v>44081</v>
      </c>
      <c r="B6298">
        <f t="shared" ref="B6298:E6298" si="6272">B6273</f>
        <v>1</v>
      </c>
      <c r="C6298" t="str">
        <f t="shared" si="6272"/>
        <v>A5</v>
      </c>
      <c r="D6298" t="str">
        <f t="shared" si="6272"/>
        <v>сыр полутвердый</v>
      </c>
      <c r="E6298" t="str">
        <f t="shared" si="6272"/>
        <v>A5|сыр полутвердый</v>
      </c>
      <c r="F6298">
        <f>IFERROR(INDEX('Прайс-лист на год'!$E$4:$NG$28,MATCH(prices_model!E6298,'Прайс-лист на год'!$D$4:$D$28,0),MATCH(prices_model!A6298,'Прайс-лист на год'!$E$3:$NG$3,0)),0)</f>
        <v>659</v>
      </c>
    </row>
    <row r="6299" spans="1:6" x14ac:dyDescent="0.25">
      <c r="A6299" s="30">
        <f>'Прайс-лист на год'!$E$3+ROUNDDOWN((ROW()-2)/25,0)</f>
        <v>44081</v>
      </c>
      <c r="B6299">
        <f t="shared" ref="B6299:E6299" si="6273">B6274</f>
        <v>1</v>
      </c>
      <c r="C6299" t="str">
        <f t="shared" si="6273"/>
        <v>A5</v>
      </c>
      <c r="D6299" t="str">
        <f t="shared" si="6273"/>
        <v>сыр мягкий</v>
      </c>
      <c r="E6299" t="str">
        <f t="shared" si="6273"/>
        <v>A5|сыр мягкий</v>
      </c>
      <c r="F6299">
        <f>IFERROR(INDEX('Прайс-лист на год'!$E$4:$NG$28,MATCH(prices_model!E6299,'Прайс-лист на год'!$D$4:$D$28,0),MATCH(prices_model!A6299,'Прайс-лист на год'!$E$3:$NG$3,0)),0)</f>
        <v>549</v>
      </c>
    </row>
    <row r="6300" spans="1:6" x14ac:dyDescent="0.25">
      <c r="A6300" s="30">
        <f>'Прайс-лист на год'!$E$3+ROUNDDOWN((ROW()-2)/25,0)</f>
        <v>44081</v>
      </c>
      <c r="B6300">
        <f t="shared" ref="B6300:E6300" si="6274">B6275</f>
        <v>1</v>
      </c>
      <c r="C6300" t="str">
        <f t="shared" si="6274"/>
        <v>A5</v>
      </c>
      <c r="D6300" t="str">
        <f t="shared" si="6274"/>
        <v>прочие сыры</v>
      </c>
      <c r="E6300" t="str">
        <f t="shared" si="6274"/>
        <v>A5|прочие сыры</v>
      </c>
      <c r="F6300">
        <f>IFERROR(INDEX('Прайс-лист на год'!$E$4:$NG$28,MATCH(prices_model!E6300,'Прайс-лист на год'!$D$4:$D$28,0),MATCH(prices_model!A6300,'Прайс-лист на год'!$E$3:$NG$3,0)),0)</f>
        <v>769</v>
      </c>
    </row>
    <row r="6301" spans="1:6" x14ac:dyDescent="0.25">
      <c r="A6301" s="30">
        <f>'Прайс-лист на год'!$E$3+ROUNDDOWN((ROW()-2)/25,0)</f>
        <v>44081</v>
      </c>
      <c r="B6301">
        <f t="shared" ref="B6301:E6301" si="6275">B6276</f>
        <v>1</v>
      </c>
      <c r="C6301" t="str">
        <f t="shared" si="6275"/>
        <v>A5</v>
      </c>
      <c r="D6301" t="str">
        <f t="shared" si="6275"/>
        <v>продукты сырные</v>
      </c>
      <c r="E6301" t="str">
        <f t="shared" si="6275"/>
        <v>A5|продукты сырные</v>
      </c>
      <c r="F6301">
        <f>IFERROR(INDEX('Прайс-лист на год'!$E$4:$NG$28,MATCH(prices_model!E6301,'Прайс-лист на год'!$D$4:$D$28,0),MATCH(prices_model!A6301,'Прайс-лист на год'!$E$3:$NG$3,0)),0)</f>
        <v>440</v>
      </c>
    </row>
    <row r="6302" spans="1:6" x14ac:dyDescent="0.25">
      <c r="A6302" s="30">
        <f>'Прайс-лист на год'!$E$3+ROUNDDOWN((ROW()-2)/25,0)</f>
        <v>44082</v>
      </c>
      <c r="B6302">
        <f t="shared" ref="B6302:E6302" si="6276">B6277</f>
        <v>1</v>
      </c>
      <c r="C6302" t="str">
        <f t="shared" si="6276"/>
        <v>A1</v>
      </c>
      <c r="D6302" t="str">
        <f t="shared" si="6276"/>
        <v>сыр твердый</v>
      </c>
      <c r="E6302" t="str">
        <f t="shared" si="6276"/>
        <v>A1|сыр твердый</v>
      </c>
      <c r="F6302">
        <f>IFERROR(INDEX('Прайс-лист на год'!$E$4:$NG$28,MATCH(prices_model!E6302,'Прайс-лист на год'!$D$4:$D$28,0),MATCH(prices_model!A6302,'Прайс-лист на год'!$E$3:$NG$3,0)),0)</f>
        <v>1000</v>
      </c>
    </row>
    <row r="6303" spans="1:6" x14ac:dyDescent="0.25">
      <c r="A6303" s="30">
        <f>'Прайс-лист на год'!$E$3+ROUNDDOWN((ROW()-2)/25,0)</f>
        <v>44082</v>
      </c>
      <c r="B6303">
        <f t="shared" ref="B6303:E6303" si="6277">B6278</f>
        <v>1</v>
      </c>
      <c r="C6303" t="str">
        <f t="shared" si="6277"/>
        <v>A1</v>
      </c>
      <c r="D6303" t="str">
        <f t="shared" si="6277"/>
        <v>сыр полутвердый</v>
      </c>
      <c r="E6303" t="str">
        <f t="shared" si="6277"/>
        <v>A1|сыр полутвердый</v>
      </c>
      <c r="F6303">
        <f>IFERROR(INDEX('Прайс-лист на год'!$E$4:$NG$28,MATCH(prices_model!E6303,'Прайс-лист на год'!$D$4:$D$28,0),MATCH(prices_model!A6303,'Прайс-лист на год'!$E$3:$NG$3,0)),0)</f>
        <v>600</v>
      </c>
    </row>
    <row r="6304" spans="1:6" x14ac:dyDescent="0.25">
      <c r="A6304" s="30">
        <f>'Прайс-лист на год'!$E$3+ROUNDDOWN((ROW()-2)/25,0)</f>
        <v>44082</v>
      </c>
      <c r="B6304">
        <f t="shared" ref="B6304:E6304" si="6278">B6279</f>
        <v>1</v>
      </c>
      <c r="C6304" t="str">
        <f t="shared" si="6278"/>
        <v>A1</v>
      </c>
      <c r="D6304" t="str">
        <f t="shared" si="6278"/>
        <v>сыр мягкий</v>
      </c>
      <c r="E6304" t="str">
        <f t="shared" si="6278"/>
        <v>A1|сыр мягкий</v>
      </c>
      <c r="F6304">
        <f>IFERROR(INDEX('Прайс-лист на год'!$E$4:$NG$28,MATCH(prices_model!E6304,'Прайс-лист на год'!$D$4:$D$28,0),MATCH(prices_model!A6304,'Прайс-лист на год'!$E$3:$NG$3,0)),0)</f>
        <v>500</v>
      </c>
    </row>
    <row r="6305" spans="1:6" x14ac:dyDescent="0.25">
      <c r="A6305" s="30">
        <f>'Прайс-лист на год'!$E$3+ROUNDDOWN((ROW()-2)/25,0)</f>
        <v>44082</v>
      </c>
      <c r="B6305">
        <f t="shared" ref="B6305:E6305" si="6279">B6280</f>
        <v>1</v>
      </c>
      <c r="C6305" t="str">
        <f t="shared" si="6279"/>
        <v>A1</v>
      </c>
      <c r="D6305" t="str">
        <f t="shared" si="6279"/>
        <v>прочие сыры</v>
      </c>
      <c r="E6305" t="str">
        <f t="shared" si="6279"/>
        <v>A1|прочие сыры</v>
      </c>
      <c r="F6305">
        <f>IFERROR(INDEX('Прайс-лист на год'!$E$4:$NG$28,MATCH(prices_model!E6305,'Прайс-лист на год'!$D$4:$D$28,0),MATCH(prices_model!A6305,'Прайс-лист на год'!$E$3:$NG$3,0)),0)</f>
        <v>700</v>
      </c>
    </row>
    <row r="6306" spans="1:6" x14ac:dyDescent="0.25">
      <c r="A6306" s="30">
        <f>'Прайс-лист на год'!$E$3+ROUNDDOWN((ROW()-2)/25,0)</f>
        <v>44082</v>
      </c>
      <c r="B6306">
        <f t="shared" ref="B6306:E6306" si="6280">B6281</f>
        <v>1</v>
      </c>
      <c r="C6306" t="str">
        <f t="shared" si="6280"/>
        <v>A1</v>
      </c>
      <c r="D6306" t="str">
        <f t="shared" si="6280"/>
        <v>продукты сырные</v>
      </c>
      <c r="E6306" t="str">
        <f t="shared" si="6280"/>
        <v>A1|продукты сырные</v>
      </c>
      <c r="F6306">
        <f>IFERROR(INDEX('Прайс-лист на год'!$E$4:$NG$28,MATCH(prices_model!E6306,'Прайс-лист на год'!$D$4:$D$28,0),MATCH(prices_model!A6306,'Прайс-лист на год'!$E$3:$NG$3,0)),0)</f>
        <v>400</v>
      </c>
    </row>
    <row r="6307" spans="1:6" x14ac:dyDescent="0.25">
      <c r="A6307" s="30">
        <f>'Прайс-лист на год'!$E$3+ROUNDDOWN((ROW()-2)/25,0)</f>
        <v>44082</v>
      </c>
      <c r="B6307">
        <f t="shared" ref="B6307:E6307" si="6281">B6282</f>
        <v>1</v>
      </c>
      <c r="C6307" t="str">
        <f t="shared" si="6281"/>
        <v>A2</v>
      </c>
      <c r="D6307" t="str">
        <f t="shared" si="6281"/>
        <v>сыр твердый</v>
      </c>
      <c r="E6307" t="str">
        <f t="shared" si="6281"/>
        <v>A2|сыр твердый</v>
      </c>
      <c r="F6307">
        <f>IFERROR(INDEX('Прайс-лист на год'!$E$4:$NG$28,MATCH(prices_model!E6307,'Прайс-лист на год'!$D$4:$D$28,0),MATCH(prices_model!A6307,'Прайс-лист на год'!$E$3:$NG$3,0)),0)</f>
        <v>1050</v>
      </c>
    </row>
    <row r="6308" spans="1:6" x14ac:dyDescent="0.25">
      <c r="A6308" s="30">
        <f>'Прайс-лист на год'!$E$3+ROUNDDOWN((ROW()-2)/25,0)</f>
        <v>44082</v>
      </c>
      <c r="B6308">
        <f t="shared" ref="B6308:E6308" si="6282">B6283</f>
        <v>1</v>
      </c>
      <c r="C6308" t="str">
        <f t="shared" si="6282"/>
        <v>A2</v>
      </c>
      <c r="D6308" t="str">
        <f t="shared" si="6282"/>
        <v>сыр полутвердый</v>
      </c>
      <c r="E6308" t="str">
        <f t="shared" si="6282"/>
        <v>A2|сыр полутвердый</v>
      </c>
      <c r="F6308">
        <f>IFERROR(INDEX('Прайс-лист на год'!$E$4:$NG$28,MATCH(prices_model!E6308,'Прайс-лист на год'!$D$4:$D$28,0),MATCH(prices_model!A6308,'Прайс-лист на год'!$E$3:$NG$3,0)),0)</f>
        <v>630</v>
      </c>
    </row>
    <row r="6309" spans="1:6" x14ac:dyDescent="0.25">
      <c r="A6309" s="30">
        <f>'Прайс-лист на год'!$E$3+ROUNDDOWN((ROW()-2)/25,0)</f>
        <v>44082</v>
      </c>
      <c r="B6309">
        <f t="shared" ref="B6309:E6309" si="6283">B6284</f>
        <v>1</v>
      </c>
      <c r="C6309" t="str">
        <f t="shared" si="6283"/>
        <v>A2</v>
      </c>
      <c r="D6309" t="str">
        <f t="shared" si="6283"/>
        <v>сыр мягкий</v>
      </c>
      <c r="E6309" t="str">
        <f t="shared" si="6283"/>
        <v>A2|сыр мягкий</v>
      </c>
      <c r="F6309">
        <f>IFERROR(INDEX('Прайс-лист на год'!$E$4:$NG$28,MATCH(prices_model!E6309,'Прайс-лист на год'!$D$4:$D$28,0),MATCH(prices_model!A6309,'Прайс-лист на год'!$E$3:$NG$3,0)),0)</f>
        <v>525</v>
      </c>
    </row>
    <row r="6310" spans="1:6" x14ac:dyDescent="0.25">
      <c r="A6310" s="30">
        <f>'Прайс-лист на год'!$E$3+ROUNDDOWN((ROW()-2)/25,0)</f>
        <v>44082</v>
      </c>
      <c r="B6310">
        <f t="shared" ref="B6310:E6310" si="6284">B6285</f>
        <v>1</v>
      </c>
      <c r="C6310" t="str">
        <f t="shared" si="6284"/>
        <v>A2</v>
      </c>
      <c r="D6310" t="str">
        <f t="shared" si="6284"/>
        <v>прочие сыры</v>
      </c>
      <c r="E6310" t="str">
        <f t="shared" si="6284"/>
        <v>A2|прочие сыры</v>
      </c>
      <c r="F6310">
        <f>IFERROR(INDEX('Прайс-лист на год'!$E$4:$NG$28,MATCH(prices_model!E6310,'Прайс-лист на год'!$D$4:$D$28,0),MATCH(prices_model!A6310,'Прайс-лист на год'!$E$3:$NG$3,0)),0)</f>
        <v>735</v>
      </c>
    </row>
    <row r="6311" spans="1:6" x14ac:dyDescent="0.25">
      <c r="A6311" s="30">
        <f>'Прайс-лист на год'!$E$3+ROUNDDOWN((ROW()-2)/25,0)</f>
        <v>44082</v>
      </c>
      <c r="B6311">
        <f t="shared" ref="B6311:E6311" si="6285">B6286</f>
        <v>1</v>
      </c>
      <c r="C6311" t="str">
        <f t="shared" si="6285"/>
        <v>A2</v>
      </c>
      <c r="D6311" t="str">
        <f t="shared" si="6285"/>
        <v>продукты сырные</v>
      </c>
      <c r="E6311" t="str">
        <f t="shared" si="6285"/>
        <v>A2|продукты сырные</v>
      </c>
      <c r="F6311">
        <f>IFERROR(INDEX('Прайс-лист на год'!$E$4:$NG$28,MATCH(prices_model!E6311,'Прайс-лист на год'!$D$4:$D$28,0),MATCH(prices_model!A6311,'Прайс-лист на год'!$E$3:$NG$3,0)),0)</f>
        <v>420</v>
      </c>
    </row>
    <row r="6312" spans="1:6" x14ac:dyDescent="0.25">
      <c r="A6312" s="30">
        <f>'Прайс-лист на год'!$E$3+ROUNDDOWN((ROW()-2)/25,0)</f>
        <v>44082</v>
      </c>
      <c r="B6312">
        <f t="shared" ref="B6312:E6312" si="6286">B6287</f>
        <v>1</v>
      </c>
      <c r="C6312" t="str">
        <f t="shared" si="6286"/>
        <v>A3</v>
      </c>
      <c r="D6312" t="str">
        <f t="shared" si="6286"/>
        <v>сыр твердый</v>
      </c>
      <c r="E6312" t="str">
        <f t="shared" si="6286"/>
        <v>A3|сыр твердый</v>
      </c>
      <c r="F6312">
        <f>IFERROR(INDEX('Прайс-лист на год'!$E$4:$NG$28,MATCH(prices_model!E6312,'Прайс-лист на год'!$D$4:$D$28,0),MATCH(prices_model!A6312,'Прайс-лист на год'!$E$3:$NG$3,0)),0)</f>
        <v>1100</v>
      </c>
    </row>
    <row r="6313" spans="1:6" x14ac:dyDescent="0.25">
      <c r="A6313" s="30">
        <f>'Прайс-лист на год'!$E$3+ROUNDDOWN((ROW()-2)/25,0)</f>
        <v>44082</v>
      </c>
      <c r="B6313">
        <f t="shared" ref="B6313:E6313" si="6287">B6288</f>
        <v>1</v>
      </c>
      <c r="C6313" t="str">
        <f t="shared" si="6287"/>
        <v>A3</v>
      </c>
      <c r="D6313" t="str">
        <f t="shared" si="6287"/>
        <v>сыр полутвердый</v>
      </c>
      <c r="E6313" t="str">
        <f t="shared" si="6287"/>
        <v>A3|сыр полутвердый</v>
      </c>
      <c r="F6313">
        <f>IFERROR(INDEX('Прайс-лист на год'!$E$4:$NG$28,MATCH(prices_model!E6313,'Прайс-лист на год'!$D$4:$D$28,0),MATCH(prices_model!A6313,'Прайс-лист на год'!$E$3:$NG$3,0)),0)</f>
        <v>660</v>
      </c>
    </row>
    <row r="6314" spans="1:6" x14ac:dyDescent="0.25">
      <c r="A6314" s="30">
        <f>'Прайс-лист на год'!$E$3+ROUNDDOWN((ROW()-2)/25,0)</f>
        <v>44082</v>
      </c>
      <c r="B6314">
        <f t="shared" ref="B6314:E6314" si="6288">B6289</f>
        <v>1</v>
      </c>
      <c r="C6314" t="str">
        <f t="shared" si="6288"/>
        <v>A3</v>
      </c>
      <c r="D6314" t="str">
        <f t="shared" si="6288"/>
        <v>сыр мягкий</v>
      </c>
      <c r="E6314" t="str">
        <f t="shared" si="6288"/>
        <v>A3|сыр мягкий</v>
      </c>
      <c r="F6314">
        <f>IFERROR(INDEX('Прайс-лист на год'!$E$4:$NG$28,MATCH(prices_model!E6314,'Прайс-лист на год'!$D$4:$D$28,0),MATCH(prices_model!A6314,'Прайс-лист на год'!$E$3:$NG$3,0)),0)</f>
        <v>550</v>
      </c>
    </row>
    <row r="6315" spans="1:6" x14ac:dyDescent="0.25">
      <c r="A6315" s="30">
        <f>'Прайс-лист на год'!$E$3+ROUNDDOWN((ROW()-2)/25,0)</f>
        <v>44082</v>
      </c>
      <c r="B6315">
        <f t="shared" ref="B6315:E6315" si="6289">B6290</f>
        <v>1</v>
      </c>
      <c r="C6315" t="str">
        <f t="shared" si="6289"/>
        <v>A3</v>
      </c>
      <c r="D6315" t="str">
        <f t="shared" si="6289"/>
        <v>прочие сыры</v>
      </c>
      <c r="E6315" t="str">
        <f t="shared" si="6289"/>
        <v>A3|прочие сыры</v>
      </c>
      <c r="F6315">
        <f>IFERROR(INDEX('Прайс-лист на год'!$E$4:$NG$28,MATCH(prices_model!E6315,'Прайс-лист на год'!$D$4:$D$28,0),MATCH(prices_model!A6315,'Прайс-лист на год'!$E$3:$NG$3,0)),0)</f>
        <v>770</v>
      </c>
    </row>
    <row r="6316" spans="1:6" x14ac:dyDescent="0.25">
      <c r="A6316" s="30">
        <f>'Прайс-лист на год'!$E$3+ROUNDDOWN((ROW()-2)/25,0)</f>
        <v>44082</v>
      </c>
      <c r="B6316">
        <f t="shared" ref="B6316:E6316" si="6290">B6291</f>
        <v>1</v>
      </c>
      <c r="C6316" t="str">
        <f t="shared" si="6290"/>
        <v>A3</v>
      </c>
      <c r="D6316" t="str">
        <f t="shared" si="6290"/>
        <v>продукты сырные</v>
      </c>
      <c r="E6316" t="str">
        <f t="shared" si="6290"/>
        <v>A3|продукты сырные</v>
      </c>
      <c r="F6316">
        <f>IFERROR(INDEX('Прайс-лист на год'!$E$4:$NG$28,MATCH(prices_model!E6316,'Прайс-лист на год'!$D$4:$D$28,0),MATCH(prices_model!A6316,'Прайс-лист на год'!$E$3:$NG$3,0)),0)</f>
        <v>440</v>
      </c>
    </row>
    <row r="6317" spans="1:6" x14ac:dyDescent="0.25">
      <c r="A6317" s="30">
        <f>'Прайс-лист на год'!$E$3+ROUNDDOWN((ROW()-2)/25,0)</f>
        <v>44082</v>
      </c>
      <c r="B6317">
        <f t="shared" ref="B6317:E6317" si="6291">B6292</f>
        <v>1</v>
      </c>
      <c r="C6317" t="str">
        <f t="shared" si="6291"/>
        <v>A4</v>
      </c>
      <c r="D6317" t="str">
        <f t="shared" si="6291"/>
        <v>сыр твердый</v>
      </c>
      <c r="E6317" t="str">
        <f t="shared" si="6291"/>
        <v>A4|сыр твердый</v>
      </c>
      <c r="F6317">
        <f>IFERROR(INDEX('Прайс-лист на год'!$E$4:$NG$28,MATCH(prices_model!E6317,'Прайс-лист на год'!$D$4:$D$28,0),MATCH(prices_model!A6317,'Прайс-лист на год'!$E$3:$NG$3,0)),0)</f>
        <v>1103</v>
      </c>
    </row>
    <row r="6318" spans="1:6" x14ac:dyDescent="0.25">
      <c r="A6318" s="30">
        <f>'Прайс-лист на год'!$E$3+ROUNDDOWN((ROW()-2)/25,0)</f>
        <v>44082</v>
      </c>
      <c r="B6318">
        <f t="shared" ref="B6318:E6318" si="6292">B6293</f>
        <v>1</v>
      </c>
      <c r="C6318" t="str">
        <f t="shared" si="6292"/>
        <v>A4</v>
      </c>
      <c r="D6318" t="str">
        <f t="shared" si="6292"/>
        <v>сыр полутвердый</v>
      </c>
      <c r="E6318" t="str">
        <f t="shared" si="6292"/>
        <v>A4|сыр полутвердый</v>
      </c>
      <c r="F6318">
        <f>IFERROR(INDEX('Прайс-лист на год'!$E$4:$NG$28,MATCH(prices_model!E6318,'Прайс-лист на год'!$D$4:$D$28,0),MATCH(prices_model!A6318,'Прайс-лист на год'!$E$3:$NG$3,0)),0)</f>
        <v>662</v>
      </c>
    </row>
    <row r="6319" spans="1:6" x14ac:dyDescent="0.25">
      <c r="A6319" s="30">
        <f>'Прайс-лист на год'!$E$3+ROUNDDOWN((ROW()-2)/25,0)</f>
        <v>44082</v>
      </c>
      <c r="B6319">
        <f t="shared" ref="B6319:E6319" si="6293">B6294</f>
        <v>1</v>
      </c>
      <c r="C6319" t="str">
        <f t="shared" si="6293"/>
        <v>A4</v>
      </c>
      <c r="D6319" t="str">
        <f t="shared" si="6293"/>
        <v>сыр мягкий</v>
      </c>
      <c r="E6319" t="str">
        <f t="shared" si="6293"/>
        <v>A4|сыр мягкий</v>
      </c>
      <c r="F6319">
        <f>IFERROR(INDEX('Прайс-лист на год'!$E$4:$NG$28,MATCH(prices_model!E6319,'Прайс-лист на год'!$D$4:$D$28,0),MATCH(prices_model!A6319,'Прайс-лист на год'!$E$3:$NG$3,0)),0)</f>
        <v>551</v>
      </c>
    </row>
    <row r="6320" spans="1:6" x14ac:dyDescent="0.25">
      <c r="A6320" s="30">
        <f>'Прайс-лист на год'!$E$3+ROUNDDOWN((ROW()-2)/25,0)</f>
        <v>44082</v>
      </c>
      <c r="B6320">
        <f t="shared" ref="B6320:E6320" si="6294">B6295</f>
        <v>1</v>
      </c>
      <c r="C6320" t="str">
        <f t="shared" si="6294"/>
        <v>A4</v>
      </c>
      <c r="D6320" t="str">
        <f t="shared" si="6294"/>
        <v>прочие сыры</v>
      </c>
      <c r="E6320" t="str">
        <f t="shared" si="6294"/>
        <v>A4|прочие сыры</v>
      </c>
      <c r="F6320">
        <f>IFERROR(INDEX('Прайс-лист на год'!$E$4:$NG$28,MATCH(prices_model!E6320,'Прайс-лист на год'!$D$4:$D$28,0),MATCH(prices_model!A6320,'Прайс-лист на год'!$E$3:$NG$3,0)),0)</f>
        <v>847</v>
      </c>
    </row>
    <row r="6321" spans="1:6" x14ac:dyDescent="0.25">
      <c r="A6321" s="30">
        <f>'Прайс-лист на год'!$E$3+ROUNDDOWN((ROW()-2)/25,0)</f>
        <v>44082</v>
      </c>
      <c r="B6321">
        <f t="shared" ref="B6321:E6321" si="6295">B6296</f>
        <v>1</v>
      </c>
      <c r="C6321" t="str">
        <f t="shared" si="6295"/>
        <v>A4</v>
      </c>
      <c r="D6321" t="str">
        <f t="shared" si="6295"/>
        <v>продукты сырные</v>
      </c>
      <c r="E6321" t="str">
        <f t="shared" si="6295"/>
        <v>A4|продукты сырные</v>
      </c>
      <c r="F6321">
        <f>IFERROR(INDEX('Прайс-лист на год'!$E$4:$NG$28,MATCH(prices_model!E6321,'Прайс-лист на год'!$D$4:$D$28,0),MATCH(prices_model!A6321,'Прайс-лист на год'!$E$3:$NG$3,0)),0)</f>
        <v>340</v>
      </c>
    </row>
    <row r="6322" spans="1:6" x14ac:dyDescent="0.25">
      <c r="A6322" s="30">
        <f>'Прайс-лист на год'!$E$3+ROUNDDOWN((ROW()-2)/25,0)</f>
        <v>44082</v>
      </c>
      <c r="B6322">
        <f t="shared" ref="B6322:E6322" si="6296">B6297</f>
        <v>1</v>
      </c>
      <c r="C6322" t="str">
        <f t="shared" si="6296"/>
        <v>A5</v>
      </c>
      <c r="D6322" t="str">
        <f t="shared" si="6296"/>
        <v>сыр твердый</v>
      </c>
      <c r="E6322" t="str">
        <f t="shared" si="6296"/>
        <v>A5|сыр твердый</v>
      </c>
      <c r="F6322">
        <f>IFERROR(INDEX('Прайс-лист на год'!$E$4:$NG$28,MATCH(prices_model!E6322,'Прайс-лист на год'!$D$4:$D$28,0),MATCH(prices_model!A6322,'Прайс-лист на год'!$E$3:$NG$3,0)),0)</f>
        <v>1099</v>
      </c>
    </row>
    <row r="6323" spans="1:6" x14ac:dyDescent="0.25">
      <c r="A6323" s="30">
        <f>'Прайс-лист на год'!$E$3+ROUNDDOWN((ROW()-2)/25,0)</f>
        <v>44082</v>
      </c>
      <c r="B6323">
        <f t="shared" ref="B6323:E6323" si="6297">B6298</f>
        <v>1</v>
      </c>
      <c r="C6323" t="str">
        <f t="shared" si="6297"/>
        <v>A5</v>
      </c>
      <c r="D6323" t="str">
        <f t="shared" si="6297"/>
        <v>сыр полутвердый</v>
      </c>
      <c r="E6323" t="str">
        <f t="shared" si="6297"/>
        <v>A5|сыр полутвердый</v>
      </c>
      <c r="F6323">
        <f>IFERROR(INDEX('Прайс-лист на год'!$E$4:$NG$28,MATCH(prices_model!E6323,'Прайс-лист на год'!$D$4:$D$28,0),MATCH(prices_model!A6323,'Прайс-лист на год'!$E$3:$NG$3,0)),0)</f>
        <v>659</v>
      </c>
    </row>
    <row r="6324" spans="1:6" x14ac:dyDescent="0.25">
      <c r="A6324" s="30">
        <f>'Прайс-лист на год'!$E$3+ROUNDDOWN((ROW()-2)/25,0)</f>
        <v>44082</v>
      </c>
      <c r="B6324">
        <f t="shared" ref="B6324:E6324" si="6298">B6299</f>
        <v>1</v>
      </c>
      <c r="C6324" t="str">
        <f t="shared" si="6298"/>
        <v>A5</v>
      </c>
      <c r="D6324" t="str">
        <f t="shared" si="6298"/>
        <v>сыр мягкий</v>
      </c>
      <c r="E6324" t="str">
        <f t="shared" si="6298"/>
        <v>A5|сыр мягкий</v>
      </c>
      <c r="F6324">
        <f>IFERROR(INDEX('Прайс-лист на год'!$E$4:$NG$28,MATCH(prices_model!E6324,'Прайс-лист на год'!$D$4:$D$28,0),MATCH(prices_model!A6324,'Прайс-лист на год'!$E$3:$NG$3,0)),0)</f>
        <v>549</v>
      </c>
    </row>
    <row r="6325" spans="1:6" x14ac:dyDescent="0.25">
      <c r="A6325" s="30">
        <f>'Прайс-лист на год'!$E$3+ROUNDDOWN((ROW()-2)/25,0)</f>
        <v>44082</v>
      </c>
      <c r="B6325">
        <f t="shared" ref="B6325:E6325" si="6299">B6300</f>
        <v>1</v>
      </c>
      <c r="C6325" t="str">
        <f t="shared" si="6299"/>
        <v>A5</v>
      </c>
      <c r="D6325" t="str">
        <f t="shared" si="6299"/>
        <v>прочие сыры</v>
      </c>
      <c r="E6325" t="str">
        <f t="shared" si="6299"/>
        <v>A5|прочие сыры</v>
      </c>
      <c r="F6325">
        <f>IFERROR(INDEX('Прайс-лист на год'!$E$4:$NG$28,MATCH(prices_model!E6325,'Прайс-лист на год'!$D$4:$D$28,0),MATCH(prices_model!A6325,'Прайс-лист на год'!$E$3:$NG$3,0)),0)</f>
        <v>769</v>
      </c>
    </row>
    <row r="6326" spans="1:6" x14ac:dyDescent="0.25">
      <c r="A6326" s="30">
        <f>'Прайс-лист на год'!$E$3+ROUNDDOWN((ROW()-2)/25,0)</f>
        <v>44082</v>
      </c>
      <c r="B6326">
        <f t="shared" ref="B6326:E6326" si="6300">B6301</f>
        <v>1</v>
      </c>
      <c r="C6326" t="str">
        <f t="shared" si="6300"/>
        <v>A5</v>
      </c>
      <c r="D6326" t="str">
        <f t="shared" si="6300"/>
        <v>продукты сырные</v>
      </c>
      <c r="E6326" t="str">
        <f t="shared" si="6300"/>
        <v>A5|продукты сырные</v>
      </c>
      <c r="F6326">
        <f>IFERROR(INDEX('Прайс-лист на год'!$E$4:$NG$28,MATCH(prices_model!E6326,'Прайс-лист на год'!$D$4:$D$28,0),MATCH(prices_model!A6326,'Прайс-лист на год'!$E$3:$NG$3,0)),0)</f>
        <v>440</v>
      </c>
    </row>
    <row r="6327" spans="1:6" x14ac:dyDescent="0.25">
      <c r="A6327" s="30">
        <f>'Прайс-лист на год'!$E$3+ROUNDDOWN((ROW()-2)/25,0)</f>
        <v>44083</v>
      </c>
      <c r="B6327">
        <f t="shared" ref="B6327:E6327" si="6301">B6302</f>
        <v>1</v>
      </c>
      <c r="C6327" t="str">
        <f t="shared" si="6301"/>
        <v>A1</v>
      </c>
      <c r="D6327" t="str">
        <f t="shared" si="6301"/>
        <v>сыр твердый</v>
      </c>
      <c r="E6327" t="str">
        <f t="shared" si="6301"/>
        <v>A1|сыр твердый</v>
      </c>
      <c r="F6327">
        <f>IFERROR(INDEX('Прайс-лист на год'!$E$4:$NG$28,MATCH(prices_model!E6327,'Прайс-лист на год'!$D$4:$D$28,0),MATCH(prices_model!A6327,'Прайс-лист на год'!$E$3:$NG$3,0)),0)</f>
        <v>1000</v>
      </c>
    </row>
    <row r="6328" spans="1:6" x14ac:dyDescent="0.25">
      <c r="A6328" s="30">
        <f>'Прайс-лист на год'!$E$3+ROUNDDOWN((ROW()-2)/25,0)</f>
        <v>44083</v>
      </c>
      <c r="B6328">
        <f t="shared" ref="B6328:E6328" si="6302">B6303</f>
        <v>1</v>
      </c>
      <c r="C6328" t="str">
        <f t="shared" si="6302"/>
        <v>A1</v>
      </c>
      <c r="D6328" t="str">
        <f t="shared" si="6302"/>
        <v>сыр полутвердый</v>
      </c>
      <c r="E6328" t="str">
        <f t="shared" si="6302"/>
        <v>A1|сыр полутвердый</v>
      </c>
      <c r="F6328">
        <f>IFERROR(INDEX('Прайс-лист на год'!$E$4:$NG$28,MATCH(prices_model!E6328,'Прайс-лист на год'!$D$4:$D$28,0),MATCH(prices_model!A6328,'Прайс-лист на год'!$E$3:$NG$3,0)),0)</f>
        <v>600</v>
      </c>
    </row>
    <row r="6329" spans="1:6" x14ac:dyDescent="0.25">
      <c r="A6329" s="30">
        <f>'Прайс-лист на год'!$E$3+ROUNDDOWN((ROW()-2)/25,0)</f>
        <v>44083</v>
      </c>
      <c r="B6329">
        <f t="shared" ref="B6329:E6329" si="6303">B6304</f>
        <v>1</v>
      </c>
      <c r="C6329" t="str">
        <f t="shared" si="6303"/>
        <v>A1</v>
      </c>
      <c r="D6329" t="str">
        <f t="shared" si="6303"/>
        <v>сыр мягкий</v>
      </c>
      <c r="E6329" t="str">
        <f t="shared" si="6303"/>
        <v>A1|сыр мягкий</v>
      </c>
      <c r="F6329">
        <f>IFERROR(INDEX('Прайс-лист на год'!$E$4:$NG$28,MATCH(prices_model!E6329,'Прайс-лист на год'!$D$4:$D$28,0),MATCH(prices_model!A6329,'Прайс-лист на год'!$E$3:$NG$3,0)),0)</f>
        <v>500</v>
      </c>
    </row>
    <row r="6330" spans="1:6" x14ac:dyDescent="0.25">
      <c r="A6330" s="30">
        <f>'Прайс-лист на год'!$E$3+ROUNDDOWN((ROW()-2)/25,0)</f>
        <v>44083</v>
      </c>
      <c r="B6330">
        <f t="shared" ref="B6330:E6330" si="6304">B6305</f>
        <v>1</v>
      </c>
      <c r="C6330" t="str">
        <f t="shared" si="6304"/>
        <v>A1</v>
      </c>
      <c r="D6330" t="str">
        <f t="shared" si="6304"/>
        <v>прочие сыры</v>
      </c>
      <c r="E6330" t="str">
        <f t="shared" si="6304"/>
        <v>A1|прочие сыры</v>
      </c>
      <c r="F6330">
        <f>IFERROR(INDEX('Прайс-лист на год'!$E$4:$NG$28,MATCH(prices_model!E6330,'Прайс-лист на год'!$D$4:$D$28,0),MATCH(prices_model!A6330,'Прайс-лист на год'!$E$3:$NG$3,0)),0)</f>
        <v>700</v>
      </c>
    </row>
    <row r="6331" spans="1:6" x14ac:dyDescent="0.25">
      <c r="A6331" s="30">
        <f>'Прайс-лист на год'!$E$3+ROUNDDOWN((ROW()-2)/25,0)</f>
        <v>44083</v>
      </c>
      <c r="B6331">
        <f t="shared" ref="B6331:E6331" si="6305">B6306</f>
        <v>1</v>
      </c>
      <c r="C6331" t="str">
        <f t="shared" si="6305"/>
        <v>A1</v>
      </c>
      <c r="D6331" t="str">
        <f t="shared" si="6305"/>
        <v>продукты сырные</v>
      </c>
      <c r="E6331" t="str">
        <f t="shared" si="6305"/>
        <v>A1|продукты сырные</v>
      </c>
      <c r="F6331">
        <f>IFERROR(INDEX('Прайс-лист на год'!$E$4:$NG$28,MATCH(prices_model!E6331,'Прайс-лист на год'!$D$4:$D$28,0),MATCH(prices_model!A6331,'Прайс-лист на год'!$E$3:$NG$3,0)),0)</f>
        <v>400</v>
      </c>
    </row>
    <row r="6332" spans="1:6" x14ac:dyDescent="0.25">
      <c r="A6332" s="30">
        <f>'Прайс-лист на год'!$E$3+ROUNDDOWN((ROW()-2)/25,0)</f>
        <v>44083</v>
      </c>
      <c r="B6332">
        <f t="shared" ref="B6332:E6332" si="6306">B6307</f>
        <v>1</v>
      </c>
      <c r="C6332" t="str">
        <f t="shared" si="6306"/>
        <v>A2</v>
      </c>
      <c r="D6332" t="str">
        <f t="shared" si="6306"/>
        <v>сыр твердый</v>
      </c>
      <c r="E6332" t="str">
        <f t="shared" si="6306"/>
        <v>A2|сыр твердый</v>
      </c>
      <c r="F6332">
        <f>IFERROR(INDEX('Прайс-лист на год'!$E$4:$NG$28,MATCH(prices_model!E6332,'Прайс-лист на год'!$D$4:$D$28,0),MATCH(prices_model!A6332,'Прайс-лист на год'!$E$3:$NG$3,0)),0)</f>
        <v>1050</v>
      </c>
    </row>
    <row r="6333" spans="1:6" x14ac:dyDescent="0.25">
      <c r="A6333" s="30">
        <f>'Прайс-лист на год'!$E$3+ROUNDDOWN((ROW()-2)/25,0)</f>
        <v>44083</v>
      </c>
      <c r="B6333">
        <f t="shared" ref="B6333:E6333" si="6307">B6308</f>
        <v>1</v>
      </c>
      <c r="C6333" t="str">
        <f t="shared" si="6307"/>
        <v>A2</v>
      </c>
      <c r="D6333" t="str">
        <f t="shared" si="6307"/>
        <v>сыр полутвердый</v>
      </c>
      <c r="E6333" t="str">
        <f t="shared" si="6307"/>
        <v>A2|сыр полутвердый</v>
      </c>
      <c r="F6333">
        <f>IFERROR(INDEX('Прайс-лист на год'!$E$4:$NG$28,MATCH(prices_model!E6333,'Прайс-лист на год'!$D$4:$D$28,0),MATCH(prices_model!A6333,'Прайс-лист на год'!$E$3:$NG$3,0)),0)</f>
        <v>630</v>
      </c>
    </row>
    <row r="6334" spans="1:6" x14ac:dyDescent="0.25">
      <c r="A6334" s="30">
        <f>'Прайс-лист на год'!$E$3+ROUNDDOWN((ROW()-2)/25,0)</f>
        <v>44083</v>
      </c>
      <c r="B6334">
        <f t="shared" ref="B6334:E6334" si="6308">B6309</f>
        <v>1</v>
      </c>
      <c r="C6334" t="str">
        <f t="shared" si="6308"/>
        <v>A2</v>
      </c>
      <c r="D6334" t="str">
        <f t="shared" si="6308"/>
        <v>сыр мягкий</v>
      </c>
      <c r="E6334" t="str">
        <f t="shared" si="6308"/>
        <v>A2|сыр мягкий</v>
      </c>
      <c r="F6334">
        <f>IFERROR(INDEX('Прайс-лист на год'!$E$4:$NG$28,MATCH(prices_model!E6334,'Прайс-лист на год'!$D$4:$D$28,0),MATCH(prices_model!A6334,'Прайс-лист на год'!$E$3:$NG$3,0)),0)</f>
        <v>525</v>
      </c>
    </row>
    <row r="6335" spans="1:6" x14ac:dyDescent="0.25">
      <c r="A6335" s="30">
        <f>'Прайс-лист на год'!$E$3+ROUNDDOWN((ROW()-2)/25,0)</f>
        <v>44083</v>
      </c>
      <c r="B6335">
        <f t="shared" ref="B6335:E6335" si="6309">B6310</f>
        <v>1</v>
      </c>
      <c r="C6335" t="str">
        <f t="shared" si="6309"/>
        <v>A2</v>
      </c>
      <c r="D6335" t="str">
        <f t="shared" si="6309"/>
        <v>прочие сыры</v>
      </c>
      <c r="E6335" t="str">
        <f t="shared" si="6309"/>
        <v>A2|прочие сыры</v>
      </c>
      <c r="F6335">
        <f>IFERROR(INDEX('Прайс-лист на год'!$E$4:$NG$28,MATCH(prices_model!E6335,'Прайс-лист на год'!$D$4:$D$28,0),MATCH(prices_model!A6335,'Прайс-лист на год'!$E$3:$NG$3,0)),0)</f>
        <v>735</v>
      </c>
    </row>
    <row r="6336" spans="1:6" x14ac:dyDescent="0.25">
      <c r="A6336" s="30">
        <f>'Прайс-лист на год'!$E$3+ROUNDDOWN((ROW()-2)/25,0)</f>
        <v>44083</v>
      </c>
      <c r="B6336">
        <f t="shared" ref="B6336:E6336" si="6310">B6311</f>
        <v>1</v>
      </c>
      <c r="C6336" t="str">
        <f t="shared" si="6310"/>
        <v>A2</v>
      </c>
      <c r="D6336" t="str">
        <f t="shared" si="6310"/>
        <v>продукты сырные</v>
      </c>
      <c r="E6336" t="str">
        <f t="shared" si="6310"/>
        <v>A2|продукты сырные</v>
      </c>
      <c r="F6336">
        <f>IFERROR(INDEX('Прайс-лист на год'!$E$4:$NG$28,MATCH(prices_model!E6336,'Прайс-лист на год'!$D$4:$D$28,0),MATCH(prices_model!A6336,'Прайс-лист на год'!$E$3:$NG$3,0)),0)</f>
        <v>420</v>
      </c>
    </row>
    <row r="6337" spans="1:6" x14ac:dyDescent="0.25">
      <c r="A6337" s="30">
        <f>'Прайс-лист на год'!$E$3+ROUNDDOWN((ROW()-2)/25,0)</f>
        <v>44083</v>
      </c>
      <c r="B6337">
        <f t="shared" ref="B6337:E6337" si="6311">B6312</f>
        <v>1</v>
      </c>
      <c r="C6337" t="str">
        <f t="shared" si="6311"/>
        <v>A3</v>
      </c>
      <c r="D6337" t="str">
        <f t="shared" si="6311"/>
        <v>сыр твердый</v>
      </c>
      <c r="E6337" t="str">
        <f t="shared" si="6311"/>
        <v>A3|сыр твердый</v>
      </c>
      <c r="F6337">
        <f>IFERROR(INDEX('Прайс-лист на год'!$E$4:$NG$28,MATCH(prices_model!E6337,'Прайс-лист на год'!$D$4:$D$28,0),MATCH(prices_model!A6337,'Прайс-лист на год'!$E$3:$NG$3,0)),0)</f>
        <v>1100</v>
      </c>
    </row>
    <row r="6338" spans="1:6" x14ac:dyDescent="0.25">
      <c r="A6338" s="30">
        <f>'Прайс-лист на год'!$E$3+ROUNDDOWN((ROW()-2)/25,0)</f>
        <v>44083</v>
      </c>
      <c r="B6338">
        <f t="shared" ref="B6338:E6338" si="6312">B6313</f>
        <v>1</v>
      </c>
      <c r="C6338" t="str">
        <f t="shared" si="6312"/>
        <v>A3</v>
      </c>
      <c r="D6338" t="str">
        <f t="shared" si="6312"/>
        <v>сыр полутвердый</v>
      </c>
      <c r="E6338" t="str">
        <f t="shared" si="6312"/>
        <v>A3|сыр полутвердый</v>
      </c>
      <c r="F6338">
        <f>IFERROR(INDEX('Прайс-лист на год'!$E$4:$NG$28,MATCH(prices_model!E6338,'Прайс-лист на год'!$D$4:$D$28,0),MATCH(prices_model!A6338,'Прайс-лист на год'!$E$3:$NG$3,0)),0)</f>
        <v>660</v>
      </c>
    </row>
    <row r="6339" spans="1:6" x14ac:dyDescent="0.25">
      <c r="A6339" s="30">
        <f>'Прайс-лист на год'!$E$3+ROUNDDOWN((ROW()-2)/25,0)</f>
        <v>44083</v>
      </c>
      <c r="B6339">
        <f t="shared" ref="B6339:E6339" si="6313">B6314</f>
        <v>1</v>
      </c>
      <c r="C6339" t="str">
        <f t="shared" si="6313"/>
        <v>A3</v>
      </c>
      <c r="D6339" t="str">
        <f t="shared" si="6313"/>
        <v>сыр мягкий</v>
      </c>
      <c r="E6339" t="str">
        <f t="shared" si="6313"/>
        <v>A3|сыр мягкий</v>
      </c>
      <c r="F6339">
        <f>IFERROR(INDEX('Прайс-лист на год'!$E$4:$NG$28,MATCH(prices_model!E6339,'Прайс-лист на год'!$D$4:$D$28,0),MATCH(prices_model!A6339,'Прайс-лист на год'!$E$3:$NG$3,0)),0)</f>
        <v>550</v>
      </c>
    </row>
    <row r="6340" spans="1:6" x14ac:dyDescent="0.25">
      <c r="A6340" s="30">
        <f>'Прайс-лист на год'!$E$3+ROUNDDOWN((ROW()-2)/25,0)</f>
        <v>44083</v>
      </c>
      <c r="B6340">
        <f t="shared" ref="B6340:E6340" si="6314">B6315</f>
        <v>1</v>
      </c>
      <c r="C6340" t="str">
        <f t="shared" si="6314"/>
        <v>A3</v>
      </c>
      <c r="D6340" t="str">
        <f t="shared" si="6314"/>
        <v>прочие сыры</v>
      </c>
      <c r="E6340" t="str">
        <f t="shared" si="6314"/>
        <v>A3|прочие сыры</v>
      </c>
      <c r="F6340">
        <f>IFERROR(INDEX('Прайс-лист на год'!$E$4:$NG$28,MATCH(prices_model!E6340,'Прайс-лист на год'!$D$4:$D$28,0),MATCH(prices_model!A6340,'Прайс-лист на год'!$E$3:$NG$3,0)),0)</f>
        <v>770</v>
      </c>
    </row>
    <row r="6341" spans="1:6" x14ac:dyDescent="0.25">
      <c r="A6341" s="30">
        <f>'Прайс-лист на год'!$E$3+ROUNDDOWN((ROW()-2)/25,0)</f>
        <v>44083</v>
      </c>
      <c r="B6341">
        <f t="shared" ref="B6341:E6341" si="6315">B6316</f>
        <v>1</v>
      </c>
      <c r="C6341" t="str">
        <f t="shared" si="6315"/>
        <v>A3</v>
      </c>
      <c r="D6341" t="str">
        <f t="shared" si="6315"/>
        <v>продукты сырные</v>
      </c>
      <c r="E6341" t="str">
        <f t="shared" si="6315"/>
        <v>A3|продукты сырные</v>
      </c>
      <c r="F6341">
        <f>IFERROR(INDEX('Прайс-лист на год'!$E$4:$NG$28,MATCH(prices_model!E6341,'Прайс-лист на год'!$D$4:$D$28,0),MATCH(prices_model!A6341,'Прайс-лист на год'!$E$3:$NG$3,0)),0)</f>
        <v>440</v>
      </c>
    </row>
    <row r="6342" spans="1:6" x14ac:dyDescent="0.25">
      <c r="A6342" s="30">
        <f>'Прайс-лист на год'!$E$3+ROUNDDOWN((ROW()-2)/25,0)</f>
        <v>44083</v>
      </c>
      <c r="B6342">
        <f t="shared" ref="B6342:E6342" si="6316">B6317</f>
        <v>1</v>
      </c>
      <c r="C6342" t="str">
        <f t="shared" si="6316"/>
        <v>A4</v>
      </c>
      <c r="D6342" t="str">
        <f t="shared" si="6316"/>
        <v>сыр твердый</v>
      </c>
      <c r="E6342" t="str">
        <f t="shared" si="6316"/>
        <v>A4|сыр твердый</v>
      </c>
      <c r="F6342">
        <f>IFERROR(INDEX('Прайс-лист на год'!$E$4:$NG$28,MATCH(prices_model!E6342,'Прайс-лист на год'!$D$4:$D$28,0),MATCH(prices_model!A6342,'Прайс-лист на год'!$E$3:$NG$3,0)),0)</f>
        <v>1103</v>
      </c>
    </row>
    <row r="6343" spans="1:6" x14ac:dyDescent="0.25">
      <c r="A6343" s="30">
        <f>'Прайс-лист на год'!$E$3+ROUNDDOWN((ROW()-2)/25,0)</f>
        <v>44083</v>
      </c>
      <c r="B6343">
        <f t="shared" ref="B6343:E6343" si="6317">B6318</f>
        <v>1</v>
      </c>
      <c r="C6343" t="str">
        <f t="shared" si="6317"/>
        <v>A4</v>
      </c>
      <c r="D6343" t="str">
        <f t="shared" si="6317"/>
        <v>сыр полутвердый</v>
      </c>
      <c r="E6343" t="str">
        <f t="shared" si="6317"/>
        <v>A4|сыр полутвердый</v>
      </c>
      <c r="F6343">
        <f>IFERROR(INDEX('Прайс-лист на год'!$E$4:$NG$28,MATCH(prices_model!E6343,'Прайс-лист на год'!$D$4:$D$28,0),MATCH(prices_model!A6343,'Прайс-лист на год'!$E$3:$NG$3,0)),0)</f>
        <v>662</v>
      </c>
    </row>
    <row r="6344" spans="1:6" x14ac:dyDescent="0.25">
      <c r="A6344" s="30">
        <f>'Прайс-лист на год'!$E$3+ROUNDDOWN((ROW()-2)/25,0)</f>
        <v>44083</v>
      </c>
      <c r="B6344">
        <f t="shared" ref="B6344:E6344" si="6318">B6319</f>
        <v>1</v>
      </c>
      <c r="C6344" t="str">
        <f t="shared" si="6318"/>
        <v>A4</v>
      </c>
      <c r="D6344" t="str">
        <f t="shared" si="6318"/>
        <v>сыр мягкий</v>
      </c>
      <c r="E6344" t="str">
        <f t="shared" si="6318"/>
        <v>A4|сыр мягкий</v>
      </c>
      <c r="F6344">
        <f>IFERROR(INDEX('Прайс-лист на год'!$E$4:$NG$28,MATCH(prices_model!E6344,'Прайс-лист на год'!$D$4:$D$28,0),MATCH(prices_model!A6344,'Прайс-лист на год'!$E$3:$NG$3,0)),0)</f>
        <v>551</v>
      </c>
    </row>
    <row r="6345" spans="1:6" x14ac:dyDescent="0.25">
      <c r="A6345" s="30">
        <f>'Прайс-лист на год'!$E$3+ROUNDDOWN((ROW()-2)/25,0)</f>
        <v>44083</v>
      </c>
      <c r="B6345">
        <f t="shared" ref="B6345:E6345" si="6319">B6320</f>
        <v>1</v>
      </c>
      <c r="C6345" t="str">
        <f t="shared" si="6319"/>
        <v>A4</v>
      </c>
      <c r="D6345" t="str">
        <f t="shared" si="6319"/>
        <v>прочие сыры</v>
      </c>
      <c r="E6345" t="str">
        <f t="shared" si="6319"/>
        <v>A4|прочие сыры</v>
      </c>
      <c r="F6345">
        <f>IFERROR(INDEX('Прайс-лист на год'!$E$4:$NG$28,MATCH(prices_model!E6345,'Прайс-лист на год'!$D$4:$D$28,0),MATCH(prices_model!A6345,'Прайс-лист на год'!$E$3:$NG$3,0)),0)</f>
        <v>847</v>
      </c>
    </row>
    <row r="6346" spans="1:6" x14ac:dyDescent="0.25">
      <c r="A6346" s="30">
        <f>'Прайс-лист на год'!$E$3+ROUNDDOWN((ROW()-2)/25,0)</f>
        <v>44083</v>
      </c>
      <c r="B6346">
        <f t="shared" ref="B6346:E6346" si="6320">B6321</f>
        <v>1</v>
      </c>
      <c r="C6346" t="str">
        <f t="shared" si="6320"/>
        <v>A4</v>
      </c>
      <c r="D6346" t="str">
        <f t="shared" si="6320"/>
        <v>продукты сырные</v>
      </c>
      <c r="E6346" t="str">
        <f t="shared" si="6320"/>
        <v>A4|продукты сырные</v>
      </c>
      <c r="F6346">
        <f>IFERROR(INDEX('Прайс-лист на год'!$E$4:$NG$28,MATCH(prices_model!E6346,'Прайс-лист на год'!$D$4:$D$28,0),MATCH(prices_model!A6346,'Прайс-лист на год'!$E$3:$NG$3,0)),0)</f>
        <v>340</v>
      </c>
    </row>
    <row r="6347" spans="1:6" x14ac:dyDescent="0.25">
      <c r="A6347" s="30">
        <f>'Прайс-лист на год'!$E$3+ROUNDDOWN((ROW()-2)/25,0)</f>
        <v>44083</v>
      </c>
      <c r="B6347">
        <f t="shared" ref="B6347:E6347" si="6321">B6322</f>
        <v>1</v>
      </c>
      <c r="C6347" t="str">
        <f t="shared" si="6321"/>
        <v>A5</v>
      </c>
      <c r="D6347" t="str">
        <f t="shared" si="6321"/>
        <v>сыр твердый</v>
      </c>
      <c r="E6347" t="str">
        <f t="shared" si="6321"/>
        <v>A5|сыр твердый</v>
      </c>
      <c r="F6347">
        <f>IFERROR(INDEX('Прайс-лист на год'!$E$4:$NG$28,MATCH(prices_model!E6347,'Прайс-лист на год'!$D$4:$D$28,0),MATCH(prices_model!A6347,'Прайс-лист на год'!$E$3:$NG$3,0)),0)</f>
        <v>1099</v>
      </c>
    </row>
    <row r="6348" spans="1:6" x14ac:dyDescent="0.25">
      <c r="A6348" s="30">
        <f>'Прайс-лист на год'!$E$3+ROUNDDOWN((ROW()-2)/25,0)</f>
        <v>44083</v>
      </c>
      <c r="B6348">
        <f t="shared" ref="B6348:E6348" si="6322">B6323</f>
        <v>1</v>
      </c>
      <c r="C6348" t="str">
        <f t="shared" si="6322"/>
        <v>A5</v>
      </c>
      <c r="D6348" t="str">
        <f t="shared" si="6322"/>
        <v>сыр полутвердый</v>
      </c>
      <c r="E6348" t="str">
        <f t="shared" si="6322"/>
        <v>A5|сыр полутвердый</v>
      </c>
      <c r="F6348">
        <f>IFERROR(INDEX('Прайс-лист на год'!$E$4:$NG$28,MATCH(prices_model!E6348,'Прайс-лист на год'!$D$4:$D$28,0),MATCH(prices_model!A6348,'Прайс-лист на год'!$E$3:$NG$3,0)),0)</f>
        <v>659</v>
      </c>
    </row>
    <row r="6349" spans="1:6" x14ac:dyDescent="0.25">
      <c r="A6349" s="30">
        <f>'Прайс-лист на год'!$E$3+ROUNDDOWN((ROW()-2)/25,0)</f>
        <v>44083</v>
      </c>
      <c r="B6349">
        <f t="shared" ref="B6349:E6349" si="6323">B6324</f>
        <v>1</v>
      </c>
      <c r="C6349" t="str">
        <f t="shared" si="6323"/>
        <v>A5</v>
      </c>
      <c r="D6349" t="str">
        <f t="shared" si="6323"/>
        <v>сыр мягкий</v>
      </c>
      <c r="E6349" t="str">
        <f t="shared" si="6323"/>
        <v>A5|сыр мягкий</v>
      </c>
      <c r="F6349">
        <f>IFERROR(INDEX('Прайс-лист на год'!$E$4:$NG$28,MATCH(prices_model!E6349,'Прайс-лист на год'!$D$4:$D$28,0),MATCH(prices_model!A6349,'Прайс-лист на год'!$E$3:$NG$3,0)),0)</f>
        <v>549</v>
      </c>
    </row>
    <row r="6350" spans="1:6" x14ac:dyDescent="0.25">
      <c r="A6350" s="30">
        <f>'Прайс-лист на год'!$E$3+ROUNDDOWN((ROW()-2)/25,0)</f>
        <v>44083</v>
      </c>
      <c r="B6350">
        <f t="shared" ref="B6350:E6350" si="6324">B6325</f>
        <v>1</v>
      </c>
      <c r="C6350" t="str">
        <f t="shared" si="6324"/>
        <v>A5</v>
      </c>
      <c r="D6350" t="str">
        <f t="shared" si="6324"/>
        <v>прочие сыры</v>
      </c>
      <c r="E6350" t="str">
        <f t="shared" si="6324"/>
        <v>A5|прочие сыры</v>
      </c>
      <c r="F6350">
        <f>IFERROR(INDEX('Прайс-лист на год'!$E$4:$NG$28,MATCH(prices_model!E6350,'Прайс-лист на год'!$D$4:$D$28,0),MATCH(prices_model!A6350,'Прайс-лист на год'!$E$3:$NG$3,0)),0)</f>
        <v>769</v>
      </c>
    </row>
    <row r="6351" spans="1:6" x14ac:dyDescent="0.25">
      <c r="A6351" s="30">
        <f>'Прайс-лист на год'!$E$3+ROUNDDOWN((ROW()-2)/25,0)</f>
        <v>44083</v>
      </c>
      <c r="B6351">
        <f t="shared" ref="B6351:E6351" si="6325">B6326</f>
        <v>1</v>
      </c>
      <c r="C6351" t="str">
        <f t="shared" si="6325"/>
        <v>A5</v>
      </c>
      <c r="D6351" t="str">
        <f t="shared" si="6325"/>
        <v>продукты сырные</v>
      </c>
      <c r="E6351" t="str">
        <f t="shared" si="6325"/>
        <v>A5|продукты сырные</v>
      </c>
      <c r="F6351">
        <f>IFERROR(INDEX('Прайс-лист на год'!$E$4:$NG$28,MATCH(prices_model!E6351,'Прайс-лист на год'!$D$4:$D$28,0),MATCH(prices_model!A6351,'Прайс-лист на год'!$E$3:$NG$3,0)),0)</f>
        <v>440</v>
      </c>
    </row>
    <row r="6352" spans="1:6" x14ac:dyDescent="0.25">
      <c r="A6352" s="30">
        <f>'Прайс-лист на год'!$E$3+ROUNDDOWN((ROW()-2)/25,0)</f>
        <v>44084</v>
      </c>
      <c r="B6352">
        <f t="shared" ref="B6352:E6352" si="6326">B6327</f>
        <v>1</v>
      </c>
      <c r="C6352" t="str">
        <f t="shared" si="6326"/>
        <v>A1</v>
      </c>
      <c r="D6352" t="str">
        <f t="shared" si="6326"/>
        <v>сыр твердый</v>
      </c>
      <c r="E6352" t="str">
        <f t="shared" si="6326"/>
        <v>A1|сыр твердый</v>
      </c>
      <c r="F6352">
        <f>IFERROR(INDEX('Прайс-лист на год'!$E$4:$NG$28,MATCH(prices_model!E6352,'Прайс-лист на год'!$D$4:$D$28,0),MATCH(prices_model!A6352,'Прайс-лист на год'!$E$3:$NG$3,0)),0)</f>
        <v>1000</v>
      </c>
    </row>
    <row r="6353" spans="1:6" x14ac:dyDescent="0.25">
      <c r="A6353" s="30">
        <f>'Прайс-лист на год'!$E$3+ROUNDDOWN((ROW()-2)/25,0)</f>
        <v>44084</v>
      </c>
      <c r="B6353">
        <f t="shared" ref="B6353:E6353" si="6327">B6328</f>
        <v>1</v>
      </c>
      <c r="C6353" t="str">
        <f t="shared" si="6327"/>
        <v>A1</v>
      </c>
      <c r="D6353" t="str">
        <f t="shared" si="6327"/>
        <v>сыр полутвердый</v>
      </c>
      <c r="E6353" t="str">
        <f t="shared" si="6327"/>
        <v>A1|сыр полутвердый</v>
      </c>
      <c r="F6353">
        <f>IFERROR(INDEX('Прайс-лист на год'!$E$4:$NG$28,MATCH(prices_model!E6353,'Прайс-лист на год'!$D$4:$D$28,0),MATCH(prices_model!A6353,'Прайс-лист на год'!$E$3:$NG$3,0)),0)</f>
        <v>600</v>
      </c>
    </row>
    <row r="6354" spans="1:6" x14ac:dyDescent="0.25">
      <c r="A6354" s="30">
        <f>'Прайс-лист на год'!$E$3+ROUNDDOWN((ROW()-2)/25,0)</f>
        <v>44084</v>
      </c>
      <c r="B6354">
        <f t="shared" ref="B6354:E6354" si="6328">B6329</f>
        <v>1</v>
      </c>
      <c r="C6354" t="str">
        <f t="shared" si="6328"/>
        <v>A1</v>
      </c>
      <c r="D6354" t="str">
        <f t="shared" si="6328"/>
        <v>сыр мягкий</v>
      </c>
      <c r="E6354" t="str">
        <f t="shared" si="6328"/>
        <v>A1|сыр мягкий</v>
      </c>
      <c r="F6354">
        <f>IFERROR(INDEX('Прайс-лист на год'!$E$4:$NG$28,MATCH(prices_model!E6354,'Прайс-лист на год'!$D$4:$D$28,0),MATCH(prices_model!A6354,'Прайс-лист на год'!$E$3:$NG$3,0)),0)</f>
        <v>500</v>
      </c>
    </row>
    <row r="6355" spans="1:6" x14ac:dyDescent="0.25">
      <c r="A6355" s="30">
        <f>'Прайс-лист на год'!$E$3+ROUNDDOWN((ROW()-2)/25,0)</f>
        <v>44084</v>
      </c>
      <c r="B6355">
        <f t="shared" ref="B6355:E6355" si="6329">B6330</f>
        <v>1</v>
      </c>
      <c r="C6355" t="str">
        <f t="shared" si="6329"/>
        <v>A1</v>
      </c>
      <c r="D6355" t="str">
        <f t="shared" si="6329"/>
        <v>прочие сыры</v>
      </c>
      <c r="E6355" t="str">
        <f t="shared" si="6329"/>
        <v>A1|прочие сыры</v>
      </c>
      <c r="F6355">
        <f>IFERROR(INDEX('Прайс-лист на год'!$E$4:$NG$28,MATCH(prices_model!E6355,'Прайс-лист на год'!$D$4:$D$28,0),MATCH(prices_model!A6355,'Прайс-лист на год'!$E$3:$NG$3,0)),0)</f>
        <v>700</v>
      </c>
    </row>
    <row r="6356" spans="1:6" x14ac:dyDescent="0.25">
      <c r="A6356" s="30">
        <f>'Прайс-лист на год'!$E$3+ROUNDDOWN((ROW()-2)/25,0)</f>
        <v>44084</v>
      </c>
      <c r="B6356">
        <f t="shared" ref="B6356:E6356" si="6330">B6331</f>
        <v>1</v>
      </c>
      <c r="C6356" t="str">
        <f t="shared" si="6330"/>
        <v>A1</v>
      </c>
      <c r="D6356" t="str">
        <f t="shared" si="6330"/>
        <v>продукты сырные</v>
      </c>
      <c r="E6356" t="str">
        <f t="shared" si="6330"/>
        <v>A1|продукты сырные</v>
      </c>
      <c r="F6356">
        <f>IFERROR(INDEX('Прайс-лист на год'!$E$4:$NG$28,MATCH(prices_model!E6356,'Прайс-лист на год'!$D$4:$D$28,0),MATCH(prices_model!A6356,'Прайс-лист на год'!$E$3:$NG$3,0)),0)</f>
        <v>400</v>
      </c>
    </row>
    <row r="6357" spans="1:6" x14ac:dyDescent="0.25">
      <c r="A6357" s="30">
        <f>'Прайс-лист на год'!$E$3+ROUNDDOWN((ROW()-2)/25,0)</f>
        <v>44084</v>
      </c>
      <c r="B6357">
        <f t="shared" ref="B6357:E6357" si="6331">B6332</f>
        <v>1</v>
      </c>
      <c r="C6357" t="str">
        <f t="shared" si="6331"/>
        <v>A2</v>
      </c>
      <c r="D6357" t="str">
        <f t="shared" si="6331"/>
        <v>сыр твердый</v>
      </c>
      <c r="E6357" t="str">
        <f t="shared" si="6331"/>
        <v>A2|сыр твердый</v>
      </c>
      <c r="F6357">
        <f>IFERROR(INDEX('Прайс-лист на год'!$E$4:$NG$28,MATCH(prices_model!E6357,'Прайс-лист на год'!$D$4:$D$28,0),MATCH(prices_model!A6357,'Прайс-лист на год'!$E$3:$NG$3,0)),0)</f>
        <v>1050</v>
      </c>
    </row>
    <row r="6358" spans="1:6" x14ac:dyDescent="0.25">
      <c r="A6358" s="30">
        <f>'Прайс-лист на год'!$E$3+ROUNDDOWN((ROW()-2)/25,0)</f>
        <v>44084</v>
      </c>
      <c r="B6358">
        <f t="shared" ref="B6358:E6358" si="6332">B6333</f>
        <v>1</v>
      </c>
      <c r="C6358" t="str">
        <f t="shared" si="6332"/>
        <v>A2</v>
      </c>
      <c r="D6358" t="str">
        <f t="shared" si="6332"/>
        <v>сыр полутвердый</v>
      </c>
      <c r="E6358" t="str">
        <f t="shared" si="6332"/>
        <v>A2|сыр полутвердый</v>
      </c>
      <c r="F6358">
        <f>IFERROR(INDEX('Прайс-лист на год'!$E$4:$NG$28,MATCH(prices_model!E6358,'Прайс-лист на год'!$D$4:$D$28,0),MATCH(prices_model!A6358,'Прайс-лист на год'!$E$3:$NG$3,0)),0)</f>
        <v>630</v>
      </c>
    </row>
    <row r="6359" spans="1:6" x14ac:dyDescent="0.25">
      <c r="A6359" s="30">
        <f>'Прайс-лист на год'!$E$3+ROUNDDOWN((ROW()-2)/25,0)</f>
        <v>44084</v>
      </c>
      <c r="B6359">
        <f t="shared" ref="B6359:E6359" si="6333">B6334</f>
        <v>1</v>
      </c>
      <c r="C6359" t="str">
        <f t="shared" si="6333"/>
        <v>A2</v>
      </c>
      <c r="D6359" t="str">
        <f t="shared" si="6333"/>
        <v>сыр мягкий</v>
      </c>
      <c r="E6359" t="str">
        <f t="shared" si="6333"/>
        <v>A2|сыр мягкий</v>
      </c>
      <c r="F6359">
        <f>IFERROR(INDEX('Прайс-лист на год'!$E$4:$NG$28,MATCH(prices_model!E6359,'Прайс-лист на год'!$D$4:$D$28,0),MATCH(prices_model!A6359,'Прайс-лист на год'!$E$3:$NG$3,0)),0)</f>
        <v>525</v>
      </c>
    </row>
    <row r="6360" spans="1:6" x14ac:dyDescent="0.25">
      <c r="A6360" s="30">
        <f>'Прайс-лист на год'!$E$3+ROUNDDOWN((ROW()-2)/25,0)</f>
        <v>44084</v>
      </c>
      <c r="B6360">
        <f t="shared" ref="B6360:E6360" si="6334">B6335</f>
        <v>1</v>
      </c>
      <c r="C6360" t="str">
        <f t="shared" si="6334"/>
        <v>A2</v>
      </c>
      <c r="D6360" t="str">
        <f t="shared" si="6334"/>
        <v>прочие сыры</v>
      </c>
      <c r="E6360" t="str">
        <f t="shared" si="6334"/>
        <v>A2|прочие сыры</v>
      </c>
      <c r="F6360">
        <f>IFERROR(INDEX('Прайс-лист на год'!$E$4:$NG$28,MATCH(prices_model!E6360,'Прайс-лист на год'!$D$4:$D$28,0),MATCH(prices_model!A6360,'Прайс-лист на год'!$E$3:$NG$3,0)),0)</f>
        <v>735</v>
      </c>
    </row>
    <row r="6361" spans="1:6" x14ac:dyDescent="0.25">
      <c r="A6361" s="30">
        <f>'Прайс-лист на год'!$E$3+ROUNDDOWN((ROW()-2)/25,0)</f>
        <v>44084</v>
      </c>
      <c r="B6361">
        <f t="shared" ref="B6361:E6361" si="6335">B6336</f>
        <v>1</v>
      </c>
      <c r="C6361" t="str">
        <f t="shared" si="6335"/>
        <v>A2</v>
      </c>
      <c r="D6361" t="str">
        <f t="shared" si="6335"/>
        <v>продукты сырные</v>
      </c>
      <c r="E6361" t="str">
        <f t="shared" si="6335"/>
        <v>A2|продукты сырные</v>
      </c>
      <c r="F6361">
        <f>IFERROR(INDEX('Прайс-лист на год'!$E$4:$NG$28,MATCH(prices_model!E6361,'Прайс-лист на год'!$D$4:$D$28,0),MATCH(prices_model!A6361,'Прайс-лист на год'!$E$3:$NG$3,0)),0)</f>
        <v>420</v>
      </c>
    </row>
    <row r="6362" spans="1:6" x14ac:dyDescent="0.25">
      <c r="A6362" s="30">
        <f>'Прайс-лист на год'!$E$3+ROUNDDOWN((ROW()-2)/25,0)</f>
        <v>44084</v>
      </c>
      <c r="B6362">
        <f t="shared" ref="B6362:E6362" si="6336">B6337</f>
        <v>1</v>
      </c>
      <c r="C6362" t="str">
        <f t="shared" si="6336"/>
        <v>A3</v>
      </c>
      <c r="D6362" t="str">
        <f t="shared" si="6336"/>
        <v>сыр твердый</v>
      </c>
      <c r="E6362" t="str">
        <f t="shared" si="6336"/>
        <v>A3|сыр твердый</v>
      </c>
      <c r="F6362">
        <f>IFERROR(INDEX('Прайс-лист на год'!$E$4:$NG$28,MATCH(prices_model!E6362,'Прайс-лист на год'!$D$4:$D$28,0),MATCH(prices_model!A6362,'Прайс-лист на год'!$E$3:$NG$3,0)),0)</f>
        <v>1100</v>
      </c>
    </row>
    <row r="6363" spans="1:6" x14ac:dyDescent="0.25">
      <c r="A6363" s="30">
        <f>'Прайс-лист на год'!$E$3+ROUNDDOWN((ROW()-2)/25,0)</f>
        <v>44084</v>
      </c>
      <c r="B6363">
        <f t="shared" ref="B6363:E6363" si="6337">B6338</f>
        <v>1</v>
      </c>
      <c r="C6363" t="str">
        <f t="shared" si="6337"/>
        <v>A3</v>
      </c>
      <c r="D6363" t="str">
        <f t="shared" si="6337"/>
        <v>сыр полутвердый</v>
      </c>
      <c r="E6363" t="str">
        <f t="shared" si="6337"/>
        <v>A3|сыр полутвердый</v>
      </c>
      <c r="F6363">
        <f>IFERROR(INDEX('Прайс-лист на год'!$E$4:$NG$28,MATCH(prices_model!E6363,'Прайс-лист на год'!$D$4:$D$28,0),MATCH(prices_model!A6363,'Прайс-лист на год'!$E$3:$NG$3,0)),0)</f>
        <v>660</v>
      </c>
    </row>
    <row r="6364" spans="1:6" x14ac:dyDescent="0.25">
      <c r="A6364" s="30">
        <f>'Прайс-лист на год'!$E$3+ROUNDDOWN((ROW()-2)/25,0)</f>
        <v>44084</v>
      </c>
      <c r="B6364">
        <f t="shared" ref="B6364:E6364" si="6338">B6339</f>
        <v>1</v>
      </c>
      <c r="C6364" t="str">
        <f t="shared" si="6338"/>
        <v>A3</v>
      </c>
      <c r="D6364" t="str">
        <f t="shared" si="6338"/>
        <v>сыр мягкий</v>
      </c>
      <c r="E6364" t="str">
        <f t="shared" si="6338"/>
        <v>A3|сыр мягкий</v>
      </c>
      <c r="F6364">
        <f>IFERROR(INDEX('Прайс-лист на год'!$E$4:$NG$28,MATCH(prices_model!E6364,'Прайс-лист на год'!$D$4:$D$28,0),MATCH(prices_model!A6364,'Прайс-лист на год'!$E$3:$NG$3,0)),0)</f>
        <v>550</v>
      </c>
    </row>
    <row r="6365" spans="1:6" x14ac:dyDescent="0.25">
      <c r="A6365" s="30">
        <f>'Прайс-лист на год'!$E$3+ROUNDDOWN((ROW()-2)/25,0)</f>
        <v>44084</v>
      </c>
      <c r="B6365">
        <f t="shared" ref="B6365:E6365" si="6339">B6340</f>
        <v>1</v>
      </c>
      <c r="C6365" t="str">
        <f t="shared" si="6339"/>
        <v>A3</v>
      </c>
      <c r="D6365" t="str">
        <f t="shared" si="6339"/>
        <v>прочие сыры</v>
      </c>
      <c r="E6365" t="str">
        <f t="shared" si="6339"/>
        <v>A3|прочие сыры</v>
      </c>
      <c r="F6365">
        <f>IFERROR(INDEX('Прайс-лист на год'!$E$4:$NG$28,MATCH(prices_model!E6365,'Прайс-лист на год'!$D$4:$D$28,0),MATCH(prices_model!A6365,'Прайс-лист на год'!$E$3:$NG$3,0)),0)</f>
        <v>770</v>
      </c>
    </row>
    <row r="6366" spans="1:6" x14ac:dyDescent="0.25">
      <c r="A6366" s="30">
        <f>'Прайс-лист на год'!$E$3+ROUNDDOWN((ROW()-2)/25,0)</f>
        <v>44084</v>
      </c>
      <c r="B6366">
        <f t="shared" ref="B6366:E6366" si="6340">B6341</f>
        <v>1</v>
      </c>
      <c r="C6366" t="str">
        <f t="shared" si="6340"/>
        <v>A3</v>
      </c>
      <c r="D6366" t="str">
        <f t="shared" si="6340"/>
        <v>продукты сырные</v>
      </c>
      <c r="E6366" t="str">
        <f t="shared" si="6340"/>
        <v>A3|продукты сырные</v>
      </c>
      <c r="F6366">
        <f>IFERROR(INDEX('Прайс-лист на год'!$E$4:$NG$28,MATCH(prices_model!E6366,'Прайс-лист на год'!$D$4:$D$28,0),MATCH(prices_model!A6366,'Прайс-лист на год'!$E$3:$NG$3,0)),0)</f>
        <v>440</v>
      </c>
    </row>
    <row r="6367" spans="1:6" x14ac:dyDescent="0.25">
      <c r="A6367" s="30">
        <f>'Прайс-лист на год'!$E$3+ROUNDDOWN((ROW()-2)/25,0)</f>
        <v>44084</v>
      </c>
      <c r="B6367">
        <f t="shared" ref="B6367:E6367" si="6341">B6342</f>
        <v>1</v>
      </c>
      <c r="C6367" t="str">
        <f t="shared" si="6341"/>
        <v>A4</v>
      </c>
      <c r="D6367" t="str">
        <f t="shared" si="6341"/>
        <v>сыр твердый</v>
      </c>
      <c r="E6367" t="str">
        <f t="shared" si="6341"/>
        <v>A4|сыр твердый</v>
      </c>
      <c r="F6367">
        <f>IFERROR(INDEX('Прайс-лист на год'!$E$4:$NG$28,MATCH(prices_model!E6367,'Прайс-лист на год'!$D$4:$D$28,0),MATCH(prices_model!A6367,'Прайс-лист на год'!$E$3:$NG$3,0)),0)</f>
        <v>1103</v>
      </c>
    </row>
    <row r="6368" spans="1:6" x14ac:dyDescent="0.25">
      <c r="A6368" s="30">
        <f>'Прайс-лист на год'!$E$3+ROUNDDOWN((ROW()-2)/25,0)</f>
        <v>44084</v>
      </c>
      <c r="B6368">
        <f t="shared" ref="B6368:E6368" si="6342">B6343</f>
        <v>1</v>
      </c>
      <c r="C6368" t="str">
        <f t="shared" si="6342"/>
        <v>A4</v>
      </c>
      <c r="D6368" t="str">
        <f t="shared" si="6342"/>
        <v>сыр полутвердый</v>
      </c>
      <c r="E6368" t="str">
        <f t="shared" si="6342"/>
        <v>A4|сыр полутвердый</v>
      </c>
      <c r="F6368">
        <f>IFERROR(INDEX('Прайс-лист на год'!$E$4:$NG$28,MATCH(prices_model!E6368,'Прайс-лист на год'!$D$4:$D$28,0),MATCH(prices_model!A6368,'Прайс-лист на год'!$E$3:$NG$3,0)),0)</f>
        <v>662</v>
      </c>
    </row>
    <row r="6369" spans="1:6" x14ac:dyDescent="0.25">
      <c r="A6369" s="30">
        <f>'Прайс-лист на год'!$E$3+ROUNDDOWN((ROW()-2)/25,0)</f>
        <v>44084</v>
      </c>
      <c r="B6369">
        <f t="shared" ref="B6369:E6369" si="6343">B6344</f>
        <v>1</v>
      </c>
      <c r="C6369" t="str">
        <f t="shared" si="6343"/>
        <v>A4</v>
      </c>
      <c r="D6369" t="str">
        <f t="shared" si="6343"/>
        <v>сыр мягкий</v>
      </c>
      <c r="E6369" t="str">
        <f t="shared" si="6343"/>
        <v>A4|сыр мягкий</v>
      </c>
      <c r="F6369">
        <f>IFERROR(INDEX('Прайс-лист на год'!$E$4:$NG$28,MATCH(prices_model!E6369,'Прайс-лист на год'!$D$4:$D$28,0),MATCH(prices_model!A6369,'Прайс-лист на год'!$E$3:$NG$3,0)),0)</f>
        <v>551</v>
      </c>
    </row>
    <row r="6370" spans="1:6" x14ac:dyDescent="0.25">
      <c r="A6370" s="30">
        <f>'Прайс-лист на год'!$E$3+ROUNDDOWN((ROW()-2)/25,0)</f>
        <v>44084</v>
      </c>
      <c r="B6370">
        <f t="shared" ref="B6370:E6370" si="6344">B6345</f>
        <v>1</v>
      </c>
      <c r="C6370" t="str">
        <f t="shared" si="6344"/>
        <v>A4</v>
      </c>
      <c r="D6370" t="str">
        <f t="shared" si="6344"/>
        <v>прочие сыры</v>
      </c>
      <c r="E6370" t="str">
        <f t="shared" si="6344"/>
        <v>A4|прочие сыры</v>
      </c>
      <c r="F6370">
        <f>IFERROR(INDEX('Прайс-лист на год'!$E$4:$NG$28,MATCH(prices_model!E6370,'Прайс-лист на год'!$D$4:$D$28,0),MATCH(prices_model!A6370,'Прайс-лист на год'!$E$3:$NG$3,0)),0)</f>
        <v>847</v>
      </c>
    </row>
    <row r="6371" spans="1:6" x14ac:dyDescent="0.25">
      <c r="A6371" s="30">
        <f>'Прайс-лист на год'!$E$3+ROUNDDOWN((ROW()-2)/25,0)</f>
        <v>44084</v>
      </c>
      <c r="B6371">
        <f t="shared" ref="B6371:E6371" si="6345">B6346</f>
        <v>1</v>
      </c>
      <c r="C6371" t="str">
        <f t="shared" si="6345"/>
        <v>A4</v>
      </c>
      <c r="D6371" t="str">
        <f t="shared" si="6345"/>
        <v>продукты сырные</v>
      </c>
      <c r="E6371" t="str">
        <f t="shared" si="6345"/>
        <v>A4|продукты сырные</v>
      </c>
      <c r="F6371">
        <f>IFERROR(INDEX('Прайс-лист на год'!$E$4:$NG$28,MATCH(prices_model!E6371,'Прайс-лист на год'!$D$4:$D$28,0),MATCH(prices_model!A6371,'Прайс-лист на год'!$E$3:$NG$3,0)),0)</f>
        <v>340</v>
      </c>
    </row>
    <row r="6372" spans="1:6" x14ac:dyDescent="0.25">
      <c r="A6372" s="30">
        <f>'Прайс-лист на год'!$E$3+ROUNDDOWN((ROW()-2)/25,0)</f>
        <v>44084</v>
      </c>
      <c r="B6372">
        <f t="shared" ref="B6372:E6372" si="6346">B6347</f>
        <v>1</v>
      </c>
      <c r="C6372" t="str">
        <f t="shared" si="6346"/>
        <v>A5</v>
      </c>
      <c r="D6372" t="str">
        <f t="shared" si="6346"/>
        <v>сыр твердый</v>
      </c>
      <c r="E6372" t="str">
        <f t="shared" si="6346"/>
        <v>A5|сыр твердый</v>
      </c>
      <c r="F6372">
        <f>IFERROR(INDEX('Прайс-лист на год'!$E$4:$NG$28,MATCH(prices_model!E6372,'Прайс-лист на год'!$D$4:$D$28,0),MATCH(prices_model!A6372,'Прайс-лист на год'!$E$3:$NG$3,0)),0)</f>
        <v>1099</v>
      </c>
    </row>
    <row r="6373" spans="1:6" x14ac:dyDescent="0.25">
      <c r="A6373" s="30">
        <f>'Прайс-лист на год'!$E$3+ROUNDDOWN((ROW()-2)/25,0)</f>
        <v>44084</v>
      </c>
      <c r="B6373">
        <f t="shared" ref="B6373:E6373" si="6347">B6348</f>
        <v>1</v>
      </c>
      <c r="C6373" t="str">
        <f t="shared" si="6347"/>
        <v>A5</v>
      </c>
      <c r="D6373" t="str">
        <f t="shared" si="6347"/>
        <v>сыр полутвердый</v>
      </c>
      <c r="E6373" t="str">
        <f t="shared" si="6347"/>
        <v>A5|сыр полутвердый</v>
      </c>
      <c r="F6373">
        <f>IFERROR(INDEX('Прайс-лист на год'!$E$4:$NG$28,MATCH(prices_model!E6373,'Прайс-лист на год'!$D$4:$D$28,0),MATCH(prices_model!A6373,'Прайс-лист на год'!$E$3:$NG$3,0)),0)</f>
        <v>659</v>
      </c>
    </row>
    <row r="6374" spans="1:6" x14ac:dyDescent="0.25">
      <c r="A6374" s="30">
        <f>'Прайс-лист на год'!$E$3+ROUNDDOWN((ROW()-2)/25,0)</f>
        <v>44084</v>
      </c>
      <c r="B6374">
        <f t="shared" ref="B6374:E6374" si="6348">B6349</f>
        <v>1</v>
      </c>
      <c r="C6374" t="str">
        <f t="shared" si="6348"/>
        <v>A5</v>
      </c>
      <c r="D6374" t="str">
        <f t="shared" si="6348"/>
        <v>сыр мягкий</v>
      </c>
      <c r="E6374" t="str">
        <f t="shared" si="6348"/>
        <v>A5|сыр мягкий</v>
      </c>
      <c r="F6374">
        <f>IFERROR(INDEX('Прайс-лист на год'!$E$4:$NG$28,MATCH(prices_model!E6374,'Прайс-лист на год'!$D$4:$D$28,0),MATCH(prices_model!A6374,'Прайс-лист на год'!$E$3:$NG$3,0)),0)</f>
        <v>549</v>
      </c>
    </row>
    <row r="6375" spans="1:6" x14ac:dyDescent="0.25">
      <c r="A6375" s="30">
        <f>'Прайс-лист на год'!$E$3+ROUNDDOWN((ROW()-2)/25,0)</f>
        <v>44084</v>
      </c>
      <c r="B6375">
        <f t="shared" ref="B6375:E6375" si="6349">B6350</f>
        <v>1</v>
      </c>
      <c r="C6375" t="str">
        <f t="shared" si="6349"/>
        <v>A5</v>
      </c>
      <c r="D6375" t="str">
        <f t="shared" si="6349"/>
        <v>прочие сыры</v>
      </c>
      <c r="E6375" t="str">
        <f t="shared" si="6349"/>
        <v>A5|прочие сыры</v>
      </c>
      <c r="F6375">
        <f>IFERROR(INDEX('Прайс-лист на год'!$E$4:$NG$28,MATCH(prices_model!E6375,'Прайс-лист на год'!$D$4:$D$28,0),MATCH(prices_model!A6375,'Прайс-лист на год'!$E$3:$NG$3,0)),0)</f>
        <v>769</v>
      </c>
    </row>
    <row r="6376" spans="1:6" x14ac:dyDescent="0.25">
      <c r="A6376" s="30">
        <f>'Прайс-лист на год'!$E$3+ROUNDDOWN((ROW()-2)/25,0)</f>
        <v>44084</v>
      </c>
      <c r="B6376">
        <f t="shared" ref="B6376:E6376" si="6350">B6351</f>
        <v>1</v>
      </c>
      <c r="C6376" t="str">
        <f t="shared" si="6350"/>
        <v>A5</v>
      </c>
      <c r="D6376" t="str">
        <f t="shared" si="6350"/>
        <v>продукты сырные</v>
      </c>
      <c r="E6376" t="str">
        <f t="shared" si="6350"/>
        <v>A5|продукты сырные</v>
      </c>
      <c r="F6376">
        <f>IFERROR(INDEX('Прайс-лист на год'!$E$4:$NG$28,MATCH(prices_model!E6376,'Прайс-лист на год'!$D$4:$D$28,0),MATCH(prices_model!A6376,'Прайс-лист на год'!$E$3:$NG$3,0)),0)</f>
        <v>440</v>
      </c>
    </row>
    <row r="6377" spans="1:6" x14ac:dyDescent="0.25">
      <c r="A6377" s="30">
        <f>'Прайс-лист на год'!$E$3+ROUNDDOWN((ROW()-2)/25,0)</f>
        <v>44085</v>
      </c>
      <c r="B6377">
        <f t="shared" ref="B6377:E6377" si="6351">B6352</f>
        <v>1</v>
      </c>
      <c r="C6377" t="str">
        <f t="shared" si="6351"/>
        <v>A1</v>
      </c>
      <c r="D6377" t="str">
        <f t="shared" si="6351"/>
        <v>сыр твердый</v>
      </c>
      <c r="E6377" t="str">
        <f t="shared" si="6351"/>
        <v>A1|сыр твердый</v>
      </c>
      <c r="F6377">
        <f>IFERROR(INDEX('Прайс-лист на год'!$E$4:$NG$28,MATCH(prices_model!E6377,'Прайс-лист на год'!$D$4:$D$28,0),MATCH(prices_model!A6377,'Прайс-лист на год'!$E$3:$NG$3,0)),0)</f>
        <v>1000</v>
      </c>
    </row>
    <row r="6378" spans="1:6" x14ac:dyDescent="0.25">
      <c r="A6378" s="30">
        <f>'Прайс-лист на год'!$E$3+ROUNDDOWN((ROW()-2)/25,0)</f>
        <v>44085</v>
      </c>
      <c r="B6378">
        <f t="shared" ref="B6378:E6378" si="6352">B6353</f>
        <v>1</v>
      </c>
      <c r="C6378" t="str">
        <f t="shared" si="6352"/>
        <v>A1</v>
      </c>
      <c r="D6378" t="str">
        <f t="shared" si="6352"/>
        <v>сыр полутвердый</v>
      </c>
      <c r="E6378" t="str">
        <f t="shared" si="6352"/>
        <v>A1|сыр полутвердый</v>
      </c>
      <c r="F6378">
        <f>IFERROR(INDEX('Прайс-лист на год'!$E$4:$NG$28,MATCH(prices_model!E6378,'Прайс-лист на год'!$D$4:$D$28,0),MATCH(prices_model!A6378,'Прайс-лист на год'!$E$3:$NG$3,0)),0)</f>
        <v>600</v>
      </c>
    </row>
    <row r="6379" spans="1:6" x14ac:dyDescent="0.25">
      <c r="A6379" s="30">
        <f>'Прайс-лист на год'!$E$3+ROUNDDOWN((ROW()-2)/25,0)</f>
        <v>44085</v>
      </c>
      <c r="B6379">
        <f t="shared" ref="B6379:E6379" si="6353">B6354</f>
        <v>1</v>
      </c>
      <c r="C6379" t="str">
        <f t="shared" si="6353"/>
        <v>A1</v>
      </c>
      <c r="D6379" t="str">
        <f t="shared" si="6353"/>
        <v>сыр мягкий</v>
      </c>
      <c r="E6379" t="str">
        <f t="shared" si="6353"/>
        <v>A1|сыр мягкий</v>
      </c>
      <c r="F6379">
        <f>IFERROR(INDEX('Прайс-лист на год'!$E$4:$NG$28,MATCH(prices_model!E6379,'Прайс-лист на год'!$D$4:$D$28,0),MATCH(prices_model!A6379,'Прайс-лист на год'!$E$3:$NG$3,0)),0)</f>
        <v>500</v>
      </c>
    </row>
    <row r="6380" spans="1:6" x14ac:dyDescent="0.25">
      <c r="A6380" s="30">
        <f>'Прайс-лист на год'!$E$3+ROUNDDOWN((ROW()-2)/25,0)</f>
        <v>44085</v>
      </c>
      <c r="B6380">
        <f t="shared" ref="B6380:E6380" si="6354">B6355</f>
        <v>1</v>
      </c>
      <c r="C6380" t="str">
        <f t="shared" si="6354"/>
        <v>A1</v>
      </c>
      <c r="D6380" t="str">
        <f t="shared" si="6354"/>
        <v>прочие сыры</v>
      </c>
      <c r="E6380" t="str">
        <f t="shared" si="6354"/>
        <v>A1|прочие сыры</v>
      </c>
      <c r="F6380">
        <f>IFERROR(INDEX('Прайс-лист на год'!$E$4:$NG$28,MATCH(prices_model!E6380,'Прайс-лист на год'!$D$4:$D$28,0),MATCH(prices_model!A6380,'Прайс-лист на год'!$E$3:$NG$3,0)),0)</f>
        <v>700</v>
      </c>
    </row>
    <row r="6381" spans="1:6" x14ac:dyDescent="0.25">
      <c r="A6381" s="30">
        <f>'Прайс-лист на год'!$E$3+ROUNDDOWN((ROW()-2)/25,0)</f>
        <v>44085</v>
      </c>
      <c r="B6381">
        <f t="shared" ref="B6381:E6381" si="6355">B6356</f>
        <v>1</v>
      </c>
      <c r="C6381" t="str">
        <f t="shared" si="6355"/>
        <v>A1</v>
      </c>
      <c r="D6381" t="str">
        <f t="shared" si="6355"/>
        <v>продукты сырные</v>
      </c>
      <c r="E6381" t="str">
        <f t="shared" si="6355"/>
        <v>A1|продукты сырные</v>
      </c>
      <c r="F6381">
        <f>IFERROR(INDEX('Прайс-лист на год'!$E$4:$NG$28,MATCH(prices_model!E6381,'Прайс-лист на год'!$D$4:$D$28,0),MATCH(prices_model!A6381,'Прайс-лист на год'!$E$3:$NG$3,0)),0)</f>
        <v>400</v>
      </c>
    </row>
    <row r="6382" spans="1:6" x14ac:dyDescent="0.25">
      <c r="A6382" s="30">
        <f>'Прайс-лист на год'!$E$3+ROUNDDOWN((ROW()-2)/25,0)</f>
        <v>44085</v>
      </c>
      <c r="B6382">
        <f t="shared" ref="B6382:E6382" si="6356">B6357</f>
        <v>1</v>
      </c>
      <c r="C6382" t="str">
        <f t="shared" si="6356"/>
        <v>A2</v>
      </c>
      <c r="D6382" t="str">
        <f t="shared" si="6356"/>
        <v>сыр твердый</v>
      </c>
      <c r="E6382" t="str">
        <f t="shared" si="6356"/>
        <v>A2|сыр твердый</v>
      </c>
      <c r="F6382">
        <f>IFERROR(INDEX('Прайс-лист на год'!$E$4:$NG$28,MATCH(prices_model!E6382,'Прайс-лист на год'!$D$4:$D$28,0),MATCH(prices_model!A6382,'Прайс-лист на год'!$E$3:$NG$3,0)),0)</f>
        <v>1050</v>
      </c>
    </row>
    <row r="6383" spans="1:6" x14ac:dyDescent="0.25">
      <c r="A6383" s="30">
        <f>'Прайс-лист на год'!$E$3+ROUNDDOWN((ROW()-2)/25,0)</f>
        <v>44085</v>
      </c>
      <c r="B6383">
        <f t="shared" ref="B6383:E6383" si="6357">B6358</f>
        <v>1</v>
      </c>
      <c r="C6383" t="str">
        <f t="shared" si="6357"/>
        <v>A2</v>
      </c>
      <c r="D6383" t="str">
        <f t="shared" si="6357"/>
        <v>сыр полутвердый</v>
      </c>
      <c r="E6383" t="str">
        <f t="shared" si="6357"/>
        <v>A2|сыр полутвердый</v>
      </c>
      <c r="F6383">
        <f>IFERROR(INDEX('Прайс-лист на год'!$E$4:$NG$28,MATCH(prices_model!E6383,'Прайс-лист на год'!$D$4:$D$28,0),MATCH(prices_model!A6383,'Прайс-лист на год'!$E$3:$NG$3,0)),0)</f>
        <v>630</v>
      </c>
    </row>
    <row r="6384" spans="1:6" x14ac:dyDescent="0.25">
      <c r="A6384" s="30">
        <f>'Прайс-лист на год'!$E$3+ROUNDDOWN((ROW()-2)/25,0)</f>
        <v>44085</v>
      </c>
      <c r="B6384">
        <f t="shared" ref="B6384:E6384" si="6358">B6359</f>
        <v>1</v>
      </c>
      <c r="C6384" t="str">
        <f t="shared" si="6358"/>
        <v>A2</v>
      </c>
      <c r="D6384" t="str">
        <f t="shared" si="6358"/>
        <v>сыр мягкий</v>
      </c>
      <c r="E6384" t="str">
        <f t="shared" si="6358"/>
        <v>A2|сыр мягкий</v>
      </c>
      <c r="F6384">
        <f>IFERROR(INDEX('Прайс-лист на год'!$E$4:$NG$28,MATCH(prices_model!E6384,'Прайс-лист на год'!$D$4:$D$28,0),MATCH(prices_model!A6384,'Прайс-лист на год'!$E$3:$NG$3,0)),0)</f>
        <v>525</v>
      </c>
    </row>
    <row r="6385" spans="1:6" x14ac:dyDescent="0.25">
      <c r="A6385" s="30">
        <f>'Прайс-лист на год'!$E$3+ROUNDDOWN((ROW()-2)/25,0)</f>
        <v>44085</v>
      </c>
      <c r="B6385">
        <f t="shared" ref="B6385:E6385" si="6359">B6360</f>
        <v>1</v>
      </c>
      <c r="C6385" t="str">
        <f t="shared" si="6359"/>
        <v>A2</v>
      </c>
      <c r="D6385" t="str">
        <f t="shared" si="6359"/>
        <v>прочие сыры</v>
      </c>
      <c r="E6385" t="str">
        <f t="shared" si="6359"/>
        <v>A2|прочие сыры</v>
      </c>
      <c r="F6385">
        <f>IFERROR(INDEX('Прайс-лист на год'!$E$4:$NG$28,MATCH(prices_model!E6385,'Прайс-лист на год'!$D$4:$D$28,0),MATCH(prices_model!A6385,'Прайс-лист на год'!$E$3:$NG$3,0)),0)</f>
        <v>735</v>
      </c>
    </row>
    <row r="6386" spans="1:6" x14ac:dyDescent="0.25">
      <c r="A6386" s="30">
        <f>'Прайс-лист на год'!$E$3+ROUNDDOWN((ROW()-2)/25,0)</f>
        <v>44085</v>
      </c>
      <c r="B6386">
        <f t="shared" ref="B6386:E6386" si="6360">B6361</f>
        <v>1</v>
      </c>
      <c r="C6386" t="str">
        <f t="shared" si="6360"/>
        <v>A2</v>
      </c>
      <c r="D6386" t="str">
        <f t="shared" si="6360"/>
        <v>продукты сырные</v>
      </c>
      <c r="E6386" t="str">
        <f t="shared" si="6360"/>
        <v>A2|продукты сырные</v>
      </c>
      <c r="F6386">
        <f>IFERROR(INDEX('Прайс-лист на год'!$E$4:$NG$28,MATCH(prices_model!E6386,'Прайс-лист на год'!$D$4:$D$28,0),MATCH(prices_model!A6386,'Прайс-лист на год'!$E$3:$NG$3,0)),0)</f>
        <v>420</v>
      </c>
    </row>
    <row r="6387" spans="1:6" x14ac:dyDescent="0.25">
      <c r="A6387" s="30">
        <f>'Прайс-лист на год'!$E$3+ROUNDDOWN((ROW()-2)/25,0)</f>
        <v>44085</v>
      </c>
      <c r="B6387">
        <f t="shared" ref="B6387:E6387" si="6361">B6362</f>
        <v>1</v>
      </c>
      <c r="C6387" t="str">
        <f t="shared" si="6361"/>
        <v>A3</v>
      </c>
      <c r="D6387" t="str">
        <f t="shared" si="6361"/>
        <v>сыр твердый</v>
      </c>
      <c r="E6387" t="str">
        <f t="shared" si="6361"/>
        <v>A3|сыр твердый</v>
      </c>
      <c r="F6387">
        <f>IFERROR(INDEX('Прайс-лист на год'!$E$4:$NG$28,MATCH(prices_model!E6387,'Прайс-лист на год'!$D$4:$D$28,0),MATCH(prices_model!A6387,'Прайс-лист на год'!$E$3:$NG$3,0)),0)</f>
        <v>1100</v>
      </c>
    </row>
    <row r="6388" spans="1:6" x14ac:dyDescent="0.25">
      <c r="A6388" s="30">
        <f>'Прайс-лист на год'!$E$3+ROUNDDOWN((ROW()-2)/25,0)</f>
        <v>44085</v>
      </c>
      <c r="B6388">
        <f t="shared" ref="B6388:E6388" si="6362">B6363</f>
        <v>1</v>
      </c>
      <c r="C6388" t="str">
        <f t="shared" si="6362"/>
        <v>A3</v>
      </c>
      <c r="D6388" t="str">
        <f t="shared" si="6362"/>
        <v>сыр полутвердый</v>
      </c>
      <c r="E6388" t="str">
        <f t="shared" si="6362"/>
        <v>A3|сыр полутвердый</v>
      </c>
      <c r="F6388">
        <f>IFERROR(INDEX('Прайс-лист на год'!$E$4:$NG$28,MATCH(prices_model!E6388,'Прайс-лист на год'!$D$4:$D$28,0),MATCH(prices_model!A6388,'Прайс-лист на год'!$E$3:$NG$3,0)),0)</f>
        <v>660</v>
      </c>
    </row>
    <row r="6389" spans="1:6" x14ac:dyDescent="0.25">
      <c r="A6389" s="30">
        <f>'Прайс-лист на год'!$E$3+ROUNDDOWN((ROW()-2)/25,0)</f>
        <v>44085</v>
      </c>
      <c r="B6389">
        <f t="shared" ref="B6389:E6389" si="6363">B6364</f>
        <v>1</v>
      </c>
      <c r="C6389" t="str">
        <f t="shared" si="6363"/>
        <v>A3</v>
      </c>
      <c r="D6389" t="str">
        <f t="shared" si="6363"/>
        <v>сыр мягкий</v>
      </c>
      <c r="E6389" t="str">
        <f t="shared" si="6363"/>
        <v>A3|сыр мягкий</v>
      </c>
      <c r="F6389">
        <f>IFERROR(INDEX('Прайс-лист на год'!$E$4:$NG$28,MATCH(prices_model!E6389,'Прайс-лист на год'!$D$4:$D$28,0),MATCH(prices_model!A6389,'Прайс-лист на год'!$E$3:$NG$3,0)),0)</f>
        <v>550</v>
      </c>
    </row>
    <row r="6390" spans="1:6" x14ac:dyDescent="0.25">
      <c r="A6390" s="30">
        <f>'Прайс-лист на год'!$E$3+ROUNDDOWN((ROW()-2)/25,0)</f>
        <v>44085</v>
      </c>
      <c r="B6390">
        <f t="shared" ref="B6390:E6390" si="6364">B6365</f>
        <v>1</v>
      </c>
      <c r="C6390" t="str">
        <f t="shared" si="6364"/>
        <v>A3</v>
      </c>
      <c r="D6390" t="str">
        <f t="shared" si="6364"/>
        <v>прочие сыры</v>
      </c>
      <c r="E6390" t="str">
        <f t="shared" si="6364"/>
        <v>A3|прочие сыры</v>
      </c>
      <c r="F6390">
        <f>IFERROR(INDEX('Прайс-лист на год'!$E$4:$NG$28,MATCH(prices_model!E6390,'Прайс-лист на год'!$D$4:$D$28,0),MATCH(prices_model!A6390,'Прайс-лист на год'!$E$3:$NG$3,0)),0)</f>
        <v>770</v>
      </c>
    </row>
    <row r="6391" spans="1:6" x14ac:dyDescent="0.25">
      <c r="A6391" s="30">
        <f>'Прайс-лист на год'!$E$3+ROUNDDOWN((ROW()-2)/25,0)</f>
        <v>44085</v>
      </c>
      <c r="B6391">
        <f t="shared" ref="B6391:E6391" si="6365">B6366</f>
        <v>1</v>
      </c>
      <c r="C6391" t="str">
        <f t="shared" si="6365"/>
        <v>A3</v>
      </c>
      <c r="D6391" t="str">
        <f t="shared" si="6365"/>
        <v>продукты сырные</v>
      </c>
      <c r="E6391" t="str">
        <f t="shared" si="6365"/>
        <v>A3|продукты сырные</v>
      </c>
      <c r="F6391">
        <f>IFERROR(INDEX('Прайс-лист на год'!$E$4:$NG$28,MATCH(prices_model!E6391,'Прайс-лист на год'!$D$4:$D$28,0),MATCH(prices_model!A6391,'Прайс-лист на год'!$E$3:$NG$3,0)),0)</f>
        <v>440</v>
      </c>
    </row>
    <row r="6392" spans="1:6" x14ac:dyDescent="0.25">
      <c r="A6392" s="30">
        <f>'Прайс-лист на год'!$E$3+ROUNDDOWN((ROW()-2)/25,0)</f>
        <v>44085</v>
      </c>
      <c r="B6392">
        <f t="shared" ref="B6392:E6392" si="6366">B6367</f>
        <v>1</v>
      </c>
      <c r="C6392" t="str">
        <f t="shared" si="6366"/>
        <v>A4</v>
      </c>
      <c r="D6392" t="str">
        <f t="shared" si="6366"/>
        <v>сыр твердый</v>
      </c>
      <c r="E6392" t="str">
        <f t="shared" si="6366"/>
        <v>A4|сыр твердый</v>
      </c>
      <c r="F6392">
        <f>IFERROR(INDEX('Прайс-лист на год'!$E$4:$NG$28,MATCH(prices_model!E6392,'Прайс-лист на год'!$D$4:$D$28,0),MATCH(prices_model!A6392,'Прайс-лист на год'!$E$3:$NG$3,0)),0)</f>
        <v>1103</v>
      </c>
    </row>
    <row r="6393" spans="1:6" x14ac:dyDescent="0.25">
      <c r="A6393" s="30">
        <f>'Прайс-лист на год'!$E$3+ROUNDDOWN((ROW()-2)/25,0)</f>
        <v>44085</v>
      </c>
      <c r="B6393">
        <f t="shared" ref="B6393:E6393" si="6367">B6368</f>
        <v>1</v>
      </c>
      <c r="C6393" t="str">
        <f t="shared" si="6367"/>
        <v>A4</v>
      </c>
      <c r="D6393" t="str">
        <f t="shared" si="6367"/>
        <v>сыр полутвердый</v>
      </c>
      <c r="E6393" t="str">
        <f t="shared" si="6367"/>
        <v>A4|сыр полутвердый</v>
      </c>
      <c r="F6393">
        <f>IFERROR(INDEX('Прайс-лист на год'!$E$4:$NG$28,MATCH(prices_model!E6393,'Прайс-лист на год'!$D$4:$D$28,0),MATCH(prices_model!A6393,'Прайс-лист на год'!$E$3:$NG$3,0)),0)</f>
        <v>662</v>
      </c>
    </row>
    <row r="6394" spans="1:6" x14ac:dyDescent="0.25">
      <c r="A6394" s="30">
        <f>'Прайс-лист на год'!$E$3+ROUNDDOWN((ROW()-2)/25,0)</f>
        <v>44085</v>
      </c>
      <c r="B6394">
        <f t="shared" ref="B6394:E6394" si="6368">B6369</f>
        <v>1</v>
      </c>
      <c r="C6394" t="str">
        <f t="shared" si="6368"/>
        <v>A4</v>
      </c>
      <c r="D6394" t="str">
        <f t="shared" si="6368"/>
        <v>сыр мягкий</v>
      </c>
      <c r="E6394" t="str">
        <f t="shared" si="6368"/>
        <v>A4|сыр мягкий</v>
      </c>
      <c r="F6394">
        <f>IFERROR(INDEX('Прайс-лист на год'!$E$4:$NG$28,MATCH(prices_model!E6394,'Прайс-лист на год'!$D$4:$D$28,0),MATCH(prices_model!A6394,'Прайс-лист на год'!$E$3:$NG$3,0)),0)</f>
        <v>551</v>
      </c>
    </row>
    <row r="6395" spans="1:6" x14ac:dyDescent="0.25">
      <c r="A6395" s="30">
        <f>'Прайс-лист на год'!$E$3+ROUNDDOWN((ROW()-2)/25,0)</f>
        <v>44085</v>
      </c>
      <c r="B6395">
        <f t="shared" ref="B6395:E6395" si="6369">B6370</f>
        <v>1</v>
      </c>
      <c r="C6395" t="str">
        <f t="shared" si="6369"/>
        <v>A4</v>
      </c>
      <c r="D6395" t="str">
        <f t="shared" si="6369"/>
        <v>прочие сыры</v>
      </c>
      <c r="E6395" t="str">
        <f t="shared" si="6369"/>
        <v>A4|прочие сыры</v>
      </c>
      <c r="F6395">
        <f>IFERROR(INDEX('Прайс-лист на год'!$E$4:$NG$28,MATCH(prices_model!E6395,'Прайс-лист на год'!$D$4:$D$28,0),MATCH(prices_model!A6395,'Прайс-лист на год'!$E$3:$NG$3,0)),0)</f>
        <v>847</v>
      </c>
    </row>
    <row r="6396" spans="1:6" x14ac:dyDescent="0.25">
      <c r="A6396" s="30">
        <f>'Прайс-лист на год'!$E$3+ROUNDDOWN((ROW()-2)/25,0)</f>
        <v>44085</v>
      </c>
      <c r="B6396">
        <f t="shared" ref="B6396:E6396" si="6370">B6371</f>
        <v>1</v>
      </c>
      <c r="C6396" t="str">
        <f t="shared" si="6370"/>
        <v>A4</v>
      </c>
      <c r="D6396" t="str">
        <f t="shared" si="6370"/>
        <v>продукты сырные</v>
      </c>
      <c r="E6396" t="str">
        <f t="shared" si="6370"/>
        <v>A4|продукты сырные</v>
      </c>
      <c r="F6396">
        <f>IFERROR(INDEX('Прайс-лист на год'!$E$4:$NG$28,MATCH(prices_model!E6396,'Прайс-лист на год'!$D$4:$D$28,0),MATCH(prices_model!A6396,'Прайс-лист на год'!$E$3:$NG$3,0)),0)</f>
        <v>340</v>
      </c>
    </row>
    <row r="6397" spans="1:6" x14ac:dyDescent="0.25">
      <c r="A6397" s="30">
        <f>'Прайс-лист на год'!$E$3+ROUNDDOWN((ROW()-2)/25,0)</f>
        <v>44085</v>
      </c>
      <c r="B6397">
        <f t="shared" ref="B6397:E6397" si="6371">B6372</f>
        <v>1</v>
      </c>
      <c r="C6397" t="str">
        <f t="shared" si="6371"/>
        <v>A5</v>
      </c>
      <c r="D6397" t="str">
        <f t="shared" si="6371"/>
        <v>сыр твердый</v>
      </c>
      <c r="E6397" t="str">
        <f t="shared" si="6371"/>
        <v>A5|сыр твердый</v>
      </c>
      <c r="F6397">
        <f>IFERROR(INDEX('Прайс-лист на год'!$E$4:$NG$28,MATCH(prices_model!E6397,'Прайс-лист на год'!$D$4:$D$28,0),MATCH(prices_model!A6397,'Прайс-лист на год'!$E$3:$NG$3,0)),0)</f>
        <v>1099</v>
      </c>
    </row>
    <row r="6398" spans="1:6" x14ac:dyDescent="0.25">
      <c r="A6398" s="30">
        <f>'Прайс-лист на год'!$E$3+ROUNDDOWN((ROW()-2)/25,0)</f>
        <v>44085</v>
      </c>
      <c r="B6398">
        <f t="shared" ref="B6398:E6398" si="6372">B6373</f>
        <v>1</v>
      </c>
      <c r="C6398" t="str">
        <f t="shared" si="6372"/>
        <v>A5</v>
      </c>
      <c r="D6398" t="str">
        <f t="shared" si="6372"/>
        <v>сыр полутвердый</v>
      </c>
      <c r="E6398" t="str">
        <f t="shared" si="6372"/>
        <v>A5|сыр полутвердый</v>
      </c>
      <c r="F6398">
        <f>IFERROR(INDEX('Прайс-лист на год'!$E$4:$NG$28,MATCH(prices_model!E6398,'Прайс-лист на год'!$D$4:$D$28,0),MATCH(prices_model!A6398,'Прайс-лист на год'!$E$3:$NG$3,0)),0)</f>
        <v>659</v>
      </c>
    </row>
    <row r="6399" spans="1:6" x14ac:dyDescent="0.25">
      <c r="A6399" s="30">
        <f>'Прайс-лист на год'!$E$3+ROUNDDOWN((ROW()-2)/25,0)</f>
        <v>44085</v>
      </c>
      <c r="B6399">
        <f t="shared" ref="B6399:E6399" si="6373">B6374</f>
        <v>1</v>
      </c>
      <c r="C6399" t="str">
        <f t="shared" si="6373"/>
        <v>A5</v>
      </c>
      <c r="D6399" t="str">
        <f t="shared" si="6373"/>
        <v>сыр мягкий</v>
      </c>
      <c r="E6399" t="str">
        <f t="shared" si="6373"/>
        <v>A5|сыр мягкий</v>
      </c>
      <c r="F6399">
        <f>IFERROR(INDEX('Прайс-лист на год'!$E$4:$NG$28,MATCH(prices_model!E6399,'Прайс-лист на год'!$D$4:$D$28,0),MATCH(prices_model!A6399,'Прайс-лист на год'!$E$3:$NG$3,0)),0)</f>
        <v>549</v>
      </c>
    </row>
    <row r="6400" spans="1:6" x14ac:dyDescent="0.25">
      <c r="A6400" s="30">
        <f>'Прайс-лист на год'!$E$3+ROUNDDOWN((ROW()-2)/25,0)</f>
        <v>44085</v>
      </c>
      <c r="B6400">
        <f t="shared" ref="B6400:E6400" si="6374">B6375</f>
        <v>1</v>
      </c>
      <c r="C6400" t="str">
        <f t="shared" si="6374"/>
        <v>A5</v>
      </c>
      <c r="D6400" t="str">
        <f t="shared" si="6374"/>
        <v>прочие сыры</v>
      </c>
      <c r="E6400" t="str">
        <f t="shared" si="6374"/>
        <v>A5|прочие сыры</v>
      </c>
      <c r="F6400">
        <f>IFERROR(INDEX('Прайс-лист на год'!$E$4:$NG$28,MATCH(prices_model!E6400,'Прайс-лист на год'!$D$4:$D$28,0),MATCH(prices_model!A6400,'Прайс-лист на год'!$E$3:$NG$3,0)),0)</f>
        <v>769</v>
      </c>
    </row>
    <row r="6401" spans="1:6" x14ac:dyDescent="0.25">
      <c r="A6401" s="30">
        <f>'Прайс-лист на год'!$E$3+ROUNDDOWN((ROW()-2)/25,0)</f>
        <v>44085</v>
      </c>
      <c r="B6401">
        <f t="shared" ref="B6401:E6401" si="6375">B6376</f>
        <v>1</v>
      </c>
      <c r="C6401" t="str">
        <f t="shared" si="6375"/>
        <v>A5</v>
      </c>
      <c r="D6401" t="str">
        <f t="shared" si="6375"/>
        <v>продукты сырные</v>
      </c>
      <c r="E6401" t="str">
        <f t="shared" si="6375"/>
        <v>A5|продукты сырные</v>
      </c>
      <c r="F6401">
        <f>IFERROR(INDEX('Прайс-лист на год'!$E$4:$NG$28,MATCH(prices_model!E6401,'Прайс-лист на год'!$D$4:$D$28,0),MATCH(prices_model!A6401,'Прайс-лист на год'!$E$3:$NG$3,0)),0)</f>
        <v>440</v>
      </c>
    </row>
    <row r="6402" spans="1:6" x14ac:dyDescent="0.25">
      <c r="A6402" s="30">
        <f>'Прайс-лист на год'!$E$3+ROUNDDOWN((ROW()-2)/25,0)</f>
        <v>44086</v>
      </c>
      <c r="B6402">
        <f t="shared" ref="B6402:E6402" si="6376">B6377</f>
        <v>1</v>
      </c>
      <c r="C6402" t="str">
        <f t="shared" si="6376"/>
        <v>A1</v>
      </c>
      <c r="D6402" t="str">
        <f t="shared" si="6376"/>
        <v>сыр твердый</v>
      </c>
      <c r="E6402" t="str">
        <f t="shared" si="6376"/>
        <v>A1|сыр твердый</v>
      </c>
      <c r="F6402">
        <f>IFERROR(INDEX('Прайс-лист на год'!$E$4:$NG$28,MATCH(prices_model!E6402,'Прайс-лист на год'!$D$4:$D$28,0),MATCH(prices_model!A6402,'Прайс-лист на год'!$E$3:$NG$3,0)),0)</f>
        <v>1000</v>
      </c>
    </row>
    <row r="6403" spans="1:6" x14ac:dyDescent="0.25">
      <c r="A6403" s="30">
        <f>'Прайс-лист на год'!$E$3+ROUNDDOWN((ROW()-2)/25,0)</f>
        <v>44086</v>
      </c>
      <c r="B6403">
        <f t="shared" ref="B6403:E6403" si="6377">B6378</f>
        <v>1</v>
      </c>
      <c r="C6403" t="str">
        <f t="shared" si="6377"/>
        <v>A1</v>
      </c>
      <c r="D6403" t="str">
        <f t="shared" si="6377"/>
        <v>сыр полутвердый</v>
      </c>
      <c r="E6403" t="str">
        <f t="shared" si="6377"/>
        <v>A1|сыр полутвердый</v>
      </c>
      <c r="F6403">
        <f>IFERROR(INDEX('Прайс-лист на год'!$E$4:$NG$28,MATCH(prices_model!E6403,'Прайс-лист на год'!$D$4:$D$28,0),MATCH(prices_model!A6403,'Прайс-лист на год'!$E$3:$NG$3,0)),0)</f>
        <v>600</v>
      </c>
    </row>
    <row r="6404" spans="1:6" x14ac:dyDescent="0.25">
      <c r="A6404" s="30">
        <f>'Прайс-лист на год'!$E$3+ROUNDDOWN((ROW()-2)/25,0)</f>
        <v>44086</v>
      </c>
      <c r="B6404">
        <f t="shared" ref="B6404:E6404" si="6378">B6379</f>
        <v>1</v>
      </c>
      <c r="C6404" t="str">
        <f t="shared" si="6378"/>
        <v>A1</v>
      </c>
      <c r="D6404" t="str">
        <f t="shared" si="6378"/>
        <v>сыр мягкий</v>
      </c>
      <c r="E6404" t="str">
        <f t="shared" si="6378"/>
        <v>A1|сыр мягкий</v>
      </c>
      <c r="F6404">
        <f>IFERROR(INDEX('Прайс-лист на год'!$E$4:$NG$28,MATCH(prices_model!E6404,'Прайс-лист на год'!$D$4:$D$28,0),MATCH(prices_model!A6404,'Прайс-лист на год'!$E$3:$NG$3,0)),0)</f>
        <v>500</v>
      </c>
    </row>
    <row r="6405" spans="1:6" x14ac:dyDescent="0.25">
      <c r="A6405" s="30">
        <f>'Прайс-лист на год'!$E$3+ROUNDDOWN((ROW()-2)/25,0)</f>
        <v>44086</v>
      </c>
      <c r="B6405">
        <f t="shared" ref="B6405:E6405" si="6379">B6380</f>
        <v>1</v>
      </c>
      <c r="C6405" t="str">
        <f t="shared" si="6379"/>
        <v>A1</v>
      </c>
      <c r="D6405" t="str">
        <f t="shared" si="6379"/>
        <v>прочие сыры</v>
      </c>
      <c r="E6405" t="str">
        <f t="shared" si="6379"/>
        <v>A1|прочие сыры</v>
      </c>
      <c r="F6405">
        <f>IFERROR(INDEX('Прайс-лист на год'!$E$4:$NG$28,MATCH(prices_model!E6405,'Прайс-лист на год'!$D$4:$D$28,0),MATCH(prices_model!A6405,'Прайс-лист на год'!$E$3:$NG$3,0)),0)</f>
        <v>700</v>
      </c>
    </row>
    <row r="6406" spans="1:6" x14ac:dyDescent="0.25">
      <c r="A6406" s="30">
        <f>'Прайс-лист на год'!$E$3+ROUNDDOWN((ROW()-2)/25,0)</f>
        <v>44086</v>
      </c>
      <c r="B6406">
        <f t="shared" ref="B6406:E6406" si="6380">B6381</f>
        <v>1</v>
      </c>
      <c r="C6406" t="str">
        <f t="shared" si="6380"/>
        <v>A1</v>
      </c>
      <c r="D6406" t="str">
        <f t="shared" si="6380"/>
        <v>продукты сырные</v>
      </c>
      <c r="E6406" t="str">
        <f t="shared" si="6380"/>
        <v>A1|продукты сырные</v>
      </c>
      <c r="F6406">
        <f>IFERROR(INDEX('Прайс-лист на год'!$E$4:$NG$28,MATCH(prices_model!E6406,'Прайс-лист на год'!$D$4:$D$28,0),MATCH(prices_model!A6406,'Прайс-лист на год'!$E$3:$NG$3,0)),0)</f>
        <v>400</v>
      </c>
    </row>
    <row r="6407" spans="1:6" x14ac:dyDescent="0.25">
      <c r="A6407" s="30">
        <f>'Прайс-лист на год'!$E$3+ROUNDDOWN((ROW()-2)/25,0)</f>
        <v>44086</v>
      </c>
      <c r="B6407">
        <f t="shared" ref="B6407:E6407" si="6381">B6382</f>
        <v>1</v>
      </c>
      <c r="C6407" t="str">
        <f t="shared" si="6381"/>
        <v>A2</v>
      </c>
      <c r="D6407" t="str">
        <f t="shared" si="6381"/>
        <v>сыр твердый</v>
      </c>
      <c r="E6407" t="str">
        <f t="shared" si="6381"/>
        <v>A2|сыр твердый</v>
      </c>
      <c r="F6407">
        <f>IFERROR(INDEX('Прайс-лист на год'!$E$4:$NG$28,MATCH(prices_model!E6407,'Прайс-лист на год'!$D$4:$D$28,0),MATCH(prices_model!A6407,'Прайс-лист на год'!$E$3:$NG$3,0)),0)</f>
        <v>1050</v>
      </c>
    </row>
    <row r="6408" spans="1:6" x14ac:dyDescent="0.25">
      <c r="A6408" s="30">
        <f>'Прайс-лист на год'!$E$3+ROUNDDOWN((ROW()-2)/25,0)</f>
        <v>44086</v>
      </c>
      <c r="B6408">
        <f t="shared" ref="B6408:E6408" si="6382">B6383</f>
        <v>1</v>
      </c>
      <c r="C6408" t="str">
        <f t="shared" si="6382"/>
        <v>A2</v>
      </c>
      <c r="D6408" t="str">
        <f t="shared" si="6382"/>
        <v>сыр полутвердый</v>
      </c>
      <c r="E6408" t="str">
        <f t="shared" si="6382"/>
        <v>A2|сыр полутвердый</v>
      </c>
      <c r="F6408">
        <f>IFERROR(INDEX('Прайс-лист на год'!$E$4:$NG$28,MATCH(prices_model!E6408,'Прайс-лист на год'!$D$4:$D$28,0),MATCH(prices_model!A6408,'Прайс-лист на год'!$E$3:$NG$3,0)),0)</f>
        <v>630</v>
      </c>
    </row>
    <row r="6409" spans="1:6" x14ac:dyDescent="0.25">
      <c r="A6409" s="30">
        <f>'Прайс-лист на год'!$E$3+ROUNDDOWN((ROW()-2)/25,0)</f>
        <v>44086</v>
      </c>
      <c r="B6409">
        <f t="shared" ref="B6409:E6409" si="6383">B6384</f>
        <v>1</v>
      </c>
      <c r="C6409" t="str">
        <f t="shared" si="6383"/>
        <v>A2</v>
      </c>
      <c r="D6409" t="str">
        <f t="shared" si="6383"/>
        <v>сыр мягкий</v>
      </c>
      <c r="E6409" t="str">
        <f t="shared" si="6383"/>
        <v>A2|сыр мягкий</v>
      </c>
      <c r="F6409">
        <f>IFERROR(INDEX('Прайс-лист на год'!$E$4:$NG$28,MATCH(prices_model!E6409,'Прайс-лист на год'!$D$4:$D$28,0),MATCH(prices_model!A6409,'Прайс-лист на год'!$E$3:$NG$3,0)),0)</f>
        <v>525</v>
      </c>
    </row>
    <row r="6410" spans="1:6" x14ac:dyDescent="0.25">
      <c r="A6410" s="30">
        <f>'Прайс-лист на год'!$E$3+ROUNDDOWN((ROW()-2)/25,0)</f>
        <v>44086</v>
      </c>
      <c r="B6410">
        <f t="shared" ref="B6410:E6410" si="6384">B6385</f>
        <v>1</v>
      </c>
      <c r="C6410" t="str">
        <f t="shared" si="6384"/>
        <v>A2</v>
      </c>
      <c r="D6410" t="str">
        <f t="shared" si="6384"/>
        <v>прочие сыры</v>
      </c>
      <c r="E6410" t="str">
        <f t="shared" si="6384"/>
        <v>A2|прочие сыры</v>
      </c>
      <c r="F6410">
        <f>IFERROR(INDEX('Прайс-лист на год'!$E$4:$NG$28,MATCH(prices_model!E6410,'Прайс-лист на год'!$D$4:$D$28,0),MATCH(prices_model!A6410,'Прайс-лист на год'!$E$3:$NG$3,0)),0)</f>
        <v>735</v>
      </c>
    </row>
    <row r="6411" spans="1:6" x14ac:dyDescent="0.25">
      <c r="A6411" s="30">
        <f>'Прайс-лист на год'!$E$3+ROUNDDOWN((ROW()-2)/25,0)</f>
        <v>44086</v>
      </c>
      <c r="B6411">
        <f t="shared" ref="B6411:E6411" si="6385">B6386</f>
        <v>1</v>
      </c>
      <c r="C6411" t="str">
        <f t="shared" si="6385"/>
        <v>A2</v>
      </c>
      <c r="D6411" t="str">
        <f t="shared" si="6385"/>
        <v>продукты сырные</v>
      </c>
      <c r="E6411" t="str">
        <f t="shared" si="6385"/>
        <v>A2|продукты сырные</v>
      </c>
      <c r="F6411">
        <f>IFERROR(INDEX('Прайс-лист на год'!$E$4:$NG$28,MATCH(prices_model!E6411,'Прайс-лист на год'!$D$4:$D$28,0),MATCH(prices_model!A6411,'Прайс-лист на год'!$E$3:$NG$3,0)),0)</f>
        <v>420</v>
      </c>
    </row>
    <row r="6412" spans="1:6" x14ac:dyDescent="0.25">
      <c r="A6412" s="30">
        <f>'Прайс-лист на год'!$E$3+ROUNDDOWN((ROW()-2)/25,0)</f>
        <v>44086</v>
      </c>
      <c r="B6412">
        <f t="shared" ref="B6412:E6412" si="6386">B6387</f>
        <v>1</v>
      </c>
      <c r="C6412" t="str">
        <f t="shared" si="6386"/>
        <v>A3</v>
      </c>
      <c r="D6412" t="str">
        <f t="shared" si="6386"/>
        <v>сыр твердый</v>
      </c>
      <c r="E6412" t="str">
        <f t="shared" si="6386"/>
        <v>A3|сыр твердый</v>
      </c>
      <c r="F6412">
        <f>IFERROR(INDEX('Прайс-лист на год'!$E$4:$NG$28,MATCH(prices_model!E6412,'Прайс-лист на год'!$D$4:$D$28,0),MATCH(prices_model!A6412,'Прайс-лист на год'!$E$3:$NG$3,0)),0)</f>
        <v>1100</v>
      </c>
    </row>
    <row r="6413" spans="1:6" x14ac:dyDescent="0.25">
      <c r="A6413" s="30">
        <f>'Прайс-лист на год'!$E$3+ROUNDDOWN((ROW()-2)/25,0)</f>
        <v>44086</v>
      </c>
      <c r="B6413">
        <f t="shared" ref="B6413:E6413" si="6387">B6388</f>
        <v>1</v>
      </c>
      <c r="C6413" t="str">
        <f t="shared" si="6387"/>
        <v>A3</v>
      </c>
      <c r="D6413" t="str">
        <f t="shared" si="6387"/>
        <v>сыр полутвердый</v>
      </c>
      <c r="E6413" t="str">
        <f t="shared" si="6387"/>
        <v>A3|сыр полутвердый</v>
      </c>
      <c r="F6413">
        <f>IFERROR(INDEX('Прайс-лист на год'!$E$4:$NG$28,MATCH(prices_model!E6413,'Прайс-лист на год'!$D$4:$D$28,0),MATCH(prices_model!A6413,'Прайс-лист на год'!$E$3:$NG$3,0)),0)</f>
        <v>660</v>
      </c>
    </row>
    <row r="6414" spans="1:6" x14ac:dyDescent="0.25">
      <c r="A6414" s="30">
        <f>'Прайс-лист на год'!$E$3+ROUNDDOWN((ROW()-2)/25,0)</f>
        <v>44086</v>
      </c>
      <c r="B6414">
        <f t="shared" ref="B6414:E6414" si="6388">B6389</f>
        <v>1</v>
      </c>
      <c r="C6414" t="str">
        <f t="shared" si="6388"/>
        <v>A3</v>
      </c>
      <c r="D6414" t="str">
        <f t="shared" si="6388"/>
        <v>сыр мягкий</v>
      </c>
      <c r="E6414" t="str">
        <f t="shared" si="6388"/>
        <v>A3|сыр мягкий</v>
      </c>
      <c r="F6414">
        <f>IFERROR(INDEX('Прайс-лист на год'!$E$4:$NG$28,MATCH(prices_model!E6414,'Прайс-лист на год'!$D$4:$D$28,0),MATCH(prices_model!A6414,'Прайс-лист на год'!$E$3:$NG$3,0)),0)</f>
        <v>550</v>
      </c>
    </row>
    <row r="6415" spans="1:6" x14ac:dyDescent="0.25">
      <c r="A6415" s="30">
        <f>'Прайс-лист на год'!$E$3+ROUNDDOWN((ROW()-2)/25,0)</f>
        <v>44086</v>
      </c>
      <c r="B6415">
        <f t="shared" ref="B6415:E6415" si="6389">B6390</f>
        <v>1</v>
      </c>
      <c r="C6415" t="str">
        <f t="shared" si="6389"/>
        <v>A3</v>
      </c>
      <c r="D6415" t="str">
        <f t="shared" si="6389"/>
        <v>прочие сыры</v>
      </c>
      <c r="E6415" t="str">
        <f t="shared" si="6389"/>
        <v>A3|прочие сыры</v>
      </c>
      <c r="F6415">
        <f>IFERROR(INDEX('Прайс-лист на год'!$E$4:$NG$28,MATCH(prices_model!E6415,'Прайс-лист на год'!$D$4:$D$28,0),MATCH(prices_model!A6415,'Прайс-лист на год'!$E$3:$NG$3,0)),0)</f>
        <v>770</v>
      </c>
    </row>
    <row r="6416" spans="1:6" x14ac:dyDescent="0.25">
      <c r="A6416" s="30">
        <f>'Прайс-лист на год'!$E$3+ROUNDDOWN((ROW()-2)/25,0)</f>
        <v>44086</v>
      </c>
      <c r="B6416">
        <f t="shared" ref="B6416:E6416" si="6390">B6391</f>
        <v>1</v>
      </c>
      <c r="C6416" t="str">
        <f t="shared" si="6390"/>
        <v>A3</v>
      </c>
      <c r="D6416" t="str">
        <f t="shared" si="6390"/>
        <v>продукты сырные</v>
      </c>
      <c r="E6416" t="str">
        <f t="shared" si="6390"/>
        <v>A3|продукты сырные</v>
      </c>
      <c r="F6416">
        <f>IFERROR(INDEX('Прайс-лист на год'!$E$4:$NG$28,MATCH(prices_model!E6416,'Прайс-лист на год'!$D$4:$D$28,0),MATCH(prices_model!A6416,'Прайс-лист на год'!$E$3:$NG$3,0)),0)</f>
        <v>440</v>
      </c>
    </row>
    <row r="6417" spans="1:6" x14ac:dyDescent="0.25">
      <c r="A6417" s="30">
        <f>'Прайс-лист на год'!$E$3+ROUNDDOWN((ROW()-2)/25,0)</f>
        <v>44086</v>
      </c>
      <c r="B6417">
        <f t="shared" ref="B6417:E6417" si="6391">B6392</f>
        <v>1</v>
      </c>
      <c r="C6417" t="str">
        <f t="shared" si="6391"/>
        <v>A4</v>
      </c>
      <c r="D6417" t="str">
        <f t="shared" si="6391"/>
        <v>сыр твердый</v>
      </c>
      <c r="E6417" t="str">
        <f t="shared" si="6391"/>
        <v>A4|сыр твердый</v>
      </c>
      <c r="F6417">
        <f>IFERROR(INDEX('Прайс-лист на год'!$E$4:$NG$28,MATCH(prices_model!E6417,'Прайс-лист на год'!$D$4:$D$28,0),MATCH(prices_model!A6417,'Прайс-лист на год'!$E$3:$NG$3,0)),0)</f>
        <v>1103</v>
      </c>
    </row>
    <row r="6418" spans="1:6" x14ac:dyDescent="0.25">
      <c r="A6418" s="30">
        <f>'Прайс-лист на год'!$E$3+ROUNDDOWN((ROW()-2)/25,0)</f>
        <v>44086</v>
      </c>
      <c r="B6418">
        <f t="shared" ref="B6418:E6418" si="6392">B6393</f>
        <v>1</v>
      </c>
      <c r="C6418" t="str">
        <f t="shared" si="6392"/>
        <v>A4</v>
      </c>
      <c r="D6418" t="str">
        <f t="shared" si="6392"/>
        <v>сыр полутвердый</v>
      </c>
      <c r="E6418" t="str">
        <f t="shared" si="6392"/>
        <v>A4|сыр полутвердый</v>
      </c>
      <c r="F6418">
        <f>IFERROR(INDEX('Прайс-лист на год'!$E$4:$NG$28,MATCH(prices_model!E6418,'Прайс-лист на год'!$D$4:$D$28,0),MATCH(prices_model!A6418,'Прайс-лист на год'!$E$3:$NG$3,0)),0)</f>
        <v>662</v>
      </c>
    </row>
    <row r="6419" spans="1:6" x14ac:dyDescent="0.25">
      <c r="A6419" s="30">
        <f>'Прайс-лист на год'!$E$3+ROUNDDOWN((ROW()-2)/25,0)</f>
        <v>44086</v>
      </c>
      <c r="B6419">
        <f t="shared" ref="B6419:E6419" si="6393">B6394</f>
        <v>1</v>
      </c>
      <c r="C6419" t="str">
        <f t="shared" si="6393"/>
        <v>A4</v>
      </c>
      <c r="D6419" t="str">
        <f t="shared" si="6393"/>
        <v>сыр мягкий</v>
      </c>
      <c r="E6419" t="str">
        <f t="shared" si="6393"/>
        <v>A4|сыр мягкий</v>
      </c>
      <c r="F6419">
        <f>IFERROR(INDEX('Прайс-лист на год'!$E$4:$NG$28,MATCH(prices_model!E6419,'Прайс-лист на год'!$D$4:$D$28,0),MATCH(prices_model!A6419,'Прайс-лист на год'!$E$3:$NG$3,0)),0)</f>
        <v>551</v>
      </c>
    </row>
    <row r="6420" spans="1:6" x14ac:dyDescent="0.25">
      <c r="A6420" s="30">
        <f>'Прайс-лист на год'!$E$3+ROUNDDOWN((ROW()-2)/25,0)</f>
        <v>44086</v>
      </c>
      <c r="B6420">
        <f t="shared" ref="B6420:E6420" si="6394">B6395</f>
        <v>1</v>
      </c>
      <c r="C6420" t="str">
        <f t="shared" si="6394"/>
        <v>A4</v>
      </c>
      <c r="D6420" t="str">
        <f t="shared" si="6394"/>
        <v>прочие сыры</v>
      </c>
      <c r="E6420" t="str">
        <f t="shared" si="6394"/>
        <v>A4|прочие сыры</v>
      </c>
      <c r="F6420">
        <f>IFERROR(INDEX('Прайс-лист на год'!$E$4:$NG$28,MATCH(prices_model!E6420,'Прайс-лист на год'!$D$4:$D$28,0),MATCH(prices_model!A6420,'Прайс-лист на год'!$E$3:$NG$3,0)),0)</f>
        <v>847</v>
      </c>
    </row>
    <row r="6421" spans="1:6" x14ac:dyDescent="0.25">
      <c r="A6421" s="30">
        <f>'Прайс-лист на год'!$E$3+ROUNDDOWN((ROW()-2)/25,0)</f>
        <v>44086</v>
      </c>
      <c r="B6421">
        <f t="shared" ref="B6421:E6421" si="6395">B6396</f>
        <v>1</v>
      </c>
      <c r="C6421" t="str">
        <f t="shared" si="6395"/>
        <v>A4</v>
      </c>
      <c r="D6421" t="str">
        <f t="shared" si="6395"/>
        <v>продукты сырные</v>
      </c>
      <c r="E6421" t="str">
        <f t="shared" si="6395"/>
        <v>A4|продукты сырные</v>
      </c>
      <c r="F6421">
        <f>IFERROR(INDEX('Прайс-лист на год'!$E$4:$NG$28,MATCH(prices_model!E6421,'Прайс-лист на год'!$D$4:$D$28,0),MATCH(prices_model!A6421,'Прайс-лист на год'!$E$3:$NG$3,0)),0)</f>
        <v>340</v>
      </c>
    </row>
    <row r="6422" spans="1:6" x14ac:dyDescent="0.25">
      <c r="A6422" s="30">
        <f>'Прайс-лист на год'!$E$3+ROUNDDOWN((ROW()-2)/25,0)</f>
        <v>44086</v>
      </c>
      <c r="B6422">
        <f t="shared" ref="B6422:E6422" si="6396">B6397</f>
        <v>1</v>
      </c>
      <c r="C6422" t="str">
        <f t="shared" si="6396"/>
        <v>A5</v>
      </c>
      <c r="D6422" t="str">
        <f t="shared" si="6396"/>
        <v>сыр твердый</v>
      </c>
      <c r="E6422" t="str">
        <f t="shared" si="6396"/>
        <v>A5|сыр твердый</v>
      </c>
      <c r="F6422">
        <f>IFERROR(INDEX('Прайс-лист на год'!$E$4:$NG$28,MATCH(prices_model!E6422,'Прайс-лист на год'!$D$4:$D$28,0),MATCH(prices_model!A6422,'Прайс-лист на год'!$E$3:$NG$3,0)),0)</f>
        <v>1099</v>
      </c>
    </row>
    <row r="6423" spans="1:6" x14ac:dyDescent="0.25">
      <c r="A6423" s="30">
        <f>'Прайс-лист на год'!$E$3+ROUNDDOWN((ROW()-2)/25,0)</f>
        <v>44086</v>
      </c>
      <c r="B6423">
        <f t="shared" ref="B6423:E6423" si="6397">B6398</f>
        <v>1</v>
      </c>
      <c r="C6423" t="str">
        <f t="shared" si="6397"/>
        <v>A5</v>
      </c>
      <c r="D6423" t="str">
        <f t="shared" si="6397"/>
        <v>сыр полутвердый</v>
      </c>
      <c r="E6423" t="str">
        <f t="shared" si="6397"/>
        <v>A5|сыр полутвердый</v>
      </c>
      <c r="F6423">
        <f>IFERROR(INDEX('Прайс-лист на год'!$E$4:$NG$28,MATCH(prices_model!E6423,'Прайс-лист на год'!$D$4:$D$28,0),MATCH(prices_model!A6423,'Прайс-лист на год'!$E$3:$NG$3,0)),0)</f>
        <v>659</v>
      </c>
    </row>
    <row r="6424" spans="1:6" x14ac:dyDescent="0.25">
      <c r="A6424" s="30">
        <f>'Прайс-лист на год'!$E$3+ROUNDDOWN((ROW()-2)/25,0)</f>
        <v>44086</v>
      </c>
      <c r="B6424">
        <f t="shared" ref="B6424:E6424" si="6398">B6399</f>
        <v>1</v>
      </c>
      <c r="C6424" t="str">
        <f t="shared" si="6398"/>
        <v>A5</v>
      </c>
      <c r="D6424" t="str">
        <f t="shared" si="6398"/>
        <v>сыр мягкий</v>
      </c>
      <c r="E6424" t="str">
        <f t="shared" si="6398"/>
        <v>A5|сыр мягкий</v>
      </c>
      <c r="F6424">
        <f>IFERROR(INDEX('Прайс-лист на год'!$E$4:$NG$28,MATCH(prices_model!E6424,'Прайс-лист на год'!$D$4:$D$28,0),MATCH(prices_model!A6424,'Прайс-лист на год'!$E$3:$NG$3,0)),0)</f>
        <v>549</v>
      </c>
    </row>
    <row r="6425" spans="1:6" x14ac:dyDescent="0.25">
      <c r="A6425" s="30">
        <f>'Прайс-лист на год'!$E$3+ROUNDDOWN((ROW()-2)/25,0)</f>
        <v>44086</v>
      </c>
      <c r="B6425">
        <f t="shared" ref="B6425:E6425" si="6399">B6400</f>
        <v>1</v>
      </c>
      <c r="C6425" t="str">
        <f t="shared" si="6399"/>
        <v>A5</v>
      </c>
      <c r="D6425" t="str">
        <f t="shared" si="6399"/>
        <v>прочие сыры</v>
      </c>
      <c r="E6425" t="str">
        <f t="shared" si="6399"/>
        <v>A5|прочие сыры</v>
      </c>
      <c r="F6425">
        <f>IFERROR(INDEX('Прайс-лист на год'!$E$4:$NG$28,MATCH(prices_model!E6425,'Прайс-лист на год'!$D$4:$D$28,0),MATCH(prices_model!A6425,'Прайс-лист на год'!$E$3:$NG$3,0)),0)</f>
        <v>769</v>
      </c>
    </row>
    <row r="6426" spans="1:6" x14ac:dyDescent="0.25">
      <c r="A6426" s="30">
        <f>'Прайс-лист на год'!$E$3+ROUNDDOWN((ROW()-2)/25,0)</f>
        <v>44086</v>
      </c>
      <c r="B6426">
        <f t="shared" ref="B6426:E6426" si="6400">B6401</f>
        <v>1</v>
      </c>
      <c r="C6426" t="str">
        <f t="shared" si="6400"/>
        <v>A5</v>
      </c>
      <c r="D6426" t="str">
        <f t="shared" si="6400"/>
        <v>продукты сырные</v>
      </c>
      <c r="E6426" t="str">
        <f t="shared" si="6400"/>
        <v>A5|продукты сырные</v>
      </c>
      <c r="F6426">
        <f>IFERROR(INDEX('Прайс-лист на год'!$E$4:$NG$28,MATCH(prices_model!E6426,'Прайс-лист на год'!$D$4:$D$28,0),MATCH(prices_model!A6426,'Прайс-лист на год'!$E$3:$NG$3,0)),0)</f>
        <v>440</v>
      </c>
    </row>
    <row r="6427" spans="1:6" x14ac:dyDescent="0.25">
      <c r="A6427" s="30">
        <f>'Прайс-лист на год'!$E$3+ROUNDDOWN((ROW()-2)/25,0)</f>
        <v>44087</v>
      </c>
      <c r="B6427">
        <f t="shared" ref="B6427:E6427" si="6401">B6402</f>
        <v>1</v>
      </c>
      <c r="C6427" t="str">
        <f t="shared" si="6401"/>
        <v>A1</v>
      </c>
      <c r="D6427" t="str">
        <f t="shared" si="6401"/>
        <v>сыр твердый</v>
      </c>
      <c r="E6427" t="str">
        <f t="shared" si="6401"/>
        <v>A1|сыр твердый</v>
      </c>
      <c r="F6427">
        <f>IFERROR(INDEX('Прайс-лист на год'!$E$4:$NG$28,MATCH(prices_model!E6427,'Прайс-лист на год'!$D$4:$D$28,0),MATCH(prices_model!A6427,'Прайс-лист на год'!$E$3:$NG$3,0)),0)</f>
        <v>1000</v>
      </c>
    </row>
    <row r="6428" spans="1:6" x14ac:dyDescent="0.25">
      <c r="A6428" s="30">
        <f>'Прайс-лист на год'!$E$3+ROUNDDOWN((ROW()-2)/25,0)</f>
        <v>44087</v>
      </c>
      <c r="B6428">
        <f t="shared" ref="B6428:E6428" si="6402">B6403</f>
        <v>1</v>
      </c>
      <c r="C6428" t="str">
        <f t="shared" si="6402"/>
        <v>A1</v>
      </c>
      <c r="D6428" t="str">
        <f t="shared" si="6402"/>
        <v>сыр полутвердый</v>
      </c>
      <c r="E6428" t="str">
        <f t="shared" si="6402"/>
        <v>A1|сыр полутвердый</v>
      </c>
      <c r="F6428">
        <f>IFERROR(INDEX('Прайс-лист на год'!$E$4:$NG$28,MATCH(prices_model!E6428,'Прайс-лист на год'!$D$4:$D$28,0),MATCH(prices_model!A6428,'Прайс-лист на год'!$E$3:$NG$3,0)),0)</f>
        <v>600</v>
      </c>
    </row>
    <row r="6429" spans="1:6" x14ac:dyDescent="0.25">
      <c r="A6429" s="30">
        <f>'Прайс-лист на год'!$E$3+ROUNDDOWN((ROW()-2)/25,0)</f>
        <v>44087</v>
      </c>
      <c r="B6429">
        <f t="shared" ref="B6429:E6429" si="6403">B6404</f>
        <v>1</v>
      </c>
      <c r="C6429" t="str">
        <f t="shared" si="6403"/>
        <v>A1</v>
      </c>
      <c r="D6429" t="str">
        <f t="shared" si="6403"/>
        <v>сыр мягкий</v>
      </c>
      <c r="E6429" t="str">
        <f t="shared" si="6403"/>
        <v>A1|сыр мягкий</v>
      </c>
      <c r="F6429">
        <f>IFERROR(INDEX('Прайс-лист на год'!$E$4:$NG$28,MATCH(prices_model!E6429,'Прайс-лист на год'!$D$4:$D$28,0),MATCH(prices_model!A6429,'Прайс-лист на год'!$E$3:$NG$3,0)),0)</f>
        <v>500</v>
      </c>
    </row>
    <row r="6430" spans="1:6" x14ac:dyDescent="0.25">
      <c r="A6430" s="30">
        <f>'Прайс-лист на год'!$E$3+ROUNDDOWN((ROW()-2)/25,0)</f>
        <v>44087</v>
      </c>
      <c r="B6430">
        <f t="shared" ref="B6430:E6430" si="6404">B6405</f>
        <v>1</v>
      </c>
      <c r="C6430" t="str">
        <f t="shared" si="6404"/>
        <v>A1</v>
      </c>
      <c r="D6430" t="str">
        <f t="shared" si="6404"/>
        <v>прочие сыры</v>
      </c>
      <c r="E6430" t="str">
        <f t="shared" si="6404"/>
        <v>A1|прочие сыры</v>
      </c>
      <c r="F6430">
        <f>IFERROR(INDEX('Прайс-лист на год'!$E$4:$NG$28,MATCH(prices_model!E6430,'Прайс-лист на год'!$D$4:$D$28,0),MATCH(prices_model!A6430,'Прайс-лист на год'!$E$3:$NG$3,0)),0)</f>
        <v>700</v>
      </c>
    </row>
    <row r="6431" spans="1:6" x14ac:dyDescent="0.25">
      <c r="A6431" s="30">
        <f>'Прайс-лист на год'!$E$3+ROUNDDOWN((ROW()-2)/25,0)</f>
        <v>44087</v>
      </c>
      <c r="B6431">
        <f t="shared" ref="B6431:E6431" si="6405">B6406</f>
        <v>1</v>
      </c>
      <c r="C6431" t="str">
        <f t="shared" si="6405"/>
        <v>A1</v>
      </c>
      <c r="D6431" t="str">
        <f t="shared" si="6405"/>
        <v>продукты сырные</v>
      </c>
      <c r="E6431" t="str">
        <f t="shared" si="6405"/>
        <v>A1|продукты сырные</v>
      </c>
      <c r="F6431">
        <f>IFERROR(INDEX('Прайс-лист на год'!$E$4:$NG$28,MATCH(prices_model!E6431,'Прайс-лист на год'!$D$4:$D$28,0),MATCH(prices_model!A6431,'Прайс-лист на год'!$E$3:$NG$3,0)),0)</f>
        <v>400</v>
      </c>
    </row>
    <row r="6432" spans="1:6" x14ac:dyDescent="0.25">
      <c r="A6432" s="30">
        <f>'Прайс-лист на год'!$E$3+ROUNDDOWN((ROW()-2)/25,0)</f>
        <v>44087</v>
      </c>
      <c r="B6432">
        <f t="shared" ref="B6432:E6432" si="6406">B6407</f>
        <v>1</v>
      </c>
      <c r="C6432" t="str">
        <f t="shared" si="6406"/>
        <v>A2</v>
      </c>
      <c r="D6432" t="str">
        <f t="shared" si="6406"/>
        <v>сыр твердый</v>
      </c>
      <c r="E6432" t="str">
        <f t="shared" si="6406"/>
        <v>A2|сыр твердый</v>
      </c>
      <c r="F6432">
        <f>IFERROR(INDEX('Прайс-лист на год'!$E$4:$NG$28,MATCH(prices_model!E6432,'Прайс-лист на год'!$D$4:$D$28,0),MATCH(prices_model!A6432,'Прайс-лист на год'!$E$3:$NG$3,0)),0)</f>
        <v>1050</v>
      </c>
    </row>
    <row r="6433" spans="1:6" x14ac:dyDescent="0.25">
      <c r="A6433" s="30">
        <f>'Прайс-лист на год'!$E$3+ROUNDDOWN((ROW()-2)/25,0)</f>
        <v>44087</v>
      </c>
      <c r="B6433">
        <f t="shared" ref="B6433:E6433" si="6407">B6408</f>
        <v>1</v>
      </c>
      <c r="C6433" t="str">
        <f t="shared" si="6407"/>
        <v>A2</v>
      </c>
      <c r="D6433" t="str">
        <f t="shared" si="6407"/>
        <v>сыр полутвердый</v>
      </c>
      <c r="E6433" t="str">
        <f t="shared" si="6407"/>
        <v>A2|сыр полутвердый</v>
      </c>
      <c r="F6433">
        <f>IFERROR(INDEX('Прайс-лист на год'!$E$4:$NG$28,MATCH(prices_model!E6433,'Прайс-лист на год'!$D$4:$D$28,0),MATCH(prices_model!A6433,'Прайс-лист на год'!$E$3:$NG$3,0)),0)</f>
        <v>630</v>
      </c>
    </row>
    <row r="6434" spans="1:6" x14ac:dyDescent="0.25">
      <c r="A6434" s="30">
        <f>'Прайс-лист на год'!$E$3+ROUNDDOWN((ROW()-2)/25,0)</f>
        <v>44087</v>
      </c>
      <c r="B6434">
        <f t="shared" ref="B6434:E6434" si="6408">B6409</f>
        <v>1</v>
      </c>
      <c r="C6434" t="str">
        <f t="shared" si="6408"/>
        <v>A2</v>
      </c>
      <c r="D6434" t="str">
        <f t="shared" si="6408"/>
        <v>сыр мягкий</v>
      </c>
      <c r="E6434" t="str">
        <f t="shared" si="6408"/>
        <v>A2|сыр мягкий</v>
      </c>
      <c r="F6434">
        <f>IFERROR(INDEX('Прайс-лист на год'!$E$4:$NG$28,MATCH(prices_model!E6434,'Прайс-лист на год'!$D$4:$D$28,0),MATCH(prices_model!A6434,'Прайс-лист на год'!$E$3:$NG$3,0)),0)</f>
        <v>525</v>
      </c>
    </row>
    <row r="6435" spans="1:6" x14ac:dyDescent="0.25">
      <c r="A6435" s="30">
        <f>'Прайс-лист на год'!$E$3+ROUNDDOWN((ROW()-2)/25,0)</f>
        <v>44087</v>
      </c>
      <c r="B6435">
        <f t="shared" ref="B6435:E6435" si="6409">B6410</f>
        <v>1</v>
      </c>
      <c r="C6435" t="str">
        <f t="shared" si="6409"/>
        <v>A2</v>
      </c>
      <c r="D6435" t="str">
        <f t="shared" si="6409"/>
        <v>прочие сыры</v>
      </c>
      <c r="E6435" t="str">
        <f t="shared" si="6409"/>
        <v>A2|прочие сыры</v>
      </c>
      <c r="F6435">
        <f>IFERROR(INDEX('Прайс-лист на год'!$E$4:$NG$28,MATCH(prices_model!E6435,'Прайс-лист на год'!$D$4:$D$28,0),MATCH(prices_model!A6435,'Прайс-лист на год'!$E$3:$NG$3,0)),0)</f>
        <v>735</v>
      </c>
    </row>
    <row r="6436" spans="1:6" x14ac:dyDescent="0.25">
      <c r="A6436" s="30">
        <f>'Прайс-лист на год'!$E$3+ROUNDDOWN((ROW()-2)/25,0)</f>
        <v>44087</v>
      </c>
      <c r="B6436">
        <f t="shared" ref="B6436:E6436" si="6410">B6411</f>
        <v>1</v>
      </c>
      <c r="C6436" t="str">
        <f t="shared" si="6410"/>
        <v>A2</v>
      </c>
      <c r="D6436" t="str">
        <f t="shared" si="6410"/>
        <v>продукты сырные</v>
      </c>
      <c r="E6436" t="str">
        <f t="shared" si="6410"/>
        <v>A2|продукты сырные</v>
      </c>
      <c r="F6436">
        <f>IFERROR(INDEX('Прайс-лист на год'!$E$4:$NG$28,MATCH(prices_model!E6436,'Прайс-лист на год'!$D$4:$D$28,0),MATCH(prices_model!A6436,'Прайс-лист на год'!$E$3:$NG$3,0)),0)</f>
        <v>420</v>
      </c>
    </row>
    <row r="6437" spans="1:6" x14ac:dyDescent="0.25">
      <c r="A6437" s="30">
        <f>'Прайс-лист на год'!$E$3+ROUNDDOWN((ROW()-2)/25,0)</f>
        <v>44087</v>
      </c>
      <c r="B6437">
        <f t="shared" ref="B6437:E6437" si="6411">B6412</f>
        <v>1</v>
      </c>
      <c r="C6437" t="str">
        <f t="shared" si="6411"/>
        <v>A3</v>
      </c>
      <c r="D6437" t="str">
        <f t="shared" si="6411"/>
        <v>сыр твердый</v>
      </c>
      <c r="E6437" t="str">
        <f t="shared" si="6411"/>
        <v>A3|сыр твердый</v>
      </c>
      <c r="F6437">
        <f>IFERROR(INDEX('Прайс-лист на год'!$E$4:$NG$28,MATCH(prices_model!E6437,'Прайс-лист на год'!$D$4:$D$28,0),MATCH(prices_model!A6437,'Прайс-лист на год'!$E$3:$NG$3,0)),0)</f>
        <v>1100</v>
      </c>
    </row>
    <row r="6438" spans="1:6" x14ac:dyDescent="0.25">
      <c r="A6438" s="30">
        <f>'Прайс-лист на год'!$E$3+ROUNDDOWN((ROW()-2)/25,0)</f>
        <v>44087</v>
      </c>
      <c r="B6438">
        <f t="shared" ref="B6438:E6438" si="6412">B6413</f>
        <v>1</v>
      </c>
      <c r="C6438" t="str">
        <f t="shared" si="6412"/>
        <v>A3</v>
      </c>
      <c r="D6438" t="str">
        <f t="shared" si="6412"/>
        <v>сыр полутвердый</v>
      </c>
      <c r="E6438" t="str">
        <f t="shared" si="6412"/>
        <v>A3|сыр полутвердый</v>
      </c>
      <c r="F6438">
        <f>IFERROR(INDEX('Прайс-лист на год'!$E$4:$NG$28,MATCH(prices_model!E6438,'Прайс-лист на год'!$D$4:$D$28,0),MATCH(prices_model!A6438,'Прайс-лист на год'!$E$3:$NG$3,0)),0)</f>
        <v>660</v>
      </c>
    </row>
    <row r="6439" spans="1:6" x14ac:dyDescent="0.25">
      <c r="A6439" s="30">
        <f>'Прайс-лист на год'!$E$3+ROUNDDOWN((ROW()-2)/25,0)</f>
        <v>44087</v>
      </c>
      <c r="B6439">
        <f t="shared" ref="B6439:E6439" si="6413">B6414</f>
        <v>1</v>
      </c>
      <c r="C6439" t="str">
        <f t="shared" si="6413"/>
        <v>A3</v>
      </c>
      <c r="D6439" t="str">
        <f t="shared" si="6413"/>
        <v>сыр мягкий</v>
      </c>
      <c r="E6439" t="str">
        <f t="shared" si="6413"/>
        <v>A3|сыр мягкий</v>
      </c>
      <c r="F6439">
        <f>IFERROR(INDEX('Прайс-лист на год'!$E$4:$NG$28,MATCH(prices_model!E6439,'Прайс-лист на год'!$D$4:$D$28,0),MATCH(prices_model!A6439,'Прайс-лист на год'!$E$3:$NG$3,0)),0)</f>
        <v>550</v>
      </c>
    </row>
    <row r="6440" spans="1:6" x14ac:dyDescent="0.25">
      <c r="A6440" s="30">
        <f>'Прайс-лист на год'!$E$3+ROUNDDOWN((ROW()-2)/25,0)</f>
        <v>44087</v>
      </c>
      <c r="B6440">
        <f t="shared" ref="B6440:E6440" si="6414">B6415</f>
        <v>1</v>
      </c>
      <c r="C6440" t="str">
        <f t="shared" si="6414"/>
        <v>A3</v>
      </c>
      <c r="D6440" t="str">
        <f t="shared" si="6414"/>
        <v>прочие сыры</v>
      </c>
      <c r="E6440" t="str">
        <f t="shared" si="6414"/>
        <v>A3|прочие сыры</v>
      </c>
      <c r="F6440">
        <f>IFERROR(INDEX('Прайс-лист на год'!$E$4:$NG$28,MATCH(prices_model!E6440,'Прайс-лист на год'!$D$4:$D$28,0),MATCH(prices_model!A6440,'Прайс-лист на год'!$E$3:$NG$3,0)),0)</f>
        <v>770</v>
      </c>
    </row>
    <row r="6441" spans="1:6" x14ac:dyDescent="0.25">
      <c r="A6441" s="30">
        <f>'Прайс-лист на год'!$E$3+ROUNDDOWN((ROW()-2)/25,0)</f>
        <v>44087</v>
      </c>
      <c r="B6441">
        <f t="shared" ref="B6441:E6441" si="6415">B6416</f>
        <v>1</v>
      </c>
      <c r="C6441" t="str">
        <f t="shared" si="6415"/>
        <v>A3</v>
      </c>
      <c r="D6441" t="str">
        <f t="shared" si="6415"/>
        <v>продукты сырные</v>
      </c>
      <c r="E6441" t="str">
        <f t="shared" si="6415"/>
        <v>A3|продукты сырные</v>
      </c>
      <c r="F6441">
        <f>IFERROR(INDEX('Прайс-лист на год'!$E$4:$NG$28,MATCH(prices_model!E6441,'Прайс-лист на год'!$D$4:$D$28,0),MATCH(prices_model!A6441,'Прайс-лист на год'!$E$3:$NG$3,0)),0)</f>
        <v>440</v>
      </c>
    </row>
    <row r="6442" spans="1:6" x14ac:dyDescent="0.25">
      <c r="A6442" s="30">
        <f>'Прайс-лист на год'!$E$3+ROUNDDOWN((ROW()-2)/25,0)</f>
        <v>44087</v>
      </c>
      <c r="B6442">
        <f t="shared" ref="B6442:E6442" si="6416">B6417</f>
        <v>1</v>
      </c>
      <c r="C6442" t="str">
        <f t="shared" si="6416"/>
        <v>A4</v>
      </c>
      <c r="D6442" t="str">
        <f t="shared" si="6416"/>
        <v>сыр твердый</v>
      </c>
      <c r="E6442" t="str">
        <f t="shared" si="6416"/>
        <v>A4|сыр твердый</v>
      </c>
      <c r="F6442">
        <f>IFERROR(INDEX('Прайс-лист на год'!$E$4:$NG$28,MATCH(prices_model!E6442,'Прайс-лист на год'!$D$4:$D$28,0),MATCH(prices_model!A6442,'Прайс-лист на год'!$E$3:$NG$3,0)),0)</f>
        <v>1103</v>
      </c>
    </row>
    <row r="6443" spans="1:6" x14ac:dyDescent="0.25">
      <c r="A6443" s="30">
        <f>'Прайс-лист на год'!$E$3+ROUNDDOWN((ROW()-2)/25,0)</f>
        <v>44087</v>
      </c>
      <c r="B6443">
        <f t="shared" ref="B6443:E6443" si="6417">B6418</f>
        <v>1</v>
      </c>
      <c r="C6443" t="str">
        <f t="shared" si="6417"/>
        <v>A4</v>
      </c>
      <c r="D6443" t="str">
        <f t="shared" si="6417"/>
        <v>сыр полутвердый</v>
      </c>
      <c r="E6443" t="str">
        <f t="shared" si="6417"/>
        <v>A4|сыр полутвердый</v>
      </c>
      <c r="F6443">
        <f>IFERROR(INDEX('Прайс-лист на год'!$E$4:$NG$28,MATCH(prices_model!E6443,'Прайс-лист на год'!$D$4:$D$28,0),MATCH(prices_model!A6443,'Прайс-лист на год'!$E$3:$NG$3,0)),0)</f>
        <v>662</v>
      </c>
    </row>
    <row r="6444" spans="1:6" x14ac:dyDescent="0.25">
      <c r="A6444" s="30">
        <f>'Прайс-лист на год'!$E$3+ROUNDDOWN((ROW()-2)/25,0)</f>
        <v>44087</v>
      </c>
      <c r="B6444">
        <f t="shared" ref="B6444:E6444" si="6418">B6419</f>
        <v>1</v>
      </c>
      <c r="C6444" t="str">
        <f t="shared" si="6418"/>
        <v>A4</v>
      </c>
      <c r="D6444" t="str">
        <f t="shared" si="6418"/>
        <v>сыр мягкий</v>
      </c>
      <c r="E6444" t="str">
        <f t="shared" si="6418"/>
        <v>A4|сыр мягкий</v>
      </c>
      <c r="F6444">
        <f>IFERROR(INDEX('Прайс-лист на год'!$E$4:$NG$28,MATCH(prices_model!E6444,'Прайс-лист на год'!$D$4:$D$28,0),MATCH(prices_model!A6444,'Прайс-лист на год'!$E$3:$NG$3,0)),0)</f>
        <v>551</v>
      </c>
    </row>
    <row r="6445" spans="1:6" x14ac:dyDescent="0.25">
      <c r="A6445" s="30">
        <f>'Прайс-лист на год'!$E$3+ROUNDDOWN((ROW()-2)/25,0)</f>
        <v>44087</v>
      </c>
      <c r="B6445">
        <f t="shared" ref="B6445:E6445" si="6419">B6420</f>
        <v>1</v>
      </c>
      <c r="C6445" t="str">
        <f t="shared" si="6419"/>
        <v>A4</v>
      </c>
      <c r="D6445" t="str">
        <f t="shared" si="6419"/>
        <v>прочие сыры</v>
      </c>
      <c r="E6445" t="str">
        <f t="shared" si="6419"/>
        <v>A4|прочие сыры</v>
      </c>
      <c r="F6445">
        <f>IFERROR(INDEX('Прайс-лист на год'!$E$4:$NG$28,MATCH(prices_model!E6445,'Прайс-лист на год'!$D$4:$D$28,0),MATCH(prices_model!A6445,'Прайс-лист на год'!$E$3:$NG$3,0)),0)</f>
        <v>847</v>
      </c>
    </row>
    <row r="6446" spans="1:6" x14ac:dyDescent="0.25">
      <c r="A6446" s="30">
        <f>'Прайс-лист на год'!$E$3+ROUNDDOWN((ROW()-2)/25,0)</f>
        <v>44087</v>
      </c>
      <c r="B6446">
        <f t="shared" ref="B6446:E6446" si="6420">B6421</f>
        <v>1</v>
      </c>
      <c r="C6446" t="str">
        <f t="shared" si="6420"/>
        <v>A4</v>
      </c>
      <c r="D6446" t="str">
        <f t="shared" si="6420"/>
        <v>продукты сырные</v>
      </c>
      <c r="E6446" t="str">
        <f t="shared" si="6420"/>
        <v>A4|продукты сырные</v>
      </c>
      <c r="F6446">
        <f>IFERROR(INDEX('Прайс-лист на год'!$E$4:$NG$28,MATCH(prices_model!E6446,'Прайс-лист на год'!$D$4:$D$28,0),MATCH(prices_model!A6446,'Прайс-лист на год'!$E$3:$NG$3,0)),0)</f>
        <v>340</v>
      </c>
    </row>
    <row r="6447" spans="1:6" x14ac:dyDescent="0.25">
      <c r="A6447" s="30">
        <f>'Прайс-лист на год'!$E$3+ROUNDDOWN((ROW()-2)/25,0)</f>
        <v>44087</v>
      </c>
      <c r="B6447">
        <f t="shared" ref="B6447:E6447" si="6421">B6422</f>
        <v>1</v>
      </c>
      <c r="C6447" t="str">
        <f t="shared" si="6421"/>
        <v>A5</v>
      </c>
      <c r="D6447" t="str">
        <f t="shared" si="6421"/>
        <v>сыр твердый</v>
      </c>
      <c r="E6447" t="str">
        <f t="shared" si="6421"/>
        <v>A5|сыр твердый</v>
      </c>
      <c r="F6447">
        <f>IFERROR(INDEX('Прайс-лист на год'!$E$4:$NG$28,MATCH(prices_model!E6447,'Прайс-лист на год'!$D$4:$D$28,0),MATCH(prices_model!A6447,'Прайс-лист на год'!$E$3:$NG$3,0)),0)</f>
        <v>1099</v>
      </c>
    </row>
    <row r="6448" spans="1:6" x14ac:dyDescent="0.25">
      <c r="A6448" s="30">
        <f>'Прайс-лист на год'!$E$3+ROUNDDOWN((ROW()-2)/25,0)</f>
        <v>44087</v>
      </c>
      <c r="B6448">
        <f t="shared" ref="B6448:E6448" si="6422">B6423</f>
        <v>1</v>
      </c>
      <c r="C6448" t="str">
        <f t="shared" si="6422"/>
        <v>A5</v>
      </c>
      <c r="D6448" t="str">
        <f t="shared" si="6422"/>
        <v>сыр полутвердый</v>
      </c>
      <c r="E6448" t="str">
        <f t="shared" si="6422"/>
        <v>A5|сыр полутвердый</v>
      </c>
      <c r="F6448">
        <f>IFERROR(INDEX('Прайс-лист на год'!$E$4:$NG$28,MATCH(prices_model!E6448,'Прайс-лист на год'!$D$4:$D$28,0),MATCH(prices_model!A6448,'Прайс-лист на год'!$E$3:$NG$3,0)),0)</f>
        <v>659</v>
      </c>
    </row>
    <row r="6449" spans="1:6" x14ac:dyDescent="0.25">
      <c r="A6449" s="30">
        <f>'Прайс-лист на год'!$E$3+ROUNDDOWN((ROW()-2)/25,0)</f>
        <v>44087</v>
      </c>
      <c r="B6449">
        <f t="shared" ref="B6449:E6449" si="6423">B6424</f>
        <v>1</v>
      </c>
      <c r="C6449" t="str">
        <f t="shared" si="6423"/>
        <v>A5</v>
      </c>
      <c r="D6449" t="str">
        <f t="shared" si="6423"/>
        <v>сыр мягкий</v>
      </c>
      <c r="E6449" t="str">
        <f t="shared" si="6423"/>
        <v>A5|сыр мягкий</v>
      </c>
      <c r="F6449">
        <f>IFERROR(INDEX('Прайс-лист на год'!$E$4:$NG$28,MATCH(prices_model!E6449,'Прайс-лист на год'!$D$4:$D$28,0),MATCH(prices_model!A6449,'Прайс-лист на год'!$E$3:$NG$3,0)),0)</f>
        <v>549</v>
      </c>
    </row>
    <row r="6450" spans="1:6" x14ac:dyDescent="0.25">
      <c r="A6450" s="30">
        <f>'Прайс-лист на год'!$E$3+ROUNDDOWN((ROW()-2)/25,0)</f>
        <v>44087</v>
      </c>
      <c r="B6450">
        <f t="shared" ref="B6450:E6450" si="6424">B6425</f>
        <v>1</v>
      </c>
      <c r="C6450" t="str">
        <f t="shared" si="6424"/>
        <v>A5</v>
      </c>
      <c r="D6450" t="str">
        <f t="shared" si="6424"/>
        <v>прочие сыры</v>
      </c>
      <c r="E6450" t="str">
        <f t="shared" si="6424"/>
        <v>A5|прочие сыры</v>
      </c>
      <c r="F6450">
        <f>IFERROR(INDEX('Прайс-лист на год'!$E$4:$NG$28,MATCH(prices_model!E6450,'Прайс-лист на год'!$D$4:$D$28,0),MATCH(prices_model!A6450,'Прайс-лист на год'!$E$3:$NG$3,0)),0)</f>
        <v>769</v>
      </c>
    </row>
    <row r="6451" spans="1:6" x14ac:dyDescent="0.25">
      <c r="A6451" s="30">
        <f>'Прайс-лист на год'!$E$3+ROUNDDOWN((ROW()-2)/25,0)</f>
        <v>44087</v>
      </c>
      <c r="B6451">
        <f t="shared" ref="B6451:E6451" si="6425">B6426</f>
        <v>1</v>
      </c>
      <c r="C6451" t="str">
        <f t="shared" si="6425"/>
        <v>A5</v>
      </c>
      <c r="D6451" t="str">
        <f t="shared" si="6425"/>
        <v>продукты сырные</v>
      </c>
      <c r="E6451" t="str">
        <f t="shared" si="6425"/>
        <v>A5|продукты сырные</v>
      </c>
      <c r="F6451">
        <f>IFERROR(INDEX('Прайс-лист на год'!$E$4:$NG$28,MATCH(prices_model!E6451,'Прайс-лист на год'!$D$4:$D$28,0),MATCH(prices_model!A6451,'Прайс-лист на год'!$E$3:$NG$3,0)),0)</f>
        <v>440</v>
      </c>
    </row>
    <row r="6452" spans="1:6" x14ac:dyDescent="0.25">
      <c r="A6452" s="30">
        <f>'Прайс-лист на год'!$E$3+ROUNDDOWN((ROW()-2)/25,0)</f>
        <v>44088</v>
      </c>
      <c r="B6452">
        <f t="shared" ref="B6452:E6452" si="6426">B6427</f>
        <v>1</v>
      </c>
      <c r="C6452" t="str">
        <f t="shared" si="6426"/>
        <v>A1</v>
      </c>
      <c r="D6452" t="str">
        <f t="shared" si="6426"/>
        <v>сыр твердый</v>
      </c>
      <c r="E6452" t="str">
        <f t="shared" si="6426"/>
        <v>A1|сыр твердый</v>
      </c>
      <c r="F6452">
        <f>IFERROR(INDEX('Прайс-лист на год'!$E$4:$NG$28,MATCH(prices_model!E6452,'Прайс-лист на год'!$D$4:$D$28,0),MATCH(prices_model!A6452,'Прайс-лист на год'!$E$3:$NG$3,0)),0)</f>
        <v>1000</v>
      </c>
    </row>
    <row r="6453" spans="1:6" x14ac:dyDescent="0.25">
      <c r="A6453" s="30">
        <f>'Прайс-лист на год'!$E$3+ROUNDDOWN((ROW()-2)/25,0)</f>
        <v>44088</v>
      </c>
      <c r="B6453">
        <f t="shared" ref="B6453:E6453" si="6427">B6428</f>
        <v>1</v>
      </c>
      <c r="C6453" t="str">
        <f t="shared" si="6427"/>
        <v>A1</v>
      </c>
      <c r="D6453" t="str">
        <f t="shared" si="6427"/>
        <v>сыр полутвердый</v>
      </c>
      <c r="E6453" t="str">
        <f t="shared" si="6427"/>
        <v>A1|сыр полутвердый</v>
      </c>
      <c r="F6453">
        <f>IFERROR(INDEX('Прайс-лист на год'!$E$4:$NG$28,MATCH(prices_model!E6453,'Прайс-лист на год'!$D$4:$D$28,0),MATCH(prices_model!A6453,'Прайс-лист на год'!$E$3:$NG$3,0)),0)</f>
        <v>600</v>
      </c>
    </row>
    <row r="6454" spans="1:6" x14ac:dyDescent="0.25">
      <c r="A6454" s="30">
        <f>'Прайс-лист на год'!$E$3+ROUNDDOWN((ROW()-2)/25,0)</f>
        <v>44088</v>
      </c>
      <c r="B6454">
        <f t="shared" ref="B6454:E6454" si="6428">B6429</f>
        <v>1</v>
      </c>
      <c r="C6454" t="str">
        <f t="shared" si="6428"/>
        <v>A1</v>
      </c>
      <c r="D6454" t="str">
        <f t="shared" si="6428"/>
        <v>сыр мягкий</v>
      </c>
      <c r="E6454" t="str">
        <f t="shared" si="6428"/>
        <v>A1|сыр мягкий</v>
      </c>
      <c r="F6454">
        <f>IFERROR(INDEX('Прайс-лист на год'!$E$4:$NG$28,MATCH(prices_model!E6454,'Прайс-лист на год'!$D$4:$D$28,0),MATCH(prices_model!A6454,'Прайс-лист на год'!$E$3:$NG$3,0)),0)</f>
        <v>500</v>
      </c>
    </row>
    <row r="6455" spans="1:6" x14ac:dyDescent="0.25">
      <c r="A6455" s="30">
        <f>'Прайс-лист на год'!$E$3+ROUNDDOWN((ROW()-2)/25,0)</f>
        <v>44088</v>
      </c>
      <c r="B6455">
        <f t="shared" ref="B6455:E6455" si="6429">B6430</f>
        <v>1</v>
      </c>
      <c r="C6455" t="str">
        <f t="shared" si="6429"/>
        <v>A1</v>
      </c>
      <c r="D6455" t="str">
        <f t="shared" si="6429"/>
        <v>прочие сыры</v>
      </c>
      <c r="E6455" t="str">
        <f t="shared" si="6429"/>
        <v>A1|прочие сыры</v>
      </c>
      <c r="F6455">
        <f>IFERROR(INDEX('Прайс-лист на год'!$E$4:$NG$28,MATCH(prices_model!E6455,'Прайс-лист на год'!$D$4:$D$28,0),MATCH(prices_model!A6455,'Прайс-лист на год'!$E$3:$NG$3,0)),0)</f>
        <v>700</v>
      </c>
    </row>
    <row r="6456" spans="1:6" x14ac:dyDescent="0.25">
      <c r="A6456" s="30">
        <f>'Прайс-лист на год'!$E$3+ROUNDDOWN((ROW()-2)/25,0)</f>
        <v>44088</v>
      </c>
      <c r="B6456">
        <f t="shared" ref="B6456:E6456" si="6430">B6431</f>
        <v>1</v>
      </c>
      <c r="C6456" t="str">
        <f t="shared" si="6430"/>
        <v>A1</v>
      </c>
      <c r="D6456" t="str">
        <f t="shared" si="6430"/>
        <v>продукты сырные</v>
      </c>
      <c r="E6456" t="str">
        <f t="shared" si="6430"/>
        <v>A1|продукты сырные</v>
      </c>
      <c r="F6456">
        <f>IFERROR(INDEX('Прайс-лист на год'!$E$4:$NG$28,MATCH(prices_model!E6456,'Прайс-лист на год'!$D$4:$D$28,0),MATCH(prices_model!A6456,'Прайс-лист на год'!$E$3:$NG$3,0)),0)</f>
        <v>400</v>
      </c>
    </row>
    <row r="6457" spans="1:6" x14ac:dyDescent="0.25">
      <c r="A6457" s="30">
        <f>'Прайс-лист на год'!$E$3+ROUNDDOWN((ROW()-2)/25,0)</f>
        <v>44088</v>
      </c>
      <c r="B6457">
        <f t="shared" ref="B6457:E6457" si="6431">B6432</f>
        <v>1</v>
      </c>
      <c r="C6457" t="str">
        <f t="shared" si="6431"/>
        <v>A2</v>
      </c>
      <c r="D6457" t="str">
        <f t="shared" si="6431"/>
        <v>сыр твердый</v>
      </c>
      <c r="E6457" t="str">
        <f t="shared" si="6431"/>
        <v>A2|сыр твердый</v>
      </c>
      <c r="F6457">
        <f>IFERROR(INDEX('Прайс-лист на год'!$E$4:$NG$28,MATCH(prices_model!E6457,'Прайс-лист на год'!$D$4:$D$28,0),MATCH(prices_model!A6457,'Прайс-лист на год'!$E$3:$NG$3,0)),0)</f>
        <v>1050</v>
      </c>
    </row>
    <row r="6458" spans="1:6" x14ac:dyDescent="0.25">
      <c r="A6458" s="30">
        <f>'Прайс-лист на год'!$E$3+ROUNDDOWN((ROW()-2)/25,0)</f>
        <v>44088</v>
      </c>
      <c r="B6458">
        <f t="shared" ref="B6458:E6458" si="6432">B6433</f>
        <v>1</v>
      </c>
      <c r="C6458" t="str">
        <f t="shared" si="6432"/>
        <v>A2</v>
      </c>
      <c r="D6458" t="str">
        <f t="shared" si="6432"/>
        <v>сыр полутвердый</v>
      </c>
      <c r="E6458" t="str">
        <f t="shared" si="6432"/>
        <v>A2|сыр полутвердый</v>
      </c>
      <c r="F6458">
        <f>IFERROR(INDEX('Прайс-лист на год'!$E$4:$NG$28,MATCH(prices_model!E6458,'Прайс-лист на год'!$D$4:$D$28,0),MATCH(prices_model!A6458,'Прайс-лист на год'!$E$3:$NG$3,0)),0)</f>
        <v>630</v>
      </c>
    </row>
    <row r="6459" spans="1:6" x14ac:dyDescent="0.25">
      <c r="A6459" s="30">
        <f>'Прайс-лист на год'!$E$3+ROUNDDOWN((ROW()-2)/25,0)</f>
        <v>44088</v>
      </c>
      <c r="B6459">
        <f t="shared" ref="B6459:E6459" si="6433">B6434</f>
        <v>1</v>
      </c>
      <c r="C6459" t="str">
        <f t="shared" si="6433"/>
        <v>A2</v>
      </c>
      <c r="D6459" t="str">
        <f t="shared" si="6433"/>
        <v>сыр мягкий</v>
      </c>
      <c r="E6459" t="str">
        <f t="shared" si="6433"/>
        <v>A2|сыр мягкий</v>
      </c>
      <c r="F6459">
        <f>IFERROR(INDEX('Прайс-лист на год'!$E$4:$NG$28,MATCH(prices_model!E6459,'Прайс-лист на год'!$D$4:$D$28,0),MATCH(prices_model!A6459,'Прайс-лист на год'!$E$3:$NG$3,0)),0)</f>
        <v>525</v>
      </c>
    </row>
    <row r="6460" spans="1:6" x14ac:dyDescent="0.25">
      <c r="A6460" s="30">
        <f>'Прайс-лист на год'!$E$3+ROUNDDOWN((ROW()-2)/25,0)</f>
        <v>44088</v>
      </c>
      <c r="B6460">
        <f t="shared" ref="B6460:E6460" si="6434">B6435</f>
        <v>1</v>
      </c>
      <c r="C6460" t="str">
        <f t="shared" si="6434"/>
        <v>A2</v>
      </c>
      <c r="D6460" t="str">
        <f t="shared" si="6434"/>
        <v>прочие сыры</v>
      </c>
      <c r="E6460" t="str">
        <f t="shared" si="6434"/>
        <v>A2|прочие сыры</v>
      </c>
      <c r="F6460">
        <f>IFERROR(INDEX('Прайс-лист на год'!$E$4:$NG$28,MATCH(prices_model!E6460,'Прайс-лист на год'!$D$4:$D$28,0),MATCH(prices_model!A6460,'Прайс-лист на год'!$E$3:$NG$3,0)),0)</f>
        <v>735</v>
      </c>
    </row>
    <row r="6461" spans="1:6" x14ac:dyDescent="0.25">
      <c r="A6461" s="30">
        <f>'Прайс-лист на год'!$E$3+ROUNDDOWN((ROW()-2)/25,0)</f>
        <v>44088</v>
      </c>
      <c r="B6461">
        <f t="shared" ref="B6461:E6461" si="6435">B6436</f>
        <v>1</v>
      </c>
      <c r="C6461" t="str">
        <f t="shared" si="6435"/>
        <v>A2</v>
      </c>
      <c r="D6461" t="str">
        <f t="shared" si="6435"/>
        <v>продукты сырные</v>
      </c>
      <c r="E6461" t="str">
        <f t="shared" si="6435"/>
        <v>A2|продукты сырные</v>
      </c>
      <c r="F6461">
        <f>IFERROR(INDEX('Прайс-лист на год'!$E$4:$NG$28,MATCH(prices_model!E6461,'Прайс-лист на год'!$D$4:$D$28,0),MATCH(prices_model!A6461,'Прайс-лист на год'!$E$3:$NG$3,0)),0)</f>
        <v>420</v>
      </c>
    </row>
    <row r="6462" spans="1:6" x14ac:dyDescent="0.25">
      <c r="A6462" s="30">
        <f>'Прайс-лист на год'!$E$3+ROUNDDOWN((ROW()-2)/25,0)</f>
        <v>44088</v>
      </c>
      <c r="B6462">
        <f t="shared" ref="B6462:E6462" si="6436">B6437</f>
        <v>1</v>
      </c>
      <c r="C6462" t="str">
        <f t="shared" si="6436"/>
        <v>A3</v>
      </c>
      <c r="D6462" t="str">
        <f t="shared" si="6436"/>
        <v>сыр твердый</v>
      </c>
      <c r="E6462" t="str">
        <f t="shared" si="6436"/>
        <v>A3|сыр твердый</v>
      </c>
      <c r="F6462">
        <f>IFERROR(INDEX('Прайс-лист на год'!$E$4:$NG$28,MATCH(prices_model!E6462,'Прайс-лист на год'!$D$4:$D$28,0),MATCH(prices_model!A6462,'Прайс-лист на год'!$E$3:$NG$3,0)),0)</f>
        <v>1000</v>
      </c>
    </row>
    <row r="6463" spans="1:6" x14ac:dyDescent="0.25">
      <c r="A6463" s="30">
        <f>'Прайс-лист на год'!$E$3+ROUNDDOWN((ROW()-2)/25,0)</f>
        <v>44088</v>
      </c>
      <c r="B6463">
        <f t="shared" ref="B6463:E6463" si="6437">B6438</f>
        <v>1</v>
      </c>
      <c r="C6463" t="str">
        <f t="shared" si="6437"/>
        <v>A3</v>
      </c>
      <c r="D6463" t="str">
        <f t="shared" si="6437"/>
        <v>сыр полутвердый</v>
      </c>
      <c r="E6463" t="str">
        <f t="shared" si="6437"/>
        <v>A3|сыр полутвердый</v>
      </c>
      <c r="F6463">
        <f>IFERROR(INDEX('Прайс-лист на год'!$E$4:$NG$28,MATCH(prices_model!E6463,'Прайс-лист на год'!$D$4:$D$28,0),MATCH(prices_model!A6463,'Прайс-лист на год'!$E$3:$NG$3,0)),0)</f>
        <v>600</v>
      </c>
    </row>
    <row r="6464" spans="1:6" x14ac:dyDescent="0.25">
      <c r="A6464" s="30">
        <f>'Прайс-лист на год'!$E$3+ROUNDDOWN((ROW()-2)/25,0)</f>
        <v>44088</v>
      </c>
      <c r="B6464">
        <f t="shared" ref="B6464:E6464" si="6438">B6439</f>
        <v>1</v>
      </c>
      <c r="C6464" t="str">
        <f t="shared" si="6438"/>
        <v>A3</v>
      </c>
      <c r="D6464" t="str">
        <f t="shared" si="6438"/>
        <v>сыр мягкий</v>
      </c>
      <c r="E6464" t="str">
        <f t="shared" si="6438"/>
        <v>A3|сыр мягкий</v>
      </c>
      <c r="F6464">
        <f>IFERROR(INDEX('Прайс-лист на год'!$E$4:$NG$28,MATCH(prices_model!E6464,'Прайс-лист на год'!$D$4:$D$28,0),MATCH(prices_model!A6464,'Прайс-лист на год'!$E$3:$NG$3,0)),0)</f>
        <v>500</v>
      </c>
    </row>
    <row r="6465" spans="1:6" x14ac:dyDescent="0.25">
      <c r="A6465" s="30">
        <f>'Прайс-лист на год'!$E$3+ROUNDDOWN((ROW()-2)/25,0)</f>
        <v>44088</v>
      </c>
      <c r="B6465">
        <f t="shared" ref="B6465:E6465" si="6439">B6440</f>
        <v>1</v>
      </c>
      <c r="C6465" t="str">
        <f t="shared" si="6439"/>
        <v>A3</v>
      </c>
      <c r="D6465" t="str">
        <f t="shared" si="6439"/>
        <v>прочие сыры</v>
      </c>
      <c r="E6465" t="str">
        <f t="shared" si="6439"/>
        <v>A3|прочие сыры</v>
      </c>
      <c r="F6465">
        <f>IFERROR(INDEX('Прайс-лист на год'!$E$4:$NG$28,MATCH(prices_model!E6465,'Прайс-лист на год'!$D$4:$D$28,0),MATCH(prices_model!A6465,'Прайс-лист на год'!$E$3:$NG$3,0)),0)</f>
        <v>700</v>
      </c>
    </row>
    <row r="6466" spans="1:6" x14ac:dyDescent="0.25">
      <c r="A6466" s="30">
        <f>'Прайс-лист на год'!$E$3+ROUNDDOWN((ROW()-2)/25,0)</f>
        <v>44088</v>
      </c>
      <c r="B6466">
        <f t="shared" ref="B6466:E6466" si="6440">B6441</f>
        <v>1</v>
      </c>
      <c r="C6466" t="str">
        <f t="shared" si="6440"/>
        <v>A3</v>
      </c>
      <c r="D6466" t="str">
        <f t="shared" si="6440"/>
        <v>продукты сырные</v>
      </c>
      <c r="E6466" t="str">
        <f t="shared" si="6440"/>
        <v>A3|продукты сырные</v>
      </c>
      <c r="F6466">
        <f>IFERROR(INDEX('Прайс-лист на год'!$E$4:$NG$28,MATCH(prices_model!E6466,'Прайс-лист на год'!$D$4:$D$28,0),MATCH(prices_model!A6466,'Прайс-лист на год'!$E$3:$NG$3,0)),0)</f>
        <v>400</v>
      </c>
    </row>
    <row r="6467" spans="1:6" x14ac:dyDescent="0.25">
      <c r="A6467" s="30">
        <f>'Прайс-лист на год'!$E$3+ROUNDDOWN((ROW()-2)/25,0)</f>
        <v>44088</v>
      </c>
      <c r="B6467">
        <f t="shared" ref="B6467:E6467" si="6441">B6442</f>
        <v>1</v>
      </c>
      <c r="C6467" t="str">
        <f t="shared" si="6441"/>
        <v>A4</v>
      </c>
      <c r="D6467" t="str">
        <f t="shared" si="6441"/>
        <v>сыр твердый</v>
      </c>
      <c r="E6467" t="str">
        <f t="shared" si="6441"/>
        <v>A4|сыр твердый</v>
      </c>
      <c r="F6467">
        <f>IFERROR(INDEX('Прайс-лист на год'!$E$4:$NG$28,MATCH(prices_model!E6467,'Прайс-лист на год'!$D$4:$D$28,0),MATCH(prices_model!A6467,'Прайс-лист на год'!$E$3:$NG$3,0)),0)</f>
        <v>893</v>
      </c>
    </row>
    <row r="6468" spans="1:6" x14ac:dyDescent="0.25">
      <c r="A6468" s="30">
        <f>'Прайс-лист на год'!$E$3+ROUNDDOWN((ROW()-2)/25,0)</f>
        <v>44088</v>
      </c>
      <c r="B6468">
        <f t="shared" ref="B6468:E6468" si="6442">B6443</f>
        <v>1</v>
      </c>
      <c r="C6468" t="str">
        <f t="shared" si="6442"/>
        <v>A4</v>
      </c>
      <c r="D6468" t="str">
        <f t="shared" si="6442"/>
        <v>сыр полутвердый</v>
      </c>
      <c r="E6468" t="str">
        <f t="shared" si="6442"/>
        <v>A4|сыр полутвердый</v>
      </c>
      <c r="F6468">
        <f>IFERROR(INDEX('Прайс-лист на год'!$E$4:$NG$28,MATCH(prices_model!E6468,'Прайс-лист на год'!$D$4:$D$28,0),MATCH(prices_model!A6468,'Прайс-лист на год'!$E$3:$NG$3,0)),0)</f>
        <v>662</v>
      </c>
    </row>
    <row r="6469" spans="1:6" x14ac:dyDescent="0.25">
      <c r="A6469" s="30">
        <f>'Прайс-лист на год'!$E$3+ROUNDDOWN((ROW()-2)/25,0)</f>
        <v>44088</v>
      </c>
      <c r="B6469">
        <f t="shared" ref="B6469:E6469" si="6443">B6444</f>
        <v>1</v>
      </c>
      <c r="C6469" t="str">
        <f t="shared" si="6443"/>
        <v>A4</v>
      </c>
      <c r="D6469" t="str">
        <f t="shared" si="6443"/>
        <v>сыр мягкий</v>
      </c>
      <c r="E6469" t="str">
        <f t="shared" si="6443"/>
        <v>A4|сыр мягкий</v>
      </c>
      <c r="F6469">
        <f>IFERROR(INDEX('Прайс-лист на год'!$E$4:$NG$28,MATCH(prices_model!E6469,'Прайс-лист на год'!$D$4:$D$28,0),MATCH(prices_model!A6469,'Прайс-лист на год'!$E$3:$NG$3,0)),0)</f>
        <v>551</v>
      </c>
    </row>
    <row r="6470" spans="1:6" x14ac:dyDescent="0.25">
      <c r="A6470" s="30">
        <f>'Прайс-лист на год'!$E$3+ROUNDDOWN((ROW()-2)/25,0)</f>
        <v>44088</v>
      </c>
      <c r="B6470">
        <f t="shared" ref="B6470:E6470" si="6444">B6445</f>
        <v>1</v>
      </c>
      <c r="C6470" t="str">
        <f t="shared" si="6444"/>
        <v>A4</v>
      </c>
      <c r="D6470" t="str">
        <f t="shared" si="6444"/>
        <v>прочие сыры</v>
      </c>
      <c r="E6470" t="str">
        <f t="shared" si="6444"/>
        <v>A4|прочие сыры</v>
      </c>
      <c r="F6470">
        <f>IFERROR(INDEX('Прайс-лист на год'!$E$4:$NG$28,MATCH(prices_model!E6470,'Прайс-лист на год'!$D$4:$D$28,0),MATCH(prices_model!A6470,'Прайс-лист на год'!$E$3:$NG$3,0)),0)</f>
        <v>847</v>
      </c>
    </row>
    <row r="6471" spans="1:6" x14ac:dyDescent="0.25">
      <c r="A6471" s="30">
        <f>'Прайс-лист на год'!$E$3+ROUNDDOWN((ROW()-2)/25,0)</f>
        <v>44088</v>
      </c>
      <c r="B6471">
        <f t="shared" ref="B6471:E6471" si="6445">B6446</f>
        <v>1</v>
      </c>
      <c r="C6471" t="str">
        <f t="shared" si="6445"/>
        <v>A4</v>
      </c>
      <c r="D6471" t="str">
        <f t="shared" si="6445"/>
        <v>продукты сырные</v>
      </c>
      <c r="E6471" t="str">
        <f t="shared" si="6445"/>
        <v>A4|продукты сырные</v>
      </c>
      <c r="F6471">
        <f>IFERROR(INDEX('Прайс-лист на год'!$E$4:$NG$28,MATCH(prices_model!E6471,'Прайс-лист на год'!$D$4:$D$28,0),MATCH(prices_model!A6471,'Прайс-лист на год'!$E$3:$NG$3,0)),0)</f>
        <v>340</v>
      </c>
    </row>
    <row r="6472" spans="1:6" x14ac:dyDescent="0.25">
      <c r="A6472" s="30">
        <f>'Прайс-лист на год'!$E$3+ROUNDDOWN((ROW()-2)/25,0)</f>
        <v>44088</v>
      </c>
      <c r="B6472">
        <f t="shared" ref="B6472:E6472" si="6446">B6447</f>
        <v>1</v>
      </c>
      <c r="C6472" t="str">
        <f t="shared" si="6446"/>
        <v>A5</v>
      </c>
      <c r="D6472" t="str">
        <f t="shared" si="6446"/>
        <v>сыр твердый</v>
      </c>
      <c r="E6472" t="str">
        <f t="shared" si="6446"/>
        <v>A5|сыр твердый</v>
      </c>
      <c r="F6472">
        <f>IFERROR(INDEX('Прайс-лист на год'!$E$4:$NG$28,MATCH(prices_model!E6472,'Прайс-лист на год'!$D$4:$D$28,0),MATCH(prices_model!A6472,'Прайс-лист на год'!$E$3:$NG$3,0)),0)</f>
        <v>1100</v>
      </c>
    </row>
    <row r="6473" spans="1:6" x14ac:dyDescent="0.25">
      <c r="A6473" s="30">
        <f>'Прайс-лист на год'!$E$3+ROUNDDOWN((ROW()-2)/25,0)</f>
        <v>44088</v>
      </c>
      <c r="B6473">
        <f t="shared" ref="B6473:E6473" si="6447">B6448</f>
        <v>1</v>
      </c>
      <c r="C6473" t="str">
        <f t="shared" si="6447"/>
        <v>A5</v>
      </c>
      <c r="D6473" t="str">
        <f t="shared" si="6447"/>
        <v>сыр полутвердый</v>
      </c>
      <c r="E6473" t="str">
        <f t="shared" si="6447"/>
        <v>A5|сыр полутвердый</v>
      </c>
      <c r="F6473">
        <f>IFERROR(INDEX('Прайс-лист на год'!$E$4:$NG$28,MATCH(prices_model!E6473,'Прайс-лист на год'!$D$4:$D$28,0),MATCH(prices_model!A6473,'Прайс-лист на год'!$E$3:$NG$3,0)),0)</f>
        <v>660</v>
      </c>
    </row>
    <row r="6474" spans="1:6" x14ac:dyDescent="0.25">
      <c r="A6474" s="30">
        <f>'Прайс-лист на год'!$E$3+ROUNDDOWN((ROW()-2)/25,0)</f>
        <v>44088</v>
      </c>
      <c r="B6474">
        <f t="shared" ref="B6474:E6474" si="6448">B6449</f>
        <v>1</v>
      </c>
      <c r="C6474" t="str">
        <f t="shared" si="6448"/>
        <v>A5</v>
      </c>
      <c r="D6474" t="str">
        <f t="shared" si="6448"/>
        <v>сыр мягкий</v>
      </c>
      <c r="E6474" t="str">
        <f t="shared" si="6448"/>
        <v>A5|сыр мягкий</v>
      </c>
      <c r="F6474">
        <f>IFERROR(INDEX('Прайс-лист на год'!$E$4:$NG$28,MATCH(prices_model!E6474,'Прайс-лист на год'!$D$4:$D$28,0),MATCH(prices_model!A6474,'Прайс-лист на год'!$E$3:$NG$3,0)),0)</f>
        <v>550</v>
      </c>
    </row>
    <row r="6475" spans="1:6" x14ac:dyDescent="0.25">
      <c r="A6475" s="30">
        <f>'Прайс-лист на год'!$E$3+ROUNDDOWN((ROW()-2)/25,0)</f>
        <v>44088</v>
      </c>
      <c r="B6475">
        <f t="shared" ref="B6475:E6475" si="6449">B6450</f>
        <v>1</v>
      </c>
      <c r="C6475" t="str">
        <f t="shared" si="6449"/>
        <v>A5</v>
      </c>
      <c r="D6475" t="str">
        <f t="shared" si="6449"/>
        <v>прочие сыры</v>
      </c>
      <c r="E6475" t="str">
        <f t="shared" si="6449"/>
        <v>A5|прочие сыры</v>
      </c>
      <c r="F6475">
        <f>IFERROR(INDEX('Прайс-лист на год'!$E$4:$NG$28,MATCH(prices_model!E6475,'Прайс-лист на год'!$D$4:$D$28,0),MATCH(prices_model!A6475,'Прайс-лист на год'!$E$3:$NG$3,0)),0)</f>
        <v>770</v>
      </c>
    </row>
    <row r="6476" spans="1:6" x14ac:dyDescent="0.25">
      <c r="A6476" s="30">
        <f>'Прайс-лист на год'!$E$3+ROUNDDOWN((ROW()-2)/25,0)</f>
        <v>44088</v>
      </c>
      <c r="B6476">
        <f t="shared" ref="B6476:E6476" si="6450">B6451</f>
        <v>1</v>
      </c>
      <c r="C6476" t="str">
        <f t="shared" si="6450"/>
        <v>A5</v>
      </c>
      <c r="D6476" t="str">
        <f t="shared" si="6450"/>
        <v>продукты сырные</v>
      </c>
      <c r="E6476" t="str">
        <f t="shared" si="6450"/>
        <v>A5|продукты сырные</v>
      </c>
      <c r="F6476">
        <f>IFERROR(INDEX('Прайс-лист на год'!$E$4:$NG$28,MATCH(prices_model!E6476,'Прайс-лист на год'!$D$4:$D$28,0),MATCH(prices_model!A6476,'Прайс-лист на год'!$E$3:$NG$3,0)),0)</f>
        <v>440</v>
      </c>
    </row>
    <row r="6477" spans="1:6" x14ac:dyDescent="0.25">
      <c r="A6477" s="30">
        <f>'Прайс-лист на год'!$E$3+ROUNDDOWN((ROW()-2)/25,0)</f>
        <v>44089</v>
      </c>
      <c r="B6477">
        <f t="shared" ref="B6477:E6477" si="6451">B6452</f>
        <v>1</v>
      </c>
      <c r="C6477" t="str">
        <f t="shared" si="6451"/>
        <v>A1</v>
      </c>
      <c r="D6477" t="str">
        <f t="shared" si="6451"/>
        <v>сыр твердый</v>
      </c>
      <c r="E6477" t="str">
        <f t="shared" si="6451"/>
        <v>A1|сыр твердый</v>
      </c>
      <c r="F6477">
        <f>IFERROR(INDEX('Прайс-лист на год'!$E$4:$NG$28,MATCH(prices_model!E6477,'Прайс-лист на год'!$D$4:$D$28,0),MATCH(prices_model!A6477,'Прайс-лист на год'!$E$3:$NG$3,0)),0)</f>
        <v>1000</v>
      </c>
    </row>
    <row r="6478" spans="1:6" x14ac:dyDescent="0.25">
      <c r="A6478" s="30">
        <f>'Прайс-лист на год'!$E$3+ROUNDDOWN((ROW()-2)/25,0)</f>
        <v>44089</v>
      </c>
      <c r="B6478">
        <f t="shared" ref="B6478:E6478" si="6452">B6453</f>
        <v>1</v>
      </c>
      <c r="C6478" t="str">
        <f t="shared" si="6452"/>
        <v>A1</v>
      </c>
      <c r="D6478" t="str">
        <f t="shared" si="6452"/>
        <v>сыр полутвердый</v>
      </c>
      <c r="E6478" t="str">
        <f t="shared" si="6452"/>
        <v>A1|сыр полутвердый</v>
      </c>
      <c r="F6478">
        <f>IFERROR(INDEX('Прайс-лист на год'!$E$4:$NG$28,MATCH(prices_model!E6478,'Прайс-лист на год'!$D$4:$D$28,0),MATCH(prices_model!A6478,'Прайс-лист на год'!$E$3:$NG$3,0)),0)</f>
        <v>600</v>
      </c>
    </row>
    <row r="6479" spans="1:6" x14ac:dyDescent="0.25">
      <c r="A6479" s="30">
        <f>'Прайс-лист на год'!$E$3+ROUNDDOWN((ROW()-2)/25,0)</f>
        <v>44089</v>
      </c>
      <c r="B6479">
        <f t="shared" ref="B6479:E6479" si="6453">B6454</f>
        <v>1</v>
      </c>
      <c r="C6479" t="str">
        <f t="shared" si="6453"/>
        <v>A1</v>
      </c>
      <c r="D6479" t="str">
        <f t="shared" si="6453"/>
        <v>сыр мягкий</v>
      </c>
      <c r="E6479" t="str">
        <f t="shared" si="6453"/>
        <v>A1|сыр мягкий</v>
      </c>
      <c r="F6479">
        <f>IFERROR(INDEX('Прайс-лист на год'!$E$4:$NG$28,MATCH(prices_model!E6479,'Прайс-лист на год'!$D$4:$D$28,0),MATCH(prices_model!A6479,'Прайс-лист на год'!$E$3:$NG$3,0)),0)</f>
        <v>500</v>
      </c>
    </row>
    <row r="6480" spans="1:6" x14ac:dyDescent="0.25">
      <c r="A6480" s="30">
        <f>'Прайс-лист на год'!$E$3+ROUNDDOWN((ROW()-2)/25,0)</f>
        <v>44089</v>
      </c>
      <c r="B6480">
        <f t="shared" ref="B6480:E6480" si="6454">B6455</f>
        <v>1</v>
      </c>
      <c r="C6480" t="str">
        <f t="shared" si="6454"/>
        <v>A1</v>
      </c>
      <c r="D6480" t="str">
        <f t="shared" si="6454"/>
        <v>прочие сыры</v>
      </c>
      <c r="E6480" t="str">
        <f t="shared" si="6454"/>
        <v>A1|прочие сыры</v>
      </c>
      <c r="F6480">
        <f>IFERROR(INDEX('Прайс-лист на год'!$E$4:$NG$28,MATCH(prices_model!E6480,'Прайс-лист на год'!$D$4:$D$28,0),MATCH(prices_model!A6480,'Прайс-лист на год'!$E$3:$NG$3,0)),0)</f>
        <v>700</v>
      </c>
    </row>
    <row r="6481" spans="1:6" x14ac:dyDescent="0.25">
      <c r="A6481" s="30">
        <f>'Прайс-лист на год'!$E$3+ROUNDDOWN((ROW()-2)/25,0)</f>
        <v>44089</v>
      </c>
      <c r="B6481">
        <f t="shared" ref="B6481:E6481" si="6455">B6456</f>
        <v>1</v>
      </c>
      <c r="C6481" t="str">
        <f t="shared" si="6455"/>
        <v>A1</v>
      </c>
      <c r="D6481" t="str">
        <f t="shared" si="6455"/>
        <v>продукты сырные</v>
      </c>
      <c r="E6481" t="str">
        <f t="shared" si="6455"/>
        <v>A1|продукты сырные</v>
      </c>
      <c r="F6481">
        <f>IFERROR(INDEX('Прайс-лист на год'!$E$4:$NG$28,MATCH(prices_model!E6481,'Прайс-лист на год'!$D$4:$D$28,0),MATCH(prices_model!A6481,'Прайс-лист на год'!$E$3:$NG$3,0)),0)</f>
        <v>400</v>
      </c>
    </row>
    <row r="6482" spans="1:6" x14ac:dyDescent="0.25">
      <c r="A6482" s="30">
        <f>'Прайс-лист на год'!$E$3+ROUNDDOWN((ROW()-2)/25,0)</f>
        <v>44089</v>
      </c>
      <c r="B6482">
        <f t="shared" ref="B6482:E6482" si="6456">B6457</f>
        <v>1</v>
      </c>
      <c r="C6482" t="str">
        <f t="shared" si="6456"/>
        <v>A2</v>
      </c>
      <c r="D6482" t="str">
        <f t="shared" si="6456"/>
        <v>сыр твердый</v>
      </c>
      <c r="E6482" t="str">
        <f t="shared" si="6456"/>
        <v>A2|сыр твердый</v>
      </c>
      <c r="F6482">
        <f>IFERROR(INDEX('Прайс-лист на год'!$E$4:$NG$28,MATCH(prices_model!E6482,'Прайс-лист на год'!$D$4:$D$28,0),MATCH(prices_model!A6482,'Прайс-лист на год'!$E$3:$NG$3,0)),0)</f>
        <v>1050</v>
      </c>
    </row>
    <row r="6483" spans="1:6" x14ac:dyDescent="0.25">
      <c r="A6483" s="30">
        <f>'Прайс-лист на год'!$E$3+ROUNDDOWN((ROW()-2)/25,0)</f>
        <v>44089</v>
      </c>
      <c r="B6483">
        <f t="shared" ref="B6483:E6483" si="6457">B6458</f>
        <v>1</v>
      </c>
      <c r="C6483" t="str">
        <f t="shared" si="6457"/>
        <v>A2</v>
      </c>
      <c r="D6483" t="str">
        <f t="shared" si="6457"/>
        <v>сыр полутвердый</v>
      </c>
      <c r="E6483" t="str">
        <f t="shared" si="6457"/>
        <v>A2|сыр полутвердый</v>
      </c>
      <c r="F6483">
        <f>IFERROR(INDEX('Прайс-лист на год'!$E$4:$NG$28,MATCH(prices_model!E6483,'Прайс-лист на год'!$D$4:$D$28,0),MATCH(prices_model!A6483,'Прайс-лист на год'!$E$3:$NG$3,0)),0)</f>
        <v>630</v>
      </c>
    </row>
    <row r="6484" spans="1:6" x14ac:dyDescent="0.25">
      <c r="A6484" s="30">
        <f>'Прайс-лист на год'!$E$3+ROUNDDOWN((ROW()-2)/25,0)</f>
        <v>44089</v>
      </c>
      <c r="B6484">
        <f t="shared" ref="B6484:E6484" si="6458">B6459</f>
        <v>1</v>
      </c>
      <c r="C6484" t="str">
        <f t="shared" si="6458"/>
        <v>A2</v>
      </c>
      <c r="D6484" t="str">
        <f t="shared" si="6458"/>
        <v>сыр мягкий</v>
      </c>
      <c r="E6484" t="str">
        <f t="shared" si="6458"/>
        <v>A2|сыр мягкий</v>
      </c>
      <c r="F6484">
        <f>IFERROR(INDEX('Прайс-лист на год'!$E$4:$NG$28,MATCH(prices_model!E6484,'Прайс-лист на год'!$D$4:$D$28,0),MATCH(prices_model!A6484,'Прайс-лист на год'!$E$3:$NG$3,0)),0)</f>
        <v>525</v>
      </c>
    </row>
    <row r="6485" spans="1:6" x14ac:dyDescent="0.25">
      <c r="A6485" s="30">
        <f>'Прайс-лист на год'!$E$3+ROUNDDOWN((ROW()-2)/25,0)</f>
        <v>44089</v>
      </c>
      <c r="B6485">
        <f t="shared" ref="B6485:E6485" si="6459">B6460</f>
        <v>1</v>
      </c>
      <c r="C6485" t="str">
        <f t="shared" si="6459"/>
        <v>A2</v>
      </c>
      <c r="D6485" t="str">
        <f t="shared" si="6459"/>
        <v>прочие сыры</v>
      </c>
      <c r="E6485" t="str">
        <f t="shared" si="6459"/>
        <v>A2|прочие сыры</v>
      </c>
      <c r="F6485">
        <f>IFERROR(INDEX('Прайс-лист на год'!$E$4:$NG$28,MATCH(prices_model!E6485,'Прайс-лист на год'!$D$4:$D$28,0),MATCH(prices_model!A6485,'Прайс-лист на год'!$E$3:$NG$3,0)),0)</f>
        <v>735</v>
      </c>
    </row>
    <row r="6486" spans="1:6" x14ac:dyDescent="0.25">
      <c r="A6486" s="30">
        <f>'Прайс-лист на год'!$E$3+ROUNDDOWN((ROW()-2)/25,0)</f>
        <v>44089</v>
      </c>
      <c r="B6486">
        <f t="shared" ref="B6486:E6486" si="6460">B6461</f>
        <v>1</v>
      </c>
      <c r="C6486" t="str">
        <f t="shared" si="6460"/>
        <v>A2</v>
      </c>
      <c r="D6486" t="str">
        <f t="shared" si="6460"/>
        <v>продукты сырные</v>
      </c>
      <c r="E6486" t="str">
        <f t="shared" si="6460"/>
        <v>A2|продукты сырные</v>
      </c>
      <c r="F6486">
        <f>IFERROR(INDEX('Прайс-лист на год'!$E$4:$NG$28,MATCH(prices_model!E6486,'Прайс-лист на год'!$D$4:$D$28,0),MATCH(prices_model!A6486,'Прайс-лист на год'!$E$3:$NG$3,0)),0)</f>
        <v>420</v>
      </c>
    </row>
    <row r="6487" spans="1:6" x14ac:dyDescent="0.25">
      <c r="A6487" s="30">
        <f>'Прайс-лист на год'!$E$3+ROUNDDOWN((ROW()-2)/25,0)</f>
        <v>44089</v>
      </c>
      <c r="B6487">
        <f t="shared" ref="B6487:E6487" si="6461">B6462</f>
        <v>1</v>
      </c>
      <c r="C6487" t="str">
        <f t="shared" si="6461"/>
        <v>A3</v>
      </c>
      <c r="D6487" t="str">
        <f t="shared" si="6461"/>
        <v>сыр твердый</v>
      </c>
      <c r="E6487" t="str">
        <f t="shared" si="6461"/>
        <v>A3|сыр твердый</v>
      </c>
      <c r="F6487">
        <f>IFERROR(INDEX('Прайс-лист на год'!$E$4:$NG$28,MATCH(prices_model!E6487,'Прайс-лист на год'!$D$4:$D$28,0),MATCH(prices_model!A6487,'Прайс-лист на год'!$E$3:$NG$3,0)),0)</f>
        <v>1000</v>
      </c>
    </row>
    <row r="6488" spans="1:6" x14ac:dyDescent="0.25">
      <c r="A6488" s="30">
        <f>'Прайс-лист на год'!$E$3+ROUNDDOWN((ROW()-2)/25,0)</f>
        <v>44089</v>
      </c>
      <c r="B6488">
        <f t="shared" ref="B6488:E6488" si="6462">B6463</f>
        <v>1</v>
      </c>
      <c r="C6488" t="str">
        <f t="shared" si="6462"/>
        <v>A3</v>
      </c>
      <c r="D6488" t="str">
        <f t="shared" si="6462"/>
        <v>сыр полутвердый</v>
      </c>
      <c r="E6488" t="str">
        <f t="shared" si="6462"/>
        <v>A3|сыр полутвердый</v>
      </c>
      <c r="F6488">
        <f>IFERROR(INDEX('Прайс-лист на год'!$E$4:$NG$28,MATCH(prices_model!E6488,'Прайс-лист на год'!$D$4:$D$28,0),MATCH(prices_model!A6488,'Прайс-лист на год'!$E$3:$NG$3,0)),0)</f>
        <v>600</v>
      </c>
    </row>
    <row r="6489" spans="1:6" x14ac:dyDescent="0.25">
      <c r="A6489" s="30">
        <f>'Прайс-лист на год'!$E$3+ROUNDDOWN((ROW()-2)/25,0)</f>
        <v>44089</v>
      </c>
      <c r="B6489">
        <f t="shared" ref="B6489:E6489" si="6463">B6464</f>
        <v>1</v>
      </c>
      <c r="C6489" t="str">
        <f t="shared" si="6463"/>
        <v>A3</v>
      </c>
      <c r="D6489" t="str">
        <f t="shared" si="6463"/>
        <v>сыр мягкий</v>
      </c>
      <c r="E6489" t="str">
        <f t="shared" si="6463"/>
        <v>A3|сыр мягкий</v>
      </c>
      <c r="F6489">
        <f>IFERROR(INDEX('Прайс-лист на год'!$E$4:$NG$28,MATCH(prices_model!E6489,'Прайс-лист на год'!$D$4:$D$28,0),MATCH(prices_model!A6489,'Прайс-лист на год'!$E$3:$NG$3,0)),0)</f>
        <v>500</v>
      </c>
    </row>
    <row r="6490" spans="1:6" x14ac:dyDescent="0.25">
      <c r="A6490" s="30">
        <f>'Прайс-лист на год'!$E$3+ROUNDDOWN((ROW()-2)/25,0)</f>
        <v>44089</v>
      </c>
      <c r="B6490">
        <f t="shared" ref="B6490:E6490" si="6464">B6465</f>
        <v>1</v>
      </c>
      <c r="C6490" t="str">
        <f t="shared" si="6464"/>
        <v>A3</v>
      </c>
      <c r="D6490" t="str">
        <f t="shared" si="6464"/>
        <v>прочие сыры</v>
      </c>
      <c r="E6490" t="str">
        <f t="shared" si="6464"/>
        <v>A3|прочие сыры</v>
      </c>
      <c r="F6490">
        <f>IFERROR(INDEX('Прайс-лист на год'!$E$4:$NG$28,MATCH(prices_model!E6490,'Прайс-лист на год'!$D$4:$D$28,0),MATCH(prices_model!A6490,'Прайс-лист на год'!$E$3:$NG$3,0)),0)</f>
        <v>700</v>
      </c>
    </row>
    <row r="6491" spans="1:6" x14ac:dyDescent="0.25">
      <c r="A6491" s="30">
        <f>'Прайс-лист на год'!$E$3+ROUNDDOWN((ROW()-2)/25,0)</f>
        <v>44089</v>
      </c>
      <c r="B6491">
        <f t="shared" ref="B6491:E6491" si="6465">B6466</f>
        <v>1</v>
      </c>
      <c r="C6491" t="str">
        <f t="shared" si="6465"/>
        <v>A3</v>
      </c>
      <c r="D6491" t="str">
        <f t="shared" si="6465"/>
        <v>продукты сырные</v>
      </c>
      <c r="E6491" t="str">
        <f t="shared" si="6465"/>
        <v>A3|продукты сырные</v>
      </c>
      <c r="F6491">
        <f>IFERROR(INDEX('Прайс-лист на год'!$E$4:$NG$28,MATCH(prices_model!E6491,'Прайс-лист на год'!$D$4:$D$28,0),MATCH(prices_model!A6491,'Прайс-лист на год'!$E$3:$NG$3,0)),0)</f>
        <v>400</v>
      </c>
    </row>
    <row r="6492" spans="1:6" x14ac:dyDescent="0.25">
      <c r="A6492" s="30">
        <f>'Прайс-лист на год'!$E$3+ROUNDDOWN((ROW()-2)/25,0)</f>
        <v>44089</v>
      </c>
      <c r="B6492">
        <f t="shared" ref="B6492:E6492" si="6466">B6467</f>
        <v>1</v>
      </c>
      <c r="C6492" t="str">
        <f t="shared" si="6466"/>
        <v>A4</v>
      </c>
      <c r="D6492" t="str">
        <f t="shared" si="6466"/>
        <v>сыр твердый</v>
      </c>
      <c r="E6492" t="str">
        <f t="shared" si="6466"/>
        <v>A4|сыр твердый</v>
      </c>
      <c r="F6492">
        <f>IFERROR(INDEX('Прайс-лист на год'!$E$4:$NG$28,MATCH(prices_model!E6492,'Прайс-лист на год'!$D$4:$D$28,0),MATCH(prices_model!A6492,'Прайс-лист на год'!$E$3:$NG$3,0)),0)</f>
        <v>893</v>
      </c>
    </row>
    <row r="6493" spans="1:6" x14ac:dyDescent="0.25">
      <c r="A6493" s="30">
        <f>'Прайс-лист на год'!$E$3+ROUNDDOWN((ROW()-2)/25,0)</f>
        <v>44089</v>
      </c>
      <c r="B6493">
        <f t="shared" ref="B6493:E6493" si="6467">B6468</f>
        <v>1</v>
      </c>
      <c r="C6493" t="str">
        <f t="shared" si="6467"/>
        <v>A4</v>
      </c>
      <c r="D6493" t="str">
        <f t="shared" si="6467"/>
        <v>сыр полутвердый</v>
      </c>
      <c r="E6493" t="str">
        <f t="shared" si="6467"/>
        <v>A4|сыр полутвердый</v>
      </c>
      <c r="F6493">
        <f>IFERROR(INDEX('Прайс-лист на год'!$E$4:$NG$28,MATCH(prices_model!E6493,'Прайс-лист на год'!$D$4:$D$28,0),MATCH(prices_model!A6493,'Прайс-лист на год'!$E$3:$NG$3,0)),0)</f>
        <v>662</v>
      </c>
    </row>
    <row r="6494" spans="1:6" x14ac:dyDescent="0.25">
      <c r="A6494" s="30">
        <f>'Прайс-лист на год'!$E$3+ROUNDDOWN((ROW()-2)/25,0)</f>
        <v>44089</v>
      </c>
      <c r="B6494">
        <f t="shared" ref="B6494:E6494" si="6468">B6469</f>
        <v>1</v>
      </c>
      <c r="C6494" t="str">
        <f t="shared" si="6468"/>
        <v>A4</v>
      </c>
      <c r="D6494" t="str">
        <f t="shared" si="6468"/>
        <v>сыр мягкий</v>
      </c>
      <c r="E6494" t="str">
        <f t="shared" si="6468"/>
        <v>A4|сыр мягкий</v>
      </c>
      <c r="F6494">
        <f>IFERROR(INDEX('Прайс-лист на год'!$E$4:$NG$28,MATCH(prices_model!E6494,'Прайс-лист на год'!$D$4:$D$28,0),MATCH(prices_model!A6494,'Прайс-лист на год'!$E$3:$NG$3,0)),0)</f>
        <v>551</v>
      </c>
    </row>
    <row r="6495" spans="1:6" x14ac:dyDescent="0.25">
      <c r="A6495" s="30">
        <f>'Прайс-лист на год'!$E$3+ROUNDDOWN((ROW()-2)/25,0)</f>
        <v>44089</v>
      </c>
      <c r="B6495">
        <f t="shared" ref="B6495:E6495" si="6469">B6470</f>
        <v>1</v>
      </c>
      <c r="C6495" t="str">
        <f t="shared" si="6469"/>
        <v>A4</v>
      </c>
      <c r="D6495" t="str">
        <f t="shared" si="6469"/>
        <v>прочие сыры</v>
      </c>
      <c r="E6495" t="str">
        <f t="shared" si="6469"/>
        <v>A4|прочие сыры</v>
      </c>
      <c r="F6495">
        <f>IFERROR(INDEX('Прайс-лист на год'!$E$4:$NG$28,MATCH(prices_model!E6495,'Прайс-лист на год'!$D$4:$D$28,0),MATCH(prices_model!A6495,'Прайс-лист на год'!$E$3:$NG$3,0)),0)</f>
        <v>847</v>
      </c>
    </row>
    <row r="6496" spans="1:6" x14ac:dyDescent="0.25">
      <c r="A6496" s="30">
        <f>'Прайс-лист на год'!$E$3+ROUNDDOWN((ROW()-2)/25,0)</f>
        <v>44089</v>
      </c>
      <c r="B6496">
        <f t="shared" ref="B6496:E6496" si="6470">B6471</f>
        <v>1</v>
      </c>
      <c r="C6496" t="str">
        <f t="shared" si="6470"/>
        <v>A4</v>
      </c>
      <c r="D6496" t="str">
        <f t="shared" si="6470"/>
        <v>продукты сырные</v>
      </c>
      <c r="E6496" t="str">
        <f t="shared" si="6470"/>
        <v>A4|продукты сырные</v>
      </c>
      <c r="F6496">
        <f>IFERROR(INDEX('Прайс-лист на год'!$E$4:$NG$28,MATCH(prices_model!E6496,'Прайс-лист на год'!$D$4:$D$28,0),MATCH(prices_model!A6496,'Прайс-лист на год'!$E$3:$NG$3,0)),0)</f>
        <v>340</v>
      </c>
    </row>
    <row r="6497" spans="1:6" x14ac:dyDescent="0.25">
      <c r="A6497" s="30">
        <f>'Прайс-лист на год'!$E$3+ROUNDDOWN((ROW()-2)/25,0)</f>
        <v>44089</v>
      </c>
      <c r="B6497">
        <f t="shared" ref="B6497:E6497" si="6471">B6472</f>
        <v>1</v>
      </c>
      <c r="C6497" t="str">
        <f t="shared" si="6471"/>
        <v>A5</v>
      </c>
      <c r="D6497" t="str">
        <f t="shared" si="6471"/>
        <v>сыр твердый</v>
      </c>
      <c r="E6497" t="str">
        <f t="shared" si="6471"/>
        <v>A5|сыр твердый</v>
      </c>
      <c r="F6497">
        <f>IFERROR(INDEX('Прайс-лист на год'!$E$4:$NG$28,MATCH(prices_model!E6497,'Прайс-лист на год'!$D$4:$D$28,0),MATCH(prices_model!A6497,'Прайс-лист на год'!$E$3:$NG$3,0)),0)</f>
        <v>1100</v>
      </c>
    </row>
    <row r="6498" spans="1:6" x14ac:dyDescent="0.25">
      <c r="A6498" s="30">
        <f>'Прайс-лист на год'!$E$3+ROUNDDOWN((ROW()-2)/25,0)</f>
        <v>44089</v>
      </c>
      <c r="B6498">
        <f t="shared" ref="B6498:E6498" si="6472">B6473</f>
        <v>1</v>
      </c>
      <c r="C6498" t="str">
        <f t="shared" si="6472"/>
        <v>A5</v>
      </c>
      <c r="D6498" t="str">
        <f t="shared" si="6472"/>
        <v>сыр полутвердый</v>
      </c>
      <c r="E6498" t="str">
        <f t="shared" si="6472"/>
        <v>A5|сыр полутвердый</v>
      </c>
      <c r="F6498">
        <f>IFERROR(INDEX('Прайс-лист на год'!$E$4:$NG$28,MATCH(prices_model!E6498,'Прайс-лист на год'!$D$4:$D$28,0),MATCH(prices_model!A6498,'Прайс-лист на год'!$E$3:$NG$3,0)),0)</f>
        <v>660</v>
      </c>
    </row>
    <row r="6499" spans="1:6" x14ac:dyDescent="0.25">
      <c r="A6499" s="30">
        <f>'Прайс-лист на год'!$E$3+ROUNDDOWN((ROW()-2)/25,0)</f>
        <v>44089</v>
      </c>
      <c r="B6499">
        <f t="shared" ref="B6499:E6499" si="6473">B6474</f>
        <v>1</v>
      </c>
      <c r="C6499" t="str">
        <f t="shared" si="6473"/>
        <v>A5</v>
      </c>
      <c r="D6499" t="str">
        <f t="shared" si="6473"/>
        <v>сыр мягкий</v>
      </c>
      <c r="E6499" t="str">
        <f t="shared" si="6473"/>
        <v>A5|сыр мягкий</v>
      </c>
      <c r="F6499">
        <f>IFERROR(INDEX('Прайс-лист на год'!$E$4:$NG$28,MATCH(prices_model!E6499,'Прайс-лист на год'!$D$4:$D$28,0),MATCH(prices_model!A6499,'Прайс-лист на год'!$E$3:$NG$3,0)),0)</f>
        <v>550</v>
      </c>
    </row>
    <row r="6500" spans="1:6" x14ac:dyDescent="0.25">
      <c r="A6500" s="30">
        <f>'Прайс-лист на год'!$E$3+ROUNDDOWN((ROW()-2)/25,0)</f>
        <v>44089</v>
      </c>
      <c r="B6500">
        <f t="shared" ref="B6500:E6500" si="6474">B6475</f>
        <v>1</v>
      </c>
      <c r="C6500" t="str">
        <f t="shared" si="6474"/>
        <v>A5</v>
      </c>
      <c r="D6500" t="str">
        <f t="shared" si="6474"/>
        <v>прочие сыры</v>
      </c>
      <c r="E6500" t="str">
        <f t="shared" si="6474"/>
        <v>A5|прочие сыры</v>
      </c>
      <c r="F6500">
        <f>IFERROR(INDEX('Прайс-лист на год'!$E$4:$NG$28,MATCH(prices_model!E6500,'Прайс-лист на год'!$D$4:$D$28,0),MATCH(prices_model!A6500,'Прайс-лист на год'!$E$3:$NG$3,0)),0)</f>
        <v>770</v>
      </c>
    </row>
    <row r="6501" spans="1:6" x14ac:dyDescent="0.25">
      <c r="A6501" s="30">
        <f>'Прайс-лист на год'!$E$3+ROUNDDOWN((ROW()-2)/25,0)</f>
        <v>44089</v>
      </c>
      <c r="B6501">
        <f t="shared" ref="B6501:E6501" si="6475">B6476</f>
        <v>1</v>
      </c>
      <c r="C6501" t="str">
        <f t="shared" si="6475"/>
        <v>A5</v>
      </c>
      <c r="D6501" t="str">
        <f t="shared" si="6475"/>
        <v>продукты сырные</v>
      </c>
      <c r="E6501" t="str">
        <f t="shared" si="6475"/>
        <v>A5|продукты сырные</v>
      </c>
      <c r="F6501">
        <f>IFERROR(INDEX('Прайс-лист на год'!$E$4:$NG$28,MATCH(prices_model!E6501,'Прайс-лист на год'!$D$4:$D$28,0),MATCH(prices_model!A6501,'Прайс-лист на год'!$E$3:$NG$3,0)),0)</f>
        <v>440</v>
      </c>
    </row>
    <row r="6502" spans="1:6" x14ac:dyDescent="0.25">
      <c r="A6502" s="30">
        <f>'Прайс-лист на год'!$E$3+ROUNDDOWN((ROW()-2)/25,0)</f>
        <v>44090</v>
      </c>
      <c r="B6502">
        <f t="shared" ref="B6502:E6502" si="6476">B6477</f>
        <v>1</v>
      </c>
      <c r="C6502" t="str">
        <f t="shared" si="6476"/>
        <v>A1</v>
      </c>
      <c r="D6502" t="str">
        <f t="shared" si="6476"/>
        <v>сыр твердый</v>
      </c>
      <c r="E6502" t="str">
        <f t="shared" si="6476"/>
        <v>A1|сыр твердый</v>
      </c>
      <c r="F6502">
        <f>IFERROR(INDEX('Прайс-лист на год'!$E$4:$NG$28,MATCH(prices_model!E6502,'Прайс-лист на год'!$D$4:$D$28,0),MATCH(prices_model!A6502,'Прайс-лист на год'!$E$3:$NG$3,0)),0)</f>
        <v>1000</v>
      </c>
    </row>
    <row r="6503" spans="1:6" x14ac:dyDescent="0.25">
      <c r="A6503" s="30">
        <f>'Прайс-лист на год'!$E$3+ROUNDDOWN((ROW()-2)/25,0)</f>
        <v>44090</v>
      </c>
      <c r="B6503">
        <f t="shared" ref="B6503:E6503" si="6477">B6478</f>
        <v>1</v>
      </c>
      <c r="C6503" t="str">
        <f t="shared" si="6477"/>
        <v>A1</v>
      </c>
      <c r="D6503" t="str">
        <f t="shared" si="6477"/>
        <v>сыр полутвердый</v>
      </c>
      <c r="E6503" t="str">
        <f t="shared" si="6477"/>
        <v>A1|сыр полутвердый</v>
      </c>
      <c r="F6503">
        <f>IFERROR(INDEX('Прайс-лист на год'!$E$4:$NG$28,MATCH(prices_model!E6503,'Прайс-лист на год'!$D$4:$D$28,0),MATCH(prices_model!A6503,'Прайс-лист на год'!$E$3:$NG$3,0)),0)</f>
        <v>600</v>
      </c>
    </row>
    <row r="6504" spans="1:6" x14ac:dyDescent="0.25">
      <c r="A6504" s="30">
        <f>'Прайс-лист на год'!$E$3+ROUNDDOWN((ROW()-2)/25,0)</f>
        <v>44090</v>
      </c>
      <c r="B6504">
        <f t="shared" ref="B6504:E6504" si="6478">B6479</f>
        <v>1</v>
      </c>
      <c r="C6504" t="str">
        <f t="shared" si="6478"/>
        <v>A1</v>
      </c>
      <c r="D6504" t="str">
        <f t="shared" si="6478"/>
        <v>сыр мягкий</v>
      </c>
      <c r="E6504" t="str">
        <f t="shared" si="6478"/>
        <v>A1|сыр мягкий</v>
      </c>
      <c r="F6504">
        <f>IFERROR(INDEX('Прайс-лист на год'!$E$4:$NG$28,MATCH(prices_model!E6504,'Прайс-лист на год'!$D$4:$D$28,0),MATCH(prices_model!A6504,'Прайс-лист на год'!$E$3:$NG$3,0)),0)</f>
        <v>500</v>
      </c>
    </row>
    <row r="6505" spans="1:6" x14ac:dyDescent="0.25">
      <c r="A6505" s="30">
        <f>'Прайс-лист на год'!$E$3+ROUNDDOWN((ROW()-2)/25,0)</f>
        <v>44090</v>
      </c>
      <c r="B6505">
        <f t="shared" ref="B6505:E6505" si="6479">B6480</f>
        <v>1</v>
      </c>
      <c r="C6505" t="str">
        <f t="shared" si="6479"/>
        <v>A1</v>
      </c>
      <c r="D6505" t="str">
        <f t="shared" si="6479"/>
        <v>прочие сыры</v>
      </c>
      <c r="E6505" t="str">
        <f t="shared" si="6479"/>
        <v>A1|прочие сыры</v>
      </c>
      <c r="F6505">
        <f>IFERROR(INDEX('Прайс-лист на год'!$E$4:$NG$28,MATCH(prices_model!E6505,'Прайс-лист на год'!$D$4:$D$28,0),MATCH(prices_model!A6505,'Прайс-лист на год'!$E$3:$NG$3,0)),0)</f>
        <v>700</v>
      </c>
    </row>
    <row r="6506" spans="1:6" x14ac:dyDescent="0.25">
      <c r="A6506" s="30">
        <f>'Прайс-лист на год'!$E$3+ROUNDDOWN((ROW()-2)/25,0)</f>
        <v>44090</v>
      </c>
      <c r="B6506">
        <f t="shared" ref="B6506:E6506" si="6480">B6481</f>
        <v>1</v>
      </c>
      <c r="C6506" t="str">
        <f t="shared" si="6480"/>
        <v>A1</v>
      </c>
      <c r="D6506" t="str">
        <f t="shared" si="6480"/>
        <v>продукты сырные</v>
      </c>
      <c r="E6506" t="str">
        <f t="shared" si="6480"/>
        <v>A1|продукты сырные</v>
      </c>
      <c r="F6506">
        <f>IFERROR(INDEX('Прайс-лист на год'!$E$4:$NG$28,MATCH(prices_model!E6506,'Прайс-лист на год'!$D$4:$D$28,0),MATCH(prices_model!A6506,'Прайс-лист на год'!$E$3:$NG$3,0)),0)</f>
        <v>400</v>
      </c>
    </row>
    <row r="6507" spans="1:6" x14ac:dyDescent="0.25">
      <c r="A6507" s="30">
        <f>'Прайс-лист на год'!$E$3+ROUNDDOWN((ROW()-2)/25,0)</f>
        <v>44090</v>
      </c>
      <c r="B6507">
        <f t="shared" ref="B6507:E6507" si="6481">B6482</f>
        <v>1</v>
      </c>
      <c r="C6507" t="str">
        <f t="shared" si="6481"/>
        <v>A2</v>
      </c>
      <c r="D6507" t="str">
        <f t="shared" si="6481"/>
        <v>сыр твердый</v>
      </c>
      <c r="E6507" t="str">
        <f t="shared" si="6481"/>
        <v>A2|сыр твердый</v>
      </c>
      <c r="F6507">
        <f>IFERROR(INDEX('Прайс-лист на год'!$E$4:$NG$28,MATCH(prices_model!E6507,'Прайс-лист на год'!$D$4:$D$28,0),MATCH(prices_model!A6507,'Прайс-лист на год'!$E$3:$NG$3,0)),0)</f>
        <v>1050</v>
      </c>
    </row>
    <row r="6508" spans="1:6" x14ac:dyDescent="0.25">
      <c r="A6508" s="30">
        <f>'Прайс-лист на год'!$E$3+ROUNDDOWN((ROW()-2)/25,0)</f>
        <v>44090</v>
      </c>
      <c r="B6508">
        <f t="shared" ref="B6508:E6508" si="6482">B6483</f>
        <v>1</v>
      </c>
      <c r="C6508" t="str">
        <f t="shared" si="6482"/>
        <v>A2</v>
      </c>
      <c r="D6508" t="str">
        <f t="shared" si="6482"/>
        <v>сыр полутвердый</v>
      </c>
      <c r="E6508" t="str">
        <f t="shared" si="6482"/>
        <v>A2|сыр полутвердый</v>
      </c>
      <c r="F6508">
        <f>IFERROR(INDEX('Прайс-лист на год'!$E$4:$NG$28,MATCH(prices_model!E6508,'Прайс-лист на год'!$D$4:$D$28,0),MATCH(prices_model!A6508,'Прайс-лист на год'!$E$3:$NG$3,0)),0)</f>
        <v>630</v>
      </c>
    </row>
    <row r="6509" spans="1:6" x14ac:dyDescent="0.25">
      <c r="A6509" s="30">
        <f>'Прайс-лист на год'!$E$3+ROUNDDOWN((ROW()-2)/25,0)</f>
        <v>44090</v>
      </c>
      <c r="B6509">
        <f t="shared" ref="B6509:E6509" si="6483">B6484</f>
        <v>1</v>
      </c>
      <c r="C6509" t="str">
        <f t="shared" si="6483"/>
        <v>A2</v>
      </c>
      <c r="D6509" t="str">
        <f t="shared" si="6483"/>
        <v>сыр мягкий</v>
      </c>
      <c r="E6509" t="str">
        <f t="shared" si="6483"/>
        <v>A2|сыр мягкий</v>
      </c>
      <c r="F6509">
        <f>IFERROR(INDEX('Прайс-лист на год'!$E$4:$NG$28,MATCH(prices_model!E6509,'Прайс-лист на год'!$D$4:$D$28,0),MATCH(prices_model!A6509,'Прайс-лист на год'!$E$3:$NG$3,0)),0)</f>
        <v>525</v>
      </c>
    </row>
    <row r="6510" spans="1:6" x14ac:dyDescent="0.25">
      <c r="A6510" s="30">
        <f>'Прайс-лист на год'!$E$3+ROUNDDOWN((ROW()-2)/25,0)</f>
        <v>44090</v>
      </c>
      <c r="B6510">
        <f t="shared" ref="B6510:E6510" si="6484">B6485</f>
        <v>1</v>
      </c>
      <c r="C6510" t="str">
        <f t="shared" si="6484"/>
        <v>A2</v>
      </c>
      <c r="D6510" t="str">
        <f t="shared" si="6484"/>
        <v>прочие сыры</v>
      </c>
      <c r="E6510" t="str">
        <f t="shared" si="6484"/>
        <v>A2|прочие сыры</v>
      </c>
      <c r="F6510">
        <f>IFERROR(INDEX('Прайс-лист на год'!$E$4:$NG$28,MATCH(prices_model!E6510,'Прайс-лист на год'!$D$4:$D$28,0),MATCH(prices_model!A6510,'Прайс-лист на год'!$E$3:$NG$3,0)),0)</f>
        <v>735</v>
      </c>
    </row>
    <row r="6511" spans="1:6" x14ac:dyDescent="0.25">
      <c r="A6511" s="30">
        <f>'Прайс-лист на год'!$E$3+ROUNDDOWN((ROW()-2)/25,0)</f>
        <v>44090</v>
      </c>
      <c r="B6511">
        <f t="shared" ref="B6511:E6511" si="6485">B6486</f>
        <v>1</v>
      </c>
      <c r="C6511" t="str">
        <f t="shared" si="6485"/>
        <v>A2</v>
      </c>
      <c r="D6511" t="str">
        <f t="shared" si="6485"/>
        <v>продукты сырные</v>
      </c>
      <c r="E6511" t="str">
        <f t="shared" si="6485"/>
        <v>A2|продукты сырные</v>
      </c>
      <c r="F6511">
        <f>IFERROR(INDEX('Прайс-лист на год'!$E$4:$NG$28,MATCH(prices_model!E6511,'Прайс-лист на год'!$D$4:$D$28,0),MATCH(prices_model!A6511,'Прайс-лист на год'!$E$3:$NG$3,0)),0)</f>
        <v>420</v>
      </c>
    </row>
    <row r="6512" spans="1:6" x14ac:dyDescent="0.25">
      <c r="A6512" s="30">
        <f>'Прайс-лист на год'!$E$3+ROUNDDOWN((ROW()-2)/25,0)</f>
        <v>44090</v>
      </c>
      <c r="B6512">
        <f t="shared" ref="B6512:E6512" si="6486">B6487</f>
        <v>1</v>
      </c>
      <c r="C6512" t="str">
        <f t="shared" si="6486"/>
        <v>A3</v>
      </c>
      <c r="D6512" t="str">
        <f t="shared" si="6486"/>
        <v>сыр твердый</v>
      </c>
      <c r="E6512" t="str">
        <f t="shared" si="6486"/>
        <v>A3|сыр твердый</v>
      </c>
      <c r="F6512">
        <f>IFERROR(INDEX('Прайс-лист на год'!$E$4:$NG$28,MATCH(prices_model!E6512,'Прайс-лист на год'!$D$4:$D$28,0),MATCH(prices_model!A6512,'Прайс-лист на год'!$E$3:$NG$3,0)),0)</f>
        <v>1000</v>
      </c>
    </row>
    <row r="6513" spans="1:6" x14ac:dyDescent="0.25">
      <c r="A6513" s="30">
        <f>'Прайс-лист на год'!$E$3+ROUNDDOWN((ROW()-2)/25,0)</f>
        <v>44090</v>
      </c>
      <c r="B6513">
        <f t="shared" ref="B6513:E6513" si="6487">B6488</f>
        <v>1</v>
      </c>
      <c r="C6513" t="str">
        <f t="shared" si="6487"/>
        <v>A3</v>
      </c>
      <c r="D6513" t="str">
        <f t="shared" si="6487"/>
        <v>сыр полутвердый</v>
      </c>
      <c r="E6513" t="str">
        <f t="shared" si="6487"/>
        <v>A3|сыр полутвердый</v>
      </c>
      <c r="F6513">
        <f>IFERROR(INDEX('Прайс-лист на год'!$E$4:$NG$28,MATCH(prices_model!E6513,'Прайс-лист на год'!$D$4:$D$28,0),MATCH(prices_model!A6513,'Прайс-лист на год'!$E$3:$NG$3,0)),0)</f>
        <v>600</v>
      </c>
    </row>
    <row r="6514" spans="1:6" x14ac:dyDescent="0.25">
      <c r="A6514" s="30">
        <f>'Прайс-лист на год'!$E$3+ROUNDDOWN((ROW()-2)/25,0)</f>
        <v>44090</v>
      </c>
      <c r="B6514">
        <f t="shared" ref="B6514:E6514" si="6488">B6489</f>
        <v>1</v>
      </c>
      <c r="C6514" t="str">
        <f t="shared" si="6488"/>
        <v>A3</v>
      </c>
      <c r="D6514" t="str">
        <f t="shared" si="6488"/>
        <v>сыр мягкий</v>
      </c>
      <c r="E6514" t="str">
        <f t="shared" si="6488"/>
        <v>A3|сыр мягкий</v>
      </c>
      <c r="F6514">
        <f>IFERROR(INDEX('Прайс-лист на год'!$E$4:$NG$28,MATCH(prices_model!E6514,'Прайс-лист на год'!$D$4:$D$28,0),MATCH(prices_model!A6514,'Прайс-лист на год'!$E$3:$NG$3,0)),0)</f>
        <v>500</v>
      </c>
    </row>
    <row r="6515" spans="1:6" x14ac:dyDescent="0.25">
      <c r="A6515" s="30">
        <f>'Прайс-лист на год'!$E$3+ROUNDDOWN((ROW()-2)/25,0)</f>
        <v>44090</v>
      </c>
      <c r="B6515">
        <f t="shared" ref="B6515:E6515" si="6489">B6490</f>
        <v>1</v>
      </c>
      <c r="C6515" t="str">
        <f t="shared" si="6489"/>
        <v>A3</v>
      </c>
      <c r="D6515" t="str">
        <f t="shared" si="6489"/>
        <v>прочие сыры</v>
      </c>
      <c r="E6515" t="str">
        <f t="shared" si="6489"/>
        <v>A3|прочие сыры</v>
      </c>
      <c r="F6515">
        <f>IFERROR(INDEX('Прайс-лист на год'!$E$4:$NG$28,MATCH(prices_model!E6515,'Прайс-лист на год'!$D$4:$D$28,0),MATCH(prices_model!A6515,'Прайс-лист на год'!$E$3:$NG$3,0)),0)</f>
        <v>700</v>
      </c>
    </row>
    <row r="6516" spans="1:6" x14ac:dyDescent="0.25">
      <c r="A6516" s="30">
        <f>'Прайс-лист на год'!$E$3+ROUNDDOWN((ROW()-2)/25,0)</f>
        <v>44090</v>
      </c>
      <c r="B6516">
        <f t="shared" ref="B6516:E6516" si="6490">B6491</f>
        <v>1</v>
      </c>
      <c r="C6516" t="str">
        <f t="shared" si="6490"/>
        <v>A3</v>
      </c>
      <c r="D6516" t="str">
        <f t="shared" si="6490"/>
        <v>продукты сырные</v>
      </c>
      <c r="E6516" t="str">
        <f t="shared" si="6490"/>
        <v>A3|продукты сырные</v>
      </c>
      <c r="F6516">
        <f>IFERROR(INDEX('Прайс-лист на год'!$E$4:$NG$28,MATCH(prices_model!E6516,'Прайс-лист на год'!$D$4:$D$28,0),MATCH(prices_model!A6516,'Прайс-лист на год'!$E$3:$NG$3,0)),0)</f>
        <v>400</v>
      </c>
    </row>
    <row r="6517" spans="1:6" x14ac:dyDescent="0.25">
      <c r="A6517" s="30">
        <f>'Прайс-лист на год'!$E$3+ROUNDDOWN((ROW()-2)/25,0)</f>
        <v>44090</v>
      </c>
      <c r="B6517">
        <f t="shared" ref="B6517:E6517" si="6491">B6492</f>
        <v>1</v>
      </c>
      <c r="C6517" t="str">
        <f t="shared" si="6491"/>
        <v>A4</v>
      </c>
      <c r="D6517" t="str">
        <f t="shared" si="6491"/>
        <v>сыр твердый</v>
      </c>
      <c r="E6517" t="str">
        <f t="shared" si="6491"/>
        <v>A4|сыр твердый</v>
      </c>
      <c r="F6517">
        <f>IFERROR(INDEX('Прайс-лист на год'!$E$4:$NG$28,MATCH(prices_model!E6517,'Прайс-лист на год'!$D$4:$D$28,0),MATCH(prices_model!A6517,'Прайс-лист на год'!$E$3:$NG$3,0)),0)</f>
        <v>893</v>
      </c>
    </row>
    <row r="6518" spans="1:6" x14ac:dyDescent="0.25">
      <c r="A6518" s="30">
        <f>'Прайс-лист на год'!$E$3+ROUNDDOWN((ROW()-2)/25,0)</f>
        <v>44090</v>
      </c>
      <c r="B6518">
        <f t="shared" ref="B6518:E6518" si="6492">B6493</f>
        <v>1</v>
      </c>
      <c r="C6518" t="str">
        <f t="shared" si="6492"/>
        <v>A4</v>
      </c>
      <c r="D6518" t="str">
        <f t="shared" si="6492"/>
        <v>сыр полутвердый</v>
      </c>
      <c r="E6518" t="str">
        <f t="shared" si="6492"/>
        <v>A4|сыр полутвердый</v>
      </c>
      <c r="F6518">
        <f>IFERROR(INDEX('Прайс-лист на год'!$E$4:$NG$28,MATCH(prices_model!E6518,'Прайс-лист на год'!$D$4:$D$28,0),MATCH(prices_model!A6518,'Прайс-лист на год'!$E$3:$NG$3,0)),0)</f>
        <v>662</v>
      </c>
    </row>
    <row r="6519" spans="1:6" x14ac:dyDescent="0.25">
      <c r="A6519" s="30">
        <f>'Прайс-лист на год'!$E$3+ROUNDDOWN((ROW()-2)/25,0)</f>
        <v>44090</v>
      </c>
      <c r="B6519">
        <f t="shared" ref="B6519:E6519" si="6493">B6494</f>
        <v>1</v>
      </c>
      <c r="C6519" t="str">
        <f t="shared" si="6493"/>
        <v>A4</v>
      </c>
      <c r="D6519" t="str">
        <f t="shared" si="6493"/>
        <v>сыр мягкий</v>
      </c>
      <c r="E6519" t="str">
        <f t="shared" si="6493"/>
        <v>A4|сыр мягкий</v>
      </c>
      <c r="F6519">
        <f>IFERROR(INDEX('Прайс-лист на год'!$E$4:$NG$28,MATCH(prices_model!E6519,'Прайс-лист на год'!$D$4:$D$28,0),MATCH(prices_model!A6519,'Прайс-лист на год'!$E$3:$NG$3,0)),0)</f>
        <v>551</v>
      </c>
    </row>
    <row r="6520" spans="1:6" x14ac:dyDescent="0.25">
      <c r="A6520" s="30">
        <f>'Прайс-лист на год'!$E$3+ROUNDDOWN((ROW()-2)/25,0)</f>
        <v>44090</v>
      </c>
      <c r="B6520">
        <f t="shared" ref="B6520:E6520" si="6494">B6495</f>
        <v>1</v>
      </c>
      <c r="C6520" t="str">
        <f t="shared" si="6494"/>
        <v>A4</v>
      </c>
      <c r="D6520" t="str">
        <f t="shared" si="6494"/>
        <v>прочие сыры</v>
      </c>
      <c r="E6520" t="str">
        <f t="shared" si="6494"/>
        <v>A4|прочие сыры</v>
      </c>
      <c r="F6520">
        <f>IFERROR(INDEX('Прайс-лист на год'!$E$4:$NG$28,MATCH(prices_model!E6520,'Прайс-лист на год'!$D$4:$D$28,0),MATCH(prices_model!A6520,'Прайс-лист на год'!$E$3:$NG$3,0)),0)</f>
        <v>847</v>
      </c>
    </row>
    <row r="6521" spans="1:6" x14ac:dyDescent="0.25">
      <c r="A6521" s="30">
        <f>'Прайс-лист на год'!$E$3+ROUNDDOWN((ROW()-2)/25,0)</f>
        <v>44090</v>
      </c>
      <c r="B6521">
        <f t="shared" ref="B6521:E6521" si="6495">B6496</f>
        <v>1</v>
      </c>
      <c r="C6521" t="str">
        <f t="shared" si="6495"/>
        <v>A4</v>
      </c>
      <c r="D6521" t="str">
        <f t="shared" si="6495"/>
        <v>продукты сырные</v>
      </c>
      <c r="E6521" t="str">
        <f t="shared" si="6495"/>
        <v>A4|продукты сырные</v>
      </c>
      <c r="F6521">
        <f>IFERROR(INDEX('Прайс-лист на год'!$E$4:$NG$28,MATCH(prices_model!E6521,'Прайс-лист на год'!$D$4:$D$28,0),MATCH(prices_model!A6521,'Прайс-лист на год'!$E$3:$NG$3,0)),0)</f>
        <v>340</v>
      </c>
    </row>
    <row r="6522" spans="1:6" x14ac:dyDescent="0.25">
      <c r="A6522" s="30">
        <f>'Прайс-лист на год'!$E$3+ROUNDDOWN((ROW()-2)/25,0)</f>
        <v>44090</v>
      </c>
      <c r="B6522">
        <f t="shared" ref="B6522:E6522" si="6496">B6497</f>
        <v>1</v>
      </c>
      <c r="C6522" t="str">
        <f t="shared" si="6496"/>
        <v>A5</v>
      </c>
      <c r="D6522" t="str">
        <f t="shared" si="6496"/>
        <v>сыр твердый</v>
      </c>
      <c r="E6522" t="str">
        <f t="shared" si="6496"/>
        <v>A5|сыр твердый</v>
      </c>
      <c r="F6522">
        <f>IFERROR(INDEX('Прайс-лист на год'!$E$4:$NG$28,MATCH(prices_model!E6522,'Прайс-лист на год'!$D$4:$D$28,0),MATCH(prices_model!A6522,'Прайс-лист на год'!$E$3:$NG$3,0)),0)</f>
        <v>1100</v>
      </c>
    </row>
    <row r="6523" spans="1:6" x14ac:dyDescent="0.25">
      <c r="A6523" s="30">
        <f>'Прайс-лист на год'!$E$3+ROUNDDOWN((ROW()-2)/25,0)</f>
        <v>44090</v>
      </c>
      <c r="B6523">
        <f t="shared" ref="B6523:E6523" si="6497">B6498</f>
        <v>1</v>
      </c>
      <c r="C6523" t="str">
        <f t="shared" si="6497"/>
        <v>A5</v>
      </c>
      <c r="D6523" t="str">
        <f t="shared" si="6497"/>
        <v>сыр полутвердый</v>
      </c>
      <c r="E6523" t="str">
        <f t="shared" si="6497"/>
        <v>A5|сыр полутвердый</v>
      </c>
      <c r="F6523">
        <f>IFERROR(INDEX('Прайс-лист на год'!$E$4:$NG$28,MATCH(prices_model!E6523,'Прайс-лист на год'!$D$4:$D$28,0),MATCH(prices_model!A6523,'Прайс-лист на год'!$E$3:$NG$3,0)),0)</f>
        <v>660</v>
      </c>
    </row>
    <row r="6524" spans="1:6" x14ac:dyDescent="0.25">
      <c r="A6524" s="30">
        <f>'Прайс-лист на год'!$E$3+ROUNDDOWN((ROW()-2)/25,0)</f>
        <v>44090</v>
      </c>
      <c r="B6524">
        <f t="shared" ref="B6524:E6524" si="6498">B6499</f>
        <v>1</v>
      </c>
      <c r="C6524" t="str">
        <f t="shared" si="6498"/>
        <v>A5</v>
      </c>
      <c r="D6524" t="str">
        <f t="shared" si="6498"/>
        <v>сыр мягкий</v>
      </c>
      <c r="E6524" t="str">
        <f t="shared" si="6498"/>
        <v>A5|сыр мягкий</v>
      </c>
      <c r="F6524">
        <f>IFERROR(INDEX('Прайс-лист на год'!$E$4:$NG$28,MATCH(prices_model!E6524,'Прайс-лист на год'!$D$4:$D$28,0),MATCH(prices_model!A6524,'Прайс-лист на год'!$E$3:$NG$3,0)),0)</f>
        <v>550</v>
      </c>
    </row>
    <row r="6525" spans="1:6" x14ac:dyDescent="0.25">
      <c r="A6525" s="30">
        <f>'Прайс-лист на год'!$E$3+ROUNDDOWN((ROW()-2)/25,0)</f>
        <v>44090</v>
      </c>
      <c r="B6525">
        <f t="shared" ref="B6525:E6525" si="6499">B6500</f>
        <v>1</v>
      </c>
      <c r="C6525" t="str">
        <f t="shared" si="6499"/>
        <v>A5</v>
      </c>
      <c r="D6525" t="str">
        <f t="shared" si="6499"/>
        <v>прочие сыры</v>
      </c>
      <c r="E6525" t="str">
        <f t="shared" si="6499"/>
        <v>A5|прочие сыры</v>
      </c>
      <c r="F6525">
        <f>IFERROR(INDEX('Прайс-лист на год'!$E$4:$NG$28,MATCH(prices_model!E6525,'Прайс-лист на год'!$D$4:$D$28,0),MATCH(prices_model!A6525,'Прайс-лист на год'!$E$3:$NG$3,0)),0)</f>
        <v>770</v>
      </c>
    </row>
    <row r="6526" spans="1:6" x14ac:dyDescent="0.25">
      <c r="A6526" s="30">
        <f>'Прайс-лист на год'!$E$3+ROUNDDOWN((ROW()-2)/25,0)</f>
        <v>44090</v>
      </c>
      <c r="B6526">
        <f t="shared" ref="B6526:E6526" si="6500">B6501</f>
        <v>1</v>
      </c>
      <c r="C6526" t="str">
        <f t="shared" si="6500"/>
        <v>A5</v>
      </c>
      <c r="D6526" t="str">
        <f t="shared" si="6500"/>
        <v>продукты сырные</v>
      </c>
      <c r="E6526" t="str">
        <f t="shared" si="6500"/>
        <v>A5|продукты сырные</v>
      </c>
      <c r="F6526">
        <f>IFERROR(INDEX('Прайс-лист на год'!$E$4:$NG$28,MATCH(prices_model!E6526,'Прайс-лист на год'!$D$4:$D$28,0),MATCH(prices_model!A6526,'Прайс-лист на год'!$E$3:$NG$3,0)),0)</f>
        <v>440</v>
      </c>
    </row>
    <row r="6527" spans="1:6" x14ac:dyDescent="0.25">
      <c r="A6527" s="30">
        <f>'Прайс-лист на год'!$E$3+ROUNDDOWN((ROW()-2)/25,0)</f>
        <v>44091</v>
      </c>
      <c r="B6527">
        <f t="shared" ref="B6527:E6527" si="6501">B6502</f>
        <v>1</v>
      </c>
      <c r="C6527" t="str">
        <f t="shared" si="6501"/>
        <v>A1</v>
      </c>
      <c r="D6527" t="str">
        <f t="shared" si="6501"/>
        <v>сыр твердый</v>
      </c>
      <c r="E6527" t="str">
        <f t="shared" si="6501"/>
        <v>A1|сыр твердый</v>
      </c>
      <c r="F6527">
        <f>IFERROR(INDEX('Прайс-лист на год'!$E$4:$NG$28,MATCH(prices_model!E6527,'Прайс-лист на год'!$D$4:$D$28,0),MATCH(prices_model!A6527,'Прайс-лист на год'!$E$3:$NG$3,0)),0)</f>
        <v>1000</v>
      </c>
    </row>
    <row r="6528" spans="1:6" x14ac:dyDescent="0.25">
      <c r="A6528" s="30">
        <f>'Прайс-лист на год'!$E$3+ROUNDDOWN((ROW()-2)/25,0)</f>
        <v>44091</v>
      </c>
      <c r="B6528">
        <f t="shared" ref="B6528:E6528" si="6502">B6503</f>
        <v>1</v>
      </c>
      <c r="C6528" t="str">
        <f t="shared" si="6502"/>
        <v>A1</v>
      </c>
      <c r="D6528" t="str">
        <f t="shared" si="6502"/>
        <v>сыр полутвердый</v>
      </c>
      <c r="E6528" t="str">
        <f t="shared" si="6502"/>
        <v>A1|сыр полутвердый</v>
      </c>
      <c r="F6528">
        <f>IFERROR(INDEX('Прайс-лист на год'!$E$4:$NG$28,MATCH(prices_model!E6528,'Прайс-лист на год'!$D$4:$D$28,0),MATCH(prices_model!A6528,'Прайс-лист на год'!$E$3:$NG$3,0)),0)</f>
        <v>600</v>
      </c>
    </row>
    <row r="6529" spans="1:6" x14ac:dyDescent="0.25">
      <c r="A6529" s="30">
        <f>'Прайс-лист на год'!$E$3+ROUNDDOWN((ROW()-2)/25,0)</f>
        <v>44091</v>
      </c>
      <c r="B6529">
        <f t="shared" ref="B6529:E6529" si="6503">B6504</f>
        <v>1</v>
      </c>
      <c r="C6529" t="str">
        <f t="shared" si="6503"/>
        <v>A1</v>
      </c>
      <c r="D6529" t="str">
        <f t="shared" si="6503"/>
        <v>сыр мягкий</v>
      </c>
      <c r="E6529" t="str">
        <f t="shared" si="6503"/>
        <v>A1|сыр мягкий</v>
      </c>
      <c r="F6529">
        <f>IFERROR(INDEX('Прайс-лист на год'!$E$4:$NG$28,MATCH(prices_model!E6529,'Прайс-лист на год'!$D$4:$D$28,0),MATCH(prices_model!A6529,'Прайс-лист на год'!$E$3:$NG$3,0)),0)</f>
        <v>500</v>
      </c>
    </row>
    <row r="6530" spans="1:6" x14ac:dyDescent="0.25">
      <c r="A6530" s="30">
        <f>'Прайс-лист на год'!$E$3+ROUNDDOWN((ROW()-2)/25,0)</f>
        <v>44091</v>
      </c>
      <c r="B6530">
        <f t="shared" ref="B6530:E6530" si="6504">B6505</f>
        <v>1</v>
      </c>
      <c r="C6530" t="str">
        <f t="shared" si="6504"/>
        <v>A1</v>
      </c>
      <c r="D6530" t="str">
        <f t="shared" si="6504"/>
        <v>прочие сыры</v>
      </c>
      <c r="E6530" t="str">
        <f t="shared" si="6504"/>
        <v>A1|прочие сыры</v>
      </c>
      <c r="F6530">
        <f>IFERROR(INDEX('Прайс-лист на год'!$E$4:$NG$28,MATCH(prices_model!E6530,'Прайс-лист на год'!$D$4:$D$28,0),MATCH(prices_model!A6530,'Прайс-лист на год'!$E$3:$NG$3,0)),0)</f>
        <v>700</v>
      </c>
    </row>
    <row r="6531" spans="1:6" x14ac:dyDescent="0.25">
      <c r="A6531" s="30">
        <f>'Прайс-лист на год'!$E$3+ROUNDDOWN((ROW()-2)/25,0)</f>
        <v>44091</v>
      </c>
      <c r="B6531">
        <f t="shared" ref="B6531:E6531" si="6505">B6506</f>
        <v>1</v>
      </c>
      <c r="C6531" t="str">
        <f t="shared" si="6505"/>
        <v>A1</v>
      </c>
      <c r="D6531" t="str">
        <f t="shared" si="6505"/>
        <v>продукты сырные</v>
      </c>
      <c r="E6531" t="str">
        <f t="shared" si="6505"/>
        <v>A1|продукты сырные</v>
      </c>
      <c r="F6531">
        <f>IFERROR(INDEX('Прайс-лист на год'!$E$4:$NG$28,MATCH(prices_model!E6531,'Прайс-лист на год'!$D$4:$D$28,0),MATCH(prices_model!A6531,'Прайс-лист на год'!$E$3:$NG$3,0)),0)</f>
        <v>400</v>
      </c>
    </row>
    <row r="6532" spans="1:6" x14ac:dyDescent="0.25">
      <c r="A6532" s="30">
        <f>'Прайс-лист на год'!$E$3+ROUNDDOWN((ROW()-2)/25,0)</f>
        <v>44091</v>
      </c>
      <c r="B6532">
        <f t="shared" ref="B6532:E6532" si="6506">B6507</f>
        <v>1</v>
      </c>
      <c r="C6532" t="str">
        <f t="shared" si="6506"/>
        <v>A2</v>
      </c>
      <c r="D6532" t="str">
        <f t="shared" si="6506"/>
        <v>сыр твердый</v>
      </c>
      <c r="E6532" t="str">
        <f t="shared" si="6506"/>
        <v>A2|сыр твердый</v>
      </c>
      <c r="F6532">
        <f>IFERROR(INDEX('Прайс-лист на год'!$E$4:$NG$28,MATCH(prices_model!E6532,'Прайс-лист на год'!$D$4:$D$28,0),MATCH(prices_model!A6532,'Прайс-лист на год'!$E$3:$NG$3,0)),0)</f>
        <v>1050</v>
      </c>
    </row>
    <row r="6533" spans="1:6" x14ac:dyDescent="0.25">
      <c r="A6533" s="30">
        <f>'Прайс-лист на год'!$E$3+ROUNDDOWN((ROW()-2)/25,0)</f>
        <v>44091</v>
      </c>
      <c r="B6533">
        <f t="shared" ref="B6533:E6533" si="6507">B6508</f>
        <v>1</v>
      </c>
      <c r="C6533" t="str">
        <f t="shared" si="6507"/>
        <v>A2</v>
      </c>
      <c r="D6533" t="str">
        <f t="shared" si="6507"/>
        <v>сыр полутвердый</v>
      </c>
      <c r="E6533" t="str">
        <f t="shared" si="6507"/>
        <v>A2|сыр полутвердый</v>
      </c>
      <c r="F6533">
        <f>IFERROR(INDEX('Прайс-лист на год'!$E$4:$NG$28,MATCH(prices_model!E6533,'Прайс-лист на год'!$D$4:$D$28,0),MATCH(prices_model!A6533,'Прайс-лист на год'!$E$3:$NG$3,0)),0)</f>
        <v>630</v>
      </c>
    </row>
    <row r="6534" spans="1:6" x14ac:dyDescent="0.25">
      <c r="A6534" s="30">
        <f>'Прайс-лист на год'!$E$3+ROUNDDOWN((ROW()-2)/25,0)</f>
        <v>44091</v>
      </c>
      <c r="B6534">
        <f t="shared" ref="B6534:E6534" si="6508">B6509</f>
        <v>1</v>
      </c>
      <c r="C6534" t="str">
        <f t="shared" si="6508"/>
        <v>A2</v>
      </c>
      <c r="D6534" t="str">
        <f t="shared" si="6508"/>
        <v>сыр мягкий</v>
      </c>
      <c r="E6534" t="str">
        <f t="shared" si="6508"/>
        <v>A2|сыр мягкий</v>
      </c>
      <c r="F6534">
        <f>IFERROR(INDEX('Прайс-лист на год'!$E$4:$NG$28,MATCH(prices_model!E6534,'Прайс-лист на год'!$D$4:$D$28,0),MATCH(prices_model!A6534,'Прайс-лист на год'!$E$3:$NG$3,0)),0)</f>
        <v>525</v>
      </c>
    </row>
    <row r="6535" spans="1:6" x14ac:dyDescent="0.25">
      <c r="A6535" s="30">
        <f>'Прайс-лист на год'!$E$3+ROUNDDOWN((ROW()-2)/25,0)</f>
        <v>44091</v>
      </c>
      <c r="B6535">
        <f t="shared" ref="B6535:E6535" si="6509">B6510</f>
        <v>1</v>
      </c>
      <c r="C6535" t="str">
        <f t="shared" si="6509"/>
        <v>A2</v>
      </c>
      <c r="D6535" t="str">
        <f t="shared" si="6509"/>
        <v>прочие сыры</v>
      </c>
      <c r="E6535" t="str">
        <f t="shared" si="6509"/>
        <v>A2|прочие сыры</v>
      </c>
      <c r="F6535">
        <f>IFERROR(INDEX('Прайс-лист на год'!$E$4:$NG$28,MATCH(prices_model!E6535,'Прайс-лист на год'!$D$4:$D$28,0),MATCH(prices_model!A6535,'Прайс-лист на год'!$E$3:$NG$3,0)),0)</f>
        <v>735</v>
      </c>
    </row>
    <row r="6536" spans="1:6" x14ac:dyDescent="0.25">
      <c r="A6536" s="30">
        <f>'Прайс-лист на год'!$E$3+ROUNDDOWN((ROW()-2)/25,0)</f>
        <v>44091</v>
      </c>
      <c r="B6536">
        <f t="shared" ref="B6536:E6536" si="6510">B6511</f>
        <v>1</v>
      </c>
      <c r="C6536" t="str">
        <f t="shared" si="6510"/>
        <v>A2</v>
      </c>
      <c r="D6536" t="str">
        <f t="shared" si="6510"/>
        <v>продукты сырные</v>
      </c>
      <c r="E6536" t="str">
        <f t="shared" si="6510"/>
        <v>A2|продукты сырные</v>
      </c>
      <c r="F6536">
        <f>IFERROR(INDEX('Прайс-лист на год'!$E$4:$NG$28,MATCH(prices_model!E6536,'Прайс-лист на год'!$D$4:$D$28,0),MATCH(prices_model!A6536,'Прайс-лист на год'!$E$3:$NG$3,0)),0)</f>
        <v>420</v>
      </c>
    </row>
    <row r="6537" spans="1:6" x14ac:dyDescent="0.25">
      <c r="A6537" s="30">
        <f>'Прайс-лист на год'!$E$3+ROUNDDOWN((ROW()-2)/25,0)</f>
        <v>44091</v>
      </c>
      <c r="B6537">
        <f t="shared" ref="B6537:E6537" si="6511">B6512</f>
        <v>1</v>
      </c>
      <c r="C6537" t="str">
        <f t="shared" si="6511"/>
        <v>A3</v>
      </c>
      <c r="D6537" t="str">
        <f t="shared" si="6511"/>
        <v>сыр твердый</v>
      </c>
      <c r="E6537" t="str">
        <f t="shared" si="6511"/>
        <v>A3|сыр твердый</v>
      </c>
      <c r="F6537">
        <f>IFERROR(INDEX('Прайс-лист на год'!$E$4:$NG$28,MATCH(prices_model!E6537,'Прайс-лист на год'!$D$4:$D$28,0),MATCH(prices_model!A6537,'Прайс-лист на год'!$E$3:$NG$3,0)),0)</f>
        <v>1000</v>
      </c>
    </row>
    <row r="6538" spans="1:6" x14ac:dyDescent="0.25">
      <c r="A6538" s="30">
        <f>'Прайс-лист на год'!$E$3+ROUNDDOWN((ROW()-2)/25,0)</f>
        <v>44091</v>
      </c>
      <c r="B6538">
        <f t="shared" ref="B6538:E6538" si="6512">B6513</f>
        <v>1</v>
      </c>
      <c r="C6538" t="str">
        <f t="shared" si="6512"/>
        <v>A3</v>
      </c>
      <c r="D6538" t="str">
        <f t="shared" si="6512"/>
        <v>сыр полутвердый</v>
      </c>
      <c r="E6538" t="str">
        <f t="shared" si="6512"/>
        <v>A3|сыр полутвердый</v>
      </c>
      <c r="F6538">
        <f>IFERROR(INDEX('Прайс-лист на год'!$E$4:$NG$28,MATCH(prices_model!E6538,'Прайс-лист на год'!$D$4:$D$28,0),MATCH(prices_model!A6538,'Прайс-лист на год'!$E$3:$NG$3,0)),0)</f>
        <v>600</v>
      </c>
    </row>
    <row r="6539" spans="1:6" x14ac:dyDescent="0.25">
      <c r="A6539" s="30">
        <f>'Прайс-лист на год'!$E$3+ROUNDDOWN((ROW()-2)/25,0)</f>
        <v>44091</v>
      </c>
      <c r="B6539">
        <f t="shared" ref="B6539:E6539" si="6513">B6514</f>
        <v>1</v>
      </c>
      <c r="C6539" t="str">
        <f t="shared" si="6513"/>
        <v>A3</v>
      </c>
      <c r="D6539" t="str">
        <f t="shared" si="6513"/>
        <v>сыр мягкий</v>
      </c>
      <c r="E6539" t="str">
        <f t="shared" si="6513"/>
        <v>A3|сыр мягкий</v>
      </c>
      <c r="F6539">
        <f>IFERROR(INDEX('Прайс-лист на год'!$E$4:$NG$28,MATCH(prices_model!E6539,'Прайс-лист на год'!$D$4:$D$28,0),MATCH(prices_model!A6539,'Прайс-лист на год'!$E$3:$NG$3,0)),0)</f>
        <v>500</v>
      </c>
    </row>
    <row r="6540" spans="1:6" x14ac:dyDescent="0.25">
      <c r="A6540" s="30">
        <f>'Прайс-лист на год'!$E$3+ROUNDDOWN((ROW()-2)/25,0)</f>
        <v>44091</v>
      </c>
      <c r="B6540">
        <f t="shared" ref="B6540:E6540" si="6514">B6515</f>
        <v>1</v>
      </c>
      <c r="C6540" t="str">
        <f t="shared" si="6514"/>
        <v>A3</v>
      </c>
      <c r="D6540" t="str">
        <f t="shared" si="6514"/>
        <v>прочие сыры</v>
      </c>
      <c r="E6540" t="str">
        <f t="shared" si="6514"/>
        <v>A3|прочие сыры</v>
      </c>
      <c r="F6540">
        <f>IFERROR(INDEX('Прайс-лист на год'!$E$4:$NG$28,MATCH(prices_model!E6540,'Прайс-лист на год'!$D$4:$D$28,0),MATCH(prices_model!A6540,'Прайс-лист на год'!$E$3:$NG$3,0)),0)</f>
        <v>700</v>
      </c>
    </row>
    <row r="6541" spans="1:6" x14ac:dyDescent="0.25">
      <c r="A6541" s="30">
        <f>'Прайс-лист на год'!$E$3+ROUNDDOWN((ROW()-2)/25,0)</f>
        <v>44091</v>
      </c>
      <c r="B6541">
        <f t="shared" ref="B6541:E6541" si="6515">B6516</f>
        <v>1</v>
      </c>
      <c r="C6541" t="str">
        <f t="shared" si="6515"/>
        <v>A3</v>
      </c>
      <c r="D6541" t="str">
        <f t="shared" si="6515"/>
        <v>продукты сырные</v>
      </c>
      <c r="E6541" t="str">
        <f t="shared" si="6515"/>
        <v>A3|продукты сырные</v>
      </c>
      <c r="F6541">
        <f>IFERROR(INDEX('Прайс-лист на год'!$E$4:$NG$28,MATCH(prices_model!E6541,'Прайс-лист на год'!$D$4:$D$28,0),MATCH(prices_model!A6541,'Прайс-лист на год'!$E$3:$NG$3,0)),0)</f>
        <v>400</v>
      </c>
    </row>
    <row r="6542" spans="1:6" x14ac:dyDescent="0.25">
      <c r="A6542" s="30">
        <f>'Прайс-лист на год'!$E$3+ROUNDDOWN((ROW()-2)/25,0)</f>
        <v>44091</v>
      </c>
      <c r="B6542">
        <f t="shared" ref="B6542:E6542" si="6516">B6517</f>
        <v>1</v>
      </c>
      <c r="C6542" t="str">
        <f t="shared" si="6516"/>
        <v>A4</v>
      </c>
      <c r="D6542" t="str">
        <f t="shared" si="6516"/>
        <v>сыр твердый</v>
      </c>
      <c r="E6542" t="str">
        <f t="shared" si="6516"/>
        <v>A4|сыр твердый</v>
      </c>
      <c r="F6542">
        <f>IFERROR(INDEX('Прайс-лист на год'!$E$4:$NG$28,MATCH(prices_model!E6542,'Прайс-лист на год'!$D$4:$D$28,0),MATCH(prices_model!A6542,'Прайс-лист на год'!$E$3:$NG$3,0)),0)</f>
        <v>893</v>
      </c>
    </row>
    <row r="6543" spans="1:6" x14ac:dyDescent="0.25">
      <c r="A6543" s="30">
        <f>'Прайс-лист на год'!$E$3+ROUNDDOWN((ROW()-2)/25,0)</f>
        <v>44091</v>
      </c>
      <c r="B6543">
        <f t="shared" ref="B6543:E6543" si="6517">B6518</f>
        <v>1</v>
      </c>
      <c r="C6543" t="str">
        <f t="shared" si="6517"/>
        <v>A4</v>
      </c>
      <c r="D6543" t="str">
        <f t="shared" si="6517"/>
        <v>сыр полутвердый</v>
      </c>
      <c r="E6543" t="str">
        <f t="shared" si="6517"/>
        <v>A4|сыр полутвердый</v>
      </c>
      <c r="F6543">
        <f>IFERROR(INDEX('Прайс-лист на год'!$E$4:$NG$28,MATCH(prices_model!E6543,'Прайс-лист на год'!$D$4:$D$28,0),MATCH(prices_model!A6543,'Прайс-лист на год'!$E$3:$NG$3,0)),0)</f>
        <v>662</v>
      </c>
    </row>
    <row r="6544" spans="1:6" x14ac:dyDescent="0.25">
      <c r="A6544" s="30">
        <f>'Прайс-лист на год'!$E$3+ROUNDDOWN((ROW()-2)/25,0)</f>
        <v>44091</v>
      </c>
      <c r="B6544">
        <f t="shared" ref="B6544:E6544" si="6518">B6519</f>
        <v>1</v>
      </c>
      <c r="C6544" t="str">
        <f t="shared" si="6518"/>
        <v>A4</v>
      </c>
      <c r="D6544" t="str">
        <f t="shared" si="6518"/>
        <v>сыр мягкий</v>
      </c>
      <c r="E6544" t="str">
        <f t="shared" si="6518"/>
        <v>A4|сыр мягкий</v>
      </c>
      <c r="F6544">
        <f>IFERROR(INDEX('Прайс-лист на год'!$E$4:$NG$28,MATCH(prices_model!E6544,'Прайс-лист на год'!$D$4:$D$28,0),MATCH(prices_model!A6544,'Прайс-лист на год'!$E$3:$NG$3,0)),0)</f>
        <v>551</v>
      </c>
    </row>
    <row r="6545" spans="1:6" x14ac:dyDescent="0.25">
      <c r="A6545" s="30">
        <f>'Прайс-лист на год'!$E$3+ROUNDDOWN((ROW()-2)/25,0)</f>
        <v>44091</v>
      </c>
      <c r="B6545">
        <f t="shared" ref="B6545:E6545" si="6519">B6520</f>
        <v>1</v>
      </c>
      <c r="C6545" t="str">
        <f t="shared" si="6519"/>
        <v>A4</v>
      </c>
      <c r="D6545" t="str">
        <f t="shared" si="6519"/>
        <v>прочие сыры</v>
      </c>
      <c r="E6545" t="str">
        <f t="shared" si="6519"/>
        <v>A4|прочие сыры</v>
      </c>
      <c r="F6545">
        <f>IFERROR(INDEX('Прайс-лист на год'!$E$4:$NG$28,MATCH(prices_model!E6545,'Прайс-лист на год'!$D$4:$D$28,0),MATCH(prices_model!A6545,'Прайс-лист на год'!$E$3:$NG$3,0)),0)</f>
        <v>847</v>
      </c>
    </row>
    <row r="6546" spans="1:6" x14ac:dyDescent="0.25">
      <c r="A6546" s="30">
        <f>'Прайс-лист на год'!$E$3+ROUNDDOWN((ROW()-2)/25,0)</f>
        <v>44091</v>
      </c>
      <c r="B6546">
        <f t="shared" ref="B6546:E6546" si="6520">B6521</f>
        <v>1</v>
      </c>
      <c r="C6546" t="str">
        <f t="shared" si="6520"/>
        <v>A4</v>
      </c>
      <c r="D6546" t="str">
        <f t="shared" si="6520"/>
        <v>продукты сырные</v>
      </c>
      <c r="E6546" t="str">
        <f t="shared" si="6520"/>
        <v>A4|продукты сырные</v>
      </c>
      <c r="F6546">
        <f>IFERROR(INDEX('Прайс-лист на год'!$E$4:$NG$28,MATCH(prices_model!E6546,'Прайс-лист на год'!$D$4:$D$28,0),MATCH(prices_model!A6546,'Прайс-лист на год'!$E$3:$NG$3,0)),0)</f>
        <v>340</v>
      </c>
    </row>
    <row r="6547" spans="1:6" x14ac:dyDescent="0.25">
      <c r="A6547" s="30">
        <f>'Прайс-лист на год'!$E$3+ROUNDDOWN((ROW()-2)/25,0)</f>
        <v>44091</v>
      </c>
      <c r="B6547">
        <f t="shared" ref="B6547:E6547" si="6521">B6522</f>
        <v>1</v>
      </c>
      <c r="C6547" t="str">
        <f t="shared" si="6521"/>
        <v>A5</v>
      </c>
      <c r="D6547" t="str">
        <f t="shared" si="6521"/>
        <v>сыр твердый</v>
      </c>
      <c r="E6547" t="str">
        <f t="shared" si="6521"/>
        <v>A5|сыр твердый</v>
      </c>
      <c r="F6547">
        <f>IFERROR(INDEX('Прайс-лист на год'!$E$4:$NG$28,MATCH(prices_model!E6547,'Прайс-лист на год'!$D$4:$D$28,0),MATCH(prices_model!A6547,'Прайс-лист на год'!$E$3:$NG$3,0)),0)</f>
        <v>1100</v>
      </c>
    </row>
    <row r="6548" spans="1:6" x14ac:dyDescent="0.25">
      <c r="A6548" s="30">
        <f>'Прайс-лист на год'!$E$3+ROUNDDOWN((ROW()-2)/25,0)</f>
        <v>44091</v>
      </c>
      <c r="B6548">
        <f t="shared" ref="B6548:E6548" si="6522">B6523</f>
        <v>1</v>
      </c>
      <c r="C6548" t="str">
        <f t="shared" si="6522"/>
        <v>A5</v>
      </c>
      <c r="D6548" t="str">
        <f t="shared" si="6522"/>
        <v>сыр полутвердый</v>
      </c>
      <c r="E6548" t="str">
        <f t="shared" si="6522"/>
        <v>A5|сыр полутвердый</v>
      </c>
      <c r="F6548">
        <f>IFERROR(INDEX('Прайс-лист на год'!$E$4:$NG$28,MATCH(prices_model!E6548,'Прайс-лист на год'!$D$4:$D$28,0),MATCH(prices_model!A6548,'Прайс-лист на год'!$E$3:$NG$3,0)),0)</f>
        <v>660</v>
      </c>
    </row>
    <row r="6549" spans="1:6" x14ac:dyDescent="0.25">
      <c r="A6549" s="30">
        <f>'Прайс-лист на год'!$E$3+ROUNDDOWN((ROW()-2)/25,0)</f>
        <v>44091</v>
      </c>
      <c r="B6549">
        <f t="shared" ref="B6549:E6549" si="6523">B6524</f>
        <v>1</v>
      </c>
      <c r="C6549" t="str">
        <f t="shared" si="6523"/>
        <v>A5</v>
      </c>
      <c r="D6549" t="str">
        <f t="shared" si="6523"/>
        <v>сыр мягкий</v>
      </c>
      <c r="E6549" t="str">
        <f t="shared" si="6523"/>
        <v>A5|сыр мягкий</v>
      </c>
      <c r="F6549">
        <f>IFERROR(INDEX('Прайс-лист на год'!$E$4:$NG$28,MATCH(prices_model!E6549,'Прайс-лист на год'!$D$4:$D$28,0),MATCH(prices_model!A6549,'Прайс-лист на год'!$E$3:$NG$3,0)),0)</f>
        <v>550</v>
      </c>
    </row>
    <row r="6550" spans="1:6" x14ac:dyDescent="0.25">
      <c r="A6550" s="30">
        <f>'Прайс-лист на год'!$E$3+ROUNDDOWN((ROW()-2)/25,0)</f>
        <v>44091</v>
      </c>
      <c r="B6550">
        <f t="shared" ref="B6550:E6550" si="6524">B6525</f>
        <v>1</v>
      </c>
      <c r="C6550" t="str">
        <f t="shared" si="6524"/>
        <v>A5</v>
      </c>
      <c r="D6550" t="str">
        <f t="shared" si="6524"/>
        <v>прочие сыры</v>
      </c>
      <c r="E6550" t="str">
        <f t="shared" si="6524"/>
        <v>A5|прочие сыры</v>
      </c>
      <c r="F6550">
        <f>IFERROR(INDEX('Прайс-лист на год'!$E$4:$NG$28,MATCH(prices_model!E6550,'Прайс-лист на год'!$D$4:$D$28,0),MATCH(prices_model!A6550,'Прайс-лист на год'!$E$3:$NG$3,0)),0)</f>
        <v>770</v>
      </c>
    </row>
    <row r="6551" spans="1:6" x14ac:dyDescent="0.25">
      <c r="A6551" s="30">
        <f>'Прайс-лист на год'!$E$3+ROUNDDOWN((ROW()-2)/25,0)</f>
        <v>44091</v>
      </c>
      <c r="B6551">
        <f t="shared" ref="B6551:E6551" si="6525">B6526</f>
        <v>1</v>
      </c>
      <c r="C6551" t="str">
        <f t="shared" si="6525"/>
        <v>A5</v>
      </c>
      <c r="D6551" t="str">
        <f t="shared" si="6525"/>
        <v>продукты сырные</v>
      </c>
      <c r="E6551" t="str">
        <f t="shared" si="6525"/>
        <v>A5|продукты сырные</v>
      </c>
      <c r="F6551">
        <f>IFERROR(INDEX('Прайс-лист на год'!$E$4:$NG$28,MATCH(prices_model!E6551,'Прайс-лист на год'!$D$4:$D$28,0),MATCH(prices_model!A6551,'Прайс-лист на год'!$E$3:$NG$3,0)),0)</f>
        <v>440</v>
      </c>
    </row>
    <row r="6552" spans="1:6" x14ac:dyDescent="0.25">
      <c r="A6552" s="30">
        <f>'Прайс-лист на год'!$E$3+ROUNDDOWN((ROW()-2)/25,0)</f>
        <v>44092</v>
      </c>
      <c r="B6552">
        <f t="shared" ref="B6552:E6552" si="6526">B6527</f>
        <v>1</v>
      </c>
      <c r="C6552" t="str">
        <f t="shared" si="6526"/>
        <v>A1</v>
      </c>
      <c r="D6552" t="str">
        <f t="shared" si="6526"/>
        <v>сыр твердый</v>
      </c>
      <c r="E6552" t="str">
        <f t="shared" si="6526"/>
        <v>A1|сыр твердый</v>
      </c>
      <c r="F6552">
        <f>IFERROR(INDEX('Прайс-лист на год'!$E$4:$NG$28,MATCH(prices_model!E6552,'Прайс-лист на год'!$D$4:$D$28,0),MATCH(prices_model!A6552,'Прайс-лист на год'!$E$3:$NG$3,0)),0)</f>
        <v>1000</v>
      </c>
    </row>
    <row r="6553" spans="1:6" x14ac:dyDescent="0.25">
      <c r="A6553" s="30">
        <f>'Прайс-лист на год'!$E$3+ROUNDDOWN((ROW()-2)/25,0)</f>
        <v>44092</v>
      </c>
      <c r="B6553">
        <f t="shared" ref="B6553:E6553" si="6527">B6528</f>
        <v>1</v>
      </c>
      <c r="C6553" t="str">
        <f t="shared" si="6527"/>
        <v>A1</v>
      </c>
      <c r="D6553" t="str">
        <f t="shared" si="6527"/>
        <v>сыр полутвердый</v>
      </c>
      <c r="E6553" t="str">
        <f t="shared" si="6527"/>
        <v>A1|сыр полутвердый</v>
      </c>
      <c r="F6553">
        <f>IFERROR(INDEX('Прайс-лист на год'!$E$4:$NG$28,MATCH(prices_model!E6553,'Прайс-лист на год'!$D$4:$D$28,0),MATCH(prices_model!A6553,'Прайс-лист на год'!$E$3:$NG$3,0)),0)</f>
        <v>600</v>
      </c>
    </row>
    <row r="6554" spans="1:6" x14ac:dyDescent="0.25">
      <c r="A6554" s="30">
        <f>'Прайс-лист на год'!$E$3+ROUNDDOWN((ROW()-2)/25,0)</f>
        <v>44092</v>
      </c>
      <c r="B6554">
        <f t="shared" ref="B6554:E6554" si="6528">B6529</f>
        <v>1</v>
      </c>
      <c r="C6554" t="str">
        <f t="shared" si="6528"/>
        <v>A1</v>
      </c>
      <c r="D6554" t="str">
        <f t="shared" si="6528"/>
        <v>сыр мягкий</v>
      </c>
      <c r="E6554" t="str">
        <f t="shared" si="6528"/>
        <v>A1|сыр мягкий</v>
      </c>
      <c r="F6554">
        <f>IFERROR(INDEX('Прайс-лист на год'!$E$4:$NG$28,MATCH(prices_model!E6554,'Прайс-лист на год'!$D$4:$D$28,0),MATCH(prices_model!A6554,'Прайс-лист на год'!$E$3:$NG$3,0)),0)</f>
        <v>500</v>
      </c>
    </row>
    <row r="6555" spans="1:6" x14ac:dyDescent="0.25">
      <c r="A6555" s="30">
        <f>'Прайс-лист на год'!$E$3+ROUNDDOWN((ROW()-2)/25,0)</f>
        <v>44092</v>
      </c>
      <c r="B6555">
        <f t="shared" ref="B6555:E6555" si="6529">B6530</f>
        <v>1</v>
      </c>
      <c r="C6555" t="str">
        <f t="shared" si="6529"/>
        <v>A1</v>
      </c>
      <c r="D6555" t="str">
        <f t="shared" si="6529"/>
        <v>прочие сыры</v>
      </c>
      <c r="E6555" t="str">
        <f t="shared" si="6529"/>
        <v>A1|прочие сыры</v>
      </c>
      <c r="F6555">
        <f>IFERROR(INDEX('Прайс-лист на год'!$E$4:$NG$28,MATCH(prices_model!E6555,'Прайс-лист на год'!$D$4:$D$28,0),MATCH(prices_model!A6555,'Прайс-лист на год'!$E$3:$NG$3,0)),0)</f>
        <v>700</v>
      </c>
    </row>
    <row r="6556" spans="1:6" x14ac:dyDescent="0.25">
      <c r="A6556" s="30">
        <f>'Прайс-лист на год'!$E$3+ROUNDDOWN((ROW()-2)/25,0)</f>
        <v>44092</v>
      </c>
      <c r="B6556">
        <f t="shared" ref="B6556:E6556" si="6530">B6531</f>
        <v>1</v>
      </c>
      <c r="C6556" t="str">
        <f t="shared" si="6530"/>
        <v>A1</v>
      </c>
      <c r="D6556" t="str">
        <f t="shared" si="6530"/>
        <v>продукты сырные</v>
      </c>
      <c r="E6556" t="str">
        <f t="shared" si="6530"/>
        <v>A1|продукты сырные</v>
      </c>
      <c r="F6556">
        <f>IFERROR(INDEX('Прайс-лист на год'!$E$4:$NG$28,MATCH(prices_model!E6556,'Прайс-лист на год'!$D$4:$D$28,0),MATCH(prices_model!A6556,'Прайс-лист на год'!$E$3:$NG$3,0)),0)</f>
        <v>400</v>
      </c>
    </row>
    <row r="6557" spans="1:6" x14ac:dyDescent="0.25">
      <c r="A6557" s="30">
        <f>'Прайс-лист на год'!$E$3+ROUNDDOWN((ROW()-2)/25,0)</f>
        <v>44092</v>
      </c>
      <c r="B6557">
        <f t="shared" ref="B6557:E6557" si="6531">B6532</f>
        <v>1</v>
      </c>
      <c r="C6557" t="str">
        <f t="shared" si="6531"/>
        <v>A2</v>
      </c>
      <c r="D6557" t="str">
        <f t="shared" si="6531"/>
        <v>сыр твердый</v>
      </c>
      <c r="E6557" t="str">
        <f t="shared" si="6531"/>
        <v>A2|сыр твердый</v>
      </c>
      <c r="F6557">
        <f>IFERROR(INDEX('Прайс-лист на год'!$E$4:$NG$28,MATCH(prices_model!E6557,'Прайс-лист на год'!$D$4:$D$28,0),MATCH(prices_model!A6557,'Прайс-лист на год'!$E$3:$NG$3,0)),0)</f>
        <v>1050</v>
      </c>
    </row>
    <row r="6558" spans="1:6" x14ac:dyDescent="0.25">
      <c r="A6558" s="30">
        <f>'Прайс-лист на год'!$E$3+ROUNDDOWN((ROW()-2)/25,0)</f>
        <v>44092</v>
      </c>
      <c r="B6558">
        <f t="shared" ref="B6558:E6558" si="6532">B6533</f>
        <v>1</v>
      </c>
      <c r="C6558" t="str">
        <f t="shared" si="6532"/>
        <v>A2</v>
      </c>
      <c r="D6558" t="str">
        <f t="shared" si="6532"/>
        <v>сыр полутвердый</v>
      </c>
      <c r="E6558" t="str">
        <f t="shared" si="6532"/>
        <v>A2|сыр полутвердый</v>
      </c>
      <c r="F6558">
        <f>IFERROR(INDEX('Прайс-лист на год'!$E$4:$NG$28,MATCH(prices_model!E6558,'Прайс-лист на год'!$D$4:$D$28,0),MATCH(prices_model!A6558,'Прайс-лист на год'!$E$3:$NG$3,0)),0)</f>
        <v>630</v>
      </c>
    </row>
    <row r="6559" spans="1:6" x14ac:dyDescent="0.25">
      <c r="A6559" s="30">
        <f>'Прайс-лист на год'!$E$3+ROUNDDOWN((ROW()-2)/25,0)</f>
        <v>44092</v>
      </c>
      <c r="B6559">
        <f t="shared" ref="B6559:E6559" si="6533">B6534</f>
        <v>1</v>
      </c>
      <c r="C6559" t="str">
        <f t="shared" si="6533"/>
        <v>A2</v>
      </c>
      <c r="D6559" t="str">
        <f t="shared" si="6533"/>
        <v>сыр мягкий</v>
      </c>
      <c r="E6559" t="str">
        <f t="shared" si="6533"/>
        <v>A2|сыр мягкий</v>
      </c>
      <c r="F6559">
        <f>IFERROR(INDEX('Прайс-лист на год'!$E$4:$NG$28,MATCH(prices_model!E6559,'Прайс-лист на год'!$D$4:$D$28,0),MATCH(prices_model!A6559,'Прайс-лист на год'!$E$3:$NG$3,0)),0)</f>
        <v>525</v>
      </c>
    </row>
    <row r="6560" spans="1:6" x14ac:dyDescent="0.25">
      <c r="A6560" s="30">
        <f>'Прайс-лист на год'!$E$3+ROUNDDOWN((ROW()-2)/25,0)</f>
        <v>44092</v>
      </c>
      <c r="B6560">
        <f t="shared" ref="B6560:E6560" si="6534">B6535</f>
        <v>1</v>
      </c>
      <c r="C6560" t="str">
        <f t="shared" si="6534"/>
        <v>A2</v>
      </c>
      <c r="D6560" t="str">
        <f t="shared" si="6534"/>
        <v>прочие сыры</v>
      </c>
      <c r="E6560" t="str">
        <f t="shared" si="6534"/>
        <v>A2|прочие сыры</v>
      </c>
      <c r="F6560">
        <f>IFERROR(INDEX('Прайс-лист на год'!$E$4:$NG$28,MATCH(prices_model!E6560,'Прайс-лист на год'!$D$4:$D$28,0),MATCH(prices_model!A6560,'Прайс-лист на год'!$E$3:$NG$3,0)),0)</f>
        <v>735</v>
      </c>
    </row>
    <row r="6561" spans="1:6" x14ac:dyDescent="0.25">
      <c r="A6561" s="30">
        <f>'Прайс-лист на год'!$E$3+ROUNDDOWN((ROW()-2)/25,0)</f>
        <v>44092</v>
      </c>
      <c r="B6561">
        <f t="shared" ref="B6561:E6561" si="6535">B6536</f>
        <v>1</v>
      </c>
      <c r="C6561" t="str">
        <f t="shared" si="6535"/>
        <v>A2</v>
      </c>
      <c r="D6561" t="str">
        <f t="shared" si="6535"/>
        <v>продукты сырные</v>
      </c>
      <c r="E6561" t="str">
        <f t="shared" si="6535"/>
        <v>A2|продукты сырные</v>
      </c>
      <c r="F6561">
        <f>IFERROR(INDEX('Прайс-лист на год'!$E$4:$NG$28,MATCH(prices_model!E6561,'Прайс-лист на год'!$D$4:$D$28,0),MATCH(prices_model!A6561,'Прайс-лист на год'!$E$3:$NG$3,0)),0)</f>
        <v>420</v>
      </c>
    </row>
    <row r="6562" spans="1:6" x14ac:dyDescent="0.25">
      <c r="A6562" s="30">
        <f>'Прайс-лист на год'!$E$3+ROUNDDOWN((ROW()-2)/25,0)</f>
        <v>44092</v>
      </c>
      <c r="B6562">
        <f t="shared" ref="B6562:E6562" si="6536">B6537</f>
        <v>1</v>
      </c>
      <c r="C6562" t="str">
        <f t="shared" si="6536"/>
        <v>A3</v>
      </c>
      <c r="D6562" t="str">
        <f t="shared" si="6536"/>
        <v>сыр твердый</v>
      </c>
      <c r="E6562" t="str">
        <f t="shared" si="6536"/>
        <v>A3|сыр твердый</v>
      </c>
      <c r="F6562">
        <f>IFERROR(INDEX('Прайс-лист на год'!$E$4:$NG$28,MATCH(prices_model!E6562,'Прайс-лист на год'!$D$4:$D$28,0),MATCH(prices_model!A6562,'Прайс-лист на год'!$E$3:$NG$3,0)),0)</f>
        <v>1000</v>
      </c>
    </row>
    <row r="6563" spans="1:6" x14ac:dyDescent="0.25">
      <c r="A6563" s="30">
        <f>'Прайс-лист на год'!$E$3+ROUNDDOWN((ROW()-2)/25,0)</f>
        <v>44092</v>
      </c>
      <c r="B6563">
        <f t="shared" ref="B6563:E6563" si="6537">B6538</f>
        <v>1</v>
      </c>
      <c r="C6563" t="str">
        <f t="shared" si="6537"/>
        <v>A3</v>
      </c>
      <c r="D6563" t="str">
        <f t="shared" si="6537"/>
        <v>сыр полутвердый</v>
      </c>
      <c r="E6563" t="str">
        <f t="shared" si="6537"/>
        <v>A3|сыр полутвердый</v>
      </c>
      <c r="F6563">
        <f>IFERROR(INDEX('Прайс-лист на год'!$E$4:$NG$28,MATCH(prices_model!E6563,'Прайс-лист на год'!$D$4:$D$28,0),MATCH(prices_model!A6563,'Прайс-лист на год'!$E$3:$NG$3,0)),0)</f>
        <v>600</v>
      </c>
    </row>
    <row r="6564" spans="1:6" x14ac:dyDescent="0.25">
      <c r="A6564" s="30">
        <f>'Прайс-лист на год'!$E$3+ROUNDDOWN((ROW()-2)/25,0)</f>
        <v>44092</v>
      </c>
      <c r="B6564">
        <f t="shared" ref="B6564:E6564" si="6538">B6539</f>
        <v>1</v>
      </c>
      <c r="C6564" t="str">
        <f t="shared" si="6538"/>
        <v>A3</v>
      </c>
      <c r="D6564" t="str">
        <f t="shared" si="6538"/>
        <v>сыр мягкий</v>
      </c>
      <c r="E6564" t="str">
        <f t="shared" si="6538"/>
        <v>A3|сыр мягкий</v>
      </c>
      <c r="F6564">
        <f>IFERROR(INDEX('Прайс-лист на год'!$E$4:$NG$28,MATCH(prices_model!E6564,'Прайс-лист на год'!$D$4:$D$28,0),MATCH(prices_model!A6564,'Прайс-лист на год'!$E$3:$NG$3,0)),0)</f>
        <v>500</v>
      </c>
    </row>
    <row r="6565" spans="1:6" x14ac:dyDescent="0.25">
      <c r="A6565" s="30">
        <f>'Прайс-лист на год'!$E$3+ROUNDDOWN((ROW()-2)/25,0)</f>
        <v>44092</v>
      </c>
      <c r="B6565">
        <f t="shared" ref="B6565:E6565" si="6539">B6540</f>
        <v>1</v>
      </c>
      <c r="C6565" t="str">
        <f t="shared" si="6539"/>
        <v>A3</v>
      </c>
      <c r="D6565" t="str">
        <f t="shared" si="6539"/>
        <v>прочие сыры</v>
      </c>
      <c r="E6565" t="str">
        <f t="shared" si="6539"/>
        <v>A3|прочие сыры</v>
      </c>
      <c r="F6565">
        <f>IFERROR(INDEX('Прайс-лист на год'!$E$4:$NG$28,MATCH(prices_model!E6565,'Прайс-лист на год'!$D$4:$D$28,0),MATCH(prices_model!A6565,'Прайс-лист на год'!$E$3:$NG$3,0)),0)</f>
        <v>700</v>
      </c>
    </row>
    <row r="6566" spans="1:6" x14ac:dyDescent="0.25">
      <c r="A6566" s="30">
        <f>'Прайс-лист на год'!$E$3+ROUNDDOWN((ROW()-2)/25,0)</f>
        <v>44092</v>
      </c>
      <c r="B6566">
        <f t="shared" ref="B6566:E6566" si="6540">B6541</f>
        <v>1</v>
      </c>
      <c r="C6566" t="str">
        <f t="shared" si="6540"/>
        <v>A3</v>
      </c>
      <c r="D6566" t="str">
        <f t="shared" si="6540"/>
        <v>продукты сырные</v>
      </c>
      <c r="E6566" t="str">
        <f t="shared" si="6540"/>
        <v>A3|продукты сырные</v>
      </c>
      <c r="F6566">
        <f>IFERROR(INDEX('Прайс-лист на год'!$E$4:$NG$28,MATCH(prices_model!E6566,'Прайс-лист на год'!$D$4:$D$28,0),MATCH(prices_model!A6566,'Прайс-лист на год'!$E$3:$NG$3,0)),0)</f>
        <v>400</v>
      </c>
    </row>
    <row r="6567" spans="1:6" x14ac:dyDescent="0.25">
      <c r="A6567" s="30">
        <f>'Прайс-лист на год'!$E$3+ROUNDDOWN((ROW()-2)/25,0)</f>
        <v>44092</v>
      </c>
      <c r="B6567">
        <f t="shared" ref="B6567:E6567" si="6541">B6542</f>
        <v>1</v>
      </c>
      <c r="C6567" t="str">
        <f t="shared" si="6541"/>
        <v>A4</v>
      </c>
      <c r="D6567" t="str">
        <f t="shared" si="6541"/>
        <v>сыр твердый</v>
      </c>
      <c r="E6567" t="str">
        <f t="shared" si="6541"/>
        <v>A4|сыр твердый</v>
      </c>
      <c r="F6567">
        <f>IFERROR(INDEX('Прайс-лист на год'!$E$4:$NG$28,MATCH(prices_model!E6567,'Прайс-лист на год'!$D$4:$D$28,0),MATCH(prices_model!A6567,'Прайс-лист на год'!$E$3:$NG$3,0)),0)</f>
        <v>893</v>
      </c>
    </row>
    <row r="6568" spans="1:6" x14ac:dyDescent="0.25">
      <c r="A6568" s="30">
        <f>'Прайс-лист на год'!$E$3+ROUNDDOWN((ROW()-2)/25,0)</f>
        <v>44092</v>
      </c>
      <c r="B6568">
        <f t="shared" ref="B6568:E6568" si="6542">B6543</f>
        <v>1</v>
      </c>
      <c r="C6568" t="str">
        <f t="shared" si="6542"/>
        <v>A4</v>
      </c>
      <c r="D6568" t="str">
        <f t="shared" si="6542"/>
        <v>сыр полутвердый</v>
      </c>
      <c r="E6568" t="str">
        <f t="shared" si="6542"/>
        <v>A4|сыр полутвердый</v>
      </c>
      <c r="F6568">
        <f>IFERROR(INDEX('Прайс-лист на год'!$E$4:$NG$28,MATCH(prices_model!E6568,'Прайс-лист на год'!$D$4:$D$28,0),MATCH(prices_model!A6568,'Прайс-лист на год'!$E$3:$NG$3,0)),0)</f>
        <v>662</v>
      </c>
    </row>
    <row r="6569" spans="1:6" x14ac:dyDescent="0.25">
      <c r="A6569" s="30">
        <f>'Прайс-лист на год'!$E$3+ROUNDDOWN((ROW()-2)/25,0)</f>
        <v>44092</v>
      </c>
      <c r="B6569">
        <f t="shared" ref="B6569:E6569" si="6543">B6544</f>
        <v>1</v>
      </c>
      <c r="C6569" t="str">
        <f t="shared" si="6543"/>
        <v>A4</v>
      </c>
      <c r="D6569" t="str">
        <f t="shared" si="6543"/>
        <v>сыр мягкий</v>
      </c>
      <c r="E6569" t="str">
        <f t="shared" si="6543"/>
        <v>A4|сыр мягкий</v>
      </c>
      <c r="F6569">
        <f>IFERROR(INDEX('Прайс-лист на год'!$E$4:$NG$28,MATCH(prices_model!E6569,'Прайс-лист на год'!$D$4:$D$28,0),MATCH(prices_model!A6569,'Прайс-лист на год'!$E$3:$NG$3,0)),0)</f>
        <v>551</v>
      </c>
    </row>
    <row r="6570" spans="1:6" x14ac:dyDescent="0.25">
      <c r="A6570" s="30">
        <f>'Прайс-лист на год'!$E$3+ROUNDDOWN((ROW()-2)/25,0)</f>
        <v>44092</v>
      </c>
      <c r="B6570">
        <f t="shared" ref="B6570:E6570" si="6544">B6545</f>
        <v>1</v>
      </c>
      <c r="C6570" t="str">
        <f t="shared" si="6544"/>
        <v>A4</v>
      </c>
      <c r="D6570" t="str">
        <f t="shared" si="6544"/>
        <v>прочие сыры</v>
      </c>
      <c r="E6570" t="str">
        <f t="shared" si="6544"/>
        <v>A4|прочие сыры</v>
      </c>
      <c r="F6570">
        <f>IFERROR(INDEX('Прайс-лист на год'!$E$4:$NG$28,MATCH(prices_model!E6570,'Прайс-лист на год'!$D$4:$D$28,0),MATCH(prices_model!A6570,'Прайс-лист на год'!$E$3:$NG$3,0)),0)</f>
        <v>847</v>
      </c>
    </row>
    <row r="6571" spans="1:6" x14ac:dyDescent="0.25">
      <c r="A6571" s="30">
        <f>'Прайс-лист на год'!$E$3+ROUNDDOWN((ROW()-2)/25,0)</f>
        <v>44092</v>
      </c>
      <c r="B6571">
        <f t="shared" ref="B6571:E6571" si="6545">B6546</f>
        <v>1</v>
      </c>
      <c r="C6571" t="str">
        <f t="shared" si="6545"/>
        <v>A4</v>
      </c>
      <c r="D6571" t="str">
        <f t="shared" si="6545"/>
        <v>продукты сырные</v>
      </c>
      <c r="E6571" t="str">
        <f t="shared" si="6545"/>
        <v>A4|продукты сырные</v>
      </c>
      <c r="F6571">
        <f>IFERROR(INDEX('Прайс-лист на год'!$E$4:$NG$28,MATCH(prices_model!E6571,'Прайс-лист на год'!$D$4:$D$28,0),MATCH(prices_model!A6571,'Прайс-лист на год'!$E$3:$NG$3,0)),0)</f>
        <v>340</v>
      </c>
    </row>
    <row r="6572" spans="1:6" x14ac:dyDescent="0.25">
      <c r="A6572" s="30">
        <f>'Прайс-лист на год'!$E$3+ROUNDDOWN((ROW()-2)/25,0)</f>
        <v>44092</v>
      </c>
      <c r="B6572">
        <f t="shared" ref="B6572:E6572" si="6546">B6547</f>
        <v>1</v>
      </c>
      <c r="C6572" t="str">
        <f t="shared" si="6546"/>
        <v>A5</v>
      </c>
      <c r="D6572" t="str">
        <f t="shared" si="6546"/>
        <v>сыр твердый</v>
      </c>
      <c r="E6572" t="str">
        <f t="shared" si="6546"/>
        <v>A5|сыр твердый</v>
      </c>
      <c r="F6572">
        <f>IFERROR(INDEX('Прайс-лист на год'!$E$4:$NG$28,MATCH(prices_model!E6572,'Прайс-лист на год'!$D$4:$D$28,0),MATCH(prices_model!A6572,'Прайс-лист на год'!$E$3:$NG$3,0)),0)</f>
        <v>1100</v>
      </c>
    </row>
    <row r="6573" spans="1:6" x14ac:dyDescent="0.25">
      <c r="A6573" s="30">
        <f>'Прайс-лист на год'!$E$3+ROUNDDOWN((ROW()-2)/25,0)</f>
        <v>44092</v>
      </c>
      <c r="B6573">
        <f t="shared" ref="B6573:E6573" si="6547">B6548</f>
        <v>1</v>
      </c>
      <c r="C6573" t="str">
        <f t="shared" si="6547"/>
        <v>A5</v>
      </c>
      <c r="D6573" t="str">
        <f t="shared" si="6547"/>
        <v>сыр полутвердый</v>
      </c>
      <c r="E6573" t="str">
        <f t="shared" si="6547"/>
        <v>A5|сыр полутвердый</v>
      </c>
      <c r="F6573">
        <f>IFERROR(INDEX('Прайс-лист на год'!$E$4:$NG$28,MATCH(prices_model!E6573,'Прайс-лист на год'!$D$4:$D$28,0),MATCH(prices_model!A6573,'Прайс-лист на год'!$E$3:$NG$3,0)),0)</f>
        <v>660</v>
      </c>
    </row>
    <row r="6574" spans="1:6" x14ac:dyDescent="0.25">
      <c r="A6574" s="30">
        <f>'Прайс-лист на год'!$E$3+ROUNDDOWN((ROW()-2)/25,0)</f>
        <v>44092</v>
      </c>
      <c r="B6574">
        <f t="shared" ref="B6574:E6574" si="6548">B6549</f>
        <v>1</v>
      </c>
      <c r="C6574" t="str">
        <f t="shared" si="6548"/>
        <v>A5</v>
      </c>
      <c r="D6574" t="str">
        <f t="shared" si="6548"/>
        <v>сыр мягкий</v>
      </c>
      <c r="E6574" t="str">
        <f t="shared" si="6548"/>
        <v>A5|сыр мягкий</v>
      </c>
      <c r="F6574">
        <f>IFERROR(INDEX('Прайс-лист на год'!$E$4:$NG$28,MATCH(prices_model!E6574,'Прайс-лист на год'!$D$4:$D$28,0),MATCH(prices_model!A6574,'Прайс-лист на год'!$E$3:$NG$3,0)),0)</f>
        <v>550</v>
      </c>
    </row>
    <row r="6575" spans="1:6" x14ac:dyDescent="0.25">
      <c r="A6575" s="30">
        <f>'Прайс-лист на год'!$E$3+ROUNDDOWN((ROW()-2)/25,0)</f>
        <v>44092</v>
      </c>
      <c r="B6575">
        <f t="shared" ref="B6575:E6575" si="6549">B6550</f>
        <v>1</v>
      </c>
      <c r="C6575" t="str">
        <f t="shared" si="6549"/>
        <v>A5</v>
      </c>
      <c r="D6575" t="str">
        <f t="shared" si="6549"/>
        <v>прочие сыры</v>
      </c>
      <c r="E6575" t="str">
        <f t="shared" si="6549"/>
        <v>A5|прочие сыры</v>
      </c>
      <c r="F6575">
        <f>IFERROR(INDEX('Прайс-лист на год'!$E$4:$NG$28,MATCH(prices_model!E6575,'Прайс-лист на год'!$D$4:$D$28,0),MATCH(prices_model!A6575,'Прайс-лист на год'!$E$3:$NG$3,0)),0)</f>
        <v>770</v>
      </c>
    </row>
    <row r="6576" spans="1:6" x14ac:dyDescent="0.25">
      <c r="A6576" s="30">
        <f>'Прайс-лист на год'!$E$3+ROUNDDOWN((ROW()-2)/25,0)</f>
        <v>44092</v>
      </c>
      <c r="B6576">
        <f t="shared" ref="B6576:E6576" si="6550">B6551</f>
        <v>1</v>
      </c>
      <c r="C6576" t="str">
        <f t="shared" si="6550"/>
        <v>A5</v>
      </c>
      <c r="D6576" t="str">
        <f t="shared" si="6550"/>
        <v>продукты сырные</v>
      </c>
      <c r="E6576" t="str">
        <f t="shared" si="6550"/>
        <v>A5|продукты сырные</v>
      </c>
      <c r="F6576">
        <f>IFERROR(INDEX('Прайс-лист на год'!$E$4:$NG$28,MATCH(prices_model!E6576,'Прайс-лист на год'!$D$4:$D$28,0),MATCH(prices_model!A6576,'Прайс-лист на год'!$E$3:$NG$3,0)),0)</f>
        <v>440</v>
      </c>
    </row>
    <row r="6577" spans="1:6" x14ac:dyDescent="0.25">
      <c r="A6577" s="30">
        <f>'Прайс-лист на год'!$E$3+ROUNDDOWN((ROW()-2)/25,0)</f>
        <v>44093</v>
      </c>
      <c r="B6577">
        <f t="shared" ref="B6577:E6577" si="6551">B6552</f>
        <v>1</v>
      </c>
      <c r="C6577" t="str">
        <f t="shared" si="6551"/>
        <v>A1</v>
      </c>
      <c r="D6577" t="str">
        <f t="shared" si="6551"/>
        <v>сыр твердый</v>
      </c>
      <c r="E6577" t="str">
        <f t="shared" si="6551"/>
        <v>A1|сыр твердый</v>
      </c>
      <c r="F6577">
        <f>IFERROR(INDEX('Прайс-лист на год'!$E$4:$NG$28,MATCH(prices_model!E6577,'Прайс-лист на год'!$D$4:$D$28,0),MATCH(prices_model!A6577,'Прайс-лист на год'!$E$3:$NG$3,0)),0)</f>
        <v>1000</v>
      </c>
    </row>
    <row r="6578" spans="1:6" x14ac:dyDescent="0.25">
      <c r="A6578" s="30">
        <f>'Прайс-лист на год'!$E$3+ROUNDDOWN((ROW()-2)/25,0)</f>
        <v>44093</v>
      </c>
      <c r="B6578">
        <f t="shared" ref="B6578:E6578" si="6552">B6553</f>
        <v>1</v>
      </c>
      <c r="C6578" t="str">
        <f t="shared" si="6552"/>
        <v>A1</v>
      </c>
      <c r="D6578" t="str">
        <f t="shared" si="6552"/>
        <v>сыр полутвердый</v>
      </c>
      <c r="E6578" t="str">
        <f t="shared" si="6552"/>
        <v>A1|сыр полутвердый</v>
      </c>
      <c r="F6578">
        <f>IFERROR(INDEX('Прайс-лист на год'!$E$4:$NG$28,MATCH(prices_model!E6578,'Прайс-лист на год'!$D$4:$D$28,0),MATCH(prices_model!A6578,'Прайс-лист на год'!$E$3:$NG$3,0)),0)</f>
        <v>600</v>
      </c>
    </row>
    <row r="6579" spans="1:6" x14ac:dyDescent="0.25">
      <c r="A6579" s="30">
        <f>'Прайс-лист на год'!$E$3+ROUNDDOWN((ROW()-2)/25,0)</f>
        <v>44093</v>
      </c>
      <c r="B6579">
        <f t="shared" ref="B6579:E6579" si="6553">B6554</f>
        <v>1</v>
      </c>
      <c r="C6579" t="str">
        <f t="shared" si="6553"/>
        <v>A1</v>
      </c>
      <c r="D6579" t="str">
        <f t="shared" si="6553"/>
        <v>сыр мягкий</v>
      </c>
      <c r="E6579" t="str">
        <f t="shared" si="6553"/>
        <v>A1|сыр мягкий</v>
      </c>
      <c r="F6579">
        <f>IFERROR(INDEX('Прайс-лист на год'!$E$4:$NG$28,MATCH(prices_model!E6579,'Прайс-лист на год'!$D$4:$D$28,0),MATCH(prices_model!A6579,'Прайс-лист на год'!$E$3:$NG$3,0)),0)</f>
        <v>500</v>
      </c>
    </row>
    <row r="6580" spans="1:6" x14ac:dyDescent="0.25">
      <c r="A6580" s="30">
        <f>'Прайс-лист на год'!$E$3+ROUNDDOWN((ROW()-2)/25,0)</f>
        <v>44093</v>
      </c>
      <c r="B6580">
        <f t="shared" ref="B6580:E6580" si="6554">B6555</f>
        <v>1</v>
      </c>
      <c r="C6580" t="str">
        <f t="shared" si="6554"/>
        <v>A1</v>
      </c>
      <c r="D6580" t="str">
        <f t="shared" si="6554"/>
        <v>прочие сыры</v>
      </c>
      <c r="E6580" t="str">
        <f t="shared" si="6554"/>
        <v>A1|прочие сыры</v>
      </c>
      <c r="F6580">
        <f>IFERROR(INDEX('Прайс-лист на год'!$E$4:$NG$28,MATCH(prices_model!E6580,'Прайс-лист на год'!$D$4:$D$28,0),MATCH(prices_model!A6580,'Прайс-лист на год'!$E$3:$NG$3,0)),0)</f>
        <v>700</v>
      </c>
    </row>
    <row r="6581" spans="1:6" x14ac:dyDescent="0.25">
      <c r="A6581" s="30">
        <f>'Прайс-лист на год'!$E$3+ROUNDDOWN((ROW()-2)/25,0)</f>
        <v>44093</v>
      </c>
      <c r="B6581">
        <f t="shared" ref="B6581:E6581" si="6555">B6556</f>
        <v>1</v>
      </c>
      <c r="C6581" t="str">
        <f t="shared" si="6555"/>
        <v>A1</v>
      </c>
      <c r="D6581" t="str">
        <f t="shared" si="6555"/>
        <v>продукты сырные</v>
      </c>
      <c r="E6581" t="str">
        <f t="shared" si="6555"/>
        <v>A1|продукты сырные</v>
      </c>
      <c r="F6581">
        <f>IFERROR(INDEX('Прайс-лист на год'!$E$4:$NG$28,MATCH(prices_model!E6581,'Прайс-лист на год'!$D$4:$D$28,0),MATCH(prices_model!A6581,'Прайс-лист на год'!$E$3:$NG$3,0)),0)</f>
        <v>400</v>
      </c>
    </row>
    <row r="6582" spans="1:6" x14ac:dyDescent="0.25">
      <c r="A6582" s="30">
        <f>'Прайс-лист на год'!$E$3+ROUNDDOWN((ROW()-2)/25,0)</f>
        <v>44093</v>
      </c>
      <c r="B6582">
        <f t="shared" ref="B6582:E6582" si="6556">B6557</f>
        <v>1</v>
      </c>
      <c r="C6582" t="str">
        <f t="shared" si="6556"/>
        <v>A2</v>
      </c>
      <c r="D6582" t="str">
        <f t="shared" si="6556"/>
        <v>сыр твердый</v>
      </c>
      <c r="E6582" t="str">
        <f t="shared" si="6556"/>
        <v>A2|сыр твердый</v>
      </c>
      <c r="F6582">
        <f>IFERROR(INDEX('Прайс-лист на год'!$E$4:$NG$28,MATCH(prices_model!E6582,'Прайс-лист на год'!$D$4:$D$28,0),MATCH(prices_model!A6582,'Прайс-лист на год'!$E$3:$NG$3,0)),0)</f>
        <v>1050</v>
      </c>
    </row>
    <row r="6583" spans="1:6" x14ac:dyDescent="0.25">
      <c r="A6583" s="30">
        <f>'Прайс-лист на год'!$E$3+ROUNDDOWN((ROW()-2)/25,0)</f>
        <v>44093</v>
      </c>
      <c r="B6583">
        <f t="shared" ref="B6583:E6583" si="6557">B6558</f>
        <v>1</v>
      </c>
      <c r="C6583" t="str">
        <f t="shared" si="6557"/>
        <v>A2</v>
      </c>
      <c r="D6583" t="str">
        <f t="shared" si="6557"/>
        <v>сыр полутвердый</v>
      </c>
      <c r="E6583" t="str">
        <f t="shared" si="6557"/>
        <v>A2|сыр полутвердый</v>
      </c>
      <c r="F6583">
        <f>IFERROR(INDEX('Прайс-лист на год'!$E$4:$NG$28,MATCH(prices_model!E6583,'Прайс-лист на год'!$D$4:$D$28,0),MATCH(prices_model!A6583,'Прайс-лист на год'!$E$3:$NG$3,0)),0)</f>
        <v>630</v>
      </c>
    </row>
    <row r="6584" spans="1:6" x14ac:dyDescent="0.25">
      <c r="A6584" s="30">
        <f>'Прайс-лист на год'!$E$3+ROUNDDOWN((ROW()-2)/25,0)</f>
        <v>44093</v>
      </c>
      <c r="B6584">
        <f t="shared" ref="B6584:E6584" si="6558">B6559</f>
        <v>1</v>
      </c>
      <c r="C6584" t="str">
        <f t="shared" si="6558"/>
        <v>A2</v>
      </c>
      <c r="D6584" t="str">
        <f t="shared" si="6558"/>
        <v>сыр мягкий</v>
      </c>
      <c r="E6584" t="str">
        <f t="shared" si="6558"/>
        <v>A2|сыр мягкий</v>
      </c>
      <c r="F6584">
        <f>IFERROR(INDEX('Прайс-лист на год'!$E$4:$NG$28,MATCH(prices_model!E6584,'Прайс-лист на год'!$D$4:$D$28,0),MATCH(prices_model!A6584,'Прайс-лист на год'!$E$3:$NG$3,0)),0)</f>
        <v>525</v>
      </c>
    </row>
    <row r="6585" spans="1:6" x14ac:dyDescent="0.25">
      <c r="A6585" s="30">
        <f>'Прайс-лист на год'!$E$3+ROUNDDOWN((ROW()-2)/25,0)</f>
        <v>44093</v>
      </c>
      <c r="B6585">
        <f t="shared" ref="B6585:E6585" si="6559">B6560</f>
        <v>1</v>
      </c>
      <c r="C6585" t="str">
        <f t="shared" si="6559"/>
        <v>A2</v>
      </c>
      <c r="D6585" t="str">
        <f t="shared" si="6559"/>
        <v>прочие сыры</v>
      </c>
      <c r="E6585" t="str">
        <f t="shared" si="6559"/>
        <v>A2|прочие сыры</v>
      </c>
      <c r="F6585">
        <f>IFERROR(INDEX('Прайс-лист на год'!$E$4:$NG$28,MATCH(prices_model!E6585,'Прайс-лист на год'!$D$4:$D$28,0),MATCH(prices_model!A6585,'Прайс-лист на год'!$E$3:$NG$3,0)),0)</f>
        <v>735</v>
      </c>
    </row>
    <row r="6586" spans="1:6" x14ac:dyDescent="0.25">
      <c r="A6586" s="30">
        <f>'Прайс-лист на год'!$E$3+ROUNDDOWN((ROW()-2)/25,0)</f>
        <v>44093</v>
      </c>
      <c r="B6586">
        <f t="shared" ref="B6586:E6586" si="6560">B6561</f>
        <v>1</v>
      </c>
      <c r="C6586" t="str">
        <f t="shared" si="6560"/>
        <v>A2</v>
      </c>
      <c r="D6586" t="str">
        <f t="shared" si="6560"/>
        <v>продукты сырные</v>
      </c>
      <c r="E6586" t="str">
        <f t="shared" si="6560"/>
        <v>A2|продукты сырные</v>
      </c>
      <c r="F6586">
        <f>IFERROR(INDEX('Прайс-лист на год'!$E$4:$NG$28,MATCH(prices_model!E6586,'Прайс-лист на год'!$D$4:$D$28,0),MATCH(prices_model!A6586,'Прайс-лист на год'!$E$3:$NG$3,0)),0)</f>
        <v>420</v>
      </c>
    </row>
    <row r="6587" spans="1:6" x14ac:dyDescent="0.25">
      <c r="A6587" s="30">
        <f>'Прайс-лист на год'!$E$3+ROUNDDOWN((ROW()-2)/25,0)</f>
        <v>44093</v>
      </c>
      <c r="B6587">
        <f t="shared" ref="B6587:E6587" si="6561">B6562</f>
        <v>1</v>
      </c>
      <c r="C6587" t="str">
        <f t="shared" si="6561"/>
        <v>A3</v>
      </c>
      <c r="D6587" t="str">
        <f t="shared" si="6561"/>
        <v>сыр твердый</v>
      </c>
      <c r="E6587" t="str">
        <f t="shared" si="6561"/>
        <v>A3|сыр твердый</v>
      </c>
      <c r="F6587">
        <f>IFERROR(INDEX('Прайс-лист на год'!$E$4:$NG$28,MATCH(prices_model!E6587,'Прайс-лист на год'!$D$4:$D$28,0),MATCH(prices_model!A6587,'Прайс-лист на год'!$E$3:$NG$3,0)),0)</f>
        <v>1000</v>
      </c>
    </row>
    <row r="6588" spans="1:6" x14ac:dyDescent="0.25">
      <c r="A6588" s="30">
        <f>'Прайс-лист на год'!$E$3+ROUNDDOWN((ROW()-2)/25,0)</f>
        <v>44093</v>
      </c>
      <c r="B6588">
        <f t="shared" ref="B6588:E6588" si="6562">B6563</f>
        <v>1</v>
      </c>
      <c r="C6588" t="str">
        <f t="shared" si="6562"/>
        <v>A3</v>
      </c>
      <c r="D6588" t="str">
        <f t="shared" si="6562"/>
        <v>сыр полутвердый</v>
      </c>
      <c r="E6588" t="str">
        <f t="shared" si="6562"/>
        <v>A3|сыр полутвердый</v>
      </c>
      <c r="F6588">
        <f>IFERROR(INDEX('Прайс-лист на год'!$E$4:$NG$28,MATCH(prices_model!E6588,'Прайс-лист на год'!$D$4:$D$28,0),MATCH(prices_model!A6588,'Прайс-лист на год'!$E$3:$NG$3,0)),0)</f>
        <v>600</v>
      </c>
    </row>
    <row r="6589" spans="1:6" x14ac:dyDescent="0.25">
      <c r="A6589" s="30">
        <f>'Прайс-лист на год'!$E$3+ROUNDDOWN((ROW()-2)/25,0)</f>
        <v>44093</v>
      </c>
      <c r="B6589">
        <f t="shared" ref="B6589:E6589" si="6563">B6564</f>
        <v>1</v>
      </c>
      <c r="C6589" t="str">
        <f t="shared" si="6563"/>
        <v>A3</v>
      </c>
      <c r="D6589" t="str">
        <f t="shared" si="6563"/>
        <v>сыр мягкий</v>
      </c>
      <c r="E6589" t="str">
        <f t="shared" si="6563"/>
        <v>A3|сыр мягкий</v>
      </c>
      <c r="F6589">
        <f>IFERROR(INDEX('Прайс-лист на год'!$E$4:$NG$28,MATCH(prices_model!E6589,'Прайс-лист на год'!$D$4:$D$28,0),MATCH(prices_model!A6589,'Прайс-лист на год'!$E$3:$NG$3,0)),0)</f>
        <v>500</v>
      </c>
    </row>
    <row r="6590" spans="1:6" x14ac:dyDescent="0.25">
      <c r="A6590" s="30">
        <f>'Прайс-лист на год'!$E$3+ROUNDDOWN((ROW()-2)/25,0)</f>
        <v>44093</v>
      </c>
      <c r="B6590">
        <f t="shared" ref="B6590:E6590" si="6564">B6565</f>
        <v>1</v>
      </c>
      <c r="C6590" t="str">
        <f t="shared" si="6564"/>
        <v>A3</v>
      </c>
      <c r="D6590" t="str">
        <f t="shared" si="6564"/>
        <v>прочие сыры</v>
      </c>
      <c r="E6590" t="str">
        <f t="shared" si="6564"/>
        <v>A3|прочие сыры</v>
      </c>
      <c r="F6590">
        <f>IFERROR(INDEX('Прайс-лист на год'!$E$4:$NG$28,MATCH(prices_model!E6590,'Прайс-лист на год'!$D$4:$D$28,0),MATCH(prices_model!A6590,'Прайс-лист на год'!$E$3:$NG$3,0)),0)</f>
        <v>700</v>
      </c>
    </row>
    <row r="6591" spans="1:6" x14ac:dyDescent="0.25">
      <c r="A6591" s="30">
        <f>'Прайс-лист на год'!$E$3+ROUNDDOWN((ROW()-2)/25,0)</f>
        <v>44093</v>
      </c>
      <c r="B6591">
        <f t="shared" ref="B6591:E6591" si="6565">B6566</f>
        <v>1</v>
      </c>
      <c r="C6591" t="str">
        <f t="shared" si="6565"/>
        <v>A3</v>
      </c>
      <c r="D6591" t="str">
        <f t="shared" si="6565"/>
        <v>продукты сырные</v>
      </c>
      <c r="E6591" t="str">
        <f t="shared" si="6565"/>
        <v>A3|продукты сырные</v>
      </c>
      <c r="F6591">
        <f>IFERROR(INDEX('Прайс-лист на год'!$E$4:$NG$28,MATCH(prices_model!E6591,'Прайс-лист на год'!$D$4:$D$28,0),MATCH(prices_model!A6591,'Прайс-лист на год'!$E$3:$NG$3,0)),0)</f>
        <v>400</v>
      </c>
    </row>
    <row r="6592" spans="1:6" x14ac:dyDescent="0.25">
      <c r="A6592" s="30">
        <f>'Прайс-лист на год'!$E$3+ROUNDDOWN((ROW()-2)/25,0)</f>
        <v>44093</v>
      </c>
      <c r="B6592">
        <f t="shared" ref="B6592:E6592" si="6566">B6567</f>
        <v>1</v>
      </c>
      <c r="C6592" t="str">
        <f t="shared" si="6566"/>
        <v>A4</v>
      </c>
      <c r="D6592" t="str">
        <f t="shared" si="6566"/>
        <v>сыр твердый</v>
      </c>
      <c r="E6592" t="str">
        <f t="shared" si="6566"/>
        <v>A4|сыр твердый</v>
      </c>
      <c r="F6592">
        <f>IFERROR(INDEX('Прайс-лист на год'!$E$4:$NG$28,MATCH(prices_model!E6592,'Прайс-лист на год'!$D$4:$D$28,0),MATCH(prices_model!A6592,'Прайс-лист на год'!$E$3:$NG$3,0)),0)</f>
        <v>893</v>
      </c>
    </row>
    <row r="6593" spans="1:6" x14ac:dyDescent="0.25">
      <c r="A6593" s="30">
        <f>'Прайс-лист на год'!$E$3+ROUNDDOWN((ROW()-2)/25,0)</f>
        <v>44093</v>
      </c>
      <c r="B6593">
        <f t="shared" ref="B6593:E6593" si="6567">B6568</f>
        <v>1</v>
      </c>
      <c r="C6593" t="str">
        <f t="shared" si="6567"/>
        <v>A4</v>
      </c>
      <c r="D6593" t="str">
        <f t="shared" si="6567"/>
        <v>сыр полутвердый</v>
      </c>
      <c r="E6593" t="str">
        <f t="shared" si="6567"/>
        <v>A4|сыр полутвердый</v>
      </c>
      <c r="F6593">
        <f>IFERROR(INDEX('Прайс-лист на год'!$E$4:$NG$28,MATCH(prices_model!E6593,'Прайс-лист на год'!$D$4:$D$28,0),MATCH(prices_model!A6593,'Прайс-лист на год'!$E$3:$NG$3,0)),0)</f>
        <v>662</v>
      </c>
    </row>
    <row r="6594" spans="1:6" x14ac:dyDescent="0.25">
      <c r="A6594" s="30">
        <f>'Прайс-лист на год'!$E$3+ROUNDDOWN((ROW()-2)/25,0)</f>
        <v>44093</v>
      </c>
      <c r="B6594">
        <f t="shared" ref="B6594:E6594" si="6568">B6569</f>
        <v>1</v>
      </c>
      <c r="C6594" t="str">
        <f t="shared" si="6568"/>
        <v>A4</v>
      </c>
      <c r="D6594" t="str">
        <f t="shared" si="6568"/>
        <v>сыр мягкий</v>
      </c>
      <c r="E6594" t="str">
        <f t="shared" si="6568"/>
        <v>A4|сыр мягкий</v>
      </c>
      <c r="F6594">
        <f>IFERROR(INDEX('Прайс-лист на год'!$E$4:$NG$28,MATCH(prices_model!E6594,'Прайс-лист на год'!$D$4:$D$28,0),MATCH(prices_model!A6594,'Прайс-лист на год'!$E$3:$NG$3,0)),0)</f>
        <v>551</v>
      </c>
    </row>
    <row r="6595" spans="1:6" x14ac:dyDescent="0.25">
      <c r="A6595" s="30">
        <f>'Прайс-лист на год'!$E$3+ROUNDDOWN((ROW()-2)/25,0)</f>
        <v>44093</v>
      </c>
      <c r="B6595">
        <f t="shared" ref="B6595:E6595" si="6569">B6570</f>
        <v>1</v>
      </c>
      <c r="C6595" t="str">
        <f t="shared" si="6569"/>
        <v>A4</v>
      </c>
      <c r="D6595" t="str">
        <f t="shared" si="6569"/>
        <v>прочие сыры</v>
      </c>
      <c r="E6595" t="str">
        <f t="shared" si="6569"/>
        <v>A4|прочие сыры</v>
      </c>
      <c r="F6595">
        <f>IFERROR(INDEX('Прайс-лист на год'!$E$4:$NG$28,MATCH(prices_model!E6595,'Прайс-лист на год'!$D$4:$D$28,0),MATCH(prices_model!A6595,'Прайс-лист на год'!$E$3:$NG$3,0)),0)</f>
        <v>847</v>
      </c>
    </row>
    <row r="6596" spans="1:6" x14ac:dyDescent="0.25">
      <c r="A6596" s="30">
        <f>'Прайс-лист на год'!$E$3+ROUNDDOWN((ROW()-2)/25,0)</f>
        <v>44093</v>
      </c>
      <c r="B6596">
        <f t="shared" ref="B6596:E6596" si="6570">B6571</f>
        <v>1</v>
      </c>
      <c r="C6596" t="str">
        <f t="shared" si="6570"/>
        <v>A4</v>
      </c>
      <c r="D6596" t="str">
        <f t="shared" si="6570"/>
        <v>продукты сырные</v>
      </c>
      <c r="E6596" t="str">
        <f t="shared" si="6570"/>
        <v>A4|продукты сырные</v>
      </c>
      <c r="F6596">
        <f>IFERROR(INDEX('Прайс-лист на год'!$E$4:$NG$28,MATCH(prices_model!E6596,'Прайс-лист на год'!$D$4:$D$28,0),MATCH(prices_model!A6596,'Прайс-лист на год'!$E$3:$NG$3,0)),0)</f>
        <v>340</v>
      </c>
    </row>
    <row r="6597" spans="1:6" x14ac:dyDescent="0.25">
      <c r="A6597" s="30">
        <f>'Прайс-лист на год'!$E$3+ROUNDDOWN((ROW()-2)/25,0)</f>
        <v>44093</v>
      </c>
      <c r="B6597">
        <f t="shared" ref="B6597:E6597" si="6571">B6572</f>
        <v>1</v>
      </c>
      <c r="C6597" t="str">
        <f t="shared" si="6571"/>
        <v>A5</v>
      </c>
      <c r="D6597" t="str">
        <f t="shared" si="6571"/>
        <v>сыр твердый</v>
      </c>
      <c r="E6597" t="str">
        <f t="shared" si="6571"/>
        <v>A5|сыр твердый</v>
      </c>
      <c r="F6597">
        <f>IFERROR(INDEX('Прайс-лист на год'!$E$4:$NG$28,MATCH(prices_model!E6597,'Прайс-лист на год'!$D$4:$D$28,0),MATCH(prices_model!A6597,'Прайс-лист на год'!$E$3:$NG$3,0)),0)</f>
        <v>1100</v>
      </c>
    </row>
    <row r="6598" spans="1:6" x14ac:dyDescent="0.25">
      <c r="A6598" s="30">
        <f>'Прайс-лист на год'!$E$3+ROUNDDOWN((ROW()-2)/25,0)</f>
        <v>44093</v>
      </c>
      <c r="B6598">
        <f t="shared" ref="B6598:E6598" si="6572">B6573</f>
        <v>1</v>
      </c>
      <c r="C6598" t="str">
        <f t="shared" si="6572"/>
        <v>A5</v>
      </c>
      <c r="D6598" t="str">
        <f t="shared" si="6572"/>
        <v>сыр полутвердый</v>
      </c>
      <c r="E6598" t="str">
        <f t="shared" si="6572"/>
        <v>A5|сыр полутвердый</v>
      </c>
      <c r="F6598">
        <f>IFERROR(INDEX('Прайс-лист на год'!$E$4:$NG$28,MATCH(prices_model!E6598,'Прайс-лист на год'!$D$4:$D$28,0),MATCH(prices_model!A6598,'Прайс-лист на год'!$E$3:$NG$3,0)),0)</f>
        <v>660</v>
      </c>
    </row>
    <row r="6599" spans="1:6" x14ac:dyDescent="0.25">
      <c r="A6599" s="30">
        <f>'Прайс-лист на год'!$E$3+ROUNDDOWN((ROW()-2)/25,0)</f>
        <v>44093</v>
      </c>
      <c r="B6599">
        <f t="shared" ref="B6599:E6599" si="6573">B6574</f>
        <v>1</v>
      </c>
      <c r="C6599" t="str">
        <f t="shared" si="6573"/>
        <v>A5</v>
      </c>
      <c r="D6599" t="str">
        <f t="shared" si="6573"/>
        <v>сыр мягкий</v>
      </c>
      <c r="E6599" t="str">
        <f t="shared" si="6573"/>
        <v>A5|сыр мягкий</v>
      </c>
      <c r="F6599">
        <f>IFERROR(INDEX('Прайс-лист на год'!$E$4:$NG$28,MATCH(prices_model!E6599,'Прайс-лист на год'!$D$4:$D$28,0),MATCH(prices_model!A6599,'Прайс-лист на год'!$E$3:$NG$3,0)),0)</f>
        <v>550</v>
      </c>
    </row>
    <row r="6600" spans="1:6" x14ac:dyDescent="0.25">
      <c r="A6600" s="30">
        <f>'Прайс-лист на год'!$E$3+ROUNDDOWN((ROW()-2)/25,0)</f>
        <v>44093</v>
      </c>
      <c r="B6600">
        <f t="shared" ref="B6600:E6600" si="6574">B6575</f>
        <v>1</v>
      </c>
      <c r="C6600" t="str">
        <f t="shared" si="6574"/>
        <v>A5</v>
      </c>
      <c r="D6600" t="str">
        <f t="shared" si="6574"/>
        <v>прочие сыры</v>
      </c>
      <c r="E6600" t="str">
        <f t="shared" si="6574"/>
        <v>A5|прочие сыры</v>
      </c>
      <c r="F6600">
        <f>IFERROR(INDEX('Прайс-лист на год'!$E$4:$NG$28,MATCH(prices_model!E6600,'Прайс-лист на год'!$D$4:$D$28,0),MATCH(prices_model!A6600,'Прайс-лист на год'!$E$3:$NG$3,0)),0)</f>
        <v>770</v>
      </c>
    </row>
    <row r="6601" spans="1:6" x14ac:dyDescent="0.25">
      <c r="A6601" s="30">
        <f>'Прайс-лист на год'!$E$3+ROUNDDOWN((ROW()-2)/25,0)</f>
        <v>44093</v>
      </c>
      <c r="B6601">
        <f t="shared" ref="B6601:E6601" si="6575">B6576</f>
        <v>1</v>
      </c>
      <c r="C6601" t="str">
        <f t="shared" si="6575"/>
        <v>A5</v>
      </c>
      <c r="D6601" t="str">
        <f t="shared" si="6575"/>
        <v>продукты сырные</v>
      </c>
      <c r="E6601" t="str">
        <f t="shared" si="6575"/>
        <v>A5|продукты сырные</v>
      </c>
      <c r="F6601">
        <f>IFERROR(INDEX('Прайс-лист на год'!$E$4:$NG$28,MATCH(prices_model!E6601,'Прайс-лист на год'!$D$4:$D$28,0),MATCH(prices_model!A6601,'Прайс-лист на год'!$E$3:$NG$3,0)),0)</f>
        <v>440</v>
      </c>
    </row>
    <row r="6602" spans="1:6" x14ac:dyDescent="0.25">
      <c r="A6602" s="30">
        <f>'Прайс-лист на год'!$E$3+ROUNDDOWN((ROW()-2)/25,0)</f>
        <v>44094</v>
      </c>
      <c r="B6602">
        <f t="shared" ref="B6602:E6602" si="6576">B6577</f>
        <v>1</v>
      </c>
      <c r="C6602" t="str">
        <f t="shared" si="6576"/>
        <v>A1</v>
      </c>
      <c r="D6602" t="str">
        <f t="shared" si="6576"/>
        <v>сыр твердый</v>
      </c>
      <c r="E6602" t="str">
        <f t="shared" si="6576"/>
        <v>A1|сыр твердый</v>
      </c>
      <c r="F6602">
        <f>IFERROR(INDEX('Прайс-лист на год'!$E$4:$NG$28,MATCH(prices_model!E6602,'Прайс-лист на год'!$D$4:$D$28,0),MATCH(prices_model!A6602,'Прайс-лист на год'!$E$3:$NG$3,0)),0)</f>
        <v>1000</v>
      </c>
    </row>
    <row r="6603" spans="1:6" x14ac:dyDescent="0.25">
      <c r="A6603" s="30">
        <f>'Прайс-лист на год'!$E$3+ROUNDDOWN((ROW()-2)/25,0)</f>
        <v>44094</v>
      </c>
      <c r="B6603">
        <f t="shared" ref="B6603:E6603" si="6577">B6578</f>
        <v>1</v>
      </c>
      <c r="C6603" t="str">
        <f t="shared" si="6577"/>
        <v>A1</v>
      </c>
      <c r="D6603" t="str">
        <f t="shared" si="6577"/>
        <v>сыр полутвердый</v>
      </c>
      <c r="E6603" t="str">
        <f t="shared" si="6577"/>
        <v>A1|сыр полутвердый</v>
      </c>
      <c r="F6603">
        <f>IFERROR(INDEX('Прайс-лист на год'!$E$4:$NG$28,MATCH(prices_model!E6603,'Прайс-лист на год'!$D$4:$D$28,0),MATCH(prices_model!A6603,'Прайс-лист на год'!$E$3:$NG$3,0)),0)</f>
        <v>600</v>
      </c>
    </row>
    <row r="6604" spans="1:6" x14ac:dyDescent="0.25">
      <c r="A6604" s="30">
        <f>'Прайс-лист на год'!$E$3+ROUNDDOWN((ROW()-2)/25,0)</f>
        <v>44094</v>
      </c>
      <c r="B6604">
        <f t="shared" ref="B6604:E6604" si="6578">B6579</f>
        <v>1</v>
      </c>
      <c r="C6604" t="str">
        <f t="shared" si="6578"/>
        <v>A1</v>
      </c>
      <c r="D6604" t="str">
        <f t="shared" si="6578"/>
        <v>сыр мягкий</v>
      </c>
      <c r="E6604" t="str">
        <f t="shared" si="6578"/>
        <v>A1|сыр мягкий</v>
      </c>
      <c r="F6604">
        <f>IFERROR(INDEX('Прайс-лист на год'!$E$4:$NG$28,MATCH(prices_model!E6604,'Прайс-лист на год'!$D$4:$D$28,0),MATCH(prices_model!A6604,'Прайс-лист на год'!$E$3:$NG$3,0)),0)</f>
        <v>500</v>
      </c>
    </row>
    <row r="6605" spans="1:6" x14ac:dyDescent="0.25">
      <c r="A6605" s="30">
        <f>'Прайс-лист на год'!$E$3+ROUNDDOWN((ROW()-2)/25,0)</f>
        <v>44094</v>
      </c>
      <c r="B6605">
        <f t="shared" ref="B6605:E6605" si="6579">B6580</f>
        <v>1</v>
      </c>
      <c r="C6605" t="str">
        <f t="shared" si="6579"/>
        <v>A1</v>
      </c>
      <c r="D6605" t="str">
        <f t="shared" si="6579"/>
        <v>прочие сыры</v>
      </c>
      <c r="E6605" t="str">
        <f t="shared" si="6579"/>
        <v>A1|прочие сыры</v>
      </c>
      <c r="F6605">
        <f>IFERROR(INDEX('Прайс-лист на год'!$E$4:$NG$28,MATCH(prices_model!E6605,'Прайс-лист на год'!$D$4:$D$28,0),MATCH(prices_model!A6605,'Прайс-лист на год'!$E$3:$NG$3,0)),0)</f>
        <v>700</v>
      </c>
    </row>
    <row r="6606" spans="1:6" x14ac:dyDescent="0.25">
      <c r="A6606" s="30">
        <f>'Прайс-лист на год'!$E$3+ROUNDDOWN((ROW()-2)/25,0)</f>
        <v>44094</v>
      </c>
      <c r="B6606">
        <f t="shared" ref="B6606:E6606" si="6580">B6581</f>
        <v>1</v>
      </c>
      <c r="C6606" t="str">
        <f t="shared" si="6580"/>
        <v>A1</v>
      </c>
      <c r="D6606" t="str">
        <f t="shared" si="6580"/>
        <v>продукты сырные</v>
      </c>
      <c r="E6606" t="str">
        <f t="shared" si="6580"/>
        <v>A1|продукты сырные</v>
      </c>
      <c r="F6606">
        <f>IFERROR(INDEX('Прайс-лист на год'!$E$4:$NG$28,MATCH(prices_model!E6606,'Прайс-лист на год'!$D$4:$D$28,0),MATCH(prices_model!A6606,'Прайс-лист на год'!$E$3:$NG$3,0)),0)</f>
        <v>400</v>
      </c>
    </row>
    <row r="6607" spans="1:6" x14ac:dyDescent="0.25">
      <c r="A6607" s="30">
        <f>'Прайс-лист на год'!$E$3+ROUNDDOWN((ROW()-2)/25,0)</f>
        <v>44094</v>
      </c>
      <c r="B6607">
        <f t="shared" ref="B6607:E6607" si="6581">B6582</f>
        <v>1</v>
      </c>
      <c r="C6607" t="str">
        <f t="shared" si="6581"/>
        <v>A2</v>
      </c>
      <c r="D6607" t="str">
        <f t="shared" si="6581"/>
        <v>сыр твердый</v>
      </c>
      <c r="E6607" t="str">
        <f t="shared" si="6581"/>
        <v>A2|сыр твердый</v>
      </c>
      <c r="F6607">
        <f>IFERROR(INDEX('Прайс-лист на год'!$E$4:$NG$28,MATCH(prices_model!E6607,'Прайс-лист на год'!$D$4:$D$28,0),MATCH(prices_model!A6607,'Прайс-лист на год'!$E$3:$NG$3,0)),0)</f>
        <v>1050</v>
      </c>
    </row>
    <row r="6608" spans="1:6" x14ac:dyDescent="0.25">
      <c r="A6608" s="30">
        <f>'Прайс-лист на год'!$E$3+ROUNDDOWN((ROW()-2)/25,0)</f>
        <v>44094</v>
      </c>
      <c r="B6608">
        <f t="shared" ref="B6608:E6608" si="6582">B6583</f>
        <v>1</v>
      </c>
      <c r="C6608" t="str">
        <f t="shared" si="6582"/>
        <v>A2</v>
      </c>
      <c r="D6608" t="str">
        <f t="shared" si="6582"/>
        <v>сыр полутвердый</v>
      </c>
      <c r="E6608" t="str">
        <f t="shared" si="6582"/>
        <v>A2|сыр полутвердый</v>
      </c>
      <c r="F6608">
        <f>IFERROR(INDEX('Прайс-лист на год'!$E$4:$NG$28,MATCH(prices_model!E6608,'Прайс-лист на год'!$D$4:$D$28,0),MATCH(prices_model!A6608,'Прайс-лист на год'!$E$3:$NG$3,0)),0)</f>
        <v>630</v>
      </c>
    </row>
    <row r="6609" spans="1:6" x14ac:dyDescent="0.25">
      <c r="A6609" s="30">
        <f>'Прайс-лист на год'!$E$3+ROUNDDOWN((ROW()-2)/25,0)</f>
        <v>44094</v>
      </c>
      <c r="B6609">
        <f t="shared" ref="B6609:E6609" si="6583">B6584</f>
        <v>1</v>
      </c>
      <c r="C6609" t="str">
        <f t="shared" si="6583"/>
        <v>A2</v>
      </c>
      <c r="D6609" t="str">
        <f t="shared" si="6583"/>
        <v>сыр мягкий</v>
      </c>
      <c r="E6609" t="str">
        <f t="shared" si="6583"/>
        <v>A2|сыр мягкий</v>
      </c>
      <c r="F6609">
        <f>IFERROR(INDEX('Прайс-лист на год'!$E$4:$NG$28,MATCH(prices_model!E6609,'Прайс-лист на год'!$D$4:$D$28,0),MATCH(prices_model!A6609,'Прайс-лист на год'!$E$3:$NG$3,0)),0)</f>
        <v>525</v>
      </c>
    </row>
    <row r="6610" spans="1:6" x14ac:dyDescent="0.25">
      <c r="A6610" s="30">
        <f>'Прайс-лист на год'!$E$3+ROUNDDOWN((ROW()-2)/25,0)</f>
        <v>44094</v>
      </c>
      <c r="B6610">
        <f t="shared" ref="B6610:E6610" si="6584">B6585</f>
        <v>1</v>
      </c>
      <c r="C6610" t="str">
        <f t="shared" si="6584"/>
        <v>A2</v>
      </c>
      <c r="D6610" t="str">
        <f t="shared" si="6584"/>
        <v>прочие сыры</v>
      </c>
      <c r="E6610" t="str">
        <f t="shared" si="6584"/>
        <v>A2|прочие сыры</v>
      </c>
      <c r="F6610">
        <f>IFERROR(INDEX('Прайс-лист на год'!$E$4:$NG$28,MATCH(prices_model!E6610,'Прайс-лист на год'!$D$4:$D$28,0),MATCH(prices_model!A6610,'Прайс-лист на год'!$E$3:$NG$3,0)),0)</f>
        <v>735</v>
      </c>
    </row>
    <row r="6611" spans="1:6" x14ac:dyDescent="0.25">
      <c r="A6611" s="30">
        <f>'Прайс-лист на год'!$E$3+ROUNDDOWN((ROW()-2)/25,0)</f>
        <v>44094</v>
      </c>
      <c r="B6611">
        <f t="shared" ref="B6611:E6611" si="6585">B6586</f>
        <v>1</v>
      </c>
      <c r="C6611" t="str">
        <f t="shared" si="6585"/>
        <v>A2</v>
      </c>
      <c r="D6611" t="str">
        <f t="shared" si="6585"/>
        <v>продукты сырные</v>
      </c>
      <c r="E6611" t="str">
        <f t="shared" si="6585"/>
        <v>A2|продукты сырные</v>
      </c>
      <c r="F6611">
        <f>IFERROR(INDEX('Прайс-лист на год'!$E$4:$NG$28,MATCH(prices_model!E6611,'Прайс-лист на год'!$D$4:$D$28,0),MATCH(prices_model!A6611,'Прайс-лист на год'!$E$3:$NG$3,0)),0)</f>
        <v>420</v>
      </c>
    </row>
    <row r="6612" spans="1:6" x14ac:dyDescent="0.25">
      <c r="A6612" s="30">
        <f>'Прайс-лист на год'!$E$3+ROUNDDOWN((ROW()-2)/25,0)</f>
        <v>44094</v>
      </c>
      <c r="B6612">
        <f t="shared" ref="B6612:E6612" si="6586">B6587</f>
        <v>1</v>
      </c>
      <c r="C6612" t="str">
        <f t="shared" si="6586"/>
        <v>A3</v>
      </c>
      <c r="D6612" t="str">
        <f t="shared" si="6586"/>
        <v>сыр твердый</v>
      </c>
      <c r="E6612" t="str">
        <f t="shared" si="6586"/>
        <v>A3|сыр твердый</v>
      </c>
      <c r="F6612">
        <f>IFERROR(INDEX('Прайс-лист на год'!$E$4:$NG$28,MATCH(prices_model!E6612,'Прайс-лист на год'!$D$4:$D$28,0),MATCH(prices_model!A6612,'Прайс-лист на год'!$E$3:$NG$3,0)),0)</f>
        <v>1000</v>
      </c>
    </row>
    <row r="6613" spans="1:6" x14ac:dyDescent="0.25">
      <c r="A6613" s="30">
        <f>'Прайс-лист на год'!$E$3+ROUNDDOWN((ROW()-2)/25,0)</f>
        <v>44094</v>
      </c>
      <c r="B6613">
        <f t="shared" ref="B6613:E6613" si="6587">B6588</f>
        <v>1</v>
      </c>
      <c r="C6613" t="str">
        <f t="shared" si="6587"/>
        <v>A3</v>
      </c>
      <c r="D6613" t="str">
        <f t="shared" si="6587"/>
        <v>сыр полутвердый</v>
      </c>
      <c r="E6613" t="str">
        <f t="shared" si="6587"/>
        <v>A3|сыр полутвердый</v>
      </c>
      <c r="F6613">
        <f>IFERROR(INDEX('Прайс-лист на год'!$E$4:$NG$28,MATCH(prices_model!E6613,'Прайс-лист на год'!$D$4:$D$28,0),MATCH(prices_model!A6613,'Прайс-лист на год'!$E$3:$NG$3,0)),0)</f>
        <v>600</v>
      </c>
    </row>
    <row r="6614" spans="1:6" x14ac:dyDescent="0.25">
      <c r="A6614" s="30">
        <f>'Прайс-лист на год'!$E$3+ROUNDDOWN((ROW()-2)/25,0)</f>
        <v>44094</v>
      </c>
      <c r="B6614">
        <f t="shared" ref="B6614:E6614" si="6588">B6589</f>
        <v>1</v>
      </c>
      <c r="C6614" t="str">
        <f t="shared" si="6588"/>
        <v>A3</v>
      </c>
      <c r="D6614" t="str">
        <f t="shared" si="6588"/>
        <v>сыр мягкий</v>
      </c>
      <c r="E6614" t="str">
        <f t="shared" si="6588"/>
        <v>A3|сыр мягкий</v>
      </c>
      <c r="F6614">
        <f>IFERROR(INDEX('Прайс-лист на год'!$E$4:$NG$28,MATCH(prices_model!E6614,'Прайс-лист на год'!$D$4:$D$28,0),MATCH(prices_model!A6614,'Прайс-лист на год'!$E$3:$NG$3,0)),0)</f>
        <v>500</v>
      </c>
    </row>
    <row r="6615" spans="1:6" x14ac:dyDescent="0.25">
      <c r="A6615" s="30">
        <f>'Прайс-лист на год'!$E$3+ROUNDDOWN((ROW()-2)/25,0)</f>
        <v>44094</v>
      </c>
      <c r="B6615">
        <f t="shared" ref="B6615:E6615" si="6589">B6590</f>
        <v>1</v>
      </c>
      <c r="C6615" t="str">
        <f t="shared" si="6589"/>
        <v>A3</v>
      </c>
      <c r="D6615" t="str">
        <f t="shared" si="6589"/>
        <v>прочие сыры</v>
      </c>
      <c r="E6615" t="str">
        <f t="shared" si="6589"/>
        <v>A3|прочие сыры</v>
      </c>
      <c r="F6615">
        <f>IFERROR(INDEX('Прайс-лист на год'!$E$4:$NG$28,MATCH(prices_model!E6615,'Прайс-лист на год'!$D$4:$D$28,0),MATCH(prices_model!A6615,'Прайс-лист на год'!$E$3:$NG$3,0)),0)</f>
        <v>700</v>
      </c>
    </row>
    <row r="6616" spans="1:6" x14ac:dyDescent="0.25">
      <c r="A6616" s="30">
        <f>'Прайс-лист на год'!$E$3+ROUNDDOWN((ROW()-2)/25,0)</f>
        <v>44094</v>
      </c>
      <c r="B6616">
        <f t="shared" ref="B6616:E6616" si="6590">B6591</f>
        <v>1</v>
      </c>
      <c r="C6616" t="str">
        <f t="shared" si="6590"/>
        <v>A3</v>
      </c>
      <c r="D6616" t="str">
        <f t="shared" si="6590"/>
        <v>продукты сырные</v>
      </c>
      <c r="E6616" t="str">
        <f t="shared" si="6590"/>
        <v>A3|продукты сырные</v>
      </c>
      <c r="F6616">
        <f>IFERROR(INDEX('Прайс-лист на год'!$E$4:$NG$28,MATCH(prices_model!E6616,'Прайс-лист на год'!$D$4:$D$28,0),MATCH(prices_model!A6616,'Прайс-лист на год'!$E$3:$NG$3,0)),0)</f>
        <v>400</v>
      </c>
    </row>
    <row r="6617" spans="1:6" x14ac:dyDescent="0.25">
      <c r="A6617" s="30">
        <f>'Прайс-лист на год'!$E$3+ROUNDDOWN((ROW()-2)/25,0)</f>
        <v>44094</v>
      </c>
      <c r="B6617">
        <f t="shared" ref="B6617:E6617" si="6591">B6592</f>
        <v>1</v>
      </c>
      <c r="C6617" t="str">
        <f t="shared" si="6591"/>
        <v>A4</v>
      </c>
      <c r="D6617" t="str">
        <f t="shared" si="6591"/>
        <v>сыр твердый</v>
      </c>
      <c r="E6617" t="str">
        <f t="shared" si="6591"/>
        <v>A4|сыр твердый</v>
      </c>
      <c r="F6617">
        <f>IFERROR(INDEX('Прайс-лист на год'!$E$4:$NG$28,MATCH(prices_model!E6617,'Прайс-лист на год'!$D$4:$D$28,0),MATCH(prices_model!A6617,'Прайс-лист на год'!$E$3:$NG$3,0)),0)</f>
        <v>893</v>
      </c>
    </row>
    <row r="6618" spans="1:6" x14ac:dyDescent="0.25">
      <c r="A6618" s="30">
        <f>'Прайс-лист на год'!$E$3+ROUNDDOWN((ROW()-2)/25,0)</f>
        <v>44094</v>
      </c>
      <c r="B6618">
        <f t="shared" ref="B6618:E6618" si="6592">B6593</f>
        <v>1</v>
      </c>
      <c r="C6618" t="str">
        <f t="shared" si="6592"/>
        <v>A4</v>
      </c>
      <c r="D6618" t="str">
        <f t="shared" si="6592"/>
        <v>сыр полутвердый</v>
      </c>
      <c r="E6618" t="str">
        <f t="shared" si="6592"/>
        <v>A4|сыр полутвердый</v>
      </c>
      <c r="F6618">
        <f>IFERROR(INDEX('Прайс-лист на год'!$E$4:$NG$28,MATCH(prices_model!E6618,'Прайс-лист на год'!$D$4:$D$28,0),MATCH(prices_model!A6618,'Прайс-лист на год'!$E$3:$NG$3,0)),0)</f>
        <v>662</v>
      </c>
    </row>
    <row r="6619" spans="1:6" x14ac:dyDescent="0.25">
      <c r="A6619" s="30">
        <f>'Прайс-лист на год'!$E$3+ROUNDDOWN((ROW()-2)/25,0)</f>
        <v>44094</v>
      </c>
      <c r="B6619">
        <f t="shared" ref="B6619:E6619" si="6593">B6594</f>
        <v>1</v>
      </c>
      <c r="C6619" t="str">
        <f t="shared" si="6593"/>
        <v>A4</v>
      </c>
      <c r="D6619" t="str">
        <f t="shared" si="6593"/>
        <v>сыр мягкий</v>
      </c>
      <c r="E6619" t="str">
        <f t="shared" si="6593"/>
        <v>A4|сыр мягкий</v>
      </c>
      <c r="F6619">
        <f>IFERROR(INDEX('Прайс-лист на год'!$E$4:$NG$28,MATCH(prices_model!E6619,'Прайс-лист на год'!$D$4:$D$28,0),MATCH(prices_model!A6619,'Прайс-лист на год'!$E$3:$NG$3,0)),0)</f>
        <v>551</v>
      </c>
    </row>
    <row r="6620" spans="1:6" x14ac:dyDescent="0.25">
      <c r="A6620" s="30">
        <f>'Прайс-лист на год'!$E$3+ROUNDDOWN((ROW()-2)/25,0)</f>
        <v>44094</v>
      </c>
      <c r="B6620">
        <f t="shared" ref="B6620:E6620" si="6594">B6595</f>
        <v>1</v>
      </c>
      <c r="C6620" t="str">
        <f t="shared" si="6594"/>
        <v>A4</v>
      </c>
      <c r="D6620" t="str">
        <f t="shared" si="6594"/>
        <v>прочие сыры</v>
      </c>
      <c r="E6620" t="str">
        <f t="shared" si="6594"/>
        <v>A4|прочие сыры</v>
      </c>
      <c r="F6620">
        <f>IFERROR(INDEX('Прайс-лист на год'!$E$4:$NG$28,MATCH(prices_model!E6620,'Прайс-лист на год'!$D$4:$D$28,0),MATCH(prices_model!A6620,'Прайс-лист на год'!$E$3:$NG$3,0)),0)</f>
        <v>847</v>
      </c>
    </row>
    <row r="6621" spans="1:6" x14ac:dyDescent="0.25">
      <c r="A6621" s="30">
        <f>'Прайс-лист на год'!$E$3+ROUNDDOWN((ROW()-2)/25,0)</f>
        <v>44094</v>
      </c>
      <c r="B6621">
        <f t="shared" ref="B6621:E6621" si="6595">B6596</f>
        <v>1</v>
      </c>
      <c r="C6621" t="str">
        <f t="shared" si="6595"/>
        <v>A4</v>
      </c>
      <c r="D6621" t="str">
        <f t="shared" si="6595"/>
        <v>продукты сырные</v>
      </c>
      <c r="E6621" t="str">
        <f t="shared" si="6595"/>
        <v>A4|продукты сырные</v>
      </c>
      <c r="F6621">
        <f>IFERROR(INDEX('Прайс-лист на год'!$E$4:$NG$28,MATCH(prices_model!E6621,'Прайс-лист на год'!$D$4:$D$28,0),MATCH(prices_model!A6621,'Прайс-лист на год'!$E$3:$NG$3,0)),0)</f>
        <v>340</v>
      </c>
    </row>
    <row r="6622" spans="1:6" x14ac:dyDescent="0.25">
      <c r="A6622" s="30">
        <f>'Прайс-лист на год'!$E$3+ROUNDDOWN((ROW()-2)/25,0)</f>
        <v>44094</v>
      </c>
      <c r="B6622">
        <f t="shared" ref="B6622:E6622" si="6596">B6597</f>
        <v>1</v>
      </c>
      <c r="C6622" t="str">
        <f t="shared" si="6596"/>
        <v>A5</v>
      </c>
      <c r="D6622" t="str">
        <f t="shared" si="6596"/>
        <v>сыр твердый</v>
      </c>
      <c r="E6622" t="str">
        <f t="shared" si="6596"/>
        <v>A5|сыр твердый</v>
      </c>
      <c r="F6622">
        <f>IFERROR(INDEX('Прайс-лист на год'!$E$4:$NG$28,MATCH(prices_model!E6622,'Прайс-лист на год'!$D$4:$D$28,0),MATCH(prices_model!A6622,'Прайс-лист на год'!$E$3:$NG$3,0)),0)</f>
        <v>1100</v>
      </c>
    </row>
    <row r="6623" spans="1:6" x14ac:dyDescent="0.25">
      <c r="A6623" s="30">
        <f>'Прайс-лист на год'!$E$3+ROUNDDOWN((ROW()-2)/25,0)</f>
        <v>44094</v>
      </c>
      <c r="B6623">
        <f t="shared" ref="B6623:E6623" si="6597">B6598</f>
        <v>1</v>
      </c>
      <c r="C6623" t="str">
        <f t="shared" si="6597"/>
        <v>A5</v>
      </c>
      <c r="D6623" t="str">
        <f t="shared" si="6597"/>
        <v>сыр полутвердый</v>
      </c>
      <c r="E6623" t="str">
        <f t="shared" si="6597"/>
        <v>A5|сыр полутвердый</v>
      </c>
      <c r="F6623">
        <f>IFERROR(INDEX('Прайс-лист на год'!$E$4:$NG$28,MATCH(prices_model!E6623,'Прайс-лист на год'!$D$4:$D$28,0),MATCH(prices_model!A6623,'Прайс-лист на год'!$E$3:$NG$3,0)),0)</f>
        <v>660</v>
      </c>
    </row>
    <row r="6624" spans="1:6" x14ac:dyDescent="0.25">
      <c r="A6624" s="30">
        <f>'Прайс-лист на год'!$E$3+ROUNDDOWN((ROW()-2)/25,0)</f>
        <v>44094</v>
      </c>
      <c r="B6624">
        <f t="shared" ref="B6624:E6624" si="6598">B6599</f>
        <v>1</v>
      </c>
      <c r="C6624" t="str">
        <f t="shared" si="6598"/>
        <v>A5</v>
      </c>
      <c r="D6624" t="str">
        <f t="shared" si="6598"/>
        <v>сыр мягкий</v>
      </c>
      <c r="E6624" t="str">
        <f t="shared" si="6598"/>
        <v>A5|сыр мягкий</v>
      </c>
      <c r="F6624">
        <f>IFERROR(INDEX('Прайс-лист на год'!$E$4:$NG$28,MATCH(prices_model!E6624,'Прайс-лист на год'!$D$4:$D$28,0),MATCH(prices_model!A6624,'Прайс-лист на год'!$E$3:$NG$3,0)),0)</f>
        <v>550</v>
      </c>
    </row>
    <row r="6625" spans="1:6" x14ac:dyDescent="0.25">
      <c r="A6625" s="30">
        <f>'Прайс-лист на год'!$E$3+ROUNDDOWN((ROW()-2)/25,0)</f>
        <v>44094</v>
      </c>
      <c r="B6625">
        <f t="shared" ref="B6625:E6625" si="6599">B6600</f>
        <v>1</v>
      </c>
      <c r="C6625" t="str">
        <f t="shared" si="6599"/>
        <v>A5</v>
      </c>
      <c r="D6625" t="str">
        <f t="shared" si="6599"/>
        <v>прочие сыры</v>
      </c>
      <c r="E6625" t="str">
        <f t="shared" si="6599"/>
        <v>A5|прочие сыры</v>
      </c>
      <c r="F6625">
        <f>IFERROR(INDEX('Прайс-лист на год'!$E$4:$NG$28,MATCH(prices_model!E6625,'Прайс-лист на год'!$D$4:$D$28,0),MATCH(prices_model!A6625,'Прайс-лист на год'!$E$3:$NG$3,0)),0)</f>
        <v>770</v>
      </c>
    </row>
    <row r="6626" spans="1:6" x14ac:dyDescent="0.25">
      <c r="A6626" s="30">
        <f>'Прайс-лист на год'!$E$3+ROUNDDOWN((ROW()-2)/25,0)</f>
        <v>44094</v>
      </c>
      <c r="B6626">
        <f t="shared" ref="B6626:E6626" si="6600">B6601</f>
        <v>1</v>
      </c>
      <c r="C6626" t="str">
        <f t="shared" si="6600"/>
        <v>A5</v>
      </c>
      <c r="D6626" t="str">
        <f t="shared" si="6600"/>
        <v>продукты сырные</v>
      </c>
      <c r="E6626" t="str">
        <f t="shared" si="6600"/>
        <v>A5|продукты сырные</v>
      </c>
      <c r="F6626">
        <f>IFERROR(INDEX('Прайс-лист на год'!$E$4:$NG$28,MATCH(prices_model!E6626,'Прайс-лист на год'!$D$4:$D$28,0),MATCH(prices_model!A6626,'Прайс-лист на год'!$E$3:$NG$3,0)),0)</f>
        <v>440</v>
      </c>
    </row>
    <row r="6627" spans="1:6" x14ac:dyDescent="0.25">
      <c r="A6627" s="30">
        <f>'Прайс-лист на год'!$E$3+ROUNDDOWN((ROW()-2)/25,0)</f>
        <v>44095</v>
      </c>
      <c r="B6627">
        <f t="shared" ref="B6627:E6627" si="6601">B6602</f>
        <v>1</v>
      </c>
      <c r="C6627" t="str">
        <f t="shared" si="6601"/>
        <v>A1</v>
      </c>
      <c r="D6627" t="str">
        <f t="shared" si="6601"/>
        <v>сыр твердый</v>
      </c>
      <c r="E6627" t="str">
        <f t="shared" si="6601"/>
        <v>A1|сыр твердый</v>
      </c>
      <c r="F6627">
        <f>IFERROR(INDEX('Прайс-лист на год'!$E$4:$NG$28,MATCH(prices_model!E6627,'Прайс-лист на год'!$D$4:$D$28,0),MATCH(prices_model!A6627,'Прайс-лист на год'!$E$3:$NG$3,0)),0)</f>
        <v>950</v>
      </c>
    </row>
    <row r="6628" spans="1:6" x14ac:dyDescent="0.25">
      <c r="A6628" s="30">
        <f>'Прайс-лист на год'!$E$3+ROUNDDOWN((ROW()-2)/25,0)</f>
        <v>44095</v>
      </c>
      <c r="B6628">
        <f t="shared" ref="B6628:E6628" si="6602">B6603</f>
        <v>1</v>
      </c>
      <c r="C6628" t="str">
        <f t="shared" si="6602"/>
        <v>A1</v>
      </c>
      <c r="D6628" t="str">
        <f t="shared" si="6602"/>
        <v>сыр полутвердый</v>
      </c>
      <c r="E6628" t="str">
        <f t="shared" si="6602"/>
        <v>A1|сыр полутвердый</v>
      </c>
      <c r="F6628">
        <f>IFERROR(INDEX('Прайс-лист на год'!$E$4:$NG$28,MATCH(prices_model!E6628,'Прайс-лист на год'!$D$4:$D$28,0),MATCH(prices_model!A6628,'Прайс-лист на год'!$E$3:$NG$3,0)),0)</f>
        <v>570</v>
      </c>
    </row>
    <row r="6629" spans="1:6" x14ac:dyDescent="0.25">
      <c r="A6629" s="30">
        <f>'Прайс-лист на год'!$E$3+ROUNDDOWN((ROW()-2)/25,0)</f>
        <v>44095</v>
      </c>
      <c r="B6629">
        <f t="shared" ref="B6629:E6629" si="6603">B6604</f>
        <v>1</v>
      </c>
      <c r="C6629" t="str">
        <f t="shared" si="6603"/>
        <v>A1</v>
      </c>
      <c r="D6629" t="str">
        <f t="shared" si="6603"/>
        <v>сыр мягкий</v>
      </c>
      <c r="E6629" t="str">
        <f t="shared" si="6603"/>
        <v>A1|сыр мягкий</v>
      </c>
      <c r="F6629">
        <f>IFERROR(INDEX('Прайс-лист на год'!$E$4:$NG$28,MATCH(prices_model!E6629,'Прайс-лист на год'!$D$4:$D$28,0),MATCH(prices_model!A6629,'Прайс-лист на год'!$E$3:$NG$3,0)),0)</f>
        <v>475</v>
      </c>
    </row>
    <row r="6630" spans="1:6" x14ac:dyDescent="0.25">
      <c r="A6630" s="30">
        <f>'Прайс-лист на год'!$E$3+ROUNDDOWN((ROW()-2)/25,0)</f>
        <v>44095</v>
      </c>
      <c r="B6630">
        <f t="shared" ref="B6630:E6630" si="6604">B6605</f>
        <v>1</v>
      </c>
      <c r="C6630" t="str">
        <f t="shared" si="6604"/>
        <v>A1</v>
      </c>
      <c r="D6630" t="str">
        <f t="shared" si="6604"/>
        <v>прочие сыры</v>
      </c>
      <c r="E6630" t="str">
        <f t="shared" si="6604"/>
        <v>A1|прочие сыры</v>
      </c>
      <c r="F6630">
        <f>IFERROR(INDEX('Прайс-лист на год'!$E$4:$NG$28,MATCH(prices_model!E6630,'Прайс-лист на год'!$D$4:$D$28,0),MATCH(prices_model!A6630,'Прайс-лист на год'!$E$3:$NG$3,0)),0)</f>
        <v>665</v>
      </c>
    </row>
    <row r="6631" spans="1:6" x14ac:dyDescent="0.25">
      <c r="A6631" s="30">
        <f>'Прайс-лист на год'!$E$3+ROUNDDOWN((ROW()-2)/25,0)</f>
        <v>44095</v>
      </c>
      <c r="B6631">
        <f t="shared" ref="B6631:E6631" si="6605">B6606</f>
        <v>1</v>
      </c>
      <c r="C6631" t="str">
        <f t="shared" si="6605"/>
        <v>A1</v>
      </c>
      <c r="D6631" t="str">
        <f t="shared" si="6605"/>
        <v>продукты сырные</v>
      </c>
      <c r="E6631" t="str">
        <f t="shared" si="6605"/>
        <v>A1|продукты сырные</v>
      </c>
      <c r="F6631">
        <f>IFERROR(INDEX('Прайс-лист на год'!$E$4:$NG$28,MATCH(prices_model!E6631,'Прайс-лист на год'!$D$4:$D$28,0),MATCH(prices_model!A6631,'Прайс-лист на год'!$E$3:$NG$3,0)),0)</f>
        <v>380</v>
      </c>
    </row>
    <row r="6632" spans="1:6" x14ac:dyDescent="0.25">
      <c r="A6632" s="30">
        <f>'Прайс-лист на год'!$E$3+ROUNDDOWN((ROW()-2)/25,0)</f>
        <v>44095</v>
      </c>
      <c r="B6632">
        <f t="shared" ref="B6632:E6632" si="6606">B6607</f>
        <v>1</v>
      </c>
      <c r="C6632" t="str">
        <f t="shared" si="6606"/>
        <v>A2</v>
      </c>
      <c r="D6632" t="str">
        <f t="shared" si="6606"/>
        <v>сыр твердый</v>
      </c>
      <c r="E6632" t="str">
        <f t="shared" si="6606"/>
        <v>A2|сыр твердый</v>
      </c>
      <c r="F6632">
        <f>IFERROR(INDEX('Прайс-лист на год'!$E$4:$NG$28,MATCH(prices_model!E6632,'Прайс-лист на год'!$D$4:$D$28,0),MATCH(prices_model!A6632,'Прайс-лист на год'!$E$3:$NG$3,0)),0)</f>
        <v>900</v>
      </c>
    </row>
    <row r="6633" spans="1:6" x14ac:dyDescent="0.25">
      <c r="A6633" s="30">
        <f>'Прайс-лист на год'!$E$3+ROUNDDOWN((ROW()-2)/25,0)</f>
        <v>44095</v>
      </c>
      <c r="B6633">
        <f t="shared" ref="B6633:E6633" si="6607">B6608</f>
        <v>1</v>
      </c>
      <c r="C6633" t="str">
        <f t="shared" si="6607"/>
        <v>A2</v>
      </c>
      <c r="D6633" t="str">
        <f t="shared" si="6607"/>
        <v>сыр полутвердый</v>
      </c>
      <c r="E6633" t="str">
        <f t="shared" si="6607"/>
        <v>A2|сыр полутвердый</v>
      </c>
      <c r="F6633">
        <f>IFERROR(INDEX('Прайс-лист на год'!$E$4:$NG$28,MATCH(prices_model!E6633,'Прайс-лист на год'!$D$4:$D$28,0),MATCH(prices_model!A6633,'Прайс-лист на год'!$E$3:$NG$3,0)),0)</f>
        <v>540</v>
      </c>
    </row>
    <row r="6634" spans="1:6" x14ac:dyDescent="0.25">
      <c r="A6634" s="30">
        <f>'Прайс-лист на год'!$E$3+ROUNDDOWN((ROW()-2)/25,0)</f>
        <v>44095</v>
      </c>
      <c r="B6634">
        <f t="shared" ref="B6634:E6634" si="6608">B6609</f>
        <v>1</v>
      </c>
      <c r="C6634" t="str">
        <f t="shared" si="6608"/>
        <v>A2</v>
      </c>
      <c r="D6634" t="str">
        <f t="shared" si="6608"/>
        <v>сыр мягкий</v>
      </c>
      <c r="E6634" t="str">
        <f t="shared" si="6608"/>
        <v>A2|сыр мягкий</v>
      </c>
      <c r="F6634">
        <f>IFERROR(INDEX('Прайс-лист на год'!$E$4:$NG$28,MATCH(prices_model!E6634,'Прайс-лист на год'!$D$4:$D$28,0),MATCH(prices_model!A6634,'Прайс-лист на год'!$E$3:$NG$3,0)),0)</f>
        <v>450</v>
      </c>
    </row>
    <row r="6635" spans="1:6" x14ac:dyDescent="0.25">
      <c r="A6635" s="30">
        <f>'Прайс-лист на год'!$E$3+ROUNDDOWN((ROW()-2)/25,0)</f>
        <v>44095</v>
      </c>
      <c r="B6635">
        <f t="shared" ref="B6635:E6635" si="6609">B6610</f>
        <v>1</v>
      </c>
      <c r="C6635" t="str">
        <f t="shared" si="6609"/>
        <v>A2</v>
      </c>
      <c r="D6635" t="str">
        <f t="shared" si="6609"/>
        <v>прочие сыры</v>
      </c>
      <c r="E6635" t="str">
        <f t="shared" si="6609"/>
        <v>A2|прочие сыры</v>
      </c>
      <c r="F6635">
        <f>IFERROR(INDEX('Прайс-лист на год'!$E$4:$NG$28,MATCH(prices_model!E6635,'Прайс-лист на год'!$D$4:$D$28,0),MATCH(prices_model!A6635,'Прайс-лист на год'!$E$3:$NG$3,0)),0)</f>
        <v>630</v>
      </c>
    </row>
    <row r="6636" spans="1:6" x14ac:dyDescent="0.25">
      <c r="A6636" s="30">
        <f>'Прайс-лист на год'!$E$3+ROUNDDOWN((ROW()-2)/25,0)</f>
        <v>44095</v>
      </c>
      <c r="B6636">
        <f t="shared" ref="B6636:E6636" si="6610">B6611</f>
        <v>1</v>
      </c>
      <c r="C6636" t="str">
        <f t="shared" si="6610"/>
        <v>A2</v>
      </c>
      <c r="D6636" t="str">
        <f t="shared" si="6610"/>
        <v>продукты сырные</v>
      </c>
      <c r="E6636" t="str">
        <f t="shared" si="6610"/>
        <v>A2|продукты сырные</v>
      </c>
      <c r="F6636">
        <f>IFERROR(INDEX('Прайс-лист на год'!$E$4:$NG$28,MATCH(prices_model!E6636,'Прайс-лист на год'!$D$4:$D$28,0),MATCH(prices_model!A6636,'Прайс-лист на год'!$E$3:$NG$3,0)),0)</f>
        <v>360</v>
      </c>
    </row>
    <row r="6637" spans="1:6" x14ac:dyDescent="0.25">
      <c r="A6637" s="30">
        <f>'Прайс-лист на год'!$E$3+ROUNDDOWN((ROW()-2)/25,0)</f>
        <v>44095</v>
      </c>
      <c r="B6637">
        <f t="shared" ref="B6637:E6637" si="6611">B6612</f>
        <v>1</v>
      </c>
      <c r="C6637" t="str">
        <f t="shared" si="6611"/>
        <v>A3</v>
      </c>
      <c r="D6637" t="str">
        <f t="shared" si="6611"/>
        <v>сыр твердый</v>
      </c>
      <c r="E6637" t="str">
        <f t="shared" si="6611"/>
        <v>A3|сыр твердый</v>
      </c>
      <c r="F6637">
        <f>IFERROR(INDEX('Прайс-лист на год'!$E$4:$NG$28,MATCH(prices_model!E6637,'Прайс-лист на год'!$D$4:$D$28,0),MATCH(prices_model!A6637,'Прайс-лист на год'!$E$3:$NG$3,0)),0)</f>
        <v>1100</v>
      </c>
    </row>
    <row r="6638" spans="1:6" x14ac:dyDescent="0.25">
      <c r="A6638" s="30">
        <f>'Прайс-лист на год'!$E$3+ROUNDDOWN((ROW()-2)/25,0)</f>
        <v>44095</v>
      </c>
      <c r="B6638">
        <f t="shared" ref="B6638:E6638" si="6612">B6613</f>
        <v>1</v>
      </c>
      <c r="C6638" t="str">
        <f t="shared" si="6612"/>
        <v>A3</v>
      </c>
      <c r="D6638" t="str">
        <f t="shared" si="6612"/>
        <v>сыр полутвердый</v>
      </c>
      <c r="E6638" t="str">
        <f t="shared" si="6612"/>
        <v>A3|сыр полутвердый</v>
      </c>
      <c r="F6638">
        <f>IFERROR(INDEX('Прайс-лист на год'!$E$4:$NG$28,MATCH(prices_model!E6638,'Прайс-лист на год'!$D$4:$D$28,0),MATCH(prices_model!A6638,'Прайс-лист на год'!$E$3:$NG$3,0)),0)</f>
        <v>660</v>
      </c>
    </row>
    <row r="6639" spans="1:6" x14ac:dyDescent="0.25">
      <c r="A6639" s="30">
        <f>'Прайс-лист на год'!$E$3+ROUNDDOWN((ROW()-2)/25,0)</f>
        <v>44095</v>
      </c>
      <c r="B6639">
        <f t="shared" ref="B6639:E6639" si="6613">B6614</f>
        <v>1</v>
      </c>
      <c r="C6639" t="str">
        <f t="shared" si="6613"/>
        <v>A3</v>
      </c>
      <c r="D6639" t="str">
        <f t="shared" si="6613"/>
        <v>сыр мягкий</v>
      </c>
      <c r="E6639" t="str">
        <f t="shared" si="6613"/>
        <v>A3|сыр мягкий</v>
      </c>
      <c r="F6639">
        <f>IFERROR(INDEX('Прайс-лист на год'!$E$4:$NG$28,MATCH(prices_model!E6639,'Прайс-лист на год'!$D$4:$D$28,0),MATCH(prices_model!A6639,'Прайс-лист на год'!$E$3:$NG$3,0)),0)</f>
        <v>550</v>
      </c>
    </row>
    <row r="6640" spans="1:6" x14ac:dyDescent="0.25">
      <c r="A6640" s="30">
        <f>'Прайс-лист на год'!$E$3+ROUNDDOWN((ROW()-2)/25,0)</f>
        <v>44095</v>
      </c>
      <c r="B6640">
        <f t="shared" ref="B6640:E6640" si="6614">B6615</f>
        <v>1</v>
      </c>
      <c r="C6640" t="str">
        <f t="shared" si="6614"/>
        <v>A3</v>
      </c>
      <c r="D6640" t="str">
        <f t="shared" si="6614"/>
        <v>прочие сыры</v>
      </c>
      <c r="E6640" t="str">
        <f t="shared" si="6614"/>
        <v>A3|прочие сыры</v>
      </c>
      <c r="F6640">
        <f>IFERROR(INDEX('Прайс-лист на год'!$E$4:$NG$28,MATCH(prices_model!E6640,'Прайс-лист на год'!$D$4:$D$28,0),MATCH(prices_model!A6640,'Прайс-лист на год'!$E$3:$NG$3,0)),0)</f>
        <v>770</v>
      </c>
    </row>
    <row r="6641" spans="1:6" x14ac:dyDescent="0.25">
      <c r="A6641" s="30">
        <f>'Прайс-лист на год'!$E$3+ROUNDDOWN((ROW()-2)/25,0)</f>
        <v>44095</v>
      </c>
      <c r="B6641">
        <f t="shared" ref="B6641:E6641" si="6615">B6616</f>
        <v>1</v>
      </c>
      <c r="C6641" t="str">
        <f t="shared" si="6615"/>
        <v>A3</v>
      </c>
      <c r="D6641" t="str">
        <f t="shared" si="6615"/>
        <v>продукты сырные</v>
      </c>
      <c r="E6641" t="str">
        <f t="shared" si="6615"/>
        <v>A3|продукты сырные</v>
      </c>
      <c r="F6641">
        <f>IFERROR(INDEX('Прайс-лист на год'!$E$4:$NG$28,MATCH(prices_model!E6641,'Прайс-лист на год'!$D$4:$D$28,0),MATCH(prices_model!A6641,'Прайс-лист на год'!$E$3:$NG$3,0)),0)</f>
        <v>440</v>
      </c>
    </row>
    <row r="6642" spans="1:6" x14ac:dyDescent="0.25">
      <c r="A6642" s="30">
        <f>'Прайс-лист на год'!$E$3+ROUNDDOWN((ROW()-2)/25,0)</f>
        <v>44095</v>
      </c>
      <c r="B6642">
        <f t="shared" ref="B6642:E6642" si="6616">B6617</f>
        <v>1</v>
      </c>
      <c r="C6642" t="str">
        <f t="shared" si="6616"/>
        <v>A4</v>
      </c>
      <c r="D6642" t="str">
        <f t="shared" si="6616"/>
        <v>сыр твердый</v>
      </c>
      <c r="E6642" t="str">
        <f t="shared" si="6616"/>
        <v>A4|сыр твердый</v>
      </c>
      <c r="F6642">
        <f>IFERROR(INDEX('Прайс-лист на год'!$E$4:$NG$28,MATCH(prices_model!E6642,'Прайс-лист на год'!$D$4:$D$28,0),MATCH(prices_model!A6642,'Прайс-лист на год'!$E$3:$NG$3,0)),0)</f>
        <v>1103</v>
      </c>
    </row>
    <row r="6643" spans="1:6" x14ac:dyDescent="0.25">
      <c r="A6643" s="30">
        <f>'Прайс-лист на год'!$E$3+ROUNDDOWN((ROW()-2)/25,0)</f>
        <v>44095</v>
      </c>
      <c r="B6643">
        <f t="shared" ref="B6643:E6643" si="6617">B6618</f>
        <v>1</v>
      </c>
      <c r="C6643" t="str">
        <f t="shared" si="6617"/>
        <v>A4</v>
      </c>
      <c r="D6643" t="str">
        <f t="shared" si="6617"/>
        <v>сыр полутвердый</v>
      </c>
      <c r="E6643" t="str">
        <f t="shared" si="6617"/>
        <v>A4|сыр полутвердый</v>
      </c>
      <c r="F6643">
        <f>IFERROR(INDEX('Прайс-лист на год'!$E$4:$NG$28,MATCH(prices_model!E6643,'Прайс-лист на год'!$D$4:$D$28,0),MATCH(prices_model!A6643,'Прайс-лист на год'!$E$3:$NG$3,0)),0)</f>
        <v>536</v>
      </c>
    </row>
    <row r="6644" spans="1:6" x14ac:dyDescent="0.25">
      <c r="A6644" s="30">
        <f>'Прайс-лист на год'!$E$3+ROUNDDOWN((ROW()-2)/25,0)</f>
        <v>44095</v>
      </c>
      <c r="B6644">
        <f t="shared" ref="B6644:E6644" si="6618">B6619</f>
        <v>1</v>
      </c>
      <c r="C6644" t="str">
        <f t="shared" si="6618"/>
        <v>A4</v>
      </c>
      <c r="D6644" t="str">
        <f t="shared" si="6618"/>
        <v>сыр мягкий</v>
      </c>
      <c r="E6644" t="str">
        <f t="shared" si="6618"/>
        <v>A4|сыр мягкий</v>
      </c>
      <c r="F6644">
        <f>IFERROR(INDEX('Прайс-лист на год'!$E$4:$NG$28,MATCH(prices_model!E6644,'Прайс-лист на год'!$D$4:$D$28,0),MATCH(prices_model!A6644,'Прайс-лист на год'!$E$3:$NG$3,0)),0)</f>
        <v>551</v>
      </c>
    </row>
    <row r="6645" spans="1:6" x14ac:dyDescent="0.25">
      <c r="A6645" s="30">
        <f>'Прайс-лист на год'!$E$3+ROUNDDOWN((ROW()-2)/25,0)</f>
        <v>44095</v>
      </c>
      <c r="B6645">
        <f t="shared" ref="B6645:E6645" si="6619">B6620</f>
        <v>1</v>
      </c>
      <c r="C6645" t="str">
        <f t="shared" si="6619"/>
        <v>A4</v>
      </c>
      <c r="D6645" t="str">
        <f t="shared" si="6619"/>
        <v>прочие сыры</v>
      </c>
      <c r="E6645" t="str">
        <f t="shared" si="6619"/>
        <v>A4|прочие сыры</v>
      </c>
      <c r="F6645">
        <f>IFERROR(INDEX('Прайс-лист на год'!$E$4:$NG$28,MATCH(prices_model!E6645,'Прайс-лист на год'!$D$4:$D$28,0),MATCH(prices_model!A6645,'Прайс-лист на год'!$E$3:$NG$3,0)),0)</f>
        <v>847</v>
      </c>
    </row>
    <row r="6646" spans="1:6" x14ac:dyDescent="0.25">
      <c r="A6646" s="30">
        <f>'Прайс-лист на год'!$E$3+ROUNDDOWN((ROW()-2)/25,0)</f>
        <v>44095</v>
      </c>
      <c r="B6646">
        <f t="shared" ref="B6646:E6646" si="6620">B6621</f>
        <v>1</v>
      </c>
      <c r="C6646" t="str">
        <f t="shared" si="6620"/>
        <v>A4</v>
      </c>
      <c r="D6646" t="str">
        <f t="shared" si="6620"/>
        <v>продукты сырные</v>
      </c>
      <c r="E6646" t="str">
        <f t="shared" si="6620"/>
        <v>A4|продукты сырные</v>
      </c>
      <c r="F6646">
        <f>IFERROR(INDEX('Прайс-лист на год'!$E$4:$NG$28,MATCH(prices_model!E6646,'Прайс-лист на год'!$D$4:$D$28,0),MATCH(prices_model!A6646,'Прайс-лист на год'!$E$3:$NG$3,0)),0)</f>
        <v>340</v>
      </c>
    </row>
    <row r="6647" spans="1:6" x14ac:dyDescent="0.25">
      <c r="A6647" s="30">
        <f>'Прайс-лист на год'!$E$3+ROUNDDOWN((ROW()-2)/25,0)</f>
        <v>44095</v>
      </c>
      <c r="B6647">
        <f t="shared" ref="B6647:E6647" si="6621">B6622</f>
        <v>1</v>
      </c>
      <c r="C6647" t="str">
        <f t="shared" si="6621"/>
        <v>A5</v>
      </c>
      <c r="D6647" t="str">
        <f t="shared" si="6621"/>
        <v>сыр твердый</v>
      </c>
      <c r="E6647" t="str">
        <f t="shared" si="6621"/>
        <v>A5|сыр твердый</v>
      </c>
      <c r="F6647">
        <f>IFERROR(INDEX('Прайс-лист на год'!$E$4:$NG$28,MATCH(prices_model!E6647,'Прайс-лист на год'!$D$4:$D$28,0),MATCH(prices_model!A6647,'Прайс-лист на год'!$E$3:$NG$3,0)),0)</f>
        <v>1101</v>
      </c>
    </row>
    <row r="6648" spans="1:6" x14ac:dyDescent="0.25">
      <c r="A6648" s="30">
        <f>'Прайс-лист на год'!$E$3+ROUNDDOWN((ROW()-2)/25,0)</f>
        <v>44095</v>
      </c>
      <c r="B6648">
        <f t="shared" ref="B6648:E6648" si="6622">B6623</f>
        <v>1</v>
      </c>
      <c r="C6648" t="str">
        <f t="shared" si="6622"/>
        <v>A5</v>
      </c>
      <c r="D6648" t="str">
        <f t="shared" si="6622"/>
        <v>сыр полутвердый</v>
      </c>
      <c r="E6648" t="str">
        <f t="shared" si="6622"/>
        <v>A5|сыр полутвердый</v>
      </c>
      <c r="F6648">
        <f>IFERROR(INDEX('Прайс-лист на год'!$E$4:$NG$28,MATCH(prices_model!E6648,'Прайс-лист на год'!$D$4:$D$28,0),MATCH(prices_model!A6648,'Прайс-лист на год'!$E$3:$NG$3,0)),0)</f>
        <v>661</v>
      </c>
    </row>
    <row r="6649" spans="1:6" x14ac:dyDescent="0.25">
      <c r="A6649" s="30">
        <f>'Прайс-лист на год'!$E$3+ROUNDDOWN((ROW()-2)/25,0)</f>
        <v>44095</v>
      </c>
      <c r="B6649">
        <f t="shared" ref="B6649:E6649" si="6623">B6624</f>
        <v>1</v>
      </c>
      <c r="C6649" t="str">
        <f t="shared" si="6623"/>
        <v>A5</v>
      </c>
      <c r="D6649" t="str">
        <f t="shared" si="6623"/>
        <v>сыр мягкий</v>
      </c>
      <c r="E6649" t="str">
        <f t="shared" si="6623"/>
        <v>A5|сыр мягкий</v>
      </c>
      <c r="F6649">
        <f>IFERROR(INDEX('Прайс-лист на год'!$E$4:$NG$28,MATCH(prices_model!E6649,'Прайс-лист на год'!$D$4:$D$28,0),MATCH(prices_model!A6649,'Прайс-лист на год'!$E$3:$NG$3,0)),0)</f>
        <v>551</v>
      </c>
    </row>
    <row r="6650" spans="1:6" x14ac:dyDescent="0.25">
      <c r="A6650" s="30">
        <f>'Прайс-лист на год'!$E$3+ROUNDDOWN((ROW()-2)/25,0)</f>
        <v>44095</v>
      </c>
      <c r="B6650">
        <f t="shared" ref="B6650:E6650" si="6624">B6625</f>
        <v>1</v>
      </c>
      <c r="C6650" t="str">
        <f t="shared" si="6624"/>
        <v>A5</v>
      </c>
      <c r="D6650" t="str">
        <f t="shared" si="6624"/>
        <v>прочие сыры</v>
      </c>
      <c r="E6650" t="str">
        <f t="shared" si="6624"/>
        <v>A5|прочие сыры</v>
      </c>
      <c r="F6650">
        <f>IFERROR(INDEX('Прайс-лист на год'!$E$4:$NG$28,MATCH(prices_model!E6650,'Прайс-лист на год'!$D$4:$D$28,0),MATCH(prices_model!A6650,'Прайс-лист на год'!$E$3:$NG$3,0)),0)</f>
        <v>771</v>
      </c>
    </row>
    <row r="6651" spans="1:6" x14ac:dyDescent="0.25">
      <c r="A6651" s="30">
        <f>'Прайс-лист на год'!$E$3+ROUNDDOWN((ROW()-2)/25,0)</f>
        <v>44095</v>
      </c>
      <c r="B6651">
        <f t="shared" ref="B6651:E6651" si="6625">B6626</f>
        <v>1</v>
      </c>
      <c r="C6651" t="str">
        <f t="shared" si="6625"/>
        <v>A5</v>
      </c>
      <c r="D6651" t="str">
        <f t="shared" si="6625"/>
        <v>продукты сырные</v>
      </c>
      <c r="E6651" t="str">
        <f t="shared" si="6625"/>
        <v>A5|продукты сырные</v>
      </c>
      <c r="F6651">
        <f>IFERROR(INDEX('Прайс-лист на год'!$E$4:$NG$28,MATCH(prices_model!E6651,'Прайс-лист на год'!$D$4:$D$28,0),MATCH(prices_model!A6651,'Прайс-лист на год'!$E$3:$NG$3,0)),0)</f>
        <v>440</v>
      </c>
    </row>
    <row r="6652" spans="1:6" x14ac:dyDescent="0.25">
      <c r="A6652" s="30">
        <f>'Прайс-лист на год'!$E$3+ROUNDDOWN((ROW()-2)/25,0)</f>
        <v>44096</v>
      </c>
      <c r="B6652">
        <f t="shared" ref="B6652:E6652" si="6626">B6627</f>
        <v>1</v>
      </c>
      <c r="C6652" t="str">
        <f t="shared" si="6626"/>
        <v>A1</v>
      </c>
      <c r="D6652" t="str">
        <f t="shared" si="6626"/>
        <v>сыр твердый</v>
      </c>
      <c r="E6652" t="str">
        <f t="shared" si="6626"/>
        <v>A1|сыр твердый</v>
      </c>
      <c r="F6652">
        <f>IFERROR(INDEX('Прайс-лист на год'!$E$4:$NG$28,MATCH(prices_model!E6652,'Прайс-лист на год'!$D$4:$D$28,0),MATCH(prices_model!A6652,'Прайс-лист на год'!$E$3:$NG$3,0)),0)</f>
        <v>950</v>
      </c>
    </row>
    <row r="6653" spans="1:6" x14ac:dyDescent="0.25">
      <c r="A6653" s="30">
        <f>'Прайс-лист на год'!$E$3+ROUNDDOWN((ROW()-2)/25,0)</f>
        <v>44096</v>
      </c>
      <c r="B6653">
        <f t="shared" ref="B6653:E6653" si="6627">B6628</f>
        <v>1</v>
      </c>
      <c r="C6653" t="str">
        <f t="shared" si="6627"/>
        <v>A1</v>
      </c>
      <c r="D6653" t="str">
        <f t="shared" si="6627"/>
        <v>сыр полутвердый</v>
      </c>
      <c r="E6653" t="str">
        <f t="shared" si="6627"/>
        <v>A1|сыр полутвердый</v>
      </c>
      <c r="F6653">
        <f>IFERROR(INDEX('Прайс-лист на год'!$E$4:$NG$28,MATCH(prices_model!E6653,'Прайс-лист на год'!$D$4:$D$28,0),MATCH(prices_model!A6653,'Прайс-лист на год'!$E$3:$NG$3,0)),0)</f>
        <v>570</v>
      </c>
    </row>
    <row r="6654" spans="1:6" x14ac:dyDescent="0.25">
      <c r="A6654" s="30">
        <f>'Прайс-лист на год'!$E$3+ROUNDDOWN((ROW()-2)/25,0)</f>
        <v>44096</v>
      </c>
      <c r="B6654">
        <f t="shared" ref="B6654:E6654" si="6628">B6629</f>
        <v>1</v>
      </c>
      <c r="C6654" t="str">
        <f t="shared" si="6628"/>
        <v>A1</v>
      </c>
      <c r="D6654" t="str">
        <f t="shared" si="6628"/>
        <v>сыр мягкий</v>
      </c>
      <c r="E6654" t="str">
        <f t="shared" si="6628"/>
        <v>A1|сыр мягкий</v>
      </c>
      <c r="F6654">
        <f>IFERROR(INDEX('Прайс-лист на год'!$E$4:$NG$28,MATCH(prices_model!E6654,'Прайс-лист на год'!$D$4:$D$28,0),MATCH(prices_model!A6654,'Прайс-лист на год'!$E$3:$NG$3,0)),0)</f>
        <v>475</v>
      </c>
    </row>
    <row r="6655" spans="1:6" x14ac:dyDescent="0.25">
      <c r="A6655" s="30">
        <f>'Прайс-лист на год'!$E$3+ROUNDDOWN((ROW()-2)/25,0)</f>
        <v>44096</v>
      </c>
      <c r="B6655">
        <f t="shared" ref="B6655:E6655" si="6629">B6630</f>
        <v>1</v>
      </c>
      <c r="C6655" t="str">
        <f t="shared" si="6629"/>
        <v>A1</v>
      </c>
      <c r="D6655" t="str">
        <f t="shared" si="6629"/>
        <v>прочие сыры</v>
      </c>
      <c r="E6655" t="str">
        <f t="shared" si="6629"/>
        <v>A1|прочие сыры</v>
      </c>
      <c r="F6655">
        <f>IFERROR(INDEX('Прайс-лист на год'!$E$4:$NG$28,MATCH(prices_model!E6655,'Прайс-лист на год'!$D$4:$D$28,0),MATCH(prices_model!A6655,'Прайс-лист на год'!$E$3:$NG$3,0)),0)</f>
        <v>665</v>
      </c>
    </row>
    <row r="6656" spans="1:6" x14ac:dyDescent="0.25">
      <c r="A6656" s="30">
        <f>'Прайс-лист на год'!$E$3+ROUNDDOWN((ROW()-2)/25,0)</f>
        <v>44096</v>
      </c>
      <c r="B6656">
        <f t="shared" ref="B6656:E6656" si="6630">B6631</f>
        <v>1</v>
      </c>
      <c r="C6656" t="str">
        <f t="shared" si="6630"/>
        <v>A1</v>
      </c>
      <c r="D6656" t="str">
        <f t="shared" si="6630"/>
        <v>продукты сырные</v>
      </c>
      <c r="E6656" t="str">
        <f t="shared" si="6630"/>
        <v>A1|продукты сырные</v>
      </c>
      <c r="F6656">
        <f>IFERROR(INDEX('Прайс-лист на год'!$E$4:$NG$28,MATCH(prices_model!E6656,'Прайс-лист на год'!$D$4:$D$28,0),MATCH(prices_model!A6656,'Прайс-лист на год'!$E$3:$NG$3,0)),0)</f>
        <v>380</v>
      </c>
    </row>
    <row r="6657" spans="1:6" x14ac:dyDescent="0.25">
      <c r="A6657" s="30">
        <f>'Прайс-лист на год'!$E$3+ROUNDDOWN((ROW()-2)/25,0)</f>
        <v>44096</v>
      </c>
      <c r="B6657">
        <f t="shared" ref="B6657:E6657" si="6631">B6632</f>
        <v>1</v>
      </c>
      <c r="C6657" t="str">
        <f t="shared" si="6631"/>
        <v>A2</v>
      </c>
      <c r="D6657" t="str">
        <f t="shared" si="6631"/>
        <v>сыр твердый</v>
      </c>
      <c r="E6657" t="str">
        <f t="shared" si="6631"/>
        <v>A2|сыр твердый</v>
      </c>
      <c r="F6657">
        <f>IFERROR(INDEX('Прайс-лист на год'!$E$4:$NG$28,MATCH(prices_model!E6657,'Прайс-лист на год'!$D$4:$D$28,0),MATCH(prices_model!A6657,'Прайс-лист на год'!$E$3:$NG$3,0)),0)</f>
        <v>900</v>
      </c>
    </row>
    <row r="6658" spans="1:6" x14ac:dyDescent="0.25">
      <c r="A6658" s="30">
        <f>'Прайс-лист на год'!$E$3+ROUNDDOWN((ROW()-2)/25,0)</f>
        <v>44096</v>
      </c>
      <c r="B6658">
        <f t="shared" ref="B6658:E6658" si="6632">B6633</f>
        <v>1</v>
      </c>
      <c r="C6658" t="str">
        <f t="shared" si="6632"/>
        <v>A2</v>
      </c>
      <c r="D6658" t="str">
        <f t="shared" si="6632"/>
        <v>сыр полутвердый</v>
      </c>
      <c r="E6658" t="str">
        <f t="shared" si="6632"/>
        <v>A2|сыр полутвердый</v>
      </c>
      <c r="F6658">
        <f>IFERROR(INDEX('Прайс-лист на год'!$E$4:$NG$28,MATCH(prices_model!E6658,'Прайс-лист на год'!$D$4:$D$28,0),MATCH(prices_model!A6658,'Прайс-лист на год'!$E$3:$NG$3,0)),0)</f>
        <v>540</v>
      </c>
    </row>
    <row r="6659" spans="1:6" x14ac:dyDescent="0.25">
      <c r="A6659" s="30">
        <f>'Прайс-лист на год'!$E$3+ROUNDDOWN((ROW()-2)/25,0)</f>
        <v>44096</v>
      </c>
      <c r="B6659">
        <f t="shared" ref="B6659:E6659" si="6633">B6634</f>
        <v>1</v>
      </c>
      <c r="C6659" t="str">
        <f t="shared" si="6633"/>
        <v>A2</v>
      </c>
      <c r="D6659" t="str">
        <f t="shared" si="6633"/>
        <v>сыр мягкий</v>
      </c>
      <c r="E6659" t="str">
        <f t="shared" si="6633"/>
        <v>A2|сыр мягкий</v>
      </c>
      <c r="F6659">
        <f>IFERROR(INDEX('Прайс-лист на год'!$E$4:$NG$28,MATCH(prices_model!E6659,'Прайс-лист на год'!$D$4:$D$28,0),MATCH(prices_model!A6659,'Прайс-лист на год'!$E$3:$NG$3,0)),0)</f>
        <v>450</v>
      </c>
    </row>
    <row r="6660" spans="1:6" x14ac:dyDescent="0.25">
      <c r="A6660" s="30">
        <f>'Прайс-лист на год'!$E$3+ROUNDDOWN((ROW()-2)/25,0)</f>
        <v>44096</v>
      </c>
      <c r="B6660">
        <f t="shared" ref="B6660:E6660" si="6634">B6635</f>
        <v>1</v>
      </c>
      <c r="C6660" t="str">
        <f t="shared" si="6634"/>
        <v>A2</v>
      </c>
      <c r="D6660" t="str">
        <f t="shared" si="6634"/>
        <v>прочие сыры</v>
      </c>
      <c r="E6660" t="str">
        <f t="shared" si="6634"/>
        <v>A2|прочие сыры</v>
      </c>
      <c r="F6660">
        <f>IFERROR(INDEX('Прайс-лист на год'!$E$4:$NG$28,MATCH(prices_model!E6660,'Прайс-лист на год'!$D$4:$D$28,0),MATCH(prices_model!A6660,'Прайс-лист на год'!$E$3:$NG$3,0)),0)</f>
        <v>630</v>
      </c>
    </row>
    <row r="6661" spans="1:6" x14ac:dyDescent="0.25">
      <c r="A6661" s="30">
        <f>'Прайс-лист на год'!$E$3+ROUNDDOWN((ROW()-2)/25,0)</f>
        <v>44096</v>
      </c>
      <c r="B6661">
        <f t="shared" ref="B6661:E6661" si="6635">B6636</f>
        <v>1</v>
      </c>
      <c r="C6661" t="str">
        <f t="shared" si="6635"/>
        <v>A2</v>
      </c>
      <c r="D6661" t="str">
        <f t="shared" si="6635"/>
        <v>продукты сырные</v>
      </c>
      <c r="E6661" t="str">
        <f t="shared" si="6635"/>
        <v>A2|продукты сырные</v>
      </c>
      <c r="F6661">
        <f>IFERROR(INDEX('Прайс-лист на год'!$E$4:$NG$28,MATCH(prices_model!E6661,'Прайс-лист на год'!$D$4:$D$28,0),MATCH(prices_model!A6661,'Прайс-лист на год'!$E$3:$NG$3,0)),0)</f>
        <v>360</v>
      </c>
    </row>
    <row r="6662" spans="1:6" x14ac:dyDescent="0.25">
      <c r="A6662" s="30">
        <f>'Прайс-лист на год'!$E$3+ROUNDDOWN((ROW()-2)/25,0)</f>
        <v>44096</v>
      </c>
      <c r="B6662">
        <f t="shared" ref="B6662:E6662" si="6636">B6637</f>
        <v>1</v>
      </c>
      <c r="C6662" t="str">
        <f t="shared" si="6636"/>
        <v>A3</v>
      </c>
      <c r="D6662" t="str">
        <f t="shared" si="6636"/>
        <v>сыр твердый</v>
      </c>
      <c r="E6662" t="str">
        <f t="shared" si="6636"/>
        <v>A3|сыр твердый</v>
      </c>
      <c r="F6662">
        <f>IFERROR(INDEX('Прайс-лист на год'!$E$4:$NG$28,MATCH(prices_model!E6662,'Прайс-лист на год'!$D$4:$D$28,0),MATCH(prices_model!A6662,'Прайс-лист на год'!$E$3:$NG$3,0)),0)</f>
        <v>1100</v>
      </c>
    </row>
    <row r="6663" spans="1:6" x14ac:dyDescent="0.25">
      <c r="A6663" s="30">
        <f>'Прайс-лист на год'!$E$3+ROUNDDOWN((ROW()-2)/25,0)</f>
        <v>44096</v>
      </c>
      <c r="B6663">
        <f t="shared" ref="B6663:E6663" si="6637">B6638</f>
        <v>1</v>
      </c>
      <c r="C6663" t="str">
        <f t="shared" si="6637"/>
        <v>A3</v>
      </c>
      <c r="D6663" t="str">
        <f t="shared" si="6637"/>
        <v>сыр полутвердый</v>
      </c>
      <c r="E6663" t="str">
        <f t="shared" si="6637"/>
        <v>A3|сыр полутвердый</v>
      </c>
      <c r="F6663">
        <f>IFERROR(INDEX('Прайс-лист на год'!$E$4:$NG$28,MATCH(prices_model!E6663,'Прайс-лист на год'!$D$4:$D$28,0),MATCH(prices_model!A6663,'Прайс-лист на год'!$E$3:$NG$3,0)),0)</f>
        <v>660</v>
      </c>
    </row>
    <row r="6664" spans="1:6" x14ac:dyDescent="0.25">
      <c r="A6664" s="30">
        <f>'Прайс-лист на год'!$E$3+ROUNDDOWN((ROW()-2)/25,0)</f>
        <v>44096</v>
      </c>
      <c r="B6664">
        <f t="shared" ref="B6664:E6664" si="6638">B6639</f>
        <v>1</v>
      </c>
      <c r="C6664" t="str">
        <f t="shared" si="6638"/>
        <v>A3</v>
      </c>
      <c r="D6664" t="str">
        <f t="shared" si="6638"/>
        <v>сыр мягкий</v>
      </c>
      <c r="E6664" t="str">
        <f t="shared" si="6638"/>
        <v>A3|сыр мягкий</v>
      </c>
      <c r="F6664">
        <f>IFERROR(INDEX('Прайс-лист на год'!$E$4:$NG$28,MATCH(prices_model!E6664,'Прайс-лист на год'!$D$4:$D$28,0),MATCH(prices_model!A6664,'Прайс-лист на год'!$E$3:$NG$3,0)),0)</f>
        <v>550</v>
      </c>
    </row>
    <row r="6665" spans="1:6" x14ac:dyDescent="0.25">
      <c r="A6665" s="30">
        <f>'Прайс-лист на год'!$E$3+ROUNDDOWN((ROW()-2)/25,0)</f>
        <v>44096</v>
      </c>
      <c r="B6665">
        <f t="shared" ref="B6665:E6665" si="6639">B6640</f>
        <v>1</v>
      </c>
      <c r="C6665" t="str">
        <f t="shared" si="6639"/>
        <v>A3</v>
      </c>
      <c r="D6665" t="str">
        <f t="shared" si="6639"/>
        <v>прочие сыры</v>
      </c>
      <c r="E6665" t="str">
        <f t="shared" si="6639"/>
        <v>A3|прочие сыры</v>
      </c>
      <c r="F6665">
        <f>IFERROR(INDEX('Прайс-лист на год'!$E$4:$NG$28,MATCH(prices_model!E6665,'Прайс-лист на год'!$D$4:$D$28,0),MATCH(prices_model!A6665,'Прайс-лист на год'!$E$3:$NG$3,0)),0)</f>
        <v>770</v>
      </c>
    </row>
    <row r="6666" spans="1:6" x14ac:dyDescent="0.25">
      <c r="A6666" s="30">
        <f>'Прайс-лист на год'!$E$3+ROUNDDOWN((ROW()-2)/25,0)</f>
        <v>44096</v>
      </c>
      <c r="B6666">
        <f t="shared" ref="B6666:E6666" si="6640">B6641</f>
        <v>1</v>
      </c>
      <c r="C6666" t="str">
        <f t="shared" si="6640"/>
        <v>A3</v>
      </c>
      <c r="D6666" t="str">
        <f t="shared" si="6640"/>
        <v>продукты сырные</v>
      </c>
      <c r="E6666" t="str">
        <f t="shared" si="6640"/>
        <v>A3|продукты сырные</v>
      </c>
      <c r="F6666">
        <f>IFERROR(INDEX('Прайс-лист на год'!$E$4:$NG$28,MATCH(prices_model!E6666,'Прайс-лист на год'!$D$4:$D$28,0),MATCH(prices_model!A6666,'Прайс-лист на год'!$E$3:$NG$3,0)),0)</f>
        <v>440</v>
      </c>
    </row>
    <row r="6667" spans="1:6" x14ac:dyDescent="0.25">
      <c r="A6667" s="30">
        <f>'Прайс-лист на год'!$E$3+ROUNDDOWN((ROW()-2)/25,0)</f>
        <v>44096</v>
      </c>
      <c r="B6667">
        <f t="shared" ref="B6667:E6667" si="6641">B6642</f>
        <v>1</v>
      </c>
      <c r="C6667" t="str">
        <f t="shared" si="6641"/>
        <v>A4</v>
      </c>
      <c r="D6667" t="str">
        <f t="shared" si="6641"/>
        <v>сыр твердый</v>
      </c>
      <c r="E6667" t="str">
        <f t="shared" si="6641"/>
        <v>A4|сыр твердый</v>
      </c>
      <c r="F6667">
        <f>IFERROR(INDEX('Прайс-лист на год'!$E$4:$NG$28,MATCH(prices_model!E6667,'Прайс-лист на год'!$D$4:$D$28,0),MATCH(prices_model!A6667,'Прайс-лист на год'!$E$3:$NG$3,0)),0)</f>
        <v>1103</v>
      </c>
    </row>
    <row r="6668" spans="1:6" x14ac:dyDescent="0.25">
      <c r="A6668" s="30">
        <f>'Прайс-лист на год'!$E$3+ROUNDDOWN((ROW()-2)/25,0)</f>
        <v>44096</v>
      </c>
      <c r="B6668">
        <f t="shared" ref="B6668:E6668" si="6642">B6643</f>
        <v>1</v>
      </c>
      <c r="C6668" t="str">
        <f t="shared" si="6642"/>
        <v>A4</v>
      </c>
      <c r="D6668" t="str">
        <f t="shared" si="6642"/>
        <v>сыр полутвердый</v>
      </c>
      <c r="E6668" t="str">
        <f t="shared" si="6642"/>
        <v>A4|сыр полутвердый</v>
      </c>
      <c r="F6668">
        <f>IFERROR(INDEX('Прайс-лист на год'!$E$4:$NG$28,MATCH(prices_model!E6668,'Прайс-лист на год'!$D$4:$D$28,0),MATCH(prices_model!A6668,'Прайс-лист на год'!$E$3:$NG$3,0)),0)</f>
        <v>536</v>
      </c>
    </row>
    <row r="6669" spans="1:6" x14ac:dyDescent="0.25">
      <c r="A6669" s="30">
        <f>'Прайс-лист на год'!$E$3+ROUNDDOWN((ROW()-2)/25,0)</f>
        <v>44096</v>
      </c>
      <c r="B6669">
        <f t="shared" ref="B6669:E6669" si="6643">B6644</f>
        <v>1</v>
      </c>
      <c r="C6669" t="str">
        <f t="shared" si="6643"/>
        <v>A4</v>
      </c>
      <c r="D6669" t="str">
        <f t="shared" si="6643"/>
        <v>сыр мягкий</v>
      </c>
      <c r="E6669" t="str">
        <f t="shared" si="6643"/>
        <v>A4|сыр мягкий</v>
      </c>
      <c r="F6669">
        <f>IFERROR(INDEX('Прайс-лист на год'!$E$4:$NG$28,MATCH(prices_model!E6669,'Прайс-лист на год'!$D$4:$D$28,0),MATCH(prices_model!A6669,'Прайс-лист на год'!$E$3:$NG$3,0)),0)</f>
        <v>551</v>
      </c>
    </row>
    <row r="6670" spans="1:6" x14ac:dyDescent="0.25">
      <c r="A6670" s="30">
        <f>'Прайс-лист на год'!$E$3+ROUNDDOWN((ROW()-2)/25,0)</f>
        <v>44096</v>
      </c>
      <c r="B6670">
        <f t="shared" ref="B6670:E6670" si="6644">B6645</f>
        <v>1</v>
      </c>
      <c r="C6670" t="str">
        <f t="shared" si="6644"/>
        <v>A4</v>
      </c>
      <c r="D6670" t="str">
        <f t="shared" si="6644"/>
        <v>прочие сыры</v>
      </c>
      <c r="E6670" t="str">
        <f t="shared" si="6644"/>
        <v>A4|прочие сыры</v>
      </c>
      <c r="F6670">
        <f>IFERROR(INDEX('Прайс-лист на год'!$E$4:$NG$28,MATCH(prices_model!E6670,'Прайс-лист на год'!$D$4:$D$28,0),MATCH(prices_model!A6670,'Прайс-лист на год'!$E$3:$NG$3,0)),0)</f>
        <v>847</v>
      </c>
    </row>
    <row r="6671" spans="1:6" x14ac:dyDescent="0.25">
      <c r="A6671" s="30">
        <f>'Прайс-лист на год'!$E$3+ROUNDDOWN((ROW()-2)/25,0)</f>
        <v>44096</v>
      </c>
      <c r="B6671">
        <f t="shared" ref="B6671:E6671" si="6645">B6646</f>
        <v>1</v>
      </c>
      <c r="C6671" t="str">
        <f t="shared" si="6645"/>
        <v>A4</v>
      </c>
      <c r="D6671" t="str">
        <f t="shared" si="6645"/>
        <v>продукты сырные</v>
      </c>
      <c r="E6671" t="str">
        <f t="shared" si="6645"/>
        <v>A4|продукты сырные</v>
      </c>
      <c r="F6671">
        <f>IFERROR(INDEX('Прайс-лист на год'!$E$4:$NG$28,MATCH(prices_model!E6671,'Прайс-лист на год'!$D$4:$D$28,0),MATCH(prices_model!A6671,'Прайс-лист на год'!$E$3:$NG$3,0)),0)</f>
        <v>340</v>
      </c>
    </row>
    <row r="6672" spans="1:6" x14ac:dyDescent="0.25">
      <c r="A6672" s="30">
        <f>'Прайс-лист на год'!$E$3+ROUNDDOWN((ROW()-2)/25,0)</f>
        <v>44096</v>
      </c>
      <c r="B6672">
        <f t="shared" ref="B6672:E6672" si="6646">B6647</f>
        <v>1</v>
      </c>
      <c r="C6672" t="str">
        <f t="shared" si="6646"/>
        <v>A5</v>
      </c>
      <c r="D6672" t="str">
        <f t="shared" si="6646"/>
        <v>сыр твердый</v>
      </c>
      <c r="E6672" t="str">
        <f t="shared" si="6646"/>
        <v>A5|сыр твердый</v>
      </c>
      <c r="F6672">
        <f>IFERROR(INDEX('Прайс-лист на год'!$E$4:$NG$28,MATCH(prices_model!E6672,'Прайс-лист на год'!$D$4:$D$28,0),MATCH(prices_model!A6672,'Прайс-лист на год'!$E$3:$NG$3,0)),0)</f>
        <v>1101</v>
      </c>
    </row>
    <row r="6673" spans="1:6" x14ac:dyDescent="0.25">
      <c r="A6673" s="30">
        <f>'Прайс-лист на год'!$E$3+ROUNDDOWN((ROW()-2)/25,0)</f>
        <v>44096</v>
      </c>
      <c r="B6673">
        <f t="shared" ref="B6673:E6673" si="6647">B6648</f>
        <v>1</v>
      </c>
      <c r="C6673" t="str">
        <f t="shared" si="6647"/>
        <v>A5</v>
      </c>
      <c r="D6673" t="str">
        <f t="shared" si="6647"/>
        <v>сыр полутвердый</v>
      </c>
      <c r="E6673" t="str">
        <f t="shared" si="6647"/>
        <v>A5|сыр полутвердый</v>
      </c>
      <c r="F6673">
        <f>IFERROR(INDEX('Прайс-лист на год'!$E$4:$NG$28,MATCH(prices_model!E6673,'Прайс-лист на год'!$D$4:$D$28,0),MATCH(prices_model!A6673,'Прайс-лист на год'!$E$3:$NG$3,0)),0)</f>
        <v>661</v>
      </c>
    </row>
    <row r="6674" spans="1:6" x14ac:dyDescent="0.25">
      <c r="A6674" s="30">
        <f>'Прайс-лист на год'!$E$3+ROUNDDOWN((ROW()-2)/25,0)</f>
        <v>44096</v>
      </c>
      <c r="B6674">
        <f t="shared" ref="B6674:E6674" si="6648">B6649</f>
        <v>1</v>
      </c>
      <c r="C6674" t="str">
        <f t="shared" si="6648"/>
        <v>A5</v>
      </c>
      <c r="D6674" t="str">
        <f t="shared" si="6648"/>
        <v>сыр мягкий</v>
      </c>
      <c r="E6674" t="str">
        <f t="shared" si="6648"/>
        <v>A5|сыр мягкий</v>
      </c>
      <c r="F6674">
        <f>IFERROR(INDEX('Прайс-лист на год'!$E$4:$NG$28,MATCH(prices_model!E6674,'Прайс-лист на год'!$D$4:$D$28,0),MATCH(prices_model!A6674,'Прайс-лист на год'!$E$3:$NG$3,0)),0)</f>
        <v>551</v>
      </c>
    </row>
    <row r="6675" spans="1:6" x14ac:dyDescent="0.25">
      <c r="A6675" s="30">
        <f>'Прайс-лист на год'!$E$3+ROUNDDOWN((ROW()-2)/25,0)</f>
        <v>44096</v>
      </c>
      <c r="B6675">
        <f t="shared" ref="B6675:E6675" si="6649">B6650</f>
        <v>1</v>
      </c>
      <c r="C6675" t="str">
        <f t="shared" si="6649"/>
        <v>A5</v>
      </c>
      <c r="D6675" t="str">
        <f t="shared" si="6649"/>
        <v>прочие сыры</v>
      </c>
      <c r="E6675" t="str">
        <f t="shared" si="6649"/>
        <v>A5|прочие сыры</v>
      </c>
      <c r="F6675">
        <f>IFERROR(INDEX('Прайс-лист на год'!$E$4:$NG$28,MATCH(prices_model!E6675,'Прайс-лист на год'!$D$4:$D$28,0),MATCH(prices_model!A6675,'Прайс-лист на год'!$E$3:$NG$3,0)),0)</f>
        <v>771</v>
      </c>
    </row>
    <row r="6676" spans="1:6" x14ac:dyDescent="0.25">
      <c r="A6676" s="30">
        <f>'Прайс-лист на год'!$E$3+ROUNDDOWN((ROW()-2)/25,0)</f>
        <v>44096</v>
      </c>
      <c r="B6676">
        <f t="shared" ref="B6676:E6676" si="6650">B6651</f>
        <v>1</v>
      </c>
      <c r="C6676" t="str">
        <f t="shared" si="6650"/>
        <v>A5</v>
      </c>
      <c r="D6676" t="str">
        <f t="shared" si="6650"/>
        <v>продукты сырные</v>
      </c>
      <c r="E6676" t="str">
        <f t="shared" si="6650"/>
        <v>A5|продукты сырные</v>
      </c>
      <c r="F6676">
        <f>IFERROR(INDEX('Прайс-лист на год'!$E$4:$NG$28,MATCH(prices_model!E6676,'Прайс-лист на год'!$D$4:$D$28,0),MATCH(prices_model!A6676,'Прайс-лист на год'!$E$3:$NG$3,0)),0)</f>
        <v>440</v>
      </c>
    </row>
    <row r="6677" spans="1:6" x14ac:dyDescent="0.25">
      <c r="A6677" s="30">
        <f>'Прайс-лист на год'!$E$3+ROUNDDOWN((ROW()-2)/25,0)</f>
        <v>44097</v>
      </c>
      <c r="B6677">
        <f t="shared" ref="B6677:E6677" si="6651">B6652</f>
        <v>1</v>
      </c>
      <c r="C6677" t="str">
        <f t="shared" si="6651"/>
        <v>A1</v>
      </c>
      <c r="D6677" t="str">
        <f t="shared" si="6651"/>
        <v>сыр твердый</v>
      </c>
      <c r="E6677" t="str">
        <f t="shared" si="6651"/>
        <v>A1|сыр твердый</v>
      </c>
      <c r="F6677">
        <f>IFERROR(INDEX('Прайс-лист на год'!$E$4:$NG$28,MATCH(prices_model!E6677,'Прайс-лист на год'!$D$4:$D$28,0),MATCH(prices_model!A6677,'Прайс-лист на год'!$E$3:$NG$3,0)),0)</f>
        <v>950</v>
      </c>
    </row>
    <row r="6678" spans="1:6" x14ac:dyDescent="0.25">
      <c r="A6678" s="30">
        <f>'Прайс-лист на год'!$E$3+ROUNDDOWN((ROW()-2)/25,0)</f>
        <v>44097</v>
      </c>
      <c r="B6678">
        <f t="shared" ref="B6678:E6678" si="6652">B6653</f>
        <v>1</v>
      </c>
      <c r="C6678" t="str">
        <f t="shared" si="6652"/>
        <v>A1</v>
      </c>
      <c r="D6678" t="str">
        <f t="shared" si="6652"/>
        <v>сыр полутвердый</v>
      </c>
      <c r="E6678" t="str">
        <f t="shared" si="6652"/>
        <v>A1|сыр полутвердый</v>
      </c>
      <c r="F6678">
        <f>IFERROR(INDEX('Прайс-лист на год'!$E$4:$NG$28,MATCH(prices_model!E6678,'Прайс-лист на год'!$D$4:$D$28,0),MATCH(prices_model!A6678,'Прайс-лист на год'!$E$3:$NG$3,0)),0)</f>
        <v>570</v>
      </c>
    </row>
    <row r="6679" spans="1:6" x14ac:dyDescent="0.25">
      <c r="A6679" s="30">
        <f>'Прайс-лист на год'!$E$3+ROUNDDOWN((ROW()-2)/25,0)</f>
        <v>44097</v>
      </c>
      <c r="B6679">
        <f t="shared" ref="B6679:E6679" si="6653">B6654</f>
        <v>1</v>
      </c>
      <c r="C6679" t="str">
        <f t="shared" si="6653"/>
        <v>A1</v>
      </c>
      <c r="D6679" t="str">
        <f t="shared" si="6653"/>
        <v>сыр мягкий</v>
      </c>
      <c r="E6679" t="str">
        <f t="shared" si="6653"/>
        <v>A1|сыр мягкий</v>
      </c>
      <c r="F6679">
        <f>IFERROR(INDEX('Прайс-лист на год'!$E$4:$NG$28,MATCH(prices_model!E6679,'Прайс-лист на год'!$D$4:$D$28,0),MATCH(prices_model!A6679,'Прайс-лист на год'!$E$3:$NG$3,0)),0)</f>
        <v>475</v>
      </c>
    </row>
    <row r="6680" spans="1:6" x14ac:dyDescent="0.25">
      <c r="A6680" s="30">
        <f>'Прайс-лист на год'!$E$3+ROUNDDOWN((ROW()-2)/25,0)</f>
        <v>44097</v>
      </c>
      <c r="B6680">
        <f t="shared" ref="B6680:E6680" si="6654">B6655</f>
        <v>1</v>
      </c>
      <c r="C6680" t="str">
        <f t="shared" si="6654"/>
        <v>A1</v>
      </c>
      <c r="D6680" t="str">
        <f t="shared" si="6654"/>
        <v>прочие сыры</v>
      </c>
      <c r="E6680" t="str">
        <f t="shared" si="6654"/>
        <v>A1|прочие сыры</v>
      </c>
      <c r="F6680">
        <f>IFERROR(INDEX('Прайс-лист на год'!$E$4:$NG$28,MATCH(prices_model!E6680,'Прайс-лист на год'!$D$4:$D$28,0),MATCH(prices_model!A6680,'Прайс-лист на год'!$E$3:$NG$3,0)),0)</f>
        <v>665</v>
      </c>
    </row>
    <row r="6681" spans="1:6" x14ac:dyDescent="0.25">
      <c r="A6681" s="30">
        <f>'Прайс-лист на год'!$E$3+ROUNDDOWN((ROW()-2)/25,0)</f>
        <v>44097</v>
      </c>
      <c r="B6681">
        <f t="shared" ref="B6681:E6681" si="6655">B6656</f>
        <v>1</v>
      </c>
      <c r="C6681" t="str">
        <f t="shared" si="6655"/>
        <v>A1</v>
      </c>
      <c r="D6681" t="str">
        <f t="shared" si="6655"/>
        <v>продукты сырные</v>
      </c>
      <c r="E6681" t="str">
        <f t="shared" si="6655"/>
        <v>A1|продукты сырные</v>
      </c>
      <c r="F6681">
        <f>IFERROR(INDEX('Прайс-лист на год'!$E$4:$NG$28,MATCH(prices_model!E6681,'Прайс-лист на год'!$D$4:$D$28,0),MATCH(prices_model!A6681,'Прайс-лист на год'!$E$3:$NG$3,0)),0)</f>
        <v>380</v>
      </c>
    </row>
    <row r="6682" spans="1:6" x14ac:dyDescent="0.25">
      <c r="A6682" s="30">
        <f>'Прайс-лист на год'!$E$3+ROUNDDOWN((ROW()-2)/25,0)</f>
        <v>44097</v>
      </c>
      <c r="B6682">
        <f t="shared" ref="B6682:E6682" si="6656">B6657</f>
        <v>1</v>
      </c>
      <c r="C6682" t="str">
        <f t="shared" si="6656"/>
        <v>A2</v>
      </c>
      <c r="D6682" t="str">
        <f t="shared" si="6656"/>
        <v>сыр твердый</v>
      </c>
      <c r="E6682" t="str">
        <f t="shared" si="6656"/>
        <v>A2|сыр твердый</v>
      </c>
      <c r="F6682">
        <f>IFERROR(INDEX('Прайс-лист на год'!$E$4:$NG$28,MATCH(prices_model!E6682,'Прайс-лист на год'!$D$4:$D$28,0),MATCH(prices_model!A6682,'Прайс-лист на год'!$E$3:$NG$3,0)),0)</f>
        <v>900</v>
      </c>
    </row>
    <row r="6683" spans="1:6" x14ac:dyDescent="0.25">
      <c r="A6683" s="30">
        <f>'Прайс-лист на год'!$E$3+ROUNDDOWN((ROW()-2)/25,0)</f>
        <v>44097</v>
      </c>
      <c r="B6683">
        <f t="shared" ref="B6683:E6683" si="6657">B6658</f>
        <v>1</v>
      </c>
      <c r="C6683" t="str">
        <f t="shared" si="6657"/>
        <v>A2</v>
      </c>
      <c r="D6683" t="str">
        <f t="shared" si="6657"/>
        <v>сыр полутвердый</v>
      </c>
      <c r="E6683" t="str">
        <f t="shared" si="6657"/>
        <v>A2|сыр полутвердый</v>
      </c>
      <c r="F6683">
        <f>IFERROR(INDEX('Прайс-лист на год'!$E$4:$NG$28,MATCH(prices_model!E6683,'Прайс-лист на год'!$D$4:$D$28,0),MATCH(prices_model!A6683,'Прайс-лист на год'!$E$3:$NG$3,0)),0)</f>
        <v>540</v>
      </c>
    </row>
    <row r="6684" spans="1:6" x14ac:dyDescent="0.25">
      <c r="A6684" s="30">
        <f>'Прайс-лист на год'!$E$3+ROUNDDOWN((ROW()-2)/25,0)</f>
        <v>44097</v>
      </c>
      <c r="B6684">
        <f t="shared" ref="B6684:E6684" si="6658">B6659</f>
        <v>1</v>
      </c>
      <c r="C6684" t="str">
        <f t="shared" si="6658"/>
        <v>A2</v>
      </c>
      <c r="D6684" t="str">
        <f t="shared" si="6658"/>
        <v>сыр мягкий</v>
      </c>
      <c r="E6684" t="str">
        <f t="shared" si="6658"/>
        <v>A2|сыр мягкий</v>
      </c>
      <c r="F6684">
        <f>IFERROR(INDEX('Прайс-лист на год'!$E$4:$NG$28,MATCH(prices_model!E6684,'Прайс-лист на год'!$D$4:$D$28,0),MATCH(prices_model!A6684,'Прайс-лист на год'!$E$3:$NG$3,0)),0)</f>
        <v>450</v>
      </c>
    </row>
    <row r="6685" spans="1:6" x14ac:dyDescent="0.25">
      <c r="A6685" s="30">
        <f>'Прайс-лист на год'!$E$3+ROUNDDOWN((ROW()-2)/25,0)</f>
        <v>44097</v>
      </c>
      <c r="B6685">
        <f t="shared" ref="B6685:E6685" si="6659">B6660</f>
        <v>1</v>
      </c>
      <c r="C6685" t="str">
        <f t="shared" si="6659"/>
        <v>A2</v>
      </c>
      <c r="D6685" t="str">
        <f t="shared" si="6659"/>
        <v>прочие сыры</v>
      </c>
      <c r="E6685" t="str">
        <f t="shared" si="6659"/>
        <v>A2|прочие сыры</v>
      </c>
      <c r="F6685">
        <f>IFERROR(INDEX('Прайс-лист на год'!$E$4:$NG$28,MATCH(prices_model!E6685,'Прайс-лист на год'!$D$4:$D$28,0),MATCH(prices_model!A6685,'Прайс-лист на год'!$E$3:$NG$3,0)),0)</f>
        <v>630</v>
      </c>
    </row>
    <row r="6686" spans="1:6" x14ac:dyDescent="0.25">
      <c r="A6686" s="30">
        <f>'Прайс-лист на год'!$E$3+ROUNDDOWN((ROW()-2)/25,0)</f>
        <v>44097</v>
      </c>
      <c r="B6686">
        <f t="shared" ref="B6686:E6686" si="6660">B6661</f>
        <v>1</v>
      </c>
      <c r="C6686" t="str">
        <f t="shared" si="6660"/>
        <v>A2</v>
      </c>
      <c r="D6686" t="str">
        <f t="shared" si="6660"/>
        <v>продукты сырные</v>
      </c>
      <c r="E6686" t="str">
        <f t="shared" si="6660"/>
        <v>A2|продукты сырные</v>
      </c>
      <c r="F6686">
        <f>IFERROR(INDEX('Прайс-лист на год'!$E$4:$NG$28,MATCH(prices_model!E6686,'Прайс-лист на год'!$D$4:$D$28,0),MATCH(prices_model!A6686,'Прайс-лист на год'!$E$3:$NG$3,0)),0)</f>
        <v>360</v>
      </c>
    </row>
    <row r="6687" spans="1:6" x14ac:dyDescent="0.25">
      <c r="A6687" s="30">
        <f>'Прайс-лист на год'!$E$3+ROUNDDOWN((ROW()-2)/25,0)</f>
        <v>44097</v>
      </c>
      <c r="B6687">
        <f t="shared" ref="B6687:E6687" si="6661">B6662</f>
        <v>1</v>
      </c>
      <c r="C6687" t="str">
        <f t="shared" si="6661"/>
        <v>A3</v>
      </c>
      <c r="D6687" t="str">
        <f t="shared" si="6661"/>
        <v>сыр твердый</v>
      </c>
      <c r="E6687" t="str">
        <f t="shared" si="6661"/>
        <v>A3|сыр твердый</v>
      </c>
      <c r="F6687">
        <f>IFERROR(INDEX('Прайс-лист на год'!$E$4:$NG$28,MATCH(prices_model!E6687,'Прайс-лист на год'!$D$4:$D$28,0),MATCH(prices_model!A6687,'Прайс-лист на год'!$E$3:$NG$3,0)),0)</f>
        <v>1100</v>
      </c>
    </row>
    <row r="6688" spans="1:6" x14ac:dyDescent="0.25">
      <c r="A6688" s="30">
        <f>'Прайс-лист на год'!$E$3+ROUNDDOWN((ROW()-2)/25,0)</f>
        <v>44097</v>
      </c>
      <c r="B6688">
        <f t="shared" ref="B6688:E6688" si="6662">B6663</f>
        <v>1</v>
      </c>
      <c r="C6688" t="str">
        <f t="shared" si="6662"/>
        <v>A3</v>
      </c>
      <c r="D6688" t="str">
        <f t="shared" si="6662"/>
        <v>сыр полутвердый</v>
      </c>
      <c r="E6688" t="str">
        <f t="shared" si="6662"/>
        <v>A3|сыр полутвердый</v>
      </c>
      <c r="F6688">
        <f>IFERROR(INDEX('Прайс-лист на год'!$E$4:$NG$28,MATCH(prices_model!E6688,'Прайс-лист на год'!$D$4:$D$28,0),MATCH(prices_model!A6688,'Прайс-лист на год'!$E$3:$NG$3,0)),0)</f>
        <v>660</v>
      </c>
    </row>
    <row r="6689" spans="1:6" x14ac:dyDescent="0.25">
      <c r="A6689" s="30">
        <f>'Прайс-лист на год'!$E$3+ROUNDDOWN((ROW()-2)/25,0)</f>
        <v>44097</v>
      </c>
      <c r="B6689">
        <f t="shared" ref="B6689:E6689" si="6663">B6664</f>
        <v>1</v>
      </c>
      <c r="C6689" t="str">
        <f t="shared" si="6663"/>
        <v>A3</v>
      </c>
      <c r="D6689" t="str">
        <f t="shared" si="6663"/>
        <v>сыр мягкий</v>
      </c>
      <c r="E6689" t="str">
        <f t="shared" si="6663"/>
        <v>A3|сыр мягкий</v>
      </c>
      <c r="F6689">
        <f>IFERROR(INDEX('Прайс-лист на год'!$E$4:$NG$28,MATCH(prices_model!E6689,'Прайс-лист на год'!$D$4:$D$28,0),MATCH(prices_model!A6689,'Прайс-лист на год'!$E$3:$NG$3,0)),0)</f>
        <v>550</v>
      </c>
    </row>
    <row r="6690" spans="1:6" x14ac:dyDescent="0.25">
      <c r="A6690" s="30">
        <f>'Прайс-лист на год'!$E$3+ROUNDDOWN((ROW()-2)/25,0)</f>
        <v>44097</v>
      </c>
      <c r="B6690">
        <f t="shared" ref="B6690:E6690" si="6664">B6665</f>
        <v>1</v>
      </c>
      <c r="C6690" t="str">
        <f t="shared" si="6664"/>
        <v>A3</v>
      </c>
      <c r="D6690" t="str">
        <f t="shared" si="6664"/>
        <v>прочие сыры</v>
      </c>
      <c r="E6690" t="str">
        <f t="shared" si="6664"/>
        <v>A3|прочие сыры</v>
      </c>
      <c r="F6690">
        <f>IFERROR(INDEX('Прайс-лист на год'!$E$4:$NG$28,MATCH(prices_model!E6690,'Прайс-лист на год'!$D$4:$D$28,0),MATCH(prices_model!A6690,'Прайс-лист на год'!$E$3:$NG$3,0)),0)</f>
        <v>770</v>
      </c>
    </row>
    <row r="6691" spans="1:6" x14ac:dyDescent="0.25">
      <c r="A6691" s="30">
        <f>'Прайс-лист на год'!$E$3+ROUNDDOWN((ROW()-2)/25,0)</f>
        <v>44097</v>
      </c>
      <c r="B6691">
        <f t="shared" ref="B6691:E6691" si="6665">B6666</f>
        <v>1</v>
      </c>
      <c r="C6691" t="str">
        <f t="shared" si="6665"/>
        <v>A3</v>
      </c>
      <c r="D6691" t="str">
        <f t="shared" si="6665"/>
        <v>продукты сырные</v>
      </c>
      <c r="E6691" t="str">
        <f t="shared" si="6665"/>
        <v>A3|продукты сырные</v>
      </c>
      <c r="F6691">
        <f>IFERROR(INDEX('Прайс-лист на год'!$E$4:$NG$28,MATCH(prices_model!E6691,'Прайс-лист на год'!$D$4:$D$28,0),MATCH(prices_model!A6691,'Прайс-лист на год'!$E$3:$NG$3,0)),0)</f>
        <v>440</v>
      </c>
    </row>
    <row r="6692" spans="1:6" x14ac:dyDescent="0.25">
      <c r="A6692" s="30">
        <f>'Прайс-лист на год'!$E$3+ROUNDDOWN((ROW()-2)/25,0)</f>
        <v>44097</v>
      </c>
      <c r="B6692">
        <f t="shared" ref="B6692:E6692" si="6666">B6667</f>
        <v>1</v>
      </c>
      <c r="C6692" t="str">
        <f t="shared" si="6666"/>
        <v>A4</v>
      </c>
      <c r="D6692" t="str">
        <f t="shared" si="6666"/>
        <v>сыр твердый</v>
      </c>
      <c r="E6692" t="str">
        <f t="shared" si="6666"/>
        <v>A4|сыр твердый</v>
      </c>
      <c r="F6692">
        <f>IFERROR(INDEX('Прайс-лист на год'!$E$4:$NG$28,MATCH(prices_model!E6692,'Прайс-лист на год'!$D$4:$D$28,0),MATCH(prices_model!A6692,'Прайс-лист на год'!$E$3:$NG$3,0)),0)</f>
        <v>1103</v>
      </c>
    </row>
    <row r="6693" spans="1:6" x14ac:dyDescent="0.25">
      <c r="A6693" s="30">
        <f>'Прайс-лист на год'!$E$3+ROUNDDOWN((ROW()-2)/25,0)</f>
        <v>44097</v>
      </c>
      <c r="B6693">
        <f t="shared" ref="B6693:E6693" si="6667">B6668</f>
        <v>1</v>
      </c>
      <c r="C6693" t="str">
        <f t="shared" si="6667"/>
        <v>A4</v>
      </c>
      <c r="D6693" t="str">
        <f t="shared" si="6667"/>
        <v>сыр полутвердый</v>
      </c>
      <c r="E6693" t="str">
        <f t="shared" si="6667"/>
        <v>A4|сыр полутвердый</v>
      </c>
      <c r="F6693">
        <f>IFERROR(INDEX('Прайс-лист на год'!$E$4:$NG$28,MATCH(prices_model!E6693,'Прайс-лист на год'!$D$4:$D$28,0),MATCH(prices_model!A6693,'Прайс-лист на год'!$E$3:$NG$3,0)),0)</f>
        <v>536</v>
      </c>
    </row>
    <row r="6694" spans="1:6" x14ac:dyDescent="0.25">
      <c r="A6694" s="30">
        <f>'Прайс-лист на год'!$E$3+ROUNDDOWN((ROW()-2)/25,0)</f>
        <v>44097</v>
      </c>
      <c r="B6694">
        <f t="shared" ref="B6694:E6694" si="6668">B6669</f>
        <v>1</v>
      </c>
      <c r="C6694" t="str">
        <f t="shared" si="6668"/>
        <v>A4</v>
      </c>
      <c r="D6694" t="str">
        <f t="shared" si="6668"/>
        <v>сыр мягкий</v>
      </c>
      <c r="E6694" t="str">
        <f t="shared" si="6668"/>
        <v>A4|сыр мягкий</v>
      </c>
      <c r="F6694">
        <f>IFERROR(INDEX('Прайс-лист на год'!$E$4:$NG$28,MATCH(prices_model!E6694,'Прайс-лист на год'!$D$4:$D$28,0),MATCH(prices_model!A6694,'Прайс-лист на год'!$E$3:$NG$3,0)),0)</f>
        <v>551</v>
      </c>
    </row>
    <row r="6695" spans="1:6" x14ac:dyDescent="0.25">
      <c r="A6695" s="30">
        <f>'Прайс-лист на год'!$E$3+ROUNDDOWN((ROW()-2)/25,0)</f>
        <v>44097</v>
      </c>
      <c r="B6695">
        <f t="shared" ref="B6695:E6695" si="6669">B6670</f>
        <v>1</v>
      </c>
      <c r="C6695" t="str">
        <f t="shared" si="6669"/>
        <v>A4</v>
      </c>
      <c r="D6695" t="str">
        <f t="shared" si="6669"/>
        <v>прочие сыры</v>
      </c>
      <c r="E6695" t="str">
        <f t="shared" si="6669"/>
        <v>A4|прочие сыры</v>
      </c>
      <c r="F6695">
        <f>IFERROR(INDEX('Прайс-лист на год'!$E$4:$NG$28,MATCH(prices_model!E6695,'Прайс-лист на год'!$D$4:$D$28,0),MATCH(prices_model!A6695,'Прайс-лист на год'!$E$3:$NG$3,0)),0)</f>
        <v>847</v>
      </c>
    </row>
    <row r="6696" spans="1:6" x14ac:dyDescent="0.25">
      <c r="A6696" s="30">
        <f>'Прайс-лист на год'!$E$3+ROUNDDOWN((ROW()-2)/25,0)</f>
        <v>44097</v>
      </c>
      <c r="B6696">
        <f t="shared" ref="B6696:E6696" si="6670">B6671</f>
        <v>1</v>
      </c>
      <c r="C6696" t="str">
        <f t="shared" si="6670"/>
        <v>A4</v>
      </c>
      <c r="D6696" t="str">
        <f t="shared" si="6670"/>
        <v>продукты сырные</v>
      </c>
      <c r="E6696" t="str">
        <f t="shared" si="6670"/>
        <v>A4|продукты сырные</v>
      </c>
      <c r="F6696">
        <f>IFERROR(INDEX('Прайс-лист на год'!$E$4:$NG$28,MATCH(prices_model!E6696,'Прайс-лист на год'!$D$4:$D$28,0),MATCH(prices_model!A6696,'Прайс-лист на год'!$E$3:$NG$3,0)),0)</f>
        <v>340</v>
      </c>
    </row>
    <row r="6697" spans="1:6" x14ac:dyDescent="0.25">
      <c r="A6697" s="30">
        <f>'Прайс-лист на год'!$E$3+ROUNDDOWN((ROW()-2)/25,0)</f>
        <v>44097</v>
      </c>
      <c r="B6697">
        <f t="shared" ref="B6697:E6697" si="6671">B6672</f>
        <v>1</v>
      </c>
      <c r="C6697" t="str">
        <f t="shared" si="6671"/>
        <v>A5</v>
      </c>
      <c r="D6697" t="str">
        <f t="shared" si="6671"/>
        <v>сыр твердый</v>
      </c>
      <c r="E6697" t="str">
        <f t="shared" si="6671"/>
        <v>A5|сыр твердый</v>
      </c>
      <c r="F6697">
        <f>IFERROR(INDEX('Прайс-лист на год'!$E$4:$NG$28,MATCH(prices_model!E6697,'Прайс-лист на год'!$D$4:$D$28,0),MATCH(prices_model!A6697,'Прайс-лист на год'!$E$3:$NG$3,0)),0)</f>
        <v>1101</v>
      </c>
    </row>
    <row r="6698" spans="1:6" x14ac:dyDescent="0.25">
      <c r="A6698" s="30">
        <f>'Прайс-лист на год'!$E$3+ROUNDDOWN((ROW()-2)/25,0)</f>
        <v>44097</v>
      </c>
      <c r="B6698">
        <f t="shared" ref="B6698:E6698" si="6672">B6673</f>
        <v>1</v>
      </c>
      <c r="C6698" t="str">
        <f t="shared" si="6672"/>
        <v>A5</v>
      </c>
      <c r="D6698" t="str">
        <f t="shared" si="6672"/>
        <v>сыр полутвердый</v>
      </c>
      <c r="E6698" t="str">
        <f t="shared" si="6672"/>
        <v>A5|сыр полутвердый</v>
      </c>
      <c r="F6698">
        <f>IFERROR(INDEX('Прайс-лист на год'!$E$4:$NG$28,MATCH(prices_model!E6698,'Прайс-лист на год'!$D$4:$D$28,0),MATCH(prices_model!A6698,'Прайс-лист на год'!$E$3:$NG$3,0)),0)</f>
        <v>661</v>
      </c>
    </row>
    <row r="6699" spans="1:6" x14ac:dyDescent="0.25">
      <c r="A6699" s="30">
        <f>'Прайс-лист на год'!$E$3+ROUNDDOWN((ROW()-2)/25,0)</f>
        <v>44097</v>
      </c>
      <c r="B6699">
        <f t="shared" ref="B6699:E6699" si="6673">B6674</f>
        <v>1</v>
      </c>
      <c r="C6699" t="str">
        <f t="shared" si="6673"/>
        <v>A5</v>
      </c>
      <c r="D6699" t="str">
        <f t="shared" si="6673"/>
        <v>сыр мягкий</v>
      </c>
      <c r="E6699" t="str">
        <f t="shared" si="6673"/>
        <v>A5|сыр мягкий</v>
      </c>
      <c r="F6699">
        <f>IFERROR(INDEX('Прайс-лист на год'!$E$4:$NG$28,MATCH(prices_model!E6699,'Прайс-лист на год'!$D$4:$D$28,0),MATCH(prices_model!A6699,'Прайс-лист на год'!$E$3:$NG$3,0)),0)</f>
        <v>551</v>
      </c>
    </row>
    <row r="6700" spans="1:6" x14ac:dyDescent="0.25">
      <c r="A6700" s="30">
        <f>'Прайс-лист на год'!$E$3+ROUNDDOWN((ROW()-2)/25,0)</f>
        <v>44097</v>
      </c>
      <c r="B6700">
        <f t="shared" ref="B6700:E6700" si="6674">B6675</f>
        <v>1</v>
      </c>
      <c r="C6700" t="str">
        <f t="shared" si="6674"/>
        <v>A5</v>
      </c>
      <c r="D6700" t="str">
        <f t="shared" si="6674"/>
        <v>прочие сыры</v>
      </c>
      <c r="E6700" t="str">
        <f t="shared" si="6674"/>
        <v>A5|прочие сыры</v>
      </c>
      <c r="F6700">
        <f>IFERROR(INDEX('Прайс-лист на год'!$E$4:$NG$28,MATCH(prices_model!E6700,'Прайс-лист на год'!$D$4:$D$28,0),MATCH(prices_model!A6700,'Прайс-лист на год'!$E$3:$NG$3,0)),0)</f>
        <v>771</v>
      </c>
    </row>
    <row r="6701" spans="1:6" x14ac:dyDescent="0.25">
      <c r="A6701" s="30">
        <f>'Прайс-лист на год'!$E$3+ROUNDDOWN((ROW()-2)/25,0)</f>
        <v>44097</v>
      </c>
      <c r="B6701">
        <f t="shared" ref="B6701:E6701" si="6675">B6676</f>
        <v>1</v>
      </c>
      <c r="C6701" t="str">
        <f t="shared" si="6675"/>
        <v>A5</v>
      </c>
      <c r="D6701" t="str">
        <f t="shared" si="6675"/>
        <v>продукты сырные</v>
      </c>
      <c r="E6701" t="str">
        <f t="shared" si="6675"/>
        <v>A5|продукты сырные</v>
      </c>
      <c r="F6701">
        <f>IFERROR(INDEX('Прайс-лист на год'!$E$4:$NG$28,MATCH(prices_model!E6701,'Прайс-лист на год'!$D$4:$D$28,0),MATCH(prices_model!A6701,'Прайс-лист на год'!$E$3:$NG$3,0)),0)</f>
        <v>440</v>
      </c>
    </row>
    <row r="6702" spans="1:6" x14ac:dyDescent="0.25">
      <c r="A6702" s="30">
        <f>'Прайс-лист на год'!$E$3+ROUNDDOWN((ROW()-2)/25,0)</f>
        <v>44098</v>
      </c>
      <c r="B6702">
        <f t="shared" ref="B6702:E6702" si="6676">B6677</f>
        <v>1</v>
      </c>
      <c r="C6702" t="str">
        <f t="shared" si="6676"/>
        <v>A1</v>
      </c>
      <c r="D6702" t="str">
        <f t="shared" si="6676"/>
        <v>сыр твердый</v>
      </c>
      <c r="E6702" t="str">
        <f t="shared" si="6676"/>
        <v>A1|сыр твердый</v>
      </c>
      <c r="F6702">
        <f>IFERROR(INDEX('Прайс-лист на год'!$E$4:$NG$28,MATCH(prices_model!E6702,'Прайс-лист на год'!$D$4:$D$28,0),MATCH(prices_model!A6702,'Прайс-лист на год'!$E$3:$NG$3,0)),0)</f>
        <v>950</v>
      </c>
    </row>
    <row r="6703" spans="1:6" x14ac:dyDescent="0.25">
      <c r="A6703" s="30">
        <f>'Прайс-лист на год'!$E$3+ROUNDDOWN((ROW()-2)/25,0)</f>
        <v>44098</v>
      </c>
      <c r="B6703">
        <f t="shared" ref="B6703:E6703" si="6677">B6678</f>
        <v>1</v>
      </c>
      <c r="C6703" t="str">
        <f t="shared" si="6677"/>
        <v>A1</v>
      </c>
      <c r="D6703" t="str">
        <f t="shared" si="6677"/>
        <v>сыр полутвердый</v>
      </c>
      <c r="E6703" t="str">
        <f t="shared" si="6677"/>
        <v>A1|сыр полутвердый</v>
      </c>
      <c r="F6703">
        <f>IFERROR(INDEX('Прайс-лист на год'!$E$4:$NG$28,MATCH(prices_model!E6703,'Прайс-лист на год'!$D$4:$D$28,0),MATCH(prices_model!A6703,'Прайс-лист на год'!$E$3:$NG$3,0)),0)</f>
        <v>570</v>
      </c>
    </row>
    <row r="6704" spans="1:6" x14ac:dyDescent="0.25">
      <c r="A6704" s="30">
        <f>'Прайс-лист на год'!$E$3+ROUNDDOWN((ROW()-2)/25,0)</f>
        <v>44098</v>
      </c>
      <c r="B6704">
        <f t="shared" ref="B6704:E6704" si="6678">B6679</f>
        <v>1</v>
      </c>
      <c r="C6704" t="str">
        <f t="shared" si="6678"/>
        <v>A1</v>
      </c>
      <c r="D6704" t="str">
        <f t="shared" si="6678"/>
        <v>сыр мягкий</v>
      </c>
      <c r="E6704" t="str">
        <f t="shared" si="6678"/>
        <v>A1|сыр мягкий</v>
      </c>
      <c r="F6704">
        <f>IFERROR(INDEX('Прайс-лист на год'!$E$4:$NG$28,MATCH(prices_model!E6704,'Прайс-лист на год'!$D$4:$D$28,0),MATCH(prices_model!A6704,'Прайс-лист на год'!$E$3:$NG$3,0)),0)</f>
        <v>475</v>
      </c>
    </row>
    <row r="6705" spans="1:6" x14ac:dyDescent="0.25">
      <c r="A6705" s="30">
        <f>'Прайс-лист на год'!$E$3+ROUNDDOWN((ROW()-2)/25,0)</f>
        <v>44098</v>
      </c>
      <c r="B6705">
        <f t="shared" ref="B6705:E6705" si="6679">B6680</f>
        <v>1</v>
      </c>
      <c r="C6705" t="str">
        <f t="shared" si="6679"/>
        <v>A1</v>
      </c>
      <c r="D6705" t="str">
        <f t="shared" si="6679"/>
        <v>прочие сыры</v>
      </c>
      <c r="E6705" t="str">
        <f t="shared" si="6679"/>
        <v>A1|прочие сыры</v>
      </c>
      <c r="F6705">
        <f>IFERROR(INDEX('Прайс-лист на год'!$E$4:$NG$28,MATCH(prices_model!E6705,'Прайс-лист на год'!$D$4:$D$28,0),MATCH(prices_model!A6705,'Прайс-лист на год'!$E$3:$NG$3,0)),0)</f>
        <v>665</v>
      </c>
    </row>
    <row r="6706" spans="1:6" x14ac:dyDescent="0.25">
      <c r="A6706" s="30">
        <f>'Прайс-лист на год'!$E$3+ROUNDDOWN((ROW()-2)/25,0)</f>
        <v>44098</v>
      </c>
      <c r="B6706">
        <f t="shared" ref="B6706:E6706" si="6680">B6681</f>
        <v>1</v>
      </c>
      <c r="C6706" t="str">
        <f t="shared" si="6680"/>
        <v>A1</v>
      </c>
      <c r="D6706" t="str">
        <f t="shared" si="6680"/>
        <v>продукты сырные</v>
      </c>
      <c r="E6706" t="str">
        <f t="shared" si="6680"/>
        <v>A1|продукты сырные</v>
      </c>
      <c r="F6706">
        <f>IFERROR(INDEX('Прайс-лист на год'!$E$4:$NG$28,MATCH(prices_model!E6706,'Прайс-лист на год'!$D$4:$D$28,0),MATCH(prices_model!A6706,'Прайс-лист на год'!$E$3:$NG$3,0)),0)</f>
        <v>380</v>
      </c>
    </row>
    <row r="6707" spans="1:6" x14ac:dyDescent="0.25">
      <c r="A6707" s="30">
        <f>'Прайс-лист на год'!$E$3+ROUNDDOWN((ROW()-2)/25,0)</f>
        <v>44098</v>
      </c>
      <c r="B6707">
        <f t="shared" ref="B6707:E6707" si="6681">B6682</f>
        <v>1</v>
      </c>
      <c r="C6707" t="str">
        <f t="shared" si="6681"/>
        <v>A2</v>
      </c>
      <c r="D6707" t="str">
        <f t="shared" si="6681"/>
        <v>сыр твердый</v>
      </c>
      <c r="E6707" t="str">
        <f t="shared" si="6681"/>
        <v>A2|сыр твердый</v>
      </c>
      <c r="F6707">
        <f>IFERROR(INDEX('Прайс-лист на год'!$E$4:$NG$28,MATCH(prices_model!E6707,'Прайс-лист на год'!$D$4:$D$28,0),MATCH(prices_model!A6707,'Прайс-лист на год'!$E$3:$NG$3,0)),0)</f>
        <v>900</v>
      </c>
    </row>
    <row r="6708" spans="1:6" x14ac:dyDescent="0.25">
      <c r="A6708" s="30">
        <f>'Прайс-лист на год'!$E$3+ROUNDDOWN((ROW()-2)/25,0)</f>
        <v>44098</v>
      </c>
      <c r="B6708">
        <f t="shared" ref="B6708:E6708" si="6682">B6683</f>
        <v>1</v>
      </c>
      <c r="C6708" t="str">
        <f t="shared" si="6682"/>
        <v>A2</v>
      </c>
      <c r="D6708" t="str">
        <f t="shared" si="6682"/>
        <v>сыр полутвердый</v>
      </c>
      <c r="E6708" t="str">
        <f t="shared" si="6682"/>
        <v>A2|сыр полутвердый</v>
      </c>
      <c r="F6708">
        <f>IFERROR(INDEX('Прайс-лист на год'!$E$4:$NG$28,MATCH(prices_model!E6708,'Прайс-лист на год'!$D$4:$D$28,0),MATCH(prices_model!A6708,'Прайс-лист на год'!$E$3:$NG$3,0)),0)</f>
        <v>540</v>
      </c>
    </row>
    <row r="6709" spans="1:6" x14ac:dyDescent="0.25">
      <c r="A6709" s="30">
        <f>'Прайс-лист на год'!$E$3+ROUNDDOWN((ROW()-2)/25,0)</f>
        <v>44098</v>
      </c>
      <c r="B6709">
        <f t="shared" ref="B6709:E6709" si="6683">B6684</f>
        <v>1</v>
      </c>
      <c r="C6709" t="str">
        <f t="shared" si="6683"/>
        <v>A2</v>
      </c>
      <c r="D6709" t="str">
        <f t="shared" si="6683"/>
        <v>сыр мягкий</v>
      </c>
      <c r="E6709" t="str">
        <f t="shared" si="6683"/>
        <v>A2|сыр мягкий</v>
      </c>
      <c r="F6709">
        <f>IFERROR(INDEX('Прайс-лист на год'!$E$4:$NG$28,MATCH(prices_model!E6709,'Прайс-лист на год'!$D$4:$D$28,0),MATCH(prices_model!A6709,'Прайс-лист на год'!$E$3:$NG$3,0)),0)</f>
        <v>450</v>
      </c>
    </row>
    <row r="6710" spans="1:6" x14ac:dyDescent="0.25">
      <c r="A6710" s="30">
        <f>'Прайс-лист на год'!$E$3+ROUNDDOWN((ROW()-2)/25,0)</f>
        <v>44098</v>
      </c>
      <c r="B6710">
        <f t="shared" ref="B6710:E6710" si="6684">B6685</f>
        <v>1</v>
      </c>
      <c r="C6710" t="str">
        <f t="shared" si="6684"/>
        <v>A2</v>
      </c>
      <c r="D6710" t="str">
        <f t="shared" si="6684"/>
        <v>прочие сыры</v>
      </c>
      <c r="E6710" t="str">
        <f t="shared" si="6684"/>
        <v>A2|прочие сыры</v>
      </c>
      <c r="F6710">
        <f>IFERROR(INDEX('Прайс-лист на год'!$E$4:$NG$28,MATCH(prices_model!E6710,'Прайс-лист на год'!$D$4:$D$28,0),MATCH(prices_model!A6710,'Прайс-лист на год'!$E$3:$NG$3,0)),0)</f>
        <v>630</v>
      </c>
    </row>
    <row r="6711" spans="1:6" x14ac:dyDescent="0.25">
      <c r="A6711" s="30">
        <f>'Прайс-лист на год'!$E$3+ROUNDDOWN((ROW()-2)/25,0)</f>
        <v>44098</v>
      </c>
      <c r="B6711">
        <f t="shared" ref="B6711:E6711" si="6685">B6686</f>
        <v>1</v>
      </c>
      <c r="C6711" t="str">
        <f t="shared" si="6685"/>
        <v>A2</v>
      </c>
      <c r="D6711" t="str">
        <f t="shared" si="6685"/>
        <v>продукты сырные</v>
      </c>
      <c r="E6711" t="str">
        <f t="shared" si="6685"/>
        <v>A2|продукты сырные</v>
      </c>
      <c r="F6711">
        <f>IFERROR(INDEX('Прайс-лист на год'!$E$4:$NG$28,MATCH(prices_model!E6711,'Прайс-лист на год'!$D$4:$D$28,0),MATCH(prices_model!A6711,'Прайс-лист на год'!$E$3:$NG$3,0)),0)</f>
        <v>360</v>
      </c>
    </row>
    <row r="6712" spans="1:6" x14ac:dyDescent="0.25">
      <c r="A6712" s="30">
        <f>'Прайс-лист на год'!$E$3+ROUNDDOWN((ROW()-2)/25,0)</f>
        <v>44098</v>
      </c>
      <c r="B6712">
        <f t="shared" ref="B6712:E6712" si="6686">B6687</f>
        <v>1</v>
      </c>
      <c r="C6712" t="str">
        <f t="shared" si="6686"/>
        <v>A3</v>
      </c>
      <c r="D6712" t="str">
        <f t="shared" si="6686"/>
        <v>сыр твердый</v>
      </c>
      <c r="E6712" t="str">
        <f t="shared" si="6686"/>
        <v>A3|сыр твердый</v>
      </c>
      <c r="F6712">
        <f>IFERROR(INDEX('Прайс-лист на год'!$E$4:$NG$28,MATCH(prices_model!E6712,'Прайс-лист на год'!$D$4:$D$28,0),MATCH(prices_model!A6712,'Прайс-лист на год'!$E$3:$NG$3,0)),0)</f>
        <v>1100</v>
      </c>
    </row>
    <row r="6713" spans="1:6" x14ac:dyDescent="0.25">
      <c r="A6713" s="30">
        <f>'Прайс-лист на год'!$E$3+ROUNDDOWN((ROW()-2)/25,0)</f>
        <v>44098</v>
      </c>
      <c r="B6713">
        <f t="shared" ref="B6713:E6713" si="6687">B6688</f>
        <v>1</v>
      </c>
      <c r="C6713" t="str">
        <f t="shared" si="6687"/>
        <v>A3</v>
      </c>
      <c r="D6713" t="str">
        <f t="shared" si="6687"/>
        <v>сыр полутвердый</v>
      </c>
      <c r="E6713" t="str">
        <f t="shared" si="6687"/>
        <v>A3|сыр полутвердый</v>
      </c>
      <c r="F6713">
        <f>IFERROR(INDEX('Прайс-лист на год'!$E$4:$NG$28,MATCH(prices_model!E6713,'Прайс-лист на год'!$D$4:$D$28,0),MATCH(prices_model!A6713,'Прайс-лист на год'!$E$3:$NG$3,0)),0)</f>
        <v>660</v>
      </c>
    </row>
    <row r="6714" spans="1:6" x14ac:dyDescent="0.25">
      <c r="A6714" s="30">
        <f>'Прайс-лист на год'!$E$3+ROUNDDOWN((ROW()-2)/25,0)</f>
        <v>44098</v>
      </c>
      <c r="B6714">
        <f t="shared" ref="B6714:E6714" si="6688">B6689</f>
        <v>1</v>
      </c>
      <c r="C6714" t="str">
        <f t="shared" si="6688"/>
        <v>A3</v>
      </c>
      <c r="D6714" t="str">
        <f t="shared" si="6688"/>
        <v>сыр мягкий</v>
      </c>
      <c r="E6714" t="str">
        <f t="shared" si="6688"/>
        <v>A3|сыр мягкий</v>
      </c>
      <c r="F6714">
        <f>IFERROR(INDEX('Прайс-лист на год'!$E$4:$NG$28,MATCH(prices_model!E6714,'Прайс-лист на год'!$D$4:$D$28,0),MATCH(prices_model!A6714,'Прайс-лист на год'!$E$3:$NG$3,0)),0)</f>
        <v>550</v>
      </c>
    </row>
    <row r="6715" spans="1:6" x14ac:dyDescent="0.25">
      <c r="A6715" s="30">
        <f>'Прайс-лист на год'!$E$3+ROUNDDOWN((ROW()-2)/25,0)</f>
        <v>44098</v>
      </c>
      <c r="B6715">
        <f t="shared" ref="B6715:E6715" si="6689">B6690</f>
        <v>1</v>
      </c>
      <c r="C6715" t="str">
        <f t="shared" si="6689"/>
        <v>A3</v>
      </c>
      <c r="D6715" t="str">
        <f t="shared" si="6689"/>
        <v>прочие сыры</v>
      </c>
      <c r="E6715" t="str">
        <f t="shared" si="6689"/>
        <v>A3|прочие сыры</v>
      </c>
      <c r="F6715">
        <f>IFERROR(INDEX('Прайс-лист на год'!$E$4:$NG$28,MATCH(prices_model!E6715,'Прайс-лист на год'!$D$4:$D$28,0),MATCH(prices_model!A6715,'Прайс-лист на год'!$E$3:$NG$3,0)),0)</f>
        <v>770</v>
      </c>
    </row>
    <row r="6716" spans="1:6" x14ac:dyDescent="0.25">
      <c r="A6716" s="30">
        <f>'Прайс-лист на год'!$E$3+ROUNDDOWN((ROW()-2)/25,0)</f>
        <v>44098</v>
      </c>
      <c r="B6716">
        <f t="shared" ref="B6716:E6716" si="6690">B6691</f>
        <v>1</v>
      </c>
      <c r="C6716" t="str">
        <f t="shared" si="6690"/>
        <v>A3</v>
      </c>
      <c r="D6716" t="str">
        <f t="shared" si="6690"/>
        <v>продукты сырные</v>
      </c>
      <c r="E6716" t="str">
        <f t="shared" si="6690"/>
        <v>A3|продукты сырные</v>
      </c>
      <c r="F6716">
        <f>IFERROR(INDEX('Прайс-лист на год'!$E$4:$NG$28,MATCH(prices_model!E6716,'Прайс-лист на год'!$D$4:$D$28,0),MATCH(prices_model!A6716,'Прайс-лист на год'!$E$3:$NG$3,0)),0)</f>
        <v>440</v>
      </c>
    </row>
    <row r="6717" spans="1:6" x14ac:dyDescent="0.25">
      <c r="A6717" s="30">
        <f>'Прайс-лист на год'!$E$3+ROUNDDOWN((ROW()-2)/25,0)</f>
        <v>44098</v>
      </c>
      <c r="B6717">
        <f t="shared" ref="B6717:E6717" si="6691">B6692</f>
        <v>1</v>
      </c>
      <c r="C6717" t="str">
        <f t="shared" si="6691"/>
        <v>A4</v>
      </c>
      <c r="D6717" t="str">
        <f t="shared" si="6691"/>
        <v>сыр твердый</v>
      </c>
      <c r="E6717" t="str">
        <f t="shared" si="6691"/>
        <v>A4|сыр твердый</v>
      </c>
      <c r="F6717">
        <f>IFERROR(INDEX('Прайс-лист на год'!$E$4:$NG$28,MATCH(prices_model!E6717,'Прайс-лист на год'!$D$4:$D$28,0),MATCH(prices_model!A6717,'Прайс-лист на год'!$E$3:$NG$3,0)),0)</f>
        <v>1103</v>
      </c>
    </row>
    <row r="6718" spans="1:6" x14ac:dyDescent="0.25">
      <c r="A6718" s="30">
        <f>'Прайс-лист на год'!$E$3+ROUNDDOWN((ROW()-2)/25,0)</f>
        <v>44098</v>
      </c>
      <c r="B6718">
        <f t="shared" ref="B6718:E6718" si="6692">B6693</f>
        <v>1</v>
      </c>
      <c r="C6718" t="str">
        <f t="shared" si="6692"/>
        <v>A4</v>
      </c>
      <c r="D6718" t="str">
        <f t="shared" si="6692"/>
        <v>сыр полутвердый</v>
      </c>
      <c r="E6718" t="str">
        <f t="shared" si="6692"/>
        <v>A4|сыр полутвердый</v>
      </c>
      <c r="F6718">
        <f>IFERROR(INDEX('Прайс-лист на год'!$E$4:$NG$28,MATCH(prices_model!E6718,'Прайс-лист на год'!$D$4:$D$28,0),MATCH(prices_model!A6718,'Прайс-лист на год'!$E$3:$NG$3,0)),0)</f>
        <v>536</v>
      </c>
    </row>
    <row r="6719" spans="1:6" x14ac:dyDescent="0.25">
      <c r="A6719" s="30">
        <f>'Прайс-лист на год'!$E$3+ROUNDDOWN((ROW()-2)/25,0)</f>
        <v>44098</v>
      </c>
      <c r="B6719">
        <f t="shared" ref="B6719:E6719" si="6693">B6694</f>
        <v>1</v>
      </c>
      <c r="C6719" t="str">
        <f t="shared" si="6693"/>
        <v>A4</v>
      </c>
      <c r="D6719" t="str">
        <f t="shared" si="6693"/>
        <v>сыр мягкий</v>
      </c>
      <c r="E6719" t="str">
        <f t="shared" si="6693"/>
        <v>A4|сыр мягкий</v>
      </c>
      <c r="F6719">
        <f>IFERROR(INDEX('Прайс-лист на год'!$E$4:$NG$28,MATCH(prices_model!E6719,'Прайс-лист на год'!$D$4:$D$28,0),MATCH(prices_model!A6719,'Прайс-лист на год'!$E$3:$NG$3,0)),0)</f>
        <v>551</v>
      </c>
    </row>
    <row r="6720" spans="1:6" x14ac:dyDescent="0.25">
      <c r="A6720" s="30">
        <f>'Прайс-лист на год'!$E$3+ROUNDDOWN((ROW()-2)/25,0)</f>
        <v>44098</v>
      </c>
      <c r="B6720">
        <f t="shared" ref="B6720:E6720" si="6694">B6695</f>
        <v>1</v>
      </c>
      <c r="C6720" t="str">
        <f t="shared" si="6694"/>
        <v>A4</v>
      </c>
      <c r="D6720" t="str">
        <f t="shared" si="6694"/>
        <v>прочие сыры</v>
      </c>
      <c r="E6720" t="str">
        <f t="shared" si="6694"/>
        <v>A4|прочие сыры</v>
      </c>
      <c r="F6720">
        <f>IFERROR(INDEX('Прайс-лист на год'!$E$4:$NG$28,MATCH(prices_model!E6720,'Прайс-лист на год'!$D$4:$D$28,0),MATCH(prices_model!A6720,'Прайс-лист на год'!$E$3:$NG$3,0)),0)</f>
        <v>847</v>
      </c>
    </row>
    <row r="6721" spans="1:6" x14ac:dyDescent="0.25">
      <c r="A6721" s="30">
        <f>'Прайс-лист на год'!$E$3+ROUNDDOWN((ROW()-2)/25,0)</f>
        <v>44098</v>
      </c>
      <c r="B6721">
        <f t="shared" ref="B6721:E6721" si="6695">B6696</f>
        <v>1</v>
      </c>
      <c r="C6721" t="str">
        <f t="shared" si="6695"/>
        <v>A4</v>
      </c>
      <c r="D6721" t="str">
        <f t="shared" si="6695"/>
        <v>продукты сырные</v>
      </c>
      <c r="E6721" t="str">
        <f t="shared" si="6695"/>
        <v>A4|продукты сырные</v>
      </c>
      <c r="F6721">
        <f>IFERROR(INDEX('Прайс-лист на год'!$E$4:$NG$28,MATCH(prices_model!E6721,'Прайс-лист на год'!$D$4:$D$28,0),MATCH(prices_model!A6721,'Прайс-лист на год'!$E$3:$NG$3,0)),0)</f>
        <v>340</v>
      </c>
    </row>
    <row r="6722" spans="1:6" x14ac:dyDescent="0.25">
      <c r="A6722" s="30">
        <f>'Прайс-лист на год'!$E$3+ROUNDDOWN((ROW()-2)/25,0)</f>
        <v>44098</v>
      </c>
      <c r="B6722">
        <f t="shared" ref="B6722:E6722" si="6696">B6697</f>
        <v>1</v>
      </c>
      <c r="C6722" t="str">
        <f t="shared" si="6696"/>
        <v>A5</v>
      </c>
      <c r="D6722" t="str">
        <f t="shared" si="6696"/>
        <v>сыр твердый</v>
      </c>
      <c r="E6722" t="str">
        <f t="shared" si="6696"/>
        <v>A5|сыр твердый</v>
      </c>
      <c r="F6722">
        <f>IFERROR(INDEX('Прайс-лист на год'!$E$4:$NG$28,MATCH(prices_model!E6722,'Прайс-лист на год'!$D$4:$D$28,0),MATCH(prices_model!A6722,'Прайс-лист на год'!$E$3:$NG$3,0)),0)</f>
        <v>1101</v>
      </c>
    </row>
    <row r="6723" spans="1:6" x14ac:dyDescent="0.25">
      <c r="A6723" s="30">
        <f>'Прайс-лист на год'!$E$3+ROUNDDOWN((ROW()-2)/25,0)</f>
        <v>44098</v>
      </c>
      <c r="B6723">
        <f t="shared" ref="B6723:E6723" si="6697">B6698</f>
        <v>1</v>
      </c>
      <c r="C6723" t="str">
        <f t="shared" si="6697"/>
        <v>A5</v>
      </c>
      <c r="D6723" t="str">
        <f t="shared" si="6697"/>
        <v>сыр полутвердый</v>
      </c>
      <c r="E6723" t="str">
        <f t="shared" si="6697"/>
        <v>A5|сыр полутвердый</v>
      </c>
      <c r="F6723">
        <f>IFERROR(INDEX('Прайс-лист на год'!$E$4:$NG$28,MATCH(prices_model!E6723,'Прайс-лист на год'!$D$4:$D$28,0),MATCH(prices_model!A6723,'Прайс-лист на год'!$E$3:$NG$3,0)),0)</f>
        <v>661</v>
      </c>
    </row>
    <row r="6724" spans="1:6" x14ac:dyDescent="0.25">
      <c r="A6724" s="30">
        <f>'Прайс-лист на год'!$E$3+ROUNDDOWN((ROW()-2)/25,0)</f>
        <v>44098</v>
      </c>
      <c r="B6724">
        <f t="shared" ref="B6724:E6724" si="6698">B6699</f>
        <v>1</v>
      </c>
      <c r="C6724" t="str">
        <f t="shared" si="6698"/>
        <v>A5</v>
      </c>
      <c r="D6724" t="str">
        <f t="shared" si="6698"/>
        <v>сыр мягкий</v>
      </c>
      <c r="E6724" t="str">
        <f t="shared" si="6698"/>
        <v>A5|сыр мягкий</v>
      </c>
      <c r="F6724">
        <f>IFERROR(INDEX('Прайс-лист на год'!$E$4:$NG$28,MATCH(prices_model!E6724,'Прайс-лист на год'!$D$4:$D$28,0),MATCH(prices_model!A6724,'Прайс-лист на год'!$E$3:$NG$3,0)),0)</f>
        <v>551</v>
      </c>
    </row>
    <row r="6725" spans="1:6" x14ac:dyDescent="0.25">
      <c r="A6725" s="30">
        <f>'Прайс-лист на год'!$E$3+ROUNDDOWN((ROW()-2)/25,0)</f>
        <v>44098</v>
      </c>
      <c r="B6725">
        <f t="shared" ref="B6725:E6725" si="6699">B6700</f>
        <v>1</v>
      </c>
      <c r="C6725" t="str">
        <f t="shared" si="6699"/>
        <v>A5</v>
      </c>
      <c r="D6725" t="str">
        <f t="shared" si="6699"/>
        <v>прочие сыры</v>
      </c>
      <c r="E6725" t="str">
        <f t="shared" si="6699"/>
        <v>A5|прочие сыры</v>
      </c>
      <c r="F6725">
        <f>IFERROR(INDEX('Прайс-лист на год'!$E$4:$NG$28,MATCH(prices_model!E6725,'Прайс-лист на год'!$D$4:$D$28,0),MATCH(prices_model!A6725,'Прайс-лист на год'!$E$3:$NG$3,0)),0)</f>
        <v>771</v>
      </c>
    </row>
    <row r="6726" spans="1:6" x14ac:dyDescent="0.25">
      <c r="A6726" s="30">
        <f>'Прайс-лист на год'!$E$3+ROUNDDOWN((ROW()-2)/25,0)</f>
        <v>44098</v>
      </c>
      <c r="B6726">
        <f t="shared" ref="B6726:E6726" si="6700">B6701</f>
        <v>1</v>
      </c>
      <c r="C6726" t="str">
        <f t="shared" si="6700"/>
        <v>A5</v>
      </c>
      <c r="D6726" t="str">
        <f t="shared" si="6700"/>
        <v>продукты сырные</v>
      </c>
      <c r="E6726" t="str">
        <f t="shared" si="6700"/>
        <v>A5|продукты сырные</v>
      </c>
      <c r="F6726">
        <f>IFERROR(INDEX('Прайс-лист на год'!$E$4:$NG$28,MATCH(prices_model!E6726,'Прайс-лист на год'!$D$4:$D$28,0),MATCH(prices_model!A6726,'Прайс-лист на год'!$E$3:$NG$3,0)),0)</f>
        <v>440</v>
      </c>
    </row>
    <row r="6727" spans="1:6" x14ac:dyDescent="0.25">
      <c r="A6727" s="30">
        <f>'Прайс-лист на год'!$E$3+ROUNDDOWN((ROW()-2)/25,0)</f>
        <v>44099</v>
      </c>
      <c r="B6727">
        <f t="shared" ref="B6727:E6727" si="6701">B6702</f>
        <v>1</v>
      </c>
      <c r="C6727" t="str">
        <f t="shared" si="6701"/>
        <v>A1</v>
      </c>
      <c r="D6727" t="str">
        <f t="shared" si="6701"/>
        <v>сыр твердый</v>
      </c>
      <c r="E6727" t="str">
        <f t="shared" si="6701"/>
        <v>A1|сыр твердый</v>
      </c>
      <c r="F6727">
        <f>IFERROR(INDEX('Прайс-лист на год'!$E$4:$NG$28,MATCH(prices_model!E6727,'Прайс-лист на год'!$D$4:$D$28,0),MATCH(prices_model!A6727,'Прайс-лист на год'!$E$3:$NG$3,0)),0)</f>
        <v>950</v>
      </c>
    </row>
    <row r="6728" spans="1:6" x14ac:dyDescent="0.25">
      <c r="A6728" s="30">
        <f>'Прайс-лист на год'!$E$3+ROUNDDOWN((ROW()-2)/25,0)</f>
        <v>44099</v>
      </c>
      <c r="B6728">
        <f t="shared" ref="B6728:E6728" si="6702">B6703</f>
        <v>1</v>
      </c>
      <c r="C6728" t="str">
        <f t="shared" si="6702"/>
        <v>A1</v>
      </c>
      <c r="D6728" t="str">
        <f t="shared" si="6702"/>
        <v>сыр полутвердый</v>
      </c>
      <c r="E6728" t="str">
        <f t="shared" si="6702"/>
        <v>A1|сыр полутвердый</v>
      </c>
      <c r="F6728">
        <f>IFERROR(INDEX('Прайс-лист на год'!$E$4:$NG$28,MATCH(prices_model!E6728,'Прайс-лист на год'!$D$4:$D$28,0),MATCH(prices_model!A6728,'Прайс-лист на год'!$E$3:$NG$3,0)),0)</f>
        <v>570</v>
      </c>
    </row>
    <row r="6729" spans="1:6" x14ac:dyDescent="0.25">
      <c r="A6729" s="30">
        <f>'Прайс-лист на год'!$E$3+ROUNDDOWN((ROW()-2)/25,0)</f>
        <v>44099</v>
      </c>
      <c r="B6729">
        <f t="shared" ref="B6729:E6729" si="6703">B6704</f>
        <v>1</v>
      </c>
      <c r="C6729" t="str">
        <f t="shared" si="6703"/>
        <v>A1</v>
      </c>
      <c r="D6729" t="str">
        <f t="shared" si="6703"/>
        <v>сыр мягкий</v>
      </c>
      <c r="E6729" t="str">
        <f t="shared" si="6703"/>
        <v>A1|сыр мягкий</v>
      </c>
      <c r="F6729">
        <f>IFERROR(INDEX('Прайс-лист на год'!$E$4:$NG$28,MATCH(prices_model!E6729,'Прайс-лист на год'!$D$4:$D$28,0),MATCH(prices_model!A6729,'Прайс-лист на год'!$E$3:$NG$3,0)),0)</f>
        <v>475</v>
      </c>
    </row>
    <row r="6730" spans="1:6" x14ac:dyDescent="0.25">
      <c r="A6730" s="30">
        <f>'Прайс-лист на год'!$E$3+ROUNDDOWN((ROW()-2)/25,0)</f>
        <v>44099</v>
      </c>
      <c r="B6730">
        <f t="shared" ref="B6730:E6730" si="6704">B6705</f>
        <v>1</v>
      </c>
      <c r="C6730" t="str">
        <f t="shared" si="6704"/>
        <v>A1</v>
      </c>
      <c r="D6730" t="str">
        <f t="shared" si="6704"/>
        <v>прочие сыры</v>
      </c>
      <c r="E6730" t="str">
        <f t="shared" si="6704"/>
        <v>A1|прочие сыры</v>
      </c>
      <c r="F6730">
        <f>IFERROR(INDEX('Прайс-лист на год'!$E$4:$NG$28,MATCH(prices_model!E6730,'Прайс-лист на год'!$D$4:$D$28,0),MATCH(prices_model!A6730,'Прайс-лист на год'!$E$3:$NG$3,0)),0)</f>
        <v>665</v>
      </c>
    </row>
    <row r="6731" spans="1:6" x14ac:dyDescent="0.25">
      <c r="A6731" s="30">
        <f>'Прайс-лист на год'!$E$3+ROUNDDOWN((ROW()-2)/25,0)</f>
        <v>44099</v>
      </c>
      <c r="B6731">
        <f t="shared" ref="B6731:E6731" si="6705">B6706</f>
        <v>1</v>
      </c>
      <c r="C6731" t="str">
        <f t="shared" si="6705"/>
        <v>A1</v>
      </c>
      <c r="D6731" t="str">
        <f t="shared" si="6705"/>
        <v>продукты сырные</v>
      </c>
      <c r="E6731" t="str">
        <f t="shared" si="6705"/>
        <v>A1|продукты сырные</v>
      </c>
      <c r="F6731">
        <f>IFERROR(INDEX('Прайс-лист на год'!$E$4:$NG$28,MATCH(prices_model!E6731,'Прайс-лист на год'!$D$4:$D$28,0),MATCH(prices_model!A6731,'Прайс-лист на год'!$E$3:$NG$3,0)),0)</f>
        <v>380</v>
      </c>
    </row>
    <row r="6732" spans="1:6" x14ac:dyDescent="0.25">
      <c r="A6732" s="30">
        <f>'Прайс-лист на год'!$E$3+ROUNDDOWN((ROW()-2)/25,0)</f>
        <v>44099</v>
      </c>
      <c r="B6732">
        <f t="shared" ref="B6732:E6732" si="6706">B6707</f>
        <v>1</v>
      </c>
      <c r="C6732" t="str">
        <f t="shared" si="6706"/>
        <v>A2</v>
      </c>
      <c r="D6732" t="str">
        <f t="shared" si="6706"/>
        <v>сыр твердый</v>
      </c>
      <c r="E6732" t="str">
        <f t="shared" si="6706"/>
        <v>A2|сыр твердый</v>
      </c>
      <c r="F6732">
        <f>IFERROR(INDEX('Прайс-лист на год'!$E$4:$NG$28,MATCH(prices_model!E6732,'Прайс-лист на год'!$D$4:$D$28,0),MATCH(prices_model!A6732,'Прайс-лист на год'!$E$3:$NG$3,0)),0)</f>
        <v>900</v>
      </c>
    </row>
    <row r="6733" spans="1:6" x14ac:dyDescent="0.25">
      <c r="A6733" s="30">
        <f>'Прайс-лист на год'!$E$3+ROUNDDOWN((ROW()-2)/25,0)</f>
        <v>44099</v>
      </c>
      <c r="B6733">
        <f t="shared" ref="B6733:E6733" si="6707">B6708</f>
        <v>1</v>
      </c>
      <c r="C6733" t="str">
        <f t="shared" si="6707"/>
        <v>A2</v>
      </c>
      <c r="D6733" t="str">
        <f t="shared" si="6707"/>
        <v>сыр полутвердый</v>
      </c>
      <c r="E6733" t="str">
        <f t="shared" si="6707"/>
        <v>A2|сыр полутвердый</v>
      </c>
      <c r="F6733">
        <f>IFERROR(INDEX('Прайс-лист на год'!$E$4:$NG$28,MATCH(prices_model!E6733,'Прайс-лист на год'!$D$4:$D$28,0),MATCH(prices_model!A6733,'Прайс-лист на год'!$E$3:$NG$3,0)),0)</f>
        <v>540</v>
      </c>
    </row>
    <row r="6734" spans="1:6" x14ac:dyDescent="0.25">
      <c r="A6734" s="30">
        <f>'Прайс-лист на год'!$E$3+ROUNDDOWN((ROW()-2)/25,0)</f>
        <v>44099</v>
      </c>
      <c r="B6734">
        <f t="shared" ref="B6734:E6734" si="6708">B6709</f>
        <v>1</v>
      </c>
      <c r="C6734" t="str">
        <f t="shared" si="6708"/>
        <v>A2</v>
      </c>
      <c r="D6734" t="str">
        <f t="shared" si="6708"/>
        <v>сыр мягкий</v>
      </c>
      <c r="E6734" t="str">
        <f t="shared" si="6708"/>
        <v>A2|сыр мягкий</v>
      </c>
      <c r="F6734">
        <f>IFERROR(INDEX('Прайс-лист на год'!$E$4:$NG$28,MATCH(prices_model!E6734,'Прайс-лист на год'!$D$4:$D$28,0),MATCH(prices_model!A6734,'Прайс-лист на год'!$E$3:$NG$3,0)),0)</f>
        <v>450</v>
      </c>
    </row>
    <row r="6735" spans="1:6" x14ac:dyDescent="0.25">
      <c r="A6735" s="30">
        <f>'Прайс-лист на год'!$E$3+ROUNDDOWN((ROW()-2)/25,0)</f>
        <v>44099</v>
      </c>
      <c r="B6735">
        <f t="shared" ref="B6735:E6735" si="6709">B6710</f>
        <v>1</v>
      </c>
      <c r="C6735" t="str">
        <f t="shared" si="6709"/>
        <v>A2</v>
      </c>
      <c r="D6735" t="str">
        <f t="shared" si="6709"/>
        <v>прочие сыры</v>
      </c>
      <c r="E6735" t="str">
        <f t="shared" si="6709"/>
        <v>A2|прочие сыры</v>
      </c>
      <c r="F6735">
        <f>IFERROR(INDEX('Прайс-лист на год'!$E$4:$NG$28,MATCH(prices_model!E6735,'Прайс-лист на год'!$D$4:$D$28,0),MATCH(prices_model!A6735,'Прайс-лист на год'!$E$3:$NG$3,0)),0)</f>
        <v>630</v>
      </c>
    </row>
    <row r="6736" spans="1:6" x14ac:dyDescent="0.25">
      <c r="A6736" s="30">
        <f>'Прайс-лист на год'!$E$3+ROUNDDOWN((ROW()-2)/25,0)</f>
        <v>44099</v>
      </c>
      <c r="B6736">
        <f t="shared" ref="B6736:E6736" si="6710">B6711</f>
        <v>1</v>
      </c>
      <c r="C6736" t="str">
        <f t="shared" si="6710"/>
        <v>A2</v>
      </c>
      <c r="D6736" t="str">
        <f t="shared" si="6710"/>
        <v>продукты сырные</v>
      </c>
      <c r="E6736" t="str">
        <f t="shared" si="6710"/>
        <v>A2|продукты сырные</v>
      </c>
      <c r="F6736">
        <f>IFERROR(INDEX('Прайс-лист на год'!$E$4:$NG$28,MATCH(prices_model!E6736,'Прайс-лист на год'!$D$4:$D$28,0),MATCH(prices_model!A6736,'Прайс-лист на год'!$E$3:$NG$3,0)),0)</f>
        <v>360</v>
      </c>
    </row>
    <row r="6737" spans="1:6" x14ac:dyDescent="0.25">
      <c r="A6737" s="30">
        <f>'Прайс-лист на год'!$E$3+ROUNDDOWN((ROW()-2)/25,0)</f>
        <v>44099</v>
      </c>
      <c r="B6737">
        <f t="shared" ref="B6737:E6737" si="6711">B6712</f>
        <v>1</v>
      </c>
      <c r="C6737" t="str">
        <f t="shared" si="6711"/>
        <v>A3</v>
      </c>
      <c r="D6737" t="str">
        <f t="shared" si="6711"/>
        <v>сыр твердый</v>
      </c>
      <c r="E6737" t="str">
        <f t="shared" si="6711"/>
        <v>A3|сыр твердый</v>
      </c>
      <c r="F6737">
        <f>IFERROR(INDEX('Прайс-лист на год'!$E$4:$NG$28,MATCH(prices_model!E6737,'Прайс-лист на год'!$D$4:$D$28,0),MATCH(prices_model!A6737,'Прайс-лист на год'!$E$3:$NG$3,0)),0)</f>
        <v>1100</v>
      </c>
    </row>
    <row r="6738" spans="1:6" x14ac:dyDescent="0.25">
      <c r="A6738" s="30">
        <f>'Прайс-лист на год'!$E$3+ROUNDDOWN((ROW()-2)/25,0)</f>
        <v>44099</v>
      </c>
      <c r="B6738">
        <f t="shared" ref="B6738:E6738" si="6712">B6713</f>
        <v>1</v>
      </c>
      <c r="C6738" t="str">
        <f t="shared" si="6712"/>
        <v>A3</v>
      </c>
      <c r="D6738" t="str">
        <f t="shared" si="6712"/>
        <v>сыр полутвердый</v>
      </c>
      <c r="E6738" t="str">
        <f t="shared" si="6712"/>
        <v>A3|сыр полутвердый</v>
      </c>
      <c r="F6738">
        <f>IFERROR(INDEX('Прайс-лист на год'!$E$4:$NG$28,MATCH(prices_model!E6738,'Прайс-лист на год'!$D$4:$D$28,0),MATCH(prices_model!A6738,'Прайс-лист на год'!$E$3:$NG$3,0)),0)</f>
        <v>660</v>
      </c>
    </row>
    <row r="6739" spans="1:6" x14ac:dyDescent="0.25">
      <c r="A6739" s="30">
        <f>'Прайс-лист на год'!$E$3+ROUNDDOWN((ROW()-2)/25,0)</f>
        <v>44099</v>
      </c>
      <c r="B6739">
        <f t="shared" ref="B6739:E6739" si="6713">B6714</f>
        <v>1</v>
      </c>
      <c r="C6739" t="str">
        <f t="shared" si="6713"/>
        <v>A3</v>
      </c>
      <c r="D6739" t="str">
        <f t="shared" si="6713"/>
        <v>сыр мягкий</v>
      </c>
      <c r="E6739" t="str">
        <f t="shared" si="6713"/>
        <v>A3|сыр мягкий</v>
      </c>
      <c r="F6739">
        <f>IFERROR(INDEX('Прайс-лист на год'!$E$4:$NG$28,MATCH(prices_model!E6739,'Прайс-лист на год'!$D$4:$D$28,0),MATCH(prices_model!A6739,'Прайс-лист на год'!$E$3:$NG$3,0)),0)</f>
        <v>550</v>
      </c>
    </row>
    <row r="6740" spans="1:6" x14ac:dyDescent="0.25">
      <c r="A6740" s="30">
        <f>'Прайс-лист на год'!$E$3+ROUNDDOWN((ROW()-2)/25,0)</f>
        <v>44099</v>
      </c>
      <c r="B6740">
        <f t="shared" ref="B6740:E6740" si="6714">B6715</f>
        <v>1</v>
      </c>
      <c r="C6740" t="str">
        <f t="shared" si="6714"/>
        <v>A3</v>
      </c>
      <c r="D6740" t="str">
        <f t="shared" si="6714"/>
        <v>прочие сыры</v>
      </c>
      <c r="E6740" t="str">
        <f t="shared" si="6714"/>
        <v>A3|прочие сыры</v>
      </c>
      <c r="F6740">
        <f>IFERROR(INDEX('Прайс-лист на год'!$E$4:$NG$28,MATCH(prices_model!E6740,'Прайс-лист на год'!$D$4:$D$28,0),MATCH(prices_model!A6740,'Прайс-лист на год'!$E$3:$NG$3,0)),0)</f>
        <v>770</v>
      </c>
    </row>
    <row r="6741" spans="1:6" x14ac:dyDescent="0.25">
      <c r="A6741" s="30">
        <f>'Прайс-лист на год'!$E$3+ROUNDDOWN((ROW()-2)/25,0)</f>
        <v>44099</v>
      </c>
      <c r="B6741">
        <f t="shared" ref="B6741:E6741" si="6715">B6716</f>
        <v>1</v>
      </c>
      <c r="C6741" t="str">
        <f t="shared" si="6715"/>
        <v>A3</v>
      </c>
      <c r="D6741" t="str">
        <f t="shared" si="6715"/>
        <v>продукты сырные</v>
      </c>
      <c r="E6741" t="str">
        <f t="shared" si="6715"/>
        <v>A3|продукты сырные</v>
      </c>
      <c r="F6741">
        <f>IFERROR(INDEX('Прайс-лист на год'!$E$4:$NG$28,MATCH(prices_model!E6741,'Прайс-лист на год'!$D$4:$D$28,0),MATCH(prices_model!A6741,'Прайс-лист на год'!$E$3:$NG$3,0)),0)</f>
        <v>440</v>
      </c>
    </row>
    <row r="6742" spans="1:6" x14ac:dyDescent="0.25">
      <c r="A6742" s="30">
        <f>'Прайс-лист на год'!$E$3+ROUNDDOWN((ROW()-2)/25,0)</f>
        <v>44099</v>
      </c>
      <c r="B6742">
        <f t="shared" ref="B6742:E6742" si="6716">B6717</f>
        <v>1</v>
      </c>
      <c r="C6742" t="str">
        <f t="shared" si="6716"/>
        <v>A4</v>
      </c>
      <c r="D6742" t="str">
        <f t="shared" si="6716"/>
        <v>сыр твердый</v>
      </c>
      <c r="E6742" t="str">
        <f t="shared" si="6716"/>
        <v>A4|сыр твердый</v>
      </c>
      <c r="F6742">
        <f>IFERROR(INDEX('Прайс-лист на год'!$E$4:$NG$28,MATCH(prices_model!E6742,'Прайс-лист на год'!$D$4:$D$28,0),MATCH(prices_model!A6742,'Прайс-лист на год'!$E$3:$NG$3,0)),0)</f>
        <v>1103</v>
      </c>
    </row>
    <row r="6743" spans="1:6" x14ac:dyDescent="0.25">
      <c r="A6743" s="30">
        <f>'Прайс-лист на год'!$E$3+ROUNDDOWN((ROW()-2)/25,0)</f>
        <v>44099</v>
      </c>
      <c r="B6743">
        <f t="shared" ref="B6743:E6743" si="6717">B6718</f>
        <v>1</v>
      </c>
      <c r="C6743" t="str">
        <f t="shared" si="6717"/>
        <v>A4</v>
      </c>
      <c r="D6743" t="str">
        <f t="shared" si="6717"/>
        <v>сыр полутвердый</v>
      </c>
      <c r="E6743" t="str">
        <f t="shared" si="6717"/>
        <v>A4|сыр полутвердый</v>
      </c>
      <c r="F6743">
        <f>IFERROR(INDEX('Прайс-лист на год'!$E$4:$NG$28,MATCH(prices_model!E6743,'Прайс-лист на год'!$D$4:$D$28,0),MATCH(prices_model!A6743,'Прайс-лист на год'!$E$3:$NG$3,0)),0)</f>
        <v>536</v>
      </c>
    </row>
    <row r="6744" spans="1:6" x14ac:dyDescent="0.25">
      <c r="A6744" s="30">
        <f>'Прайс-лист на год'!$E$3+ROUNDDOWN((ROW()-2)/25,0)</f>
        <v>44099</v>
      </c>
      <c r="B6744">
        <f t="shared" ref="B6744:E6744" si="6718">B6719</f>
        <v>1</v>
      </c>
      <c r="C6744" t="str">
        <f t="shared" si="6718"/>
        <v>A4</v>
      </c>
      <c r="D6744" t="str">
        <f t="shared" si="6718"/>
        <v>сыр мягкий</v>
      </c>
      <c r="E6744" t="str">
        <f t="shared" si="6718"/>
        <v>A4|сыр мягкий</v>
      </c>
      <c r="F6744">
        <f>IFERROR(INDEX('Прайс-лист на год'!$E$4:$NG$28,MATCH(prices_model!E6744,'Прайс-лист на год'!$D$4:$D$28,0),MATCH(prices_model!A6744,'Прайс-лист на год'!$E$3:$NG$3,0)),0)</f>
        <v>551</v>
      </c>
    </row>
    <row r="6745" spans="1:6" x14ac:dyDescent="0.25">
      <c r="A6745" s="30">
        <f>'Прайс-лист на год'!$E$3+ROUNDDOWN((ROW()-2)/25,0)</f>
        <v>44099</v>
      </c>
      <c r="B6745">
        <f t="shared" ref="B6745:E6745" si="6719">B6720</f>
        <v>1</v>
      </c>
      <c r="C6745" t="str">
        <f t="shared" si="6719"/>
        <v>A4</v>
      </c>
      <c r="D6745" t="str">
        <f t="shared" si="6719"/>
        <v>прочие сыры</v>
      </c>
      <c r="E6745" t="str">
        <f t="shared" si="6719"/>
        <v>A4|прочие сыры</v>
      </c>
      <c r="F6745">
        <f>IFERROR(INDEX('Прайс-лист на год'!$E$4:$NG$28,MATCH(prices_model!E6745,'Прайс-лист на год'!$D$4:$D$28,0),MATCH(prices_model!A6745,'Прайс-лист на год'!$E$3:$NG$3,0)),0)</f>
        <v>847</v>
      </c>
    </row>
    <row r="6746" spans="1:6" x14ac:dyDescent="0.25">
      <c r="A6746" s="30">
        <f>'Прайс-лист на год'!$E$3+ROUNDDOWN((ROW()-2)/25,0)</f>
        <v>44099</v>
      </c>
      <c r="B6746">
        <f t="shared" ref="B6746:E6746" si="6720">B6721</f>
        <v>1</v>
      </c>
      <c r="C6746" t="str">
        <f t="shared" si="6720"/>
        <v>A4</v>
      </c>
      <c r="D6746" t="str">
        <f t="shared" si="6720"/>
        <v>продукты сырные</v>
      </c>
      <c r="E6746" t="str">
        <f t="shared" si="6720"/>
        <v>A4|продукты сырные</v>
      </c>
      <c r="F6746">
        <f>IFERROR(INDEX('Прайс-лист на год'!$E$4:$NG$28,MATCH(prices_model!E6746,'Прайс-лист на год'!$D$4:$D$28,0),MATCH(prices_model!A6746,'Прайс-лист на год'!$E$3:$NG$3,0)),0)</f>
        <v>340</v>
      </c>
    </row>
    <row r="6747" spans="1:6" x14ac:dyDescent="0.25">
      <c r="A6747" s="30">
        <f>'Прайс-лист на год'!$E$3+ROUNDDOWN((ROW()-2)/25,0)</f>
        <v>44099</v>
      </c>
      <c r="B6747">
        <f t="shared" ref="B6747:E6747" si="6721">B6722</f>
        <v>1</v>
      </c>
      <c r="C6747" t="str">
        <f t="shared" si="6721"/>
        <v>A5</v>
      </c>
      <c r="D6747" t="str">
        <f t="shared" si="6721"/>
        <v>сыр твердый</v>
      </c>
      <c r="E6747" t="str">
        <f t="shared" si="6721"/>
        <v>A5|сыр твердый</v>
      </c>
      <c r="F6747">
        <f>IFERROR(INDEX('Прайс-лист на год'!$E$4:$NG$28,MATCH(prices_model!E6747,'Прайс-лист на год'!$D$4:$D$28,0),MATCH(prices_model!A6747,'Прайс-лист на год'!$E$3:$NG$3,0)),0)</f>
        <v>1101</v>
      </c>
    </row>
    <row r="6748" spans="1:6" x14ac:dyDescent="0.25">
      <c r="A6748" s="30">
        <f>'Прайс-лист на год'!$E$3+ROUNDDOWN((ROW()-2)/25,0)</f>
        <v>44099</v>
      </c>
      <c r="B6748">
        <f t="shared" ref="B6748:E6748" si="6722">B6723</f>
        <v>1</v>
      </c>
      <c r="C6748" t="str">
        <f t="shared" si="6722"/>
        <v>A5</v>
      </c>
      <c r="D6748" t="str">
        <f t="shared" si="6722"/>
        <v>сыр полутвердый</v>
      </c>
      <c r="E6748" t="str">
        <f t="shared" si="6722"/>
        <v>A5|сыр полутвердый</v>
      </c>
      <c r="F6748">
        <f>IFERROR(INDEX('Прайс-лист на год'!$E$4:$NG$28,MATCH(prices_model!E6748,'Прайс-лист на год'!$D$4:$D$28,0),MATCH(prices_model!A6748,'Прайс-лист на год'!$E$3:$NG$3,0)),0)</f>
        <v>661</v>
      </c>
    </row>
    <row r="6749" spans="1:6" x14ac:dyDescent="0.25">
      <c r="A6749" s="30">
        <f>'Прайс-лист на год'!$E$3+ROUNDDOWN((ROW()-2)/25,0)</f>
        <v>44099</v>
      </c>
      <c r="B6749">
        <f t="shared" ref="B6749:E6749" si="6723">B6724</f>
        <v>1</v>
      </c>
      <c r="C6749" t="str">
        <f t="shared" si="6723"/>
        <v>A5</v>
      </c>
      <c r="D6749" t="str">
        <f t="shared" si="6723"/>
        <v>сыр мягкий</v>
      </c>
      <c r="E6749" t="str">
        <f t="shared" si="6723"/>
        <v>A5|сыр мягкий</v>
      </c>
      <c r="F6749">
        <f>IFERROR(INDEX('Прайс-лист на год'!$E$4:$NG$28,MATCH(prices_model!E6749,'Прайс-лист на год'!$D$4:$D$28,0),MATCH(prices_model!A6749,'Прайс-лист на год'!$E$3:$NG$3,0)),0)</f>
        <v>551</v>
      </c>
    </row>
    <row r="6750" spans="1:6" x14ac:dyDescent="0.25">
      <c r="A6750" s="30">
        <f>'Прайс-лист на год'!$E$3+ROUNDDOWN((ROW()-2)/25,0)</f>
        <v>44099</v>
      </c>
      <c r="B6750">
        <f t="shared" ref="B6750:E6750" si="6724">B6725</f>
        <v>1</v>
      </c>
      <c r="C6750" t="str">
        <f t="shared" si="6724"/>
        <v>A5</v>
      </c>
      <c r="D6750" t="str">
        <f t="shared" si="6724"/>
        <v>прочие сыры</v>
      </c>
      <c r="E6750" t="str">
        <f t="shared" si="6724"/>
        <v>A5|прочие сыры</v>
      </c>
      <c r="F6750">
        <f>IFERROR(INDEX('Прайс-лист на год'!$E$4:$NG$28,MATCH(prices_model!E6750,'Прайс-лист на год'!$D$4:$D$28,0),MATCH(prices_model!A6750,'Прайс-лист на год'!$E$3:$NG$3,0)),0)</f>
        <v>771</v>
      </c>
    </row>
    <row r="6751" spans="1:6" x14ac:dyDescent="0.25">
      <c r="A6751" s="30">
        <f>'Прайс-лист на год'!$E$3+ROUNDDOWN((ROW()-2)/25,0)</f>
        <v>44099</v>
      </c>
      <c r="B6751">
        <f t="shared" ref="B6751:E6751" si="6725">B6726</f>
        <v>1</v>
      </c>
      <c r="C6751" t="str">
        <f t="shared" si="6725"/>
        <v>A5</v>
      </c>
      <c r="D6751" t="str">
        <f t="shared" si="6725"/>
        <v>продукты сырные</v>
      </c>
      <c r="E6751" t="str">
        <f t="shared" si="6725"/>
        <v>A5|продукты сырные</v>
      </c>
      <c r="F6751">
        <f>IFERROR(INDEX('Прайс-лист на год'!$E$4:$NG$28,MATCH(prices_model!E6751,'Прайс-лист на год'!$D$4:$D$28,0),MATCH(prices_model!A6751,'Прайс-лист на год'!$E$3:$NG$3,0)),0)</f>
        <v>440</v>
      </c>
    </row>
    <row r="6752" spans="1:6" x14ac:dyDescent="0.25">
      <c r="A6752" s="30">
        <f>'Прайс-лист на год'!$E$3+ROUNDDOWN((ROW()-2)/25,0)</f>
        <v>44100</v>
      </c>
      <c r="B6752">
        <f t="shared" ref="B6752:E6752" si="6726">B6727</f>
        <v>1</v>
      </c>
      <c r="C6752" t="str">
        <f t="shared" si="6726"/>
        <v>A1</v>
      </c>
      <c r="D6752" t="str">
        <f t="shared" si="6726"/>
        <v>сыр твердый</v>
      </c>
      <c r="E6752" t="str">
        <f t="shared" si="6726"/>
        <v>A1|сыр твердый</v>
      </c>
      <c r="F6752">
        <f>IFERROR(INDEX('Прайс-лист на год'!$E$4:$NG$28,MATCH(prices_model!E6752,'Прайс-лист на год'!$D$4:$D$28,0),MATCH(prices_model!A6752,'Прайс-лист на год'!$E$3:$NG$3,0)),0)</f>
        <v>950</v>
      </c>
    </row>
    <row r="6753" spans="1:6" x14ac:dyDescent="0.25">
      <c r="A6753" s="30">
        <f>'Прайс-лист на год'!$E$3+ROUNDDOWN((ROW()-2)/25,0)</f>
        <v>44100</v>
      </c>
      <c r="B6753">
        <f t="shared" ref="B6753:E6753" si="6727">B6728</f>
        <v>1</v>
      </c>
      <c r="C6753" t="str">
        <f t="shared" si="6727"/>
        <v>A1</v>
      </c>
      <c r="D6753" t="str">
        <f t="shared" si="6727"/>
        <v>сыр полутвердый</v>
      </c>
      <c r="E6753" t="str">
        <f t="shared" si="6727"/>
        <v>A1|сыр полутвердый</v>
      </c>
      <c r="F6753">
        <f>IFERROR(INDEX('Прайс-лист на год'!$E$4:$NG$28,MATCH(prices_model!E6753,'Прайс-лист на год'!$D$4:$D$28,0),MATCH(prices_model!A6753,'Прайс-лист на год'!$E$3:$NG$3,0)),0)</f>
        <v>570</v>
      </c>
    </row>
    <row r="6754" spans="1:6" x14ac:dyDescent="0.25">
      <c r="A6754" s="30">
        <f>'Прайс-лист на год'!$E$3+ROUNDDOWN((ROW()-2)/25,0)</f>
        <v>44100</v>
      </c>
      <c r="B6754">
        <f t="shared" ref="B6754:E6754" si="6728">B6729</f>
        <v>1</v>
      </c>
      <c r="C6754" t="str">
        <f t="shared" si="6728"/>
        <v>A1</v>
      </c>
      <c r="D6754" t="str">
        <f t="shared" si="6728"/>
        <v>сыр мягкий</v>
      </c>
      <c r="E6754" t="str">
        <f t="shared" si="6728"/>
        <v>A1|сыр мягкий</v>
      </c>
      <c r="F6754">
        <f>IFERROR(INDEX('Прайс-лист на год'!$E$4:$NG$28,MATCH(prices_model!E6754,'Прайс-лист на год'!$D$4:$D$28,0),MATCH(prices_model!A6754,'Прайс-лист на год'!$E$3:$NG$3,0)),0)</f>
        <v>475</v>
      </c>
    </row>
    <row r="6755" spans="1:6" x14ac:dyDescent="0.25">
      <c r="A6755" s="30">
        <f>'Прайс-лист на год'!$E$3+ROUNDDOWN((ROW()-2)/25,0)</f>
        <v>44100</v>
      </c>
      <c r="B6755">
        <f t="shared" ref="B6755:E6755" si="6729">B6730</f>
        <v>1</v>
      </c>
      <c r="C6755" t="str">
        <f t="shared" si="6729"/>
        <v>A1</v>
      </c>
      <c r="D6755" t="str">
        <f t="shared" si="6729"/>
        <v>прочие сыры</v>
      </c>
      <c r="E6755" t="str">
        <f t="shared" si="6729"/>
        <v>A1|прочие сыры</v>
      </c>
      <c r="F6755">
        <f>IFERROR(INDEX('Прайс-лист на год'!$E$4:$NG$28,MATCH(prices_model!E6755,'Прайс-лист на год'!$D$4:$D$28,0),MATCH(prices_model!A6755,'Прайс-лист на год'!$E$3:$NG$3,0)),0)</f>
        <v>665</v>
      </c>
    </row>
    <row r="6756" spans="1:6" x14ac:dyDescent="0.25">
      <c r="A6756" s="30">
        <f>'Прайс-лист на год'!$E$3+ROUNDDOWN((ROW()-2)/25,0)</f>
        <v>44100</v>
      </c>
      <c r="B6756">
        <f t="shared" ref="B6756:E6756" si="6730">B6731</f>
        <v>1</v>
      </c>
      <c r="C6756" t="str">
        <f t="shared" si="6730"/>
        <v>A1</v>
      </c>
      <c r="D6756" t="str">
        <f t="shared" si="6730"/>
        <v>продукты сырные</v>
      </c>
      <c r="E6756" t="str">
        <f t="shared" si="6730"/>
        <v>A1|продукты сырные</v>
      </c>
      <c r="F6756">
        <f>IFERROR(INDEX('Прайс-лист на год'!$E$4:$NG$28,MATCH(prices_model!E6756,'Прайс-лист на год'!$D$4:$D$28,0),MATCH(prices_model!A6756,'Прайс-лист на год'!$E$3:$NG$3,0)),0)</f>
        <v>380</v>
      </c>
    </row>
    <row r="6757" spans="1:6" x14ac:dyDescent="0.25">
      <c r="A6757" s="30">
        <f>'Прайс-лист на год'!$E$3+ROUNDDOWN((ROW()-2)/25,0)</f>
        <v>44100</v>
      </c>
      <c r="B6757">
        <f t="shared" ref="B6757:E6757" si="6731">B6732</f>
        <v>1</v>
      </c>
      <c r="C6757" t="str">
        <f t="shared" si="6731"/>
        <v>A2</v>
      </c>
      <c r="D6757" t="str">
        <f t="shared" si="6731"/>
        <v>сыр твердый</v>
      </c>
      <c r="E6757" t="str">
        <f t="shared" si="6731"/>
        <v>A2|сыр твердый</v>
      </c>
      <c r="F6757">
        <f>IFERROR(INDEX('Прайс-лист на год'!$E$4:$NG$28,MATCH(prices_model!E6757,'Прайс-лист на год'!$D$4:$D$28,0),MATCH(prices_model!A6757,'Прайс-лист на год'!$E$3:$NG$3,0)),0)</f>
        <v>900</v>
      </c>
    </row>
    <row r="6758" spans="1:6" x14ac:dyDescent="0.25">
      <c r="A6758" s="30">
        <f>'Прайс-лист на год'!$E$3+ROUNDDOWN((ROW()-2)/25,0)</f>
        <v>44100</v>
      </c>
      <c r="B6758">
        <f t="shared" ref="B6758:E6758" si="6732">B6733</f>
        <v>1</v>
      </c>
      <c r="C6758" t="str">
        <f t="shared" si="6732"/>
        <v>A2</v>
      </c>
      <c r="D6758" t="str">
        <f t="shared" si="6732"/>
        <v>сыр полутвердый</v>
      </c>
      <c r="E6758" t="str">
        <f t="shared" si="6732"/>
        <v>A2|сыр полутвердый</v>
      </c>
      <c r="F6758">
        <f>IFERROR(INDEX('Прайс-лист на год'!$E$4:$NG$28,MATCH(prices_model!E6758,'Прайс-лист на год'!$D$4:$D$28,0),MATCH(prices_model!A6758,'Прайс-лист на год'!$E$3:$NG$3,0)),0)</f>
        <v>540</v>
      </c>
    </row>
    <row r="6759" spans="1:6" x14ac:dyDescent="0.25">
      <c r="A6759" s="30">
        <f>'Прайс-лист на год'!$E$3+ROUNDDOWN((ROW()-2)/25,0)</f>
        <v>44100</v>
      </c>
      <c r="B6759">
        <f t="shared" ref="B6759:E6759" si="6733">B6734</f>
        <v>1</v>
      </c>
      <c r="C6759" t="str">
        <f t="shared" si="6733"/>
        <v>A2</v>
      </c>
      <c r="D6759" t="str">
        <f t="shared" si="6733"/>
        <v>сыр мягкий</v>
      </c>
      <c r="E6759" t="str">
        <f t="shared" si="6733"/>
        <v>A2|сыр мягкий</v>
      </c>
      <c r="F6759">
        <f>IFERROR(INDEX('Прайс-лист на год'!$E$4:$NG$28,MATCH(prices_model!E6759,'Прайс-лист на год'!$D$4:$D$28,0),MATCH(prices_model!A6759,'Прайс-лист на год'!$E$3:$NG$3,0)),0)</f>
        <v>450</v>
      </c>
    </row>
    <row r="6760" spans="1:6" x14ac:dyDescent="0.25">
      <c r="A6760" s="30">
        <f>'Прайс-лист на год'!$E$3+ROUNDDOWN((ROW()-2)/25,0)</f>
        <v>44100</v>
      </c>
      <c r="B6760">
        <f t="shared" ref="B6760:E6760" si="6734">B6735</f>
        <v>1</v>
      </c>
      <c r="C6760" t="str">
        <f t="shared" si="6734"/>
        <v>A2</v>
      </c>
      <c r="D6760" t="str">
        <f t="shared" si="6734"/>
        <v>прочие сыры</v>
      </c>
      <c r="E6760" t="str">
        <f t="shared" si="6734"/>
        <v>A2|прочие сыры</v>
      </c>
      <c r="F6760">
        <f>IFERROR(INDEX('Прайс-лист на год'!$E$4:$NG$28,MATCH(prices_model!E6760,'Прайс-лист на год'!$D$4:$D$28,0),MATCH(prices_model!A6760,'Прайс-лист на год'!$E$3:$NG$3,0)),0)</f>
        <v>630</v>
      </c>
    </row>
    <row r="6761" spans="1:6" x14ac:dyDescent="0.25">
      <c r="A6761" s="30">
        <f>'Прайс-лист на год'!$E$3+ROUNDDOWN((ROW()-2)/25,0)</f>
        <v>44100</v>
      </c>
      <c r="B6761">
        <f t="shared" ref="B6761:E6761" si="6735">B6736</f>
        <v>1</v>
      </c>
      <c r="C6761" t="str">
        <f t="shared" si="6735"/>
        <v>A2</v>
      </c>
      <c r="D6761" t="str">
        <f t="shared" si="6735"/>
        <v>продукты сырные</v>
      </c>
      <c r="E6761" t="str">
        <f t="shared" si="6735"/>
        <v>A2|продукты сырные</v>
      </c>
      <c r="F6761">
        <f>IFERROR(INDEX('Прайс-лист на год'!$E$4:$NG$28,MATCH(prices_model!E6761,'Прайс-лист на год'!$D$4:$D$28,0),MATCH(prices_model!A6761,'Прайс-лист на год'!$E$3:$NG$3,0)),0)</f>
        <v>360</v>
      </c>
    </row>
    <row r="6762" spans="1:6" x14ac:dyDescent="0.25">
      <c r="A6762" s="30">
        <f>'Прайс-лист на год'!$E$3+ROUNDDOWN((ROW()-2)/25,0)</f>
        <v>44100</v>
      </c>
      <c r="B6762">
        <f t="shared" ref="B6762:E6762" si="6736">B6737</f>
        <v>1</v>
      </c>
      <c r="C6762" t="str">
        <f t="shared" si="6736"/>
        <v>A3</v>
      </c>
      <c r="D6762" t="str">
        <f t="shared" si="6736"/>
        <v>сыр твердый</v>
      </c>
      <c r="E6762" t="str">
        <f t="shared" si="6736"/>
        <v>A3|сыр твердый</v>
      </c>
      <c r="F6762">
        <f>IFERROR(INDEX('Прайс-лист на год'!$E$4:$NG$28,MATCH(prices_model!E6762,'Прайс-лист на год'!$D$4:$D$28,0),MATCH(prices_model!A6762,'Прайс-лист на год'!$E$3:$NG$3,0)),0)</f>
        <v>1100</v>
      </c>
    </row>
    <row r="6763" spans="1:6" x14ac:dyDescent="0.25">
      <c r="A6763" s="30">
        <f>'Прайс-лист на год'!$E$3+ROUNDDOWN((ROW()-2)/25,0)</f>
        <v>44100</v>
      </c>
      <c r="B6763">
        <f t="shared" ref="B6763:E6763" si="6737">B6738</f>
        <v>1</v>
      </c>
      <c r="C6763" t="str">
        <f t="shared" si="6737"/>
        <v>A3</v>
      </c>
      <c r="D6763" t="str">
        <f t="shared" si="6737"/>
        <v>сыр полутвердый</v>
      </c>
      <c r="E6763" t="str">
        <f t="shared" si="6737"/>
        <v>A3|сыр полутвердый</v>
      </c>
      <c r="F6763">
        <f>IFERROR(INDEX('Прайс-лист на год'!$E$4:$NG$28,MATCH(prices_model!E6763,'Прайс-лист на год'!$D$4:$D$28,0),MATCH(prices_model!A6763,'Прайс-лист на год'!$E$3:$NG$3,0)),0)</f>
        <v>660</v>
      </c>
    </row>
    <row r="6764" spans="1:6" x14ac:dyDescent="0.25">
      <c r="A6764" s="30">
        <f>'Прайс-лист на год'!$E$3+ROUNDDOWN((ROW()-2)/25,0)</f>
        <v>44100</v>
      </c>
      <c r="B6764">
        <f t="shared" ref="B6764:E6764" si="6738">B6739</f>
        <v>1</v>
      </c>
      <c r="C6764" t="str">
        <f t="shared" si="6738"/>
        <v>A3</v>
      </c>
      <c r="D6764" t="str">
        <f t="shared" si="6738"/>
        <v>сыр мягкий</v>
      </c>
      <c r="E6764" t="str">
        <f t="shared" si="6738"/>
        <v>A3|сыр мягкий</v>
      </c>
      <c r="F6764">
        <f>IFERROR(INDEX('Прайс-лист на год'!$E$4:$NG$28,MATCH(prices_model!E6764,'Прайс-лист на год'!$D$4:$D$28,0),MATCH(prices_model!A6764,'Прайс-лист на год'!$E$3:$NG$3,0)),0)</f>
        <v>550</v>
      </c>
    </row>
    <row r="6765" spans="1:6" x14ac:dyDescent="0.25">
      <c r="A6765" s="30">
        <f>'Прайс-лист на год'!$E$3+ROUNDDOWN((ROW()-2)/25,0)</f>
        <v>44100</v>
      </c>
      <c r="B6765">
        <f t="shared" ref="B6765:E6765" si="6739">B6740</f>
        <v>1</v>
      </c>
      <c r="C6765" t="str">
        <f t="shared" si="6739"/>
        <v>A3</v>
      </c>
      <c r="D6765" t="str">
        <f t="shared" si="6739"/>
        <v>прочие сыры</v>
      </c>
      <c r="E6765" t="str">
        <f t="shared" si="6739"/>
        <v>A3|прочие сыры</v>
      </c>
      <c r="F6765">
        <f>IFERROR(INDEX('Прайс-лист на год'!$E$4:$NG$28,MATCH(prices_model!E6765,'Прайс-лист на год'!$D$4:$D$28,0),MATCH(prices_model!A6765,'Прайс-лист на год'!$E$3:$NG$3,0)),0)</f>
        <v>770</v>
      </c>
    </row>
    <row r="6766" spans="1:6" x14ac:dyDescent="0.25">
      <c r="A6766" s="30">
        <f>'Прайс-лист на год'!$E$3+ROUNDDOWN((ROW()-2)/25,0)</f>
        <v>44100</v>
      </c>
      <c r="B6766">
        <f t="shared" ref="B6766:E6766" si="6740">B6741</f>
        <v>1</v>
      </c>
      <c r="C6766" t="str">
        <f t="shared" si="6740"/>
        <v>A3</v>
      </c>
      <c r="D6766" t="str">
        <f t="shared" si="6740"/>
        <v>продукты сырные</v>
      </c>
      <c r="E6766" t="str">
        <f t="shared" si="6740"/>
        <v>A3|продукты сырные</v>
      </c>
      <c r="F6766">
        <f>IFERROR(INDEX('Прайс-лист на год'!$E$4:$NG$28,MATCH(prices_model!E6766,'Прайс-лист на год'!$D$4:$D$28,0),MATCH(prices_model!A6766,'Прайс-лист на год'!$E$3:$NG$3,0)),0)</f>
        <v>440</v>
      </c>
    </row>
    <row r="6767" spans="1:6" x14ac:dyDescent="0.25">
      <c r="A6767" s="30">
        <f>'Прайс-лист на год'!$E$3+ROUNDDOWN((ROW()-2)/25,0)</f>
        <v>44100</v>
      </c>
      <c r="B6767">
        <f t="shared" ref="B6767:E6767" si="6741">B6742</f>
        <v>1</v>
      </c>
      <c r="C6767" t="str">
        <f t="shared" si="6741"/>
        <v>A4</v>
      </c>
      <c r="D6767" t="str">
        <f t="shared" si="6741"/>
        <v>сыр твердый</v>
      </c>
      <c r="E6767" t="str">
        <f t="shared" si="6741"/>
        <v>A4|сыр твердый</v>
      </c>
      <c r="F6767">
        <f>IFERROR(INDEX('Прайс-лист на год'!$E$4:$NG$28,MATCH(prices_model!E6767,'Прайс-лист на год'!$D$4:$D$28,0),MATCH(prices_model!A6767,'Прайс-лист на год'!$E$3:$NG$3,0)),0)</f>
        <v>1103</v>
      </c>
    </row>
    <row r="6768" spans="1:6" x14ac:dyDescent="0.25">
      <c r="A6768" s="30">
        <f>'Прайс-лист на год'!$E$3+ROUNDDOWN((ROW()-2)/25,0)</f>
        <v>44100</v>
      </c>
      <c r="B6768">
        <f t="shared" ref="B6768:E6768" si="6742">B6743</f>
        <v>1</v>
      </c>
      <c r="C6768" t="str">
        <f t="shared" si="6742"/>
        <v>A4</v>
      </c>
      <c r="D6768" t="str">
        <f t="shared" si="6742"/>
        <v>сыр полутвердый</v>
      </c>
      <c r="E6768" t="str">
        <f t="shared" si="6742"/>
        <v>A4|сыр полутвердый</v>
      </c>
      <c r="F6768">
        <f>IFERROR(INDEX('Прайс-лист на год'!$E$4:$NG$28,MATCH(prices_model!E6768,'Прайс-лист на год'!$D$4:$D$28,0),MATCH(prices_model!A6768,'Прайс-лист на год'!$E$3:$NG$3,0)),0)</f>
        <v>536</v>
      </c>
    </row>
    <row r="6769" spans="1:6" x14ac:dyDescent="0.25">
      <c r="A6769" s="30">
        <f>'Прайс-лист на год'!$E$3+ROUNDDOWN((ROW()-2)/25,0)</f>
        <v>44100</v>
      </c>
      <c r="B6769">
        <f t="shared" ref="B6769:E6769" si="6743">B6744</f>
        <v>1</v>
      </c>
      <c r="C6769" t="str">
        <f t="shared" si="6743"/>
        <v>A4</v>
      </c>
      <c r="D6769" t="str">
        <f t="shared" si="6743"/>
        <v>сыр мягкий</v>
      </c>
      <c r="E6769" t="str">
        <f t="shared" si="6743"/>
        <v>A4|сыр мягкий</v>
      </c>
      <c r="F6769">
        <f>IFERROR(INDEX('Прайс-лист на год'!$E$4:$NG$28,MATCH(prices_model!E6769,'Прайс-лист на год'!$D$4:$D$28,0),MATCH(prices_model!A6769,'Прайс-лист на год'!$E$3:$NG$3,0)),0)</f>
        <v>551</v>
      </c>
    </row>
    <row r="6770" spans="1:6" x14ac:dyDescent="0.25">
      <c r="A6770" s="30">
        <f>'Прайс-лист на год'!$E$3+ROUNDDOWN((ROW()-2)/25,0)</f>
        <v>44100</v>
      </c>
      <c r="B6770">
        <f t="shared" ref="B6770:E6770" si="6744">B6745</f>
        <v>1</v>
      </c>
      <c r="C6770" t="str">
        <f t="shared" si="6744"/>
        <v>A4</v>
      </c>
      <c r="D6770" t="str">
        <f t="shared" si="6744"/>
        <v>прочие сыры</v>
      </c>
      <c r="E6770" t="str">
        <f t="shared" si="6744"/>
        <v>A4|прочие сыры</v>
      </c>
      <c r="F6770">
        <f>IFERROR(INDEX('Прайс-лист на год'!$E$4:$NG$28,MATCH(prices_model!E6770,'Прайс-лист на год'!$D$4:$D$28,0),MATCH(prices_model!A6770,'Прайс-лист на год'!$E$3:$NG$3,0)),0)</f>
        <v>847</v>
      </c>
    </row>
    <row r="6771" spans="1:6" x14ac:dyDescent="0.25">
      <c r="A6771" s="30">
        <f>'Прайс-лист на год'!$E$3+ROUNDDOWN((ROW()-2)/25,0)</f>
        <v>44100</v>
      </c>
      <c r="B6771">
        <f t="shared" ref="B6771:E6771" si="6745">B6746</f>
        <v>1</v>
      </c>
      <c r="C6771" t="str">
        <f t="shared" si="6745"/>
        <v>A4</v>
      </c>
      <c r="D6771" t="str">
        <f t="shared" si="6745"/>
        <v>продукты сырные</v>
      </c>
      <c r="E6771" t="str">
        <f t="shared" si="6745"/>
        <v>A4|продукты сырные</v>
      </c>
      <c r="F6771">
        <f>IFERROR(INDEX('Прайс-лист на год'!$E$4:$NG$28,MATCH(prices_model!E6771,'Прайс-лист на год'!$D$4:$D$28,0),MATCH(prices_model!A6771,'Прайс-лист на год'!$E$3:$NG$3,0)),0)</f>
        <v>340</v>
      </c>
    </row>
    <row r="6772" spans="1:6" x14ac:dyDescent="0.25">
      <c r="A6772" s="30">
        <f>'Прайс-лист на год'!$E$3+ROUNDDOWN((ROW()-2)/25,0)</f>
        <v>44100</v>
      </c>
      <c r="B6772">
        <f t="shared" ref="B6772:E6772" si="6746">B6747</f>
        <v>1</v>
      </c>
      <c r="C6772" t="str">
        <f t="shared" si="6746"/>
        <v>A5</v>
      </c>
      <c r="D6772" t="str">
        <f t="shared" si="6746"/>
        <v>сыр твердый</v>
      </c>
      <c r="E6772" t="str">
        <f t="shared" si="6746"/>
        <v>A5|сыр твердый</v>
      </c>
      <c r="F6772">
        <f>IFERROR(INDEX('Прайс-лист на год'!$E$4:$NG$28,MATCH(prices_model!E6772,'Прайс-лист на год'!$D$4:$D$28,0),MATCH(prices_model!A6772,'Прайс-лист на год'!$E$3:$NG$3,0)),0)</f>
        <v>1101</v>
      </c>
    </row>
    <row r="6773" spans="1:6" x14ac:dyDescent="0.25">
      <c r="A6773" s="30">
        <f>'Прайс-лист на год'!$E$3+ROUNDDOWN((ROW()-2)/25,0)</f>
        <v>44100</v>
      </c>
      <c r="B6773">
        <f t="shared" ref="B6773:E6773" si="6747">B6748</f>
        <v>1</v>
      </c>
      <c r="C6773" t="str">
        <f t="shared" si="6747"/>
        <v>A5</v>
      </c>
      <c r="D6773" t="str">
        <f t="shared" si="6747"/>
        <v>сыр полутвердый</v>
      </c>
      <c r="E6773" t="str">
        <f t="shared" si="6747"/>
        <v>A5|сыр полутвердый</v>
      </c>
      <c r="F6773">
        <f>IFERROR(INDEX('Прайс-лист на год'!$E$4:$NG$28,MATCH(prices_model!E6773,'Прайс-лист на год'!$D$4:$D$28,0),MATCH(prices_model!A6773,'Прайс-лист на год'!$E$3:$NG$3,0)),0)</f>
        <v>661</v>
      </c>
    </row>
    <row r="6774" spans="1:6" x14ac:dyDescent="0.25">
      <c r="A6774" s="30">
        <f>'Прайс-лист на год'!$E$3+ROUNDDOWN((ROW()-2)/25,0)</f>
        <v>44100</v>
      </c>
      <c r="B6774">
        <f t="shared" ref="B6774:E6774" si="6748">B6749</f>
        <v>1</v>
      </c>
      <c r="C6774" t="str">
        <f t="shared" si="6748"/>
        <v>A5</v>
      </c>
      <c r="D6774" t="str">
        <f t="shared" si="6748"/>
        <v>сыр мягкий</v>
      </c>
      <c r="E6774" t="str">
        <f t="shared" si="6748"/>
        <v>A5|сыр мягкий</v>
      </c>
      <c r="F6774">
        <f>IFERROR(INDEX('Прайс-лист на год'!$E$4:$NG$28,MATCH(prices_model!E6774,'Прайс-лист на год'!$D$4:$D$28,0),MATCH(prices_model!A6774,'Прайс-лист на год'!$E$3:$NG$3,0)),0)</f>
        <v>551</v>
      </c>
    </row>
    <row r="6775" spans="1:6" x14ac:dyDescent="0.25">
      <c r="A6775" s="30">
        <f>'Прайс-лист на год'!$E$3+ROUNDDOWN((ROW()-2)/25,0)</f>
        <v>44100</v>
      </c>
      <c r="B6775">
        <f t="shared" ref="B6775:E6775" si="6749">B6750</f>
        <v>1</v>
      </c>
      <c r="C6775" t="str">
        <f t="shared" si="6749"/>
        <v>A5</v>
      </c>
      <c r="D6775" t="str">
        <f t="shared" si="6749"/>
        <v>прочие сыры</v>
      </c>
      <c r="E6775" t="str">
        <f t="shared" si="6749"/>
        <v>A5|прочие сыры</v>
      </c>
      <c r="F6775">
        <f>IFERROR(INDEX('Прайс-лист на год'!$E$4:$NG$28,MATCH(prices_model!E6775,'Прайс-лист на год'!$D$4:$D$28,0),MATCH(prices_model!A6775,'Прайс-лист на год'!$E$3:$NG$3,0)),0)</f>
        <v>771</v>
      </c>
    </row>
    <row r="6776" spans="1:6" x14ac:dyDescent="0.25">
      <c r="A6776" s="30">
        <f>'Прайс-лист на год'!$E$3+ROUNDDOWN((ROW()-2)/25,0)</f>
        <v>44100</v>
      </c>
      <c r="B6776">
        <f t="shared" ref="B6776:E6776" si="6750">B6751</f>
        <v>1</v>
      </c>
      <c r="C6776" t="str">
        <f t="shared" si="6750"/>
        <v>A5</v>
      </c>
      <c r="D6776" t="str">
        <f t="shared" si="6750"/>
        <v>продукты сырные</v>
      </c>
      <c r="E6776" t="str">
        <f t="shared" si="6750"/>
        <v>A5|продукты сырные</v>
      </c>
      <c r="F6776">
        <f>IFERROR(INDEX('Прайс-лист на год'!$E$4:$NG$28,MATCH(prices_model!E6776,'Прайс-лист на год'!$D$4:$D$28,0),MATCH(prices_model!A6776,'Прайс-лист на год'!$E$3:$NG$3,0)),0)</f>
        <v>440</v>
      </c>
    </row>
    <row r="6777" spans="1:6" x14ac:dyDescent="0.25">
      <c r="A6777" s="30">
        <f>'Прайс-лист на год'!$E$3+ROUNDDOWN((ROW()-2)/25,0)</f>
        <v>44101</v>
      </c>
      <c r="B6777">
        <f t="shared" ref="B6777:E6777" si="6751">B6752</f>
        <v>1</v>
      </c>
      <c r="C6777" t="str">
        <f t="shared" si="6751"/>
        <v>A1</v>
      </c>
      <c r="D6777" t="str">
        <f t="shared" si="6751"/>
        <v>сыр твердый</v>
      </c>
      <c r="E6777" t="str">
        <f t="shared" si="6751"/>
        <v>A1|сыр твердый</v>
      </c>
      <c r="F6777">
        <f>IFERROR(INDEX('Прайс-лист на год'!$E$4:$NG$28,MATCH(prices_model!E6777,'Прайс-лист на год'!$D$4:$D$28,0),MATCH(prices_model!A6777,'Прайс-лист на год'!$E$3:$NG$3,0)),0)</f>
        <v>950</v>
      </c>
    </row>
    <row r="6778" spans="1:6" x14ac:dyDescent="0.25">
      <c r="A6778" s="30">
        <f>'Прайс-лист на год'!$E$3+ROUNDDOWN((ROW()-2)/25,0)</f>
        <v>44101</v>
      </c>
      <c r="B6778">
        <f t="shared" ref="B6778:E6778" si="6752">B6753</f>
        <v>1</v>
      </c>
      <c r="C6778" t="str">
        <f t="shared" si="6752"/>
        <v>A1</v>
      </c>
      <c r="D6778" t="str">
        <f t="shared" si="6752"/>
        <v>сыр полутвердый</v>
      </c>
      <c r="E6778" t="str">
        <f t="shared" si="6752"/>
        <v>A1|сыр полутвердый</v>
      </c>
      <c r="F6778">
        <f>IFERROR(INDEX('Прайс-лист на год'!$E$4:$NG$28,MATCH(prices_model!E6778,'Прайс-лист на год'!$D$4:$D$28,0),MATCH(prices_model!A6778,'Прайс-лист на год'!$E$3:$NG$3,0)),0)</f>
        <v>570</v>
      </c>
    </row>
    <row r="6779" spans="1:6" x14ac:dyDescent="0.25">
      <c r="A6779" s="30">
        <f>'Прайс-лист на год'!$E$3+ROUNDDOWN((ROW()-2)/25,0)</f>
        <v>44101</v>
      </c>
      <c r="B6779">
        <f t="shared" ref="B6779:E6779" si="6753">B6754</f>
        <v>1</v>
      </c>
      <c r="C6779" t="str">
        <f t="shared" si="6753"/>
        <v>A1</v>
      </c>
      <c r="D6779" t="str">
        <f t="shared" si="6753"/>
        <v>сыр мягкий</v>
      </c>
      <c r="E6779" t="str">
        <f t="shared" si="6753"/>
        <v>A1|сыр мягкий</v>
      </c>
      <c r="F6779">
        <f>IFERROR(INDEX('Прайс-лист на год'!$E$4:$NG$28,MATCH(prices_model!E6779,'Прайс-лист на год'!$D$4:$D$28,0),MATCH(prices_model!A6779,'Прайс-лист на год'!$E$3:$NG$3,0)),0)</f>
        <v>475</v>
      </c>
    </row>
    <row r="6780" spans="1:6" x14ac:dyDescent="0.25">
      <c r="A6780" s="30">
        <f>'Прайс-лист на год'!$E$3+ROUNDDOWN((ROW()-2)/25,0)</f>
        <v>44101</v>
      </c>
      <c r="B6780">
        <f t="shared" ref="B6780:E6780" si="6754">B6755</f>
        <v>1</v>
      </c>
      <c r="C6780" t="str">
        <f t="shared" si="6754"/>
        <v>A1</v>
      </c>
      <c r="D6780" t="str">
        <f t="shared" si="6754"/>
        <v>прочие сыры</v>
      </c>
      <c r="E6780" t="str">
        <f t="shared" si="6754"/>
        <v>A1|прочие сыры</v>
      </c>
      <c r="F6780">
        <f>IFERROR(INDEX('Прайс-лист на год'!$E$4:$NG$28,MATCH(prices_model!E6780,'Прайс-лист на год'!$D$4:$D$28,0),MATCH(prices_model!A6780,'Прайс-лист на год'!$E$3:$NG$3,0)),0)</f>
        <v>665</v>
      </c>
    </row>
    <row r="6781" spans="1:6" x14ac:dyDescent="0.25">
      <c r="A6781" s="30">
        <f>'Прайс-лист на год'!$E$3+ROUNDDOWN((ROW()-2)/25,0)</f>
        <v>44101</v>
      </c>
      <c r="B6781">
        <f t="shared" ref="B6781:E6781" si="6755">B6756</f>
        <v>1</v>
      </c>
      <c r="C6781" t="str">
        <f t="shared" si="6755"/>
        <v>A1</v>
      </c>
      <c r="D6781" t="str">
        <f t="shared" si="6755"/>
        <v>продукты сырные</v>
      </c>
      <c r="E6781" t="str">
        <f t="shared" si="6755"/>
        <v>A1|продукты сырные</v>
      </c>
      <c r="F6781">
        <f>IFERROR(INDEX('Прайс-лист на год'!$E$4:$NG$28,MATCH(prices_model!E6781,'Прайс-лист на год'!$D$4:$D$28,0),MATCH(prices_model!A6781,'Прайс-лист на год'!$E$3:$NG$3,0)),0)</f>
        <v>380</v>
      </c>
    </row>
    <row r="6782" spans="1:6" x14ac:dyDescent="0.25">
      <c r="A6782" s="30">
        <f>'Прайс-лист на год'!$E$3+ROUNDDOWN((ROW()-2)/25,0)</f>
        <v>44101</v>
      </c>
      <c r="B6782">
        <f t="shared" ref="B6782:E6782" si="6756">B6757</f>
        <v>1</v>
      </c>
      <c r="C6782" t="str">
        <f t="shared" si="6756"/>
        <v>A2</v>
      </c>
      <c r="D6782" t="str">
        <f t="shared" si="6756"/>
        <v>сыр твердый</v>
      </c>
      <c r="E6782" t="str">
        <f t="shared" si="6756"/>
        <v>A2|сыр твердый</v>
      </c>
      <c r="F6782">
        <f>IFERROR(INDEX('Прайс-лист на год'!$E$4:$NG$28,MATCH(prices_model!E6782,'Прайс-лист на год'!$D$4:$D$28,0),MATCH(prices_model!A6782,'Прайс-лист на год'!$E$3:$NG$3,0)),0)</f>
        <v>900</v>
      </c>
    </row>
    <row r="6783" spans="1:6" x14ac:dyDescent="0.25">
      <c r="A6783" s="30">
        <f>'Прайс-лист на год'!$E$3+ROUNDDOWN((ROW()-2)/25,0)</f>
        <v>44101</v>
      </c>
      <c r="B6783">
        <f t="shared" ref="B6783:E6783" si="6757">B6758</f>
        <v>1</v>
      </c>
      <c r="C6783" t="str">
        <f t="shared" si="6757"/>
        <v>A2</v>
      </c>
      <c r="D6783" t="str">
        <f t="shared" si="6757"/>
        <v>сыр полутвердый</v>
      </c>
      <c r="E6783" t="str">
        <f t="shared" si="6757"/>
        <v>A2|сыр полутвердый</v>
      </c>
      <c r="F6783">
        <f>IFERROR(INDEX('Прайс-лист на год'!$E$4:$NG$28,MATCH(prices_model!E6783,'Прайс-лист на год'!$D$4:$D$28,0),MATCH(prices_model!A6783,'Прайс-лист на год'!$E$3:$NG$3,0)),0)</f>
        <v>540</v>
      </c>
    </row>
    <row r="6784" spans="1:6" x14ac:dyDescent="0.25">
      <c r="A6784" s="30">
        <f>'Прайс-лист на год'!$E$3+ROUNDDOWN((ROW()-2)/25,0)</f>
        <v>44101</v>
      </c>
      <c r="B6784">
        <f t="shared" ref="B6784:E6784" si="6758">B6759</f>
        <v>1</v>
      </c>
      <c r="C6784" t="str">
        <f t="shared" si="6758"/>
        <v>A2</v>
      </c>
      <c r="D6784" t="str">
        <f t="shared" si="6758"/>
        <v>сыр мягкий</v>
      </c>
      <c r="E6784" t="str">
        <f t="shared" si="6758"/>
        <v>A2|сыр мягкий</v>
      </c>
      <c r="F6784">
        <f>IFERROR(INDEX('Прайс-лист на год'!$E$4:$NG$28,MATCH(prices_model!E6784,'Прайс-лист на год'!$D$4:$D$28,0),MATCH(prices_model!A6784,'Прайс-лист на год'!$E$3:$NG$3,0)),0)</f>
        <v>450</v>
      </c>
    </row>
    <row r="6785" spans="1:6" x14ac:dyDescent="0.25">
      <c r="A6785" s="30">
        <f>'Прайс-лист на год'!$E$3+ROUNDDOWN((ROW()-2)/25,0)</f>
        <v>44101</v>
      </c>
      <c r="B6785">
        <f t="shared" ref="B6785:E6785" si="6759">B6760</f>
        <v>1</v>
      </c>
      <c r="C6785" t="str">
        <f t="shared" si="6759"/>
        <v>A2</v>
      </c>
      <c r="D6785" t="str">
        <f t="shared" si="6759"/>
        <v>прочие сыры</v>
      </c>
      <c r="E6785" t="str">
        <f t="shared" si="6759"/>
        <v>A2|прочие сыры</v>
      </c>
      <c r="F6785">
        <f>IFERROR(INDEX('Прайс-лист на год'!$E$4:$NG$28,MATCH(prices_model!E6785,'Прайс-лист на год'!$D$4:$D$28,0),MATCH(prices_model!A6785,'Прайс-лист на год'!$E$3:$NG$3,0)),0)</f>
        <v>630</v>
      </c>
    </row>
    <row r="6786" spans="1:6" x14ac:dyDescent="0.25">
      <c r="A6786" s="30">
        <f>'Прайс-лист на год'!$E$3+ROUNDDOWN((ROW()-2)/25,0)</f>
        <v>44101</v>
      </c>
      <c r="B6786">
        <f t="shared" ref="B6786:E6786" si="6760">B6761</f>
        <v>1</v>
      </c>
      <c r="C6786" t="str">
        <f t="shared" si="6760"/>
        <v>A2</v>
      </c>
      <c r="D6786" t="str">
        <f t="shared" si="6760"/>
        <v>продукты сырные</v>
      </c>
      <c r="E6786" t="str">
        <f t="shared" si="6760"/>
        <v>A2|продукты сырные</v>
      </c>
      <c r="F6786">
        <f>IFERROR(INDEX('Прайс-лист на год'!$E$4:$NG$28,MATCH(prices_model!E6786,'Прайс-лист на год'!$D$4:$D$28,0),MATCH(prices_model!A6786,'Прайс-лист на год'!$E$3:$NG$3,0)),0)</f>
        <v>360</v>
      </c>
    </row>
    <row r="6787" spans="1:6" x14ac:dyDescent="0.25">
      <c r="A6787" s="30">
        <f>'Прайс-лист на год'!$E$3+ROUNDDOWN((ROW()-2)/25,0)</f>
        <v>44101</v>
      </c>
      <c r="B6787">
        <f t="shared" ref="B6787:E6787" si="6761">B6762</f>
        <v>1</v>
      </c>
      <c r="C6787" t="str">
        <f t="shared" si="6761"/>
        <v>A3</v>
      </c>
      <c r="D6787" t="str">
        <f t="shared" si="6761"/>
        <v>сыр твердый</v>
      </c>
      <c r="E6787" t="str">
        <f t="shared" si="6761"/>
        <v>A3|сыр твердый</v>
      </c>
      <c r="F6787">
        <f>IFERROR(INDEX('Прайс-лист на год'!$E$4:$NG$28,MATCH(prices_model!E6787,'Прайс-лист на год'!$D$4:$D$28,0),MATCH(prices_model!A6787,'Прайс-лист на год'!$E$3:$NG$3,0)),0)</f>
        <v>1100</v>
      </c>
    </row>
    <row r="6788" spans="1:6" x14ac:dyDescent="0.25">
      <c r="A6788" s="30">
        <f>'Прайс-лист на год'!$E$3+ROUNDDOWN((ROW()-2)/25,0)</f>
        <v>44101</v>
      </c>
      <c r="B6788">
        <f t="shared" ref="B6788:E6788" si="6762">B6763</f>
        <v>1</v>
      </c>
      <c r="C6788" t="str">
        <f t="shared" si="6762"/>
        <v>A3</v>
      </c>
      <c r="D6788" t="str">
        <f t="shared" si="6762"/>
        <v>сыр полутвердый</v>
      </c>
      <c r="E6788" t="str">
        <f t="shared" si="6762"/>
        <v>A3|сыр полутвердый</v>
      </c>
      <c r="F6788">
        <f>IFERROR(INDEX('Прайс-лист на год'!$E$4:$NG$28,MATCH(prices_model!E6788,'Прайс-лист на год'!$D$4:$D$28,0),MATCH(prices_model!A6788,'Прайс-лист на год'!$E$3:$NG$3,0)),0)</f>
        <v>660</v>
      </c>
    </row>
    <row r="6789" spans="1:6" x14ac:dyDescent="0.25">
      <c r="A6789" s="30">
        <f>'Прайс-лист на год'!$E$3+ROUNDDOWN((ROW()-2)/25,0)</f>
        <v>44101</v>
      </c>
      <c r="B6789">
        <f t="shared" ref="B6789:E6789" si="6763">B6764</f>
        <v>1</v>
      </c>
      <c r="C6789" t="str">
        <f t="shared" si="6763"/>
        <v>A3</v>
      </c>
      <c r="D6789" t="str">
        <f t="shared" si="6763"/>
        <v>сыр мягкий</v>
      </c>
      <c r="E6789" t="str">
        <f t="shared" si="6763"/>
        <v>A3|сыр мягкий</v>
      </c>
      <c r="F6789">
        <f>IFERROR(INDEX('Прайс-лист на год'!$E$4:$NG$28,MATCH(prices_model!E6789,'Прайс-лист на год'!$D$4:$D$28,0),MATCH(prices_model!A6789,'Прайс-лист на год'!$E$3:$NG$3,0)),0)</f>
        <v>550</v>
      </c>
    </row>
    <row r="6790" spans="1:6" x14ac:dyDescent="0.25">
      <c r="A6790" s="30">
        <f>'Прайс-лист на год'!$E$3+ROUNDDOWN((ROW()-2)/25,0)</f>
        <v>44101</v>
      </c>
      <c r="B6790">
        <f t="shared" ref="B6790:E6790" si="6764">B6765</f>
        <v>1</v>
      </c>
      <c r="C6790" t="str">
        <f t="shared" si="6764"/>
        <v>A3</v>
      </c>
      <c r="D6790" t="str">
        <f t="shared" si="6764"/>
        <v>прочие сыры</v>
      </c>
      <c r="E6790" t="str">
        <f t="shared" si="6764"/>
        <v>A3|прочие сыры</v>
      </c>
      <c r="F6790">
        <f>IFERROR(INDEX('Прайс-лист на год'!$E$4:$NG$28,MATCH(prices_model!E6790,'Прайс-лист на год'!$D$4:$D$28,0),MATCH(prices_model!A6790,'Прайс-лист на год'!$E$3:$NG$3,0)),0)</f>
        <v>770</v>
      </c>
    </row>
    <row r="6791" spans="1:6" x14ac:dyDescent="0.25">
      <c r="A6791" s="30">
        <f>'Прайс-лист на год'!$E$3+ROUNDDOWN((ROW()-2)/25,0)</f>
        <v>44101</v>
      </c>
      <c r="B6791">
        <f t="shared" ref="B6791:E6791" si="6765">B6766</f>
        <v>1</v>
      </c>
      <c r="C6791" t="str">
        <f t="shared" si="6765"/>
        <v>A3</v>
      </c>
      <c r="D6791" t="str">
        <f t="shared" si="6765"/>
        <v>продукты сырные</v>
      </c>
      <c r="E6791" t="str">
        <f t="shared" si="6765"/>
        <v>A3|продукты сырные</v>
      </c>
      <c r="F6791">
        <f>IFERROR(INDEX('Прайс-лист на год'!$E$4:$NG$28,MATCH(prices_model!E6791,'Прайс-лист на год'!$D$4:$D$28,0),MATCH(prices_model!A6791,'Прайс-лист на год'!$E$3:$NG$3,0)),0)</f>
        <v>440</v>
      </c>
    </row>
    <row r="6792" spans="1:6" x14ac:dyDescent="0.25">
      <c r="A6792" s="30">
        <f>'Прайс-лист на год'!$E$3+ROUNDDOWN((ROW()-2)/25,0)</f>
        <v>44101</v>
      </c>
      <c r="B6792">
        <f t="shared" ref="B6792:E6792" si="6766">B6767</f>
        <v>1</v>
      </c>
      <c r="C6792" t="str">
        <f t="shared" si="6766"/>
        <v>A4</v>
      </c>
      <c r="D6792" t="str">
        <f t="shared" si="6766"/>
        <v>сыр твердый</v>
      </c>
      <c r="E6792" t="str">
        <f t="shared" si="6766"/>
        <v>A4|сыр твердый</v>
      </c>
      <c r="F6792">
        <f>IFERROR(INDEX('Прайс-лист на год'!$E$4:$NG$28,MATCH(prices_model!E6792,'Прайс-лист на год'!$D$4:$D$28,0),MATCH(prices_model!A6792,'Прайс-лист на год'!$E$3:$NG$3,0)),0)</f>
        <v>1103</v>
      </c>
    </row>
    <row r="6793" spans="1:6" x14ac:dyDescent="0.25">
      <c r="A6793" s="30">
        <f>'Прайс-лист на год'!$E$3+ROUNDDOWN((ROW()-2)/25,0)</f>
        <v>44101</v>
      </c>
      <c r="B6793">
        <f t="shared" ref="B6793:E6793" si="6767">B6768</f>
        <v>1</v>
      </c>
      <c r="C6793" t="str">
        <f t="shared" si="6767"/>
        <v>A4</v>
      </c>
      <c r="D6793" t="str">
        <f t="shared" si="6767"/>
        <v>сыр полутвердый</v>
      </c>
      <c r="E6793" t="str">
        <f t="shared" si="6767"/>
        <v>A4|сыр полутвердый</v>
      </c>
      <c r="F6793">
        <f>IFERROR(INDEX('Прайс-лист на год'!$E$4:$NG$28,MATCH(prices_model!E6793,'Прайс-лист на год'!$D$4:$D$28,0),MATCH(prices_model!A6793,'Прайс-лист на год'!$E$3:$NG$3,0)),0)</f>
        <v>536</v>
      </c>
    </row>
    <row r="6794" spans="1:6" x14ac:dyDescent="0.25">
      <c r="A6794" s="30">
        <f>'Прайс-лист на год'!$E$3+ROUNDDOWN((ROW()-2)/25,0)</f>
        <v>44101</v>
      </c>
      <c r="B6794">
        <f t="shared" ref="B6794:E6794" si="6768">B6769</f>
        <v>1</v>
      </c>
      <c r="C6794" t="str">
        <f t="shared" si="6768"/>
        <v>A4</v>
      </c>
      <c r="D6794" t="str">
        <f t="shared" si="6768"/>
        <v>сыр мягкий</v>
      </c>
      <c r="E6794" t="str">
        <f t="shared" si="6768"/>
        <v>A4|сыр мягкий</v>
      </c>
      <c r="F6794">
        <f>IFERROR(INDEX('Прайс-лист на год'!$E$4:$NG$28,MATCH(prices_model!E6794,'Прайс-лист на год'!$D$4:$D$28,0),MATCH(prices_model!A6794,'Прайс-лист на год'!$E$3:$NG$3,0)),0)</f>
        <v>551</v>
      </c>
    </row>
    <row r="6795" spans="1:6" x14ac:dyDescent="0.25">
      <c r="A6795" s="30">
        <f>'Прайс-лист на год'!$E$3+ROUNDDOWN((ROW()-2)/25,0)</f>
        <v>44101</v>
      </c>
      <c r="B6795">
        <f t="shared" ref="B6795:E6795" si="6769">B6770</f>
        <v>1</v>
      </c>
      <c r="C6795" t="str">
        <f t="shared" si="6769"/>
        <v>A4</v>
      </c>
      <c r="D6795" t="str">
        <f t="shared" si="6769"/>
        <v>прочие сыры</v>
      </c>
      <c r="E6795" t="str">
        <f t="shared" si="6769"/>
        <v>A4|прочие сыры</v>
      </c>
      <c r="F6795">
        <f>IFERROR(INDEX('Прайс-лист на год'!$E$4:$NG$28,MATCH(prices_model!E6795,'Прайс-лист на год'!$D$4:$D$28,0),MATCH(prices_model!A6795,'Прайс-лист на год'!$E$3:$NG$3,0)),0)</f>
        <v>847</v>
      </c>
    </row>
    <row r="6796" spans="1:6" x14ac:dyDescent="0.25">
      <c r="A6796" s="30">
        <f>'Прайс-лист на год'!$E$3+ROUNDDOWN((ROW()-2)/25,0)</f>
        <v>44101</v>
      </c>
      <c r="B6796">
        <f t="shared" ref="B6796:E6796" si="6770">B6771</f>
        <v>1</v>
      </c>
      <c r="C6796" t="str">
        <f t="shared" si="6770"/>
        <v>A4</v>
      </c>
      <c r="D6796" t="str">
        <f t="shared" si="6770"/>
        <v>продукты сырные</v>
      </c>
      <c r="E6796" t="str">
        <f t="shared" si="6770"/>
        <v>A4|продукты сырные</v>
      </c>
      <c r="F6796">
        <f>IFERROR(INDEX('Прайс-лист на год'!$E$4:$NG$28,MATCH(prices_model!E6796,'Прайс-лист на год'!$D$4:$D$28,0),MATCH(prices_model!A6796,'Прайс-лист на год'!$E$3:$NG$3,0)),0)</f>
        <v>340</v>
      </c>
    </row>
    <row r="6797" spans="1:6" x14ac:dyDescent="0.25">
      <c r="A6797" s="30">
        <f>'Прайс-лист на год'!$E$3+ROUNDDOWN((ROW()-2)/25,0)</f>
        <v>44101</v>
      </c>
      <c r="B6797">
        <f t="shared" ref="B6797:E6797" si="6771">B6772</f>
        <v>1</v>
      </c>
      <c r="C6797" t="str">
        <f t="shared" si="6771"/>
        <v>A5</v>
      </c>
      <c r="D6797" t="str">
        <f t="shared" si="6771"/>
        <v>сыр твердый</v>
      </c>
      <c r="E6797" t="str">
        <f t="shared" si="6771"/>
        <v>A5|сыр твердый</v>
      </c>
      <c r="F6797">
        <f>IFERROR(INDEX('Прайс-лист на год'!$E$4:$NG$28,MATCH(prices_model!E6797,'Прайс-лист на год'!$D$4:$D$28,0),MATCH(prices_model!A6797,'Прайс-лист на год'!$E$3:$NG$3,0)),0)</f>
        <v>1101</v>
      </c>
    </row>
    <row r="6798" spans="1:6" x14ac:dyDescent="0.25">
      <c r="A6798" s="30">
        <f>'Прайс-лист на год'!$E$3+ROUNDDOWN((ROW()-2)/25,0)</f>
        <v>44101</v>
      </c>
      <c r="B6798">
        <f t="shared" ref="B6798:E6798" si="6772">B6773</f>
        <v>1</v>
      </c>
      <c r="C6798" t="str">
        <f t="shared" si="6772"/>
        <v>A5</v>
      </c>
      <c r="D6798" t="str">
        <f t="shared" si="6772"/>
        <v>сыр полутвердый</v>
      </c>
      <c r="E6798" t="str">
        <f t="shared" si="6772"/>
        <v>A5|сыр полутвердый</v>
      </c>
      <c r="F6798">
        <f>IFERROR(INDEX('Прайс-лист на год'!$E$4:$NG$28,MATCH(prices_model!E6798,'Прайс-лист на год'!$D$4:$D$28,0),MATCH(prices_model!A6798,'Прайс-лист на год'!$E$3:$NG$3,0)),0)</f>
        <v>661</v>
      </c>
    </row>
    <row r="6799" spans="1:6" x14ac:dyDescent="0.25">
      <c r="A6799" s="30">
        <f>'Прайс-лист на год'!$E$3+ROUNDDOWN((ROW()-2)/25,0)</f>
        <v>44101</v>
      </c>
      <c r="B6799">
        <f t="shared" ref="B6799:E6799" si="6773">B6774</f>
        <v>1</v>
      </c>
      <c r="C6799" t="str">
        <f t="shared" si="6773"/>
        <v>A5</v>
      </c>
      <c r="D6799" t="str">
        <f t="shared" si="6773"/>
        <v>сыр мягкий</v>
      </c>
      <c r="E6799" t="str">
        <f t="shared" si="6773"/>
        <v>A5|сыр мягкий</v>
      </c>
      <c r="F6799">
        <f>IFERROR(INDEX('Прайс-лист на год'!$E$4:$NG$28,MATCH(prices_model!E6799,'Прайс-лист на год'!$D$4:$D$28,0),MATCH(prices_model!A6799,'Прайс-лист на год'!$E$3:$NG$3,0)),0)</f>
        <v>551</v>
      </c>
    </row>
    <row r="6800" spans="1:6" x14ac:dyDescent="0.25">
      <c r="A6800" s="30">
        <f>'Прайс-лист на год'!$E$3+ROUNDDOWN((ROW()-2)/25,0)</f>
        <v>44101</v>
      </c>
      <c r="B6800">
        <f t="shared" ref="B6800:E6800" si="6774">B6775</f>
        <v>1</v>
      </c>
      <c r="C6800" t="str">
        <f t="shared" si="6774"/>
        <v>A5</v>
      </c>
      <c r="D6800" t="str">
        <f t="shared" si="6774"/>
        <v>прочие сыры</v>
      </c>
      <c r="E6800" t="str">
        <f t="shared" si="6774"/>
        <v>A5|прочие сыры</v>
      </c>
      <c r="F6800">
        <f>IFERROR(INDEX('Прайс-лист на год'!$E$4:$NG$28,MATCH(prices_model!E6800,'Прайс-лист на год'!$D$4:$D$28,0),MATCH(prices_model!A6800,'Прайс-лист на год'!$E$3:$NG$3,0)),0)</f>
        <v>771</v>
      </c>
    </row>
    <row r="6801" spans="1:6" x14ac:dyDescent="0.25">
      <c r="A6801" s="30">
        <f>'Прайс-лист на год'!$E$3+ROUNDDOWN((ROW()-2)/25,0)</f>
        <v>44101</v>
      </c>
      <c r="B6801">
        <f t="shared" ref="B6801:E6801" si="6775">B6776</f>
        <v>1</v>
      </c>
      <c r="C6801" t="str">
        <f t="shared" si="6775"/>
        <v>A5</v>
      </c>
      <c r="D6801" t="str">
        <f t="shared" si="6775"/>
        <v>продукты сырные</v>
      </c>
      <c r="E6801" t="str">
        <f t="shared" si="6775"/>
        <v>A5|продукты сырные</v>
      </c>
      <c r="F6801">
        <f>IFERROR(INDEX('Прайс-лист на год'!$E$4:$NG$28,MATCH(prices_model!E6801,'Прайс-лист на год'!$D$4:$D$28,0),MATCH(prices_model!A6801,'Прайс-лист на год'!$E$3:$NG$3,0)),0)</f>
        <v>440</v>
      </c>
    </row>
    <row r="6802" spans="1:6" x14ac:dyDescent="0.25">
      <c r="A6802" s="30">
        <f>'Прайс-лист на год'!$E$3+ROUNDDOWN((ROW()-2)/25,0)</f>
        <v>44102</v>
      </c>
      <c r="B6802">
        <f t="shared" ref="B6802:E6802" si="6776">B6777</f>
        <v>1</v>
      </c>
      <c r="C6802" t="str">
        <f t="shared" si="6776"/>
        <v>A1</v>
      </c>
      <c r="D6802" t="str">
        <f t="shared" si="6776"/>
        <v>сыр твердый</v>
      </c>
      <c r="E6802" t="str">
        <f t="shared" si="6776"/>
        <v>A1|сыр твердый</v>
      </c>
      <c r="F6802">
        <f>IFERROR(INDEX('Прайс-лист на год'!$E$4:$NG$28,MATCH(prices_model!E6802,'Прайс-лист на год'!$D$4:$D$28,0),MATCH(prices_model!A6802,'Прайс-лист на год'!$E$3:$NG$3,0)),0)</f>
        <v>1000</v>
      </c>
    </row>
    <row r="6803" spans="1:6" x14ac:dyDescent="0.25">
      <c r="A6803" s="30">
        <f>'Прайс-лист на год'!$E$3+ROUNDDOWN((ROW()-2)/25,0)</f>
        <v>44102</v>
      </c>
      <c r="B6803">
        <f t="shared" ref="B6803:E6803" si="6777">B6778</f>
        <v>1</v>
      </c>
      <c r="C6803" t="str">
        <f t="shared" si="6777"/>
        <v>A1</v>
      </c>
      <c r="D6803" t="str">
        <f t="shared" si="6777"/>
        <v>сыр полутвердый</v>
      </c>
      <c r="E6803" t="str">
        <f t="shared" si="6777"/>
        <v>A1|сыр полутвердый</v>
      </c>
      <c r="F6803">
        <f>IFERROR(INDEX('Прайс-лист на год'!$E$4:$NG$28,MATCH(prices_model!E6803,'Прайс-лист на год'!$D$4:$D$28,0),MATCH(prices_model!A6803,'Прайс-лист на год'!$E$3:$NG$3,0)),0)</f>
        <v>600</v>
      </c>
    </row>
    <row r="6804" spans="1:6" x14ac:dyDescent="0.25">
      <c r="A6804" s="30">
        <f>'Прайс-лист на год'!$E$3+ROUNDDOWN((ROW()-2)/25,0)</f>
        <v>44102</v>
      </c>
      <c r="B6804">
        <f t="shared" ref="B6804:E6804" si="6778">B6779</f>
        <v>1</v>
      </c>
      <c r="C6804" t="str">
        <f t="shared" si="6778"/>
        <v>A1</v>
      </c>
      <c r="D6804" t="str">
        <f t="shared" si="6778"/>
        <v>сыр мягкий</v>
      </c>
      <c r="E6804" t="str">
        <f t="shared" si="6778"/>
        <v>A1|сыр мягкий</v>
      </c>
      <c r="F6804">
        <f>IFERROR(INDEX('Прайс-лист на год'!$E$4:$NG$28,MATCH(prices_model!E6804,'Прайс-лист на год'!$D$4:$D$28,0),MATCH(prices_model!A6804,'Прайс-лист на год'!$E$3:$NG$3,0)),0)</f>
        <v>500</v>
      </c>
    </row>
    <row r="6805" spans="1:6" x14ac:dyDescent="0.25">
      <c r="A6805" s="30">
        <f>'Прайс-лист на год'!$E$3+ROUNDDOWN((ROW()-2)/25,0)</f>
        <v>44102</v>
      </c>
      <c r="B6805">
        <f t="shared" ref="B6805:E6805" si="6779">B6780</f>
        <v>1</v>
      </c>
      <c r="C6805" t="str">
        <f t="shared" si="6779"/>
        <v>A1</v>
      </c>
      <c r="D6805" t="str">
        <f t="shared" si="6779"/>
        <v>прочие сыры</v>
      </c>
      <c r="E6805" t="str">
        <f t="shared" si="6779"/>
        <v>A1|прочие сыры</v>
      </c>
      <c r="F6805">
        <f>IFERROR(INDEX('Прайс-лист на год'!$E$4:$NG$28,MATCH(prices_model!E6805,'Прайс-лист на год'!$D$4:$D$28,0),MATCH(prices_model!A6805,'Прайс-лист на год'!$E$3:$NG$3,0)),0)</f>
        <v>700</v>
      </c>
    </row>
    <row r="6806" spans="1:6" x14ac:dyDescent="0.25">
      <c r="A6806" s="30">
        <f>'Прайс-лист на год'!$E$3+ROUNDDOWN((ROW()-2)/25,0)</f>
        <v>44102</v>
      </c>
      <c r="B6806">
        <f t="shared" ref="B6806:E6806" si="6780">B6781</f>
        <v>1</v>
      </c>
      <c r="C6806" t="str">
        <f t="shared" si="6780"/>
        <v>A1</v>
      </c>
      <c r="D6806" t="str">
        <f t="shared" si="6780"/>
        <v>продукты сырные</v>
      </c>
      <c r="E6806" t="str">
        <f t="shared" si="6780"/>
        <v>A1|продукты сырные</v>
      </c>
      <c r="F6806">
        <f>IFERROR(INDEX('Прайс-лист на год'!$E$4:$NG$28,MATCH(prices_model!E6806,'Прайс-лист на год'!$D$4:$D$28,0),MATCH(prices_model!A6806,'Прайс-лист на год'!$E$3:$NG$3,0)),0)</f>
        <v>400</v>
      </c>
    </row>
    <row r="6807" spans="1:6" x14ac:dyDescent="0.25">
      <c r="A6807" s="30">
        <f>'Прайс-лист на год'!$E$3+ROUNDDOWN((ROW()-2)/25,0)</f>
        <v>44102</v>
      </c>
      <c r="B6807">
        <f t="shared" ref="B6807:E6807" si="6781">B6782</f>
        <v>1</v>
      </c>
      <c r="C6807" t="str">
        <f t="shared" si="6781"/>
        <v>A2</v>
      </c>
      <c r="D6807" t="str">
        <f t="shared" si="6781"/>
        <v>сыр твердый</v>
      </c>
      <c r="E6807" t="str">
        <f t="shared" si="6781"/>
        <v>A2|сыр твердый</v>
      </c>
      <c r="F6807">
        <f>IFERROR(INDEX('Прайс-лист на год'!$E$4:$NG$28,MATCH(prices_model!E6807,'Прайс-лист на год'!$D$4:$D$28,0),MATCH(prices_model!A6807,'Прайс-лист на год'!$E$3:$NG$3,0)),0)</f>
        <v>1050</v>
      </c>
    </row>
    <row r="6808" spans="1:6" x14ac:dyDescent="0.25">
      <c r="A6808" s="30">
        <f>'Прайс-лист на год'!$E$3+ROUNDDOWN((ROW()-2)/25,0)</f>
        <v>44102</v>
      </c>
      <c r="B6808">
        <f t="shared" ref="B6808:E6808" si="6782">B6783</f>
        <v>1</v>
      </c>
      <c r="C6808" t="str">
        <f t="shared" si="6782"/>
        <v>A2</v>
      </c>
      <c r="D6808" t="str">
        <f t="shared" si="6782"/>
        <v>сыр полутвердый</v>
      </c>
      <c r="E6808" t="str">
        <f t="shared" si="6782"/>
        <v>A2|сыр полутвердый</v>
      </c>
      <c r="F6808">
        <f>IFERROR(INDEX('Прайс-лист на год'!$E$4:$NG$28,MATCH(prices_model!E6808,'Прайс-лист на год'!$D$4:$D$28,0),MATCH(prices_model!A6808,'Прайс-лист на год'!$E$3:$NG$3,0)),0)</f>
        <v>630</v>
      </c>
    </row>
    <row r="6809" spans="1:6" x14ac:dyDescent="0.25">
      <c r="A6809" s="30">
        <f>'Прайс-лист на год'!$E$3+ROUNDDOWN((ROW()-2)/25,0)</f>
        <v>44102</v>
      </c>
      <c r="B6809">
        <f t="shared" ref="B6809:E6809" si="6783">B6784</f>
        <v>1</v>
      </c>
      <c r="C6809" t="str">
        <f t="shared" si="6783"/>
        <v>A2</v>
      </c>
      <c r="D6809" t="str">
        <f t="shared" si="6783"/>
        <v>сыр мягкий</v>
      </c>
      <c r="E6809" t="str">
        <f t="shared" si="6783"/>
        <v>A2|сыр мягкий</v>
      </c>
      <c r="F6809">
        <f>IFERROR(INDEX('Прайс-лист на год'!$E$4:$NG$28,MATCH(prices_model!E6809,'Прайс-лист на год'!$D$4:$D$28,0),MATCH(prices_model!A6809,'Прайс-лист на год'!$E$3:$NG$3,0)),0)</f>
        <v>525</v>
      </c>
    </row>
    <row r="6810" spans="1:6" x14ac:dyDescent="0.25">
      <c r="A6810" s="30">
        <f>'Прайс-лист на год'!$E$3+ROUNDDOWN((ROW()-2)/25,0)</f>
        <v>44102</v>
      </c>
      <c r="B6810">
        <f t="shared" ref="B6810:E6810" si="6784">B6785</f>
        <v>1</v>
      </c>
      <c r="C6810" t="str">
        <f t="shared" si="6784"/>
        <v>A2</v>
      </c>
      <c r="D6810" t="str">
        <f t="shared" si="6784"/>
        <v>прочие сыры</v>
      </c>
      <c r="E6810" t="str">
        <f t="shared" si="6784"/>
        <v>A2|прочие сыры</v>
      </c>
      <c r="F6810">
        <f>IFERROR(INDEX('Прайс-лист на год'!$E$4:$NG$28,MATCH(prices_model!E6810,'Прайс-лист на год'!$D$4:$D$28,0),MATCH(prices_model!A6810,'Прайс-лист на год'!$E$3:$NG$3,0)),0)</f>
        <v>735</v>
      </c>
    </row>
    <row r="6811" spans="1:6" x14ac:dyDescent="0.25">
      <c r="A6811" s="30">
        <f>'Прайс-лист на год'!$E$3+ROUNDDOWN((ROW()-2)/25,0)</f>
        <v>44102</v>
      </c>
      <c r="B6811">
        <f t="shared" ref="B6811:E6811" si="6785">B6786</f>
        <v>1</v>
      </c>
      <c r="C6811" t="str">
        <f t="shared" si="6785"/>
        <v>A2</v>
      </c>
      <c r="D6811" t="str">
        <f t="shared" si="6785"/>
        <v>продукты сырные</v>
      </c>
      <c r="E6811" t="str">
        <f t="shared" si="6785"/>
        <v>A2|продукты сырные</v>
      </c>
      <c r="F6811">
        <f>IFERROR(INDEX('Прайс-лист на год'!$E$4:$NG$28,MATCH(prices_model!E6811,'Прайс-лист на год'!$D$4:$D$28,0),MATCH(prices_model!A6811,'Прайс-лист на год'!$E$3:$NG$3,0)),0)</f>
        <v>420</v>
      </c>
    </row>
    <row r="6812" spans="1:6" x14ac:dyDescent="0.25">
      <c r="A6812" s="30">
        <f>'Прайс-лист на год'!$E$3+ROUNDDOWN((ROW()-2)/25,0)</f>
        <v>44102</v>
      </c>
      <c r="B6812">
        <f t="shared" ref="B6812:E6812" si="6786">B6787</f>
        <v>1</v>
      </c>
      <c r="C6812" t="str">
        <f t="shared" si="6786"/>
        <v>A3</v>
      </c>
      <c r="D6812" t="str">
        <f t="shared" si="6786"/>
        <v>сыр твердый</v>
      </c>
      <c r="E6812" t="str">
        <f t="shared" si="6786"/>
        <v>A3|сыр твердый</v>
      </c>
      <c r="F6812">
        <f>IFERROR(INDEX('Прайс-лист на год'!$E$4:$NG$28,MATCH(prices_model!E6812,'Прайс-лист на год'!$D$4:$D$28,0),MATCH(prices_model!A6812,'Прайс-лист на год'!$E$3:$NG$3,0)),0)</f>
        <v>1000</v>
      </c>
    </row>
    <row r="6813" spans="1:6" x14ac:dyDescent="0.25">
      <c r="A6813" s="30">
        <f>'Прайс-лист на год'!$E$3+ROUNDDOWN((ROW()-2)/25,0)</f>
        <v>44102</v>
      </c>
      <c r="B6813">
        <f t="shared" ref="B6813:E6813" si="6787">B6788</f>
        <v>1</v>
      </c>
      <c r="C6813" t="str">
        <f t="shared" si="6787"/>
        <v>A3</v>
      </c>
      <c r="D6813" t="str">
        <f t="shared" si="6787"/>
        <v>сыр полутвердый</v>
      </c>
      <c r="E6813" t="str">
        <f t="shared" si="6787"/>
        <v>A3|сыр полутвердый</v>
      </c>
      <c r="F6813">
        <f>IFERROR(INDEX('Прайс-лист на год'!$E$4:$NG$28,MATCH(prices_model!E6813,'Прайс-лист на год'!$D$4:$D$28,0),MATCH(prices_model!A6813,'Прайс-лист на год'!$E$3:$NG$3,0)),0)</f>
        <v>600</v>
      </c>
    </row>
    <row r="6814" spans="1:6" x14ac:dyDescent="0.25">
      <c r="A6814" s="30">
        <f>'Прайс-лист на год'!$E$3+ROUNDDOWN((ROW()-2)/25,0)</f>
        <v>44102</v>
      </c>
      <c r="B6814">
        <f t="shared" ref="B6814:E6814" si="6788">B6789</f>
        <v>1</v>
      </c>
      <c r="C6814" t="str">
        <f t="shared" si="6788"/>
        <v>A3</v>
      </c>
      <c r="D6814" t="str">
        <f t="shared" si="6788"/>
        <v>сыр мягкий</v>
      </c>
      <c r="E6814" t="str">
        <f t="shared" si="6788"/>
        <v>A3|сыр мягкий</v>
      </c>
      <c r="F6814">
        <f>IFERROR(INDEX('Прайс-лист на год'!$E$4:$NG$28,MATCH(prices_model!E6814,'Прайс-лист на год'!$D$4:$D$28,0),MATCH(prices_model!A6814,'Прайс-лист на год'!$E$3:$NG$3,0)),0)</f>
        <v>500</v>
      </c>
    </row>
    <row r="6815" spans="1:6" x14ac:dyDescent="0.25">
      <c r="A6815" s="30">
        <f>'Прайс-лист на год'!$E$3+ROUNDDOWN((ROW()-2)/25,0)</f>
        <v>44102</v>
      </c>
      <c r="B6815">
        <f t="shared" ref="B6815:E6815" si="6789">B6790</f>
        <v>1</v>
      </c>
      <c r="C6815" t="str">
        <f t="shared" si="6789"/>
        <v>A3</v>
      </c>
      <c r="D6815" t="str">
        <f t="shared" si="6789"/>
        <v>прочие сыры</v>
      </c>
      <c r="E6815" t="str">
        <f t="shared" si="6789"/>
        <v>A3|прочие сыры</v>
      </c>
      <c r="F6815">
        <f>IFERROR(INDEX('Прайс-лист на год'!$E$4:$NG$28,MATCH(prices_model!E6815,'Прайс-лист на год'!$D$4:$D$28,0),MATCH(prices_model!A6815,'Прайс-лист на год'!$E$3:$NG$3,0)),0)</f>
        <v>700</v>
      </c>
    </row>
    <row r="6816" spans="1:6" x14ac:dyDescent="0.25">
      <c r="A6816" s="30">
        <f>'Прайс-лист на год'!$E$3+ROUNDDOWN((ROW()-2)/25,0)</f>
        <v>44102</v>
      </c>
      <c r="B6816">
        <f t="shared" ref="B6816:E6816" si="6790">B6791</f>
        <v>1</v>
      </c>
      <c r="C6816" t="str">
        <f t="shared" si="6790"/>
        <v>A3</v>
      </c>
      <c r="D6816" t="str">
        <f t="shared" si="6790"/>
        <v>продукты сырные</v>
      </c>
      <c r="E6816" t="str">
        <f t="shared" si="6790"/>
        <v>A3|продукты сырные</v>
      </c>
      <c r="F6816">
        <f>IFERROR(INDEX('Прайс-лист на год'!$E$4:$NG$28,MATCH(prices_model!E6816,'Прайс-лист на год'!$D$4:$D$28,0),MATCH(prices_model!A6816,'Прайс-лист на год'!$E$3:$NG$3,0)),0)</f>
        <v>400</v>
      </c>
    </row>
    <row r="6817" spans="1:6" x14ac:dyDescent="0.25">
      <c r="A6817" s="30">
        <f>'Прайс-лист на год'!$E$3+ROUNDDOWN((ROW()-2)/25,0)</f>
        <v>44102</v>
      </c>
      <c r="B6817">
        <f t="shared" ref="B6817:E6817" si="6791">B6792</f>
        <v>1</v>
      </c>
      <c r="C6817" t="str">
        <f t="shared" si="6791"/>
        <v>A4</v>
      </c>
      <c r="D6817" t="str">
        <f t="shared" si="6791"/>
        <v>сыр твердый</v>
      </c>
      <c r="E6817" t="str">
        <f t="shared" si="6791"/>
        <v>A4|сыр твердый</v>
      </c>
      <c r="F6817">
        <f>IFERROR(INDEX('Прайс-лист на год'!$E$4:$NG$28,MATCH(prices_model!E6817,'Прайс-лист на год'!$D$4:$D$28,0),MATCH(prices_model!A6817,'Прайс-лист на год'!$E$3:$NG$3,0)),0)</f>
        <v>893</v>
      </c>
    </row>
    <row r="6818" spans="1:6" x14ac:dyDescent="0.25">
      <c r="A6818" s="30">
        <f>'Прайс-лист на год'!$E$3+ROUNDDOWN((ROW()-2)/25,0)</f>
        <v>44102</v>
      </c>
      <c r="B6818">
        <f t="shared" ref="B6818:E6818" si="6792">B6793</f>
        <v>1</v>
      </c>
      <c r="C6818" t="str">
        <f t="shared" si="6792"/>
        <v>A4</v>
      </c>
      <c r="D6818" t="str">
        <f t="shared" si="6792"/>
        <v>сыр полутвердый</v>
      </c>
      <c r="E6818" t="str">
        <f t="shared" si="6792"/>
        <v>A4|сыр полутвердый</v>
      </c>
      <c r="F6818">
        <f>IFERROR(INDEX('Прайс-лист на год'!$E$4:$NG$28,MATCH(prices_model!E6818,'Прайс-лист на год'!$D$4:$D$28,0),MATCH(prices_model!A6818,'Прайс-лист на год'!$E$3:$NG$3,0)),0)</f>
        <v>662</v>
      </c>
    </row>
    <row r="6819" spans="1:6" x14ac:dyDescent="0.25">
      <c r="A6819" s="30">
        <f>'Прайс-лист на год'!$E$3+ROUNDDOWN((ROW()-2)/25,0)</f>
        <v>44102</v>
      </c>
      <c r="B6819">
        <f t="shared" ref="B6819:E6819" si="6793">B6794</f>
        <v>1</v>
      </c>
      <c r="C6819" t="str">
        <f t="shared" si="6793"/>
        <v>A4</v>
      </c>
      <c r="D6819" t="str">
        <f t="shared" si="6793"/>
        <v>сыр мягкий</v>
      </c>
      <c r="E6819" t="str">
        <f t="shared" si="6793"/>
        <v>A4|сыр мягкий</v>
      </c>
      <c r="F6819">
        <f>IFERROR(INDEX('Прайс-лист на год'!$E$4:$NG$28,MATCH(prices_model!E6819,'Прайс-лист на год'!$D$4:$D$28,0),MATCH(prices_model!A6819,'Прайс-лист на год'!$E$3:$NG$3,0)),0)</f>
        <v>446</v>
      </c>
    </row>
    <row r="6820" spans="1:6" x14ac:dyDescent="0.25">
      <c r="A6820" s="30">
        <f>'Прайс-лист на год'!$E$3+ROUNDDOWN((ROW()-2)/25,0)</f>
        <v>44102</v>
      </c>
      <c r="B6820">
        <f t="shared" ref="B6820:E6820" si="6794">B6795</f>
        <v>1</v>
      </c>
      <c r="C6820" t="str">
        <f t="shared" si="6794"/>
        <v>A4</v>
      </c>
      <c r="D6820" t="str">
        <f t="shared" si="6794"/>
        <v>прочие сыры</v>
      </c>
      <c r="E6820" t="str">
        <f t="shared" si="6794"/>
        <v>A4|прочие сыры</v>
      </c>
      <c r="F6820">
        <f>IFERROR(INDEX('Прайс-лист на год'!$E$4:$NG$28,MATCH(prices_model!E6820,'Прайс-лист на год'!$D$4:$D$28,0),MATCH(prices_model!A6820,'Прайс-лист на год'!$E$3:$NG$3,0)),0)</f>
        <v>732</v>
      </c>
    </row>
    <row r="6821" spans="1:6" x14ac:dyDescent="0.25">
      <c r="A6821" s="30">
        <f>'Прайс-лист на год'!$E$3+ROUNDDOWN((ROW()-2)/25,0)</f>
        <v>44102</v>
      </c>
      <c r="B6821">
        <f t="shared" ref="B6821:E6821" si="6795">B6796</f>
        <v>1</v>
      </c>
      <c r="C6821" t="str">
        <f t="shared" si="6795"/>
        <v>A4</v>
      </c>
      <c r="D6821" t="str">
        <f t="shared" si="6795"/>
        <v>продукты сырные</v>
      </c>
      <c r="E6821" t="str">
        <f t="shared" si="6795"/>
        <v>A4|продукты сырные</v>
      </c>
      <c r="F6821">
        <f>IFERROR(INDEX('Прайс-лист на год'!$E$4:$NG$28,MATCH(prices_model!E6821,'Прайс-лист на год'!$D$4:$D$28,0),MATCH(prices_model!A6821,'Прайс-лист на год'!$E$3:$NG$3,0)),0)</f>
        <v>340</v>
      </c>
    </row>
    <row r="6822" spans="1:6" x14ac:dyDescent="0.25">
      <c r="A6822" s="30">
        <f>'Прайс-лист на год'!$E$3+ROUNDDOWN((ROW()-2)/25,0)</f>
        <v>44102</v>
      </c>
      <c r="B6822">
        <f t="shared" ref="B6822:E6822" si="6796">B6797</f>
        <v>1</v>
      </c>
      <c r="C6822" t="str">
        <f t="shared" si="6796"/>
        <v>A5</v>
      </c>
      <c r="D6822" t="str">
        <f t="shared" si="6796"/>
        <v>сыр твердый</v>
      </c>
      <c r="E6822" t="str">
        <f t="shared" si="6796"/>
        <v>A5|сыр твердый</v>
      </c>
      <c r="F6822">
        <f>IFERROR(INDEX('Прайс-лист на год'!$E$4:$NG$28,MATCH(prices_model!E6822,'Прайс-лист на год'!$D$4:$D$28,0),MATCH(prices_model!A6822,'Прайс-лист на год'!$E$3:$NG$3,0)),0)</f>
        <v>1102</v>
      </c>
    </row>
    <row r="6823" spans="1:6" x14ac:dyDescent="0.25">
      <c r="A6823" s="30">
        <f>'Прайс-лист на год'!$E$3+ROUNDDOWN((ROW()-2)/25,0)</f>
        <v>44102</v>
      </c>
      <c r="B6823">
        <f t="shared" ref="B6823:E6823" si="6797">B6798</f>
        <v>1</v>
      </c>
      <c r="C6823" t="str">
        <f t="shared" si="6797"/>
        <v>A5</v>
      </c>
      <c r="D6823" t="str">
        <f t="shared" si="6797"/>
        <v>сыр полутвердый</v>
      </c>
      <c r="E6823" t="str">
        <f t="shared" si="6797"/>
        <v>A5|сыр полутвердый</v>
      </c>
      <c r="F6823">
        <f>IFERROR(INDEX('Прайс-лист на год'!$E$4:$NG$28,MATCH(prices_model!E6823,'Прайс-лист на год'!$D$4:$D$28,0),MATCH(prices_model!A6823,'Прайс-лист на год'!$E$3:$NG$3,0)),0)</f>
        <v>661</v>
      </c>
    </row>
    <row r="6824" spans="1:6" x14ac:dyDescent="0.25">
      <c r="A6824" s="30">
        <f>'Прайс-лист на год'!$E$3+ROUNDDOWN((ROW()-2)/25,0)</f>
        <v>44102</v>
      </c>
      <c r="B6824">
        <f t="shared" ref="B6824:E6824" si="6798">B6799</f>
        <v>1</v>
      </c>
      <c r="C6824" t="str">
        <f t="shared" si="6798"/>
        <v>A5</v>
      </c>
      <c r="D6824" t="str">
        <f t="shared" si="6798"/>
        <v>сыр мягкий</v>
      </c>
      <c r="E6824" t="str">
        <f t="shared" si="6798"/>
        <v>A5|сыр мягкий</v>
      </c>
      <c r="F6824">
        <f>IFERROR(INDEX('Прайс-лист на год'!$E$4:$NG$28,MATCH(prices_model!E6824,'Прайс-лист на год'!$D$4:$D$28,0),MATCH(prices_model!A6824,'Прайс-лист на год'!$E$3:$NG$3,0)),0)</f>
        <v>551</v>
      </c>
    </row>
    <row r="6825" spans="1:6" x14ac:dyDescent="0.25">
      <c r="A6825" s="30">
        <f>'Прайс-лист на год'!$E$3+ROUNDDOWN((ROW()-2)/25,0)</f>
        <v>44102</v>
      </c>
      <c r="B6825">
        <f t="shared" ref="B6825:E6825" si="6799">B6800</f>
        <v>1</v>
      </c>
      <c r="C6825" t="str">
        <f t="shared" si="6799"/>
        <v>A5</v>
      </c>
      <c r="D6825" t="str">
        <f t="shared" si="6799"/>
        <v>прочие сыры</v>
      </c>
      <c r="E6825" t="str">
        <f t="shared" si="6799"/>
        <v>A5|прочие сыры</v>
      </c>
      <c r="F6825">
        <f>IFERROR(INDEX('Прайс-лист на год'!$E$4:$NG$28,MATCH(prices_model!E6825,'Прайс-лист на год'!$D$4:$D$28,0),MATCH(prices_model!A6825,'Прайс-лист на год'!$E$3:$NG$3,0)),0)</f>
        <v>772</v>
      </c>
    </row>
    <row r="6826" spans="1:6" x14ac:dyDescent="0.25">
      <c r="A6826" s="30">
        <f>'Прайс-лист на год'!$E$3+ROUNDDOWN((ROW()-2)/25,0)</f>
        <v>44102</v>
      </c>
      <c r="B6826">
        <f t="shared" ref="B6826:E6826" si="6800">B6801</f>
        <v>1</v>
      </c>
      <c r="C6826" t="str">
        <f t="shared" si="6800"/>
        <v>A5</v>
      </c>
      <c r="D6826" t="str">
        <f t="shared" si="6800"/>
        <v>продукты сырные</v>
      </c>
      <c r="E6826" t="str">
        <f t="shared" si="6800"/>
        <v>A5|продукты сырные</v>
      </c>
      <c r="F6826">
        <f>IFERROR(INDEX('Прайс-лист на год'!$E$4:$NG$28,MATCH(prices_model!E6826,'Прайс-лист на год'!$D$4:$D$28,0),MATCH(prices_model!A6826,'Прайс-лист на год'!$E$3:$NG$3,0)),0)</f>
        <v>441</v>
      </c>
    </row>
    <row r="6827" spans="1:6" x14ac:dyDescent="0.25">
      <c r="A6827" s="30">
        <f>'Прайс-лист на год'!$E$3+ROUNDDOWN((ROW()-2)/25,0)</f>
        <v>44103</v>
      </c>
      <c r="B6827">
        <f t="shared" ref="B6827:E6827" si="6801">B6802</f>
        <v>1</v>
      </c>
      <c r="C6827" t="str">
        <f t="shared" si="6801"/>
        <v>A1</v>
      </c>
      <c r="D6827" t="str">
        <f t="shared" si="6801"/>
        <v>сыр твердый</v>
      </c>
      <c r="E6827" t="str">
        <f t="shared" si="6801"/>
        <v>A1|сыр твердый</v>
      </c>
      <c r="F6827">
        <f>IFERROR(INDEX('Прайс-лист на год'!$E$4:$NG$28,MATCH(prices_model!E6827,'Прайс-лист на год'!$D$4:$D$28,0),MATCH(prices_model!A6827,'Прайс-лист на год'!$E$3:$NG$3,0)),0)</f>
        <v>1000</v>
      </c>
    </row>
    <row r="6828" spans="1:6" x14ac:dyDescent="0.25">
      <c r="A6828" s="30">
        <f>'Прайс-лист на год'!$E$3+ROUNDDOWN((ROW()-2)/25,0)</f>
        <v>44103</v>
      </c>
      <c r="B6828">
        <f t="shared" ref="B6828:E6828" si="6802">B6803</f>
        <v>1</v>
      </c>
      <c r="C6828" t="str">
        <f t="shared" si="6802"/>
        <v>A1</v>
      </c>
      <c r="D6828" t="str">
        <f t="shared" si="6802"/>
        <v>сыр полутвердый</v>
      </c>
      <c r="E6828" t="str">
        <f t="shared" si="6802"/>
        <v>A1|сыр полутвердый</v>
      </c>
      <c r="F6828">
        <f>IFERROR(INDEX('Прайс-лист на год'!$E$4:$NG$28,MATCH(prices_model!E6828,'Прайс-лист на год'!$D$4:$D$28,0),MATCH(prices_model!A6828,'Прайс-лист на год'!$E$3:$NG$3,0)),0)</f>
        <v>600</v>
      </c>
    </row>
    <row r="6829" spans="1:6" x14ac:dyDescent="0.25">
      <c r="A6829" s="30">
        <f>'Прайс-лист на год'!$E$3+ROUNDDOWN((ROW()-2)/25,0)</f>
        <v>44103</v>
      </c>
      <c r="B6829">
        <f t="shared" ref="B6829:E6829" si="6803">B6804</f>
        <v>1</v>
      </c>
      <c r="C6829" t="str">
        <f t="shared" si="6803"/>
        <v>A1</v>
      </c>
      <c r="D6829" t="str">
        <f t="shared" si="6803"/>
        <v>сыр мягкий</v>
      </c>
      <c r="E6829" t="str">
        <f t="shared" si="6803"/>
        <v>A1|сыр мягкий</v>
      </c>
      <c r="F6829">
        <f>IFERROR(INDEX('Прайс-лист на год'!$E$4:$NG$28,MATCH(prices_model!E6829,'Прайс-лист на год'!$D$4:$D$28,0),MATCH(prices_model!A6829,'Прайс-лист на год'!$E$3:$NG$3,0)),0)</f>
        <v>500</v>
      </c>
    </row>
    <row r="6830" spans="1:6" x14ac:dyDescent="0.25">
      <c r="A6830" s="30">
        <f>'Прайс-лист на год'!$E$3+ROUNDDOWN((ROW()-2)/25,0)</f>
        <v>44103</v>
      </c>
      <c r="B6830">
        <f t="shared" ref="B6830:E6830" si="6804">B6805</f>
        <v>1</v>
      </c>
      <c r="C6830" t="str">
        <f t="shared" si="6804"/>
        <v>A1</v>
      </c>
      <c r="D6830" t="str">
        <f t="shared" si="6804"/>
        <v>прочие сыры</v>
      </c>
      <c r="E6830" t="str">
        <f t="shared" si="6804"/>
        <v>A1|прочие сыры</v>
      </c>
      <c r="F6830">
        <f>IFERROR(INDEX('Прайс-лист на год'!$E$4:$NG$28,MATCH(prices_model!E6830,'Прайс-лист на год'!$D$4:$D$28,0),MATCH(prices_model!A6830,'Прайс-лист на год'!$E$3:$NG$3,0)),0)</f>
        <v>700</v>
      </c>
    </row>
    <row r="6831" spans="1:6" x14ac:dyDescent="0.25">
      <c r="A6831" s="30">
        <f>'Прайс-лист на год'!$E$3+ROUNDDOWN((ROW()-2)/25,0)</f>
        <v>44103</v>
      </c>
      <c r="B6831">
        <f t="shared" ref="B6831:E6831" si="6805">B6806</f>
        <v>1</v>
      </c>
      <c r="C6831" t="str">
        <f t="shared" si="6805"/>
        <v>A1</v>
      </c>
      <c r="D6831" t="str">
        <f t="shared" si="6805"/>
        <v>продукты сырные</v>
      </c>
      <c r="E6831" t="str">
        <f t="shared" si="6805"/>
        <v>A1|продукты сырные</v>
      </c>
      <c r="F6831">
        <f>IFERROR(INDEX('Прайс-лист на год'!$E$4:$NG$28,MATCH(prices_model!E6831,'Прайс-лист на год'!$D$4:$D$28,0),MATCH(prices_model!A6831,'Прайс-лист на год'!$E$3:$NG$3,0)),0)</f>
        <v>400</v>
      </c>
    </row>
    <row r="6832" spans="1:6" x14ac:dyDescent="0.25">
      <c r="A6832" s="30">
        <f>'Прайс-лист на год'!$E$3+ROUNDDOWN((ROW()-2)/25,0)</f>
        <v>44103</v>
      </c>
      <c r="B6832">
        <f t="shared" ref="B6832:E6832" si="6806">B6807</f>
        <v>1</v>
      </c>
      <c r="C6832" t="str">
        <f t="shared" si="6806"/>
        <v>A2</v>
      </c>
      <c r="D6832" t="str">
        <f t="shared" si="6806"/>
        <v>сыр твердый</v>
      </c>
      <c r="E6832" t="str">
        <f t="shared" si="6806"/>
        <v>A2|сыр твердый</v>
      </c>
      <c r="F6832">
        <f>IFERROR(INDEX('Прайс-лист на год'!$E$4:$NG$28,MATCH(prices_model!E6832,'Прайс-лист на год'!$D$4:$D$28,0),MATCH(prices_model!A6832,'Прайс-лист на год'!$E$3:$NG$3,0)),0)</f>
        <v>1050</v>
      </c>
    </row>
    <row r="6833" spans="1:6" x14ac:dyDescent="0.25">
      <c r="A6833" s="30">
        <f>'Прайс-лист на год'!$E$3+ROUNDDOWN((ROW()-2)/25,0)</f>
        <v>44103</v>
      </c>
      <c r="B6833">
        <f t="shared" ref="B6833:E6833" si="6807">B6808</f>
        <v>1</v>
      </c>
      <c r="C6833" t="str">
        <f t="shared" si="6807"/>
        <v>A2</v>
      </c>
      <c r="D6833" t="str">
        <f t="shared" si="6807"/>
        <v>сыр полутвердый</v>
      </c>
      <c r="E6833" t="str">
        <f t="shared" si="6807"/>
        <v>A2|сыр полутвердый</v>
      </c>
      <c r="F6833">
        <f>IFERROR(INDEX('Прайс-лист на год'!$E$4:$NG$28,MATCH(prices_model!E6833,'Прайс-лист на год'!$D$4:$D$28,0),MATCH(prices_model!A6833,'Прайс-лист на год'!$E$3:$NG$3,0)),0)</f>
        <v>630</v>
      </c>
    </row>
    <row r="6834" spans="1:6" x14ac:dyDescent="0.25">
      <c r="A6834" s="30">
        <f>'Прайс-лист на год'!$E$3+ROUNDDOWN((ROW()-2)/25,0)</f>
        <v>44103</v>
      </c>
      <c r="B6834">
        <f t="shared" ref="B6834:E6834" si="6808">B6809</f>
        <v>1</v>
      </c>
      <c r="C6834" t="str">
        <f t="shared" si="6808"/>
        <v>A2</v>
      </c>
      <c r="D6834" t="str">
        <f t="shared" si="6808"/>
        <v>сыр мягкий</v>
      </c>
      <c r="E6834" t="str">
        <f t="shared" si="6808"/>
        <v>A2|сыр мягкий</v>
      </c>
      <c r="F6834">
        <f>IFERROR(INDEX('Прайс-лист на год'!$E$4:$NG$28,MATCH(prices_model!E6834,'Прайс-лист на год'!$D$4:$D$28,0),MATCH(prices_model!A6834,'Прайс-лист на год'!$E$3:$NG$3,0)),0)</f>
        <v>525</v>
      </c>
    </row>
    <row r="6835" spans="1:6" x14ac:dyDescent="0.25">
      <c r="A6835" s="30">
        <f>'Прайс-лист на год'!$E$3+ROUNDDOWN((ROW()-2)/25,0)</f>
        <v>44103</v>
      </c>
      <c r="B6835">
        <f t="shared" ref="B6835:E6835" si="6809">B6810</f>
        <v>1</v>
      </c>
      <c r="C6835" t="str">
        <f t="shared" si="6809"/>
        <v>A2</v>
      </c>
      <c r="D6835" t="str">
        <f t="shared" si="6809"/>
        <v>прочие сыры</v>
      </c>
      <c r="E6835" t="str">
        <f t="shared" si="6809"/>
        <v>A2|прочие сыры</v>
      </c>
      <c r="F6835">
        <f>IFERROR(INDEX('Прайс-лист на год'!$E$4:$NG$28,MATCH(prices_model!E6835,'Прайс-лист на год'!$D$4:$D$28,0),MATCH(prices_model!A6835,'Прайс-лист на год'!$E$3:$NG$3,0)),0)</f>
        <v>735</v>
      </c>
    </row>
    <row r="6836" spans="1:6" x14ac:dyDescent="0.25">
      <c r="A6836" s="30">
        <f>'Прайс-лист на год'!$E$3+ROUNDDOWN((ROW()-2)/25,0)</f>
        <v>44103</v>
      </c>
      <c r="B6836">
        <f t="shared" ref="B6836:E6836" si="6810">B6811</f>
        <v>1</v>
      </c>
      <c r="C6836" t="str">
        <f t="shared" si="6810"/>
        <v>A2</v>
      </c>
      <c r="D6836" t="str">
        <f t="shared" si="6810"/>
        <v>продукты сырные</v>
      </c>
      <c r="E6836" t="str">
        <f t="shared" si="6810"/>
        <v>A2|продукты сырные</v>
      </c>
      <c r="F6836">
        <f>IFERROR(INDEX('Прайс-лист на год'!$E$4:$NG$28,MATCH(prices_model!E6836,'Прайс-лист на год'!$D$4:$D$28,0),MATCH(prices_model!A6836,'Прайс-лист на год'!$E$3:$NG$3,0)),0)</f>
        <v>420</v>
      </c>
    </row>
    <row r="6837" spans="1:6" x14ac:dyDescent="0.25">
      <c r="A6837" s="30">
        <f>'Прайс-лист на год'!$E$3+ROUNDDOWN((ROW()-2)/25,0)</f>
        <v>44103</v>
      </c>
      <c r="B6837">
        <f t="shared" ref="B6837:E6837" si="6811">B6812</f>
        <v>1</v>
      </c>
      <c r="C6837" t="str">
        <f t="shared" si="6811"/>
        <v>A3</v>
      </c>
      <c r="D6837" t="str">
        <f t="shared" si="6811"/>
        <v>сыр твердый</v>
      </c>
      <c r="E6837" t="str">
        <f t="shared" si="6811"/>
        <v>A3|сыр твердый</v>
      </c>
      <c r="F6837">
        <f>IFERROR(INDEX('Прайс-лист на год'!$E$4:$NG$28,MATCH(prices_model!E6837,'Прайс-лист на год'!$D$4:$D$28,0),MATCH(prices_model!A6837,'Прайс-лист на год'!$E$3:$NG$3,0)),0)</f>
        <v>1000</v>
      </c>
    </row>
    <row r="6838" spans="1:6" x14ac:dyDescent="0.25">
      <c r="A6838" s="30">
        <f>'Прайс-лист на год'!$E$3+ROUNDDOWN((ROW()-2)/25,0)</f>
        <v>44103</v>
      </c>
      <c r="B6838">
        <f t="shared" ref="B6838:E6838" si="6812">B6813</f>
        <v>1</v>
      </c>
      <c r="C6838" t="str">
        <f t="shared" si="6812"/>
        <v>A3</v>
      </c>
      <c r="D6838" t="str">
        <f t="shared" si="6812"/>
        <v>сыр полутвердый</v>
      </c>
      <c r="E6838" t="str">
        <f t="shared" si="6812"/>
        <v>A3|сыр полутвердый</v>
      </c>
      <c r="F6838">
        <f>IFERROR(INDEX('Прайс-лист на год'!$E$4:$NG$28,MATCH(prices_model!E6838,'Прайс-лист на год'!$D$4:$D$28,0),MATCH(prices_model!A6838,'Прайс-лист на год'!$E$3:$NG$3,0)),0)</f>
        <v>600</v>
      </c>
    </row>
    <row r="6839" spans="1:6" x14ac:dyDescent="0.25">
      <c r="A6839" s="30">
        <f>'Прайс-лист на год'!$E$3+ROUNDDOWN((ROW()-2)/25,0)</f>
        <v>44103</v>
      </c>
      <c r="B6839">
        <f t="shared" ref="B6839:E6839" si="6813">B6814</f>
        <v>1</v>
      </c>
      <c r="C6839" t="str">
        <f t="shared" si="6813"/>
        <v>A3</v>
      </c>
      <c r="D6839" t="str">
        <f t="shared" si="6813"/>
        <v>сыр мягкий</v>
      </c>
      <c r="E6839" t="str">
        <f t="shared" si="6813"/>
        <v>A3|сыр мягкий</v>
      </c>
      <c r="F6839">
        <f>IFERROR(INDEX('Прайс-лист на год'!$E$4:$NG$28,MATCH(prices_model!E6839,'Прайс-лист на год'!$D$4:$D$28,0),MATCH(prices_model!A6839,'Прайс-лист на год'!$E$3:$NG$3,0)),0)</f>
        <v>500</v>
      </c>
    </row>
    <row r="6840" spans="1:6" x14ac:dyDescent="0.25">
      <c r="A6840" s="30">
        <f>'Прайс-лист на год'!$E$3+ROUNDDOWN((ROW()-2)/25,0)</f>
        <v>44103</v>
      </c>
      <c r="B6840">
        <f t="shared" ref="B6840:E6840" si="6814">B6815</f>
        <v>1</v>
      </c>
      <c r="C6840" t="str">
        <f t="shared" si="6814"/>
        <v>A3</v>
      </c>
      <c r="D6840" t="str">
        <f t="shared" si="6814"/>
        <v>прочие сыры</v>
      </c>
      <c r="E6840" t="str">
        <f t="shared" si="6814"/>
        <v>A3|прочие сыры</v>
      </c>
      <c r="F6840">
        <f>IFERROR(INDEX('Прайс-лист на год'!$E$4:$NG$28,MATCH(prices_model!E6840,'Прайс-лист на год'!$D$4:$D$28,0),MATCH(prices_model!A6840,'Прайс-лист на год'!$E$3:$NG$3,0)),0)</f>
        <v>700</v>
      </c>
    </row>
    <row r="6841" spans="1:6" x14ac:dyDescent="0.25">
      <c r="A6841" s="30">
        <f>'Прайс-лист на год'!$E$3+ROUNDDOWN((ROW()-2)/25,0)</f>
        <v>44103</v>
      </c>
      <c r="B6841">
        <f t="shared" ref="B6841:E6841" si="6815">B6816</f>
        <v>1</v>
      </c>
      <c r="C6841" t="str">
        <f t="shared" si="6815"/>
        <v>A3</v>
      </c>
      <c r="D6841" t="str">
        <f t="shared" si="6815"/>
        <v>продукты сырные</v>
      </c>
      <c r="E6841" t="str">
        <f t="shared" si="6815"/>
        <v>A3|продукты сырные</v>
      </c>
      <c r="F6841">
        <f>IFERROR(INDEX('Прайс-лист на год'!$E$4:$NG$28,MATCH(prices_model!E6841,'Прайс-лист на год'!$D$4:$D$28,0),MATCH(prices_model!A6841,'Прайс-лист на год'!$E$3:$NG$3,0)),0)</f>
        <v>400</v>
      </c>
    </row>
    <row r="6842" spans="1:6" x14ac:dyDescent="0.25">
      <c r="A6842" s="30">
        <f>'Прайс-лист на год'!$E$3+ROUNDDOWN((ROW()-2)/25,0)</f>
        <v>44103</v>
      </c>
      <c r="B6842">
        <f t="shared" ref="B6842:E6842" si="6816">B6817</f>
        <v>1</v>
      </c>
      <c r="C6842" t="str">
        <f t="shared" si="6816"/>
        <v>A4</v>
      </c>
      <c r="D6842" t="str">
        <f t="shared" si="6816"/>
        <v>сыр твердый</v>
      </c>
      <c r="E6842" t="str">
        <f t="shared" si="6816"/>
        <v>A4|сыр твердый</v>
      </c>
      <c r="F6842">
        <f>IFERROR(INDEX('Прайс-лист на год'!$E$4:$NG$28,MATCH(prices_model!E6842,'Прайс-лист на год'!$D$4:$D$28,0),MATCH(prices_model!A6842,'Прайс-лист на год'!$E$3:$NG$3,0)),0)</f>
        <v>893</v>
      </c>
    </row>
    <row r="6843" spans="1:6" x14ac:dyDescent="0.25">
      <c r="A6843" s="30">
        <f>'Прайс-лист на год'!$E$3+ROUNDDOWN((ROW()-2)/25,0)</f>
        <v>44103</v>
      </c>
      <c r="B6843">
        <f t="shared" ref="B6843:E6843" si="6817">B6818</f>
        <v>1</v>
      </c>
      <c r="C6843" t="str">
        <f t="shared" si="6817"/>
        <v>A4</v>
      </c>
      <c r="D6843" t="str">
        <f t="shared" si="6817"/>
        <v>сыр полутвердый</v>
      </c>
      <c r="E6843" t="str">
        <f t="shared" si="6817"/>
        <v>A4|сыр полутвердый</v>
      </c>
      <c r="F6843">
        <f>IFERROR(INDEX('Прайс-лист на год'!$E$4:$NG$28,MATCH(prices_model!E6843,'Прайс-лист на год'!$D$4:$D$28,0),MATCH(prices_model!A6843,'Прайс-лист на год'!$E$3:$NG$3,0)),0)</f>
        <v>662</v>
      </c>
    </row>
    <row r="6844" spans="1:6" x14ac:dyDescent="0.25">
      <c r="A6844" s="30">
        <f>'Прайс-лист на год'!$E$3+ROUNDDOWN((ROW()-2)/25,0)</f>
        <v>44103</v>
      </c>
      <c r="B6844">
        <f t="shared" ref="B6844:E6844" si="6818">B6819</f>
        <v>1</v>
      </c>
      <c r="C6844" t="str">
        <f t="shared" si="6818"/>
        <v>A4</v>
      </c>
      <c r="D6844" t="str">
        <f t="shared" si="6818"/>
        <v>сыр мягкий</v>
      </c>
      <c r="E6844" t="str">
        <f t="shared" si="6818"/>
        <v>A4|сыр мягкий</v>
      </c>
      <c r="F6844">
        <f>IFERROR(INDEX('Прайс-лист на год'!$E$4:$NG$28,MATCH(prices_model!E6844,'Прайс-лист на год'!$D$4:$D$28,0),MATCH(prices_model!A6844,'Прайс-лист на год'!$E$3:$NG$3,0)),0)</f>
        <v>446</v>
      </c>
    </row>
    <row r="6845" spans="1:6" x14ac:dyDescent="0.25">
      <c r="A6845" s="30">
        <f>'Прайс-лист на год'!$E$3+ROUNDDOWN((ROW()-2)/25,0)</f>
        <v>44103</v>
      </c>
      <c r="B6845">
        <f t="shared" ref="B6845:E6845" si="6819">B6820</f>
        <v>1</v>
      </c>
      <c r="C6845" t="str">
        <f t="shared" si="6819"/>
        <v>A4</v>
      </c>
      <c r="D6845" t="str">
        <f t="shared" si="6819"/>
        <v>прочие сыры</v>
      </c>
      <c r="E6845" t="str">
        <f t="shared" si="6819"/>
        <v>A4|прочие сыры</v>
      </c>
      <c r="F6845">
        <f>IFERROR(INDEX('Прайс-лист на год'!$E$4:$NG$28,MATCH(prices_model!E6845,'Прайс-лист на год'!$D$4:$D$28,0),MATCH(prices_model!A6845,'Прайс-лист на год'!$E$3:$NG$3,0)),0)</f>
        <v>732</v>
      </c>
    </row>
    <row r="6846" spans="1:6" x14ac:dyDescent="0.25">
      <c r="A6846" s="30">
        <f>'Прайс-лист на год'!$E$3+ROUNDDOWN((ROW()-2)/25,0)</f>
        <v>44103</v>
      </c>
      <c r="B6846">
        <f t="shared" ref="B6846:E6846" si="6820">B6821</f>
        <v>1</v>
      </c>
      <c r="C6846" t="str">
        <f t="shared" si="6820"/>
        <v>A4</v>
      </c>
      <c r="D6846" t="str">
        <f t="shared" si="6820"/>
        <v>продукты сырные</v>
      </c>
      <c r="E6846" t="str">
        <f t="shared" si="6820"/>
        <v>A4|продукты сырные</v>
      </c>
      <c r="F6846">
        <f>IFERROR(INDEX('Прайс-лист на год'!$E$4:$NG$28,MATCH(prices_model!E6846,'Прайс-лист на год'!$D$4:$D$28,0),MATCH(prices_model!A6846,'Прайс-лист на год'!$E$3:$NG$3,0)),0)</f>
        <v>340</v>
      </c>
    </row>
    <row r="6847" spans="1:6" x14ac:dyDescent="0.25">
      <c r="A6847" s="30">
        <f>'Прайс-лист на год'!$E$3+ROUNDDOWN((ROW()-2)/25,0)</f>
        <v>44103</v>
      </c>
      <c r="B6847">
        <f t="shared" ref="B6847:E6847" si="6821">B6822</f>
        <v>1</v>
      </c>
      <c r="C6847" t="str">
        <f t="shared" si="6821"/>
        <v>A5</v>
      </c>
      <c r="D6847" t="str">
        <f t="shared" si="6821"/>
        <v>сыр твердый</v>
      </c>
      <c r="E6847" t="str">
        <f t="shared" si="6821"/>
        <v>A5|сыр твердый</v>
      </c>
      <c r="F6847">
        <f>IFERROR(INDEX('Прайс-лист на год'!$E$4:$NG$28,MATCH(prices_model!E6847,'Прайс-лист на год'!$D$4:$D$28,0),MATCH(prices_model!A6847,'Прайс-лист на год'!$E$3:$NG$3,0)),0)</f>
        <v>1102</v>
      </c>
    </row>
    <row r="6848" spans="1:6" x14ac:dyDescent="0.25">
      <c r="A6848" s="30">
        <f>'Прайс-лист на год'!$E$3+ROUNDDOWN((ROW()-2)/25,0)</f>
        <v>44103</v>
      </c>
      <c r="B6848">
        <f t="shared" ref="B6848:E6848" si="6822">B6823</f>
        <v>1</v>
      </c>
      <c r="C6848" t="str">
        <f t="shared" si="6822"/>
        <v>A5</v>
      </c>
      <c r="D6848" t="str">
        <f t="shared" si="6822"/>
        <v>сыр полутвердый</v>
      </c>
      <c r="E6848" t="str">
        <f t="shared" si="6822"/>
        <v>A5|сыр полутвердый</v>
      </c>
      <c r="F6848">
        <f>IFERROR(INDEX('Прайс-лист на год'!$E$4:$NG$28,MATCH(prices_model!E6848,'Прайс-лист на год'!$D$4:$D$28,0),MATCH(prices_model!A6848,'Прайс-лист на год'!$E$3:$NG$3,0)),0)</f>
        <v>661</v>
      </c>
    </row>
    <row r="6849" spans="1:6" x14ac:dyDescent="0.25">
      <c r="A6849" s="30">
        <f>'Прайс-лист на год'!$E$3+ROUNDDOWN((ROW()-2)/25,0)</f>
        <v>44103</v>
      </c>
      <c r="B6849">
        <f t="shared" ref="B6849:E6849" si="6823">B6824</f>
        <v>1</v>
      </c>
      <c r="C6849" t="str">
        <f t="shared" si="6823"/>
        <v>A5</v>
      </c>
      <c r="D6849" t="str">
        <f t="shared" si="6823"/>
        <v>сыр мягкий</v>
      </c>
      <c r="E6849" t="str">
        <f t="shared" si="6823"/>
        <v>A5|сыр мягкий</v>
      </c>
      <c r="F6849">
        <f>IFERROR(INDEX('Прайс-лист на год'!$E$4:$NG$28,MATCH(prices_model!E6849,'Прайс-лист на год'!$D$4:$D$28,0),MATCH(prices_model!A6849,'Прайс-лист на год'!$E$3:$NG$3,0)),0)</f>
        <v>551</v>
      </c>
    </row>
    <row r="6850" spans="1:6" x14ac:dyDescent="0.25">
      <c r="A6850" s="30">
        <f>'Прайс-лист на год'!$E$3+ROUNDDOWN((ROW()-2)/25,0)</f>
        <v>44103</v>
      </c>
      <c r="B6850">
        <f t="shared" ref="B6850:E6850" si="6824">B6825</f>
        <v>1</v>
      </c>
      <c r="C6850" t="str">
        <f t="shared" si="6824"/>
        <v>A5</v>
      </c>
      <c r="D6850" t="str">
        <f t="shared" si="6824"/>
        <v>прочие сыры</v>
      </c>
      <c r="E6850" t="str">
        <f t="shared" si="6824"/>
        <v>A5|прочие сыры</v>
      </c>
      <c r="F6850">
        <f>IFERROR(INDEX('Прайс-лист на год'!$E$4:$NG$28,MATCH(prices_model!E6850,'Прайс-лист на год'!$D$4:$D$28,0),MATCH(prices_model!A6850,'Прайс-лист на год'!$E$3:$NG$3,0)),0)</f>
        <v>772</v>
      </c>
    </row>
    <row r="6851" spans="1:6" x14ac:dyDescent="0.25">
      <c r="A6851" s="30">
        <f>'Прайс-лист на год'!$E$3+ROUNDDOWN((ROW()-2)/25,0)</f>
        <v>44103</v>
      </c>
      <c r="B6851">
        <f t="shared" ref="B6851:E6851" si="6825">B6826</f>
        <v>1</v>
      </c>
      <c r="C6851" t="str">
        <f t="shared" si="6825"/>
        <v>A5</v>
      </c>
      <c r="D6851" t="str">
        <f t="shared" si="6825"/>
        <v>продукты сырные</v>
      </c>
      <c r="E6851" t="str">
        <f t="shared" si="6825"/>
        <v>A5|продукты сырные</v>
      </c>
      <c r="F6851">
        <f>IFERROR(INDEX('Прайс-лист на год'!$E$4:$NG$28,MATCH(prices_model!E6851,'Прайс-лист на год'!$D$4:$D$28,0),MATCH(prices_model!A6851,'Прайс-лист на год'!$E$3:$NG$3,0)),0)</f>
        <v>441</v>
      </c>
    </row>
    <row r="6852" spans="1:6" x14ac:dyDescent="0.25">
      <c r="A6852" s="30">
        <f>'Прайс-лист на год'!$E$3+ROUNDDOWN((ROW()-2)/25,0)</f>
        <v>44104</v>
      </c>
      <c r="B6852">
        <f t="shared" ref="B6852:E6852" si="6826">B6827</f>
        <v>1</v>
      </c>
      <c r="C6852" t="str">
        <f t="shared" si="6826"/>
        <v>A1</v>
      </c>
      <c r="D6852" t="str">
        <f t="shared" si="6826"/>
        <v>сыр твердый</v>
      </c>
      <c r="E6852" t="str">
        <f t="shared" si="6826"/>
        <v>A1|сыр твердый</v>
      </c>
      <c r="F6852">
        <f>IFERROR(INDEX('Прайс-лист на год'!$E$4:$NG$28,MATCH(prices_model!E6852,'Прайс-лист на год'!$D$4:$D$28,0),MATCH(prices_model!A6852,'Прайс-лист на год'!$E$3:$NG$3,0)),0)</f>
        <v>1000</v>
      </c>
    </row>
    <row r="6853" spans="1:6" x14ac:dyDescent="0.25">
      <c r="A6853" s="30">
        <f>'Прайс-лист на год'!$E$3+ROUNDDOWN((ROW()-2)/25,0)</f>
        <v>44104</v>
      </c>
      <c r="B6853">
        <f t="shared" ref="B6853:E6853" si="6827">B6828</f>
        <v>1</v>
      </c>
      <c r="C6853" t="str">
        <f t="shared" si="6827"/>
        <v>A1</v>
      </c>
      <c r="D6853" t="str">
        <f t="shared" si="6827"/>
        <v>сыр полутвердый</v>
      </c>
      <c r="E6853" t="str">
        <f t="shared" si="6827"/>
        <v>A1|сыр полутвердый</v>
      </c>
      <c r="F6853">
        <f>IFERROR(INDEX('Прайс-лист на год'!$E$4:$NG$28,MATCH(prices_model!E6853,'Прайс-лист на год'!$D$4:$D$28,0),MATCH(prices_model!A6853,'Прайс-лист на год'!$E$3:$NG$3,0)),0)</f>
        <v>600</v>
      </c>
    </row>
    <row r="6854" spans="1:6" x14ac:dyDescent="0.25">
      <c r="A6854" s="30">
        <f>'Прайс-лист на год'!$E$3+ROUNDDOWN((ROW()-2)/25,0)</f>
        <v>44104</v>
      </c>
      <c r="B6854">
        <f t="shared" ref="B6854:E6854" si="6828">B6829</f>
        <v>1</v>
      </c>
      <c r="C6854" t="str">
        <f t="shared" si="6828"/>
        <v>A1</v>
      </c>
      <c r="D6854" t="str">
        <f t="shared" si="6828"/>
        <v>сыр мягкий</v>
      </c>
      <c r="E6854" t="str">
        <f t="shared" si="6828"/>
        <v>A1|сыр мягкий</v>
      </c>
      <c r="F6854">
        <f>IFERROR(INDEX('Прайс-лист на год'!$E$4:$NG$28,MATCH(prices_model!E6854,'Прайс-лист на год'!$D$4:$D$28,0),MATCH(prices_model!A6854,'Прайс-лист на год'!$E$3:$NG$3,0)),0)</f>
        <v>500</v>
      </c>
    </row>
    <row r="6855" spans="1:6" x14ac:dyDescent="0.25">
      <c r="A6855" s="30">
        <f>'Прайс-лист на год'!$E$3+ROUNDDOWN((ROW()-2)/25,0)</f>
        <v>44104</v>
      </c>
      <c r="B6855">
        <f t="shared" ref="B6855:E6855" si="6829">B6830</f>
        <v>1</v>
      </c>
      <c r="C6855" t="str">
        <f t="shared" si="6829"/>
        <v>A1</v>
      </c>
      <c r="D6855" t="str">
        <f t="shared" si="6829"/>
        <v>прочие сыры</v>
      </c>
      <c r="E6855" t="str">
        <f t="shared" si="6829"/>
        <v>A1|прочие сыры</v>
      </c>
      <c r="F6855">
        <f>IFERROR(INDEX('Прайс-лист на год'!$E$4:$NG$28,MATCH(prices_model!E6855,'Прайс-лист на год'!$D$4:$D$28,0),MATCH(prices_model!A6855,'Прайс-лист на год'!$E$3:$NG$3,0)),0)</f>
        <v>700</v>
      </c>
    </row>
    <row r="6856" spans="1:6" x14ac:dyDescent="0.25">
      <c r="A6856" s="30">
        <f>'Прайс-лист на год'!$E$3+ROUNDDOWN((ROW()-2)/25,0)</f>
        <v>44104</v>
      </c>
      <c r="B6856">
        <f t="shared" ref="B6856:E6856" si="6830">B6831</f>
        <v>1</v>
      </c>
      <c r="C6856" t="str">
        <f t="shared" si="6830"/>
        <v>A1</v>
      </c>
      <c r="D6856" t="str">
        <f t="shared" si="6830"/>
        <v>продукты сырные</v>
      </c>
      <c r="E6856" t="str">
        <f t="shared" si="6830"/>
        <v>A1|продукты сырные</v>
      </c>
      <c r="F6856">
        <f>IFERROR(INDEX('Прайс-лист на год'!$E$4:$NG$28,MATCH(prices_model!E6856,'Прайс-лист на год'!$D$4:$D$28,0),MATCH(prices_model!A6856,'Прайс-лист на год'!$E$3:$NG$3,0)),0)</f>
        <v>400</v>
      </c>
    </row>
    <row r="6857" spans="1:6" x14ac:dyDescent="0.25">
      <c r="A6857" s="30">
        <f>'Прайс-лист на год'!$E$3+ROUNDDOWN((ROW()-2)/25,0)</f>
        <v>44104</v>
      </c>
      <c r="B6857">
        <f t="shared" ref="B6857:E6857" si="6831">B6832</f>
        <v>1</v>
      </c>
      <c r="C6857" t="str">
        <f t="shared" si="6831"/>
        <v>A2</v>
      </c>
      <c r="D6857" t="str">
        <f t="shared" si="6831"/>
        <v>сыр твердый</v>
      </c>
      <c r="E6857" t="str">
        <f t="shared" si="6831"/>
        <v>A2|сыр твердый</v>
      </c>
      <c r="F6857">
        <f>IFERROR(INDEX('Прайс-лист на год'!$E$4:$NG$28,MATCH(prices_model!E6857,'Прайс-лист на год'!$D$4:$D$28,0),MATCH(prices_model!A6857,'Прайс-лист на год'!$E$3:$NG$3,0)),0)</f>
        <v>1050</v>
      </c>
    </row>
    <row r="6858" spans="1:6" x14ac:dyDescent="0.25">
      <c r="A6858" s="30">
        <f>'Прайс-лист на год'!$E$3+ROUNDDOWN((ROW()-2)/25,0)</f>
        <v>44104</v>
      </c>
      <c r="B6858">
        <f t="shared" ref="B6858:E6858" si="6832">B6833</f>
        <v>1</v>
      </c>
      <c r="C6858" t="str">
        <f t="shared" si="6832"/>
        <v>A2</v>
      </c>
      <c r="D6858" t="str">
        <f t="shared" si="6832"/>
        <v>сыр полутвердый</v>
      </c>
      <c r="E6858" t="str">
        <f t="shared" si="6832"/>
        <v>A2|сыр полутвердый</v>
      </c>
      <c r="F6858">
        <f>IFERROR(INDEX('Прайс-лист на год'!$E$4:$NG$28,MATCH(prices_model!E6858,'Прайс-лист на год'!$D$4:$D$28,0),MATCH(prices_model!A6858,'Прайс-лист на год'!$E$3:$NG$3,0)),0)</f>
        <v>630</v>
      </c>
    </row>
    <row r="6859" spans="1:6" x14ac:dyDescent="0.25">
      <c r="A6859" s="30">
        <f>'Прайс-лист на год'!$E$3+ROUNDDOWN((ROW()-2)/25,0)</f>
        <v>44104</v>
      </c>
      <c r="B6859">
        <f t="shared" ref="B6859:E6859" si="6833">B6834</f>
        <v>1</v>
      </c>
      <c r="C6859" t="str">
        <f t="shared" si="6833"/>
        <v>A2</v>
      </c>
      <c r="D6859" t="str">
        <f t="shared" si="6833"/>
        <v>сыр мягкий</v>
      </c>
      <c r="E6859" t="str">
        <f t="shared" si="6833"/>
        <v>A2|сыр мягкий</v>
      </c>
      <c r="F6859">
        <f>IFERROR(INDEX('Прайс-лист на год'!$E$4:$NG$28,MATCH(prices_model!E6859,'Прайс-лист на год'!$D$4:$D$28,0),MATCH(prices_model!A6859,'Прайс-лист на год'!$E$3:$NG$3,0)),0)</f>
        <v>525</v>
      </c>
    </row>
    <row r="6860" spans="1:6" x14ac:dyDescent="0.25">
      <c r="A6860" s="30">
        <f>'Прайс-лист на год'!$E$3+ROUNDDOWN((ROW()-2)/25,0)</f>
        <v>44104</v>
      </c>
      <c r="B6860">
        <f t="shared" ref="B6860:E6860" si="6834">B6835</f>
        <v>1</v>
      </c>
      <c r="C6860" t="str">
        <f t="shared" si="6834"/>
        <v>A2</v>
      </c>
      <c r="D6860" t="str">
        <f t="shared" si="6834"/>
        <v>прочие сыры</v>
      </c>
      <c r="E6860" t="str">
        <f t="shared" si="6834"/>
        <v>A2|прочие сыры</v>
      </c>
      <c r="F6860">
        <f>IFERROR(INDEX('Прайс-лист на год'!$E$4:$NG$28,MATCH(prices_model!E6860,'Прайс-лист на год'!$D$4:$D$28,0),MATCH(prices_model!A6860,'Прайс-лист на год'!$E$3:$NG$3,0)),0)</f>
        <v>735</v>
      </c>
    </row>
    <row r="6861" spans="1:6" x14ac:dyDescent="0.25">
      <c r="A6861" s="30">
        <f>'Прайс-лист на год'!$E$3+ROUNDDOWN((ROW()-2)/25,0)</f>
        <v>44104</v>
      </c>
      <c r="B6861">
        <f t="shared" ref="B6861:E6861" si="6835">B6836</f>
        <v>1</v>
      </c>
      <c r="C6861" t="str">
        <f t="shared" si="6835"/>
        <v>A2</v>
      </c>
      <c r="D6861" t="str">
        <f t="shared" si="6835"/>
        <v>продукты сырные</v>
      </c>
      <c r="E6861" t="str">
        <f t="shared" si="6835"/>
        <v>A2|продукты сырные</v>
      </c>
      <c r="F6861">
        <f>IFERROR(INDEX('Прайс-лист на год'!$E$4:$NG$28,MATCH(prices_model!E6861,'Прайс-лист на год'!$D$4:$D$28,0),MATCH(prices_model!A6861,'Прайс-лист на год'!$E$3:$NG$3,0)),0)</f>
        <v>420</v>
      </c>
    </row>
    <row r="6862" spans="1:6" x14ac:dyDescent="0.25">
      <c r="A6862" s="30">
        <f>'Прайс-лист на год'!$E$3+ROUNDDOWN((ROW()-2)/25,0)</f>
        <v>44104</v>
      </c>
      <c r="B6862">
        <f t="shared" ref="B6862:E6862" si="6836">B6837</f>
        <v>1</v>
      </c>
      <c r="C6862" t="str">
        <f t="shared" si="6836"/>
        <v>A3</v>
      </c>
      <c r="D6862" t="str">
        <f t="shared" si="6836"/>
        <v>сыр твердый</v>
      </c>
      <c r="E6862" t="str">
        <f t="shared" si="6836"/>
        <v>A3|сыр твердый</v>
      </c>
      <c r="F6862">
        <f>IFERROR(INDEX('Прайс-лист на год'!$E$4:$NG$28,MATCH(prices_model!E6862,'Прайс-лист на год'!$D$4:$D$28,0),MATCH(prices_model!A6862,'Прайс-лист на год'!$E$3:$NG$3,0)),0)</f>
        <v>1000</v>
      </c>
    </row>
    <row r="6863" spans="1:6" x14ac:dyDescent="0.25">
      <c r="A6863" s="30">
        <f>'Прайс-лист на год'!$E$3+ROUNDDOWN((ROW()-2)/25,0)</f>
        <v>44104</v>
      </c>
      <c r="B6863">
        <f t="shared" ref="B6863:E6863" si="6837">B6838</f>
        <v>1</v>
      </c>
      <c r="C6863" t="str">
        <f t="shared" si="6837"/>
        <v>A3</v>
      </c>
      <c r="D6863" t="str">
        <f t="shared" si="6837"/>
        <v>сыр полутвердый</v>
      </c>
      <c r="E6863" t="str">
        <f t="shared" si="6837"/>
        <v>A3|сыр полутвердый</v>
      </c>
      <c r="F6863">
        <f>IFERROR(INDEX('Прайс-лист на год'!$E$4:$NG$28,MATCH(prices_model!E6863,'Прайс-лист на год'!$D$4:$D$28,0),MATCH(prices_model!A6863,'Прайс-лист на год'!$E$3:$NG$3,0)),0)</f>
        <v>600</v>
      </c>
    </row>
    <row r="6864" spans="1:6" x14ac:dyDescent="0.25">
      <c r="A6864" s="30">
        <f>'Прайс-лист на год'!$E$3+ROUNDDOWN((ROW()-2)/25,0)</f>
        <v>44104</v>
      </c>
      <c r="B6864">
        <f t="shared" ref="B6864:E6864" si="6838">B6839</f>
        <v>1</v>
      </c>
      <c r="C6864" t="str">
        <f t="shared" si="6838"/>
        <v>A3</v>
      </c>
      <c r="D6864" t="str">
        <f t="shared" si="6838"/>
        <v>сыр мягкий</v>
      </c>
      <c r="E6864" t="str">
        <f t="shared" si="6838"/>
        <v>A3|сыр мягкий</v>
      </c>
      <c r="F6864">
        <f>IFERROR(INDEX('Прайс-лист на год'!$E$4:$NG$28,MATCH(prices_model!E6864,'Прайс-лист на год'!$D$4:$D$28,0),MATCH(prices_model!A6864,'Прайс-лист на год'!$E$3:$NG$3,0)),0)</f>
        <v>500</v>
      </c>
    </row>
    <row r="6865" spans="1:6" x14ac:dyDescent="0.25">
      <c r="A6865" s="30">
        <f>'Прайс-лист на год'!$E$3+ROUNDDOWN((ROW()-2)/25,0)</f>
        <v>44104</v>
      </c>
      <c r="B6865">
        <f t="shared" ref="B6865:E6865" si="6839">B6840</f>
        <v>1</v>
      </c>
      <c r="C6865" t="str">
        <f t="shared" si="6839"/>
        <v>A3</v>
      </c>
      <c r="D6865" t="str">
        <f t="shared" si="6839"/>
        <v>прочие сыры</v>
      </c>
      <c r="E6865" t="str">
        <f t="shared" si="6839"/>
        <v>A3|прочие сыры</v>
      </c>
      <c r="F6865">
        <f>IFERROR(INDEX('Прайс-лист на год'!$E$4:$NG$28,MATCH(prices_model!E6865,'Прайс-лист на год'!$D$4:$D$28,0),MATCH(prices_model!A6865,'Прайс-лист на год'!$E$3:$NG$3,0)),0)</f>
        <v>700</v>
      </c>
    </row>
    <row r="6866" spans="1:6" x14ac:dyDescent="0.25">
      <c r="A6866" s="30">
        <f>'Прайс-лист на год'!$E$3+ROUNDDOWN((ROW()-2)/25,0)</f>
        <v>44104</v>
      </c>
      <c r="B6866">
        <f t="shared" ref="B6866:E6866" si="6840">B6841</f>
        <v>1</v>
      </c>
      <c r="C6866" t="str">
        <f t="shared" si="6840"/>
        <v>A3</v>
      </c>
      <c r="D6866" t="str">
        <f t="shared" si="6840"/>
        <v>продукты сырные</v>
      </c>
      <c r="E6866" t="str">
        <f t="shared" si="6840"/>
        <v>A3|продукты сырные</v>
      </c>
      <c r="F6866">
        <f>IFERROR(INDEX('Прайс-лист на год'!$E$4:$NG$28,MATCH(prices_model!E6866,'Прайс-лист на год'!$D$4:$D$28,0),MATCH(prices_model!A6866,'Прайс-лист на год'!$E$3:$NG$3,0)),0)</f>
        <v>400</v>
      </c>
    </row>
    <row r="6867" spans="1:6" x14ac:dyDescent="0.25">
      <c r="A6867" s="30">
        <f>'Прайс-лист на год'!$E$3+ROUNDDOWN((ROW()-2)/25,0)</f>
        <v>44104</v>
      </c>
      <c r="B6867">
        <f t="shared" ref="B6867:E6867" si="6841">B6842</f>
        <v>1</v>
      </c>
      <c r="C6867" t="str">
        <f t="shared" si="6841"/>
        <v>A4</v>
      </c>
      <c r="D6867" t="str">
        <f t="shared" si="6841"/>
        <v>сыр твердый</v>
      </c>
      <c r="E6867" t="str">
        <f t="shared" si="6841"/>
        <v>A4|сыр твердый</v>
      </c>
      <c r="F6867">
        <f>IFERROR(INDEX('Прайс-лист на год'!$E$4:$NG$28,MATCH(prices_model!E6867,'Прайс-лист на год'!$D$4:$D$28,0),MATCH(prices_model!A6867,'Прайс-лист на год'!$E$3:$NG$3,0)),0)</f>
        <v>893</v>
      </c>
    </row>
    <row r="6868" spans="1:6" x14ac:dyDescent="0.25">
      <c r="A6868" s="30">
        <f>'Прайс-лист на год'!$E$3+ROUNDDOWN((ROW()-2)/25,0)</f>
        <v>44104</v>
      </c>
      <c r="B6868">
        <f t="shared" ref="B6868:E6868" si="6842">B6843</f>
        <v>1</v>
      </c>
      <c r="C6868" t="str">
        <f t="shared" si="6842"/>
        <v>A4</v>
      </c>
      <c r="D6868" t="str">
        <f t="shared" si="6842"/>
        <v>сыр полутвердый</v>
      </c>
      <c r="E6868" t="str">
        <f t="shared" si="6842"/>
        <v>A4|сыр полутвердый</v>
      </c>
      <c r="F6868">
        <f>IFERROR(INDEX('Прайс-лист на год'!$E$4:$NG$28,MATCH(prices_model!E6868,'Прайс-лист на год'!$D$4:$D$28,0),MATCH(prices_model!A6868,'Прайс-лист на год'!$E$3:$NG$3,0)),0)</f>
        <v>662</v>
      </c>
    </row>
    <row r="6869" spans="1:6" x14ac:dyDescent="0.25">
      <c r="A6869" s="30">
        <f>'Прайс-лист на год'!$E$3+ROUNDDOWN((ROW()-2)/25,0)</f>
        <v>44104</v>
      </c>
      <c r="B6869">
        <f t="shared" ref="B6869:E6869" si="6843">B6844</f>
        <v>1</v>
      </c>
      <c r="C6869" t="str">
        <f t="shared" si="6843"/>
        <v>A4</v>
      </c>
      <c r="D6869" t="str">
        <f t="shared" si="6843"/>
        <v>сыр мягкий</v>
      </c>
      <c r="E6869" t="str">
        <f t="shared" si="6843"/>
        <v>A4|сыр мягкий</v>
      </c>
      <c r="F6869">
        <f>IFERROR(INDEX('Прайс-лист на год'!$E$4:$NG$28,MATCH(prices_model!E6869,'Прайс-лист на год'!$D$4:$D$28,0),MATCH(prices_model!A6869,'Прайс-лист на год'!$E$3:$NG$3,0)),0)</f>
        <v>446</v>
      </c>
    </row>
    <row r="6870" spans="1:6" x14ac:dyDescent="0.25">
      <c r="A6870" s="30">
        <f>'Прайс-лист на год'!$E$3+ROUNDDOWN((ROW()-2)/25,0)</f>
        <v>44104</v>
      </c>
      <c r="B6870">
        <f t="shared" ref="B6870:E6870" si="6844">B6845</f>
        <v>1</v>
      </c>
      <c r="C6870" t="str">
        <f t="shared" si="6844"/>
        <v>A4</v>
      </c>
      <c r="D6870" t="str">
        <f t="shared" si="6844"/>
        <v>прочие сыры</v>
      </c>
      <c r="E6870" t="str">
        <f t="shared" si="6844"/>
        <v>A4|прочие сыры</v>
      </c>
      <c r="F6870">
        <f>IFERROR(INDEX('Прайс-лист на год'!$E$4:$NG$28,MATCH(prices_model!E6870,'Прайс-лист на год'!$D$4:$D$28,0),MATCH(prices_model!A6870,'Прайс-лист на год'!$E$3:$NG$3,0)),0)</f>
        <v>732</v>
      </c>
    </row>
    <row r="6871" spans="1:6" x14ac:dyDescent="0.25">
      <c r="A6871" s="30">
        <f>'Прайс-лист на год'!$E$3+ROUNDDOWN((ROW()-2)/25,0)</f>
        <v>44104</v>
      </c>
      <c r="B6871">
        <f t="shared" ref="B6871:E6871" si="6845">B6846</f>
        <v>1</v>
      </c>
      <c r="C6871" t="str">
        <f t="shared" si="6845"/>
        <v>A4</v>
      </c>
      <c r="D6871" t="str">
        <f t="shared" si="6845"/>
        <v>продукты сырные</v>
      </c>
      <c r="E6871" t="str">
        <f t="shared" si="6845"/>
        <v>A4|продукты сырные</v>
      </c>
      <c r="F6871">
        <f>IFERROR(INDEX('Прайс-лист на год'!$E$4:$NG$28,MATCH(prices_model!E6871,'Прайс-лист на год'!$D$4:$D$28,0),MATCH(prices_model!A6871,'Прайс-лист на год'!$E$3:$NG$3,0)),0)</f>
        <v>340</v>
      </c>
    </row>
    <row r="6872" spans="1:6" x14ac:dyDescent="0.25">
      <c r="A6872" s="30">
        <f>'Прайс-лист на год'!$E$3+ROUNDDOWN((ROW()-2)/25,0)</f>
        <v>44104</v>
      </c>
      <c r="B6872">
        <f t="shared" ref="B6872:E6872" si="6846">B6847</f>
        <v>1</v>
      </c>
      <c r="C6872" t="str">
        <f t="shared" si="6846"/>
        <v>A5</v>
      </c>
      <c r="D6872" t="str">
        <f t="shared" si="6846"/>
        <v>сыр твердый</v>
      </c>
      <c r="E6872" t="str">
        <f t="shared" si="6846"/>
        <v>A5|сыр твердый</v>
      </c>
      <c r="F6872">
        <f>IFERROR(INDEX('Прайс-лист на год'!$E$4:$NG$28,MATCH(prices_model!E6872,'Прайс-лист на год'!$D$4:$D$28,0),MATCH(prices_model!A6872,'Прайс-лист на год'!$E$3:$NG$3,0)),0)</f>
        <v>1102</v>
      </c>
    </row>
    <row r="6873" spans="1:6" x14ac:dyDescent="0.25">
      <c r="A6873" s="30">
        <f>'Прайс-лист на год'!$E$3+ROUNDDOWN((ROW()-2)/25,0)</f>
        <v>44104</v>
      </c>
      <c r="B6873">
        <f t="shared" ref="B6873:E6873" si="6847">B6848</f>
        <v>1</v>
      </c>
      <c r="C6873" t="str">
        <f t="shared" si="6847"/>
        <v>A5</v>
      </c>
      <c r="D6873" t="str">
        <f t="shared" si="6847"/>
        <v>сыр полутвердый</v>
      </c>
      <c r="E6873" t="str">
        <f t="shared" si="6847"/>
        <v>A5|сыр полутвердый</v>
      </c>
      <c r="F6873">
        <f>IFERROR(INDEX('Прайс-лист на год'!$E$4:$NG$28,MATCH(prices_model!E6873,'Прайс-лист на год'!$D$4:$D$28,0),MATCH(prices_model!A6873,'Прайс-лист на год'!$E$3:$NG$3,0)),0)</f>
        <v>661</v>
      </c>
    </row>
    <row r="6874" spans="1:6" x14ac:dyDescent="0.25">
      <c r="A6874" s="30">
        <f>'Прайс-лист на год'!$E$3+ROUNDDOWN((ROW()-2)/25,0)</f>
        <v>44104</v>
      </c>
      <c r="B6874">
        <f t="shared" ref="B6874:E6874" si="6848">B6849</f>
        <v>1</v>
      </c>
      <c r="C6874" t="str">
        <f t="shared" si="6848"/>
        <v>A5</v>
      </c>
      <c r="D6874" t="str">
        <f t="shared" si="6848"/>
        <v>сыр мягкий</v>
      </c>
      <c r="E6874" t="str">
        <f t="shared" si="6848"/>
        <v>A5|сыр мягкий</v>
      </c>
      <c r="F6874">
        <f>IFERROR(INDEX('Прайс-лист на год'!$E$4:$NG$28,MATCH(prices_model!E6874,'Прайс-лист на год'!$D$4:$D$28,0),MATCH(prices_model!A6874,'Прайс-лист на год'!$E$3:$NG$3,0)),0)</f>
        <v>551</v>
      </c>
    </row>
    <row r="6875" spans="1:6" x14ac:dyDescent="0.25">
      <c r="A6875" s="30">
        <f>'Прайс-лист на год'!$E$3+ROUNDDOWN((ROW()-2)/25,0)</f>
        <v>44104</v>
      </c>
      <c r="B6875">
        <f t="shared" ref="B6875:E6875" si="6849">B6850</f>
        <v>1</v>
      </c>
      <c r="C6875" t="str">
        <f t="shared" si="6849"/>
        <v>A5</v>
      </c>
      <c r="D6875" t="str">
        <f t="shared" si="6849"/>
        <v>прочие сыры</v>
      </c>
      <c r="E6875" t="str">
        <f t="shared" si="6849"/>
        <v>A5|прочие сыры</v>
      </c>
      <c r="F6875">
        <f>IFERROR(INDEX('Прайс-лист на год'!$E$4:$NG$28,MATCH(prices_model!E6875,'Прайс-лист на год'!$D$4:$D$28,0),MATCH(prices_model!A6875,'Прайс-лист на год'!$E$3:$NG$3,0)),0)</f>
        <v>772</v>
      </c>
    </row>
    <row r="6876" spans="1:6" x14ac:dyDescent="0.25">
      <c r="A6876" s="30">
        <f>'Прайс-лист на год'!$E$3+ROUNDDOWN((ROW()-2)/25,0)</f>
        <v>44104</v>
      </c>
      <c r="B6876">
        <f t="shared" ref="B6876:E6876" si="6850">B6851</f>
        <v>1</v>
      </c>
      <c r="C6876" t="str">
        <f t="shared" si="6850"/>
        <v>A5</v>
      </c>
      <c r="D6876" t="str">
        <f t="shared" si="6850"/>
        <v>продукты сырные</v>
      </c>
      <c r="E6876" t="str">
        <f t="shared" si="6850"/>
        <v>A5|продукты сырные</v>
      </c>
      <c r="F6876">
        <f>IFERROR(INDEX('Прайс-лист на год'!$E$4:$NG$28,MATCH(prices_model!E6876,'Прайс-лист на год'!$D$4:$D$28,0),MATCH(prices_model!A6876,'Прайс-лист на год'!$E$3:$NG$3,0)),0)</f>
        <v>441</v>
      </c>
    </row>
    <row r="6877" spans="1:6" x14ac:dyDescent="0.25">
      <c r="A6877" s="30">
        <f>'Прайс-лист на год'!$E$3+ROUNDDOWN((ROW()-2)/25,0)</f>
        <v>44105</v>
      </c>
      <c r="B6877">
        <f t="shared" ref="B6877:E6877" si="6851">B6852</f>
        <v>1</v>
      </c>
      <c r="C6877" t="str">
        <f t="shared" si="6851"/>
        <v>A1</v>
      </c>
      <c r="D6877" t="str">
        <f t="shared" si="6851"/>
        <v>сыр твердый</v>
      </c>
      <c r="E6877" t="str">
        <f t="shared" si="6851"/>
        <v>A1|сыр твердый</v>
      </c>
      <c r="F6877">
        <f>IFERROR(INDEX('Прайс-лист на год'!$E$4:$NG$28,MATCH(prices_model!E6877,'Прайс-лист на год'!$D$4:$D$28,0),MATCH(prices_model!A6877,'Прайс-лист на год'!$E$3:$NG$3,0)),0)</f>
        <v>1000</v>
      </c>
    </row>
    <row r="6878" spans="1:6" x14ac:dyDescent="0.25">
      <c r="A6878" s="30">
        <f>'Прайс-лист на год'!$E$3+ROUNDDOWN((ROW()-2)/25,0)</f>
        <v>44105</v>
      </c>
      <c r="B6878">
        <f t="shared" ref="B6878:E6878" si="6852">B6853</f>
        <v>1</v>
      </c>
      <c r="C6878" t="str">
        <f t="shared" si="6852"/>
        <v>A1</v>
      </c>
      <c r="D6878" t="str">
        <f t="shared" si="6852"/>
        <v>сыр полутвердый</v>
      </c>
      <c r="E6878" t="str">
        <f t="shared" si="6852"/>
        <v>A1|сыр полутвердый</v>
      </c>
      <c r="F6878">
        <f>IFERROR(INDEX('Прайс-лист на год'!$E$4:$NG$28,MATCH(prices_model!E6878,'Прайс-лист на год'!$D$4:$D$28,0),MATCH(prices_model!A6878,'Прайс-лист на год'!$E$3:$NG$3,0)),0)</f>
        <v>600</v>
      </c>
    </row>
    <row r="6879" spans="1:6" x14ac:dyDescent="0.25">
      <c r="A6879" s="30">
        <f>'Прайс-лист на год'!$E$3+ROUNDDOWN((ROW()-2)/25,0)</f>
        <v>44105</v>
      </c>
      <c r="B6879">
        <f t="shared" ref="B6879:E6879" si="6853">B6854</f>
        <v>1</v>
      </c>
      <c r="C6879" t="str">
        <f t="shared" si="6853"/>
        <v>A1</v>
      </c>
      <c r="D6879" t="str">
        <f t="shared" si="6853"/>
        <v>сыр мягкий</v>
      </c>
      <c r="E6879" t="str">
        <f t="shared" si="6853"/>
        <v>A1|сыр мягкий</v>
      </c>
      <c r="F6879">
        <f>IFERROR(INDEX('Прайс-лист на год'!$E$4:$NG$28,MATCH(prices_model!E6879,'Прайс-лист на год'!$D$4:$D$28,0),MATCH(prices_model!A6879,'Прайс-лист на год'!$E$3:$NG$3,0)),0)</f>
        <v>500</v>
      </c>
    </row>
    <row r="6880" spans="1:6" x14ac:dyDescent="0.25">
      <c r="A6880" s="30">
        <f>'Прайс-лист на год'!$E$3+ROUNDDOWN((ROW()-2)/25,0)</f>
        <v>44105</v>
      </c>
      <c r="B6880">
        <f t="shared" ref="B6880:E6880" si="6854">B6855</f>
        <v>1</v>
      </c>
      <c r="C6880" t="str">
        <f t="shared" si="6854"/>
        <v>A1</v>
      </c>
      <c r="D6880" t="str">
        <f t="shared" si="6854"/>
        <v>прочие сыры</v>
      </c>
      <c r="E6880" t="str">
        <f t="shared" si="6854"/>
        <v>A1|прочие сыры</v>
      </c>
      <c r="F6880">
        <f>IFERROR(INDEX('Прайс-лист на год'!$E$4:$NG$28,MATCH(prices_model!E6880,'Прайс-лист на год'!$D$4:$D$28,0),MATCH(prices_model!A6880,'Прайс-лист на год'!$E$3:$NG$3,0)),0)</f>
        <v>700</v>
      </c>
    </row>
    <row r="6881" spans="1:6" x14ac:dyDescent="0.25">
      <c r="A6881" s="30">
        <f>'Прайс-лист на год'!$E$3+ROUNDDOWN((ROW()-2)/25,0)</f>
        <v>44105</v>
      </c>
      <c r="B6881">
        <f t="shared" ref="B6881:E6881" si="6855">B6856</f>
        <v>1</v>
      </c>
      <c r="C6881" t="str">
        <f t="shared" si="6855"/>
        <v>A1</v>
      </c>
      <c r="D6881" t="str">
        <f t="shared" si="6855"/>
        <v>продукты сырные</v>
      </c>
      <c r="E6881" t="str">
        <f t="shared" si="6855"/>
        <v>A1|продукты сырные</v>
      </c>
      <c r="F6881">
        <f>IFERROR(INDEX('Прайс-лист на год'!$E$4:$NG$28,MATCH(prices_model!E6881,'Прайс-лист на год'!$D$4:$D$28,0),MATCH(prices_model!A6881,'Прайс-лист на год'!$E$3:$NG$3,0)),0)</f>
        <v>400</v>
      </c>
    </row>
    <row r="6882" spans="1:6" x14ac:dyDescent="0.25">
      <c r="A6882" s="30">
        <f>'Прайс-лист на год'!$E$3+ROUNDDOWN((ROW()-2)/25,0)</f>
        <v>44105</v>
      </c>
      <c r="B6882">
        <f t="shared" ref="B6882:E6882" si="6856">B6857</f>
        <v>1</v>
      </c>
      <c r="C6882" t="str">
        <f t="shared" si="6856"/>
        <v>A2</v>
      </c>
      <c r="D6882" t="str">
        <f t="shared" si="6856"/>
        <v>сыр твердый</v>
      </c>
      <c r="E6882" t="str">
        <f t="shared" si="6856"/>
        <v>A2|сыр твердый</v>
      </c>
      <c r="F6882">
        <f>IFERROR(INDEX('Прайс-лист на год'!$E$4:$NG$28,MATCH(prices_model!E6882,'Прайс-лист на год'!$D$4:$D$28,0),MATCH(prices_model!A6882,'Прайс-лист на год'!$E$3:$NG$3,0)),0)</f>
        <v>1050</v>
      </c>
    </row>
    <row r="6883" spans="1:6" x14ac:dyDescent="0.25">
      <c r="A6883" s="30">
        <f>'Прайс-лист на год'!$E$3+ROUNDDOWN((ROW()-2)/25,0)</f>
        <v>44105</v>
      </c>
      <c r="B6883">
        <f t="shared" ref="B6883:E6883" si="6857">B6858</f>
        <v>1</v>
      </c>
      <c r="C6883" t="str">
        <f t="shared" si="6857"/>
        <v>A2</v>
      </c>
      <c r="D6883" t="str">
        <f t="shared" si="6857"/>
        <v>сыр полутвердый</v>
      </c>
      <c r="E6883" t="str">
        <f t="shared" si="6857"/>
        <v>A2|сыр полутвердый</v>
      </c>
      <c r="F6883">
        <f>IFERROR(INDEX('Прайс-лист на год'!$E$4:$NG$28,MATCH(prices_model!E6883,'Прайс-лист на год'!$D$4:$D$28,0),MATCH(prices_model!A6883,'Прайс-лист на год'!$E$3:$NG$3,0)),0)</f>
        <v>630</v>
      </c>
    </row>
    <row r="6884" spans="1:6" x14ac:dyDescent="0.25">
      <c r="A6884" s="30">
        <f>'Прайс-лист на год'!$E$3+ROUNDDOWN((ROW()-2)/25,0)</f>
        <v>44105</v>
      </c>
      <c r="B6884">
        <f t="shared" ref="B6884:E6884" si="6858">B6859</f>
        <v>1</v>
      </c>
      <c r="C6884" t="str">
        <f t="shared" si="6858"/>
        <v>A2</v>
      </c>
      <c r="D6884" t="str">
        <f t="shared" si="6858"/>
        <v>сыр мягкий</v>
      </c>
      <c r="E6884" t="str">
        <f t="shared" si="6858"/>
        <v>A2|сыр мягкий</v>
      </c>
      <c r="F6884">
        <f>IFERROR(INDEX('Прайс-лист на год'!$E$4:$NG$28,MATCH(prices_model!E6884,'Прайс-лист на год'!$D$4:$D$28,0),MATCH(prices_model!A6884,'Прайс-лист на год'!$E$3:$NG$3,0)),0)</f>
        <v>525</v>
      </c>
    </row>
    <row r="6885" spans="1:6" x14ac:dyDescent="0.25">
      <c r="A6885" s="30">
        <f>'Прайс-лист на год'!$E$3+ROUNDDOWN((ROW()-2)/25,0)</f>
        <v>44105</v>
      </c>
      <c r="B6885">
        <f t="shared" ref="B6885:E6885" si="6859">B6860</f>
        <v>1</v>
      </c>
      <c r="C6885" t="str">
        <f t="shared" si="6859"/>
        <v>A2</v>
      </c>
      <c r="D6885" t="str">
        <f t="shared" si="6859"/>
        <v>прочие сыры</v>
      </c>
      <c r="E6885" t="str">
        <f t="shared" si="6859"/>
        <v>A2|прочие сыры</v>
      </c>
      <c r="F6885">
        <f>IFERROR(INDEX('Прайс-лист на год'!$E$4:$NG$28,MATCH(prices_model!E6885,'Прайс-лист на год'!$D$4:$D$28,0),MATCH(prices_model!A6885,'Прайс-лист на год'!$E$3:$NG$3,0)),0)</f>
        <v>735</v>
      </c>
    </row>
    <row r="6886" spans="1:6" x14ac:dyDescent="0.25">
      <c r="A6886" s="30">
        <f>'Прайс-лист на год'!$E$3+ROUNDDOWN((ROW()-2)/25,0)</f>
        <v>44105</v>
      </c>
      <c r="B6886">
        <f t="shared" ref="B6886:E6886" si="6860">B6861</f>
        <v>1</v>
      </c>
      <c r="C6886" t="str">
        <f t="shared" si="6860"/>
        <v>A2</v>
      </c>
      <c r="D6886" t="str">
        <f t="shared" si="6860"/>
        <v>продукты сырные</v>
      </c>
      <c r="E6886" t="str">
        <f t="shared" si="6860"/>
        <v>A2|продукты сырные</v>
      </c>
      <c r="F6886">
        <f>IFERROR(INDEX('Прайс-лист на год'!$E$4:$NG$28,MATCH(prices_model!E6886,'Прайс-лист на год'!$D$4:$D$28,0),MATCH(prices_model!A6886,'Прайс-лист на год'!$E$3:$NG$3,0)),0)</f>
        <v>420</v>
      </c>
    </row>
    <row r="6887" spans="1:6" x14ac:dyDescent="0.25">
      <c r="A6887" s="30">
        <f>'Прайс-лист на год'!$E$3+ROUNDDOWN((ROW()-2)/25,0)</f>
        <v>44105</v>
      </c>
      <c r="B6887">
        <f t="shared" ref="B6887:E6887" si="6861">B6862</f>
        <v>1</v>
      </c>
      <c r="C6887" t="str">
        <f t="shared" si="6861"/>
        <v>A3</v>
      </c>
      <c r="D6887" t="str">
        <f t="shared" si="6861"/>
        <v>сыр твердый</v>
      </c>
      <c r="E6887" t="str">
        <f t="shared" si="6861"/>
        <v>A3|сыр твердый</v>
      </c>
      <c r="F6887">
        <f>IFERROR(INDEX('Прайс-лист на год'!$E$4:$NG$28,MATCH(prices_model!E6887,'Прайс-лист на год'!$D$4:$D$28,0),MATCH(prices_model!A6887,'Прайс-лист на год'!$E$3:$NG$3,0)),0)</f>
        <v>1000</v>
      </c>
    </row>
    <row r="6888" spans="1:6" x14ac:dyDescent="0.25">
      <c r="A6888" s="30">
        <f>'Прайс-лист на год'!$E$3+ROUNDDOWN((ROW()-2)/25,0)</f>
        <v>44105</v>
      </c>
      <c r="B6888">
        <f t="shared" ref="B6888:E6888" si="6862">B6863</f>
        <v>1</v>
      </c>
      <c r="C6888" t="str">
        <f t="shared" si="6862"/>
        <v>A3</v>
      </c>
      <c r="D6888" t="str">
        <f t="shared" si="6862"/>
        <v>сыр полутвердый</v>
      </c>
      <c r="E6888" t="str">
        <f t="shared" si="6862"/>
        <v>A3|сыр полутвердый</v>
      </c>
      <c r="F6888">
        <f>IFERROR(INDEX('Прайс-лист на год'!$E$4:$NG$28,MATCH(prices_model!E6888,'Прайс-лист на год'!$D$4:$D$28,0),MATCH(prices_model!A6888,'Прайс-лист на год'!$E$3:$NG$3,0)),0)</f>
        <v>600</v>
      </c>
    </row>
    <row r="6889" spans="1:6" x14ac:dyDescent="0.25">
      <c r="A6889" s="30">
        <f>'Прайс-лист на год'!$E$3+ROUNDDOWN((ROW()-2)/25,0)</f>
        <v>44105</v>
      </c>
      <c r="B6889">
        <f t="shared" ref="B6889:E6889" si="6863">B6864</f>
        <v>1</v>
      </c>
      <c r="C6889" t="str">
        <f t="shared" si="6863"/>
        <v>A3</v>
      </c>
      <c r="D6889" t="str">
        <f t="shared" si="6863"/>
        <v>сыр мягкий</v>
      </c>
      <c r="E6889" t="str">
        <f t="shared" si="6863"/>
        <v>A3|сыр мягкий</v>
      </c>
      <c r="F6889">
        <f>IFERROR(INDEX('Прайс-лист на год'!$E$4:$NG$28,MATCH(prices_model!E6889,'Прайс-лист на год'!$D$4:$D$28,0),MATCH(prices_model!A6889,'Прайс-лист на год'!$E$3:$NG$3,0)),0)</f>
        <v>500</v>
      </c>
    </row>
    <row r="6890" spans="1:6" x14ac:dyDescent="0.25">
      <c r="A6890" s="30">
        <f>'Прайс-лист на год'!$E$3+ROUNDDOWN((ROW()-2)/25,0)</f>
        <v>44105</v>
      </c>
      <c r="B6890">
        <f t="shared" ref="B6890:E6890" si="6864">B6865</f>
        <v>1</v>
      </c>
      <c r="C6890" t="str">
        <f t="shared" si="6864"/>
        <v>A3</v>
      </c>
      <c r="D6890" t="str">
        <f t="shared" si="6864"/>
        <v>прочие сыры</v>
      </c>
      <c r="E6890" t="str">
        <f t="shared" si="6864"/>
        <v>A3|прочие сыры</v>
      </c>
      <c r="F6890">
        <f>IFERROR(INDEX('Прайс-лист на год'!$E$4:$NG$28,MATCH(prices_model!E6890,'Прайс-лист на год'!$D$4:$D$28,0),MATCH(prices_model!A6890,'Прайс-лист на год'!$E$3:$NG$3,0)),0)</f>
        <v>700</v>
      </c>
    </row>
    <row r="6891" spans="1:6" x14ac:dyDescent="0.25">
      <c r="A6891" s="30">
        <f>'Прайс-лист на год'!$E$3+ROUNDDOWN((ROW()-2)/25,0)</f>
        <v>44105</v>
      </c>
      <c r="B6891">
        <f t="shared" ref="B6891:E6891" si="6865">B6866</f>
        <v>1</v>
      </c>
      <c r="C6891" t="str">
        <f t="shared" si="6865"/>
        <v>A3</v>
      </c>
      <c r="D6891" t="str">
        <f t="shared" si="6865"/>
        <v>продукты сырные</v>
      </c>
      <c r="E6891" t="str">
        <f t="shared" si="6865"/>
        <v>A3|продукты сырные</v>
      </c>
      <c r="F6891">
        <f>IFERROR(INDEX('Прайс-лист на год'!$E$4:$NG$28,MATCH(prices_model!E6891,'Прайс-лист на год'!$D$4:$D$28,0),MATCH(prices_model!A6891,'Прайс-лист на год'!$E$3:$NG$3,0)),0)</f>
        <v>400</v>
      </c>
    </row>
    <row r="6892" spans="1:6" x14ac:dyDescent="0.25">
      <c r="A6892" s="30">
        <f>'Прайс-лист на год'!$E$3+ROUNDDOWN((ROW()-2)/25,0)</f>
        <v>44105</v>
      </c>
      <c r="B6892">
        <f t="shared" ref="B6892:E6892" si="6866">B6867</f>
        <v>1</v>
      </c>
      <c r="C6892" t="str">
        <f t="shared" si="6866"/>
        <v>A4</v>
      </c>
      <c r="D6892" t="str">
        <f t="shared" si="6866"/>
        <v>сыр твердый</v>
      </c>
      <c r="E6892" t="str">
        <f t="shared" si="6866"/>
        <v>A4|сыр твердый</v>
      </c>
      <c r="F6892">
        <f>IFERROR(INDEX('Прайс-лист на год'!$E$4:$NG$28,MATCH(prices_model!E6892,'Прайс-лист на год'!$D$4:$D$28,0),MATCH(prices_model!A6892,'Прайс-лист на год'!$E$3:$NG$3,0)),0)</f>
        <v>893</v>
      </c>
    </row>
    <row r="6893" spans="1:6" x14ac:dyDescent="0.25">
      <c r="A6893" s="30">
        <f>'Прайс-лист на год'!$E$3+ROUNDDOWN((ROW()-2)/25,0)</f>
        <v>44105</v>
      </c>
      <c r="B6893">
        <f t="shared" ref="B6893:E6893" si="6867">B6868</f>
        <v>1</v>
      </c>
      <c r="C6893" t="str">
        <f t="shared" si="6867"/>
        <v>A4</v>
      </c>
      <c r="D6893" t="str">
        <f t="shared" si="6867"/>
        <v>сыр полутвердый</v>
      </c>
      <c r="E6893" t="str">
        <f t="shared" si="6867"/>
        <v>A4|сыр полутвердый</v>
      </c>
      <c r="F6893">
        <f>IFERROR(INDEX('Прайс-лист на год'!$E$4:$NG$28,MATCH(prices_model!E6893,'Прайс-лист на год'!$D$4:$D$28,0),MATCH(prices_model!A6893,'Прайс-лист на год'!$E$3:$NG$3,0)),0)</f>
        <v>662</v>
      </c>
    </row>
    <row r="6894" spans="1:6" x14ac:dyDescent="0.25">
      <c r="A6894" s="30">
        <f>'Прайс-лист на год'!$E$3+ROUNDDOWN((ROW()-2)/25,0)</f>
        <v>44105</v>
      </c>
      <c r="B6894">
        <f t="shared" ref="B6894:E6894" si="6868">B6869</f>
        <v>1</v>
      </c>
      <c r="C6894" t="str">
        <f t="shared" si="6868"/>
        <v>A4</v>
      </c>
      <c r="D6894" t="str">
        <f t="shared" si="6868"/>
        <v>сыр мягкий</v>
      </c>
      <c r="E6894" t="str">
        <f t="shared" si="6868"/>
        <v>A4|сыр мягкий</v>
      </c>
      <c r="F6894">
        <f>IFERROR(INDEX('Прайс-лист на год'!$E$4:$NG$28,MATCH(prices_model!E6894,'Прайс-лист на год'!$D$4:$D$28,0),MATCH(prices_model!A6894,'Прайс-лист на год'!$E$3:$NG$3,0)),0)</f>
        <v>446</v>
      </c>
    </row>
    <row r="6895" spans="1:6" x14ac:dyDescent="0.25">
      <c r="A6895" s="30">
        <f>'Прайс-лист на год'!$E$3+ROUNDDOWN((ROW()-2)/25,0)</f>
        <v>44105</v>
      </c>
      <c r="B6895">
        <f t="shared" ref="B6895:E6895" si="6869">B6870</f>
        <v>1</v>
      </c>
      <c r="C6895" t="str">
        <f t="shared" si="6869"/>
        <v>A4</v>
      </c>
      <c r="D6895" t="str">
        <f t="shared" si="6869"/>
        <v>прочие сыры</v>
      </c>
      <c r="E6895" t="str">
        <f t="shared" si="6869"/>
        <v>A4|прочие сыры</v>
      </c>
      <c r="F6895">
        <f>IFERROR(INDEX('Прайс-лист на год'!$E$4:$NG$28,MATCH(prices_model!E6895,'Прайс-лист на год'!$D$4:$D$28,0),MATCH(prices_model!A6895,'Прайс-лист на год'!$E$3:$NG$3,0)),0)</f>
        <v>732</v>
      </c>
    </row>
    <row r="6896" spans="1:6" x14ac:dyDescent="0.25">
      <c r="A6896" s="30">
        <f>'Прайс-лист на год'!$E$3+ROUNDDOWN((ROW()-2)/25,0)</f>
        <v>44105</v>
      </c>
      <c r="B6896">
        <f t="shared" ref="B6896:E6896" si="6870">B6871</f>
        <v>1</v>
      </c>
      <c r="C6896" t="str">
        <f t="shared" si="6870"/>
        <v>A4</v>
      </c>
      <c r="D6896" t="str">
        <f t="shared" si="6870"/>
        <v>продукты сырные</v>
      </c>
      <c r="E6896" t="str">
        <f t="shared" si="6870"/>
        <v>A4|продукты сырные</v>
      </c>
      <c r="F6896">
        <f>IFERROR(INDEX('Прайс-лист на год'!$E$4:$NG$28,MATCH(prices_model!E6896,'Прайс-лист на год'!$D$4:$D$28,0),MATCH(prices_model!A6896,'Прайс-лист на год'!$E$3:$NG$3,0)),0)</f>
        <v>340</v>
      </c>
    </row>
    <row r="6897" spans="1:6" x14ac:dyDescent="0.25">
      <c r="A6897" s="30">
        <f>'Прайс-лист на год'!$E$3+ROUNDDOWN((ROW()-2)/25,0)</f>
        <v>44105</v>
      </c>
      <c r="B6897">
        <f t="shared" ref="B6897:E6897" si="6871">B6872</f>
        <v>1</v>
      </c>
      <c r="C6897" t="str">
        <f t="shared" si="6871"/>
        <v>A5</v>
      </c>
      <c r="D6897" t="str">
        <f t="shared" si="6871"/>
        <v>сыр твердый</v>
      </c>
      <c r="E6897" t="str">
        <f t="shared" si="6871"/>
        <v>A5|сыр твердый</v>
      </c>
      <c r="F6897">
        <f>IFERROR(INDEX('Прайс-лист на год'!$E$4:$NG$28,MATCH(prices_model!E6897,'Прайс-лист на год'!$D$4:$D$28,0),MATCH(prices_model!A6897,'Прайс-лист на год'!$E$3:$NG$3,0)),0)</f>
        <v>1102</v>
      </c>
    </row>
    <row r="6898" spans="1:6" x14ac:dyDescent="0.25">
      <c r="A6898" s="30">
        <f>'Прайс-лист на год'!$E$3+ROUNDDOWN((ROW()-2)/25,0)</f>
        <v>44105</v>
      </c>
      <c r="B6898">
        <f t="shared" ref="B6898:E6898" si="6872">B6873</f>
        <v>1</v>
      </c>
      <c r="C6898" t="str">
        <f t="shared" si="6872"/>
        <v>A5</v>
      </c>
      <c r="D6898" t="str">
        <f t="shared" si="6872"/>
        <v>сыр полутвердый</v>
      </c>
      <c r="E6898" t="str">
        <f t="shared" si="6872"/>
        <v>A5|сыр полутвердый</v>
      </c>
      <c r="F6898">
        <f>IFERROR(INDEX('Прайс-лист на год'!$E$4:$NG$28,MATCH(prices_model!E6898,'Прайс-лист на год'!$D$4:$D$28,0),MATCH(prices_model!A6898,'Прайс-лист на год'!$E$3:$NG$3,0)),0)</f>
        <v>661</v>
      </c>
    </row>
    <row r="6899" spans="1:6" x14ac:dyDescent="0.25">
      <c r="A6899" s="30">
        <f>'Прайс-лист на год'!$E$3+ROUNDDOWN((ROW()-2)/25,0)</f>
        <v>44105</v>
      </c>
      <c r="B6899">
        <f t="shared" ref="B6899:E6899" si="6873">B6874</f>
        <v>1</v>
      </c>
      <c r="C6899" t="str">
        <f t="shared" si="6873"/>
        <v>A5</v>
      </c>
      <c r="D6899" t="str">
        <f t="shared" si="6873"/>
        <v>сыр мягкий</v>
      </c>
      <c r="E6899" t="str">
        <f t="shared" si="6873"/>
        <v>A5|сыр мягкий</v>
      </c>
      <c r="F6899">
        <f>IFERROR(INDEX('Прайс-лист на год'!$E$4:$NG$28,MATCH(prices_model!E6899,'Прайс-лист на год'!$D$4:$D$28,0),MATCH(prices_model!A6899,'Прайс-лист на год'!$E$3:$NG$3,0)),0)</f>
        <v>551</v>
      </c>
    </row>
    <row r="6900" spans="1:6" x14ac:dyDescent="0.25">
      <c r="A6900" s="30">
        <f>'Прайс-лист на год'!$E$3+ROUNDDOWN((ROW()-2)/25,0)</f>
        <v>44105</v>
      </c>
      <c r="B6900">
        <f t="shared" ref="B6900:E6900" si="6874">B6875</f>
        <v>1</v>
      </c>
      <c r="C6900" t="str">
        <f t="shared" si="6874"/>
        <v>A5</v>
      </c>
      <c r="D6900" t="str">
        <f t="shared" si="6874"/>
        <v>прочие сыры</v>
      </c>
      <c r="E6900" t="str">
        <f t="shared" si="6874"/>
        <v>A5|прочие сыры</v>
      </c>
      <c r="F6900">
        <f>IFERROR(INDEX('Прайс-лист на год'!$E$4:$NG$28,MATCH(prices_model!E6900,'Прайс-лист на год'!$D$4:$D$28,0),MATCH(prices_model!A6900,'Прайс-лист на год'!$E$3:$NG$3,0)),0)</f>
        <v>772</v>
      </c>
    </row>
    <row r="6901" spans="1:6" x14ac:dyDescent="0.25">
      <c r="A6901" s="30">
        <f>'Прайс-лист на год'!$E$3+ROUNDDOWN((ROW()-2)/25,0)</f>
        <v>44105</v>
      </c>
      <c r="B6901">
        <f t="shared" ref="B6901:E6901" si="6875">B6876</f>
        <v>1</v>
      </c>
      <c r="C6901" t="str">
        <f t="shared" si="6875"/>
        <v>A5</v>
      </c>
      <c r="D6901" t="str">
        <f t="shared" si="6875"/>
        <v>продукты сырные</v>
      </c>
      <c r="E6901" t="str">
        <f t="shared" si="6875"/>
        <v>A5|продукты сырные</v>
      </c>
      <c r="F6901">
        <f>IFERROR(INDEX('Прайс-лист на год'!$E$4:$NG$28,MATCH(prices_model!E6901,'Прайс-лист на год'!$D$4:$D$28,0),MATCH(prices_model!A6901,'Прайс-лист на год'!$E$3:$NG$3,0)),0)</f>
        <v>441</v>
      </c>
    </row>
    <row r="6902" spans="1:6" x14ac:dyDescent="0.25">
      <c r="A6902" s="30">
        <f>'Прайс-лист на год'!$E$3+ROUNDDOWN((ROW()-2)/25,0)</f>
        <v>44106</v>
      </c>
      <c r="B6902">
        <f t="shared" ref="B6902:E6902" si="6876">B6877</f>
        <v>1</v>
      </c>
      <c r="C6902" t="str">
        <f t="shared" si="6876"/>
        <v>A1</v>
      </c>
      <c r="D6902" t="str">
        <f t="shared" si="6876"/>
        <v>сыр твердый</v>
      </c>
      <c r="E6902" t="str">
        <f t="shared" si="6876"/>
        <v>A1|сыр твердый</v>
      </c>
      <c r="F6902">
        <f>IFERROR(INDEX('Прайс-лист на год'!$E$4:$NG$28,MATCH(prices_model!E6902,'Прайс-лист на год'!$D$4:$D$28,0),MATCH(prices_model!A6902,'Прайс-лист на год'!$E$3:$NG$3,0)),0)</f>
        <v>1000</v>
      </c>
    </row>
    <row r="6903" spans="1:6" x14ac:dyDescent="0.25">
      <c r="A6903" s="30">
        <f>'Прайс-лист на год'!$E$3+ROUNDDOWN((ROW()-2)/25,0)</f>
        <v>44106</v>
      </c>
      <c r="B6903">
        <f t="shared" ref="B6903:E6903" si="6877">B6878</f>
        <v>1</v>
      </c>
      <c r="C6903" t="str">
        <f t="shared" si="6877"/>
        <v>A1</v>
      </c>
      <c r="D6903" t="str">
        <f t="shared" si="6877"/>
        <v>сыр полутвердый</v>
      </c>
      <c r="E6903" t="str">
        <f t="shared" si="6877"/>
        <v>A1|сыр полутвердый</v>
      </c>
      <c r="F6903">
        <f>IFERROR(INDEX('Прайс-лист на год'!$E$4:$NG$28,MATCH(prices_model!E6903,'Прайс-лист на год'!$D$4:$D$28,0),MATCH(prices_model!A6903,'Прайс-лист на год'!$E$3:$NG$3,0)),0)</f>
        <v>600</v>
      </c>
    </row>
    <row r="6904" spans="1:6" x14ac:dyDescent="0.25">
      <c r="A6904" s="30">
        <f>'Прайс-лист на год'!$E$3+ROUNDDOWN((ROW()-2)/25,0)</f>
        <v>44106</v>
      </c>
      <c r="B6904">
        <f t="shared" ref="B6904:E6904" si="6878">B6879</f>
        <v>1</v>
      </c>
      <c r="C6904" t="str">
        <f t="shared" si="6878"/>
        <v>A1</v>
      </c>
      <c r="D6904" t="str">
        <f t="shared" si="6878"/>
        <v>сыр мягкий</v>
      </c>
      <c r="E6904" t="str">
        <f t="shared" si="6878"/>
        <v>A1|сыр мягкий</v>
      </c>
      <c r="F6904">
        <f>IFERROR(INDEX('Прайс-лист на год'!$E$4:$NG$28,MATCH(prices_model!E6904,'Прайс-лист на год'!$D$4:$D$28,0),MATCH(prices_model!A6904,'Прайс-лист на год'!$E$3:$NG$3,0)),0)</f>
        <v>500</v>
      </c>
    </row>
    <row r="6905" spans="1:6" x14ac:dyDescent="0.25">
      <c r="A6905" s="30">
        <f>'Прайс-лист на год'!$E$3+ROUNDDOWN((ROW()-2)/25,0)</f>
        <v>44106</v>
      </c>
      <c r="B6905">
        <f t="shared" ref="B6905:E6905" si="6879">B6880</f>
        <v>1</v>
      </c>
      <c r="C6905" t="str">
        <f t="shared" si="6879"/>
        <v>A1</v>
      </c>
      <c r="D6905" t="str">
        <f t="shared" si="6879"/>
        <v>прочие сыры</v>
      </c>
      <c r="E6905" t="str">
        <f t="shared" si="6879"/>
        <v>A1|прочие сыры</v>
      </c>
      <c r="F6905">
        <f>IFERROR(INDEX('Прайс-лист на год'!$E$4:$NG$28,MATCH(prices_model!E6905,'Прайс-лист на год'!$D$4:$D$28,0),MATCH(prices_model!A6905,'Прайс-лист на год'!$E$3:$NG$3,0)),0)</f>
        <v>700</v>
      </c>
    </row>
    <row r="6906" spans="1:6" x14ac:dyDescent="0.25">
      <c r="A6906" s="30">
        <f>'Прайс-лист на год'!$E$3+ROUNDDOWN((ROW()-2)/25,0)</f>
        <v>44106</v>
      </c>
      <c r="B6906">
        <f t="shared" ref="B6906:E6906" si="6880">B6881</f>
        <v>1</v>
      </c>
      <c r="C6906" t="str">
        <f t="shared" si="6880"/>
        <v>A1</v>
      </c>
      <c r="D6906" t="str">
        <f t="shared" si="6880"/>
        <v>продукты сырные</v>
      </c>
      <c r="E6906" t="str">
        <f t="shared" si="6880"/>
        <v>A1|продукты сырные</v>
      </c>
      <c r="F6906">
        <f>IFERROR(INDEX('Прайс-лист на год'!$E$4:$NG$28,MATCH(prices_model!E6906,'Прайс-лист на год'!$D$4:$D$28,0),MATCH(prices_model!A6906,'Прайс-лист на год'!$E$3:$NG$3,0)),0)</f>
        <v>400</v>
      </c>
    </row>
    <row r="6907" spans="1:6" x14ac:dyDescent="0.25">
      <c r="A6907" s="30">
        <f>'Прайс-лист на год'!$E$3+ROUNDDOWN((ROW()-2)/25,0)</f>
        <v>44106</v>
      </c>
      <c r="B6907">
        <f t="shared" ref="B6907:E6907" si="6881">B6882</f>
        <v>1</v>
      </c>
      <c r="C6907" t="str">
        <f t="shared" si="6881"/>
        <v>A2</v>
      </c>
      <c r="D6907" t="str">
        <f t="shared" si="6881"/>
        <v>сыр твердый</v>
      </c>
      <c r="E6907" t="str">
        <f t="shared" si="6881"/>
        <v>A2|сыр твердый</v>
      </c>
      <c r="F6907">
        <f>IFERROR(INDEX('Прайс-лист на год'!$E$4:$NG$28,MATCH(prices_model!E6907,'Прайс-лист на год'!$D$4:$D$28,0),MATCH(prices_model!A6907,'Прайс-лист на год'!$E$3:$NG$3,0)),0)</f>
        <v>1050</v>
      </c>
    </row>
    <row r="6908" spans="1:6" x14ac:dyDescent="0.25">
      <c r="A6908" s="30">
        <f>'Прайс-лист на год'!$E$3+ROUNDDOWN((ROW()-2)/25,0)</f>
        <v>44106</v>
      </c>
      <c r="B6908">
        <f t="shared" ref="B6908:E6908" si="6882">B6883</f>
        <v>1</v>
      </c>
      <c r="C6908" t="str">
        <f t="shared" si="6882"/>
        <v>A2</v>
      </c>
      <c r="D6908" t="str">
        <f t="shared" si="6882"/>
        <v>сыр полутвердый</v>
      </c>
      <c r="E6908" t="str">
        <f t="shared" si="6882"/>
        <v>A2|сыр полутвердый</v>
      </c>
      <c r="F6908">
        <f>IFERROR(INDEX('Прайс-лист на год'!$E$4:$NG$28,MATCH(prices_model!E6908,'Прайс-лист на год'!$D$4:$D$28,0),MATCH(prices_model!A6908,'Прайс-лист на год'!$E$3:$NG$3,0)),0)</f>
        <v>630</v>
      </c>
    </row>
    <row r="6909" spans="1:6" x14ac:dyDescent="0.25">
      <c r="A6909" s="30">
        <f>'Прайс-лист на год'!$E$3+ROUNDDOWN((ROW()-2)/25,0)</f>
        <v>44106</v>
      </c>
      <c r="B6909">
        <f t="shared" ref="B6909:E6909" si="6883">B6884</f>
        <v>1</v>
      </c>
      <c r="C6909" t="str">
        <f t="shared" si="6883"/>
        <v>A2</v>
      </c>
      <c r="D6909" t="str">
        <f t="shared" si="6883"/>
        <v>сыр мягкий</v>
      </c>
      <c r="E6909" t="str">
        <f t="shared" si="6883"/>
        <v>A2|сыр мягкий</v>
      </c>
      <c r="F6909">
        <f>IFERROR(INDEX('Прайс-лист на год'!$E$4:$NG$28,MATCH(prices_model!E6909,'Прайс-лист на год'!$D$4:$D$28,0),MATCH(prices_model!A6909,'Прайс-лист на год'!$E$3:$NG$3,0)),0)</f>
        <v>525</v>
      </c>
    </row>
    <row r="6910" spans="1:6" x14ac:dyDescent="0.25">
      <c r="A6910" s="30">
        <f>'Прайс-лист на год'!$E$3+ROUNDDOWN((ROW()-2)/25,0)</f>
        <v>44106</v>
      </c>
      <c r="B6910">
        <f t="shared" ref="B6910:E6910" si="6884">B6885</f>
        <v>1</v>
      </c>
      <c r="C6910" t="str">
        <f t="shared" si="6884"/>
        <v>A2</v>
      </c>
      <c r="D6910" t="str">
        <f t="shared" si="6884"/>
        <v>прочие сыры</v>
      </c>
      <c r="E6910" t="str">
        <f t="shared" si="6884"/>
        <v>A2|прочие сыры</v>
      </c>
      <c r="F6910">
        <f>IFERROR(INDEX('Прайс-лист на год'!$E$4:$NG$28,MATCH(prices_model!E6910,'Прайс-лист на год'!$D$4:$D$28,0),MATCH(prices_model!A6910,'Прайс-лист на год'!$E$3:$NG$3,0)),0)</f>
        <v>735</v>
      </c>
    </row>
    <row r="6911" spans="1:6" x14ac:dyDescent="0.25">
      <c r="A6911" s="30">
        <f>'Прайс-лист на год'!$E$3+ROUNDDOWN((ROW()-2)/25,0)</f>
        <v>44106</v>
      </c>
      <c r="B6911">
        <f t="shared" ref="B6911:E6911" si="6885">B6886</f>
        <v>1</v>
      </c>
      <c r="C6911" t="str">
        <f t="shared" si="6885"/>
        <v>A2</v>
      </c>
      <c r="D6911" t="str">
        <f t="shared" si="6885"/>
        <v>продукты сырные</v>
      </c>
      <c r="E6911" t="str">
        <f t="shared" si="6885"/>
        <v>A2|продукты сырные</v>
      </c>
      <c r="F6911">
        <f>IFERROR(INDEX('Прайс-лист на год'!$E$4:$NG$28,MATCH(prices_model!E6911,'Прайс-лист на год'!$D$4:$D$28,0),MATCH(prices_model!A6911,'Прайс-лист на год'!$E$3:$NG$3,0)),0)</f>
        <v>420</v>
      </c>
    </row>
    <row r="6912" spans="1:6" x14ac:dyDescent="0.25">
      <c r="A6912" s="30">
        <f>'Прайс-лист на год'!$E$3+ROUNDDOWN((ROW()-2)/25,0)</f>
        <v>44106</v>
      </c>
      <c r="B6912">
        <f t="shared" ref="B6912:E6912" si="6886">B6887</f>
        <v>1</v>
      </c>
      <c r="C6912" t="str">
        <f t="shared" si="6886"/>
        <v>A3</v>
      </c>
      <c r="D6912" t="str">
        <f t="shared" si="6886"/>
        <v>сыр твердый</v>
      </c>
      <c r="E6912" t="str">
        <f t="shared" si="6886"/>
        <v>A3|сыр твердый</v>
      </c>
      <c r="F6912">
        <f>IFERROR(INDEX('Прайс-лист на год'!$E$4:$NG$28,MATCH(prices_model!E6912,'Прайс-лист на год'!$D$4:$D$28,0),MATCH(prices_model!A6912,'Прайс-лист на год'!$E$3:$NG$3,0)),0)</f>
        <v>1000</v>
      </c>
    </row>
    <row r="6913" spans="1:6" x14ac:dyDescent="0.25">
      <c r="A6913" s="30">
        <f>'Прайс-лист на год'!$E$3+ROUNDDOWN((ROW()-2)/25,0)</f>
        <v>44106</v>
      </c>
      <c r="B6913">
        <f t="shared" ref="B6913:E6913" si="6887">B6888</f>
        <v>1</v>
      </c>
      <c r="C6913" t="str">
        <f t="shared" si="6887"/>
        <v>A3</v>
      </c>
      <c r="D6913" t="str">
        <f t="shared" si="6887"/>
        <v>сыр полутвердый</v>
      </c>
      <c r="E6913" t="str">
        <f t="shared" si="6887"/>
        <v>A3|сыр полутвердый</v>
      </c>
      <c r="F6913">
        <f>IFERROR(INDEX('Прайс-лист на год'!$E$4:$NG$28,MATCH(prices_model!E6913,'Прайс-лист на год'!$D$4:$D$28,0),MATCH(prices_model!A6913,'Прайс-лист на год'!$E$3:$NG$3,0)),0)</f>
        <v>600</v>
      </c>
    </row>
    <row r="6914" spans="1:6" x14ac:dyDescent="0.25">
      <c r="A6914" s="30">
        <f>'Прайс-лист на год'!$E$3+ROUNDDOWN((ROW()-2)/25,0)</f>
        <v>44106</v>
      </c>
      <c r="B6914">
        <f t="shared" ref="B6914:E6914" si="6888">B6889</f>
        <v>1</v>
      </c>
      <c r="C6914" t="str">
        <f t="shared" si="6888"/>
        <v>A3</v>
      </c>
      <c r="D6914" t="str">
        <f t="shared" si="6888"/>
        <v>сыр мягкий</v>
      </c>
      <c r="E6914" t="str">
        <f t="shared" si="6888"/>
        <v>A3|сыр мягкий</v>
      </c>
      <c r="F6914">
        <f>IFERROR(INDEX('Прайс-лист на год'!$E$4:$NG$28,MATCH(prices_model!E6914,'Прайс-лист на год'!$D$4:$D$28,0),MATCH(prices_model!A6914,'Прайс-лист на год'!$E$3:$NG$3,0)),0)</f>
        <v>500</v>
      </c>
    </row>
    <row r="6915" spans="1:6" x14ac:dyDescent="0.25">
      <c r="A6915" s="30">
        <f>'Прайс-лист на год'!$E$3+ROUNDDOWN((ROW()-2)/25,0)</f>
        <v>44106</v>
      </c>
      <c r="B6915">
        <f t="shared" ref="B6915:E6915" si="6889">B6890</f>
        <v>1</v>
      </c>
      <c r="C6915" t="str">
        <f t="shared" si="6889"/>
        <v>A3</v>
      </c>
      <c r="D6915" t="str">
        <f t="shared" si="6889"/>
        <v>прочие сыры</v>
      </c>
      <c r="E6915" t="str">
        <f t="shared" si="6889"/>
        <v>A3|прочие сыры</v>
      </c>
      <c r="F6915">
        <f>IFERROR(INDEX('Прайс-лист на год'!$E$4:$NG$28,MATCH(prices_model!E6915,'Прайс-лист на год'!$D$4:$D$28,0),MATCH(prices_model!A6915,'Прайс-лист на год'!$E$3:$NG$3,0)),0)</f>
        <v>700</v>
      </c>
    </row>
    <row r="6916" spans="1:6" x14ac:dyDescent="0.25">
      <c r="A6916" s="30">
        <f>'Прайс-лист на год'!$E$3+ROUNDDOWN((ROW()-2)/25,0)</f>
        <v>44106</v>
      </c>
      <c r="B6916">
        <f t="shared" ref="B6916:E6916" si="6890">B6891</f>
        <v>1</v>
      </c>
      <c r="C6916" t="str">
        <f t="shared" si="6890"/>
        <v>A3</v>
      </c>
      <c r="D6916" t="str">
        <f t="shared" si="6890"/>
        <v>продукты сырные</v>
      </c>
      <c r="E6916" t="str">
        <f t="shared" si="6890"/>
        <v>A3|продукты сырные</v>
      </c>
      <c r="F6916">
        <f>IFERROR(INDEX('Прайс-лист на год'!$E$4:$NG$28,MATCH(prices_model!E6916,'Прайс-лист на год'!$D$4:$D$28,0),MATCH(prices_model!A6916,'Прайс-лист на год'!$E$3:$NG$3,0)),0)</f>
        <v>400</v>
      </c>
    </row>
    <row r="6917" spans="1:6" x14ac:dyDescent="0.25">
      <c r="A6917" s="30">
        <f>'Прайс-лист на год'!$E$3+ROUNDDOWN((ROW()-2)/25,0)</f>
        <v>44106</v>
      </c>
      <c r="B6917">
        <f t="shared" ref="B6917:E6917" si="6891">B6892</f>
        <v>1</v>
      </c>
      <c r="C6917" t="str">
        <f t="shared" si="6891"/>
        <v>A4</v>
      </c>
      <c r="D6917" t="str">
        <f t="shared" si="6891"/>
        <v>сыр твердый</v>
      </c>
      <c r="E6917" t="str">
        <f t="shared" si="6891"/>
        <v>A4|сыр твердый</v>
      </c>
      <c r="F6917">
        <f>IFERROR(INDEX('Прайс-лист на год'!$E$4:$NG$28,MATCH(prices_model!E6917,'Прайс-лист на год'!$D$4:$D$28,0),MATCH(prices_model!A6917,'Прайс-лист на год'!$E$3:$NG$3,0)),0)</f>
        <v>893</v>
      </c>
    </row>
    <row r="6918" spans="1:6" x14ac:dyDescent="0.25">
      <c r="A6918" s="30">
        <f>'Прайс-лист на год'!$E$3+ROUNDDOWN((ROW()-2)/25,0)</f>
        <v>44106</v>
      </c>
      <c r="B6918">
        <f t="shared" ref="B6918:E6918" si="6892">B6893</f>
        <v>1</v>
      </c>
      <c r="C6918" t="str">
        <f t="shared" si="6892"/>
        <v>A4</v>
      </c>
      <c r="D6918" t="str">
        <f t="shared" si="6892"/>
        <v>сыр полутвердый</v>
      </c>
      <c r="E6918" t="str">
        <f t="shared" si="6892"/>
        <v>A4|сыр полутвердый</v>
      </c>
      <c r="F6918">
        <f>IFERROR(INDEX('Прайс-лист на год'!$E$4:$NG$28,MATCH(prices_model!E6918,'Прайс-лист на год'!$D$4:$D$28,0),MATCH(prices_model!A6918,'Прайс-лист на год'!$E$3:$NG$3,0)),0)</f>
        <v>662</v>
      </c>
    </row>
    <row r="6919" spans="1:6" x14ac:dyDescent="0.25">
      <c r="A6919" s="30">
        <f>'Прайс-лист на год'!$E$3+ROUNDDOWN((ROW()-2)/25,0)</f>
        <v>44106</v>
      </c>
      <c r="B6919">
        <f t="shared" ref="B6919:E6919" si="6893">B6894</f>
        <v>1</v>
      </c>
      <c r="C6919" t="str">
        <f t="shared" si="6893"/>
        <v>A4</v>
      </c>
      <c r="D6919" t="str">
        <f t="shared" si="6893"/>
        <v>сыр мягкий</v>
      </c>
      <c r="E6919" t="str">
        <f t="shared" si="6893"/>
        <v>A4|сыр мягкий</v>
      </c>
      <c r="F6919">
        <f>IFERROR(INDEX('Прайс-лист на год'!$E$4:$NG$28,MATCH(prices_model!E6919,'Прайс-лист на год'!$D$4:$D$28,0),MATCH(prices_model!A6919,'Прайс-лист на год'!$E$3:$NG$3,0)),0)</f>
        <v>446</v>
      </c>
    </row>
    <row r="6920" spans="1:6" x14ac:dyDescent="0.25">
      <c r="A6920" s="30">
        <f>'Прайс-лист на год'!$E$3+ROUNDDOWN((ROW()-2)/25,0)</f>
        <v>44106</v>
      </c>
      <c r="B6920">
        <f t="shared" ref="B6920:E6920" si="6894">B6895</f>
        <v>1</v>
      </c>
      <c r="C6920" t="str">
        <f t="shared" si="6894"/>
        <v>A4</v>
      </c>
      <c r="D6920" t="str">
        <f t="shared" si="6894"/>
        <v>прочие сыры</v>
      </c>
      <c r="E6920" t="str">
        <f t="shared" si="6894"/>
        <v>A4|прочие сыры</v>
      </c>
      <c r="F6920">
        <f>IFERROR(INDEX('Прайс-лист на год'!$E$4:$NG$28,MATCH(prices_model!E6920,'Прайс-лист на год'!$D$4:$D$28,0),MATCH(prices_model!A6920,'Прайс-лист на год'!$E$3:$NG$3,0)),0)</f>
        <v>732</v>
      </c>
    </row>
    <row r="6921" spans="1:6" x14ac:dyDescent="0.25">
      <c r="A6921" s="30">
        <f>'Прайс-лист на год'!$E$3+ROUNDDOWN((ROW()-2)/25,0)</f>
        <v>44106</v>
      </c>
      <c r="B6921">
        <f t="shared" ref="B6921:E6921" si="6895">B6896</f>
        <v>1</v>
      </c>
      <c r="C6921" t="str">
        <f t="shared" si="6895"/>
        <v>A4</v>
      </c>
      <c r="D6921" t="str">
        <f t="shared" si="6895"/>
        <v>продукты сырные</v>
      </c>
      <c r="E6921" t="str">
        <f t="shared" si="6895"/>
        <v>A4|продукты сырные</v>
      </c>
      <c r="F6921">
        <f>IFERROR(INDEX('Прайс-лист на год'!$E$4:$NG$28,MATCH(prices_model!E6921,'Прайс-лист на год'!$D$4:$D$28,0),MATCH(prices_model!A6921,'Прайс-лист на год'!$E$3:$NG$3,0)),0)</f>
        <v>340</v>
      </c>
    </row>
    <row r="6922" spans="1:6" x14ac:dyDescent="0.25">
      <c r="A6922" s="30">
        <f>'Прайс-лист на год'!$E$3+ROUNDDOWN((ROW()-2)/25,0)</f>
        <v>44106</v>
      </c>
      <c r="B6922">
        <f t="shared" ref="B6922:E6922" si="6896">B6897</f>
        <v>1</v>
      </c>
      <c r="C6922" t="str">
        <f t="shared" si="6896"/>
        <v>A5</v>
      </c>
      <c r="D6922" t="str">
        <f t="shared" si="6896"/>
        <v>сыр твердый</v>
      </c>
      <c r="E6922" t="str">
        <f t="shared" si="6896"/>
        <v>A5|сыр твердый</v>
      </c>
      <c r="F6922">
        <f>IFERROR(INDEX('Прайс-лист на год'!$E$4:$NG$28,MATCH(prices_model!E6922,'Прайс-лист на год'!$D$4:$D$28,0),MATCH(prices_model!A6922,'Прайс-лист на год'!$E$3:$NG$3,0)),0)</f>
        <v>1102</v>
      </c>
    </row>
    <row r="6923" spans="1:6" x14ac:dyDescent="0.25">
      <c r="A6923" s="30">
        <f>'Прайс-лист на год'!$E$3+ROUNDDOWN((ROW()-2)/25,0)</f>
        <v>44106</v>
      </c>
      <c r="B6923">
        <f t="shared" ref="B6923:E6923" si="6897">B6898</f>
        <v>1</v>
      </c>
      <c r="C6923" t="str">
        <f t="shared" si="6897"/>
        <v>A5</v>
      </c>
      <c r="D6923" t="str">
        <f t="shared" si="6897"/>
        <v>сыр полутвердый</v>
      </c>
      <c r="E6923" t="str">
        <f t="shared" si="6897"/>
        <v>A5|сыр полутвердый</v>
      </c>
      <c r="F6923">
        <f>IFERROR(INDEX('Прайс-лист на год'!$E$4:$NG$28,MATCH(prices_model!E6923,'Прайс-лист на год'!$D$4:$D$28,0),MATCH(prices_model!A6923,'Прайс-лист на год'!$E$3:$NG$3,0)),0)</f>
        <v>661</v>
      </c>
    </row>
    <row r="6924" spans="1:6" x14ac:dyDescent="0.25">
      <c r="A6924" s="30">
        <f>'Прайс-лист на год'!$E$3+ROUNDDOWN((ROW()-2)/25,0)</f>
        <v>44106</v>
      </c>
      <c r="B6924">
        <f t="shared" ref="B6924:E6924" si="6898">B6899</f>
        <v>1</v>
      </c>
      <c r="C6924" t="str">
        <f t="shared" si="6898"/>
        <v>A5</v>
      </c>
      <c r="D6924" t="str">
        <f t="shared" si="6898"/>
        <v>сыр мягкий</v>
      </c>
      <c r="E6924" t="str">
        <f t="shared" si="6898"/>
        <v>A5|сыр мягкий</v>
      </c>
      <c r="F6924">
        <f>IFERROR(INDEX('Прайс-лист на год'!$E$4:$NG$28,MATCH(prices_model!E6924,'Прайс-лист на год'!$D$4:$D$28,0),MATCH(prices_model!A6924,'Прайс-лист на год'!$E$3:$NG$3,0)),0)</f>
        <v>551</v>
      </c>
    </row>
    <row r="6925" spans="1:6" x14ac:dyDescent="0.25">
      <c r="A6925" s="30">
        <f>'Прайс-лист на год'!$E$3+ROUNDDOWN((ROW()-2)/25,0)</f>
        <v>44106</v>
      </c>
      <c r="B6925">
        <f t="shared" ref="B6925:E6925" si="6899">B6900</f>
        <v>1</v>
      </c>
      <c r="C6925" t="str">
        <f t="shared" si="6899"/>
        <v>A5</v>
      </c>
      <c r="D6925" t="str">
        <f t="shared" si="6899"/>
        <v>прочие сыры</v>
      </c>
      <c r="E6925" t="str">
        <f t="shared" si="6899"/>
        <v>A5|прочие сыры</v>
      </c>
      <c r="F6925">
        <f>IFERROR(INDEX('Прайс-лист на год'!$E$4:$NG$28,MATCH(prices_model!E6925,'Прайс-лист на год'!$D$4:$D$28,0),MATCH(prices_model!A6925,'Прайс-лист на год'!$E$3:$NG$3,0)),0)</f>
        <v>772</v>
      </c>
    </row>
    <row r="6926" spans="1:6" x14ac:dyDescent="0.25">
      <c r="A6926" s="30">
        <f>'Прайс-лист на год'!$E$3+ROUNDDOWN((ROW()-2)/25,0)</f>
        <v>44106</v>
      </c>
      <c r="B6926">
        <f t="shared" ref="B6926:E6926" si="6900">B6901</f>
        <v>1</v>
      </c>
      <c r="C6926" t="str">
        <f t="shared" si="6900"/>
        <v>A5</v>
      </c>
      <c r="D6926" t="str">
        <f t="shared" si="6900"/>
        <v>продукты сырные</v>
      </c>
      <c r="E6926" t="str">
        <f t="shared" si="6900"/>
        <v>A5|продукты сырные</v>
      </c>
      <c r="F6926">
        <f>IFERROR(INDEX('Прайс-лист на год'!$E$4:$NG$28,MATCH(prices_model!E6926,'Прайс-лист на год'!$D$4:$D$28,0),MATCH(prices_model!A6926,'Прайс-лист на год'!$E$3:$NG$3,0)),0)</f>
        <v>441</v>
      </c>
    </row>
    <row r="6927" spans="1:6" x14ac:dyDescent="0.25">
      <c r="A6927" s="30">
        <f>'Прайс-лист на год'!$E$3+ROUNDDOWN((ROW()-2)/25,0)</f>
        <v>44107</v>
      </c>
      <c r="B6927">
        <f t="shared" ref="B6927:E6927" si="6901">B6902</f>
        <v>1</v>
      </c>
      <c r="C6927" t="str">
        <f t="shared" si="6901"/>
        <v>A1</v>
      </c>
      <c r="D6927" t="str">
        <f t="shared" si="6901"/>
        <v>сыр твердый</v>
      </c>
      <c r="E6927" t="str">
        <f t="shared" si="6901"/>
        <v>A1|сыр твердый</v>
      </c>
      <c r="F6927">
        <f>IFERROR(INDEX('Прайс-лист на год'!$E$4:$NG$28,MATCH(prices_model!E6927,'Прайс-лист на год'!$D$4:$D$28,0),MATCH(prices_model!A6927,'Прайс-лист на год'!$E$3:$NG$3,0)),0)</f>
        <v>1000</v>
      </c>
    </row>
    <row r="6928" spans="1:6" x14ac:dyDescent="0.25">
      <c r="A6928" s="30">
        <f>'Прайс-лист на год'!$E$3+ROUNDDOWN((ROW()-2)/25,0)</f>
        <v>44107</v>
      </c>
      <c r="B6928">
        <f t="shared" ref="B6928:E6928" si="6902">B6903</f>
        <v>1</v>
      </c>
      <c r="C6928" t="str">
        <f t="shared" si="6902"/>
        <v>A1</v>
      </c>
      <c r="D6928" t="str">
        <f t="shared" si="6902"/>
        <v>сыр полутвердый</v>
      </c>
      <c r="E6928" t="str">
        <f t="shared" si="6902"/>
        <v>A1|сыр полутвердый</v>
      </c>
      <c r="F6928">
        <f>IFERROR(INDEX('Прайс-лист на год'!$E$4:$NG$28,MATCH(prices_model!E6928,'Прайс-лист на год'!$D$4:$D$28,0),MATCH(prices_model!A6928,'Прайс-лист на год'!$E$3:$NG$3,0)),0)</f>
        <v>600</v>
      </c>
    </row>
    <row r="6929" spans="1:6" x14ac:dyDescent="0.25">
      <c r="A6929" s="30">
        <f>'Прайс-лист на год'!$E$3+ROUNDDOWN((ROW()-2)/25,0)</f>
        <v>44107</v>
      </c>
      <c r="B6929">
        <f t="shared" ref="B6929:E6929" si="6903">B6904</f>
        <v>1</v>
      </c>
      <c r="C6929" t="str">
        <f t="shared" si="6903"/>
        <v>A1</v>
      </c>
      <c r="D6929" t="str">
        <f t="shared" si="6903"/>
        <v>сыр мягкий</v>
      </c>
      <c r="E6929" t="str">
        <f t="shared" si="6903"/>
        <v>A1|сыр мягкий</v>
      </c>
      <c r="F6929">
        <f>IFERROR(INDEX('Прайс-лист на год'!$E$4:$NG$28,MATCH(prices_model!E6929,'Прайс-лист на год'!$D$4:$D$28,0),MATCH(prices_model!A6929,'Прайс-лист на год'!$E$3:$NG$3,0)),0)</f>
        <v>500</v>
      </c>
    </row>
    <row r="6930" spans="1:6" x14ac:dyDescent="0.25">
      <c r="A6930" s="30">
        <f>'Прайс-лист на год'!$E$3+ROUNDDOWN((ROW()-2)/25,0)</f>
        <v>44107</v>
      </c>
      <c r="B6930">
        <f t="shared" ref="B6930:E6930" si="6904">B6905</f>
        <v>1</v>
      </c>
      <c r="C6930" t="str">
        <f t="shared" si="6904"/>
        <v>A1</v>
      </c>
      <c r="D6930" t="str">
        <f t="shared" si="6904"/>
        <v>прочие сыры</v>
      </c>
      <c r="E6930" t="str">
        <f t="shared" si="6904"/>
        <v>A1|прочие сыры</v>
      </c>
      <c r="F6930">
        <f>IFERROR(INDEX('Прайс-лист на год'!$E$4:$NG$28,MATCH(prices_model!E6930,'Прайс-лист на год'!$D$4:$D$28,0),MATCH(prices_model!A6930,'Прайс-лист на год'!$E$3:$NG$3,0)),0)</f>
        <v>700</v>
      </c>
    </row>
    <row r="6931" spans="1:6" x14ac:dyDescent="0.25">
      <c r="A6931" s="30">
        <f>'Прайс-лист на год'!$E$3+ROUNDDOWN((ROW()-2)/25,0)</f>
        <v>44107</v>
      </c>
      <c r="B6931">
        <f t="shared" ref="B6931:E6931" si="6905">B6906</f>
        <v>1</v>
      </c>
      <c r="C6931" t="str">
        <f t="shared" si="6905"/>
        <v>A1</v>
      </c>
      <c r="D6931" t="str">
        <f t="shared" si="6905"/>
        <v>продукты сырные</v>
      </c>
      <c r="E6931" t="str">
        <f t="shared" si="6905"/>
        <v>A1|продукты сырные</v>
      </c>
      <c r="F6931">
        <f>IFERROR(INDEX('Прайс-лист на год'!$E$4:$NG$28,MATCH(prices_model!E6931,'Прайс-лист на год'!$D$4:$D$28,0),MATCH(prices_model!A6931,'Прайс-лист на год'!$E$3:$NG$3,0)),0)</f>
        <v>400</v>
      </c>
    </row>
    <row r="6932" spans="1:6" x14ac:dyDescent="0.25">
      <c r="A6932" s="30">
        <f>'Прайс-лист на год'!$E$3+ROUNDDOWN((ROW()-2)/25,0)</f>
        <v>44107</v>
      </c>
      <c r="B6932">
        <f t="shared" ref="B6932:E6932" si="6906">B6907</f>
        <v>1</v>
      </c>
      <c r="C6932" t="str">
        <f t="shared" si="6906"/>
        <v>A2</v>
      </c>
      <c r="D6932" t="str">
        <f t="shared" si="6906"/>
        <v>сыр твердый</v>
      </c>
      <c r="E6932" t="str">
        <f t="shared" si="6906"/>
        <v>A2|сыр твердый</v>
      </c>
      <c r="F6932">
        <f>IFERROR(INDEX('Прайс-лист на год'!$E$4:$NG$28,MATCH(prices_model!E6932,'Прайс-лист на год'!$D$4:$D$28,0),MATCH(prices_model!A6932,'Прайс-лист на год'!$E$3:$NG$3,0)),0)</f>
        <v>1050</v>
      </c>
    </row>
    <row r="6933" spans="1:6" x14ac:dyDescent="0.25">
      <c r="A6933" s="30">
        <f>'Прайс-лист на год'!$E$3+ROUNDDOWN((ROW()-2)/25,0)</f>
        <v>44107</v>
      </c>
      <c r="B6933">
        <f t="shared" ref="B6933:E6933" si="6907">B6908</f>
        <v>1</v>
      </c>
      <c r="C6933" t="str">
        <f t="shared" si="6907"/>
        <v>A2</v>
      </c>
      <c r="D6933" t="str">
        <f t="shared" si="6907"/>
        <v>сыр полутвердый</v>
      </c>
      <c r="E6933" t="str">
        <f t="shared" si="6907"/>
        <v>A2|сыр полутвердый</v>
      </c>
      <c r="F6933">
        <f>IFERROR(INDEX('Прайс-лист на год'!$E$4:$NG$28,MATCH(prices_model!E6933,'Прайс-лист на год'!$D$4:$D$28,0),MATCH(prices_model!A6933,'Прайс-лист на год'!$E$3:$NG$3,0)),0)</f>
        <v>630</v>
      </c>
    </row>
    <row r="6934" spans="1:6" x14ac:dyDescent="0.25">
      <c r="A6934" s="30">
        <f>'Прайс-лист на год'!$E$3+ROUNDDOWN((ROW()-2)/25,0)</f>
        <v>44107</v>
      </c>
      <c r="B6934">
        <f t="shared" ref="B6934:E6934" si="6908">B6909</f>
        <v>1</v>
      </c>
      <c r="C6934" t="str">
        <f t="shared" si="6908"/>
        <v>A2</v>
      </c>
      <c r="D6934" t="str">
        <f t="shared" si="6908"/>
        <v>сыр мягкий</v>
      </c>
      <c r="E6934" t="str">
        <f t="shared" si="6908"/>
        <v>A2|сыр мягкий</v>
      </c>
      <c r="F6934">
        <f>IFERROR(INDEX('Прайс-лист на год'!$E$4:$NG$28,MATCH(prices_model!E6934,'Прайс-лист на год'!$D$4:$D$28,0),MATCH(prices_model!A6934,'Прайс-лист на год'!$E$3:$NG$3,0)),0)</f>
        <v>525</v>
      </c>
    </row>
    <row r="6935" spans="1:6" x14ac:dyDescent="0.25">
      <c r="A6935" s="30">
        <f>'Прайс-лист на год'!$E$3+ROUNDDOWN((ROW()-2)/25,0)</f>
        <v>44107</v>
      </c>
      <c r="B6935">
        <f t="shared" ref="B6935:E6935" si="6909">B6910</f>
        <v>1</v>
      </c>
      <c r="C6935" t="str">
        <f t="shared" si="6909"/>
        <v>A2</v>
      </c>
      <c r="D6935" t="str">
        <f t="shared" si="6909"/>
        <v>прочие сыры</v>
      </c>
      <c r="E6935" t="str">
        <f t="shared" si="6909"/>
        <v>A2|прочие сыры</v>
      </c>
      <c r="F6935">
        <f>IFERROR(INDEX('Прайс-лист на год'!$E$4:$NG$28,MATCH(prices_model!E6935,'Прайс-лист на год'!$D$4:$D$28,0),MATCH(prices_model!A6935,'Прайс-лист на год'!$E$3:$NG$3,0)),0)</f>
        <v>735</v>
      </c>
    </row>
    <row r="6936" spans="1:6" x14ac:dyDescent="0.25">
      <c r="A6936" s="30">
        <f>'Прайс-лист на год'!$E$3+ROUNDDOWN((ROW()-2)/25,0)</f>
        <v>44107</v>
      </c>
      <c r="B6936">
        <f t="shared" ref="B6936:E6936" si="6910">B6911</f>
        <v>1</v>
      </c>
      <c r="C6936" t="str">
        <f t="shared" si="6910"/>
        <v>A2</v>
      </c>
      <c r="D6936" t="str">
        <f t="shared" si="6910"/>
        <v>продукты сырные</v>
      </c>
      <c r="E6936" t="str">
        <f t="shared" si="6910"/>
        <v>A2|продукты сырные</v>
      </c>
      <c r="F6936">
        <f>IFERROR(INDEX('Прайс-лист на год'!$E$4:$NG$28,MATCH(prices_model!E6936,'Прайс-лист на год'!$D$4:$D$28,0),MATCH(prices_model!A6936,'Прайс-лист на год'!$E$3:$NG$3,0)),0)</f>
        <v>420</v>
      </c>
    </row>
    <row r="6937" spans="1:6" x14ac:dyDescent="0.25">
      <c r="A6937" s="30">
        <f>'Прайс-лист на год'!$E$3+ROUNDDOWN((ROW()-2)/25,0)</f>
        <v>44107</v>
      </c>
      <c r="B6937">
        <f t="shared" ref="B6937:E6937" si="6911">B6912</f>
        <v>1</v>
      </c>
      <c r="C6937" t="str">
        <f t="shared" si="6911"/>
        <v>A3</v>
      </c>
      <c r="D6937" t="str">
        <f t="shared" si="6911"/>
        <v>сыр твердый</v>
      </c>
      <c r="E6937" t="str">
        <f t="shared" si="6911"/>
        <v>A3|сыр твердый</v>
      </c>
      <c r="F6937">
        <f>IFERROR(INDEX('Прайс-лист на год'!$E$4:$NG$28,MATCH(prices_model!E6937,'Прайс-лист на год'!$D$4:$D$28,0),MATCH(prices_model!A6937,'Прайс-лист на год'!$E$3:$NG$3,0)),0)</f>
        <v>1000</v>
      </c>
    </row>
    <row r="6938" spans="1:6" x14ac:dyDescent="0.25">
      <c r="A6938" s="30">
        <f>'Прайс-лист на год'!$E$3+ROUNDDOWN((ROW()-2)/25,0)</f>
        <v>44107</v>
      </c>
      <c r="B6938">
        <f t="shared" ref="B6938:E6938" si="6912">B6913</f>
        <v>1</v>
      </c>
      <c r="C6938" t="str">
        <f t="shared" si="6912"/>
        <v>A3</v>
      </c>
      <c r="D6938" t="str">
        <f t="shared" si="6912"/>
        <v>сыр полутвердый</v>
      </c>
      <c r="E6938" t="str">
        <f t="shared" si="6912"/>
        <v>A3|сыр полутвердый</v>
      </c>
      <c r="F6938">
        <f>IFERROR(INDEX('Прайс-лист на год'!$E$4:$NG$28,MATCH(prices_model!E6938,'Прайс-лист на год'!$D$4:$D$28,0),MATCH(prices_model!A6938,'Прайс-лист на год'!$E$3:$NG$3,0)),0)</f>
        <v>600</v>
      </c>
    </row>
    <row r="6939" spans="1:6" x14ac:dyDescent="0.25">
      <c r="A6939" s="30">
        <f>'Прайс-лист на год'!$E$3+ROUNDDOWN((ROW()-2)/25,0)</f>
        <v>44107</v>
      </c>
      <c r="B6939">
        <f t="shared" ref="B6939:E6939" si="6913">B6914</f>
        <v>1</v>
      </c>
      <c r="C6939" t="str">
        <f t="shared" si="6913"/>
        <v>A3</v>
      </c>
      <c r="D6939" t="str">
        <f t="shared" si="6913"/>
        <v>сыр мягкий</v>
      </c>
      <c r="E6939" t="str">
        <f t="shared" si="6913"/>
        <v>A3|сыр мягкий</v>
      </c>
      <c r="F6939">
        <f>IFERROR(INDEX('Прайс-лист на год'!$E$4:$NG$28,MATCH(prices_model!E6939,'Прайс-лист на год'!$D$4:$D$28,0),MATCH(prices_model!A6939,'Прайс-лист на год'!$E$3:$NG$3,0)),0)</f>
        <v>500</v>
      </c>
    </row>
    <row r="6940" spans="1:6" x14ac:dyDescent="0.25">
      <c r="A6940" s="30">
        <f>'Прайс-лист на год'!$E$3+ROUNDDOWN((ROW()-2)/25,0)</f>
        <v>44107</v>
      </c>
      <c r="B6940">
        <f t="shared" ref="B6940:E6940" si="6914">B6915</f>
        <v>1</v>
      </c>
      <c r="C6940" t="str">
        <f t="shared" si="6914"/>
        <v>A3</v>
      </c>
      <c r="D6940" t="str">
        <f t="shared" si="6914"/>
        <v>прочие сыры</v>
      </c>
      <c r="E6940" t="str">
        <f t="shared" si="6914"/>
        <v>A3|прочие сыры</v>
      </c>
      <c r="F6940">
        <f>IFERROR(INDEX('Прайс-лист на год'!$E$4:$NG$28,MATCH(prices_model!E6940,'Прайс-лист на год'!$D$4:$D$28,0),MATCH(prices_model!A6940,'Прайс-лист на год'!$E$3:$NG$3,0)),0)</f>
        <v>700</v>
      </c>
    </row>
    <row r="6941" spans="1:6" x14ac:dyDescent="0.25">
      <c r="A6941" s="30">
        <f>'Прайс-лист на год'!$E$3+ROUNDDOWN((ROW()-2)/25,0)</f>
        <v>44107</v>
      </c>
      <c r="B6941">
        <f t="shared" ref="B6941:E6941" si="6915">B6916</f>
        <v>1</v>
      </c>
      <c r="C6941" t="str">
        <f t="shared" si="6915"/>
        <v>A3</v>
      </c>
      <c r="D6941" t="str">
        <f t="shared" si="6915"/>
        <v>продукты сырные</v>
      </c>
      <c r="E6941" t="str">
        <f t="shared" si="6915"/>
        <v>A3|продукты сырные</v>
      </c>
      <c r="F6941">
        <f>IFERROR(INDEX('Прайс-лист на год'!$E$4:$NG$28,MATCH(prices_model!E6941,'Прайс-лист на год'!$D$4:$D$28,0),MATCH(prices_model!A6941,'Прайс-лист на год'!$E$3:$NG$3,0)),0)</f>
        <v>400</v>
      </c>
    </row>
    <row r="6942" spans="1:6" x14ac:dyDescent="0.25">
      <c r="A6942" s="30">
        <f>'Прайс-лист на год'!$E$3+ROUNDDOWN((ROW()-2)/25,0)</f>
        <v>44107</v>
      </c>
      <c r="B6942">
        <f t="shared" ref="B6942:E6942" si="6916">B6917</f>
        <v>1</v>
      </c>
      <c r="C6942" t="str">
        <f t="shared" si="6916"/>
        <v>A4</v>
      </c>
      <c r="D6942" t="str">
        <f t="shared" si="6916"/>
        <v>сыр твердый</v>
      </c>
      <c r="E6942" t="str">
        <f t="shared" si="6916"/>
        <v>A4|сыр твердый</v>
      </c>
      <c r="F6942">
        <f>IFERROR(INDEX('Прайс-лист на год'!$E$4:$NG$28,MATCH(prices_model!E6942,'Прайс-лист на год'!$D$4:$D$28,0),MATCH(prices_model!A6942,'Прайс-лист на год'!$E$3:$NG$3,0)),0)</f>
        <v>893</v>
      </c>
    </row>
    <row r="6943" spans="1:6" x14ac:dyDescent="0.25">
      <c r="A6943" s="30">
        <f>'Прайс-лист на год'!$E$3+ROUNDDOWN((ROW()-2)/25,0)</f>
        <v>44107</v>
      </c>
      <c r="B6943">
        <f t="shared" ref="B6943:E6943" si="6917">B6918</f>
        <v>1</v>
      </c>
      <c r="C6943" t="str">
        <f t="shared" si="6917"/>
        <v>A4</v>
      </c>
      <c r="D6943" t="str">
        <f t="shared" si="6917"/>
        <v>сыр полутвердый</v>
      </c>
      <c r="E6943" t="str">
        <f t="shared" si="6917"/>
        <v>A4|сыр полутвердый</v>
      </c>
      <c r="F6943">
        <f>IFERROR(INDEX('Прайс-лист на год'!$E$4:$NG$28,MATCH(prices_model!E6943,'Прайс-лист на год'!$D$4:$D$28,0),MATCH(prices_model!A6943,'Прайс-лист на год'!$E$3:$NG$3,0)),0)</f>
        <v>662</v>
      </c>
    </row>
    <row r="6944" spans="1:6" x14ac:dyDescent="0.25">
      <c r="A6944" s="30">
        <f>'Прайс-лист на год'!$E$3+ROUNDDOWN((ROW()-2)/25,0)</f>
        <v>44107</v>
      </c>
      <c r="B6944">
        <f t="shared" ref="B6944:E6944" si="6918">B6919</f>
        <v>1</v>
      </c>
      <c r="C6944" t="str">
        <f t="shared" si="6918"/>
        <v>A4</v>
      </c>
      <c r="D6944" t="str">
        <f t="shared" si="6918"/>
        <v>сыр мягкий</v>
      </c>
      <c r="E6944" t="str">
        <f t="shared" si="6918"/>
        <v>A4|сыр мягкий</v>
      </c>
      <c r="F6944">
        <f>IFERROR(INDEX('Прайс-лист на год'!$E$4:$NG$28,MATCH(prices_model!E6944,'Прайс-лист на год'!$D$4:$D$28,0),MATCH(prices_model!A6944,'Прайс-лист на год'!$E$3:$NG$3,0)),0)</f>
        <v>446</v>
      </c>
    </row>
    <row r="6945" spans="1:6" x14ac:dyDescent="0.25">
      <c r="A6945" s="30">
        <f>'Прайс-лист на год'!$E$3+ROUNDDOWN((ROW()-2)/25,0)</f>
        <v>44107</v>
      </c>
      <c r="B6945">
        <f t="shared" ref="B6945:E6945" si="6919">B6920</f>
        <v>1</v>
      </c>
      <c r="C6945" t="str">
        <f t="shared" si="6919"/>
        <v>A4</v>
      </c>
      <c r="D6945" t="str">
        <f t="shared" si="6919"/>
        <v>прочие сыры</v>
      </c>
      <c r="E6945" t="str">
        <f t="shared" si="6919"/>
        <v>A4|прочие сыры</v>
      </c>
      <c r="F6945">
        <f>IFERROR(INDEX('Прайс-лист на год'!$E$4:$NG$28,MATCH(prices_model!E6945,'Прайс-лист на год'!$D$4:$D$28,0),MATCH(prices_model!A6945,'Прайс-лист на год'!$E$3:$NG$3,0)),0)</f>
        <v>732</v>
      </c>
    </row>
    <row r="6946" spans="1:6" x14ac:dyDescent="0.25">
      <c r="A6946" s="30">
        <f>'Прайс-лист на год'!$E$3+ROUNDDOWN((ROW()-2)/25,0)</f>
        <v>44107</v>
      </c>
      <c r="B6946">
        <f t="shared" ref="B6946:E6946" si="6920">B6921</f>
        <v>1</v>
      </c>
      <c r="C6946" t="str">
        <f t="shared" si="6920"/>
        <v>A4</v>
      </c>
      <c r="D6946" t="str">
        <f t="shared" si="6920"/>
        <v>продукты сырные</v>
      </c>
      <c r="E6946" t="str">
        <f t="shared" si="6920"/>
        <v>A4|продукты сырные</v>
      </c>
      <c r="F6946">
        <f>IFERROR(INDEX('Прайс-лист на год'!$E$4:$NG$28,MATCH(prices_model!E6946,'Прайс-лист на год'!$D$4:$D$28,0),MATCH(prices_model!A6946,'Прайс-лист на год'!$E$3:$NG$3,0)),0)</f>
        <v>340</v>
      </c>
    </row>
    <row r="6947" spans="1:6" x14ac:dyDescent="0.25">
      <c r="A6947" s="30">
        <f>'Прайс-лист на год'!$E$3+ROUNDDOWN((ROW()-2)/25,0)</f>
        <v>44107</v>
      </c>
      <c r="B6947">
        <f t="shared" ref="B6947:E6947" si="6921">B6922</f>
        <v>1</v>
      </c>
      <c r="C6947" t="str">
        <f t="shared" si="6921"/>
        <v>A5</v>
      </c>
      <c r="D6947" t="str">
        <f t="shared" si="6921"/>
        <v>сыр твердый</v>
      </c>
      <c r="E6947" t="str">
        <f t="shared" si="6921"/>
        <v>A5|сыр твердый</v>
      </c>
      <c r="F6947">
        <f>IFERROR(INDEX('Прайс-лист на год'!$E$4:$NG$28,MATCH(prices_model!E6947,'Прайс-лист на год'!$D$4:$D$28,0),MATCH(prices_model!A6947,'Прайс-лист на год'!$E$3:$NG$3,0)),0)</f>
        <v>1102</v>
      </c>
    </row>
    <row r="6948" spans="1:6" x14ac:dyDescent="0.25">
      <c r="A6948" s="30">
        <f>'Прайс-лист на год'!$E$3+ROUNDDOWN((ROW()-2)/25,0)</f>
        <v>44107</v>
      </c>
      <c r="B6948">
        <f t="shared" ref="B6948:E6948" si="6922">B6923</f>
        <v>1</v>
      </c>
      <c r="C6948" t="str">
        <f t="shared" si="6922"/>
        <v>A5</v>
      </c>
      <c r="D6948" t="str">
        <f t="shared" si="6922"/>
        <v>сыр полутвердый</v>
      </c>
      <c r="E6948" t="str">
        <f t="shared" si="6922"/>
        <v>A5|сыр полутвердый</v>
      </c>
      <c r="F6948">
        <f>IFERROR(INDEX('Прайс-лист на год'!$E$4:$NG$28,MATCH(prices_model!E6948,'Прайс-лист на год'!$D$4:$D$28,0),MATCH(prices_model!A6948,'Прайс-лист на год'!$E$3:$NG$3,0)),0)</f>
        <v>661</v>
      </c>
    </row>
    <row r="6949" spans="1:6" x14ac:dyDescent="0.25">
      <c r="A6949" s="30">
        <f>'Прайс-лист на год'!$E$3+ROUNDDOWN((ROW()-2)/25,0)</f>
        <v>44107</v>
      </c>
      <c r="B6949">
        <f t="shared" ref="B6949:E6949" si="6923">B6924</f>
        <v>1</v>
      </c>
      <c r="C6949" t="str">
        <f t="shared" si="6923"/>
        <v>A5</v>
      </c>
      <c r="D6949" t="str">
        <f t="shared" si="6923"/>
        <v>сыр мягкий</v>
      </c>
      <c r="E6949" t="str">
        <f t="shared" si="6923"/>
        <v>A5|сыр мягкий</v>
      </c>
      <c r="F6949">
        <f>IFERROR(INDEX('Прайс-лист на год'!$E$4:$NG$28,MATCH(prices_model!E6949,'Прайс-лист на год'!$D$4:$D$28,0),MATCH(prices_model!A6949,'Прайс-лист на год'!$E$3:$NG$3,0)),0)</f>
        <v>551</v>
      </c>
    </row>
    <row r="6950" spans="1:6" x14ac:dyDescent="0.25">
      <c r="A6950" s="30">
        <f>'Прайс-лист на год'!$E$3+ROUNDDOWN((ROW()-2)/25,0)</f>
        <v>44107</v>
      </c>
      <c r="B6950">
        <f t="shared" ref="B6950:E6950" si="6924">B6925</f>
        <v>1</v>
      </c>
      <c r="C6950" t="str">
        <f t="shared" si="6924"/>
        <v>A5</v>
      </c>
      <c r="D6950" t="str">
        <f t="shared" si="6924"/>
        <v>прочие сыры</v>
      </c>
      <c r="E6950" t="str">
        <f t="shared" si="6924"/>
        <v>A5|прочие сыры</v>
      </c>
      <c r="F6950">
        <f>IFERROR(INDEX('Прайс-лист на год'!$E$4:$NG$28,MATCH(prices_model!E6950,'Прайс-лист на год'!$D$4:$D$28,0),MATCH(prices_model!A6950,'Прайс-лист на год'!$E$3:$NG$3,0)),0)</f>
        <v>772</v>
      </c>
    </row>
    <row r="6951" spans="1:6" x14ac:dyDescent="0.25">
      <c r="A6951" s="30">
        <f>'Прайс-лист на год'!$E$3+ROUNDDOWN((ROW()-2)/25,0)</f>
        <v>44107</v>
      </c>
      <c r="B6951">
        <f t="shared" ref="B6951:E6951" si="6925">B6926</f>
        <v>1</v>
      </c>
      <c r="C6951" t="str">
        <f t="shared" si="6925"/>
        <v>A5</v>
      </c>
      <c r="D6951" t="str">
        <f t="shared" si="6925"/>
        <v>продукты сырные</v>
      </c>
      <c r="E6951" t="str">
        <f t="shared" si="6925"/>
        <v>A5|продукты сырные</v>
      </c>
      <c r="F6951">
        <f>IFERROR(INDEX('Прайс-лист на год'!$E$4:$NG$28,MATCH(prices_model!E6951,'Прайс-лист на год'!$D$4:$D$28,0),MATCH(prices_model!A6951,'Прайс-лист на год'!$E$3:$NG$3,0)),0)</f>
        <v>441</v>
      </c>
    </row>
    <row r="6952" spans="1:6" x14ac:dyDescent="0.25">
      <c r="A6952" s="30">
        <f>'Прайс-лист на год'!$E$3+ROUNDDOWN((ROW()-2)/25,0)</f>
        <v>44108</v>
      </c>
      <c r="B6952">
        <f t="shared" ref="B6952:E6952" si="6926">B6927</f>
        <v>1</v>
      </c>
      <c r="C6952" t="str">
        <f t="shared" si="6926"/>
        <v>A1</v>
      </c>
      <c r="D6952" t="str">
        <f t="shared" si="6926"/>
        <v>сыр твердый</v>
      </c>
      <c r="E6952" t="str">
        <f t="shared" si="6926"/>
        <v>A1|сыр твердый</v>
      </c>
      <c r="F6952">
        <f>IFERROR(INDEX('Прайс-лист на год'!$E$4:$NG$28,MATCH(prices_model!E6952,'Прайс-лист на год'!$D$4:$D$28,0),MATCH(prices_model!A6952,'Прайс-лист на год'!$E$3:$NG$3,0)),0)</f>
        <v>1000</v>
      </c>
    </row>
    <row r="6953" spans="1:6" x14ac:dyDescent="0.25">
      <c r="A6953" s="30">
        <f>'Прайс-лист на год'!$E$3+ROUNDDOWN((ROW()-2)/25,0)</f>
        <v>44108</v>
      </c>
      <c r="B6953">
        <f t="shared" ref="B6953:E6953" si="6927">B6928</f>
        <v>1</v>
      </c>
      <c r="C6953" t="str">
        <f t="shared" si="6927"/>
        <v>A1</v>
      </c>
      <c r="D6953" t="str">
        <f t="shared" si="6927"/>
        <v>сыр полутвердый</v>
      </c>
      <c r="E6953" t="str">
        <f t="shared" si="6927"/>
        <v>A1|сыр полутвердый</v>
      </c>
      <c r="F6953">
        <f>IFERROR(INDEX('Прайс-лист на год'!$E$4:$NG$28,MATCH(prices_model!E6953,'Прайс-лист на год'!$D$4:$D$28,0),MATCH(prices_model!A6953,'Прайс-лист на год'!$E$3:$NG$3,0)),0)</f>
        <v>600</v>
      </c>
    </row>
    <row r="6954" spans="1:6" x14ac:dyDescent="0.25">
      <c r="A6954" s="30">
        <f>'Прайс-лист на год'!$E$3+ROUNDDOWN((ROW()-2)/25,0)</f>
        <v>44108</v>
      </c>
      <c r="B6954">
        <f t="shared" ref="B6954:E6954" si="6928">B6929</f>
        <v>1</v>
      </c>
      <c r="C6954" t="str">
        <f t="shared" si="6928"/>
        <v>A1</v>
      </c>
      <c r="D6954" t="str">
        <f t="shared" si="6928"/>
        <v>сыр мягкий</v>
      </c>
      <c r="E6954" t="str">
        <f t="shared" si="6928"/>
        <v>A1|сыр мягкий</v>
      </c>
      <c r="F6954">
        <f>IFERROR(INDEX('Прайс-лист на год'!$E$4:$NG$28,MATCH(prices_model!E6954,'Прайс-лист на год'!$D$4:$D$28,0),MATCH(prices_model!A6954,'Прайс-лист на год'!$E$3:$NG$3,0)),0)</f>
        <v>500</v>
      </c>
    </row>
    <row r="6955" spans="1:6" x14ac:dyDescent="0.25">
      <c r="A6955" s="30">
        <f>'Прайс-лист на год'!$E$3+ROUNDDOWN((ROW()-2)/25,0)</f>
        <v>44108</v>
      </c>
      <c r="B6955">
        <f t="shared" ref="B6955:E6955" si="6929">B6930</f>
        <v>1</v>
      </c>
      <c r="C6955" t="str">
        <f t="shared" si="6929"/>
        <v>A1</v>
      </c>
      <c r="D6955" t="str">
        <f t="shared" si="6929"/>
        <v>прочие сыры</v>
      </c>
      <c r="E6955" t="str">
        <f t="shared" si="6929"/>
        <v>A1|прочие сыры</v>
      </c>
      <c r="F6955">
        <f>IFERROR(INDEX('Прайс-лист на год'!$E$4:$NG$28,MATCH(prices_model!E6955,'Прайс-лист на год'!$D$4:$D$28,0),MATCH(prices_model!A6955,'Прайс-лист на год'!$E$3:$NG$3,0)),0)</f>
        <v>700</v>
      </c>
    </row>
    <row r="6956" spans="1:6" x14ac:dyDescent="0.25">
      <c r="A6956" s="30">
        <f>'Прайс-лист на год'!$E$3+ROUNDDOWN((ROW()-2)/25,0)</f>
        <v>44108</v>
      </c>
      <c r="B6956">
        <f t="shared" ref="B6956:E6956" si="6930">B6931</f>
        <v>1</v>
      </c>
      <c r="C6956" t="str">
        <f t="shared" si="6930"/>
        <v>A1</v>
      </c>
      <c r="D6956" t="str">
        <f t="shared" si="6930"/>
        <v>продукты сырные</v>
      </c>
      <c r="E6956" t="str">
        <f t="shared" si="6930"/>
        <v>A1|продукты сырные</v>
      </c>
      <c r="F6956">
        <f>IFERROR(INDEX('Прайс-лист на год'!$E$4:$NG$28,MATCH(prices_model!E6956,'Прайс-лист на год'!$D$4:$D$28,0),MATCH(prices_model!A6956,'Прайс-лист на год'!$E$3:$NG$3,0)),0)</f>
        <v>400</v>
      </c>
    </row>
    <row r="6957" spans="1:6" x14ac:dyDescent="0.25">
      <c r="A6957" s="30">
        <f>'Прайс-лист на год'!$E$3+ROUNDDOWN((ROW()-2)/25,0)</f>
        <v>44108</v>
      </c>
      <c r="B6957">
        <f t="shared" ref="B6957:E6957" si="6931">B6932</f>
        <v>1</v>
      </c>
      <c r="C6957" t="str">
        <f t="shared" si="6931"/>
        <v>A2</v>
      </c>
      <c r="D6957" t="str">
        <f t="shared" si="6931"/>
        <v>сыр твердый</v>
      </c>
      <c r="E6957" t="str">
        <f t="shared" si="6931"/>
        <v>A2|сыр твердый</v>
      </c>
      <c r="F6957">
        <f>IFERROR(INDEX('Прайс-лист на год'!$E$4:$NG$28,MATCH(prices_model!E6957,'Прайс-лист на год'!$D$4:$D$28,0),MATCH(prices_model!A6957,'Прайс-лист на год'!$E$3:$NG$3,0)),0)</f>
        <v>1050</v>
      </c>
    </row>
    <row r="6958" spans="1:6" x14ac:dyDescent="0.25">
      <c r="A6958" s="30">
        <f>'Прайс-лист на год'!$E$3+ROUNDDOWN((ROW()-2)/25,0)</f>
        <v>44108</v>
      </c>
      <c r="B6958">
        <f t="shared" ref="B6958:E6958" si="6932">B6933</f>
        <v>1</v>
      </c>
      <c r="C6958" t="str">
        <f t="shared" si="6932"/>
        <v>A2</v>
      </c>
      <c r="D6958" t="str">
        <f t="shared" si="6932"/>
        <v>сыр полутвердый</v>
      </c>
      <c r="E6958" t="str">
        <f t="shared" si="6932"/>
        <v>A2|сыр полутвердый</v>
      </c>
      <c r="F6958">
        <f>IFERROR(INDEX('Прайс-лист на год'!$E$4:$NG$28,MATCH(prices_model!E6958,'Прайс-лист на год'!$D$4:$D$28,0),MATCH(prices_model!A6958,'Прайс-лист на год'!$E$3:$NG$3,0)),0)</f>
        <v>630</v>
      </c>
    </row>
    <row r="6959" spans="1:6" x14ac:dyDescent="0.25">
      <c r="A6959" s="30">
        <f>'Прайс-лист на год'!$E$3+ROUNDDOWN((ROW()-2)/25,0)</f>
        <v>44108</v>
      </c>
      <c r="B6959">
        <f t="shared" ref="B6959:E6959" si="6933">B6934</f>
        <v>1</v>
      </c>
      <c r="C6959" t="str">
        <f t="shared" si="6933"/>
        <v>A2</v>
      </c>
      <c r="D6959" t="str">
        <f t="shared" si="6933"/>
        <v>сыр мягкий</v>
      </c>
      <c r="E6959" t="str">
        <f t="shared" si="6933"/>
        <v>A2|сыр мягкий</v>
      </c>
      <c r="F6959">
        <f>IFERROR(INDEX('Прайс-лист на год'!$E$4:$NG$28,MATCH(prices_model!E6959,'Прайс-лист на год'!$D$4:$D$28,0),MATCH(prices_model!A6959,'Прайс-лист на год'!$E$3:$NG$3,0)),0)</f>
        <v>525</v>
      </c>
    </row>
    <row r="6960" spans="1:6" x14ac:dyDescent="0.25">
      <c r="A6960" s="30">
        <f>'Прайс-лист на год'!$E$3+ROUNDDOWN((ROW()-2)/25,0)</f>
        <v>44108</v>
      </c>
      <c r="B6960">
        <f t="shared" ref="B6960:E6960" si="6934">B6935</f>
        <v>1</v>
      </c>
      <c r="C6960" t="str">
        <f t="shared" si="6934"/>
        <v>A2</v>
      </c>
      <c r="D6960" t="str">
        <f t="shared" si="6934"/>
        <v>прочие сыры</v>
      </c>
      <c r="E6960" t="str">
        <f t="shared" si="6934"/>
        <v>A2|прочие сыры</v>
      </c>
      <c r="F6960">
        <f>IFERROR(INDEX('Прайс-лист на год'!$E$4:$NG$28,MATCH(prices_model!E6960,'Прайс-лист на год'!$D$4:$D$28,0),MATCH(prices_model!A6960,'Прайс-лист на год'!$E$3:$NG$3,0)),0)</f>
        <v>735</v>
      </c>
    </row>
    <row r="6961" spans="1:6" x14ac:dyDescent="0.25">
      <c r="A6961" s="30">
        <f>'Прайс-лист на год'!$E$3+ROUNDDOWN((ROW()-2)/25,0)</f>
        <v>44108</v>
      </c>
      <c r="B6961">
        <f t="shared" ref="B6961:E6961" si="6935">B6936</f>
        <v>1</v>
      </c>
      <c r="C6961" t="str">
        <f t="shared" si="6935"/>
        <v>A2</v>
      </c>
      <c r="D6961" t="str">
        <f t="shared" si="6935"/>
        <v>продукты сырные</v>
      </c>
      <c r="E6961" t="str">
        <f t="shared" si="6935"/>
        <v>A2|продукты сырные</v>
      </c>
      <c r="F6961">
        <f>IFERROR(INDEX('Прайс-лист на год'!$E$4:$NG$28,MATCH(prices_model!E6961,'Прайс-лист на год'!$D$4:$D$28,0),MATCH(prices_model!A6961,'Прайс-лист на год'!$E$3:$NG$3,0)),0)</f>
        <v>420</v>
      </c>
    </row>
    <row r="6962" spans="1:6" x14ac:dyDescent="0.25">
      <c r="A6962" s="30">
        <f>'Прайс-лист на год'!$E$3+ROUNDDOWN((ROW()-2)/25,0)</f>
        <v>44108</v>
      </c>
      <c r="B6962">
        <f t="shared" ref="B6962:E6962" si="6936">B6937</f>
        <v>1</v>
      </c>
      <c r="C6962" t="str">
        <f t="shared" si="6936"/>
        <v>A3</v>
      </c>
      <c r="D6962" t="str">
        <f t="shared" si="6936"/>
        <v>сыр твердый</v>
      </c>
      <c r="E6962" t="str">
        <f t="shared" si="6936"/>
        <v>A3|сыр твердый</v>
      </c>
      <c r="F6962">
        <f>IFERROR(INDEX('Прайс-лист на год'!$E$4:$NG$28,MATCH(prices_model!E6962,'Прайс-лист на год'!$D$4:$D$28,0),MATCH(prices_model!A6962,'Прайс-лист на год'!$E$3:$NG$3,0)),0)</f>
        <v>1000</v>
      </c>
    </row>
    <row r="6963" spans="1:6" x14ac:dyDescent="0.25">
      <c r="A6963" s="30">
        <f>'Прайс-лист на год'!$E$3+ROUNDDOWN((ROW()-2)/25,0)</f>
        <v>44108</v>
      </c>
      <c r="B6963">
        <f t="shared" ref="B6963:E6963" si="6937">B6938</f>
        <v>1</v>
      </c>
      <c r="C6963" t="str">
        <f t="shared" si="6937"/>
        <v>A3</v>
      </c>
      <c r="D6963" t="str">
        <f t="shared" si="6937"/>
        <v>сыр полутвердый</v>
      </c>
      <c r="E6963" t="str">
        <f t="shared" si="6937"/>
        <v>A3|сыр полутвердый</v>
      </c>
      <c r="F6963">
        <f>IFERROR(INDEX('Прайс-лист на год'!$E$4:$NG$28,MATCH(prices_model!E6963,'Прайс-лист на год'!$D$4:$D$28,0),MATCH(prices_model!A6963,'Прайс-лист на год'!$E$3:$NG$3,0)),0)</f>
        <v>600</v>
      </c>
    </row>
    <row r="6964" spans="1:6" x14ac:dyDescent="0.25">
      <c r="A6964" s="30">
        <f>'Прайс-лист на год'!$E$3+ROUNDDOWN((ROW()-2)/25,0)</f>
        <v>44108</v>
      </c>
      <c r="B6964">
        <f t="shared" ref="B6964:E6964" si="6938">B6939</f>
        <v>1</v>
      </c>
      <c r="C6964" t="str">
        <f t="shared" si="6938"/>
        <v>A3</v>
      </c>
      <c r="D6964" t="str">
        <f t="shared" si="6938"/>
        <v>сыр мягкий</v>
      </c>
      <c r="E6964" t="str">
        <f t="shared" si="6938"/>
        <v>A3|сыр мягкий</v>
      </c>
      <c r="F6964">
        <f>IFERROR(INDEX('Прайс-лист на год'!$E$4:$NG$28,MATCH(prices_model!E6964,'Прайс-лист на год'!$D$4:$D$28,0),MATCH(prices_model!A6964,'Прайс-лист на год'!$E$3:$NG$3,0)),0)</f>
        <v>500</v>
      </c>
    </row>
    <row r="6965" spans="1:6" x14ac:dyDescent="0.25">
      <c r="A6965" s="30">
        <f>'Прайс-лист на год'!$E$3+ROUNDDOWN((ROW()-2)/25,0)</f>
        <v>44108</v>
      </c>
      <c r="B6965">
        <f t="shared" ref="B6965:E6965" si="6939">B6940</f>
        <v>1</v>
      </c>
      <c r="C6965" t="str">
        <f t="shared" si="6939"/>
        <v>A3</v>
      </c>
      <c r="D6965" t="str">
        <f t="shared" si="6939"/>
        <v>прочие сыры</v>
      </c>
      <c r="E6965" t="str">
        <f t="shared" si="6939"/>
        <v>A3|прочие сыры</v>
      </c>
      <c r="F6965">
        <f>IFERROR(INDEX('Прайс-лист на год'!$E$4:$NG$28,MATCH(prices_model!E6965,'Прайс-лист на год'!$D$4:$D$28,0),MATCH(prices_model!A6965,'Прайс-лист на год'!$E$3:$NG$3,0)),0)</f>
        <v>700</v>
      </c>
    </row>
    <row r="6966" spans="1:6" x14ac:dyDescent="0.25">
      <c r="A6966" s="30">
        <f>'Прайс-лист на год'!$E$3+ROUNDDOWN((ROW()-2)/25,0)</f>
        <v>44108</v>
      </c>
      <c r="B6966">
        <f t="shared" ref="B6966:E6966" si="6940">B6941</f>
        <v>1</v>
      </c>
      <c r="C6966" t="str">
        <f t="shared" si="6940"/>
        <v>A3</v>
      </c>
      <c r="D6966" t="str">
        <f t="shared" si="6940"/>
        <v>продукты сырные</v>
      </c>
      <c r="E6966" t="str">
        <f t="shared" si="6940"/>
        <v>A3|продукты сырные</v>
      </c>
      <c r="F6966">
        <f>IFERROR(INDEX('Прайс-лист на год'!$E$4:$NG$28,MATCH(prices_model!E6966,'Прайс-лист на год'!$D$4:$D$28,0),MATCH(prices_model!A6966,'Прайс-лист на год'!$E$3:$NG$3,0)),0)</f>
        <v>400</v>
      </c>
    </row>
    <row r="6967" spans="1:6" x14ac:dyDescent="0.25">
      <c r="A6967" s="30">
        <f>'Прайс-лист на год'!$E$3+ROUNDDOWN((ROW()-2)/25,0)</f>
        <v>44108</v>
      </c>
      <c r="B6967">
        <f t="shared" ref="B6967:E6967" si="6941">B6942</f>
        <v>1</v>
      </c>
      <c r="C6967" t="str">
        <f t="shared" si="6941"/>
        <v>A4</v>
      </c>
      <c r="D6967" t="str">
        <f t="shared" si="6941"/>
        <v>сыр твердый</v>
      </c>
      <c r="E6967" t="str">
        <f t="shared" si="6941"/>
        <v>A4|сыр твердый</v>
      </c>
      <c r="F6967">
        <f>IFERROR(INDEX('Прайс-лист на год'!$E$4:$NG$28,MATCH(prices_model!E6967,'Прайс-лист на год'!$D$4:$D$28,0),MATCH(prices_model!A6967,'Прайс-лист на год'!$E$3:$NG$3,0)),0)</f>
        <v>893</v>
      </c>
    </row>
    <row r="6968" spans="1:6" x14ac:dyDescent="0.25">
      <c r="A6968" s="30">
        <f>'Прайс-лист на год'!$E$3+ROUNDDOWN((ROW()-2)/25,0)</f>
        <v>44108</v>
      </c>
      <c r="B6968">
        <f t="shared" ref="B6968:E6968" si="6942">B6943</f>
        <v>1</v>
      </c>
      <c r="C6968" t="str">
        <f t="shared" si="6942"/>
        <v>A4</v>
      </c>
      <c r="D6968" t="str">
        <f t="shared" si="6942"/>
        <v>сыр полутвердый</v>
      </c>
      <c r="E6968" t="str">
        <f t="shared" si="6942"/>
        <v>A4|сыр полутвердый</v>
      </c>
      <c r="F6968">
        <f>IFERROR(INDEX('Прайс-лист на год'!$E$4:$NG$28,MATCH(prices_model!E6968,'Прайс-лист на год'!$D$4:$D$28,0),MATCH(prices_model!A6968,'Прайс-лист на год'!$E$3:$NG$3,0)),0)</f>
        <v>662</v>
      </c>
    </row>
    <row r="6969" spans="1:6" x14ac:dyDescent="0.25">
      <c r="A6969" s="30">
        <f>'Прайс-лист на год'!$E$3+ROUNDDOWN((ROW()-2)/25,0)</f>
        <v>44108</v>
      </c>
      <c r="B6969">
        <f t="shared" ref="B6969:E6969" si="6943">B6944</f>
        <v>1</v>
      </c>
      <c r="C6969" t="str">
        <f t="shared" si="6943"/>
        <v>A4</v>
      </c>
      <c r="D6969" t="str">
        <f t="shared" si="6943"/>
        <v>сыр мягкий</v>
      </c>
      <c r="E6969" t="str">
        <f t="shared" si="6943"/>
        <v>A4|сыр мягкий</v>
      </c>
      <c r="F6969">
        <f>IFERROR(INDEX('Прайс-лист на год'!$E$4:$NG$28,MATCH(prices_model!E6969,'Прайс-лист на год'!$D$4:$D$28,0),MATCH(prices_model!A6969,'Прайс-лист на год'!$E$3:$NG$3,0)),0)</f>
        <v>446</v>
      </c>
    </row>
    <row r="6970" spans="1:6" x14ac:dyDescent="0.25">
      <c r="A6970" s="30">
        <f>'Прайс-лист на год'!$E$3+ROUNDDOWN((ROW()-2)/25,0)</f>
        <v>44108</v>
      </c>
      <c r="B6970">
        <f t="shared" ref="B6970:E6970" si="6944">B6945</f>
        <v>1</v>
      </c>
      <c r="C6970" t="str">
        <f t="shared" si="6944"/>
        <v>A4</v>
      </c>
      <c r="D6970" t="str">
        <f t="shared" si="6944"/>
        <v>прочие сыры</v>
      </c>
      <c r="E6970" t="str">
        <f t="shared" si="6944"/>
        <v>A4|прочие сыры</v>
      </c>
      <c r="F6970">
        <f>IFERROR(INDEX('Прайс-лист на год'!$E$4:$NG$28,MATCH(prices_model!E6970,'Прайс-лист на год'!$D$4:$D$28,0),MATCH(prices_model!A6970,'Прайс-лист на год'!$E$3:$NG$3,0)),0)</f>
        <v>732</v>
      </c>
    </row>
    <row r="6971" spans="1:6" x14ac:dyDescent="0.25">
      <c r="A6971" s="30">
        <f>'Прайс-лист на год'!$E$3+ROUNDDOWN((ROW()-2)/25,0)</f>
        <v>44108</v>
      </c>
      <c r="B6971">
        <f t="shared" ref="B6971:E6971" si="6945">B6946</f>
        <v>1</v>
      </c>
      <c r="C6971" t="str">
        <f t="shared" si="6945"/>
        <v>A4</v>
      </c>
      <c r="D6971" t="str">
        <f t="shared" si="6945"/>
        <v>продукты сырные</v>
      </c>
      <c r="E6971" t="str">
        <f t="shared" si="6945"/>
        <v>A4|продукты сырные</v>
      </c>
      <c r="F6971">
        <f>IFERROR(INDEX('Прайс-лист на год'!$E$4:$NG$28,MATCH(prices_model!E6971,'Прайс-лист на год'!$D$4:$D$28,0),MATCH(prices_model!A6971,'Прайс-лист на год'!$E$3:$NG$3,0)),0)</f>
        <v>340</v>
      </c>
    </row>
    <row r="6972" spans="1:6" x14ac:dyDescent="0.25">
      <c r="A6972" s="30">
        <f>'Прайс-лист на год'!$E$3+ROUNDDOWN((ROW()-2)/25,0)</f>
        <v>44108</v>
      </c>
      <c r="B6972">
        <f t="shared" ref="B6972:E6972" si="6946">B6947</f>
        <v>1</v>
      </c>
      <c r="C6972" t="str">
        <f t="shared" si="6946"/>
        <v>A5</v>
      </c>
      <c r="D6972" t="str">
        <f t="shared" si="6946"/>
        <v>сыр твердый</v>
      </c>
      <c r="E6972" t="str">
        <f t="shared" si="6946"/>
        <v>A5|сыр твердый</v>
      </c>
      <c r="F6972">
        <f>IFERROR(INDEX('Прайс-лист на год'!$E$4:$NG$28,MATCH(prices_model!E6972,'Прайс-лист на год'!$D$4:$D$28,0),MATCH(prices_model!A6972,'Прайс-лист на год'!$E$3:$NG$3,0)),0)</f>
        <v>1102</v>
      </c>
    </row>
    <row r="6973" spans="1:6" x14ac:dyDescent="0.25">
      <c r="A6973" s="30">
        <f>'Прайс-лист на год'!$E$3+ROUNDDOWN((ROW()-2)/25,0)</f>
        <v>44108</v>
      </c>
      <c r="B6973">
        <f t="shared" ref="B6973:E6973" si="6947">B6948</f>
        <v>1</v>
      </c>
      <c r="C6973" t="str">
        <f t="shared" si="6947"/>
        <v>A5</v>
      </c>
      <c r="D6973" t="str">
        <f t="shared" si="6947"/>
        <v>сыр полутвердый</v>
      </c>
      <c r="E6973" t="str">
        <f t="shared" si="6947"/>
        <v>A5|сыр полутвердый</v>
      </c>
      <c r="F6973">
        <f>IFERROR(INDEX('Прайс-лист на год'!$E$4:$NG$28,MATCH(prices_model!E6973,'Прайс-лист на год'!$D$4:$D$28,0),MATCH(prices_model!A6973,'Прайс-лист на год'!$E$3:$NG$3,0)),0)</f>
        <v>661</v>
      </c>
    </row>
    <row r="6974" spans="1:6" x14ac:dyDescent="0.25">
      <c r="A6974" s="30">
        <f>'Прайс-лист на год'!$E$3+ROUNDDOWN((ROW()-2)/25,0)</f>
        <v>44108</v>
      </c>
      <c r="B6974">
        <f t="shared" ref="B6974:E6974" si="6948">B6949</f>
        <v>1</v>
      </c>
      <c r="C6974" t="str">
        <f t="shared" si="6948"/>
        <v>A5</v>
      </c>
      <c r="D6974" t="str">
        <f t="shared" si="6948"/>
        <v>сыр мягкий</v>
      </c>
      <c r="E6974" t="str">
        <f t="shared" si="6948"/>
        <v>A5|сыр мягкий</v>
      </c>
      <c r="F6974">
        <f>IFERROR(INDEX('Прайс-лист на год'!$E$4:$NG$28,MATCH(prices_model!E6974,'Прайс-лист на год'!$D$4:$D$28,0),MATCH(prices_model!A6974,'Прайс-лист на год'!$E$3:$NG$3,0)),0)</f>
        <v>551</v>
      </c>
    </row>
    <row r="6975" spans="1:6" x14ac:dyDescent="0.25">
      <c r="A6975" s="30">
        <f>'Прайс-лист на год'!$E$3+ROUNDDOWN((ROW()-2)/25,0)</f>
        <v>44108</v>
      </c>
      <c r="B6975">
        <f t="shared" ref="B6975:E6975" si="6949">B6950</f>
        <v>1</v>
      </c>
      <c r="C6975" t="str">
        <f t="shared" si="6949"/>
        <v>A5</v>
      </c>
      <c r="D6975" t="str">
        <f t="shared" si="6949"/>
        <v>прочие сыры</v>
      </c>
      <c r="E6975" t="str">
        <f t="shared" si="6949"/>
        <v>A5|прочие сыры</v>
      </c>
      <c r="F6975">
        <f>IFERROR(INDEX('Прайс-лист на год'!$E$4:$NG$28,MATCH(prices_model!E6975,'Прайс-лист на год'!$D$4:$D$28,0),MATCH(prices_model!A6975,'Прайс-лист на год'!$E$3:$NG$3,0)),0)</f>
        <v>772</v>
      </c>
    </row>
    <row r="6976" spans="1:6" x14ac:dyDescent="0.25">
      <c r="A6976" s="30">
        <f>'Прайс-лист на год'!$E$3+ROUNDDOWN((ROW()-2)/25,0)</f>
        <v>44108</v>
      </c>
      <c r="B6976">
        <f t="shared" ref="B6976:E6976" si="6950">B6951</f>
        <v>1</v>
      </c>
      <c r="C6976" t="str">
        <f t="shared" si="6950"/>
        <v>A5</v>
      </c>
      <c r="D6976" t="str">
        <f t="shared" si="6950"/>
        <v>продукты сырные</v>
      </c>
      <c r="E6976" t="str">
        <f t="shared" si="6950"/>
        <v>A5|продукты сырные</v>
      </c>
      <c r="F6976">
        <f>IFERROR(INDEX('Прайс-лист на год'!$E$4:$NG$28,MATCH(prices_model!E6976,'Прайс-лист на год'!$D$4:$D$28,0),MATCH(prices_model!A6976,'Прайс-лист на год'!$E$3:$NG$3,0)),0)</f>
        <v>441</v>
      </c>
    </row>
    <row r="6977" spans="1:6" x14ac:dyDescent="0.25">
      <c r="A6977" s="30">
        <f>'Прайс-лист на год'!$E$3+ROUNDDOWN((ROW()-2)/25,0)</f>
        <v>44109</v>
      </c>
      <c r="B6977">
        <f t="shared" ref="B6977:E6977" si="6951">B6952</f>
        <v>1</v>
      </c>
      <c r="C6977" t="str">
        <f t="shared" si="6951"/>
        <v>A1</v>
      </c>
      <c r="D6977" t="str">
        <f t="shared" si="6951"/>
        <v>сыр твердый</v>
      </c>
      <c r="E6977" t="str">
        <f t="shared" si="6951"/>
        <v>A1|сыр твердый</v>
      </c>
      <c r="F6977">
        <f>IFERROR(INDEX('Прайс-лист на год'!$E$4:$NG$28,MATCH(prices_model!E6977,'Прайс-лист на год'!$D$4:$D$28,0),MATCH(prices_model!A6977,'Прайс-лист на год'!$E$3:$NG$3,0)),0)</f>
        <v>1000</v>
      </c>
    </row>
    <row r="6978" spans="1:6" x14ac:dyDescent="0.25">
      <c r="A6978" s="30">
        <f>'Прайс-лист на год'!$E$3+ROUNDDOWN((ROW()-2)/25,0)</f>
        <v>44109</v>
      </c>
      <c r="B6978">
        <f t="shared" ref="B6978:E6978" si="6952">B6953</f>
        <v>1</v>
      </c>
      <c r="C6978" t="str">
        <f t="shared" si="6952"/>
        <v>A1</v>
      </c>
      <c r="D6978" t="str">
        <f t="shared" si="6952"/>
        <v>сыр полутвердый</v>
      </c>
      <c r="E6978" t="str">
        <f t="shared" si="6952"/>
        <v>A1|сыр полутвердый</v>
      </c>
      <c r="F6978">
        <f>IFERROR(INDEX('Прайс-лист на год'!$E$4:$NG$28,MATCH(prices_model!E6978,'Прайс-лист на год'!$D$4:$D$28,0),MATCH(prices_model!A6978,'Прайс-лист на год'!$E$3:$NG$3,0)),0)</f>
        <v>600</v>
      </c>
    </row>
    <row r="6979" spans="1:6" x14ac:dyDescent="0.25">
      <c r="A6979" s="30">
        <f>'Прайс-лист на год'!$E$3+ROUNDDOWN((ROW()-2)/25,0)</f>
        <v>44109</v>
      </c>
      <c r="B6979">
        <f t="shared" ref="B6979:E6979" si="6953">B6954</f>
        <v>1</v>
      </c>
      <c r="C6979" t="str">
        <f t="shared" si="6953"/>
        <v>A1</v>
      </c>
      <c r="D6979" t="str">
        <f t="shared" si="6953"/>
        <v>сыр мягкий</v>
      </c>
      <c r="E6979" t="str">
        <f t="shared" si="6953"/>
        <v>A1|сыр мягкий</v>
      </c>
      <c r="F6979">
        <f>IFERROR(INDEX('Прайс-лист на год'!$E$4:$NG$28,MATCH(prices_model!E6979,'Прайс-лист на год'!$D$4:$D$28,0),MATCH(prices_model!A6979,'Прайс-лист на год'!$E$3:$NG$3,0)),0)</f>
        <v>500</v>
      </c>
    </row>
    <row r="6980" spans="1:6" x14ac:dyDescent="0.25">
      <c r="A6980" s="30">
        <f>'Прайс-лист на год'!$E$3+ROUNDDOWN((ROW()-2)/25,0)</f>
        <v>44109</v>
      </c>
      <c r="B6980">
        <f t="shared" ref="B6980:E6980" si="6954">B6955</f>
        <v>1</v>
      </c>
      <c r="C6980" t="str">
        <f t="shared" si="6954"/>
        <v>A1</v>
      </c>
      <c r="D6980" t="str">
        <f t="shared" si="6954"/>
        <v>прочие сыры</v>
      </c>
      <c r="E6980" t="str">
        <f t="shared" si="6954"/>
        <v>A1|прочие сыры</v>
      </c>
      <c r="F6980">
        <f>IFERROR(INDEX('Прайс-лист на год'!$E$4:$NG$28,MATCH(prices_model!E6980,'Прайс-лист на год'!$D$4:$D$28,0),MATCH(prices_model!A6980,'Прайс-лист на год'!$E$3:$NG$3,0)),0)</f>
        <v>700</v>
      </c>
    </row>
    <row r="6981" spans="1:6" x14ac:dyDescent="0.25">
      <c r="A6981" s="30">
        <f>'Прайс-лист на год'!$E$3+ROUNDDOWN((ROW()-2)/25,0)</f>
        <v>44109</v>
      </c>
      <c r="B6981">
        <f t="shared" ref="B6981:E6981" si="6955">B6956</f>
        <v>1</v>
      </c>
      <c r="C6981" t="str">
        <f t="shared" si="6955"/>
        <v>A1</v>
      </c>
      <c r="D6981" t="str">
        <f t="shared" si="6955"/>
        <v>продукты сырные</v>
      </c>
      <c r="E6981" t="str">
        <f t="shared" si="6955"/>
        <v>A1|продукты сырные</v>
      </c>
      <c r="F6981">
        <f>IFERROR(INDEX('Прайс-лист на год'!$E$4:$NG$28,MATCH(prices_model!E6981,'Прайс-лист на год'!$D$4:$D$28,0),MATCH(prices_model!A6981,'Прайс-лист на год'!$E$3:$NG$3,0)),0)</f>
        <v>400</v>
      </c>
    </row>
    <row r="6982" spans="1:6" x14ac:dyDescent="0.25">
      <c r="A6982" s="30">
        <f>'Прайс-лист на год'!$E$3+ROUNDDOWN((ROW()-2)/25,0)</f>
        <v>44109</v>
      </c>
      <c r="B6982">
        <f t="shared" ref="B6982:E6982" si="6956">B6957</f>
        <v>1</v>
      </c>
      <c r="C6982" t="str">
        <f t="shared" si="6956"/>
        <v>A2</v>
      </c>
      <c r="D6982" t="str">
        <f t="shared" si="6956"/>
        <v>сыр твердый</v>
      </c>
      <c r="E6982" t="str">
        <f t="shared" si="6956"/>
        <v>A2|сыр твердый</v>
      </c>
      <c r="F6982">
        <f>IFERROR(INDEX('Прайс-лист на год'!$E$4:$NG$28,MATCH(prices_model!E6982,'Прайс-лист на год'!$D$4:$D$28,0),MATCH(prices_model!A6982,'Прайс-лист на год'!$E$3:$NG$3,0)),0)</f>
        <v>1050</v>
      </c>
    </row>
    <row r="6983" spans="1:6" x14ac:dyDescent="0.25">
      <c r="A6983" s="30">
        <f>'Прайс-лист на год'!$E$3+ROUNDDOWN((ROW()-2)/25,0)</f>
        <v>44109</v>
      </c>
      <c r="B6983">
        <f t="shared" ref="B6983:E6983" si="6957">B6958</f>
        <v>1</v>
      </c>
      <c r="C6983" t="str">
        <f t="shared" si="6957"/>
        <v>A2</v>
      </c>
      <c r="D6983" t="str">
        <f t="shared" si="6957"/>
        <v>сыр полутвердый</v>
      </c>
      <c r="E6983" t="str">
        <f t="shared" si="6957"/>
        <v>A2|сыр полутвердый</v>
      </c>
      <c r="F6983">
        <f>IFERROR(INDEX('Прайс-лист на год'!$E$4:$NG$28,MATCH(prices_model!E6983,'Прайс-лист на год'!$D$4:$D$28,0),MATCH(prices_model!A6983,'Прайс-лист на год'!$E$3:$NG$3,0)),0)</f>
        <v>630</v>
      </c>
    </row>
    <row r="6984" spans="1:6" x14ac:dyDescent="0.25">
      <c r="A6984" s="30">
        <f>'Прайс-лист на год'!$E$3+ROUNDDOWN((ROW()-2)/25,0)</f>
        <v>44109</v>
      </c>
      <c r="B6984">
        <f t="shared" ref="B6984:E6984" si="6958">B6959</f>
        <v>1</v>
      </c>
      <c r="C6984" t="str">
        <f t="shared" si="6958"/>
        <v>A2</v>
      </c>
      <c r="D6984" t="str">
        <f t="shared" si="6958"/>
        <v>сыр мягкий</v>
      </c>
      <c r="E6984" t="str">
        <f t="shared" si="6958"/>
        <v>A2|сыр мягкий</v>
      </c>
      <c r="F6984">
        <f>IFERROR(INDEX('Прайс-лист на год'!$E$4:$NG$28,MATCH(prices_model!E6984,'Прайс-лист на год'!$D$4:$D$28,0),MATCH(prices_model!A6984,'Прайс-лист на год'!$E$3:$NG$3,0)),0)</f>
        <v>525</v>
      </c>
    </row>
    <row r="6985" spans="1:6" x14ac:dyDescent="0.25">
      <c r="A6985" s="30">
        <f>'Прайс-лист на год'!$E$3+ROUNDDOWN((ROW()-2)/25,0)</f>
        <v>44109</v>
      </c>
      <c r="B6985">
        <f t="shared" ref="B6985:E6985" si="6959">B6960</f>
        <v>1</v>
      </c>
      <c r="C6985" t="str">
        <f t="shared" si="6959"/>
        <v>A2</v>
      </c>
      <c r="D6985" t="str">
        <f t="shared" si="6959"/>
        <v>прочие сыры</v>
      </c>
      <c r="E6985" t="str">
        <f t="shared" si="6959"/>
        <v>A2|прочие сыры</v>
      </c>
      <c r="F6985">
        <f>IFERROR(INDEX('Прайс-лист на год'!$E$4:$NG$28,MATCH(prices_model!E6985,'Прайс-лист на год'!$D$4:$D$28,0),MATCH(prices_model!A6985,'Прайс-лист на год'!$E$3:$NG$3,0)),0)</f>
        <v>735</v>
      </c>
    </row>
    <row r="6986" spans="1:6" x14ac:dyDescent="0.25">
      <c r="A6986" s="30">
        <f>'Прайс-лист на год'!$E$3+ROUNDDOWN((ROW()-2)/25,0)</f>
        <v>44109</v>
      </c>
      <c r="B6986">
        <f t="shared" ref="B6986:E6986" si="6960">B6961</f>
        <v>1</v>
      </c>
      <c r="C6986" t="str">
        <f t="shared" si="6960"/>
        <v>A2</v>
      </c>
      <c r="D6986" t="str">
        <f t="shared" si="6960"/>
        <v>продукты сырные</v>
      </c>
      <c r="E6986" t="str">
        <f t="shared" si="6960"/>
        <v>A2|продукты сырные</v>
      </c>
      <c r="F6986">
        <f>IFERROR(INDEX('Прайс-лист на год'!$E$4:$NG$28,MATCH(prices_model!E6986,'Прайс-лист на год'!$D$4:$D$28,0),MATCH(prices_model!A6986,'Прайс-лист на год'!$E$3:$NG$3,0)),0)</f>
        <v>420</v>
      </c>
    </row>
    <row r="6987" spans="1:6" x14ac:dyDescent="0.25">
      <c r="A6987" s="30">
        <f>'Прайс-лист на год'!$E$3+ROUNDDOWN((ROW()-2)/25,0)</f>
        <v>44109</v>
      </c>
      <c r="B6987">
        <f t="shared" ref="B6987:E6987" si="6961">B6962</f>
        <v>1</v>
      </c>
      <c r="C6987" t="str">
        <f t="shared" si="6961"/>
        <v>A3</v>
      </c>
      <c r="D6987" t="str">
        <f t="shared" si="6961"/>
        <v>сыр твердый</v>
      </c>
      <c r="E6987" t="str">
        <f t="shared" si="6961"/>
        <v>A3|сыр твердый</v>
      </c>
      <c r="F6987">
        <f>IFERROR(INDEX('Прайс-лист на год'!$E$4:$NG$28,MATCH(prices_model!E6987,'Прайс-лист на год'!$D$4:$D$28,0),MATCH(prices_model!A6987,'Прайс-лист на год'!$E$3:$NG$3,0)),0)</f>
        <v>1100</v>
      </c>
    </row>
    <row r="6988" spans="1:6" x14ac:dyDescent="0.25">
      <c r="A6988" s="30">
        <f>'Прайс-лист на год'!$E$3+ROUNDDOWN((ROW()-2)/25,0)</f>
        <v>44109</v>
      </c>
      <c r="B6988">
        <f t="shared" ref="B6988:E6988" si="6962">B6963</f>
        <v>1</v>
      </c>
      <c r="C6988" t="str">
        <f t="shared" si="6962"/>
        <v>A3</v>
      </c>
      <c r="D6988" t="str">
        <f t="shared" si="6962"/>
        <v>сыр полутвердый</v>
      </c>
      <c r="E6988" t="str">
        <f t="shared" si="6962"/>
        <v>A3|сыр полутвердый</v>
      </c>
      <c r="F6988">
        <f>IFERROR(INDEX('Прайс-лист на год'!$E$4:$NG$28,MATCH(prices_model!E6988,'Прайс-лист на год'!$D$4:$D$28,0),MATCH(prices_model!A6988,'Прайс-лист на год'!$E$3:$NG$3,0)),0)</f>
        <v>660</v>
      </c>
    </row>
    <row r="6989" spans="1:6" x14ac:dyDescent="0.25">
      <c r="A6989" s="30">
        <f>'Прайс-лист на год'!$E$3+ROUNDDOWN((ROW()-2)/25,0)</f>
        <v>44109</v>
      </c>
      <c r="B6989">
        <f t="shared" ref="B6989:E6989" si="6963">B6964</f>
        <v>1</v>
      </c>
      <c r="C6989" t="str">
        <f t="shared" si="6963"/>
        <v>A3</v>
      </c>
      <c r="D6989" t="str">
        <f t="shared" si="6963"/>
        <v>сыр мягкий</v>
      </c>
      <c r="E6989" t="str">
        <f t="shared" si="6963"/>
        <v>A3|сыр мягкий</v>
      </c>
      <c r="F6989">
        <f>IFERROR(INDEX('Прайс-лист на год'!$E$4:$NG$28,MATCH(prices_model!E6989,'Прайс-лист на год'!$D$4:$D$28,0),MATCH(prices_model!A6989,'Прайс-лист на год'!$E$3:$NG$3,0)),0)</f>
        <v>550</v>
      </c>
    </row>
    <row r="6990" spans="1:6" x14ac:dyDescent="0.25">
      <c r="A6990" s="30">
        <f>'Прайс-лист на год'!$E$3+ROUNDDOWN((ROW()-2)/25,0)</f>
        <v>44109</v>
      </c>
      <c r="B6990">
        <f t="shared" ref="B6990:E6990" si="6964">B6965</f>
        <v>1</v>
      </c>
      <c r="C6990" t="str">
        <f t="shared" si="6964"/>
        <v>A3</v>
      </c>
      <c r="D6990" t="str">
        <f t="shared" si="6964"/>
        <v>прочие сыры</v>
      </c>
      <c r="E6990" t="str">
        <f t="shared" si="6964"/>
        <v>A3|прочие сыры</v>
      </c>
      <c r="F6990">
        <f>IFERROR(INDEX('Прайс-лист на год'!$E$4:$NG$28,MATCH(prices_model!E6990,'Прайс-лист на год'!$D$4:$D$28,0),MATCH(prices_model!A6990,'Прайс-лист на год'!$E$3:$NG$3,0)),0)</f>
        <v>770</v>
      </c>
    </row>
    <row r="6991" spans="1:6" x14ac:dyDescent="0.25">
      <c r="A6991" s="30">
        <f>'Прайс-лист на год'!$E$3+ROUNDDOWN((ROW()-2)/25,0)</f>
        <v>44109</v>
      </c>
      <c r="B6991">
        <f t="shared" ref="B6991:E6991" si="6965">B6966</f>
        <v>1</v>
      </c>
      <c r="C6991" t="str">
        <f t="shared" si="6965"/>
        <v>A3</v>
      </c>
      <c r="D6991" t="str">
        <f t="shared" si="6965"/>
        <v>продукты сырные</v>
      </c>
      <c r="E6991" t="str">
        <f t="shared" si="6965"/>
        <v>A3|продукты сырные</v>
      </c>
      <c r="F6991">
        <f>IFERROR(INDEX('Прайс-лист на год'!$E$4:$NG$28,MATCH(prices_model!E6991,'Прайс-лист на год'!$D$4:$D$28,0),MATCH(prices_model!A6991,'Прайс-лист на год'!$E$3:$NG$3,0)),0)</f>
        <v>440</v>
      </c>
    </row>
    <row r="6992" spans="1:6" x14ac:dyDescent="0.25">
      <c r="A6992" s="30">
        <f>'Прайс-лист на год'!$E$3+ROUNDDOWN((ROW()-2)/25,0)</f>
        <v>44109</v>
      </c>
      <c r="B6992">
        <f t="shared" ref="B6992:E6992" si="6966">B6967</f>
        <v>1</v>
      </c>
      <c r="C6992" t="str">
        <f t="shared" si="6966"/>
        <v>A4</v>
      </c>
      <c r="D6992" t="str">
        <f t="shared" si="6966"/>
        <v>сыр твердый</v>
      </c>
      <c r="E6992" t="str">
        <f t="shared" si="6966"/>
        <v>A4|сыр твердый</v>
      </c>
      <c r="F6992">
        <f>IFERROR(INDEX('Прайс-лист на год'!$E$4:$NG$28,MATCH(prices_model!E6992,'Прайс-лист на год'!$D$4:$D$28,0),MATCH(prices_model!A6992,'Прайс-лист на год'!$E$3:$NG$3,0)),0)</f>
        <v>1103</v>
      </c>
    </row>
    <row r="6993" spans="1:6" x14ac:dyDescent="0.25">
      <c r="A6993" s="30">
        <f>'Прайс-лист на год'!$E$3+ROUNDDOWN((ROW()-2)/25,0)</f>
        <v>44109</v>
      </c>
      <c r="B6993">
        <f t="shared" ref="B6993:E6993" si="6967">B6968</f>
        <v>1</v>
      </c>
      <c r="C6993" t="str">
        <f t="shared" si="6967"/>
        <v>A4</v>
      </c>
      <c r="D6993" t="str">
        <f t="shared" si="6967"/>
        <v>сыр полутвердый</v>
      </c>
      <c r="E6993" t="str">
        <f t="shared" si="6967"/>
        <v>A4|сыр полутвердый</v>
      </c>
      <c r="F6993">
        <f>IFERROR(INDEX('Прайс-лист на год'!$E$4:$NG$28,MATCH(prices_model!E6993,'Прайс-лист на год'!$D$4:$D$28,0),MATCH(prices_model!A6993,'Прайс-лист на год'!$E$3:$NG$3,0)),0)</f>
        <v>662</v>
      </c>
    </row>
    <row r="6994" spans="1:6" x14ac:dyDescent="0.25">
      <c r="A6994" s="30">
        <f>'Прайс-лист на год'!$E$3+ROUNDDOWN((ROW()-2)/25,0)</f>
        <v>44109</v>
      </c>
      <c r="B6994">
        <f t="shared" ref="B6994:E6994" si="6968">B6969</f>
        <v>1</v>
      </c>
      <c r="C6994" t="str">
        <f t="shared" si="6968"/>
        <v>A4</v>
      </c>
      <c r="D6994" t="str">
        <f t="shared" si="6968"/>
        <v>сыр мягкий</v>
      </c>
      <c r="E6994" t="str">
        <f t="shared" si="6968"/>
        <v>A4|сыр мягкий</v>
      </c>
      <c r="F6994">
        <f>IFERROR(INDEX('Прайс-лист на год'!$E$4:$NG$28,MATCH(prices_model!E6994,'Прайс-лист на год'!$D$4:$D$28,0),MATCH(prices_model!A6994,'Прайс-лист на год'!$E$3:$NG$3,0)),0)</f>
        <v>551</v>
      </c>
    </row>
    <row r="6995" spans="1:6" x14ac:dyDescent="0.25">
      <c r="A6995" s="30">
        <f>'Прайс-лист на год'!$E$3+ROUNDDOWN((ROW()-2)/25,0)</f>
        <v>44109</v>
      </c>
      <c r="B6995">
        <f t="shared" ref="B6995:E6995" si="6969">B6970</f>
        <v>1</v>
      </c>
      <c r="C6995" t="str">
        <f t="shared" si="6969"/>
        <v>A4</v>
      </c>
      <c r="D6995" t="str">
        <f t="shared" si="6969"/>
        <v>прочие сыры</v>
      </c>
      <c r="E6995" t="str">
        <f t="shared" si="6969"/>
        <v>A4|прочие сыры</v>
      </c>
      <c r="F6995">
        <f>IFERROR(INDEX('Прайс-лист на год'!$E$4:$NG$28,MATCH(prices_model!E6995,'Прайс-лист на год'!$D$4:$D$28,0),MATCH(prices_model!A6995,'Прайс-лист на год'!$E$3:$NG$3,0)),0)</f>
        <v>847</v>
      </c>
    </row>
    <row r="6996" spans="1:6" x14ac:dyDescent="0.25">
      <c r="A6996" s="30">
        <f>'Прайс-лист на год'!$E$3+ROUNDDOWN((ROW()-2)/25,0)</f>
        <v>44109</v>
      </c>
      <c r="B6996">
        <f t="shared" ref="B6996:E6996" si="6970">B6971</f>
        <v>1</v>
      </c>
      <c r="C6996" t="str">
        <f t="shared" si="6970"/>
        <v>A4</v>
      </c>
      <c r="D6996" t="str">
        <f t="shared" si="6970"/>
        <v>продукты сырные</v>
      </c>
      <c r="E6996" t="str">
        <f t="shared" si="6970"/>
        <v>A4|продукты сырные</v>
      </c>
      <c r="F6996">
        <f>IFERROR(INDEX('Прайс-лист на год'!$E$4:$NG$28,MATCH(prices_model!E6996,'Прайс-лист на год'!$D$4:$D$28,0),MATCH(prices_model!A6996,'Прайс-лист на год'!$E$3:$NG$3,0)),0)</f>
        <v>340</v>
      </c>
    </row>
    <row r="6997" spans="1:6" x14ac:dyDescent="0.25">
      <c r="A6997" s="30">
        <f>'Прайс-лист на год'!$E$3+ROUNDDOWN((ROW()-2)/25,0)</f>
        <v>44109</v>
      </c>
      <c r="B6997">
        <f t="shared" ref="B6997:E6997" si="6971">B6972</f>
        <v>1</v>
      </c>
      <c r="C6997" t="str">
        <f t="shared" si="6971"/>
        <v>A5</v>
      </c>
      <c r="D6997" t="str">
        <f t="shared" si="6971"/>
        <v>сыр твердый</v>
      </c>
      <c r="E6997" t="str">
        <f t="shared" si="6971"/>
        <v>A5|сыр твердый</v>
      </c>
      <c r="F6997">
        <f>IFERROR(INDEX('Прайс-лист на год'!$E$4:$NG$28,MATCH(prices_model!E6997,'Прайс-лист на год'!$D$4:$D$28,0),MATCH(prices_model!A6997,'Прайс-лист на год'!$E$3:$NG$3,0)),0)</f>
        <v>1103</v>
      </c>
    </row>
    <row r="6998" spans="1:6" x14ac:dyDescent="0.25">
      <c r="A6998" s="30">
        <f>'Прайс-лист на год'!$E$3+ROUNDDOWN((ROW()-2)/25,0)</f>
        <v>44109</v>
      </c>
      <c r="B6998">
        <f t="shared" ref="B6998:E6998" si="6972">B6973</f>
        <v>1</v>
      </c>
      <c r="C6998" t="str">
        <f t="shared" si="6972"/>
        <v>A5</v>
      </c>
      <c r="D6998" t="str">
        <f t="shared" si="6972"/>
        <v>сыр полутвердый</v>
      </c>
      <c r="E6998" t="str">
        <f t="shared" si="6972"/>
        <v>A5|сыр полутвердый</v>
      </c>
      <c r="F6998">
        <f>IFERROR(INDEX('Прайс-лист на год'!$E$4:$NG$28,MATCH(prices_model!E6998,'Прайс-лист на год'!$D$4:$D$28,0),MATCH(prices_model!A6998,'Прайс-лист на год'!$E$3:$NG$3,0)),0)</f>
        <v>662</v>
      </c>
    </row>
    <row r="6999" spans="1:6" x14ac:dyDescent="0.25">
      <c r="A6999" s="30">
        <f>'Прайс-лист на год'!$E$3+ROUNDDOWN((ROW()-2)/25,0)</f>
        <v>44109</v>
      </c>
      <c r="B6999">
        <f t="shared" ref="B6999:E6999" si="6973">B6974</f>
        <v>1</v>
      </c>
      <c r="C6999" t="str">
        <f t="shared" si="6973"/>
        <v>A5</v>
      </c>
      <c r="D6999" t="str">
        <f t="shared" si="6973"/>
        <v>сыр мягкий</v>
      </c>
      <c r="E6999" t="str">
        <f t="shared" si="6973"/>
        <v>A5|сыр мягкий</v>
      </c>
      <c r="F6999">
        <f>IFERROR(INDEX('Прайс-лист на год'!$E$4:$NG$28,MATCH(prices_model!E6999,'Прайс-лист на год'!$D$4:$D$28,0),MATCH(prices_model!A6999,'Прайс-лист на год'!$E$3:$NG$3,0)),0)</f>
        <v>552</v>
      </c>
    </row>
    <row r="7000" spans="1:6" x14ac:dyDescent="0.25">
      <c r="A7000" s="30">
        <f>'Прайс-лист на год'!$E$3+ROUNDDOWN((ROW()-2)/25,0)</f>
        <v>44109</v>
      </c>
      <c r="B7000">
        <f t="shared" ref="B7000:E7000" si="6974">B6975</f>
        <v>1</v>
      </c>
      <c r="C7000" t="str">
        <f t="shared" si="6974"/>
        <v>A5</v>
      </c>
      <c r="D7000" t="str">
        <f t="shared" si="6974"/>
        <v>прочие сыры</v>
      </c>
      <c r="E7000" t="str">
        <f t="shared" si="6974"/>
        <v>A5|прочие сыры</v>
      </c>
      <c r="F7000">
        <f>IFERROR(INDEX('Прайс-лист на год'!$E$4:$NG$28,MATCH(prices_model!E7000,'Прайс-лист на год'!$D$4:$D$28,0),MATCH(prices_model!A7000,'Прайс-лист на год'!$E$3:$NG$3,0)),0)</f>
        <v>772</v>
      </c>
    </row>
    <row r="7001" spans="1:6" x14ac:dyDescent="0.25">
      <c r="A7001" s="30">
        <f>'Прайс-лист на год'!$E$3+ROUNDDOWN((ROW()-2)/25,0)</f>
        <v>44109</v>
      </c>
      <c r="B7001">
        <f t="shared" ref="B7001:E7001" si="6975">B6976</f>
        <v>1</v>
      </c>
      <c r="C7001" t="str">
        <f t="shared" si="6975"/>
        <v>A5</v>
      </c>
      <c r="D7001" t="str">
        <f t="shared" si="6975"/>
        <v>продукты сырные</v>
      </c>
      <c r="E7001" t="str">
        <f t="shared" si="6975"/>
        <v>A5|продукты сырные</v>
      </c>
      <c r="F7001">
        <f>IFERROR(INDEX('Прайс-лист на год'!$E$4:$NG$28,MATCH(prices_model!E7001,'Прайс-лист на год'!$D$4:$D$28,0),MATCH(prices_model!A7001,'Прайс-лист на год'!$E$3:$NG$3,0)),0)</f>
        <v>441</v>
      </c>
    </row>
    <row r="7002" spans="1:6" x14ac:dyDescent="0.25">
      <c r="A7002" s="30">
        <f>'Прайс-лист на год'!$E$3+ROUNDDOWN((ROW()-2)/25,0)</f>
        <v>44110</v>
      </c>
      <c r="B7002">
        <f t="shared" ref="B7002:E7002" si="6976">B6977</f>
        <v>1</v>
      </c>
      <c r="C7002" t="str">
        <f t="shared" si="6976"/>
        <v>A1</v>
      </c>
      <c r="D7002" t="str">
        <f t="shared" si="6976"/>
        <v>сыр твердый</v>
      </c>
      <c r="E7002" t="str">
        <f t="shared" si="6976"/>
        <v>A1|сыр твердый</v>
      </c>
      <c r="F7002">
        <f>IFERROR(INDEX('Прайс-лист на год'!$E$4:$NG$28,MATCH(prices_model!E7002,'Прайс-лист на год'!$D$4:$D$28,0),MATCH(prices_model!A7002,'Прайс-лист на год'!$E$3:$NG$3,0)),0)</f>
        <v>1000</v>
      </c>
    </row>
    <row r="7003" spans="1:6" x14ac:dyDescent="0.25">
      <c r="A7003" s="30">
        <f>'Прайс-лист на год'!$E$3+ROUNDDOWN((ROW()-2)/25,0)</f>
        <v>44110</v>
      </c>
      <c r="B7003">
        <f t="shared" ref="B7003:E7003" si="6977">B6978</f>
        <v>1</v>
      </c>
      <c r="C7003" t="str">
        <f t="shared" si="6977"/>
        <v>A1</v>
      </c>
      <c r="D7003" t="str">
        <f t="shared" si="6977"/>
        <v>сыр полутвердый</v>
      </c>
      <c r="E7003" t="str">
        <f t="shared" si="6977"/>
        <v>A1|сыр полутвердый</v>
      </c>
      <c r="F7003">
        <f>IFERROR(INDEX('Прайс-лист на год'!$E$4:$NG$28,MATCH(prices_model!E7003,'Прайс-лист на год'!$D$4:$D$28,0),MATCH(prices_model!A7003,'Прайс-лист на год'!$E$3:$NG$3,0)),0)</f>
        <v>600</v>
      </c>
    </row>
    <row r="7004" spans="1:6" x14ac:dyDescent="0.25">
      <c r="A7004" s="30">
        <f>'Прайс-лист на год'!$E$3+ROUNDDOWN((ROW()-2)/25,0)</f>
        <v>44110</v>
      </c>
      <c r="B7004">
        <f t="shared" ref="B7004:E7004" si="6978">B6979</f>
        <v>1</v>
      </c>
      <c r="C7004" t="str">
        <f t="shared" si="6978"/>
        <v>A1</v>
      </c>
      <c r="D7004" t="str">
        <f t="shared" si="6978"/>
        <v>сыр мягкий</v>
      </c>
      <c r="E7004" t="str">
        <f t="shared" si="6978"/>
        <v>A1|сыр мягкий</v>
      </c>
      <c r="F7004">
        <f>IFERROR(INDEX('Прайс-лист на год'!$E$4:$NG$28,MATCH(prices_model!E7004,'Прайс-лист на год'!$D$4:$D$28,0),MATCH(prices_model!A7004,'Прайс-лист на год'!$E$3:$NG$3,0)),0)</f>
        <v>500</v>
      </c>
    </row>
    <row r="7005" spans="1:6" x14ac:dyDescent="0.25">
      <c r="A7005" s="30">
        <f>'Прайс-лист на год'!$E$3+ROUNDDOWN((ROW()-2)/25,0)</f>
        <v>44110</v>
      </c>
      <c r="B7005">
        <f t="shared" ref="B7005:E7005" si="6979">B6980</f>
        <v>1</v>
      </c>
      <c r="C7005" t="str">
        <f t="shared" si="6979"/>
        <v>A1</v>
      </c>
      <c r="D7005" t="str">
        <f t="shared" si="6979"/>
        <v>прочие сыры</v>
      </c>
      <c r="E7005" t="str">
        <f t="shared" si="6979"/>
        <v>A1|прочие сыры</v>
      </c>
      <c r="F7005">
        <f>IFERROR(INDEX('Прайс-лист на год'!$E$4:$NG$28,MATCH(prices_model!E7005,'Прайс-лист на год'!$D$4:$D$28,0),MATCH(prices_model!A7005,'Прайс-лист на год'!$E$3:$NG$3,0)),0)</f>
        <v>700</v>
      </c>
    </row>
    <row r="7006" spans="1:6" x14ac:dyDescent="0.25">
      <c r="A7006" s="30">
        <f>'Прайс-лист на год'!$E$3+ROUNDDOWN((ROW()-2)/25,0)</f>
        <v>44110</v>
      </c>
      <c r="B7006">
        <f t="shared" ref="B7006:E7006" si="6980">B6981</f>
        <v>1</v>
      </c>
      <c r="C7006" t="str">
        <f t="shared" si="6980"/>
        <v>A1</v>
      </c>
      <c r="D7006" t="str">
        <f t="shared" si="6980"/>
        <v>продукты сырные</v>
      </c>
      <c r="E7006" t="str">
        <f t="shared" si="6980"/>
        <v>A1|продукты сырные</v>
      </c>
      <c r="F7006">
        <f>IFERROR(INDEX('Прайс-лист на год'!$E$4:$NG$28,MATCH(prices_model!E7006,'Прайс-лист на год'!$D$4:$D$28,0),MATCH(prices_model!A7006,'Прайс-лист на год'!$E$3:$NG$3,0)),0)</f>
        <v>400</v>
      </c>
    </row>
    <row r="7007" spans="1:6" x14ac:dyDescent="0.25">
      <c r="A7007" s="30">
        <f>'Прайс-лист на год'!$E$3+ROUNDDOWN((ROW()-2)/25,0)</f>
        <v>44110</v>
      </c>
      <c r="B7007">
        <f t="shared" ref="B7007:E7007" si="6981">B6982</f>
        <v>1</v>
      </c>
      <c r="C7007" t="str">
        <f t="shared" si="6981"/>
        <v>A2</v>
      </c>
      <c r="D7007" t="str">
        <f t="shared" si="6981"/>
        <v>сыр твердый</v>
      </c>
      <c r="E7007" t="str">
        <f t="shared" si="6981"/>
        <v>A2|сыр твердый</v>
      </c>
      <c r="F7007">
        <f>IFERROR(INDEX('Прайс-лист на год'!$E$4:$NG$28,MATCH(prices_model!E7007,'Прайс-лист на год'!$D$4:$D$28,0),MATCH(prices_model!A7007,'Прайс-лист на год'!$E$3:$NG$3,0)),0)</f>
        <v>1050</v>
      </c>
    </row>
    <row r="7008" spans="1:6" x14ac:dyDescent="0.25">
      <c r="A7008" s="30">
        <f>'Прайс-лист на год'!$E$3+ROUNDDOWN((ROW()-2)/25,0)</f>
        <v>44110</v>
      </c>
      <c r="B7008">
        <f t="shared" ref="B7008:E7008" si="6982">B6983</f>
        <v>1</v>
      </c>
      <c r="C7008" t="str">
        <f t="shared" si="6982"/>
        <v>A2</v>
      </c>
      <c r="D7008" t="str">
        <f t="shared" si="6982"/>
        <v>сыр полутвердый</v>
      </c>
      <c r="E7008" t="str">
        <f t="shared" si="6982"/>
        <v>A2|сыр полутвердый</v>
      </c>
      <c r="F7008">
        <f>IFERROR(INDEX('Прайс-лист на год'!$E$4:$NG$28,MATCH(prices_model!E7008,'Прайс-лист на год'!$D$4:$D$28,0),MATCH(prices_model!A7008,'Прайс-лист на год'!$E$3:$NG$3,0)),0)</f>
        <v>630</v>
      </c>
    </row>
    <row r="7009" spans="1:6" x14ac:dyDescent="0.25">
      <c r="A7009" s="30">
        <f>'Прайс-лист на год'!$E$3+ROUNDDOWN((ROW()-2)/25,0)</f>
        <v>44110</v>
      </c>
      <c r="B7009">
        <f t="shared" ref="B7009:E7009" si="6983">B6984</f>
        <v>1</v>
      </c>
      <c r="C7009" t="str">
        <f t="shared" si="6983"/>
        <v>A2</v>
      </c>
      <c r="D7009" t="str">
        <f t="shared" si="6983"/>
        <v>сыр мягкий</v>
      </c>
      <c r="E7009" t="str">
        <f t="shared" si="6983"/>
        <v>A2|сыр мягкий</v>
      </c>
      <c r="F7009">
        <f>IFERROR(INDEX('Прайс-лист на год'!$E$4:$NG$28,MATCH(prices_model!E7009,'Прайс-лист на год'!$D$4:$D$28,0),MATCH(prices_model!A7009,'Прайс-лист на год'!$E$3:$NG$3,0)),0)</f>
        <v>525</v>
      </c>
    </row>
    <row r="7010" spans="1:6" x14ac:dyDescent="0.25">
      <c r="A7010" s="30">
        <f>'Прайс-лист на год'!$E$3+ROUNDDOWN((ROW()-2)/25,0)</f>
        <v>44110</v>
      </c>
      <c r="B7010">
        <f t="shared" ref="B7010:E7010" si="6984">B6985</f>
        <v>1</v>
      </c>
      <c r="C7010" t="str">
        <f t="shared" si="6984"/>
        <v>A2</v>
      </c>
      <c r="D7010" t="str">
        <f t="shared" si="6984"/>
        <v>прочие сыры</v>
      </c>
      <c r="E7010" t="str">
        <f t="shared" si="6984"/>
        <v>A2|прочие сыры</v>
      </c>
      <c r="F7010">
        <f>IFERROR(INDEX('Прайс-лист на год'!$E$4:$NG$28,MATCH(prices_model!E7010,'Прайс-лист на год'!$D$4:$D$28,0),MATCH(prices_model!A7010,'Прайс-лист на год'!$E$3:$NG$3,0)),0)</f>
        <v>735</v>
      </c>
    </row>
    <row r="7011" spans="1:6" x14ac:dyDescent="0.25">
      <c r="A7011" s="30">
        <f>'Прайс-лист на год'!$E$3+ROUNDDOWN((ROW()-2)/25,0)</f>
        <v>44110</v>
      </c>
      <c r="B7011">
        <f t="shared" ref="B7011:E7011" si="6985">B6986</f>
        <v>1</v>
      </c>
      <c r="C7011" t="str">
        <f t="shared" si="6985"/>
        <v>A2</v>
      </c>
      <c r="D7011" t="str">
        <f t="shared" si="6985"/>
        <v>продукты сырные</v>
      </c>
      <c r="E7011" t="str">
        <f t="shared" si="6985"/>
        <v>A2|продукты сырные</v>
      </c>
      <c r="F7011">
        <f>IFERROR(INDEX('Прайс-лист на год'!$E$4:$NG$28,MATCH(prices_model!E7011,'Прайс-лист на год'!$D$4:$D$28,0),MATCH(prices_model!A7011,'Прайс-лист на год'!$E$3:$NG$3,0)),0)</f>
        <v>420</v>
      </c>
    </row>
    <row r="7012" spans="1:6" x14ac:dyDescent="0.25">
      <c r="A7012" s="30">
        <f>'Прайс-лист на год'!$E$3+ROUNDDOWN((ROW()-2)/25,0)</f>
        <v>44110</v>
      </c>
      <c r="B7012">
        <f t="shared" ref="B7012:E7012" si="6986">B6987</f>
        <v>1</v>
      </c>
      <c r="C7012" t="str">
        <f t="shared" si="6986"/>
        <v>A3</v>
      </c>
      <c r="D7012" t="str">
        <f t="shared" si="6986"/>
        <v>сыр твердый</v>
      </c>
      <c r="E7012" t="str">
        <f t="shared" si="6986"/>
        <v>A3|сыр твердый</v>
      </c>
      <c r="F7012">
        <f>IFERROR(INDEX('Прайс-лист на год'!$E$4:$NG$28,MATCH(prices_model!E7012,'Прайс-лист на год'!$D$4:$D$28,0),MATCH(prices_model!A7012,'Прайс-лист на год'!$E$3:$NG$3,0)),0)</f>
        <v>1100</v>
      </c>
    </row>
    <row r="7013" spans="1:6" x14ac:dyDescent="0.25">
      <c r="A7013" s="30">
        <f>'Прайс-лист на год'!$E$3+ROUNDDOWN((ROW()-2)/25,0)</f>
        <v>44110</v>
      </c>
      <c r="B7013">
        <f t="shared" ref="B7013:E7013" si="6987">B6988</f>
        <v>1</v>
      </c>
      <c r="C7013" t="str">
        <f t="shared" si="6987"/>
        <v>A3</v>
      </c>
      <c r="D7013" t="str">
        <f t="shared" si="6987"/>
        <v>сыр полутвердый</v>
      </c>
      <c r="E7013" t="str">
        <f t="shared" si="6987"/>
        <v>A3|сыр полутвердый</v>
      </c>
      <c r="F7013">
        <f>IFERROR(INDEX('Прайс-лист на год'!$E$4:$NG$28,MATCH(prices_model!E7013,'Прайс-лист на год'!$D$4:$D$28,0),MATCH(prices_model!A7013,'Прайс-лист на год'!$E$3:$NG$3,0)),0)</f>
        <v>660</v>
      </c>
    </row>
    <row r="7014" spans="1:6" x14ac:dyDescent="0.25">
      <c r="A7014" s="30">
        <f>'Прайс-лист на год'!$E$3+ROUNDDOWN((ROW()-2)/25,0)</f>
        <v>44110</v>
      </c>
      <c r="B7014">
        <f t="shared" ref="B7014:E7014" si="6988">B6989</f>
        <v>1</v>
      </c>
      <c r="C7014" t="str">
        <f t="shared" si="6988"/>
        <v>A3</v>
      </c>
      <c r="D7014" t="str">
        <f t="shared" si="6988"/>
        <v>сыр мягкий</v>
      </c>
      <c r="E7014" t="str">
        <f t="shared" si="6988"/>
        <v>A3|сыр мягкий</v>
      </c>
      <c r="F7014">
        <f>IFERROR(INDEX('Прайс-лист на год'!$E$4:$NG$28,MATCH(prices_model!E7014,'Прайс-лист на год'!$D$4:$D$28,0),MATCH(prices_model!A7014,'Прайс-лист на год'!$E$3:$NG$3,0)),0)</f>
        <v>550</v>
      </c>
    </row>
    <row r="7015" spans="1:6" x14ac:dyDescent="0.25">
      <c r="A7015" s="30">
        <f>'Прайс-лист на год'!$E$3+ROUNDDOWN((ROW()-2)/25,0)</f>
        <v>44110</v>
      </c>
      <c r="B7015">
        <f t="shared" ref="B7015:E7015" si="6989">B6990</f>
        <v>1</v>
      </c>
      <c r="C7015" t="str">
        <f t="shared" si="6989"/>
        <v>A3</v>
      </c>
      <c r="D7015" t="str">
        <f t="shared" si="6989"/>
        <v>прочие сыры</v>
      </c>
      <c r="E7015" t="str">
        <f t="shared" si="6989"/>
        <v>A3|прочие сыры</v>
      </c>
      <c r="F7015">
        <f>IFERROR(INDEX('Прайс-лист на год'!$E$4:$NG$28,MATCH(prices_model!E7015,'Прайс-лист на год'!$D$4:$D$28,0),MATCH(prices_model!A7015,'Прайс-лист на год'!$E$3:$NG$3,0)),0)</f>
        <v>770</v>
      </c>
    </row>
    <row r="7016" spans="1:6" x14ac:dyDescent="0.25">
      <c r="A7016" s="30">
        <f>'Прайс-лист на год'!$E$3+ROUNDDOWN((ROW()-2)/25,0)</f>
        <v>44110</v>
      </c>
      <c r="B7016">
        <f t="shared" ref="B7016:E7016" si="6990">B6991</f>
        <v>1</v>
      </c>
      <c r="C7016" t="str">
        <f t="shared" si="6990"/>
        <v>A3</v>
      </c>
      <c r="D7016" t="str">
        <f t="shared" si="6990"/>
        <v>продукты сырные</v>
      </c>
      <c r="E7016" t="str">
        <f t="shared" si="6990"/>
        <v>A3|продукты сырные</v>
      </c>
      <c r="F7016">
        <f>IFERROR(INDEX('Прайс-лист на год'!$E$4:$NG$28,MATCH(prices_model!E7016,'Прайс-лист на год'!$D$4:$D$28,0),MATCH(prices_model!A7016,'Прайс-лист на год'!$E$3:$NG$3,0)),0)</f>
        <v>440</v>
      </c>
    </row>
    <row r="7017" spans="1:6" x14ac:dyDescent="0.25">
      <c r="A7017" s="30">
        <f>'Прайс-лист на год'!$E$3+ROUNDDOWN((ROW()-2)/25,0)</f>
        <v>44110</v>
      </c>
      <c r="B7017">
        <f t="shared" ref="B7017:E7017" si="6991">B6992</f>
        <v>1</v>
      </c>
      <c r="C7017" t="str">
        <f t="shared" si="6991"/>
        <v>A4</v>
      </c>
      <c r="D7017" t="str">
        <f t="shared" si="6991"/>
        <v>сыр твердый</v>
      </c>
      <c r="E7017" t="str">
        <f t="shared" si="6991"/>
        <v>A4|сыр твердый</v>
      </c>
      <c r="F7017">
        <f>IFERROR(INDEX('Прайс-лист на год'!$E$4:$NG$28,MATCH(prices_model!E7017,'Прайс-лист на год'!$D$4:$D$28,0),MATCH(prices_model!A7017,'Прайс-лист на год'!$E$3:$NG$3,0)),0)</f>
        <v>1103</v>
      </c>
    </row>
    <row r="7018" spans="1:6" x14ac:dyDescent="0.25">
      <c r="A7018" s="30">
        <f>'Прайс-лист на год'!$E$3+ROUNDDOWN((ROW()-2)/25,0)</f>
        <v>44110</v>
      </c>
      <c r="B7018">
        <f t="shared" ref="B7018:E7018" si="6992">B6993</f>
        <v>1</v>
      </c>
      <c r="C7018" t="str">
        <f t="shared" si="6992"/>
        <v>A4</v>
      </c>
      <c r="D7018" t="str">
        <f t="shared" si="6992"/>
        <v>сыр полутвердый</v>
      </c>
      <c r="E7018" t="str">
        <f t="shared" si="6992"/>
        <v>A4|сыр полутвердый</v>
      </c>
      <c r="F7018">
        <f>IFERROR(INDEX('Прайс-лист на год'!$E$4:$NG$28,MATCH(prices_model!E7018,'Прайс-лист на год'!$D$4:$D$28,0),MATCH(prices_model!A7018,'Прайс-лист на год'!$E$3:$NG$3,0)),0)</f>
        <v>662</v>
      </c>
    </row>
    <row r="7019" spans="1:6" x14ac:dyDescent="0.25">
      <c r="A7019" s="30">
        <f>'Прайс-лист на год'!$E$3+ROUNDDOWN((ROW()-2)/25,0)</f>
        <v>44110</v>
      </c>
      <c r="B7019">
        <f t="shared" ref="B7019:E7019" si="6993">B6994</f>
        <v>1</v>
      </c>
      <c r="C7019" t="str">
        <f t="shared" si="6993"/>
        <v>A4</v>
      </c>
      <c r="D7019" t="str">
        <f t="shared" si="6993"/>
        <v>сыр мягкий</v>
      </c>
      <c r="E7019" t="str">
        <f t="shared" si="6993"/>
        <v>A4|сыр мягкий</v>
      </c>
      <c r="F7019">
        <f>IFERROR(INDEX('Прайс-лист на год'!$E$4:$NG$28,MATCH(prices_model!E7019,'Прайс-лист на год'!$D$4:$D$28,0),MATCH(prices_model!A7019,'Прайс-лист на год'!$E$3:$NG$3,0)),0)</f>
        <v>551</v>
      </c>
    </row>
    <row r="7020" spans="1:6" x14ac:dyDescent="0.25">
      <c r="A7020" s="30">
        <f>'Прайс-лист на год'!$E$3+ROUNDDOWN((ROW()-2)/25,0)</f>
        <v>44110</v>
      </c>
      <c r="B7020">
        <f t="shared" ref="B7020:E7020" si="6994">B6995</f>
        <v>1</v>
      </c>
      <c r="C7020" t="str">
        <f t="shared" si="6994"/>
        <v>A4</v>
      </c>
      <c r="D7020" t="str">
        <f t="shared" si="6994"/>
        <v>прочие сыры</v>
      </c>
      <c r="E7020" t="str">
        <f t="shared" si="6994"/>
        <v>A4|прочие сыры</v>
      </c>
      <c r="F7020">
        <f>IFERROR(INDEX('Прайс-лист на год'!$E$4:$NG$28,MATCH(prices_model!E7020,'Прайс-лист на год'!$D$4:$D$28,0),MATCH(prices_model!A7020,'Прайс-лист на год'!$E$3:$NG$3,0)),0)</f>
        <v>847</v>
      </c>
    </row>
    <row r="7021" spans="1:6" x14ac:dyDescent="0.25">
      <c r="A7021" s="30">
        <f>'Прайс-лист на год'!$E$3+ROUNDDOWN((ROW()-2)/25,0)</f>
        <v>44110</v>
      </c>
      <c r="B7021">
        <f t="shared" ref="B7021:E7021" si="6995">B6996</f>
        <v>1</v>
      </c>
      <c r="C7021" t="str">
        <f t="shared" si="6995"/>
        <v>A4</v>
      </c>
      <c r="D7021" t="str">
        <f t="shared" si="6995"/>
        <v>продукты сырные</v>
      </c>
      <c r="E7021" t="str">
        <f t="shared" si="6995"/>
        <v>A4|продукты сырные</v>
      </c>
      <c r="F7021">
        <f>IFERROR(INDEX('Прайс-лист на год'!$E$4:$NG$28,MATCH(prices_model!E7021,'Прайс-лист на год'!$D$4:$D$28,0),MATCH(prices_model!A7021,'Прайс-лист на год'!$E$3:$NG$3,0)),0)</f>
        <v>340</v>
      </c>
    </row>
    <row r="7022" spans="1:6" x14ac:dyDescent="0.25">
      <c r="A7022" s="30">
        <f>'Прайс-лист на год'!$E$3+ROUNDDOWN((ROW()-2)/25,0)</f>
        <v>44110</v>
      </c>
      <c r="B7022">
        <f t="shared" ref="B7022:E7022" si="6996">B6997</f>
        <v>1</v>
      </c>
      <c r="C7022" t="str">
        <f t="shared" si="6996"/>
        <v>A5</v>
      </c>
      <c r="D7022" t="str">
        <f t="shared" si="6996"/>
        <v>сыр твердый</v>
      </c>
      <c r="E7022" t="str">
        <f t="shared" si="6996"/>
        <v>A5|сыр твердый</v>
      </c>
      <c r="F7022">
        <f>IFERROR(INDEX('Прайс-лист на год'!$E$4:$NG$28,MATCH(prices_model!E7022,'Прайс-лист на год'!$D$4:$D$28,0),MATCH(prices_model!A7022,'Прайс-лист на год'!$E$3:$NG$3,0)),0)</f>
        <v>1103</v>
      </c>
    </row>
    <row r="7023" spans="1:6" x14ac:dyDescent="0.25">
      <c r="A7023" s="30">
        <f>'Прайс-лист на год'!$E$3+ROUNDDOWN((ROW()-2)/25,0)</f>
        <v>44110</v>
      </c>
      <c r="B7023">
        <f t="shared" ref="B7023:E7023" si="6997">B6998</f>
        <v>1</v>
      </c>
      <c r="C7023" t="str">
        <f t="shared" si="6997"/>
        <v>A5</v>
      </c>
      <c r="D7023" t="str">
        <f t="shared" si="6997"/>
        <v>сыр полутвердый</v>
      </c>
      <c r="E7023" t="str">
        <f t="shared" si="6997"/>
        <v>A5|сыр полутвердый</v>
      </c>
      <c r="F7023">
        <f>IFERROR(INDEX('Прайс-лист на год'!$E$4:$NG$28,MATCH(prices_model!E7023,'Прайс-лист на год'!$D$4:$D$28,0),MATCH(prices_model!A7023,'Прайс-лист на год'!$E$3:$NG$3,0)),0)</f>
        <v>662</v>
      </c>
    </row>
    <row r="7024" spans="1:6" x14ac:dyDescent="0.25">
      <c r="A7024" s="30">
        <f>'Прайс-лист на год'!$E$3+ROUNDDOWN((ROW()-2)/25,0)</f>
        <v>44110</v>
      </c>
      <c r="B7024">
        <f t="shared" ref="B7024:E7024" si="6998">B6999</f>
        <v>1</v>
      </c>
      <c r="C7024" t="str">
        <f t="shared" si="6998"/>
        <v>A5</v>
      </c>
      <c r="D7024" t="str">
        <f t="shared" si="6998"/>
        <v>сыр мягкий</v>
      </c>
      <c r="E7024" t="str">
        <f t="shared" si="6998"/>
        <v>A5|сыр мягкий</v>
      </c>
      <c r="F7024">
        <f>IFERROR(INDEX('Прайс-лист на год'!$E$4:$NG$28,MATCH(prices_model!E7024,'Прайс-лист на год'!$D$4:$D$28,0),MATCH(prices_model!A7024,'Прайс-лист на год'!$E$3:$NG$3,0)),0)</f>
        <v>552</v>
      </c>
    </row>
    <row r="7025" spans="1:6" x14ac:dyDescent="0.25">
      <c r="A7025" s="30">
        <f>'Прайс-лист на год'!$E$3+ROUNDDOWN((ROW()-2)/25,0)</f>
        <v>44110</v>
      </c>
      <c r="B7025">
        <f t="shared" ref="B7025:E7025" si="6999">B7000</f>
        <v>1</v>
      </c>
      <c r="C7025" t="str">
        <f t="shared" si="6999"/>
        <v>A5</v>
      </c>
      <c r="D7025" t="str">
        <f t="shared" si="6999"/>
        <v>прочие сыры</v>
      </c>
      <c r="E7025" t="str">
        <f t="shared" si="6999"/>
        <v>A5|прочие сыры</v>
      </c>
      <c r="F7025">
        <f>IFERROR(INDEX('Прайс-лист на год'!$E$4:$NG$28,MATCH(prices_model!E7025,'Прайс-лист на год'!$D$4:$D$28,0),MATCH(prices_model!A7025,'Прайс-лист на год'!$E$3:$NG$3,0)),0)</f>
        <v>772</v>
      </c>
    </row>
    <row r="7026" spans="1:6" x14ac:dyDescent="0.25">
      <c r="A7026" s="30">
        <f>'Прайс-лист на год'!$E$3+ROUNDDOWN((ROW()-2)/25,0)</f>
        <v>44110</v>
      </c>
      <c r="B7026">
        <f t="shared" ref="B7026:E7026" si="7000">B7001</f>
        <v>1</v>
      </c>
      <c r="C7026" t="str">
        <f t="shared" si="7000"/>
        <v>A5</v>
      </c>
      <c r="D7026" t="str">
        <f t="shared" si="7000"/>
        <v>продукты сырные</v>
      </c>
      <c r="E7026" t="str">
        <f t="shared" si="7000"/>
        <v>A5|продукты сырные</v>
      </c>
      <c r="F7026">
        <f>IFERROR(INDEX('Прайс-лист на год'!$E$4:$NG$28,MATCH(prices_model!E7026,'Прайс-лист на год'!$D$4:$D$28,0),MATCH(prices_model!A7026,'Прайс-лист на год'!$E$3:$NG$3,0)),0)</f>
        <v>441</v>
      </c>
    </row>
    <row r="7027" spans="1:6" x14ac:dyDescent="0.25">
      <c r="A7027" s="30">
        <f>'Прайс-лист на год'!$E$3+ROUNDDOWN((ROW()-2)/25,0)</f>
        <v>44111</v>
      </c>
      <c r="B7027">
        <f t="shared" ref="B7027:E7027" si="7001">B7002</f>
        <v>1</v>
      </c>
      <c r="C7027" t="str">
        <f t="shared" si="7001"/>
        <v>A1</v>
      </c>
      <c r="D7027" t="str">
        <f t="shared" si="7001"/>
        <v>сыр твердый</v>
      </c>
      <c r="E7027" t="str">
        <f t="shared" si="7001"/>
        <v>A1|сыр твердый</v>
      </c>
      <c r="F7027">
        <f>IFERROR(INDEX('Прайс-лист на год'!$E$4:$NG$28,MATCH(prices_model!E7027,'Прайс-лист на год'!$D$4:$D$28,0),MATCH(prices_model!A7027,'Прайс-лист на год'!$E$3:$NG$3,0)),0)</f>
        <v>1000</v>
      </c>
    </row>
    <row r="7028" spans="1:6" x14ac:dyDescent="0.25">
      <c r="A7028" s="30">
        <f>'Прайс-лист на год'!$E$3+ROUNDDOWN((ROW()-2)/25,0)</f>
        <v>44111</v>
      </c>
      <c r="B7028">
        <f t="shared" ref="B7028:E7028" si="7002">B7003</f>
        <v>1</v>
      </c>
      <c r="C7028" t="str">
        <f t="shared" si="7002"/>
        <v>A1</v>
      </c>
      <c r="D7028" t="str">
        <f t="shared" si="7002"/>
        <v>сыр полутвердый</v>
      </c>
      <c r="E7028" t="str">
        <f t="shared" si="7002"/>
        <v>A1|сыр полутвердый</v>
      </c>
      <c r="F7028">
        <f>IFERROR(INDEX('Прайс-лист на год'!$E$4:$NG$28,MATCH(prices_model!E7028,'Прайс-лист на год'!$D$4:$D$28,0),MATCH(prices_model!A7028,'Прайс-лист на год'!$E$3:$NG$3,0)),0)</f>
        <v>600</v>
      </c>
    </row>
    <row r="7029" spans="1:6" x14ac:dyDescent="0.25">
      <c r="A7029" s="30">
        <f>'Прайс-лист на год'!$E$3+ROUNDDOWN((ROW()-2)/25,0)</f>
        <v>44111</v>
      </c>
      <c r="B7029">
        <f t="shared" ref="B7029:E7029" si="7003">B7004</f>
        <v>1</v>
      </c>
      <c r="C7029" t="str">
        <f t="shared" si="7003"/>
        <v>A1</v>
      </c>
      <c r="D7029" t="str">
        <f t="shared" si="7003"/>
        <v>сыр мягкий</v>
      </c>
      <c r="E7029" t="str">
        <f t="shared" si="7003"/>
        <v>A1|сыр мягкий</v>
      </c>
      <c r="F7029">
        <f>IFERROR(INDEX('Прайс-лист на год'!$E$4:$NG$28,MATCH(prices_model!E7029,'Прайс-лист на год'!$D$4:$D$28,0),MATCH(prices_model!A7029,'Прайс-лист на год'!$E$3:$NG$3,0)),0)</f>
        <v>500</v>
      </c>
    </row>
    <row r="7030" spans="1:6" x14ac:dyDescent="0.25">
      <c r="A7030" s="30">
        <f>'Прайс-лист на год'!$E$3+ROUNDDOWN((ROW()-2)/25,0)</f>
        <v>44111</v>
      </c>
      <c r="B7030">
        <f t="shared" ref="B7030:E7030" si="7004">B7005</f>
        <v>1</v>
      </c>
      <c r="C7030" t="str">
        <f t="shared" si="7004"/>
        <v>A1</v>
      </c>
      <c r="D7030" t="str">
        <f t="shared" si="7004"/>
        <v>прочие сыры</v>
      </c>
      <c r="E7030" t="str">
        <f t="shared" si="7004"/>
        <v>A1|прочие сыры</v>
      </c>
      <c r="F7030">
        <f>IFERROR(INDEX('Прайс-лист на год'!$E$4:$NG$28,MATCH(prices_model!E7030,'Прайс-лист на год'!$D$4:$D$28,0),MATCH(prices_model!A7030,'Прайс-лист на год'!$E$3:$NG$3,0)),0)</f>
        <v>700</v>
      </c>
    </row>
    <row r="7031" spans="1:6" x14ac:dyDescent="0.25">
      <c r="A7031" s="30">
        <f>'Прайс-лист на год'!$E$3+ROUNDDOWN((ROW()-2)/25,0)</f>
        <v>44111</v>
      </c>
      <c r="B7031">
        <f t="shared" ref="B7031:E7031" si="7005">B7006</f>
        <v>1</v>
      </c>
      <c r="C7031" t="str">
        <f t="shared" si="7005"/>
        <v>A1</v>
      </c>
      <c r="D7031" t="str">
        <f t="shared" si="7005"/>
        <v>продукты сырные</v>
      </c>
      <c r="E7031" t="str">
        <f t="shared" si="7005"/>
        <v>A1|продукты сырные</v>
      </c>
      <c r="F7031">
        <f>IFERROR(INDEX('Прайс-лист на год'!$E$4:$NG$28,MATCH(prices_model!E7031,'Прайс-лист на год'!$D$4:$D$28,0),MATCH(prices_model!A7031,'Прайс-лист на год'!$E$3:$NG$3,0)),0)</f>
        <v>400</v>
      </c>
    </row>
    <row r="7032" spans="1:6" x14ac:dyDescent="0.25">
      <c r="A7032" s="30">
        <f>'Прайс-лист на год'!$E$3+ROUNDDOWN((ROW()-2)/25,0)</f>
        <v>44111</v>
      </c>
      <c r="B7032">
        <f t="shared" ref="B7032:E7032" si="7006">B7007</f>
        <v>1</v>
      </c>
      <c r="C7032" t="str">
        <f t="shared" si="7006"/>
        <v>A2</v>
      </c>
      <c r="D7032" t="str">
        <f t="shared" si="7006"/>
        <v>сыр твердый</v>
      </c>
      <c r="E7032" t="str">
        <f t="shared" si="7006"/>
        <v>A2|сыр твердый</v>
      </c>
      <c r="F7032">
        <f>IFERROR(INDEX('Прайс-лист на год'!$E$4:$NG$28,MATCH(prices_model!E7032,'Прайс-лист на год'!$D$4:$D$28,0),MATCH(prices_model!A7032,'Прайс-лист на год'!$E$3:$NG$3,0)),0)</f>
        <v>1050</v>
      </c>
    </row>
    <row r="7033" spans="1:6" x14ac:dyDescent="0.25">
      <c r="A7033" s="30">
        <f>'Прайс-лист на год'!$E$3+ROUNDDOWN((ROW()-2)/25,0)</f>
        <v>44111</v>
      </c>
      <c r="B7033">
        <f t="shared" ref="B7033:E7033" si="7007">B7008</f>
        <v>1</v>
      </c>
      <c r="C7033" t="str">
        <f t="shared" si="7007"/>
        <v>A2</v>
      </c>
      <c r="D7033" t="str">
        <f t="shared" si="7007"/>
        <v>сыр полутвердый</v>
      </c>
      <c r="E7033" t="str">
        <f t="shared" si="7007"/>
        <v>A2|сыр полутвердый</v>
      </c>
      <c r="F7033">
        <f>IFERROR(INDEX('Прайс-лист на год'!$E$4:$NG$28,MATCH(prices_model!E7033,'Прайс-лист на год'!$D$4:$D$28,0),MATCH(prices_model!A7033,'Прайс-лист на год'!$E$3:$NG$3,0)),0)</f>
        <v>630</v>
      </c>
    </row>
    <row r="7034" spans="1:6" x14ac:dyDescent="0.25">
      <c r="A7034" s="30">
        <f>'Прайс-лист на год'!$E$3+ROUNDDOWN((ROW()-2)/25,0)</f>
        <v>44111</v>
      </c>
      <c r="B7034">
        <f t="shared" ref="B7034:E7034" si="7008">B7009</f>
        <v>1</v>
      </c>
      <c r="C7034" t="str">
        <f t="shared" si="7008"/>
        <v>A2</v>
      </c>
      <c r="D7034" t="str">
        <f t="shared" si="7008"/>
        <v>сыр мягкий</v>
      </c>
      <c r="E7034" t="str">
        <f t="shared" si="7008"/>
        <v>A2|сыр мягкий</v>
      </c>
      <c r="F7034">
        <f>IFERROR(INDEX('Прайс-лист на год'!$E$4:$NG$28,MATCH(prices_model!E7034,'Прайс-лист на год'!$D$4:$D$28,0),MATCH(prices_model!A7034,'Прайс-лист на год'!$E$3:$NG$3,0)),0)</f>
        <v>525</v>
      </c>
    </row>
    <row r="7035" spans="1:6" x14ac:dyDescent="0.25">
      <c r="A7035" s="30">
        <f>'Прайс-лист на год'!$E$3+ROUNDDOWN((ROW()-2)/25,0)</f>
        <v>44111</v>
      </c>
      <c r="B7035">
        <f t="shared" ref="B7035:E7035" si="7009">B7010</f>
        <v>1</v>
      </c>
      <c r="C7035" t="str">
        <f t="shared" si="7009"/>
        <v>A2</v>
      </c>
      <c r="D7035" t="str">
        <f t="shared" si="7009"/>
        <v>прочие сыры</v>
      </c>
      <c r="E7035" t="str">
        <f t="shared" si="7009"/>
        <v>A2|прочие сыры</v>
      </c>
      <c r="F7035">
        <f>IFERROR(INDEX('Прайс-лист на год'!$E$4:$NG$28,MATCH(prices_model!E7035,'Прайс-лист на год'!$D$4:$D$28,0),MATCH(prices_model!A7035,'Прайс-лист на год'!$E$3:$NG$3,0)),0)</f>
        <v>735</v>
      </c>
    </row>
    <row r="7036" spans="1:6" x14ac:dyDescent="0.25">
      <c r="A7036" s="30">
        <f>'Прайс-лист на год'!$E$3+ROUNDDOWN((ROW()-2)/25,0)</f>
        <v>44111</v>
      </c>
      <c r="B7036">
        <f t="shared" ref="B7036:E7036" si="7010">B7011</f>
        <v>1</v>
      </c>
      <c r="C7036" t="str">
        <f t="shared" si="7010"/>
        <v>A2</v>
      </c>
      <c r="D7036" t="str">
        <f t="shared" si="7010"/>
        <v>продукты сырные</v>
      </c>
      <c r="E7036" t="str">
        <f t="shared" si="7010"/>
        <v>A2|продукты сырные</v>
      </c>
      <c r="F7036">
        <f>IFERROR(INDEX('Прайс-лист на год'!$E$4:$NG$28,MATCH(prices_model!E7036,'Прайс-лист на год'!$D$4:$D$28,0),MATCH(prices_model!A7036,'Прайс-лист на год'!$E$3:$NG$3,0)),0)</f>
        <v>420</v>
      </c>
    </row>
    <row r="7037" spans="1:6" x14ac:dyDescent="0.25">
      <c r="A7037" s="30">
        <f>'Прайс-лист на год'!$E$3+ROUNDDOWN((ROW()-2)/25,0)</f>
        <v>44111</v>
      </c>
      <c r="B7037">
        <f t="shared" ref="B7037:E7037" si="7011">B7012</f>
        <v>1</v>
      </c>
      <c r="C7037" t="str">
        <f t="shared" si="7011"/>
        <v>A3</v>
      </c>
      <c r="D7037" t="str">
        <f t="shared" si="7011"/>
        <v>сыр твердый</v>
      </c>
      <c r="E7037" t="str">
        <f t="shared" si="7011"/>
        <v>A3|сыр твердый</v>
      </c>
      <c r="F7037">
        <f>IFERROR(INDEX('Прайс-лист на год'!$E$4:$NG$28,MATCH(prices_model!E7037,'Прайс-лист на год'!$D$4:$D$28,0),MATCH(prices_model!A7037,'Прайс-лист на год'!$E$3:$NG$3,0)),0)</f>
        <v>1100</v>
      </c>
    </row>
    <row r="7038" spans="1:6" x14ac:dyDescent="0.25">
      <c r="A7038" s="30">
        <f>'Прайс-лист на год'!$E$3+ROUNDDOWN((ROW()-2)/25,0)</f>
        <v>44111</v>
      </c>
      <c r="B7038">
        <f t="shared" ref="B7038:E7038" si="7012">B7013</f>
        <v>1</v>
      </c>
      <c r="C7038" t="str">
        <f t="shared" si="7012"/>
        <v>A3</v>
      </c>
      <c r="D7038" t="str">
        <f t="shared" si="7012"/>
        <v>сыр полутвердый</v>
      </c>
      <c r="E7038" t="str">
        <f t="shared" si="7012"/>
        <v>A3|сыр полутвердый</v>
      </c>
      <c r="F7038">
        <f>IFERROR(INDEX('Прайс-лист на год'!$E$4:$NG$28,MATCH(prices_model!E7038,'Прайс-лист на год'!$D$4:$D$28,0),MATCH(prices_model!A7038,'Прайс-лист на год'!$E$3:$NG$3,0)),0)</f>
        <v>660</v>
      </c>
    </row>
    <row r="7039" spans="1:6" x14ac:dyDescent="0.25">
      <c r="A7039" s="30">
        <f>'Прайс-лист на год'!$E$3+ROUNDDOWN((ROW()-2)/25,0)</f>
        <v>44111</v>
      </c>
      <c r="B7039">
        <f t="shared" ref="B7039:E7039" si="7013">B7014</f>
        <v>1</v>
      </c>
      <c r="C7039" t="str">
        <f t="shared" si="7013"/>
        <v>A3</v>
      </c>
      <c r="D7039" t="str">
        <f t="shared" si="7013"/>
        <v>сыр мягкий</v>
      </c>
      <c r="E7039" t="str">
        <f t="shared" si="7013"/>
        <v>A3|сыр мягкий</v>
      </c>
      <c r="F7039">
        <f>IFERROR(INDEX('Прайс-лист на год'!$E$4:$NG$28,MATCH(prices_model!E7039,'Прайс-лист на год'!$D$4:$D$28,0),MATCH(prices_model!A7039,'Прайс-лист на год'!$E$3:$NG$3,0)),0)</f>
        <v>550</v>
      </c>
    </row>
    <row r="7040" spans="1:6" x14ac:dyDescent="0.25">
      <c r="A7040" s="30">
        <f>'Прайс-лист на год'!$E$3+ROUNDDOWN((ROW()-2)/25,0)</f>
        <v>44111</v>
      </c>
      <c r="B7040">
        <f t="shared" ref="B7040:E7040" si="7014">B7015</f>
        <v>1</v>
      </c>
      <c r="C7040" t="str">
        <f t="shared" si="7014"/>
        <v>A3</v>
      </c>
      <c r="D7040" t="str">
        <f t="shared" si="7014"/>
        <v>прочие сыры</v>
      </c>
      <c r="E7040" t="str">
        <f t="shared" si="7014"/>
        <v>A3|прочие сыры</v>
      </c>
      <c r="F7040">
        <f>IFERROR(INDEX('Прайс-лист на год'!$E$4:$NG$28,MATCH(prices_model!E7040,'Прайс-лист на год'!$D$4:$D$28,0),MATCH(prices_model!A7040,'Прайс-лист на год'!$E$3:$NG$3,0)),0)</f>
        <v>770</v>
      </c>
    </row>
    <row r="7041" spans="1:6" x14ac:dyDescent="0.25">
      <c r="A7041" s="30">
        <f>'Прайс-лист на год'!$E$3+ROUNDDOWN((ROW()-2)/25,0)</f>
        <v>44111</v>
      </c>
      <c r="B7041">
        <f t="shared" ref="B7041:E7041" si="7015">B7016</f>
        <v>1</v>
      </c>
      <c r="C7041" t="str">
        <f t="shared" si="7015"/>
        <v>A3</v>
      </c>
      <c r="D7041" t="str">
        <f t="shared" si="7015"/>
        <v>продукты сырные</v>
      </c>
      <c r="E7041" t="str">
        <f t="shared" si="7015"/>
        <v>A3|продукты сырные</v>
      </c>
      <c r="F7041">
        <f>IFERROR(INDEX('Прайс-лист на год'!$E$4:$NG$28,MATCH(prices_model!E7041,'Прайс-лист на год'!$D$4:$D$28,0),MATCH(prices_model!A7041,'Прайс-лист на год'!$E$3:$NG$3,0)),0)</f>
        <v>440</v>
      </c>
    </row>
    <row r="7042" spans="1:6" x14ac:dyDescent="0.25">
      <c r="A7042" s="30">
        <f>'Прайс-лист на год'!$E$3+ROUNDDOWN((ROW()-2)/25,0)</f>
        <v>44111</v>
      </c>
      <c r="B7042">
        <f t="shared" ref="B7042:E7042" si="7016">B7017</f>
        <v>1</v>
      </c>
      <c r="C7042" t="str">
        <f t="shared" si="7016"/>
        <v>A4</v>
      </c>
      <c r="D7042" t="str">
        <f t="shared" si="7016"/>
        <v>сыр твердый</v>
      </c>
      <c r="E7042" t="str">
        <f t="shared" si="7016"/>
        <v>A4|сыр твердый</v>
      </c>
      <c r="F7042">
        <f>IFERROR(INDEX('Прайс-лист на год'!$E$4:$NG$28,MATCH(prices_model!E7042,'Прайс-лист на год'!$D$4:$D$28,0),MATCH(prices_model!A7042,'Прайс-лист на год'!$E$3:$NG$3,0)),0)</f>
        <v>1103</v>
      </c>
    </row>
    <row r="7043" spans="1:6" x14ac:dyDescent="0.25">
      <c r="A7043" s="30">
        <f>'Прайс-лист на год'!$E$3+ROUNDDOWN((ROW()-2)/25,0)</f>
        <v>44111</v>
      </c>
      <c r="B7043">
        <f t="shared" ref="B7043:E7043" si="7017">B7018</f>
        <v>1</v>
      </c>
      <c r="C7043" t="str">
        <f t="shared" si="7017"/>
        <v>A4</v>
      </c>
      <c r="D7043" t="str">
        <f t="shared" si="7017"/>
        <v>сыр полутвердый</v>
      </c>
      <c r="E7043" t="str">
        <f t="shared" si="7017"/>
        <v>A4|сыр полутвердый</v>
      </c>
      <c r="F7043">
        <f>IFERROR(INDEX('Прайс-лист на год'!$E$4:$NG$28,MATCH(prices_model!E7043,'Прайс-лист на год'!$D$4:$D$28,0),MATCH(prices_model!A7043,'Прайс-лист на год'!$E$3:$NG$3,0)),0)</f>
        <v>662</v>
      </c>
    </row>
    <row r="7044" spans="1:6" x14ac:dyDescent="0.25">
      <c r="A7044" s="30">
        <f>'Прайс-лист на год'!$E$3+ROUNDDOWN((ROW()-2)/25,0)</f>
        <v>44111</v>
      </c>
      <c r="B7044">
        <f t="shared" ref="B7044:E7044" si="7018">B7019</f>
        <v>1</v>
      </c>
      <c r="C7044" t="str">
        <f t="shared" si="7018"/>
        <v>A4</v>
      </c>
      <c r="D7044" t="str">
        <f t="shared" si="7018"/>
        <v>сыр мягкий</v>
      </c>
      <c r="E7044" t="str">
        <f t="shared" si="7018"/>
        <v>A4|сыр мягкий</v>
      </c>
      <c r="F7044">
        <f>IFERROR(INDEX('Прайс-лист на год'!$E$4:$NG$28,MATCH(prices_model!E7044,'Прайс-лист на год'!$D$4:$D$28,0),MATCH(prices_model!A7044,'Прайс-лист на год'!$E$3:$NG$3,0)),0)</f>
        <v>551</v>
      </c>
    </row>
    <row r="7045" spans="1:6" x14ac:dyDescent="0.25">
      <c r="A7045" s="30">
        <f>'Прайс-лист на год'!$E$3+ROUNDDOWN((ROW()-2)/25,0)</f>
        <v>44111</v>
      </c>
      <c r="B7045">
        <f t="shared" ref="B7045:E7045" si="7019">B7020</f>
        <v>1</v>
      </c>
      <c r="C7045" t="str">
        <f t="shared" si="7019"/>
        <v>A4</v>
      </c>
      <c r="D7045" t="str">
        <f t="shared" si="7019"/>
        <v>прочие сыры</v>
      </c>
      <c r="E7045" t="str">
        <f t="shared" si="7019"/>
        <v>A4|прочие сыры</v>
      </c>
      <c r="F7045">
        <f>IFERROR(INDEX('Прайс-лист на год'!$E$4:$NG$28,MATCH(prices_model!E7045,'Прайс-лист на год'!$D$4:$D$28,0),MATCH(prices_model!A7045,'Прайс-лист на год'!$E$3:$NG$3,0)),0)</f>
        <v>847</v>
      </c>
    </row>
    <row r="7046" spans="1:6" x14ac:dyDescent="0.25">
      <c r="A7046" s="30">
        <f>'Прайс-лист на год'!$E$3+ROUNDDOWN((ROW()-2)/25,0)</f>
        <v>44111</v>
      </c>
      <c r="B7046">
        <f t="shared" ref="B7046:E7046" si="7020">B7021</f>
        <v>1</v>
      </c>
      <c r="C7046" t="str">
        <f t="shared" si="7020"/>
        <v>A4</v>
      </c>
      <c r="D7046" t="str">
        <f t="shared" si="7020"/>
        <v>продукты сырные</v>
      </c>
      <c r="E7046" t="str">
        <f t="shared" si="7020"/>
        <v>A4|продукты сырные</v>
      </c>
      <c r="F7046">
        <f>IFERROR(INDEX('Прайс-лист на год'!$E$4:$NG$28,MATCH(prices_model!E7046,'Прайс-лист на год'!$D$4:$D$28,0),MATCH(prices_model!A7046,'Прайс-лист на год'!$E$3:$NG$3,0)),0)</f>
        <v>340</v>
      </c>
    </row>
    <row r="7047" spans="1:6" x14ac:dyDescent="0.25">
      <c r="A7047" s="30">
        <f>'Прайс-лист на год'!$E$3+ROUNDDOWN((ROW()-2)/25,0)</f>
        <v>44111</v>
      </c>
      <c r="B7047">
        <f t="shared" ref="B7047:E7047" si="7021">B7022</f>
        <v>1</v>
      </c>
      <c r="C7047" t="str">
        <f t="shared" si="7021"/>
        <v>A5</v>
      </c>
      <c r="D7047" t="str">
        <f t="shared" si="7021"/>
        <v>сыр твердый</v>
      </c>
      <c r="E7047" t="str">
        <f t="shared" si="7021"/>
        <v>A5|сыр твердый</v>
      </c>
      <c r="F7047">
        <f>IFERROR(INDEX('Прайс-лист на год'!$E$4:$NG$28,MATCH(prices_model!E7047,'Прайс-лист на год'!$D$4:$D$28,0),MATCH(prices_model!A7047,'Прайс-лист на год'!$E$3:$NG$3,0)),0)</f>
        <v>1103</v>
      </c>
    </row>
    <row r="7048" spans="1:6" x14ac:dyDescent="0.25">
      <c r="A7048" s="30">
        <f>'Прайс-лист на год'!$E$3+ROUNDDOWN((ROW()-2)/25,0)</f>
        <v>44111</v>
      </c>
      <c r="B7048">
        <f t="shared" ref="B7048:E7048" si="7022">B7023</f>
        <v>1</v>
      </c>
      <c r="C7048" t="str">
        <f t="shared" si="7022"/>
        <v>A5</v>
      </c>
      <c r="D7048" t="str">
        <f t="shared" si="7022"/>
        <v>сыр полутвердый</v>
      </c>
      <c r="E7048" t="str">
        <f t="shared" si="7022"/>
        <v>A5|сыр полутвердый</v>
      </c>
      <c r="F7048">
        <f>IFERROR(INDEX('Прайс-лист на год'!$E$4:$NG$28,MATCH(prices_model!E7048,'Прайс-лист на год'!$D$4:$D$28,0),MATCH(prices_model!A7048,'Прайс-лист на год'!$E$3:$NG$3,0)),0)</f>
        <v>662</v>
      </c>
    </row>
    <row r="7049" spans="1:6" x14ac:dyDescent="0.25">
      <c r="A7049" s="30">
        <f>'Прайс-лист на год'!$E$3+ROUNDDOWN((ROW()-2)/25,0)</f>
        <v>44111</v>
      </c>
      <c r="B7049">
        <f t="shared" ref="B7049:E7049" si="7023">B7024</f>
        <v>1</v>
      </c>
      <c r="C7049" t="str">
        <f t="shared" si="7023"/>
        <v>A5</v>
      </c>
      <c r="D7049" t="str">
        <f t="shared" si="7023"/>
        <v>сыр мягкий</v>
      </c>
      <c r="E7049" t="str">
        <f t="shared" si="7023"/>
        <v>A5|сыр мягкий</v>
      </c>
      <c r="F7049">
        <f>IFERROR(INDEX('Прайс-лист на год'!$E$4:$NG$28,MATCH(prices_model!E7049,'Прайс-лист на год'!$D$4:$D$28,0),MATCH(prices_model!A7049,'Прайс-лист на год'!$E$3:$NG$3,0)),0)</f>
        <v>552</v>
      </c>
    </row>
    <row r="7050" spans="1:6" x14ac:dyDescent="0.25">
      <c r="A7050" s="30">
        <f>'Прайс-лист на год'!$E$3+ROUNDDOWN((ROW()-2)/25,0)</f>
        <v>44111</v>
      </c>
      <c r="B7050">
        <f t="shared" ref="B7050:E7050" si="7024">B7025</f>
        <v>1</v>
      </c>
      <c r="C7050" t="str">
        <f t="shared" si="7024"/>
        <v>A5</v>
      </c>
      <c r="D7050" t="str">
        <f t="shared" si="7024"/>
        <v>прочие сыры</v>
      </c>
      <c r="E7050" t="str">
        <f t="shared" si="7024"/>
        <v>A5|прочие сыры</v>
      </c>
      <c r="F7050">
        <f>IFERROR(INDEX('Прайс-лист на год'!$E$4:$NG$28,MATCH(prices_model!E7050,'Прайс-лист на год'!$D$4:$D$28,0),MATCH(prices_model!A7050,'Прайс-лист на год'!$E$3:$NG$3,0)),0)</f>
        <v>772</v>
      </c>
    </row>
    <row r="7051" spans="1:6" x14ac:dyDescent="0.25">
      <c r="A7051" s="30">
        <f>'Прайс-лист на год'!$E$3+ROUNDDOWN((ROW()-2)/25,0)</f>
        <v>44111</v>
      </c>
      <c r="B7051">
        <f t="shared" ref="B7051:E7051" si="7025">B7026</f>
        <v>1</v>
      </c>
      <c r="C7051" t="str">
        <f t="shared" si="7025"/>
        <v>A5</v>
      </c>
      <c r="D7051" t="str">
        <f t="shared" si="7025"/>
        <v>продукты сырные</v>
      </c>
      <c r="E7051" t="str">
        <f t="shared" si="7025"/>
        <v>A5|продукты сырные</v>
      </c>
      <c r="F7051">
        <f>IFERROR(INDEX('Прайс-лист на год'!$E$4:$NG$28,MATCH(prices_model!E7051,'Прайс-лист на год'!$D$4:$D$28,0),MATCH(prices_model!A7051,'Прайс-лист на год'!$E$3:$NG$3,0)),0)</f>
        <v>441</v>
      </c>
    </row>
    <row r="7052" spans="1:6" x14ac:dyDescent="0.25">
      <c r="A7052" s="30">
        <f>'Прайс-лист на год'!$E$3+ROUNDDOWN((ROW()-2)/25,0)</f>
        <v>44112</v>
      </c>
      <c r="B7052">
        <f t="shared" ref="B7052:E7052" si="7026">B7027</f>
        <v>1</v>
      </c>
      <c r="C7052" t="str">
        <f t="shared" si="7026"/>
        <v>A1</v>
      </c>
      <c r="D7052" t="str">
        <f t="shared" si="7026"/>
        <v>сыр твердый</v>
      </c>
      <c r="E7052" t="str">
        <f t="shared" si="7026"/>
        <v>A1|сыр твердый</v>
      </c>
      <c r="F7052">
        <f>IFERROR(INDEX('Прайс-лист на год'!$E$4:$NG$28,MATCH(prices_model!E7052,'Прайс-лист на год'!$D$4:$D$28,0),MATCH(prices_model!A7052,'Прайс-лист на год'!$E$3:$NG$3,0)),0)</f>
        <v>1000</v>
      </c>
    </row>
    <row r="7053" spans="1:6" x14ac:dyDescent="0.25">
      <c r="A7053" s="30">
        <f>'Прайс-лист на год'!$E$3+ROUNDDOWN((ROW()-2)/25,0)</f>
        <v>44112</v>
      </c>
      <c r="B7053">
        <f t="shared" ref="B7053:E7053" si="7027">B7028</f>
        <v>1</v>
      </c>
      <c r="C7053" t="str">
        <f t="shared" si="7027"/>
        <v>A1</v>
      </c>
      <c r="D7053" t="str">
        <f t="shared" si="7027"/>
        <v>сыр полутвердый</v>
      </c>
      <c r="E7053" t="str">
        <f t="shared" si="7027"/>
        <v>A1|сыр полутвердый</v>
      </c>
      <c r="F7053">
        <f>IFERROR(INDEX('Прайс-лист на год'!$E$4:$NG$28,MATCH(prices_model!E7053,'Прайс-лист на год'!$D$4:$D$28,0),MATCH(prices_model!A7053,'Прайс-лист на год'!$E$3:$NG$3,0)),0)</f>
        <v>600</v>
      </c>
    </row>
    <row r="7054" spans="1:6" x14ac:dyDescent="0.25">
      <c r="A7054" s="30">
        <f>'Прайс-лист на год'!$E$3+ROUNDDOWN((ROW()-2)/25,0)</f>
        <v>44112</v>
      </c>
      <c r="B7054">
        <f t="shared" ref="B7054:E7054" si="7028">B7029</f>
        <v>1</v>
      </c>
      <c r="C7054" t="str">
        <f t="shared" si="7028"/>
        <v>A1</v>
      </c>
      <c r="D7054" t="str">
        <f t="shared" si="7028"/>
        <v>сыр мягкий</v>
      </c>
      <c r="E7054" t="str">
        <f t="shared" si="7028"/>
        <v>A1|сыр мягкий</v>
      </c>
      <c r="F7054">
        <f>IFERROR(INDEX('Прайс-лист на год'!$E$4:$NG$28,MATCH(prices_model!E7054,'Прайс-лист на год'!$D$4:$D$28,0),MATCH(prices_model!A7054,'Прайс-лист на год'!$E$3:$NG$3,0)),0)</f>
        <v>500</v>
      </c>
    </row>
    <row r="7055" spans="1:6" x14ac:dyDescent="0.25">
      <c r="A7055" s="30">
        <f>'Прайс-лист на год'!$E$3+ROUNDDOWN((ROW()-2)/25,0)</f>
        <v>44112</v>
      </c>
      <c r="B7055">
        <f t="shared" ref="B7055:E7055" si="7029">B7030</f>
        <v>1</v>
      </c>
      <c r="C7055" t="str">
        <f t="shared" si="7029"/>
        <v>A1</v>
      </c>
      <c r="D7055" t="str">
        <f t="shared" si="7029"/>
        <v>прочие сыры</v>
      </c>
      <c r="E7055" t="str">
        <f t="shared" si="7029"/>
        <v>A1|прочие сыры</v>
      </c>
      <c r="F7055">
        <f>IFERROR(INDEX('Прайс-лист на год'!$E$4:$NG$28,MATCH(prices_model!E7055,'Прайс-лист на год'!$D$4:$D$28,0),MATCH(prices_model!A7055,'Прайс-лист на год'!$E$3:$NG$3,0)),0)</f>
        <v>700</v>
      </c>
    </row>
    <row r="7056" spans="1:6" x14ac:dyDescent="0.25">
      <c r="A7056" s="30">
        <f>'Прайс-лист на год'!$E$3+ROUNDDOWN((ROW()-2)/25,0)</f>
        <v>44112</v>
      </c>
      <c r="B7056">
        <f t="shared" ref="B7056:E7056" si="7030">B7031</f>
        <v>1</v>
      </c>
      <c r="C7056" t="str">
        <f t="shared" si="7030"/>
        <v>A1</v>
      </c>
      <c r="D7056" t="str">
        <f t="shared" si="7030"/>
        <v>продукты сырные</v>
      </c>
      <c r="E7056" t="str">
        <f t="shared" si="7030"/>
        <v>A1|продукты сырные</v>
      </c>
      <c r="F7056">
        <f>IFERROR(INDEX('Прайс-лист на год'!$E$4:$NG$28,MATCH(prices_model!E7056,'Прайс-лист на год'!$D$4:$D$28,0),MATCH(prices_model!A7056,'Прайс-лист на год'!$E$3:$NG$3,0)),0)</f>
        <v>400</v>
      </c>
    </row>
    <row r="7057" spans="1:6" x14ac:dyDescent="0.25">
      <c r="A7057" s="30">
        <f>'Прайс-лист на год'!$E$3+ROUNDDOWN((ROW()-2)/25,0)</f>
        <v>44112</v>
      </c>
      <c r="B7057">
        <f t="shared" ref="B7057:E7057" si="7031">B7032</f>
        <v>1</v>
      </c>
      <c r="C7057" t="str">
        <f t="shared" si="7031"/>
        <v>A2</v>
      </c>
      <c r="D7057" t="str">
        <f t="shared" si="7031"/>
        <v>сыр твердый</v>
      </c>
      <c r="E7057" t="str">
        <f t="shared" si="7031"/>
        <v>A2|сыр твердый</v>
      </c>
      <c r="F7057">
        <f>IFERROR(INDEX('Прайс-лист на год'!$E$4:$NG$28,MATCH(prices_model!E7057,'Прайс-лист на год'!$D$4:$D$28,0),MATCH(prices_model!A7057,'Прайс-лист на год'!$E$3:$NG$3,0)),0)</f>
        <v>1050</v>
      </c>
    </row>
    <row r="7058" spans="1:6" x14ac:dyDescent="0.25">
      <c r="A7058" s="30">
        <f>'Прайс-лист на год'!$E$3+ROUNDDOWN((ROW()-2)/25,0)</f>
        <v>44112</v>
      </c>
      <c r="B7058">
        <f t="shared" ref="B7058:E7058" si="7032">B7033</f>
        <v>1</v>
      </c>
      <c r="C7058" t="str">
        <f t="shared" si="7032"/>
        <v>A2</v>
      </c>
      <c r="D7058" t="str">
        <f t="shared" si="7032"/>
        <v>сыр полутвердый</v>
      </c>
      <c r="E7058" t="str">
        <f t="shared" si="7032"/>
        <v>A2|сыр полутвердый</v>
      </c>
      <c r="F7058">
        <f>IFERROR(INDEX('Прайс-лист на год'!$E$4:$NG$28,MATCH(prices_model!E7058,'Прайс-лист на год'!$D$4:$D$28,0),MATCH(prices_model!A7058,'Прайс-лист на год'!$E$3:$NG$3,0)),0)</f>
        <v>630</v>
      </c>
    </row>
    <row r="7059" spans="1:6" x14ac:dyDescent="0.25">
      <c r="A7059" s="30">
        <f>'Прайс-лист на год'!$E$3+ROUNDDOWN((ROW()-2)/25,0)</f>
        <v>44112</v>
      </c>
      <c r="B7059">
        <f t="shared" ref="B7059:E7059" si="7033">B7034</f>
        <v>1</v>
      </c>
      <c r="C7059" t="str">
        <f t="shared" si="7033"/>
        <v>A2</v>
      </c>
      <c r="D7059" t="str">
        <f t="shared" si="7033"/>
        <v>сыр мягкий</v>
      </c>
      <c r="E7059" t="str">
        <f t="shared" si="7033"/>
        <v>A2|сыр мягкий</v>
      </c>
      <c r="F7059">
        <f>IFERROR(INDEX('Прайс-лист на год'!$E$4:$NG$28,MATCH(prices_model!E7059,'Прайс-лист на год'!$D$4:$D$28,0),MATCH(prices_model!A7059,'Прайс-лист на год'!$E$3:$NG$3,0)),0)</f>
        <v>525</v>
      </c>
    </row>
    <row r="7060" spans="1:6" x14ac:dyDescent="0.25">
      <c r="A7060" s="30">
        <f>'Прайс-лист на год'!$E$3+ROUNDDOWN((ROW()-2)/25,0)</f>
        <v>44112</v>
      </c>
      <c r="B7060">
        <f t="shared" ref="B7060:E7060" si="7034">B7035</f>
        <v>1</v>
      </c>
      <c r="C7060" t="str">
        <f t="shared" si="7034"/>
        <v>A2</v>
      </c>
      <c r="D7060" t="str">
        <f t="shared" si="7034"/>
        <v>прочие сыры</v>
      </c>
      <c r="E7060" t="str">
        <f t="shared" si="7034"/>
        <v>A2|прочие сыры</v>
      </c>
      <c r="F7060">
        <f>IFERROR(INDEX('Прайс-лист на год'!$E$4:$NG$28,MATCH(prices_model!E7060,'Прайс-лист на год'!$D$4:$D$28,0),MATCH(prices_model!A7060,'Прайс-лист на год'!$E$3:$NG$3,0)),0)</f>
        <v>735</v>
      </c>
    </row>
    <row r="7061" spans="1:6" x14ac:dyDescent="0.25">
      <c r="A7061" s="30">
        <f>'Прайс-лист на год'!$E$3+ROUNDDOWN((ROW()-2)/25,0)</f>
        <v>44112</v>
      </c>
      <c r="B7061">
        <f t="shared" ref="B7061:E7061" si="7035">B7036</f>
        <v>1</v>
      </c>
      <c r="C7061" t="str">
        <f t="shared" si="7035"/>
        <v>A2</v>
      </c>
      <c r="D7061" t="str">
        <f t="shared" si="7035"/>
        <v>продукты сырные</v>
      </c>
      <c r="E7061" t="str">
        <f t="shared" si="7035"/>
        <v>A2|продукты сырные</v>
      </c>
      <c r="F7061">
        <f>IFERROR(INDEX('Прайс-лист на год'!$E$4:$NG$28,MATCH(prices_model!E7061,'Прайс-лист на год'!$D$4:$D$28,0),MATCH(prices_model!A7061,'Прайс-лист на год'!$E$3:$NG$3,0)),0)</f>
        <v>420</v>
      </c>
    </row>
    <row r="7062" spans="1:6" x14ac:dyDescent="0.25">
      <c r="A7062" s="30">
        <f>'Прайс-лист на год'!$E$3+ROUNDDOWN((ROW()-2)/25,0)</f>
        <v>44112</v>
      </c>
      <c r="B7062">
        <f t="shared" ref="B7062:E7062" si="7036">B7037</f>
        <v>1</v>
      </c>
      <c r="C7062" t="str">
        <f t="shared" si="7036"/>
        <v>A3</v>
      </c>
      <c r="D7062" t="str">
        <f t="shared" si="7036"/>
        <v>сыр твердый</v>
      </c>
      <c r="E7062" t="str">
        <f t="shared" si="7036"/>
        <v>A3|сыр твердый</v>
      </c>
      <c r="F7062">
        <f>IFERROR(INDEX('Прайс-лист на год'!$E$4:$NG$28,MATCH(prices_model!E7062,'Прайс-лист на год'!$D$4:$D$28,0),MATCH(prices_model!A7062,'Прайс-лист на год'!$E$3:$NG$3,0)),0)</f>
        <v>1100</v>
      </c>
    </row>
    <row r="7063" spans="1:6" x14ac:dyDescent="0.25">
      <c r="A7063" s="30">
        <f>'Прайс-лист на год'!$E$3+ROUNDDOWN((ROW()-2)/25,0)</f>
        <v>44112</v>
      </c>
      <c r="B7063">
        <f t="shared" ref="B7063:E7063" si="7037">B7038</f>
        <v>1</v>
      </c>
      <c r="C7063" t="str">
        <f t="shared" si="7037"/>
        <v>A3</v>
      </c>
      <c r="D7063" t="str">
        <f t="shared" si="7037"/>
        <v>сыр полутвердый</v>
      </c>
      <c r="E7063" t="str">
        <f t="shared" si="7037"/>
        <v>A3|сыр полутвердый</v>
      </c>
      <c r="F7063">
        <f>IFERROR(INDEX('Прайс-лист на год'!$E$4:$NG$28,MATCH(prices_model!E7063,'Прайс-лист на год'!$D$4:$D$28,0),MATCH(prices_model!A7063,'Прайс-лист на год'!$E$3:$NG$3,0)),0)</f>
        <v>660</v>
      </c>
    </row>
    <row r="7064" spans="1:6" x14ac:dyDescent="0.25">
      <c r="A7064" s="30">
        <f>'Прайс-лист на год'!$E$3+ROUNDDOWN((ROW()-2)/25,0)</f>
        <v>44112</v>
      </c>
      <c r="B7064">
        <f t="shared" ref="B7064:E7064" si="7038">B7039</f>
        <v>1</v>
      </c>
      <c r="C7064" t="str">
        <f t="shared" si="7038"/>
        <v>A3</v>
      </c>
      <c r="D7064" t="str">
        <f t="shared" si="7038"/>
        <v>сыр мягкий</v>
      </c>
      <c r="E7064" t="str">
        <f t="shared" si="7038"/>
        <v>A3|сыр мягкий</v>
      </c>
      <c r="F7064">
        <f>IFERROR(INDEX('Прайс-лист на год'!$E$4:$NG$28,MATCH(prices_model!E7064,'Прайс-лист на год'!$D$4:$D$28,0),MATCH(prices_model!A7064,'Прайс-лист на год'!$E$3:$NG$3,0)),0)</f>
        <v>550</v>
      </c>
    </row>
    <row r="7065" spans="1:6" x14ac:dyDescent="0.25">
      <c r="A7065" s="30">
        <f>'Прайс-лист на год'!$E$3+ROUNDDOWN((ROW()-2)/25,0)</f>
        <v>44112</v>
      </c>
      <c r="B7065">
        <f t="shared" ref="B7065:E7065" si="7039">B7040</f>
        <v>1</v>
      </c>
      <c r="C7065" t="str">
        <f t="shared" si="7039"/>
        <v>A3</v>
      </c>
      <c r="D7065" t="str">
        <f t="shared" si="7039"/>
        <v>прочие сыры</v>
      </c>
      <c r="E7065" t="str">
        <f t="shared" si="7039"/>
        <v>A3|прочие сыры</v>
      </c>
      <c r="F7065">
        <f>IFERROR(INDEX('Прайс-лист на год'!$E$4:$NG$28,MATCH(prices_model!E7065,'Прайс-лист на год'!$D$4:$D$28,0),MATCH(prices_model!A7065,'Прайс-лист на год'!$E$3:$NG$3,0)),0)</f>
        <v>770</v>
      </c>
    </row>
    <row r="7066" spans="1:6" x14ac:dyDescent="0.25">
      <c r="A7066" s="30">
        <f>'Прайс-лист на год'!$E$3+ROUNDDOWN((ROW()-2)/25,0)</f>
        <v>44112</v>
      </c>
      <c r="B7066">
        <f t="shared" ref="B7066:E7066" si="7040">B7041</f>
        <v>1</v>
      </c>
      <c r="C7066" t="str">
        <f t="shared" si="7040"/>
        <v>A3</v>
      </c>
      <c r="D7066" t="str">
        <f t="shared" si="7040"/>
        <v>продукты сырные</v>
      </c>
      <c r="E7066" t="str">
        <f t="shared" si="7040"/>
        <v>A3|продукты сырные</v>
      </c>
      <c r="F7066">
        <f>IFERROR(INDEX('Прайс-лист на год'!$E$4:$NG$28,MATCH(prices_model!E7066,'Прайс-лист на год'!$D$4:$D$28,0),MATCH(prices_model!A7066,'Прайс-лист на год'!$E$3:$NG$3,0)),0)</f>
        <v>440</v>
      </c>
    </row>
    <row r="7067" spans="1:6" x14ac:dyDescent="0.25">
      <c r="A7067" s="30">
        <f>'Прайс-лист на год'!$E$3+ROUNDDOWN((ROW()-2)/25,0)</f>
        <v>44112</v>
      </c>
      <c r="B7067">
        <f t="shared" ref="B7067:E7067" si="7041">B7042</f>
        <v>1</v>
      </c>
      <c r="C7067" t="str">
        <f t="shared" si="7041"/>
        <v>A4</v>
      </c>
      <c r="D7067" t="str">
        <f t="shared" si="7041"/>
        <v>сыр твердый</v>
      </c>
      <c r="E7067" t="str">
        <f t="shared" si="7041"/>
        <v>A4|сыр твердый</v>
      </c>
      <c r="F7067">
        <f>IFERROR(INDEX('Прайс-лист на год'!$E$4:$NG$28,MATCH(prices_model!E7067,'Прайс-лист на год'!$D$4:$D$28,0),MATCH(prices_model!A7067,'Прайс-лист на год'!$E$3:$NG$3,0)),0)</f>
        <v>1103</v>
      </c>
    </row>
    <row r="7068" spans="1:6" x14ac:dyDescent="0.25">
      <c r="A7068" s="30">
        <f>'Прайс-лист на год'!$E$3+ROUNDDOWN((ROW()-2)/25,0)</f>
        <v>44112</v>
      </c>
      <c r="B7068">
        <f t="shared" ref="B7068:E7068" si="7042">B7043</f>
        <v>1</v>
      </c>
      <c r="C7068" t="str">
        <f t="shared" si="7042"/>
        <v>A4</v>
      </c>
      <c r="D7068" t="str">
        <f t="shared" si="7042"/>
        <v>сыр полутвердый</v>
      </c>
      <c r="E7068" t="str">
        <f t="shared" si="7042"/>
        <v>A4|сыр полутвердый</v>
      </c>
      <c r="F7068">
        <f>IFERROR(INDEX('Прайс-лист на год'!$E$4:$NG$28,MATCH(prices_model!E7068,'Прайс-лист на год'!$D$4:$D$28,0),MATCH(prices_model!A7068,'Прайс-лист на год'!$E$3:$NG$3,0)),0)</f>
        <v>662</v>
      </c>
    </row>
    <row r="7069" spans="1:6" x14ac:dyDescent="0.25">
      <c r="A7069" s="30">
        <f>'Прайс-лист на год'!$E$3+ROUNDDOWN((ROW()-2)/25,0)</f>
        <v>44112</v>
      </c>
      <c r="B7069">
        <f t="shared" ref="B7069:E7069" si="7043">B7044</f>
        <v>1</v>
      </c>
      <c r="C7069" t="str">
        <f t="shared" si="7043"/>
        <v>A4</v>
      </c>
      <c r="D7069" t="str">
        <f t="shared" si="7043"/>
        <v>сыр мягкий</v>
      </c>
      <c r="E7069" t="str">
        <f t="shared" si="7043"/>
        <v>A4|сыр мягкий</v>
      </c>
      <c r="F7069">
        <f>IFERROR(INDEX('Прайс-лист на год'!$E$4:$NG$28,MATCH(prices_model!E7069,'Прайс-лист на год'!$D$4:$D$28,0),MATCH(prices_model!A7069,'Прайс-лист на год'!$E$3:$NG$3,0)),0)</f>
        <v>551</v>
      </c>
    </row>
    <row r="7070" spans="1:6" x14ac:dyDescent="0.25">
      <c r="A7070" s="30">
        <f>'Прайс-лист на год'!$E$3+ROUNDDOWN((ROW()-2)/25,0)</f>
        <v>44112</v>
      </c>
      <c r="B7070">
        <f t="shared" ref="B7070:E7070" si="7044">B7045</f>
        <v>1</v>
      </c>
      <c r="C7070" t="str">
        <f t="shared" si="7044"/>
        <v>A4</v>
      </c>
      <c r="D7070" t="str">
        <f t="shared" si="7044"/>
        <v>прочие сыры</v>
      </c>
      <c r="E7070" t="str">
        <f t="shared" si="7044"/>
        <v>A4|прочие сыры</v>
      </c>
      <c r="F7070">
        <f>IFERROR(INDEX('Прайс-лист на год'!$E$4:$NG$28,MATCH(prices_model!E7070,'Прайс-лист на год'!$D$4:$D$28,0),MATCH(prices_model!A7070,'Прайс-лист на год'!$E$3:$NG$3,0)),0)</f>
        <v>847</v>
      </c>
    </row>
    <row r="7071" spans="1:6" x14ac:dyDescent="0.25">
      <c r="A7071" s="30">
        <f>'Прайс-лист на год'!$E$3+ROUNDDOWN((ROW()-2)/25,0)</f>
        <v>44112</v>
      </c>
      <c r="B7071">
        <f t="shared" ref="B7071:E7071" si="7045">B7046</f>
        <v>1</v>
      </c>
      <c r="C7071" t="str">
        <f t="shared" si="7045"/>
        <v>A4</v>
      </c>
      <c r="D7071" t="str">
        <f t="shared" si="7045"/>
        <v>продукты сырные</v>
      </c>
      <c r="E7071" t="str">
        <f t="shared" si="7045"/>
        <v>A4|продукты сырные</v>
      </c>
      <c r="F7071">
        <f>IFERROR(INDEX('Прайс-лист на год'!$E$4:$NG$28,MATCH(prices_model!E7071,'Прайс-лист на год'!$D$4:$D$28,0),MATCH(prices_model!A7071,'Прайс-лист на год'!$E$3:$NG$3,0)),0)</f>
        <v>340</v>
      </c>
    </row>
    <row r="7072" spans="1:6" x14ac:dyDescent="0.25">
      <c r="A7072" s="30">
        <f>'Прайс-лист на год'!$E$3+ROUNDDOWN((ROW()-2)/25,0)</f>
        <v>44112</v>
      </c>
      <c r="B7072">
        <f t="shared" ref="B7072:E7072" si="7046">B7047</f>
        <v>1</v>
      </c>
      <c r="C7072" t="str">
        <f t="shared" si="7046"/>
        <v>A5</v>
      </c>
      <c r="D7072" t="str">
        <f t="shared" si="7046"/>
        <v>сыр твердый</v>
      </c>
      <c r="E7072" t="str">
        <f t="shared" si="7046"/>
        <v>A5|сыр твердый</v>
      </c>
      <c r="F7072">
        <f>IFERROR(INDEX('Прайс-лист на год'!$E$4:$NG$28,MATCH(prices_model!E7072,'Прайс-лист на год'!$D$4:$D$28,0),MATCH(prices_model!A7072,'Прайс-лист на год'!$E$3:$NG$3,0)),0)</f>
        <v>1103</v>
      </c>
    </row>
    <row r="7073" spans="1:6" x14ac:dyDescent="0.25">
      <c r="A7073" s="30">
        <f>'Прайс-лист на год'!$E$3+ROUNDDOWN((ROW()-2)/25,0)</f>
        <v>44112</v>
      </c>
      <c r="B7073">
        <f t="shared" ref="B7073:E7073" si="7047">B7048</f>
        <v>1</v>
      </c>
      <c r="C7073" t="str">
        <f t="shared" si="7047"/>
        <v>A5</v>
      </c>
      <c r="D7073" t="str">
        <f t="shared" si="7047"/>
        <v>сыр полутвердый</v>
      </c>
      <c r="E7073" t="str">
        <f t="shared" si="7047"/>
        <v>A5|сыр полутвердый</v>
      </c>
      <c r="F7073">
        <f>IFERROR(INDEX('Прайс-лист на год'!$E$4:$NG$28,MATCH(prices_model!E7073,'Прайс-лист на год'!$D$4:$D$28,0),MATCH(prices_model!A7073,'Прайс-лист на год'!$E$3:$NG$3,0)),0)</f>
        <v>662</v>
      </c>
    </row>
    <row r="7074" spans="1:6" x14ac:dyDescent="0.25">
      <c r="A7074" s="30">
        <f>'Прайс-лист на год'!$E$3+ROUNDDOWN((ROW()-2)/25,0)</f>
        <v>44112</v>
      </c>
      <c r="B7074">
        <f t="shared" ref="B7074:E7074" si="7048">B7049</f>
        <v>1</v>
      </c>
      <c r="C7074" t="str">
        <f t="shared" si="7048"/>
        <v>A5</v>
      </c>
      <c r="D7074" t="str">
        <f t="shared" si="7048"/>
        <v>сыр мягкий</v>
      </c>
      <c r="E7074" t="str">
        <f t="shared" si="7048"/>
        <v>A5|сыр мягкий</v>
      </c>
      <c r="F7074">
        <f>IFERROR(INDEX('Прайс-лист на год'!$E$4:$NG$28,MATCH(prices_model!E7074,'Прайс-лист на год'!$D$4:$D$28,0),MATCH(prices_model!A7074,'Прайс-лист на год'!$E$3:$NG$3,0)),0)</f>
        <v>552</v>
      </c>
    </row>
    <row r="7075" spans="1:6" x14ac:dyDescent="0.25">
      <c r="A7075" s="30">
        <f>'Прайс-лист на год'!$E$3+ROUNDDOWN((ROW()-2)/25,0)</f>
        <v>44112</v>
      </c>
      <c r="B7075">
        <f t="shared" ref="B7075:E7075" si="7049">B7050</f>
        <v>1</v>
      </c>
      <c r="C7075" t="str">
        <f t="shared" si="7049"/>
        <v>A5</v>
      </c>
      <c r="D7075" t="str">
        <f t="shared" si="7049"/>
        <v>прочие сыры</v>
      </c>
      <c r="E7075" t="str">
        <f t="shared" si="7049"/>
        <v>A5|прочие сыры</v>
      </c>
      <c r="F7075">
        <f>IFERROR(INDEX('Прайс-лист на год'!$E$4:$NG$28,MATCH(prices_model!E7075,'Прайс-лист на год'!$D$4:$D$28,0),MATCH(prices_model!A7075,'Прайс-лист на год'!$E$3:$NG$3,0)),0)</f>
        <v>772</v>
      </c>
    </row>
    <row r="7076" spans="1:6" x14ac:dyDescent="0.25">
      <c r="A7076" s="30">
        <f>'Прайс-лист на год'!$E$3+ROUNDDOWN((ROW()-2)/25,0)</f>
        <v>44112</v>
      </c>
      <c r="B7076">
        <f t="shared" ref="B7076:E7076" si="7050">B7051</f>
        <v>1</v>
      </c>
      <c r="C7076" t="str">
        <f t="shared" si="7050"/>
        <v>A5</v>
      </c>
      <c r="D7076" t="str">
        <f t="shared" si="7050"/>
        <v>продукты сырные</v>
      </c>
      <c r="E7076" t="str">
        <f t="shared" si="7050"/>
        <v>A5|продукты сырные</v>
      </c>
      <c r="F7076">
        <f>IFERROR(INDEX('Прайс-лист на год'!$E$4:$NG$28,MATCH(prices_model!E7076,'Прайс-лист на год'!$D$4:$D$28,0),MATCH(prices_model!A7076,'Прайс-лист на год'!$E$3:$NG$3,0)),0)</f>
        <v>441</v>
      </c>
    </row>
    <row r="7077" spans="1:6" x14ac:dyDescent="0.25">
      <c r="A7077" s="30">
        <f>'Прайс-лист на год'!$E$3+ROUNDDOWN((ROW()-2)/25,0)</f>
        <v>44113</v>
      </c>
      <c r="B7077">
        <f t="shared" ref="B7077:E7077" si="7051">B7052</f>
        <v>1</v>
      </c>
      <c r="C7077" t="str">
        <f t="shared" si="7051"/>
        <v>A1</v>
      </c>
      <c r="D7077" t="str">
        <f t="shared" si="7051"/>
        <v>сыр твердый</v>
      </c>
      <c r="E7077" t="str">
        <f t="shared" si="7051"/>
        <v>A1|сыр твердый</v>
      </c>
      <c r="F7077">
        <f>IFERROR(INDEX('Прайс-лист на год'!$E$4:$NG$28,MATCH(prices_model!E7077,'Прайс-лист на год'!$D$4:$D$28,0),MATCH(prices_model!A7077,'Прайс-лист на год'!$E$3:$NG$3,0)),0)</f>
        <v>1000</v>
      </c>
    </row>
    <row r="7078" spans="1:6" x14ac:dyDescent="0.25">
      <c r="A7078" s="30">
        <f>'Прайс-лист на год'!$E$3+ROUNDDOWN((ROW()-2)/25,0)</f>
        <v>44113</v>
      </c>
      <c r="B7078">
        <f t="shared" ref="B7078:E7078" si="7052">B7053</f>
        <v>1</v>
      </c>
      <c r="C7078" t="str">
        <f t="shared" si="7052"/>
        <v>A1</v>
      </c>
      <c r="D7078" t="str">
        <f t="shared" si="7052"/>
        <v>сыр полутвердый</v>
      </c>
      <c r="E7078" t="str">
        <f t="shared" si="7052"/>
        <v>A1|сыр полутвердый</v>
      </c>
      <c r="F7078">
        <f>IFERROR(INDEX('Прайс-лист на год'!$E$4:$NG$28,MATCH(prices_model!E7078,'Прайс-лист на год'!$D$4:$D$28,0),MATCH(prices_model!A7078,'Прайс-лист на год'!$E$3:$NG$3,0)),0)</f>
        <v>600</v>
      </c>
    </row>
    <row r="7079" spans="1:6" x14ac:dyDescent="0.25">
      <c r="A7079" s="30">
        <f>'Прайс-лист на год'!$E$3+ROUNDDOWN((ROW()-2)/25,0)</f>
        <v>44113</v>
      </c>
      <c r="B7079">
        <f t="shared" ref="B7079:E7079" si="7053">B7054</f>
        <v>1</v>
      </c>
      <c r="C7079" t="str">
        <f t="shared" si="7053"/>
        <v>A1</v>
      </c>
      <c r="D7079" t="str">
        <f t="shared" si="7053"/>
        <v>сыр мягкий</v>
      </c>
      <c r="E7079" t="str">
        <f t="shared" si="7053"/>
        <v>A1|сыр мягкий</v>
      </c>
      <c r="F7079">
        <f>IFERROR(INDEX('Прайс-лист на год'!$E$4:$NG$28,MATCH(prices_model!E7079,'Прайс-лист на год'!$D$4:$D$28,0),MATCH(prices_model!A7079,'Прайс-лист на год'!$E$3:$NG$3,0)),0)</f>
        <v>500</v>
      </c>
    </row>
    <row r="7080" spans="1:6" x14ac:dyDescent="0.25">
      <c r="A7080" s="30">
        <f>'Прайс-лист на год'!$E$3+ROUNDDOWN((ROW()-2)/25,0)</f>
        <v>44113</v>
      </c>
      <c r="B7080">
        <f t="shared" ref="B7080:E7080" si="7054">B7055</f>
        <v>1</v>
      </c>
      <c r="C7080" t="str">
        <f t="shared" si="7054"/>
        <v>A1</v>
      </c>
      <c r="D7080" t="str">
        <f t="shared" si="7054"/>
        <v>прочие сыры</v>
      </c>
      <c r="E7080" t="str">
        <f t="shared" si="7054"/>
        <v>A1|прочие сыры</v>
      </c>
      <c r="F7080">
        <f>IFERROR(INDEX('Прайс-лист на год'!$E$4:$NG$28,MATCH(prices_model!E7080,'Прайс-лист на год'!$D$4:$D$28,0),MATCH(prices_model!A7080,'Прайс-лист на год'!$E$3:$NG$3,0)),0)</f>
        <v>700</v>
      </c>
    </row>
    <row r="7081" spans="1:6" x14ac:dyDescent="0.25">
      <c r="A7081" s="30">
        <f>'Прайс-лист на год'!$E$3+ROUNDDOWN((ROW()-2)/25,0)</f>
        <v>44113</v>
      </c>
      <c r="B7081">
        <f t="shared" ref="B7081:E7081" si="7055">B7056</f>
        <v>1</v>
      </c>
      <c r="C7081" t="str">
        <f t="shared" si="7055"/>
        <v>A1</v>
      </c>
      <c r="D7081" t="str">
        <f t="shared" si="7055"/>
        <v>продукты сырные</v>
      </c>
      <c r="E7081" t="str">
        <f t="shared" si="7055"/>
        <v>A1|продукты сырные</v>
      </c>
      <c r="F7081">
        <f>IFERROR(INDEX('Прайс-лист на год'!$E$4:$NG$28,MATCH(prices_model!E7081,'Прайс-лист на год'!$D$4:$D$28,0),MATCH(prices_model!A7081,'Прайс-лист на год'!$E$3:$NG$3,0)),0)</f>
        <v>400</v>
      </c>
    </row>
    <row r="7082" spans="1:6" x14ac:dyDescent="0.25">
      <c r="A7082" s="30">
        <f>'Прайс-лист на год'!$E$3+ROUNDDOWN((ROW()-2)/25,0)</f>
        <v>44113</v>
      </c>
      <c r="B7082">
        <f t="shared" ref="B7082:E7082" si="7056">B7057</f>
        <v>1</v>
      </c>
      <c r="C7082" t="str">
        <f t="shared" si="7056"/>
        <v>A2</v>
      </c>
      <c r="D7082" t="str">
        <f t="shared" si="7056"/>
        <v>сыр твердый</v>
      </c>
      <c r="E7082" t="str">
        <f t="shared" si="7056"/>
        <v>A2|сыр твердый</v>
      </c>
      <c r="F7082">
        <f>IFERROR(INDEX('Прайс-лист на год'!$E$4:$NG$28,MATCH(prices_model!E7082,'Прайс-лист на год'!$D$4:$D$28,0),MATCH(prices_model!A7082,'Прайс-лист на год'!$E$3:$NG$3,0)),0)</f>
        <v>1050</v>
      </c>
    </row>
    <row r="7083" spans="1:6" x14ac:dyDescent="0.25">
      <c r="A7083" s="30">
        <f>'Прайс-лист на год'!$E$3+ROUNDDOWN((ROW()-2)/25,0)</f>
        <v>44113</v>
      </c>
      <c r="B7083">
        <f t="shared" ref="B7083:E7083" si="7057">B7058</f>
        <v>1</v>
      </c>
      <c r="C7083" t="str">
        <f t="shared" si="7057"/>
        <v>A2</v>
      </c>
      <c r="D7083" t="str">
        <f t="shared" si="7057"/>
        <v>сыр полутвердый</v>
      </c>
      <c r="E7083" t="str">
        <f t="shared" si="7057"/>
        <v>A2|сыр полутвердый</v>
      </c>
      <c r="F7083">
        <f>IFERROR(INDEX('Прайс-лист на год'!$E$4:$NG$28,MATCH(prices_model!E7083,'Прайс-лист на год'!$D$4:$D$28,0),MATCH(prices_model!A7083,'Прайс-лист на год'!$E$3:$NG$3,0)),0)</f>
        <v>630</v>
      </c>
    </row>
    <row r="7084" spans="1:6" x14ac:dyDescent="0.25">
      <c r="A7084" s="30">
        <f>'Прайс-лист на год'!$E$3+ROUNDDOWN((ROW()-2)/25,0)</f>
        <v>44113</v>
      </c>
      <c r="B7084">
        <f t="shared" ref="B7084:E7084" si="7058">B7059</f>
        <v>1</v>
      </c>
      <c r="C7084" t="str">
        <f t="shared" si="7058"/>
        <v>A2</v>
      </c>
      <c r="D7084" t="str">
        <f t="shared" si="7058"/>
        <v>сыр мягкий</v>
      </c>
      <c r="E7084" t="str">
        <f t="shared" si="7058"/>
        <v>A2|сыр мягкий</v>
      </c>
      <c r="F7084">
        <f>IFERROR(INDEX('Прайс-лист на год'!$E$4:$NG$28,MATCH(prices_model!E7084,'Прайс-лист на год'!$D$4:$D$28,0),MATCH(prices_model!A7084,'Прайс-лист на год'!$E$3:$NG$3,0)),0)</f>
        <v>525</v>
      </c>
    </row>
    <row r="7085" spans="1:6" x14ac:dyDescent="0.25">
      <c r="A7085" s="30">
        <f>'Прайс-лист на год'!$E$3+ROUNDDOWN((ROW()-2)/25,0)</f>
        <v>44113</v>
      </c>
      <c r="B7085">
        <f t="shared" ref="B7085:E7085" si="7059">B7060</f>
        <v>1</v>
      </c>
      <c r="C7085" t="str">
        <f t="shared" si="7059"/>
        <v>A2</v>
      </c>
      <c r="D7085" t="str">
        <f t="shared" si="7059"/>
        <v>прочие сыры</v>
      </c>
      <c r="E7085" t="str">
        <f t="shared" si="7059"/>
        <v>A2|прочие сыры</v>
      </c>
      <c r="F7085">
        <f>IFERROR(INDEX('Прайс-лист на год'!$E$4:$NG$28,MATCH(prices_model!E7085,'Прайс-лист на год'!$D$4:$D$28,0),MATCH(prices_model!A7085,'Прайс-лист на год'!$E$3:$NG$3,0)),0)</f>
        <v>735</v>
      </c>
    </row>
    <row r="7086" spans="1:6" x14ac:dyDescent="0.25">
      <c r="A7086" s="30">
        <f>'Прайс-лист на год'!$E$3+ROUNDDOWN((ROW()-2)/25,0)</f>
        <v>44113</v>
      </c>
      <c r="B7086">
        <f t="shared" ref="B7086:E7086" si="7060">B7061</f>
        <v>1</v>
      </c>
      <c r="C7086" t="str">
        <f t="shared" si="7060"/>
        <v>A2</v>
      </c>
      <c r="D7086" t="str">
        <f t="shared" si="7060"/>
        <v>продукты сырные</v>
      </c>
      <c r="E7086" t="str">
        <f t="shared" si="7060"/>
        <v>A2|продукты сырные</v>
      </c>
      <c r="F7086">
        <f>IFERROR(INDEX('Прайс-лист на год'!$E$4:$NG$28,MATCH(prices_model!E7086,'Прайс-лист на год'!$D$4:$D$28,0),MATCH(prices_model!A7086,'Прайс-лист на год'!$E$3:$NG$3,0)),0)</f>
        <v>420</v>
      </c>
    </row>
    <row r="7087" spans="1:6" x14ac:dyDescent="0.25">
      <c r="A7087" s="30">
        <f>'Прайс-лист на год'!$E$3+ROUNDDOWN((ROW()-2)/25,0)</f>
        <v>44113</v>
      </c>
      <c r="B7087">
        <f t="shared" ref="B7087:E7087" si="7061">B7062</f>
        <v>1</v>
      </c>
      <c r="C7087" t="str">
        <f t="shared" si="7061"/>
        <v>A3</v>
      </c>
      <c r="D7087" t="str">
        <f t="shared" si="7061"/>
        <v>сыр твердый</v>
      </c>
      <c r="E7087" t="str">
        <f t="shared" si="7061"/>
        <v>A3|сыр твердый</v>
      </c>
      <c r="F7087">
        <f>IFERROR(INDEX('Прайс-лист на год'!$E$4:$NG$28,MATCH(prices_model!E7087,'Прайс-лист на год'!$D$4:$D$28,0),MATCH(prices_model!A7087,'Прайс-лист на год'!$E$3:$NG$3,0)),0)</f>
        <v>1100</v>
      </c>
    </row>
    <row r="7088" spans="1:6" x14ac:dyDescent="0.25">
      <c r="A7088" s="30">
        <f>'Прайс-лист на год'!$E$3+ROUNDDOWN((ROW()-2)/25,0)</f>
        <v>44113</v>
      </c>
      <c r="B7088">
        <f t="shared" ref="B7088:E7088" si="7062">B7063</f>
        <v>1</v>
      </c>
      <c r="C7088" t="str">
        <f t="shared" si="7062"/>
        <v>A3</v>
      </c>
      <c r="D7088" t="str">
        <f t="shared" si="7062"/>
        <v>сыр полутвердый</v>
      </c>
      <c r="E7088" t="str">
        <f t="shared" si="7062"/>
        <v>A3|сыр полутвердый</v>
      </c>
      <c r="F7088">
        <f>IFERROR(INDEX('Прайс-лист на год'!$E$4:$NG$28,MATCH(prices_model!E7088,'Прайс-лист на год'!$D$4:$D$28,0),MATCH(prices_model!A7088,'Прайс-лист на год'!$E$3:$NG$3,0)),0)</f>
        <v>660</v>
      </c>
    </row>
    <row r="7089" spans="1:6" x14ac:dyDescent="0.25">
      <c r="A7089" s="30">
        <f>'Прайс-лист на год'!$E$3+ROUNDDOWN((ROW()-2)/25,0)</f>
        <v>44113</v>
      </c>
      <c r="B7089">
        <f t="shared" ref="B7089:E7089" si="7063">B7064</f>
        <v>1</v>
      </c>
      <c r="C7089" t="str">
        <f t="shared" si="7063"/>
        <v>A3</v>
      </c>
      <c r="D7089" t="str">
        <f t="shared" si="7063"/>
        <v>сыр мягкий</v>
      </c>
      <c r="E7089" t="str">
        <f t="shared" si="7063"/>
        <v>A3|сыр мягкий</v>
      </c>
      <c r="F7089">
        <f>IFERROR(INDEX('Прайс-лист на год'!$E$4:$NG$28,MATCH(prices_model!E7089,'Прайс-лист на год'!$D$4:$D$28,0),MATCH(prices_model!A7089,'Прайс-лист на год'!$E$3:$NG$3,0)),0)</f>
        <v>550</v>
      </c>
    </row>
    <row r="7090" spans="1:6" x14ac:dyDescent="0.25">
      <c r="A7090" s="30">
        <f>'Прайс-лист на год'!$E$3+ROUNDDOWN((ROW()-2)/25,0)</f>
        <v>44113</v>
      </c>
      <c r="B7090">
        <f t="shared" ref="B7090:E7090" si="7064">B7065</f>
        <v>1</v>
      </c>
      <c r="C7090" t="str">
        <f t="shared" si="7064"/>
        <v>A3</v>
      </c>
      <c r="D7090" t="str">
        <f t="shared" si="7064"/>
        <v>прочие сыры</v>
      </c>
      <c r="E7090" t="str">
        <f t="shared" si="7064"/>
        <v>A3|прочие сыры</v>
      </c>
      <c r="F7090">
        <f>IFERROR(INDEX('Прайс-лист на год'!$E$4:$NG$28,MATCH(prices_model!E7090,'Прайс-лист на год'!$D$4:$D$28,0),MATCH(prices_model!A7090,'Прайс-лист на год'!$E$3:$NG$3,0)),0)</f>
        <v>770</v>
      </c>
    </row>
    <row r="7091" spans="1:6" x14ac:dyDescent="0.25">
      <c r="A7091" s="30">
        <f>'Прайс-лист на год'!$E$3+ROUNDDOWN((ROW()-2)/25,0)</f>
        <v>44113</v>
      </c>
      <c r="B7091">
        <f t="shared" ref="B7091:E7091" si="7065">B7066</f>
        <v>1</v>
      </c>
      <c r="C7091" t="str">
        <f t="shared" si="7065"/>
        <v>A3</v>
      </c>
      <c r="D7091" t="str">
        <f t="shared" si="7065"/>
        <v>продукты сырные</v>
      </c>
      <c r="E7091" t="str">
        <f t="shared" si="7065"/>
        <v>A3|продукты сырные</v>
      </c>
      <c r="F7091">
        <f>IFERROR(INDEX('Прайс-лист на год'!$E$4:$NG$28,MATCH(prices_model!E7091,'Прайс-лист на год'!$D$4:$D$28,0),MATCH(prices_model!A7091,'Прайс-лист на год'!$E$3:$NG$3,0)),0)</f>
        <v>440</v>
      </c>
    </row>
    <row r="7092" spans="1:6" x14ac:dyDescent="0.25">
      <c r="A7092" s="30">
        <f>'Прайс-лист на год'!$E$3+ROUNDDOWN((ROW()-2)/25,0)</f>
        <v>44113</v>
      </c>
      <c r="B7092">
        <f t="shared" ref="B7092:E7092" si="7066">B7067</f>
        <v>1</v>
      </c>
      <c r="C7092" t="str">
        <f t="shared" si="7066"/>
        <v>A4</v>
      </c>
      <c r="D7092" t="str">
        <f t="shared" si="7066"/>
        <v>сыр твердый</v>
      </c>
      <c r="E7092" t="str">
        <f t="shared" si="7066"/>
        <v>A4|сыр твердый</v>
      </c>
      <c r="F7092">
        <f>IFERROR(INDEX('Прайс-лист на год'!$E$4:$NG$28,MATCH(prices_model!E7092,'Прайс-лист на год'!$D$4:$D$28,0),MATCH(prices_model!A7092,'Прайс-лист на год'!$E$3:$NG$3,0)),0)</f>
        <v>1103</v>
      </c>
    </row>
    <row r="7093" spans="1:6" x14ac:dyDescent="0.25">
      <c r="A7093" s="30">
        <f>'Прайс-лист на год'!$E$3+ROUNDDOWN((ROW()-2)/25,0)</f>
        <v>44113</v>
      </c>
      <c r="B7093">
        <f t="shared" ref="B7093:E7093" si="7067">B7068</f>
        <v>1</v>
      </c>
      <c r="C7093" t="str">
        <f t="shared" si="7067"/>
        <v>A4</v>
      </c>
      <c r="D7093" t="str">
        <f t="shared" si="7067"/>
        <v>сыр полутвердый</v>
      </c>
      <c r="E7093" t="str">
        <f t="shared" si="7067"/>
        <v>A4|сыр полутвердый</v>
      </c>
      <c r="F7093">
        <f>IFERROR(INDEX('Прайс-лист на год'!$E$4:$NG$28,MATCH(prices_model!E7093,'Прайс-лист на год'!$D$4:$D$28,0),MATCH(prices_model!A7093,'Прайс-лист на год'!$E$3:$NG$3,0)),0)</f>
        <v>662</v>
      </c>
    </row>
    <row r="7094" spans="1:6" x14ac:dyDescent="0.25">
      <c r="A7094" s="30">
        <f>'Прайс-лист на год'!$E$3+ROUNDDOWN((ROW()-2)/25,0)</f>
        <v>44113</v>
      </c>
      <c r="B7094">
        <f t="shared" ref="B7094:E7094" si="7068">B7069</f>
        <v>1</v>
      </c>
      <c r="C7094" t="str">
        <f t="shared" si="7068"/>
        <v>A4</v>
      </c>
      <c r="D7094" t="str">
        <f t="shared" si="7068"/>
        <v>сыр мягкий</v>
      </c>
      <c r="E7094" t="str">
        <f t="shared" si="7068"/>
        <v>A4|сыр мягкий</v>
      </c>
      <c r="F7094">
        <f>IFERROR(INDEX('Прайс-лист на год'!$E$4:$NG$28,MATCH(prices_model!E7094,'Прайс-лист на год'!$D$4:$D$28,0),MATCH(prices_model!A7094,'Прайс-лист на год'!$E$3:$NG$3,0)),0)</f>
        <v>551</v>
      </c>
    </row>
    <row r="7095" spans="1:6" x14ac:dyDescent="0.25">
      <c r="A7095" s="30">
        <f>'Прайс-лист на год'!$E$3+ROUNDDOWN((ROW()-2)/25,0)</f>
        <v>44113</v>
      </c>
      <c r="B7095">
        <f t="shared" ref="B7095:E7095" si="7069">B7070</f>
        <v>1</v>
      </c>
      <c r="C7095" t="str">
        <f t="shared" si="7069"/>
        <v>A4</v>
      </c>
      <c r="D7095" t="str">
        <f t="shared" si="7069"/>
        <v>прочие сыры</v>
      </c>
      <c r="E7095" t="str">
        <f t="shared" si="7069"/>
        <v>A4|прочие сыры</v>
      </c>
      <c r="F7095">
        <f>IFERROR(INDEX('Прайс-лист на год'!$E$4:$NG$28,MATCH(prices_model!E7095,'Прайс-лист на год'!$D$4:$D$28,0),MATCH(prices_model!A7095,'Прайс-лист на год'!$E$3:$NG$3,0)),0)</f>
        <v>847</v>
      </c>
    </row>
    <row r="7096" spans="1:6" x14ac:dyDescent="0.25">
      <c r="A7096" s="30">
        <f>'Прайс-лист на год'!$E$3+ROUNDDOWN((ROW()-2)/25,0)</f>
        <v>44113</v>
      </c>
      <c r="B7096">
        <f t="shared" ref="B7096:E7096" si="7070">B7071</f>
        <v>1</v>
      </c>
      <c r="C7096" t="str">
        <f t="shared" si="7070"/>
        <v>A4</v>
      </c>
      <c r="D7096" t="str">
        <f t="shared" si="7070"/>
        <v>продукты сырные</v>
      </c>
      <c r="E7096" t="str">
        <f t="shared" si="7070"/>
        <v>A4|продукты сырные</v>
      </c>
      <c r="F7096">
        <f>IFERROR(INDEX('Прайс-лист на год'!$E$4:$NG$28,MATCH(prices_model!E7096,'Прайс-лист на год'!$D$4:$D$28,0),MATCH(prices_model!A7096,'Прайс-лист на год'!$E$3:$NG$3,0)),0)</f>
        <v>340</v>
      </c>
    </row>
    <row r="7097" spans="1:6" x14ac:dyDescent="0.25">
      <c r="A7097" s="30">
        <f>'Прайс-лист на год'!$E$3+ROUNDDOWN((ROW()-2)/25,0)</f>
        <v>44113</v>
      </c>
      <c r="B7097">
        <f t="shared" ref="B7097:E7097" si="7071">B7072</f>
        <v>1</v>
      </c>
      <c r="C7097" t="str">
        <f t="shared" si="7071"/>
        <v>A5</v>
      </c>
      <c r="D7097" t="str">
        <f t="shared" si="7071"/>
        <v>сыр твердый</v>
      </c>
      <c r="E7097" t="str">
        <f t="shared" si="7071"/>
        <v>A5|сыр твердый</v>
      </c>
      <c r="F7097">
        <f>IFERROR(INDEX('Прайс-лист на год'!$E$4:$NG$28,MATCH(prices_model!E7097,'Прайс-лист на год'!$D$4:$D$28,0),MATCH(prices_model!A7097,'Прайс-лист на год'!$E$3:$NG$3,0)),0)</f>
        <v>1103</v>
      </c>
    </row>
    <row r="7098" spans="1:6" x14ac:dyDescent="0.25">
      <c r="A7098" s="30">
        <f>'Прайс-лист на год'!$E$3+ROUNDDOWN((ROW()-2)/25,0)</f>
        <v>44113</v>
      </c>
      <c r="B7098">
        <f t="shared" ref="B7098:E7098" si="7072">B7073</f>
        <v>1</v>
      </c>
      <c r="C7098" t="str">
        <f t="shared" si="7072"/>
        <v>A5</v>
      </c>
      <c r="D7098" t="str">
        <f t="shared" si="7072"/>
        <v>сыр полутвердый</v>
      </c>
      <c r="E7098" t="str">
        <f t="shared" si="7072"/>
        <v>A5|сыр полутвердый</v>
      </c>
      <c r="F7098">
        <f>IFERROR(INDEX('Прайс-лист на год'!$E$4:$NG$28,MATCH(prices_model!E7098,'Прайс-лист на год'!$D$4:$D$28,0),MATCH(prices_model!A7098,'Прайс-лист на год'!$E$3:$NG$3,0)),0)</f>
        <v>662</v>
      </c>
    </row>
    <row r="7099" spans="1:6" x14ac:dyDescent="0.25">
      <c r="A7099" s="30">
        <f>'Прайс-лист на год'!$E$3+ROUNDDOWN((ROW()-2)/25,0)</f>
        <v>44113</v>
      </c>
      <c r="B7099">
        <f t="shared" ref="B7099:E7099" si="7073">B7074</f>
        <v>1</v>
      </c>
      <c r="C7099" t="str">
        <f t="shared" si="7073"/>
        <v>A5</v>
      </c>
      <c r="D7099" t="str">
        <f t="shared" si="7073"/>
        <v>сыр мягкий</v>
      </c>
      <c r="E7099" t="str">
        <f t="shared" si="7073"/>
        <v>A5|сыр мягкий</v>
      </c>
      <c r="F7099">
        <f>IFERROR(INDEX('Прайс-лист на год'!$E$4:$NG$28,MATCH(prices_model!E7099,'Прайс-лист на год'!$D$4:$D$28,0),MATCH(prices_model!A7099,'Прайс-лист на год'!$E$3:$NG$3,0)),0)</f>
        <v>552</v>
      </c>
    </row>
    <row r="7100" spans="1:6" x14ac:dyDescent="0.25">
      <c r="A7100" s="30">
        <f>'Прайс-лист на год'!$E$3+ROUNDDOWN((ROW()-2)/25,0)</f>
        <v>44113</v>
      </c>
      <c r="B7100">
        <f t="shared" ref="B7100:E7100" si="7074">B7075</f>
        <v>1</v>
      </c>
      <c r="C7100" t="str">
        <f t="shared" si="7074"/>
        <v>A5</v>
      </c>
      <c r="D7100" t="str">
        <f t="shared" si="7074"/>
        <v>прочие сыры</v>
      </c>
      <c r="E7100" t="str">
        <f t="shared" si="7074"/>
        <v>A5|прочие сыры</v>
      </c>
      <c r="F7100">
        <f>IFERROR(INDEX('Прайс-лист на год'!$E$4:$NG$28,MATCH(prices_model!E7100,'Прайс-лист на год'!$D$4:$D$28,0),MATCH(prices_model!A7100,'Прайс-лист на год'!$E$3:$NG$3,0)),0)</f>
        <v>772</v>
      </c>
    </row>
    <row r="7101" spans="1:6" x14ac:dyDescent="0.25">
      <c r="A7101" s="30">
        <f>'Прайс-лист на год'!$E$3+ROUNDDOWN((ROW()-2)/25,0)</f>
        <v>44113</v>
      </c>
      <c r="B7101">
        <f t="shared" ref="B7101:E7101" si="7075">B7076</f>
        <v>1</v>
      </c>
      <c r="C7101" t="str">
        <f t="shared" si="7075"/>
        <v>A5</v>
      </c>
      <c r="D7101" t="str">
        <f t="shared" si="7075"/>
        <v>продукты сырные</v>
      </c>
      <c r="E7101" t="str">
        <f t="shared" si="7075"/>
        <v>A5|продукты сырные</v>
      </c>
      <c r="F7101">
        <f>IFERROR(INDEX('Прайс-лист на год'!$E$4:$NG$28,MATCH(prices_model!E7101,'Прайс-лист на год'!$D$4:$D$28,0),MATCH(prices_model!A7101,'Прайс-лист на год'!$E$3:$NG$3,0)),0)</f>
        <v>441</v>
      </c>
    </row>
    <row r="7102" spans="1:6" x14ac:dyDescent="0.25">
      <c r="A7102" s="30">
        <f>'Прайс-лист на год'!$E$3+ROUNDDOWN((ROW()-2)/25,0)</f>
        <v>44114</v>
      </c>
      <c r="B7102">
        <f t="shared" ref="B7102:E7102" si="7076">B7077</f>
        <v>1</v>
      </c>
      <c r="C7102" t="str">
        <f t="shared" si="7076"/>
        <v>A1</v>
      </c>
      <c r="D7102" t="str">
        <f t="shared" si="7076"/>
        <v>сыр твердый</v>
      </c>
      <c r="E7102" t="str">
        <f t="shared" si="7076"/>
        <v>A1|сыр твердый</v>
      </c>
      <c r="F7102">
        <f>IFERROR(INDEX('Прайс-лист на год'!$E$4:$NG$28,MATCH(prices_model!E7102,'Прайс-лист на год'!$D$4:$D$28,0),MATCH(prices_model!A7102,'Прайс-лист на год'!$E$3:$NG$3,0)),0)</f>
        <v>1000</v>
      </c>
    </row>
    <row r="7103" spans="1:6" x14ac:dyDescent="0.25">
      <c r="A7103" s="30">
        <f>'Прайс-лист на год'!$E$3+ROUNDDOWN((ROW()-2)/25,0)</f>
        <v>44114</v>
      </c>
      <c r="B7103">
        <f t="shared" ref="B7103:E7103" si="7077">B7078</f>
        <v>1</v>
      </c>
      <c r="C7103" t="str">
        <f t="shared" si="7077"/>
        <v>A1</v>
      </c>
      <c r="D7103" t="str">
        <f t="shared" si="7077"/>
        <v>сыр полутвердый</v>
      </c>
      <c r="E7103" t="str">
        <f t="shared" si="7077"/>
        <v>A1|сыр полутвердый</v>
      </c>
      <c r="F7103">
        <f>IFERROR(INDEX('Прайс-лист на год'!$E$4:$NG$28,MATCH(prices_model!E7103,'Прайс-лист на год'!$D$4:$D$28,0),MATCH(prices_model!A7103,'Прайс-лист на год'!$E$3:$NG$3,0)),0)</f>
        <v>600</v>
      </c>
    </row>
    <row r="7104" spans="1:6" x14ac:dyDescent="0.25">
      <c r="A7104" s="30">
        <f>'Прайс-лист на год'!$E$3+ROUNDDOWN((ROW()-2)/25,0)</f>
        <v>44114</v>
      </c>
      <c r="B7104">
        <f t="shared" ref="B7104:E7104" si="7078">B7079</f>
        <v>1</v>
      </c>
      <c r="C7104" t="str">
        <f t="shared" si="7078"/>
        <v>A1</v>
      </c>
      <c r="D7104" t="str">
        <f t="shared" si="7078"/>
        <v>сыр мягкий</v>
      </c>
      <c r="E7104" t="str">
        <f t="shared" si="7078"/>
        <v>A1|сыр мягкий</v>
      </c>
      <c r="F7104">
        <f>IFERROR(INDEX('Прайс-лист на год'!$E$4:$NG$28,MATCH(prices_model!E7104,'Прайс-лист на год'!$D$4:$D$28,0),MATCH(prices_model!A7104,'Прайс-лист на год'!$E$3:$NG$3,0)),0)</f>
        <v>500</v>
      </c>
    </row>
    <row r="7105" spans="1:6" x14ac:dyDescent="0.25">
      <c r="A7105" s="30">
        <f>'Прайс-лист на год'!$E$3+ROUNDDOWN((ROW()-2)/25,0)</f>
        <v>44114</v>
      </c>
      <c r="B7105">
        <f t="shared" ref="B7105:E7105" si="7079">B7080</f>
        <v>1</v>
      </c>
      <c r="C7105" t="str">
        <f t="shared" si="7079"/>
        <v>A1</v>
      </c>
      <c r="D7105" t="str">
        <f t="shared" si="7079"/>
        <v>прочие сыры</v>
      </c>
      <c r="E7105" t="str">
        <f t="shared" si="7079"/>
        <v>A1|прочие сыры</v>
      </c>
      <c r="F7105">
        <f>IFERROR(INDEX('Прайс-лист на год'!$E$4:$NG$28,MATCH(prices_model!E7105,'Прайс-лист на год'!$D$4:$D$28,0),MATCH(prices_model!A7105,'Прайс-лист на год'!$E$3:$NG$3,0)),0)</f>
        <v>700</v>
      </c>
    </row>
    <row r="7106" spans="1:6" x14ac:dyDescent="0.25">
      <c r="A7106" s="30">
        <f>'Прайс-лист на год'!$E$3+ROUNDDOWN((ROW()-2)/25,0)</f>
        <v>44114</v>
      </c>
      <c r="B7106">
        <f t="shared" ref="B7106:E7106" si="7080">B7081</f>
        <v>1</v>
      </c>
      <c r="C7106" t="str">
        <f t="shared" si="7080"/>
        <v>A1</v>
      </c>
      <c r="D7106" t="str">
        <f t="shared" si="7080"/>
        <v>продукты сырные</v>
      </c>
      <c r="E7106" t="str">
        <f t="shared" si="7080"/>
        <v>A1|продукты сырные</v>
      </c>
      <c r="F7106">
        <f>IFERROR(INDEX('Прайс-лист на год'!$E$4:$NG$28,MATCH(prices_model!E7106,'Прайс-лист на год'!$D$4:$D$28,0),MATCH(prices_model!A7106,'Прайс-лист на год'!$E$3:$NG$3,0)),0)</f>
        <v>400</v>
      </c>
    </row>
    <row r="7107" spans="1:6" x14ac:dyDescent="0.25">
      <c r="A7107" s="30">
        <f>'Прайс-лист на год'!$E$3+ROUNDDOWN((ROW()-2)/25,0)</f>
        <v>44114</v>
      </c>
      <c r="B7107">
        <f t="shared" ref="B7107:E7107" si="7081">B7082</f>
        <v>1</v>
      </c>
      <c r="C7107" t="str">
        <f t="shared" si="7081"/>
        <v>A2</v>
      </c>
      <c r="D7107" t="str">
        <f t="shared" si="7081"/>
        <v>сыр твердый</v>
      </c>
      <c r="E7107" t="str">
        <f t="shared" si="7081"/>
        <v>A2|сыр твердый</v>
      </c>
      <c r="F7107">
        <f>IFERROR(INDEX('Прайс-лист на год'!$E$4:$NG$28,MATCH(prices_model!E7107,'Прайс-лист на год'!$D$4:$D$28,0),MATCH(prices_model!A7107,'Прайс-лист на год'!$E$3:$NG$3,0)),0)</f>
        <v>1050</v>
      </c>
    </row>
    <row r="7108" spans="1:6" x14ac:dyDescent="0.25">
      <c r="A7108" s="30">
        <f>'Прайс-лист на год'!$E$3+ROUNDDOWN((ROW()-2)/25,0)</f>
        <v>44114</v>
      </c>
      <c r="B7108">
        <f t="shared" ref="B7108:E7108" si="7082">B7083</f>
        <v>1</v>
      </c>
      <c r="C7108" t="str">
        <f t="shared" si="7082"/>
        <v>A2</v>
      </c>
      <c r="D7108" t="str">
        <f t="shared" si="7082"/>
        <v>сыр полутвердый</v>
      </c>
      <c r="E7108" t="str">
        <f t="shared" si="7082"/>
        <v>A2|сыр полутвердый</v>
      </c>
      <c r="F7108">
        <f>IFERROR(INDEX('Прайс-лист на год'!$E$4:$NG$28,MATCH(prices_model!E7108,'Прайс-лист на год'!$D$4:$D$28,0),MATCH(prices_model!A7108,'Прайс-лист на год'!$E$3:$NG$3,0)),0)</f>
        <v>630</v>
      </c>
    </row>
    <row r="7109" spans="1:6" x14ac:dyDescent="0.25">
      <c r="A7109" s="30">
        <f>'Прайс-лист на год'!$E$3+ROUNDDOWN((ROW()-2)/25,0)</f>
        <v>44114</v>
      </c>
      <c r="B7109">
        <f t="shared" ref="B7109:E7109" si="7083">B7084</f>
        <v>1</v>
      </c>
      <c r="C7109" t="str">
        <f t="shared" si="7083"/>
        <v>A2</v>
      </c>
      <c r="D7109" t="str">
        <f t="shared" si="7083"/>
        <v>сыр мягкий</v>
      </c>
      <c r="E7109" t="str">
        <f t="shared" si="7083"/>
        <v>A2|сыр мягкий</v>
      </c>
      <c r="F7109">
        <f>IFERROR(INDEX('Прайс-лист на год'!$E$4:$NG$28,MATCH(prices_model!E7109,'Прайс-лист на год'!$D$4:$D$28,0),MATCH(prices_model!A7109,'Прайс-лист на год'!$E$3:$NG$3,0)),0)</f>
        <v>525</v>
      </c>
    </row>
    <row r="7110" spans="1:6" x14ac:dyDescent="0.25">
      <c r="A7110" s="30">
        <f>'Прайс-лист на год'!$E$3+ROUNDDOWN((ROW()-2)/25,0)</f>
        <v>44114</v>
      </c>
      <c r="B7110">
        <f t="shared" ref="B7110:E7110" si="7084">B7085</f>
        <v>1</v>
      </c>
      <c r="C7110" t="str">
        <f t="shared" si="7084"/>
        <v>A2</v>
      </c>
      <c r="D7110" t="str">
        <f t="shared" si="7084"/>
        <v>прочие сыры</v>
      </c>
      <c r="E7110" t="str">
        <f t="shared" si="7084"/>
        <v>A2|прочие сыры</v>
      </c>
      <c r="F7110">
        <f>IFERROR(INDEX('Прайс-лист на год'!$E$4:$NG$28,MATCH(prices_model!E7110,'Прайс-лист на год'!$D$4:$D$28,0),MATCH(prices_model!A7110,'Прайс-лист на год'!$E$3:$NG$3,0)),0)</f>
        <v>735</v>
      </c>
    </row>
    <row r="7111" spans="1:6" x14ac:dyDescent="0.25">
      <c r="A7111" s="30">
        <f>'Прайс-лист на год'!$E$3+ROUNDDOWN((ROW()-2)/25,0)</f>
        <v>44114</v>
      </c>
      <c r="B7111">
        <f t="shared" ref="B7111:E7111" si="7085">B7086</f>
        <v>1</v>
      </c>
      <c r="C7111" t="str">
        <f t="shared" si="7085"/>
        <v>A2</v>
      </c>
      <c r="D7111" t="str">
        <f t="shared" si="7085"/>
        <v>продукты сырные</v>
      </c>
      <c r="E7111" t="str">
        <f t="shared" si="7085"/>
        <v>A2|продукты сырные</v>
      </c>
      <c r="F7111">
        <f>IFERROR(INDEX('Прайс-лист на год'!$E$4:$NG$28,MATCH(prices_model!E7111,'Прайс-лист на год'!$D$4:$D$28,0),MATCH(prices_model!A7111,'Прайс-лист на год'!$E$3:$NG$3,0)),0)</f>
        <v>420</v>
      </c>
    </row>
    <row r="7112" spans="1:6" x14ac:dyDescent="0.25">
      <c r="A7112" s="30">
        <f>'Прайс-лист на год'!$E$3+ROUNDDOWN((ROW()-2)/25,0)</f>
        <v>44114</v>
      </c>
      <c r="B7112">
        <f t="shared" ref="B7112:E7112" si="7086">B7087</f>
        <v>1</v>
      </c>
      <c r="C7112" t="str">
        <f t="shared" si="7086"/>
        <v>A3</v>
      </c>
      <c r="D7112" t="str">
        <f t="shared" si="7086"/>
        <v>сыр твердый</v>
      </c>
      <c r="E7112" t="str">
        <f t="shared" si="7086"/>
        <v>A3|сыр твердый</v>
      </c>
      <c r="F7112">
        <f>IFERROR(INDEX('Прайс-лист на год'!$E$4:$NG$28,MATCH(prices_model!E7112,'Прайс-лист на год'!$D$4:$D$28,0),MATCH(prices_model!A7112,'Прайс-лист на год'!$E$3:$NG$3,0)),0)</f>
        <v>1100</v>
      </c>
    </row>
    <row r="7113" spans="1:6" x14ac:dyDescent="0.25">
      <c r="A7113" s="30">
        <f>'Прайс-лист на год'!$E$3+ROUNDDOWN((ROW()-2)/25,0)</f>
        <v>44114</v>
      </c>
      <c r="B7113">
        <f t="shared" ref="B7113:E7113" si="7087">B7088</f>
        <v>1</v>
      </c>
      <c r="C7113" t="str">
        <f t="shared" si="7087"/>
        <v>A3</v>
      </c>
      <c r="D7113" t="str">
        <f t="shared" si="7087"/>
        <v>сыр полутвердый</v>
      </c>
      <c r="E7113" t="str">
        <f t="shared" si="7087"/>
        <v>A3|сыр полутвердый</v>
      </c>
      <c r="F7113">
        <f>IFERROR(INDEX('Прайс-лист на год'!$E$4:$NG$28,MATCH(prices_model!E7113,'Прайс-лист на год'!$D$4:$D$28,0),MATCH(prices_model!A7113,'Прайс-лист на год'!$E$3:$NG$3,0)),0)</f>
        <v>660</v>
      </c>
    </row>
    <row r="7114" spans="1:6" x14ac:dyDescent="0.25">
      <c r="A7114" s="30">
        <f>'Прайс-лист на год'!$E$3+ROUNDDOWN((ROW()-2)/25,0)</f>
        <v>44114</v>
      </c>
      <c r="B7114">
        <f t="shared" ref="B7114:E7114" si="7088">B7089</f>
        <v>1</v>
      </c>
      <c r="C7114" t="str">
        <f t="shared" si="7088"/>
        <v>A3</v>
      </c>
      <c r="D7114" t="str">
        <f t="shared" si="7088"/>
        <v>сыр мягкий</v>
      </c>
      <c r="E7114" t="str">
        <f t="shared" si="7088"/>
        <v>A3|сыр мягкий</v>
      </c>
      <c r="F7114">
        <f>IFERROR(INDEX('Прайс-лист на год'!$E$4:$NG$28,MATCH(prices_model!E7114,'Прайс-лист на год'!$D$4:$D$28,0),MATCH(prices_model!A7114,'Прайс-лист на год'!$E$3:$NG$3,0)),0)</f>
        <v>550</v>
      </c>
    </row>
    <row r="7115" spans="1:6" x14ac:dyDescent="0.25">
      <c r="A7115" s="30">
        <f>'Прайс-лист на год'!$E$3+ROUNDDOWN((ROW()-2)/25,0)</f>
        <v>44114</v>
      </c>
      <c r="B7115">
        <f t="shared" ref="B7115:E7115" si="7089">B7090</f>
        <v>1</v>
      </c>
      <c r="C7115" t="str">
        <f t="shared" si="7089"/>
        <v>A3</v>
      </c>
      <c r="D7115" t="str">
        <f t="shared" si="7089"/>
        <v>прочие сыры</v>
      </c>
      <c r="E7115" t="str">
        <f t="shared" si="7089"/>
        <v>A3|прочие сыры</v>
      </c>
      <c r="F7115">
        <f>IFERROR(INDEX('Прайс-лист на год'!$E$4:$NG$28,MATCH(prices_model!E7115,'Прайс-лист на год'!$D$4:$D$28,0),MATCH(prices_model!A7115,'Прайс-лист на год'!$E$3:$NG$3,0)),0)</f>
        <v>770</v>
      </c>
    </row>
    <row r="7116" spans="1:6" x14ac:dyDescent="0.25">
      <c r="A7116" s="30">
        <f>'Прайс-лист на год'!$E$3+ROUNDDOWN((ROW()-2)/25,0)</f>
        <v>44114</v>
      </c>
      <c r="B7116">
        <f t="shared" ref="B7116:E7116" si="7090">B7091</f>
        <v>1</v>
      </c>
      <c r="C7116" t="str">
        <f t="shared" si="7090"/>
        <v>A3</v>
      </c>
      <c r="D7116" t="str">
        <f t="shared" si="7090"/>
        <v>продукты сырные</v>
      </c>
      <c r="E7116" t="str">
        <f t="shared" si="7090"/>
        <v>A3|продукты сырные</v>
      </c>
      <c r="F7116">
        <f>IFERROR(INDEX('Прайс-лист на год'!$E$4:$NG$28,MATCH(prices_model!E7116,'Прайс-лист на год'!$D$4:$D$28,0),MATCH(prices_model!A7116,'Прайс-лист на год'!$E$3:$NG$3,0)),0)</f>
        <v>440</v>
      </c>
    </row>
    <row r="7117" spans="1:6" x14ac:dyDescent="0.25">
      <c r="A7117" s="30">
        <f>'Прайс-лист на год'!$E$3+ROUNDDOWN((ROW()-2)/25,0)</f>
        <v>44114</v>
      </c>
      <c r="B7117">
        <f t="shared" ref="B7117:E7117" si="7091">B7092</f>
        <v>1</v>
      </c>
      <c r="C7117" t="str">
        <f t="shared" si="7091"/>
        <v>A4</v>
      </c>
      <c r="D7117" t="str">
        <f t="shared" si="7091"/>
        <v>сыр твердый</v>
      </c>
      <c r="E7117" t="str">
        <f t="shared" si="7091"/>
        <v>A4|сыр твердый</v>
      </c>
      <c r="F7117">
        <f>IFERROR(INDEX('Прайс-лист на год'!$E$4:$NG$28,MATCH(prices_model!E7117,'Прайс-лист на год'!$D$4:$D$28,0),MATCH(prices_model!A7117,'Прайс-лист на год'!$E$3:$NG$3,0)),0)</f>
        <v>1103</v>
      </c>
    </row>
    <row r="7118" spans="1:6" x14ac:dyDescent="0.25">
      <c r="A7118" s="30">
        <f>'Прайс-лист на год'!$E$3+ROUNDDOWN((ROW()-2)/25,0)</f>
        <v>44114</v>
      </c>
      <c r="B7118">
        <f t="shared" ref="B7118:E7118" si="7092">B7093</f>
        <v>1</v>
      </c>
      <c r="C7118" t="str">
        <f t="shared" si="7092"/>
        <v>A4</v>
      </c>
      <c r="D7118" t="str">
        <f t="shared" si="7092"/>
        <v>сыр полутвердый</v>
      </c>
      <c r="E7118" t="str">
        <f t="shared" si="7092"/>
        <v>A4|сыр полутвердый</v>
      </c>
      <c r="F7118">
        <f>IFERROR(INDEX('Прайс-лист на год'!$E$4:$NG$28,MATCH(prices_model!E7118,'Прайс-лист на год'!$D$4:$D$28,0),MATCH(prices_model!A7118,'Прайс-лист на год'!$E$3:$NG$3,0)),0)</f>
        <v>662</v>
      </c>
    </row>
    <row r="7119" spans="1:6" x14ac:dyDescent="0.25">
      <c r="A7119" s="30">
        <f>'Прайс-лист на год'!$E$3+ROUNDDOWN((ROW()-2)/25,0)</f>
        <v>44114</v>
      </c>
      <c r="B7119">
        <f t="shared" ref="B7119:E7119" si="7093">B7094</f>
        <v>1</v>
      </c>
      <c r="C7119" t="str">
        <f t="shared" si="7093"/>
        <v>A4</v>
      </c>
      <c r="D7119" t="str">
        <f t="shared" si="7093"/>
        <v>сыр мягкий</v>
      </c>
      <c r="E7119" t="str">
        <f t="shared" si="7093"/>
        <v>A4|сыр мягкий</v>
      </c>
      <c r="F7119">
        <f>IFERROR(INDEX('Прайс-лист на год'!$E$4:$NG$28,MATCH(prices_model!E7119,'Прайс-лист на год'!$D$4:$D$28,0),MATCH(prices_model!A7119,'Прайс-лист на год'!$E$3:$NG$3,0)),0)</f>
        <v>551</v>
      </c>
    </row>
    <row r="7120" spans="1:6" x14ac:dyDescent="0.25">
      <c r="A7120" s="30">
        <f>'Прайс-лист на год'!$E$3+ROUNDDOWN((ROW()-2)/25,0)</f>
        <v>44114</v>
      </c>
      <c r="B7120">
        <f t="shared" ref="B7120:E7120" si="7094">B7095</f>
        <v>1</v>
      </c>
      <c r="C7120" t="str">
        <f t="shared" si="7094"/>
        <v>A4</v>
      </c>
      <c r="D7120" t="str">
        <f t="shared" si="7094"/>
        <v>прочие сыры</v>
      </c>
      <c r="E7120" t="str">
        <f t="shared" si="7094"/>
        <v>A4|прочие сыры</v>
      </c>
      <c r="F7120">
        <f>IFERROR(INDEX('Прайс-лист на год'!$E$4:$NG$28,MATCH(prices_model!E7120,'Прайс-лист на год'!$D$4:$D$28,0),MATCH(prices_model!A7120,'Прайс-лист на год'!$E$3:$NG$3,0)),0)</f>
        <v>847</v>
      </c>
    </row>
    <row r="7121" spans="1:6" x14ac:dyDescent="0.25">
      <c r="A7121" s="30">
        <f>'Прайс-лист на год'!$E$3+ROUNDDOWN((ROW()-2)/25,0)</f>
        <v>44114</v>
      </c>
      <c r="B7121">
        <f t="shared" ref="B7121:E7121" si="7095">B7096</f>
        <v>1</v>
      </c>
      <c r="C7121" t="str">
        <f t="shared" si="7095"/>
        <v>A4</v>
      </c>
      <c r="D7121" t="str">
        <f t="shared" si="7095"/>
        <v>продукты сырные</v>
      </c>
      <c r="E7121" t="str">
        <f t="shared" si="7095"/>
        <v>A4|продукты сырные</v>
      </c>
      <c r="F7121">
        <f>IFERROR(INDEX('Прайс-лист на год'!$E$4:$NG$28,MATCH(prices_model!E7121,'Прайс-лист на год'!$D$4:$D$28,0),MATCH(prices_model!A7121,'Прайс-лист на год'!$E$3:$NG$3,0)),0)</f>
        <v>340</v>
      </c>
    </row>
    <row r="7122" spans="1:6" x14ac:dyDescent="0.25">
      <c r="A7122" s="30">
        <f>'Прайс-лист на год'!$E$3+ROUNDDOWN((ROW()-2)/25,0)</f>
        <v>44114</v>
      </c>
      <c r="B7122">
        <f t="shared" ref="B7122:E7122" si="7096">B7097</f>
        <v>1</v>
      </c>
      <c r="C7122" t="str">
        <f t="shared" si="7096"/>
        <v>A5</v>
      </c>
      <c r="D7122" t="str">
        <f t="shared" si="7096"/>
        <v>сыр твердый</v>
      </c>
      <c r="E7122" t="str">
        <f t="shared" si="7096"/>
        <v>A5|сыр твердый</v>
      </c>
      <c r="F7122">
        <f>IFERROR(INDEX('Прайс-лист на год'!$E$4:$NG$28,MATCH(prices_model!E7122,'Прайс-лист на год'!$D$4:$D$28,0),MATCH(prices_model!A7122,'Прайс-лист на год'!$E$3:$NG$3,0)),0)</f>
        <v>1103</v>
      </c>
    </row>
    <row r="7123" spans="1:6" x14ac:dyDescent="0.25">
      <c r="A7123" s="30">
        <f>'Прайс-лист на год'!$E$3+ROUNDDOWN((ROW()-2)/25,0)</f>
        <v>44114</v>
      </c>
      <c r="B7123">
        <f t="shared" ref="B7123:E7123" si="7097">B7098</f>
        <v>1</v>
      </c>
      <c r="C7123" t="str">
        <f t="shared" si="7097"/>
        <v>A5</v>
      </c>
      <c r="D7123" t="str">
        <f t="shared" si="7097"/>
        <v>сыр полутвердый</v>
      </c>
      <c r="E7123" t="str">
        <f t="shared" si="7097"/>
        <v>A5|сыр полутвердый</v>
      </c>
      <c r="F7123">
        <f>IFERROR(INDEX('Прайс-лист на год'!$E$4:$NG$28,MATCH(prices_model!E7123,'Прайс-лист на год'!$D$4:$D$28,0),MATCH(prices_model!A7123,'Прайс-лист на год'!$E$3:$NG$3,0)),0)</f>
        <v>662</v>
      </c>
    </row>
    <row r="7124" spans="1:6" x14ac:dyDescent="0.25">
      <c r="A7124" s="30">
        <f>'Прайс-лист на год'!$E$3+ROUNDDOWN((ROW()-2)/25,0)</f>
        <v>44114</v>
      </c>
      <c r="B7124">
        <f t="shared" ref="B7124:E7124" si="7098">B7099</f>
        <v>1</v>
      </c>
      <c r="C7124" t="str">
        <f t="shared" si="7098"/>
        <v>A5</v>
      </c>
      <c r="D7124" t="str">
        <f t="shared" si="7098"/>
        <v>сыр мягкий</v>
      </c>
      <c r="E7124" t="str">
        <f t="shared" si="7098"/>
        <v>A5|сыр мягкий</v>
      </c>
      <c r="F7124">
        <f>IFERROR(INDEX('Прайс-лист на год'!$E$4:$NG$28,MATCH(prices_model!E7124,'Прайс-лист на год'!$D$4:$D$28,0),MATCH(prices_model!A7124,'Прайс-лист на год'!$E$3:$NG$3,0)),0)</f>
        <v>552</v>
      </c>
    </row>
    <row r="7125" spans="1:6" x14ac:dyDescent="0.25">
      <c r="A7125" s="30">
        <f>'Прайс-лист на год'!$E$3+ROUNDDOWN((ROW()-2)/25,0)</f>
        <v>44114</v>
      </c>
      <c r="B7125">
        <f t="shared" ref="B7125:E7125" si="7099">B7100</f>
        <v>1</v>
      </c>
      <c r="C7125" t="str">
        <f t="shared" si="7099"/>
        <v>A5</v>
      </c>
      <c r="D7125" t="str">
        <f t="shared" si="7099"/>
        <v>прочие сыры</v>
      </c>
      <c r="E7125" t="str">
        <f t="shared" si="7099"/>
        <v>A5|прочие сыры</v>
      </c>
      <c r="F7125">
        <f>IFERROR(INDEX('Прайс-лист на год'!$E$4:$NG$28,MATCH(prices_model!E7125,'Прайс-лист на год'!$D$4:$D$28,0),MATCH(prices_model!A7125,'Прайс-лист на год'!$E$3:$NG$3,0)),0)</f>
        <v>772</v>
      </c>
    </row>
    <row r="7126" spans="1:6" x14ac:dyDescent="0.25">
      <c r="A7126" s="30">
        <f>'Прайс-лист на год'!$E$3+ROUNDDOWN((ROW()-2)/25,0)</f>
        <v>44114</v>
      </c>
      <c r="B7126">
        <f t="shared" ref="B7126:E7126" si="7100">B7101</f>
        <v>1</v>
      </c>
      <c r="C7126" t="str">
        <f t="shared" si="7100"/>
        <v>A5</v>
      </c>
      <c r="D7126" t="str">
        <f t="shared" si="7100"/>
        <v>продукты сырные</v>
      </c>
      <c r="E7126" t="str">
        <f t="shared" si="7100"/>
        <v>A5|продукты сырные</v>
      </c>
      <c r="F7126">
        <f>IFERROR(INDEX('Прайс-лист на год'!$E$4:$NG$28,MATCH(prices_model!E7126,'Прайс-лист на год'!$D$4:$D$28,0),MATCH(prices_model!A7126,'Прайс-лист на год'!$E$3:$NG$3,0)),0)</f>
        <v>441</v>
      </c>
    </row>
    <row r="7127" spans="1:6" x14ac:dyDescent="0.25">
      <c r="A7127" s="30">
        <f>'Прайс-лист на год'!$E$3+ROUNDDOWN((ROW()-2)/25,0)</f>
        <v>44115</v>
      </c>
      <c r="B7127">
        <f t="shared" ref="B7127:E7127" si="7101">B7102</f>
        <v>1</v>
      </c>
      <c r="C7127" t="str">
        <f t="shared" si="7101"/>
        <v>A1</v>
      </c>
      <c r="D7127" t="str">
        <f t="shared" si="7101"/>
        <v>сыр твердый</v>
      </c>
      <c r="E7127" t="str">
        <f t="shared" si="7101"/>
        <v>A1|сыр твердый</v>
      </c>
      <c r="F7127">
        <f>IFERROR(INDEX('Прайс-лист на год'!$E$4:$NG$28,MATCH(prices_model!E7127,'Прайс-лист на год'!$D$4:$D$28,0),MATCH(prices_model!A7127,'Прайс-лист на год'!$E$3:$NG$3,0)),0)</f>
        <v>1000</v>
      </c>
    </row>
    <row r="7128" spans="1:6" x14ac:dyDescent="0.25">
      <c r="A7128" s="30">
        <f>'Прайс-лист на год'!$E$3+ROUNDDOWN((ROW()-2)/25,0)</f>
        <v>44115</v>
      </c>
      <c r="B7128">
        <f t="shared" ref="B7128:E7128" si="7102">B7103</f>
        <v>1</v>
      </c>
      <c r="C7128" t="str">
        <f t="shared" si="7102"/>
        <v>A1</v>
      </c>
      <c r="D7128" t="str">
        <f t="shared" si="7102"/>
        <v>сыр полутвердый</v>
      </c>
      <c r="E7128" t="str">
        <f t="shared" si="7102"/>
        <v>A1|сыр полутвердый</v>
      </c>
      <c r="F7128">
        <f>IFERROR(INDEX('Прайс-лист на год'!$E$4:$NG$28,MATCH(prices_model!E7128,'Прайс-лист на год'!$D$4:$D$28,0),MATCH(prices_model!A7128,'Прайс-лист на год'!$E$3:$NG$3,0)),0)</f>
        <v>600</v>
      </c>
    </row>
    <row r="7129" spans="1:6" x14ac:dyDescent="0.25">
      <c r="A7129" s="30">
        <f>'Прайс-лист на год'!$E$3+ROUNDDOWN((ROW()-2)/25,0)</f>
        <v>44115</v>
      </c>
      <c r="B7129">
        <f t="shared" ref="B7129:E7129" si="7103">B7104</f>
        <v>1</v>
      </c>
      <c r="C7129" t="str">
        <f t="shared" si="7103"/>
        <v>A1</v>
      </c>
      <c r="D7129" t="str">
        <f t="shared" si="7103"/>
        <v>сыр мягкий</v>
      </c>
      <c r="E7129" t="str">
        <f t="shared" si="7103"/>
        <v>A1|сыр мягкий</v>
      </c>
      <c r="F7129">
        <f>IFERROR(INDEX('Прайс-лист на год'!$E$4:$NG$28,MATCH(prices_model!E7129,'Прайс-лист на год'!$D$4:$D$28,0),MATCH(prices_model!A7129,'Прайс-лист на год'!$E$3:$NG$3,0)),0)</f>
        <v>500</v>
      </c>
    </row>
    <row r="7130" spans="1:6" x14ac:dyDescent="0.25">
      <c r="A7130" s="30">
        <f>'Прайс-лист на год'!$E$3+ROUNDDOWN((ROW()-2)/25,0)</f>
        <v>44115</v>
      </c>
      <c r="B7130">
        <f t="shared" ref="B7130:E7130" si="7104">B7105</f>
        <v>1</v>
      </c>
      <c r="C7130" t="str">
        <f t="shared" si="7104"/>
        <v>A1</v>
      </c>
      <c r="D7130" t="str">
        <f t="shared" si="7104"/>
        <v>прочие сыры</v>
      </c>
      <c r="E7130" t="str">
        <f t="shared" si="7104"/>
        <v>A1|прочие сыры</v>
      </c>
      <c r="F7130">
        <f>IFERROR(INDEX('Прайс-лист на год'!$E$4:$NG$28,MATCH(prices_model!E7130,'Прайс-лист на год'!$D$4:$D$28,0),MATCH(prices_model!A7130,'Прайс-лист на год'!$E$3:$NG$3,0)),0)</f>
        <v>700</v>
      </c>
    </row>
    <row r="7131" spans="1:6" x14ac:dyDescent="0.25">
      <c r="A7131" s="30">
        <f>'Прайс-лист на год'!$E$3+ROUNDDOWN((ROW()-2)/25,0)</f>
        <v>44115</v>
      </c>
      <c r="B7131">
        <f t="shared" ref="B7131:E7131" si="7105">B7106</f>
        <v>1</v>
      </c>
      <c r="C7131" t="str">
        <f t="shared" si="7105"/>
        <v>A1</v>
      </c>
      <c r="D7131" t="str">
        <f t="shared" si="7105"/>
        <v>продукты сырные</v>
      </c>
      <c r="E7131" t="str">
        <f t="shared" si="7105"/>
        <v>A1|продукты сырные</v>
      </c>
      <c r="F7131">
        <f>IFERROR(INDEX('Прайс-лист на год'!$E$4:$NG$28,MATCH(prices_model!E7131,'Прайс-лист на год'!$D$4:$D$28,0),MATCH(prices_model!A7131,'Прайс-лист на год'!$E$3:$NG$3,0)),0)</f>
        <v>400</v>
      </c>
    </row>
    <row r="7132" spans="1:6" x14ac:dyDescent="0.25">
      <c r="A7132" s="30">
        <f>'Прайс-лист на год'!$E$3+ROUNDDOWN((ROW()-2)/25,0)</f>
        <v>44115</v>
      </c>
      <c r="B7132">
        <f t="shared" ref="B7132:E7132" si="7106">B7107</f>
        <v>1</v>
      </c>
      <c r="C7132" t="str">
        <f t="shared" si="7106"/>
        <v>A2</v>
      </c>
      <c r="D7132" t="str">
        <f t="shared" si="7106"/>
        <v>сыр твердый</v>
      </c>
      <c r="E7132" t="str">
        <f t="shared" si="7106"/>
        <v>A2|сыр твердый</v>
      </c>
      <c r="F7132">
        <f>IFERROR(INDEX('Прайс-лист на год'!$E$4:$NG$28,MATCH(prices_model!E7132,'Прайс-лист на год'!$D$4:$D$28,0),MATCH(prices_model!A7132,'Прайс-лист на год'!$E$3:$NG$3,0)),0)</f>
        <v>1050</v>
      </c>
    </row>
    <row r="7133" spans="1:6" x14ac:dyDescent="0.25">
      <c r="A7133" s="30">
        <f>'Прайс-лист на год'!$E$3+ROUNDDOWN((ROW()-2)/25,0)</f>
        <v>44115</v>
      </c>
      <c r="B7133">
        <f t="shared" ref="B7133:E7133" si="7107">B7108</f>
        <v>1</v>
      </c>
      <c r="C7133" t="str">
        <f t="shared" si="7107"/>
        <v>A2</v>
      </c>
      <c r="D7133" t="str">
        <f t="shared" si="7107"/>
        <v>сыр полутвердый</v>
      </c>
      <c r="E7133" t="str">
        <f t="shared" si="7107"/>
        <v>A2|сыр полутвердый</v>
      </c>
      <c r="F7133">
        <f>IFERROR(INDEX('Прайс-лист на год'!$E$4:$NG$28,MATCH(prices_model!E7133,'Прайс-лист на год'!$D$4:$D$28,0),MATCH(prices_model!A7133,'Прайс-лист на год'!$E$3:$NG$3,0)),0)</f>
        <v>630</v>
      </c>
    </row>
    <row r="7134" spans="1:6" x14ac:dyDescent="0.25">
      <c r="A7134" s="30">
        <f>'Прайс-лист на год'!$E$3+ROUNDDOWN((ROW()-2)/25,0)</f>
        <v>44115</v>
      </c>
      <c r="B7134">
        <f t="shared" ref="B7134:E7134" si="7108">B7109</f>
        <v>1</v>
      </c>
      <c r="C7134" t="str">
        <f t="shared" si="7108"/>
        <v>A2</v>
      </c>
      <c r="D7134" t="str">
        <f t="shared" si="7108"/>
        <v>сыр мягкий</v>
      </c>
      <c r="E7134" t="str">
        <f t="shared" si="7108"/>
        <v>A2|сыр мягкий</v>
      </c>
      <c r="F7134">
        <f>IFERROR(INDEX('Прайс-лист на год'!$E$4:$NG$28,MATCH(prices_model!E7134,'Прайс-лист на год'!$D$4:$D$28,0),MATCH(prices_model!A7134,'Прайс-лист на год'!$E$3:$NG$3,0)),0)</f>
        <v>525</v>
      </c>
    </row>
    <row r="7135" spans="1:6" x14ac:dyDescent="0.25">
      <c r="A7135" s="30">
        <f>'Прайс-лист на год'!$E$3+ROUNDDOWN((ROW()-2)/25,0)</f>
        <v>44115</v>
      </c>
      <c r="B7135">
        <f t="shared" ref="B7135:E7135" si="7109">B7110</f>
        <v>1</v>
      </c>
      <c r="C7135" t="str">
        <f t="shared" si="7109"/>
        <v>A2</v>
      </c>
      <c r="D7135" t="str">
        <f t="shared" si="7109"/>
        <v>прочие сыры</v>
      </c>
      <c r="E7135" t="str">
        <f t="shared" si="7109"/>
        <v>A2|прочие сыры</v>
      </c>
      <c r="F7135">
        <f>IFERROR(INDEX('Прайс-лист на год'!$E$4:$NG$28,MATCH(prices_model!E7135,'Прайс-лист на год'!$D$4:$D$28,0),MATCH(prices_model!A7135,'Прайс-лист на год'!$E$3:$NG$3,0)),0)</f>
        <v>735</v>
      </c>
    </row>
    <row r="7136" spans="1:6" x14ac:dyDescent="0.25">
      <c r="A7136" s="30">
        <f>'Прайс-лист на год'!$E$3+ROUNDDOWN((ROW()-2)/25,0)</f>
        <v>44115</v>
      </c>
      <c r="B7136">
        <f t="shared" ref="B7136:E7136" si="7110">B7111</f>
        <v>1</v>
      </c>
      <c r="C7136" t="str">
        <f t="shared" si="7110"/>
        <v>A2</v>
      </c>
      <c r="D7136" t="str">
        <f t="shared" si="7110"/>
        <v>продукты сырные</v>
      </c>
      <c r="E7136" t="str">
        <f t="shared" si="7110"/>
        <v>A2|продукты сырные</v>
      </c>
      <c r="F7136">
        <f>IFERROR(INDEX('Прайс-лист на год'!$E$4:$NG$28,MATCH(prices_model!E7136,'Прайс-лист на год'!$D$4:$D$28,0),MATCH(prices_model!A7136,'Прайс-лист на год'!$E$3:$NG$3,0)),0)</f>
        <v>420</v>
      </c>
    </row>
    <row r="7137" spans="1:6" x14ac:dyDescent="0.25">
      <c r="A7137" s="30">
        <f>'Прайс-лист на год'!$E$3+ROUNDDOWN((ROW()-2)/25,0)</f>
        <v>44115</v>
      </c>
      <c r="B7137">
        <f t="shared" ref="B7137:E7137" si="7111">B7112</f>
        <v>1</v>
      </c>
      <c r="C7137" t="str">
        <f t="shared" si="7111"/>
        <v>A3</v>
      </c>
      <c r="D7137" t="str">
        <f t="shared" si="7111"/>
        <v>сыр твердый</v>
      </c>
      <c r="E7137" t="str">
        <f t="shared" si="7111"/>
        <v>A3|сыр твердый</v>
      </c>
      <c r="F7137">
        <f>IFERROR(INDEX('Прайс-лист на год'!$E$4:$NG$28,MATCH(prices_model!E7137,'Прайс-лист на год'!$D$4:$D$28,0),MATCH(prices_model!A7137,'Прайс-лист на год'!$E$3:$NG$3,0)),0)</f>
        <v>1100</v>
      </c>
    </row>
    <row r="7138" spans="1:6" x14ac:dyDescent="0.25">
      <c r="A7138" s="30">
        <f>'Прайс-лист на год'!$E$3+ROUNDDOWN((ROW()-2)/25,0)</f>
        <v>44115</v>
      </c>
      <c r="B7138">
        <f t="shared" ref="B7138:E7138" si="7112">B7113</f>
        <v>1</v>
      </c>
      <c r="C7138" t="str">
        <f t="shared" si="7112"/>
        <v>A3</v>
      </c>
      <c r="D7138" t="str">
        <f t="shared" si="7112"/>
        <v>сыр полутвердый</v>
      </c>
      <c r="E7138" t="str">
        <f t="shared" si="7112"/>
        <v>A3|сыр полутвердый</v>
      </c>
      <c r="F7138">
        <f>IFERROR(INDEX('Прайс-лист на год'!$E$4:$NG$28,MATCH(prices_model!E7138,'Прайс-лист на год'!$D$4:$D$28,0),MATCH(prices_model!A7138,'Прайс-лист на год'!$E$3:$NG$3,0)),0)</f>
        <v>660</v>
      </c>
    </row>
    <row r="7139" spans="1:6" x14ac:dyDescent="0.25">
      <c r="A7139" s="30">
        <f>'Прайс-лист на год'!$E$3+ROUNDDOWN((ROW()-2)/25,0)</f>
        <v>44115</v>
      </c>
      <c r="B7139">
        <f t="shared" ref="B7139:E7139" si="7113">B7114</f>
        <v>1</v>
      </c>
      <c r="C7139" t="str">
        <f t="shared" si="7113"/>
        <v>A3</v>
      </c>
      <c r="D7139" t="str">
        <f t="shared" si="7113"/>
        <v>сыр мягкий</v>
      </c>
      <c r="E7139" t="str">
        <f t="shared" si="7113"/>
        <v>A3|сыр мягкий</v>
      </c>
      <c r="F7139">
        <f>IFERROR(INDEX('Прайс-лист на год'!$E$4:$NG$28,MATCH(prices_model!E7139,'Прайс-лист на год'!$D$4:$D$28,0),MATCH(prices_model!A7139,'Прайс-лист на год'!$E$3:$NG$3,0)),0)</f>
        <v>550</v>
      </c>
    </row>
    <row r="7140" spans="1:6" x14ac:dyDescent="0.25">
      <c r="A7140" s="30">
        <f>'Прайс-лист на год'!$E$3+ROUNDDOWN((ROW()-2)/25,0)</f>
        <v>44115</v>
      </c>
      <c r="B7140">
        <f t="shared" ref="B7140:E7140" si="7114">B7115</f>
        <v>1</v>
      </c>
      <c r="C7140" t="str">
        <f t="shared" si="7114"/>
        <v>A3</v>
      </c>
      <c r="D7140" t="str">
        <f t="shared" si="7114"/>
        <v>прочие сыры</v>
      </c>
      <c r="E7140" t="str">
        <f t="shared" si="7114"/>
        <v>A3|прочие сыры</v>
      </c>
      <c r="F7140">
        <f>IFERROR(INDEX('Прайс-лист на год'!$E$4:$NG$28,MATCH(prices_model!E7140,'Прайс-лист на год'!$D$4:$D$28,0),MATCH(prices_model!A7140,'Прайс-лист на год'!$E$3:$NG$3,0)),0)</f>
        <v>770</v>
      </c>
    </row>
    <row r="7141" spans="1:6" x14ac:dyDescent="0.25">
      <c r="A7141" s="30">
        <f>'Прайс-лист на год'!$E$3+ROUNDDOWN((ROW()-2)/25,0)</f>
        <v>44115</v>
      </c>
      <c r="B7141">
        <f t="shared" ref="B7141:E7141" si="7115">B7116</f>
        <v>1</v>
      </c>
      <c r="C7141" t="str">
        <f t="shared" si="7115"/>
        <v>A3</v>
      </c>
      <c r="D7141" t="str">
        <f t="shared" si="7115"/>
        <v>продукты сырные</v>
      </c>
      <c r="E7141" t="str">
        <f t="shared" si="7115"/>
        <v>A3|продукты сырные</v>
      </c>
      <c r="F7141">
        <f>IFERROR(INDEX('Прайс-лист на год'!$E$4:$NG$28,MATCH(prices_model!E7141,'Прайс-лист на год'!$D$4:$D$28,0),MATCH(prices_model!A7141,'Прайс-лист на год'!$E$3:$NG$3,0)),0)</f>
        <v>440</v>
      </c>
    </row>
    <row r="7142" spans="1:6" x14ac:dyDescent="0.25">
      <c r="A7142" s="30">
        <f>'Прайс-лист на год'!$E$3+ROUNDDOWN((ROW()-2)/25,0)</f>
        <v>44115</v>
      </c>
      <c r="B7142">
        <f t="shared" ref="B7142:E7142" si="7116">B7117</f>
        <v>1</v>
      </c>
      <c r="C7142" t="str">
        <f t="shared" si="7116"/>
        <v>A4</v>
      </c>
      <c r="D7142" t="str">
        <f t="shared" si="7116"/>
        <v>сыр твердый</v>
      </c>
      <c r="E7142" t="str">
        <f t="shared" si="7116"/>
        <v>A4|сыр твердый</v>
      </c>
      <c r="F7142">
        <f>IFERROR(INDEX('Прайс-лист на год'!$E$4:$NG$28,MATCH(prices_model!E7142,'Прайс-лист на год'!$D$4:$D$28,0),MATCH(prices_model!A7142,'Прайс-лист на год'!$E$3:$NG$3,0)),0)</f>
        <v>1103</v>
      </c>
    </row>
    <row r="7143" spans="1:6" x14ac:dyDescent="0.25">
      <c r="A7143" s="30">
        <f>'Прайс-лист на год'!$E$3+ROUNDDOWN((ROW()-2)/25,0)</f>
        <v>44115</v>
      </c>
      <c r="B7143">
        <f t="shared" ref="B7143:E7143" si="7117">B7118</f>
        <v>1</v>
      </c>
      <c r="C7143" t="str">
        <f t="shared" si="7117"/>
        <v>A4</v>
      </c>
      <c r="D7143" t="str">
        <f t="shared" si="7117"/>
        <v>сыр полутвердый</v>
      </c>
      <c r="E7143" t="str">
        <f t="shared" si="7117"/>
        <v>A4|сыр полутвердый</v>
      </c>
      <c r="F7143">
        <f>IFERROR(INDEX('Прайс-лист на год'!$E$4:$NG$28,MATCH(prices_model!E7143,'Прайс-лист на год'!$D$4:$D$28,0),MATCH(prices_model!A7143,'Прайс-лист на год'!$E$3:$NG$3,0)),0)</f>
        <v>662</v>
      </c>
    </row>
    <row r="7144" spans="1:6" x14ac:dyDescent="0.25">
      <c r="A7144" s="30">
        <f>'Прайс-лист на год'!$E$3+ROUNDDOWN((ROW()-2)/25,0)</f>
        <v>44115</v>
      </c>
      <c r="B7144">
        <f t="shared" ref="B7144:E7144" si="7118">B7119</f>
        <v>1</v>
      </c>
      <c r="C7144" t="str">
        <f t="shared" si="7118"/>
        <v>A4</v>
      </c>
      <c r="D7144" t="str">
        <f t="shared" si="7118"/>
        <v>сыр мягкий</v>
      </c>
      <c r="E7144" t="str">
        <f t="shared" si="7118"/>
        <v>A4|сыр мягкий</v>
      </c>
      <c r="F7144">
        <f>IFERROR(INDEX('Прайс-лист на год'!$E$4:$NG$28,MATCH(prices_model!E7144,'Прайс-лист на год'!$D$4:$D$28,0),MATCH(prices_model!A7144,'Прайс-лист на год'!$E$3:$NG$3,0)),0)</f>
        <v>551</v>
      </c>
    </row>
    <row r="7145" spans="1:6" x14ac:dyDescent="0.25">
      <c r="A7145" s="30">
        <f>'Прайс-лист на год'!$E$3+ROUNDDOWN((ROW()-2)/25,0)</f>
        <v>44115</v>
      </c>
      <c r="B7145">
        <f t="shared" ref="B7145:E7145" si="7119">B7120</f>
        <v>1</v>
      </c>
      <c r="C7145" t="str">
        <f t="shared" si="7119"/>
        <v>A4</v>
      </c>
      <c r="D7145" t="str">
        <f t="shared" si="7119"/>
        <v>прочие сыры</v>
      </c>
      <c r="E7145" t="str">
        <f t="shared" si="7119"/>
        <v>A4|прочие сыры</v>
      </c>
      <c r="F7145">
        <f>IFERROR(INDEX('Прайс-лист на год'!$E$4:$NG$28,MATCH(prices_model!E7145,'Прайс-лист на год'!$D$4:$D$28,0),MATCH(prices_model!A7145,'Прайс-лист на год'!$E$3:$NG$3,0)),0)</f>
        <v>847</v>
      </c>
    </row>
    <row r="7146" spans="1:6" x14ac:dyDescent="0.25">
      <c r="A7146" s="30">
        <f>'Прайс-лист на год'!$E$3+ROUNDDOWN((ROW()-2)/25,0)</f>
        <v>44115</v>
      </c>
      <c r="B7146">
        <f t="shared" ref="B7146:E7146" si="7120">B7121</f>
        <v>1</v>
      </c>
      <c r="C7146" t="str">
        <f t="shared" si="7120"/>
        <v>A4</v>
      </c>
      <c r="D7146" t="str">
        <f t="shared" si="7120"/>
        <v>продукты сырные</v>
      </c>
      <c r="E7146" t="str">
        <f t="shared" si="7120"/>
        <v>A4|продукты сырные</v>
      </c>
      <c r="F7146">
        <f>IFERROR(INDEX('Прайс-лист на год'!$E$4:$NG$28,MATCH(prices_model!E7146,'Прайс-лист на год'!$D$4:$D$28,0),MATCH(prices_model!A7146,'Прайс-лист на год'!$E$3:$NG$3,0)),0)</f>
        <v>340</v>
      </c>
    </row>
    <row r="7147" spans="1:6" x14ac:dyDescent="0.25">
      <c r="A7147" s="30">
        <f>'Прайс-лист на год'!$E$3+ROUNDDOWN((ROW()-2)/25,0)</f>
        <v>44115</v>
      </c>
      <c r="B7147">
        <f t="shared" ref="B7147:E7147" si="7121">B7122</f>
        <v>1</v>
      </c>
      <c r="C7147" t="str">
        <f t="shared" si="7121"/>
        <v>A5</v>
      </c>
      <c r="D7147" t="str">
        <f t="shared" si="7121"/>
        <v>сыр твердый</v>
      </c>
      <c r="E7147" t="str">
        <f t="shared" si="7121"/>
        <v>A5|сыр твердый</v>
      </c>
      <c r="F7147">
        <f>IFERROR(INDEX('Прайс-лист на год'!$E$4:$NG$28,MATCH(prices_model!E7147,'Прайс-лист на год'!$D$4:$D$28,0),MATCH(prices_model!A7147,'Прайс-лист на год'!$E$3:$NG$3,0)),0)</f>
        <v>1103</v>
      </c>
    </row>
    <row r="7148" spans="1:6" x14ac:dyDescent="0.25">
      <c r="A7148" s="30">
        <f>'Прайс-лист на год'!$E$3+ROUNDDOWN((ROW()-2)/25,0)</f>
        <v>44115</v>
      </c>
      <c r="B7148">
        <f t="shared" ref="B7148:E7148" si="7122">B7123</f>
        <v>1</v>
      </c>
      <c r="C7148" t="str">
        <f t="shared" si="7122"/>
        <v>A5</v>
      </c>
      <c r="D7148" t="str">
        <f t="shared" si="7122"/>
        <v>сыр полутвердый</v>
      </c>
      <c r="E7148" t="str">
        <f t="shared" si="7122"/>
        <v>A5|сыр полутвердый</v>
      </c>
      <c r="F7148">
        <f>IFERROR(INDEX('Прайс-лист на год'!$E$4:$NG$28,MATCH(prices_model!E7148,'Прайс-лист на год'!$D$4:$D$28,0),MATCH(prices_model!A7148,'Прайс-лист на год'!$E$3:$NG$3,0)),0)</f>
        <v>662</v>
      </c>
    </row>
    <row r="7149" spans="1:6" x14ac:dyDescent="0.25">
      <c r="A7149" s="30">
        <f>'Прайс-лист на год'!$E$3+ROUNDDOWN((ROW()-2)/25,0)</f>
        <v>44115</v>
      </c>
      <c r="B7149">
        <f t="shared" ref="B7149:E7149" si="7123">B7124</f>
        <v>1</v>
      </c>
      <c r="C7149" t="str">
        <f t="shared" si="7123"/>
        <v>A5</v>
      </c>
      <c r="D7149" t="str">
        <f t="shared" si="7123"/>
        <v>сыр мягкий</v>
      </c>
      <c r="E7149" t="str">
        <f t="shared" si="7123"/>
        <v>A5|сыр мягкий</v>
      </c>
      <c r="F7149">
        <f>IFERROR(INDEX('Прайс-лист на год'!$E$4:$NG$28,MATCH(prices_model!E7149,'Прайс-лист на год'!$D$4:$D$28,0),MATCH(prices_model!A7149,'Прайс-лист на год'!$E$3:$NG$3,0)),0)</f>
        <v>552</v>
      </c>
    </row>
    <row r="7150" spans="1:6" x14ac:dyDescent="0.25">
      <c r="A7150" s="30">
        <f>'Прайс-лист на год'!$E$3+ROUNDDOWN((ROW()-2)/25,0)</f>
        <v>44115</v>
      </c>
      <c r="B7150">
        <f t="shared" ref="B7150:E7150" si="7124">B7125</f>
        <v>1</v>
      </c>
      <c r="C7150" t="str">
        <f t="shared" si="7124"/>
        <v>A5</v>
      </c>
      <c r="D7150" t="str">
        <f t="shared" si="7124"/>
        <v>прочие сыры</v>
      </c>
      <c r="E7150" t="str">
        <f t="shared" si="7124"/>
        <v>A5|прочие сыры</v>
      </c>
      <c r="F7150">
        <f>IFERROR(INDEX('Прайс-лист на год'!$E$4:$NG$28,MATCH(prices_model!E7150,'Прайс-лист на год'!$D$4:$D$28,0),MATCH(prices_model!A7150,'Прайс-лист на год'!$E$3:$NG$3,0)),0)</f>
        <v>772</v>
      </c>
    </row>
    <row r="7151" spans="1:6" x14ac:dyDescent="0.25">
      <c r="A7151" s="30">
        <f>'Прайс-лист на год'!$E$3+ROUNDDOWN((ROW()-2)/25,0)</f>
        <v>44115</v>
      </c>
      <c r="B7151">
        <f t="shared" ref="B7151:E7151" si="7125">B7126</f>
        <v>1</v>
      </c>
      <c r="C7151" t="str">
        <f t="shared" si="7125"/>
        <v>A5</v>
      </c>
      <c r="D7151" t="str">
        <f t="shared" si="7125"/>
        <v>продукты сырные</v>
      </c>
      <c r="E7151" t="str">
        <f t="shared" si="7125"/>
        <v>A5|продукты сырные</v>
      </c>
      <c r="F7151">
        <f>IFERROR(INDEX('Прайс-лист на год'!$E$4:$NG$28,MATCH(prices_model!E7151,'Прайс-лист на год'!$D$4:$D$28,0),MATCH(prices_model!A7151,'Прайс-лист на год'!$E$3:$NG$3,0)),0)</f>
        <v>441</v>
      </c>
    </row>
    <row r="7152" spans="1:6" x14ac:dyDescent="0.25">
      <c r="A7152" s="30">
        <f>'Прайс-лист на год'!$E$3+ROUNDDOWN((ROW()-2)/25,0)</f>
        <v>44116</v>
      </c>
      <c r="B7152">
        <f t="shared" ref="B7152:E7152" si="7126">B7127</f>
        <v>1</v>
      </c>
      <c r="C7152" t="str">
        <f t="shared" si="7126"/>
        <v>A1</v>
      </c>
      <c r="D7152" t="str">
        <f t="shared" si="7126"/>
        <v>сыр твердый</v>
      </c>
      <c r="E7152" t="str">
        <f t="shared" si="7126"/>
        <v>A1|сыр твердый</v>
      </c>
      <c r="F7152">
        <f>IFERROR(INDEX('Прайс-лист на год'!$E$4:$NG$28,MATCH(prices_model!E7152,'Прайс-лист на год'!$D$4:$D$28,0),MATCH(prices_model!A7152,'Прайс-лист на год'!$E$3:$NG$3,0)),0)</f>
        <v>950</v>
      </c>
    </row>
    <row r="7153" spans="1:6" x14ac:dyDescent="0.25">
      <c r="A7153" s="30">
        <f>'Прайс-лист на год'!$E$3+ROUNDDOWN((ROW()-2)/25,0)</f>
        <v>44116</v>
      </c>
      <c r="B7153">
        <f t="shared" ref="B7153:E7153" si="7127">B7128</f>
        <v>1</v>
      </c>
      <c r="C7153" t="str">
        <f t="shared" si="7127"/>
        <v>A1</v>
      </c>
      <c r="D7153" t="str">
        <f t="shared" si="7127"/>
        <v>сыр полутвердый</v>
      </c>
      <c r="E7153" t="str">
        <f t="shared" si="7127"/>
        <v>A1|сыр полутвердый</v>
      </c>
      <c r="F7153">
        <f>IFERROR(INDEX('Прайс-лист на год'!$E$4:$NG$28,MATCH(prices_model!E7153,'Прайс-лист на год'!$D$4:$D$28,0),MATCH(prices_model!A7153,'Прайс-лист на год'!$E$3:$NG$3,0)),0)</f>
        <v>570</v>
      </c>
    </row>
    <row r="7154" spans="1:6" x14ac:dyDescent="0.25">
      <c r="A7154" s="30">
        <f>'Прайс-лист на год'!$E$3+ROUNDDOWN((ROW()-2)/25,0)</f>
        <v>44116</v>
      </c>
      <c r="B7154">
        <f t="shared" ref="B7154:E7154" si="7128">B7129</f>
        <v>1</v>
      </c>
      <c r="C7154" t="str">
        <f t="shared" si="7128"/>
        <v>A1</v>
      </c>
      <c r="D7154" t="str">
        <f t="shared" si="7128"/>
        <v>сыр мягкий</v>
      </c>
      <c r="E7154" t="str">
        <f t="shared" si="7128"/>
        <v>A1|сыр мягкий</v>
      </c>
      <c r="F7154">
        <f>IFERROR(INDEX('Прайс-лист на год'!$E$4:$NG$28,MATCH(prices_model!E7154,'Прайс-лист на год'!$D$4:$D$28,0),MATCH(prices_model!A7154,'Прайс-лист на год'!$E$3:$NG$3,0)),0)</f>
        <v>475</v>
      </c>
    </row>
    <row r="7155" spans="1:6" x14ac:dyDescent="0.25">
      <c r="A7155" s="30">
        <f>'Прайс-лист на год'!$E$3+ROUNDDOWN((ROW()-2)/25,0)</f>
        <v>44116</v>
      </c>
      <c r="B7155">
        <f t="shared" ref="B7155:E7155" si="7129">B7130</f>
        <v>1</v>
      </c>
      <c r="C7155" t="str">
        <f t="shared" si="7129"/>
        <v>A1</v>
      </c>
      <c r="D7155" t="str">
        <f t="shared" si="7129"/>
        <v>прочие сыры</v>
      </c>
      <c r="E7155" t="str">
        <f t="shared" si="7129"/>
        <v>A1|прочие сыры</v>
      </c>
      <c r="F7155">
        <f>IFERROR(INDEX('Прайс-лист на год'!$E$4:$NG$28,MATCH(prices_model!E7155,'Прайс-лист на год'!$D$4:$D$28,0),MATCH(prices_model!A7155,'Прайс-лист на год'!$E$3:$NG$3,0)),0)</f>
        <v>665</v>
      </c>
    </row>
    <row r="7156" spans="1:6" x14ac:dyDescent="0.25">
      <c r="A7156" s="30">
        <f>'Прайс-лист на год'!$E$3+ROUNDDOWN((ROW()-2)/25,0)</f>
        <v>44116</v>
      </c>
      <c r="B7156">
        <f t="shared" ref="B7156:E7156" si="7130">B7131</f>
        <v>1</v>
      </c>
      <c r="C7156" t="str">
        <f t="shared" si="7130"/>
        <v>A1</v>
      </c>
      <c r="D7156" t="str">
        <f t="shared" si="7130"/>
        <v>продукты сырные</v>
      </c>
      <c r="E7156" t="str">
        <f t="shared" si="7130"/>
        <v>A1|продукты сырные</v>
      </c>
      <c r="F7156">
        <f>IFERROR(INDEX('Прайс-лист на год'!$E$4:$NG$28,MATCH(prices_model!E7156,'Прайс-лист на год'!$D$4:$D$28,0),MATCH(prices_model!A7156,'Прайс-лист на год'!$E$3:$NG$3,0)),0)</f>
        <v>380</v>
      </c>
    </row>
    <row r="7157" spans="1:6" x14ac:dyDescent="0.25">
      <c r="A7157" s="30">
        <f>'Прайс-лист на год'!$E$3+ROUNDDOWN((ROW()-2)/25,0)</f>
        <v>44116</v>
      </c>
      <c r="B7157">
        <f t="shared" ref="B7157:E7157" si="7131">B7132</f>
        <v>1</v>
      </c>
      <c r="C7157" t="str">
        <f t="shared" si="7131"/>
        <v>A2</v>
      </c>
      <c r="D7157" t="str">
        <f t="shared" si="7131"/>
        <v>сыр твердый</v>
      </c>
      <c r="E7157" t="str">
        <f t="shared" si="7131"/>
        <v>A2|сыр твердый</v>
      </c>
      <c r="F7157">
        <f>IFERROR(INDEX('Прайс-лист на год'!$E$4:$NG$28,MATCH(prices_model!E7157,'Прайс-лист на год'!$D$4:$D$28,0),MATCH(prices_model!A7157,'Прайс-лист на год'!$E$3:$NG$3,0)),0)</f>
        <v>900</v>
      </c>
    </row>
    <row r="7158" spans="1:6" x14ac:dyDescent="0.25">
      <c r="A7158" s="30">
        <f>'Прайс-лист на год'!$E$3+ROUNDDOWN((ROW()-2)/25,0)</f>
        <v>44116</v>
      </c>
      <c r="B7158">
        <f t="shared" ref="B7158:E7158" si="7132">B7133</f>
        <v>1</v>
      </c>
      <c r="C7158" t="str">
        <f t="shared" si="7132"/>
        <v>A2</v>
      </c>
      <c r="D7158" t="str">
        <f t="shared" si="7132"/>
        <v>сыр полутвердый</v>
      </c>
      <c r="E7158" t="str">
        <f t="shared" si="7132"/>
        <v>A2|сыр полутвердый</v>
      </c>
      <c r="F7158">
        <f>IFERROR(INDEX('Прайс-лист на год'!$E$4:$NG$28,MATCH(prices_model!E7158,'Прайс-лист на год'!$D$4:$D$28,0),MATCH(prices_model!A7158,'Прайс-лист на год'!$E$3:$NG$3,0)),0)</f>
        <v>540</v>
      </c>
    </row>
    <row r="7159" spans="1:6" x14ac:dyDescent="0.25">
      <c r="A7159" s="30">
        <f>'Прайс-лист на год'!$E$3+ROUNDDOWN((ROW()-2)/25,0)</f>
        <v>44116</v>
      </c>
      <c r="B7159">
        <f t="shared" ref="B7159:E7159" si="7133">B7134</f>
        <v>1</v>
      </c>
      <c r="C7159" t="str">
        <f t="shared" si="7133"/>
        <v>A2</v>
      </c>
      <c r="D7159" t="str">
        <f t="shared" si="7133"/>
        <v>сыр мягкий</v>
      </c>
      <c r="E7159" t="str">
        <f t="shared" si="7133"/>
        <v>A2|сыр мягкий</v>
      </c>
      <c r="F7159">
        <f>IFERROR(INDEX('Прайс-лист на год'!$E$4:$NG$28,MATCH(prices_model!E7159,'Прайс-лист на год'!$D$4:$D$28,0),MATCH(prices_model!A7159,'Прайс-лист на год'!$E$3:$NG$3,0)),0)</f>
        <v>450</v>
      </c>
    </row>
    <row r="7160" spans="1:6" x14ac:dyDescent="0.25">
      <c r="A7160" s="30">
        <f>'Прайс-лист на год'!$E$3+ROUNDDOWN((ROW()-2)/25,0)</f>
        <v>44116</v>
      </c>
      <c r="B7160">
        <f t="shared" ref="B7160:E7160" si="7134">B7135</f>
        <v>1</v>
      </c>
      <c r="C7160" t="str">
        <f t="shared" si="7134"/>
        <v>A2</v>
      </c>
      <c r="D7160" t="str">
        <f t="shared" si="7134"/>
        <v>прочие сыры</v>
      </c>
      <c r="E7160" t="str">
        <f t="shared" si="7134"/>
        <v>A2|прочие сыры</v>
      </c>
      <c r="F7160">
        <f>IFERROR(INDEX('Прайс-лист на год'!$E$4:$NG$28,MATCH(prices_model!E7160,'Прайс-лист на год'!$D$4:$D$28,0),MATCH(prices_model!A7160,'Прайс-лист на год'!$E$3:$NG$3,0)),0)</f>
        <v>630</v>
      </c>
    </row>
    <row r="7161" spans="1:6" x14ac:dyDescent="0.25">
      <c r="A7161" s="30">
        <f>'Прайс-лист на год'!$E$3+ROUNDDOWN((ROW()-2)/25,0)</f>
        <v>44116</v>
      </c>
      <c r="B7161">
        <f t="shared" ref="B7161:E7161" si="7135">B7136</f>
        <v>1</v>
      </c>
      <c r="C7161" t="str">
        <f t="shared" si="7135"/>
        <v>A2</v>
      </c>
      <c r="D7161" t="str">
        <f t="shared" si="7135"/>
        <v>продукты сырные</v>
      </c>
      <c r="E7161" t="str">
        <f t="shared" si="7135"/>
        <v>A2|продукты сырные</v>
      </c>
      <c r="F7161">
        <f>IFERROR(INDEX('Прайс-лист на год'!$E$4:$NG$28,MATCH(prices_model!E7161,'Прайс-лист на год'!$D$4:$D$28,0),MATCH(prices_model!A7161,'Прайс-лист на год'!$E$3:$NG$3,0)),0)</f>
        <v>360</v>
      </c>
    </row>
    <row r="7162" spans="1:6" x14ac:dyDescent="0.25">
      <c r="A7162" s="30">
        <f>'Прайс-лист на год'!$E$3+ROUNDDOWN((ROW()-2)/25,0)</f>
        <v>44116</v>
      </c>
      <c r="B7162">
        <f t="shared" ref="B7162:E7162" si="7136">B7137</f>
        <v>1</v>
      </c>
      <c r="C7162" t="str">
        <f t="shared" si="7136"/>
        <v>A3</v>
      </c>
      <c r="D7162" t="str">
        <f t="shared" si="7136"/>
        <v>сыр твердый</v>
      </c>
      <c r="E7162" t="str">
        <f t="shared" si="7136"/>
        <v>A3|сыр твердый</v>
      </c>
      <c r="F7162">
        <f>IFERROR(INDEX('Прайс-лист на год'!$E$4:$NG$28,MATCH(prices_model!E7162,'Прайс-лист на год'!$D$4:$D$28,0),MATCH(prices_model!A7162,'Прайс-лист на год'!$E$3:$NG$3,0)),0)</f>
        <v>1000</v>
      </c>
    </row>
    <row r="7163" spans="1:6" x14ac:dyDescent="0.25">
      <c r="A7163" s="30">
        <f>'Прайс-лист на год'!$E$3+ROUNDDOWN((ROW()-2)/25,0)</f>
        <v>44116</v>
      </c>
      <c r="B7163">
        <f t="shared" ref="B7163:E7163" si="7137">B7138</f>
        <v>1</v>
      </c>
      <c r="C7163" t="str">
        <f t="shared" si="7137"/>
        <v>A3</v>
      </c>
      <c r="D7163" t="str">
        <f t="shared" si="7137"/>
        <v>сыр полутвердый</v>
      </c>
      <c r="E7163" t="str">
        <f t="shared" si="7137"/>
        <v>A3|сыр полутвердый</v>
      </c>
      <c r="F7163">
        <f>IFERROR(INDEX('Прайс-лист на год'!$E$4:$NG$28,MATCH(prices_model!E7163,'Прайс-лист на год'!$D$4:$D$28,0),MATCH(prices_model!A7163,'Прайс-лист на год'!$E$3:$NG$3,0)),0)</f>
        <v>600</v>
      </c>
    </row>
    <row r="7164" spans="1:6" x14ac:dyDescent="0.25">
      <c r="A7164" s="30">
        <f>'Прайс-лист на год'!$E$3+ROUNDDOWN((ROW()-2)/25,0)</f>
        <v>44116</v>
      </c>
      <c r="B7164">
        <f t="shared" ref="B7164:E7164" si="7138">B7139</f>
        <v>1</v>
      </c>
      <c r="C7164" t="str">
        <f t="shared" si="7138"/>
        <v>A3</v>
      </c>
      <c r="D7164" t="str">
        <f t="shared" si="7138"/>
        <v>сыр мягкий</v>
      </c>
      <c r="E7164" t="str">
        <f t="shared" si="7138"/>
        <v>A3|сыр мягкий</v>
      </c>
      <c r="F7164">
        <f>IFERROR(INDEX('Прайс-лист на год'!$E$4:$NG$28,MATCH(prices_model!E7164,'Прайс-лист на год'!$D$4:$D$28,0),MATCH(prices_model!A7164,'Прайс-лист на год'!$E$3:$NG$3,0)),0)</f>
        <v>500</v>
      </c>
    </row>
    <row r="7165" spans="1:6" x14ac:dyDescent="0.25">
      <c r="A7165" s="30">
        <f>'Прайс-лист на год'!$E$3+ROUNDDOWN((ROW()-2)/25,0)</f>
        <v>44116</v>
      </c>
      <c r="B7165">
        <f t="shared" ref="B7165:E7165" si="7139">B7140</f>
        <v>1</v>
      </c>
      <c r="C7165" t="str">
        <f t="shared" si="7139"/>
        <v>A3</v>
      </c>
      <c r="D7165" t="str">
        <f t="shared" si="7139"/>
        <v>прочие сыры</v>
      </c>
      <c r="E7165" t="str">
        <f t="shared" si="7139"/>
        <v>A3|прочие сыры</v>
      </c>
      <c r="F7165">
        <f>IFERROR(INDEX('Прайс-лист на год'!$E$4:$NG$28,MATCH(prices_model!E7165,'Прайс-лист на год'!$D$4:$D$28,0),MATCH(prices_model!A7165,'Прайс-лист на год'!$E$3:$NG$3,0)),0)</f>
        <v>700</v>
      </c>
    </row>
    <row r="7166" spans="1:6" x14ac:dyDescent="0.25">
      <c r="A7166" s="30">
        <f>'Прайс-лист на год'!$E$3+ROUNDDOWN((ROW()-2)/25,0)</f>
        <v>44116</v>
      </c>
      <c r="B7166">
        <f t="shared" ref="B7166:E7166" si="7140">B7141</f>
        <v>1</v>
      </c>
      <c r="C7166" t="str">
        <f t="shared" si="7140"/>
        <v>A3</v>
      </c>
      <c r="D7166" t="str">
        <f t="shared" si="7140"/>
        <v>продукты сырные</v>
      </c>
      <c r="E7166" t="str">
        <f t="shared" si="7140"/>
        <v>A3|продукты сырные</v>
      </c>
      <c r="F7166">
        <f>IFERROR(INDEX('Прайс-лист на год'!$E$4:$NG$28,MATCH(prices_model!E7166,'Прайс-лист на год'!$D$4:$D$28,0),MATCH(prices_model!A7166,'Прайс-лист на год'!$E$3:$NG$3,0)),0)</f>
        <v>400</v>
      </c>
    </row>
    <row r="7167" spans="1:6" x14ac:dyDescent="0.25">
      <c r="A7167" s="30">
        <f>'Прайс-лист на год'!$E$3+ROUNDDOWN((ROW()-2)/25,0)</f>
        <v>44116</v>
      </c>
      <c r="B7167">
        <f t="shared" ref="B7167:E7167" si="7141">B7142</f>
        <v>1</v>
      </c>
      <c r="C7167" t="str">
        <f t="shared" si="7141"/>
        <v>A4</v>
      </c>
      <c r="D7167" t="str">
        <f t="shared" si="7141"/>
        <v>сыр твердый</v>
      </c>
      <c r="E7167" t="str">
        <f t="shared" si="7141"/>
        <v>A4|сыр твердый</v>
      </c>
      <c r="F7167">
        <f>IFERROR(INDEX('Прайс-лист на год'!$E$4:$NG$28,MATCH(prices_model!E7167,'Прайс-лист на год'!$D$4:$D$28,0),MATCH(prices_model!A7167,'Прайс-лист на год'!$E$3:$NG$3,0)),0)</f>
        <v>893</v>
      </c>
    </row>
    <row r="7168" spans="1:6" x14ac:dyDescent="0.25">
      <c r="A7168" s="30">
        <f>'Прайс-лист на год'!$E$3+ROUNDDOWN((ROW()-2)/25,0)</f>
        <v>44116</v>
      </c>
      <c r="B7168">
        <f t="shared" ref="B7168:E7168" si="7142">B7143</f>
        <v>1</v>
      </c>
      <c r="C7168" t="str">
        <f t="shared" si="7142"/>
        <v>A4</v>
      </c>
      <c r="D7168" t="str">
        <f t="shared" si="7142"/>
        <v>сыр полутвердый</v>
      </c>
      <c r="E7168" t="str">
        <f t="shared" si="7142"/>
        <v>A4|сыр полутвердый</v>
      </c>
      <c r="F7168">
        <f>IFERROR(INDEX('Прайс-лист на год'!$E$4:$NG$28,MATCH(prices_model!E7168,'Прайс-лист на год'!$D$4:$D$28,0),MATCH(prices_model!A7168,'Прайс-лист на год'!$E$3:$NG$3,0)),0)</f>
        <v>536</v>
      </c>
    </row>
    <row r="7169" spans="1:6" x14ac:dyDescent="0.25">
      <c r="A7169" s="30">
        <f>'Прайс-лист на год'!$E$3+ROUNDDOWN((ROW()-2)/25,0)</f>
        <v>44116</v>
      </c>
      <c r="B7169">
        <f t="shared" ref="B7169:E7169" si="7143">B7144</f>
        <v>1</v>
      </c>
      <c r="C7169" t="str">
        <f t="shared" si="7143"/>
        <v>A4</v>
      </c>
      <c r="D7169" t="str">
        <f t="shared" si="7143"/>
        <v>сыр мягкий</v>
      </c>
      <c r="E7169" t="str">
        <f t="shared" si="7143"/>
        <v>A4|сыр мягкий</v>
      </c>
      <c r="F7169">
        <f>IFERROR(INDEX('Прайс-лист на год'!$E$4:$NG$28,MATCH(prices_model!E7169,'Прайс-лист на год'!$D$4:$D$28,0),MATCH(prices_model!A7169,'Прайс-лист на год'!$E$3:$NG$3,0)),0)</f>
        <v>551</v>
      </c>
    </row>
    <row r="7170" spans="1:6" x14ac:dyDescent="0.25">
      <c r="A7170" s="30">
        <f>'Прайс-лист на год'!$E$3+ROUNDDOWN((ROW()-2)/25,0)</f>
        <v>44116</v>
      </c>
      <c r="B7170">
        <f t="shared" ref="B7170:E7170" si="7144">B7145</f>
        <v>1</v>
      </c>
      <c r="C7170" t="str">
        <f t="shared" si="7144"/>
        <v>A4</v>
      </c>
      <c r="D7170" t="str">
        <f t="shared" si="7144"/>
        <v>прочие сыры</v>
      </c>
      <c r="E7170" t="str">
        <f t="shared" si="7144"/>
        <v>A4|прочие сыры</v>
      </c>
      <c r="F7170">
        <f>IFERROR(INDEX('Прайс-лист на год'!$E$4:$NG$28,MATCH(prices_model!E7170,'Прайс-лист на год'!$D$4:$D$28,0),MATCH(prices_model!A7170,'Прайс-лист на год'!$E$3:$NG$3,0)),0)</f>
        <v>847</v>
      </c>
    </row>
    <row r="7171" spans="1:6" x14ac:dyDescent="0.25">
      <c r="A7171" s="30">
        <f>'Прайс-лист на год'!$E$3+ROUNDDOWN((ROW()-2)/25,0)</f>
        <v>44116</v>
      </c>
      <c r="B7171">
        <f t="shared" ref="B7171:E7171" si="7145">B7146</f>
        <v>1</v>
      </c>
      <c r="C7171" t="str">
        <f t="shared" si="7145"/>
        <v>A4</v>
      </c>
      <c r="D7171" t="str">
        <f t="shared" si="7145"/>
        <v>продукты сырные</v>
      </c>
      <c r="E7171" t="str">
        <f t="shared" si="7145"/>
        <v>A4|продукты сырные</v>
      </c>
      <c r="F7171">
        <f>IFERROR(INDEX('Прайс-лист на год'!$E$4:$NG$28,MATCH(prices_model!E7171,'Прайс-лист на год'!$D$4:$D$28,0),MATCH(prices_model!A7171,'Прайс-лист на год'!$E$3:$NG$3,0)),0)</f>
        <v>340</v>
      </c>
    </row>
    <row r="7172" spans="1:6" x14ac:dyDescent="0.25">
      <c r="A7172" s="30">
        <f>'Прайс-лист на год'!$E$3+ROUNDDOWN((ROW()-2)/25,0)</f>
        <v>44116</v>
      </c>
      <c r="B7172">
        <f t="shared" ref="B7172:E7172" si="7146">B7147</f>
        <v>1</v>
      </c>
      <c r="C7172" t="str">
        <f t="shared" si="7146"/>
        <v>A5</v>
      </c>
      <c r="D7172" t="str">
        <f t="shared" si="7146"/>
        <v>сыр твердый</v>
      </c>
      <c r="E7172" t="str">
        <f t="shared" si="7146"/>
        <v>A5|сыр твердый</v>
      </c>
      <c r="F7172">
        <f>IFERROR(INDEX('Прайс-лист на год'!$E$4:$NG$28,MATCH(prices_model!E7172,'Прайс-лист на год'!$D$4:$D$28,0),MATCH(prices_model!A7172,'Прайс-лист на год'!$E$3:$NG$3,0)),0)</f>
        <v>1104</v>
      </c>
    </row>
    <row r="7173" spans="1:6" x14ac:dyDescent="0.25">
      <c r="A7173" s="30">
        <f>'Прайс-лист на год'!$E$3+ROUNDDOWN((ROW()-2)/25,0)</f>
        <v>44116</v>
      </c>
      <c r="B7173">
        <f t="shared" ref="B7173:E7173" si="7147">B7148</f>
        <v>1</v>
      </c>
      <c r="C7173" t="str">
        <f t="shared" si="7147"/>
        <v>A5</v>
      </c>
      <c r="D7173" t="str">
        <f t="shared" si="7147"/>
        <v>сыр полутвердый</v>
      </c>
      <c r="E7173" t="str">
        <f t="shared" si="7147"/>
        <v>A5|сыр полутвердый</v>
      </c>
      <c r="F7173">
        <f>IFERROR(INDEX('Прайс-лист на год'!$E$4:$NG$28,MATCH(prices_model!E7173,'Прайс-лист на год'!$D$4:$D$28,0),MATCH(prices_model!A7173,'Прайс-лист на год'!$E$3:$NG$3,0)),0)</f>
        <v>663</v>
      </c>
    </row>
    <row r="7174" spans="1:6" x14ac:dyDescent="0.25">
      <c r="A7174" s="30">
        <f>'Прайс-лист на год'!$E$3+ROUNDDOWN((ROW()-2)/25,0)</f>
        <v>44116</v>
      </c>
      <c r="B7174">
        <f t="shared" ref="B7174:E7174" si="7148">B7149</f>
        <v>1</v>
      </c>
      <c r="C7174" t="str">
        <f t="shared" si="7148"/>
        <v>A5</v>
      </c>
      <c r="D7174" t="str">
        <f t="shared" si="7148"/>
        <v>сыр мягкий</v>
      </c>
      <c r="E7174" t="str">
        <f t="shared" si="7148"/>
        <v>A5|сыр мягкий</v>
      </c>
      <c r="F7174">
        <f>IFERROR(INDEX('Прайс-лист на год'!$E$4:$NG$28,MATCH(prices_model!E7174,'Прайс-лист на год'!$D$4:$D$28,0),MATCH(prices_model!A7174,'Прайс-лист на год'!$E$3:$NG$3,0)),0)</f>
        <v>552</v>
      </c>
    </row>
    <row r="7175" spans="1:6" x14ac:dyDescent="0.25">
      <c r="A7175" s="30">
        <f>'Прайс-лист на год'!$E$3+ROUNDDOWN((ROW()-2)/25,0)</f>
        <v>44116</v>
      </c>
      <c r="B7175">
        <f t="shared" ref="B7175:E7175" si="7149">B7150</f>
        <v>1</v>
      </c>
      <c r="C7175" t="str">
        <f t="shared" si="7149"/>
        <v>A5</v>
      </c>
      <c r="D7175" t="str">
        <f t="shared" si="7149"/>
        <v>прочие сыры</v>
      </c>
      <c r="E7175" t="str">
        <f t="shared" si="7149"/>
        <v>A5|прочие сыры</v>
      </c>
      <c r="F7175">
        <f>IFERROR(INDEX('Прайс-лист на год'!$E$4:$NG$28,MATCH(prices_model!E7175,'Прайс-лист на год'!$D$4:$D$28,0),MATCH(prices_model!A7175,'Прайс-лист на год'!$E$3:$NG$3,0)),0)</f>
        <v>773</v>
      </c>
    </row>
    <row r="7176" spans="1:6" x14ac:dyDescent="0.25">
      <c r="A7176" s="30">
        <f>'Прайс-лист на год'!$E$3+ROUNDDOWN((ROW()-2)/25,0)</f>
        <v>44116</v>
      </c>
      <c r="B7176">
        <f t="shared" ref="B7176:E7176" si="7150">B7151</f>
        <v>1</v>
      </c>
      <c r="C7176" t="str">
        <f t="shared" si="7150"/>
        <v>A5</v>
      </c>
      <c r="D7176" t="str">
        <f t="shared" si="7150"/>
        <v>продукты сырные</v>
      </c>
      <c r="E7176" t="str">
        <f t="shared" si="7150"/>
        <v>A5|продукты сырные</v>
      </c>
      <c r="F7176">
        <f>IFERROR(INDEX('Прайс-лист на год'!$E$4:$NG$28,MATCH(prices_model!E7176,'Прайс-лист на год'!$D$4:$D$28,0),MATCH(prices_model!A7176,'Прайс-лист на год'!$E$3:$NG$3,0)),0)</f>
        <v>442</v>
      </c>
    </row>
    <row r="7177" spans="1:6" x14ac:dyDescent="0.25">
      <c r="A7177" s="30">
        <f>'Прайс-лист на год'!$E$3+ROUNDDOWN((ROW()-2)/25,0)</f>
        <v>44117</v>
      </c>
      <c r="B7177">
        <f t="shared" ref="B7177:E7177" si="7151">B7152</f>
        <v>1</v>
      </c>
      <c r="C7177" t="str">
        <f t="shared" si="7151"/>
        <v>A1</v>
      </c>
      <c r="D7177" t="str">
        <f t="shared" si="7151"/>
        <v>сыр твердый</v>
      </c>
      <c r="E7177" t="str">
        <f t="shared" si="7151"/>
        <v>A1|сыр твердый</v>
      </c>
      <c r="F7177">
        <f>IFERROR(INDEX('Прайс-лист на год'!$E$4:$NG$28,MATCH(prices_model!E7177,'Прайс-лист на год'!$D$4:$D$28,0),MATCH(prices_model!A7177,'Прайс-лист на год'!$E$3:$NG$3,0)),0)</f>
        <v>950</v>
      </c>
    </row>
    <row r="7178" spans="1:6" x14ac:dyDescent="0.25">
      <c r="A7178" s="30">
        <f>'Прайс-лист на год'!$E$3+ROUNDDOWN((ROW()-2)/25,0)</f>
        <v>44117</v>
      </c>
      <c r="B7178">
        <f t="shared" ref="B7178:E7178" si="7152">B7153</f>
        <v>1</v>
      </c>
      <c r="C7178" t="str">
        <f t="shared" si="7152"/>
        <v>A1</v>
      </c>
      <c r="D7178" t="str">
        <f t="shared" si="7152"/>
        <v>сыр полутвердый</v>
      </c>
      <c r="E7178" t="str">
        <f t="shared" si="7152"/>
        <v>A1|сыр полутвердый</v>
      </c>
      <c r="F7178">
        <f>IFERROR(INDEX('Прайс-лист на год'!$E$4:$NG$28,MATCH(prices_model!E7178,'Прайс-лист на год'!$D$4:$D$28,0),MATCH(prices_model!A7178,'Прайс-лист на год'!$E$3:$NG$3,0)),0)</f>
        <v>570</v>
      </c>
    </row>
    <row r="7179" spans="1:6" x14ac:dyDescent="0.25">
      <c r="A7179" s="30">
        <f>'Прайс-лист на год'!$E$3+ROUNDDOWN((ROW()-2)/25,0)</f>
        <v>44117</v>
      </c>
      <c r="B7179">
        <f t="shared" ref="B7179:E7179" si="7153">B7154</f>
        <v>1</v>
      </c>
      <c r="C7179" t="str">
        <f t="shared" si="7153"/>
        <v>A1</v>
      </c>
      <c r="D7179" t="str">
        <f t="shared" si="7153"/>
        <v>сыр мягкий</v>
      </c>
      <c r="E7179" t="str">
        <f t="shared" si="7153"/>
        <v>A1|сыр мягкий</v>
      </c>
      <c r="F7179">
        <f>IFERROR(INDEX('Прайс-лист на год'!$E$4:$NG$28,MATCH(prices_model!E7179,'Прайс-лист на год'!$D$4:$D$28,0),MATCH(prices_model!A7179,'Прайс-лист на год'!$E$3:$NG$3,0)),0)</f>
        <v>475</v>
      </c>
    </row>
    <row r="7180" spans="1:6" x14ac:dyDescent="0.25">
      <c r="A7180" s="30">
        <f>'Прайс-лист на год'!$E$3+ROUNDDOWN((ROW()-2)/25,0)</f>
        <v>44117</v>
      </c>
      <c r="B7180">
        <f t="shared" ref="B7180:E7180" si="7154">B7155</f>
        <v>1</v>
      </c>
      <c r="C7180" t="str">
        <f t="shared" si="7154"/>
        <v>A1</v>
      </c>
      <c r="D7180" t="str">
        <f t="shared" si="7154"/>
        <v>прочие сыры</v>
      </c>
      <c r="E7180" t="str">
        <f t="shared" si="7154"/>
        <v>A1|прочие сыры</v>
      </c>
      <c r="F7180">
        <f>IFERROR(INDEX('Прайс-лист на год'!$E$4:$NG$28,MATCH(prices_model!E7180,'Прайс-лист на год'!$D$4:$D$28,0),MATCH(prices_model!A7180,'Прайс-лист на год'!$E$3:$NG$3,0)),0)</f>
        <v>665</v>
      </c>
    </row>
    <row r="7181" spans="1:6" x14ac:dyDescent="0.25">
      <c r="A7181" s="30">
        <f>'Прайс-лист на год'!$E$3+ROUNDDOWN((ROW()-2)/25,0)</f>
        <v>44117</v>
      </c>
      <c r="B7181">
        <f t="shared" ref="B7181:E7181" si="7155">B7156</f>
        <v>1</v>
      </c>
      <c r="C7181" t="str">
        <f t="shared" si="7155"/>
        <v>A1</v>
      </c>
      <c r="D7181" t="str">
        <f t="shared" si="7155"/>
        <v>продукты сырные</v>
      </c>
      <c r="E7181" t="str">
        <f t="shared" si="7155"/>
        <v>A1|продукты сырные</v>
      </c>
      <c r="F7181">
        <f>IFERROR(INDEX('Прайс-лист на год'!$E$4:$NG$28,MATCH(prices_model!E7181,'Прайс-лист на год'!$D$4:$D$28,0),MATCH(prices_model!A7181,'Прайс-лист на год'!$E$3:$NG$3,0)),0)</f>
        <v>380</v>
      </c>
    </row>
    <row r="7182" spans="1:6" x14ac:dyDescent="0.25">
      <c r="A7182" s="30">
        <f>'Прайс-лист на год'!$E$3+ROUNDDOWN((ROW()-2)/25,0)</f>
        <v>44117</v>
      </c>
      <c r="B7182">
        <f t="shared" ref="B7182:E7182" si="7156">B7157</f>
        <v>1</v>
      </c>
      <c r="C7182" t="str">
        <f t="shared" si="7156"/>
        <v>A2</v>
      </c>
      <c r="D7182" t="str">
        <f t="shared" si="7156"/>
        <v>сыр твердый</v>
      </c>
      <c r="E7182" t="str">
        <f t="shared" si="7156"/>
        <v>A2|сыр твердый</v>
      </c>
      <c r="F7182">
        <f>IFERROR(INDEX('Прайс-лист на год'!$E$4:$NG$28,MATCH(prices_model!E7182,'Прайс-лист на год'!$D$4:$D$28,0),MATCH(prices_model!A7182,'Прайс-лист на год'!$E$3:$NG$3,0)),0)</f>
        <v>900</v>
      </c>
    </row>
    <row r="7183" spans="1:6" x14ac:dyDescent="0.25">
      <c r="A7183" s="30">
        <f>'Прайс-лист на год'!$E$3+ROUNDDOWN((ROW()-2)/25,0)</f>
        <v>44117</v>
      </c>
      <c r="B7183">
        <f t="shared" ref="B7183:E7183" si="7157">B7158</f>
        <v>1</v>
      </c>
      <c r="C7183" t="str">
        <f t="shared" si="7157"/>
        <v>A2</v>
      </c>
      <c r="D7183" t="str">
        <f t="shared" si="7157"/>
        <v>сыр полутвердый</v>
      </c>
      <c r="E7183" t="str">
        <f t="shared" si="7157"/>
        <v>A2|сыр полутвердый</v>
      </c>
      <c r="F7183">
        <f>IFERROR(INDEX('Прайс-лист на год'!$E$4:$NG$28,MATCH(prices_model!E7183,'Прайс-лист на год'!$D$4:$D$28,0),MATCH(prices_model!A7183,'Прайс-лист на год'!$E$3:$NG$3,0)),0)</f>
        <v>540</v>
      </c>
    </row>
    <row r="7184" spans="1:6" x14ac:dyDescent="0.25">
      <c r="A7184" s="30">
        <f>'Прайс-лист на год'!$E$3+ROUNDDOWN((ROW()-2)/25,0)</f>
        <v>44117</v>
      </c>
      <c r="B7184">
        <f t="shared" ref="B7184:E7184" si="7158">B7159</f>
        <v>1</v>
      </c>
      <c r="C7184" t="str">
        <f t="shared" si="7158"/>
        <v>A2</v>
      </c>
      <c r="D7184" t="str">
        <f t="shared" si="7158"/>
        <v>сыр мягкий</v>
      </c>
      <c r="E7184" t="str">
        <f t="shared" si="7158"/>
        <v>A2|сыр мягкий</v>
      </c>
      <c r="F7184">
        <f>IFERROR(INDEX('Прайс-лист на год'!$E$4:$NG$28,MATCH(prices_model!E7184,'Прайс-лист на год'!$D$4:$D$28,0),MATCH(prices_model!A7184,'Прайс-лист на год'!$E$3:$NG$3,0)),0)</f>
        <v>450</v>
      </c>
    </row>
    <row r="7185" spans="1:6" x14ac:dyDescent="0.25">
      <c r="A7185" s="30">
        <f>'Прайс-лист на год'!$E$3+ROUNDDOWN((ROW()-2)/25,0)</f>
        <v>44117</v>
      </c>
      <c r="B7185">
        <f t="shared" ref="B7185:E7185" si="7159">B7160</f>
        <v>1</v>
      </c>
      <c r="C7185" t="str">
        <f t="shared" si="7159"/>
        <v>A2</v>
      </c>
      <c r="D7185" t="str">
        <f t="shared" si="7159"/>
        <v>прочие сыры</v>
      </c>
      <c r="E7185" t="str">
        <f t="shared" si="7159"/>
        <v>A2|прочие сыры</v>
      </c>
      <c r="F7185">
        <f>IFERROR(INDEX('Прайс-лист на год'!$E$4:$NG$28,MATCH(prices_model!E7185,'Прайс-лист на год'!$D$4:$D$28,0),MATCH(prices_model!A7185,'Прайс-лист на год'!$E$3:$NG$3,0)),0)</f>
        <v>630</v>
      </c>
    </row>
    <row r="7186" spans="1:6" x14ac:dyDescent="0.25">
      <c r="A7186" s="30">
        <f>'Прайс-лист на год'!$E$3+ROUNDDOWN((ROW()-2)/25,0)</f>
        <v>44117</v>
      </c>
      <c r="B7186">
        <f t="shared" ref="B7186:E7186" si="7160">B7161</f>
        <v>1</v>
      </c>
      <c r="C7186" t="str">
        <f t="shared" si="7160"/>
        <v>A2</v>
      </c>
      <c r="D7186" t="str">
        <f t="shared" si="7160"/>
        <v>продукты сырные</v>
      </c>
      <c r="E7186" t="str">
        <f t="shared" si="7160"/>
        <v>A2|продукты сырные</v>
      </c>
      <c r="F7186">
        <f>IFERROR(INDEX('Прайс-лист на год'!$E$4:$NG$28,MATCH(prices_model!E7186,'Прайс-лист на год'!$D$4:$D$28,0),MATCH(prices_model!A7186,'Прайс-лист на год'!$E$3:$NG$3,0)),0)</f>
        <v>360</v>
      </c>
    </row>
    <row r="7187" spans="1:6" x14ac:dyDescent="0.25">
      <c r="A7187" s="30">
        <f>'Прайс-лист на год'!$E$3+ROUNDDOWN((ROW()-2)/25,0)</f>
        <v>44117</v>
      </c>
      <c r="B7187">
        <f t="shared" ref="B7187:E7187" si="7161">B7162</f>
        <v>1</v>
      </c>
      <c r="C7187" t="str">
        <f t="shared" si="7161"/>
        <v>A3</v>
      </c>
      <c r="D7187" t="str">
        <f t="shared" si="7161"/>
        <v>сыр твердый</v>
      </c>
      <c r="E7187" t="str">
        <f t="shared" si="7161"/>
        <v>A3|сыр твердый</v>
      </c>
      <c r="F7187">
        <f>IFERROR(INDEX('Прайс-лист на год'!$E$4:$NG$28,MATCH(prices_model!E7187,'Прайс-лист на год'!$D$4:$D$28,0),MATCH(prices_model!A7187,'Прайс-лист на год'!$E$3:$NG$3,0)),0)</f>
        <v>1000</v>
      </c>
    </row>
    <row r="7188" spans="1:6" x14ac:dyDescent="0.25">
      <c r="A7188" s="30">
        <f>'Прайс-лист на год'!$E$3+ROUNDDOWN((ROW()-2)/25,0)</f>
        <v>44117</v>
      </c>
      <c r="B7188">
        <f t="shared" ref="B7188:E7188" si="7162">B7163</f>
        <v>1</v>
      </c>
      <c r="C7188" t="str">
        <f t="shared" si="7162"/>
        <v>A3</v>
      </c>
      <c r="D7188" t="str">
        <f t="shared" si="7162"/>
        <v>сыр полутвердый</v>
      </c>
      <c r="E7188" t="str">
        <f t="shared" si="7162"/>
        <v>A3|сыр полутвердый</v>
      </c>
      <c r="F7188">
        <f>IFERROR(INDEX('Прайс-лист на год'!$E$4:$NG$28,MATCH(prices_model!E7188,'Прайс-лист на год'!$D$4:$D$28,0),MATCH(prices_model!A7188,'Прайс-лист на год'!$E$3:$NG$3,0)),0)</f>
        <v>600</v>
      </c>
    </row>
    <row r="7189" spans="1:6" x14ac:dyDescent="0.25">
      <c r="A7189" s="30">
        <f>'Прайс-лист на год'!$E$3+ROUNDDOWN((ROW()-2)/25,0)</f>
        <v>44117</v>
      </c>
      <c r="B7189">
        <f t="shared" ref="B7189:E7189" si="7163">B7164</f>
        <v>1</v>
      </c>
      <c r="C7189" t="str">
        <f t="shared" si="7163"/>
        <v>A3</v>
      </c>
      <c r="D7189" t="str">
        <f t="shared" si="7163"/>
        <v>сыр мягкий</v>
      </c>
      <c r="E7189" t="str">
        <f t="shared" si="7163"/>
        <v>A3|сыр мягкий</v>
      </c>
      <c r="F7189">
        <f>IFERROR(INDEX('Прайс-лист на год'!$E$4:$NG$28,MATCH(prices_model!E7189,'Прайс-лист на год'!$D$4:$D$28,0),MATCH(prices_model!A7189,'Прайс-лист на год'!$E$3:$NG$3,0)),0)</f>
        <v>500</v>
      </c>
    </row>
    <row r="7190" spans="1:6" x14ac:dyDescent="0.25">
      <c r="A7190" s="30">
        <f>'Прайс-лист на год'!$E$3+ROUNDDOWN((ROW()-2)/25,0)</f>
        <v>44117</v>
      </c>
      <c r="B7190">
        <f t="shared" ref="B7190:E7190" si="7164">B7165</f>
        <v>1</v>
      </c>
      <c r="C7190" t="str">
        <f t="shared" si="7164"/>
        <v>A3</v>
      </c>
      <c r="D7190" t="str">
        <f t="shared" si="7164"/>
        <v>прочие сыры</v>
      </c>
      <c r="E7190" t="str">
        <f t="shared" si="7164"/>
        <v>A3|прочие сыры</v>
      </c>
      <c r="F7190">
        <f>IFERROR(INDEX('Прайс-лист на год'!$E$4:$NG$28,MATCH(prices_model!E7190,'Прайс-лист на год'!$D$4:$D$28,0),MATCH(prices_model!A7190,'Прайс-лист на год'!$E$3:$NG$3,0)),0)</f>
        <v>700</v>
      </c>
    </row>
    <row r="7191" spans="1:6" x14ac:dyDescent="0.25">
      <c r="A7191" s="30">
        <f>'Прайс-лист на год'!$E$3+ROUNDDOWN((ROW()-2)/25,0)</f>
        <v>44117</v>
      </c>
      <c r="B7191">
        <f t="shared" ref="B7191:E7191" si="7165">B7166</f>
        <v>1</v>
      </c>
      <c r="C7191" t="str">
        <f t="shared" si="7165"/>
        <v>A3</v>
      </c>
      <c r="D7191" t="str">
        <f t="shared" si="7165"/>
        <v>продукты сырные</v>
      </c>
      <c r="E7191" t="str">
        <f t="shared" si="7165"/>
        <v>A3|продукты сырные</v>
      </c>
      <c r="F7191">
        <f>IFERROR(INDEX('Прайс-лист на год'!$E$4:$NG$28,MATCH(prices_model!E7191,'Прайс-лист на год'!$D$4:$D$28,0),MATCH(prices_model!A7191,'Прайс-лист на год'!$E$3:$NG$3,0)),0)</f>
        <v>400</v>
      </c>
    </row>
    <row r="7192" spans="1:6" x14ac:dyDescent="0.25">
      <c r="A7192" s="30">
        <f>'Прайс-лист на год'!$E$3+ROUNDDOWN((ROW()-2)/25,0)</f>
        <v>44117</v>
      </c>
      <c r="B7192">
        <f t="shared" ref="B7192:E7192" si="7166">B7167</f>
        <v>1</v>
      </c>
      <c r="C7192" t="str">
        <f t="shared" si="7166"/>
        <v>A4</v>
      </c>
      <c r="D7192" t="str">
        <f t="shared" si="7166"/>
        <v>сыр твердый</v>
      </c>
      <c r="E7192" t="str">
        <f t="shared" si="7166"/>
        <v>A4|сыр твердый</v>
      </c>
      <c r="F7192">
        <f>IFERROR(INDEX('Прайс-лист на год'!$E$4:$NG$28,MATCH(prices_model!E7192,'Прайс-лист на год'!$D$4:$D$28,0),MATCH(prices_model!A7192,'Прайс-лист на год'!$E$3:$NG$3,0)),0)</f>
        <v>893</v>
      </c>
    </row>
    <row r="7193" spans="1:6" x14ac:dyDescent="0.25">
      <c r="A7193" s="30">
        <f>'Прайс-лист на год'!$E$3+ROUNDDOWN((ROW()-2)/25,0)</f>
        <v>44117</v>
      </c>
      <c r="B7193">
        <f t="shared" ref="B7193:E7193" si="7167">B7168</f>
        <v>1</v>
      </c>
      <c r="C7193" t="str">
        <f t="shared" si="7167"/>
        <v>A4</v>
      </c>
      <c r="D7193" t="str">
        <f t="shared" si="7167"/>
        <v>сыр полутвердый</v>
      </c>
      <c r="E7193" t="str">
        <f t="shared" si="7167"/>
        <v>A4|сыр полутвердый</v>
      </c>
      <c r="F7193">
        <f>IFERROR(INDEX('Прайс-лист на год'!$E$4:$NG$28,MATCH(prices_model!E7193,'Прайс-лист на год'!$D$4:$D$28,0),MATCH(prices_model!A7193,'Прайс-лист на год'!$E$3:$NG$3,0)),0)</f>
        <v>536</v>
      </c>
    </row>
    <row r="7194" spans="1:6" x14ac:dyDescent="0.25">
      <c r="A7194" s="30">
        <f>'Прайс-лист на год'!$E$3+ROUNDDOWN((ROW()-2)/25,0)</f>
        <v>44117</v>
      </c>
      <c r="B7194">
        <f t="shared" ref="B7194:E7194" si="7168">B7169</f>
        <v>1</v>
      </c>
      <c r="C7194" t="str">
        <f t="shared" si="7168"/>
        <v>A4</v>
      </c>
      <c r="D7194" t="str">
        <f t="shared" si="7168"/>
        <v>сыр мягкий</v>
      </c>
      <c r="E7194" t="str">
        <f t="shared" si="7168"/>
        <v>A4|сыр мягкий</v>
      </c>
      <c r="F7194">
        <f>IFERROR(INDEX('Прайс-лист на год'!$E$4:$NG$28,MATCH(prices_model!E7194,'Прайс-лист на год'!$D$4:$D$28,0),MATCH(prices_model!A7194,'Прайс-лист на год'!$E$3:$NG$3,0)),0)</f>
        <v>551</v>
      </c>
    </row>
    <row r="7195" spans="1:6" x14ac:dyDescent="0.25">
      <c r="A7195" s="30">
        <f>'Прайс-лист на год'!$E$3+ROUNDDOWN((ROW()-2)/25,0)</f>
        <v>44117</v>
      </c>
      <c r="B7195">
        <f t="shared" ref="B7195:E7195" si="7169">B7170</f>
        <v>1</v>
      </c>
      <c r="C7195" t="str">
        <f t="shared" si="7169"/>
        <v>A4</v>
      </c>
      <c r="D7195" t="str">
        <f t="shared" si="7169"/>
        <v>прочие сыры</v>
      </c>
      <c r="E7195" t="str">
        <f t="shared" si="7169"/>
        <v>A4|прочие сыры</v>
      </c>
      <c r="F7195">
        <f>IFERROR(INDEX('Прайс-лист на год'!$E$4:$NG$28,MATCH(prices_model!E7195,'Прайс-лист на год'!$D$4:$D$28,0),MATCH(prices_model!A7195,'Прайс-лист на год'!$E$3:$NG$3,0)),0)</f>
        <v>847</v>
      </c>
    </row>
    <row r="7196" spans="1:6" x14ac:dyDescent="0.25">
      <c r="A7196" s="30">
        <f>'Прайс-лист на год'!$E$3+ROUNDDOWN((ROW()-2)/25,0)</f>
        <v>44117</v>
      </c>
      <c r="B7196">
        <f t="shared" ref="B7196:E7196" si="7170">B7171</f>
        <v>1</v>
      </c>
      <c r="C7196" t="str">
        <f t="shared" si="7170"/>
        <v>A4</v>
      </c>
      <c r="D7196" t="str">
        <f t="shared" si="7170"/>
        <v>продукты сырные</v>
      </c>
      <c r="E7196" t="str">
        <f t="shared" si="7170"/>
        <v>A4|продукты сырные</v>
      </c>
      <c r="F7196">
        <f>IFERROR(INDEX('Прайс-лист на год'!$E$4:$NG$28,MATCH(prices_model!E7196,'Прайс-лист на год'!$D$4:$D$28,0),MATCH(prices_model!A7196,'Прайс-лист на год'!$E$3:$NG$3,0)),0)</f>
        <v>340</v>
      </c>
    </row>
    <row r="7197" spans="1:6" x14ac:dyDescent="0.25">
      <c r="A7197" s="30">
        <f>'Прайс-лист на год'!$E$3+ROUNDDOWN((ROW()-2)/25,0)</f>
        <v>44117</v>
      </c>
      <c r="B7197">
        <f t="shared" ref="B7197:E7197" si="7171">B7172</f>
        <v>1</v>
      </c>
      <c r="C7197" t="str">
        <f t="shared" si="7171"/>
        <v>A5</v>
      </c>
      <c r="D7197" t="str">
        <f t="shared" si="7171"/>
        <v>сыр твердый</v>
      </c>
      <c r="E7197" t="str">
        <f t="shared" si="7171"/>
        <v>A5|сыр твердый</v>
      </c>
      <c r="F7197">
        <f>IFERROR(INDEX('Прайс-лист на год'!$E$4:$NG$28,MATCH(prices_model!E7197,'Прайс-лист на год'!$D$4:$D$28,0),MATCH(prices_model!A7197,'Прайс-лист на год'!$E$3:$NG$3,0)),0)</f>
        <v>1104</v>
      </c>
    </row>
    <row r="7198" spans="1:6" x14ac:dyDescent="0.25">
      <c r="A7198" s="30">
        <f>'Прайс-лист на год'!$E$3+ROUNDDOWN((ROW()-2)/25,0)</f>
        <v>44117</v>
      </c>
      <c r="B7198">
        <f t="shared" ref="B7198:E7198" si="7172">B7173</f>
        <v>1</v>
      </c>
      <c r="C7198" t="str">
        <f t="shared" si="7172"/>
        <v>A5</v>
      </c>
      <c r="D7198" t="str">
        <f t="shared" si="7172"/>
        <v>сыр полутвердый</v>
      </c>
      <c r="E7198" t="str">
        <f t="shared" si="7172"/>
        <v>A5|сыр полутвердый</v>
      </c>
      <c r="F7198">
        <f>IFERROR(INDEX('Прайс-лист на год'!$E$4:$NG$28,MATCH(prices_model!E7198,'Прайс-лист на год'!$D$4:$D$28,0),MATCH(prices_model!A7198,'Прайс-лист на год'!$E$3:$NG$3,0)),0)</f>
        <v>663</v>
      </c>
    </row>
    <row r="7199" spans="1:6" x14ac:dyDescent="0.25">
      <c r="A7199" s="30">
        <f>'Прайс-лист на год'!$E$3+ROUNDDOWN((ROW()-2)/25,0)</f>
        <v>44117</v>
      </c>
      <c r="B7199">
        <f t="shared" ref="B7199:E7199" si="7173">B7174</f>
        <v>1</v>
      </c>
      <c r="C7199" t="str">
        <f t="shared" si="7173"/>
        <v>A5</v>
      </c>
      <c r="D7199" t="str">
        <f t="shared" si="7173"/>
        <v>сыр мягкий</v>
      </c>
      <c r="E7199" t="str">
        <f t="shared" si="7173"/>
        <v>A5|сыр мягкий</v>
      </c>
      <c r="F7199">
        <f>IFERROR(INDEX('Прайс-лист на год'!$E$4:$NG$28,MATCH(prices_model!E7199,'Прайс-лист на год'!$D$4:$D$28,0),MATCH(prices_model!A7199,'Прайс-лист на год'!$E$3:$NG$3,0)),0)</f>
        <v>552</v>
      </c>
    </row>
    <row r="7200" spans="1:6" x14ac:dyDescent="0.25">
      <c r="A7200" s="30">
        <f>'Прайс-лист на год'!$E$3+ROUNDDOWN((ROW()-2)/25,0)</f>
        <v>44117</v>
      </c>
      <c r="B7200">
        <f t="shared" ref="B7200:E7200" si="7174">B7175</f>
        <v>1</v>
      </c>
      <c r="C7200" t="str">
        <f t="shared" si="7174"/>
        <v>A5</v>
      </c>
      <c r="D7200" t="str">
        <f t="shared" si="7174"/>
        <v>прочие сыры</v>
      </c>
      <c r="E7200" t="str">
        <f t="shared" si="7174"/>
        <v>A5|прочие сыры</v>
      </c>
      <c r="F7200">
        <f>IFERROR(INDEX('Прайс-лист на год'!$E$4:$NG$28,MATCH(prices_model!E7200,'Прайс-лист на год'!$D$4:$D$28,0),MATCH(prices_model!A7200,'Прайс-лист на год'!$E$3:$NG$3,0)),0)</f>
        <v>773</v>
      </c>
    </row>
    <row r="7201" spans="1:6" x14ac:dyDescent="0.25">
      <c r="A7201" s="30">
        <f>'Прайс-лист на год'!$E$3+ROUNDDOWN((ROW()-2)/25,0)</f>
        <v>44117</v>
      </c>
      <c r="B7201">
        <f t="shared" ref="B7201:E7201" si="7175">B7176</f>
        <v>1</v>
      </c>
      <c r="C7201" t="str">
        <f t="shared" si="7175"/>
        <v>A5</v>
      </c>
      <c r="D7201" t="str">
        <f t="shared" si="7175"/>
        <v>продукты сырные</v>
      </c>
      <c r="E7201" t="str">
        <f t="shared" si="7175"/>
        <v>A5|продукты сырные</v>
      </c>
      <c r="F7201">
        <f>IFERROR(INDEX('Прайс-лист на год'!$E$4:$NG$28,MATCH(prices_model!E7201,'Прайс-лист на год'!$D$4:$D$28,0),MATCH(prices_model!A7201,'Прайс-лист на год'!$E$3:$NG$3,0)),0)</f>
        <v>442</v>
      </c>
    </row>
    <row r="7202" spans="1:6" x14ac:dyDescent="0.25">
      <c r="A7202" s="30">
        <f>'Прайс-лист на год'!$E$3+ROUNDDOWN((ROW()-2)/25,0)</f>
        <v>44118</v>
      </c>
      <c r="B7202">
        <f t="shared" ref="B7202:E7202" si="7176">B7177</f>
        <v>1</v>
      </c>
      <c r="C7202" t="str">
        <f t="shared" si="7176"/>
        <v>A1</v>
      </c>
      <c r="D7202" t="str">
        <f t="shared" si="7176"/>
        <v>сыр твердый</v>
      </c>
      <c r="E7202" t="str">
        <f t="shared" si="7176"/>
        <v>A1|сыр твердый</v>
      </c>
      <c r="F7202">
        <f>IFERROR(INDEX('Прайс-лист на год'!$E$4:$NG$28,MATCH(prices_model!E7202,'Прайс-лист на год'!$D$4:$D$28,0),MATCH(prices_model!A7202,'Прайс-лист на год'!$E$3:$NG$3,0)),0)</f>
        <v>950</v>
      </c>
    </row>
    <row r="7203" spans="1:6" x14ac:dyDescent="0.25">
      <c r="A7203" s="30">
        <f>'Прайс-лист на год'!$E$3+ROUNDDOWN((ROW()-2)/25,0)</f>
        <v>44118</v>
      </c>
      <c r="B7203">
        <f t="shared" ref="B7203:E7203" si="7177">B7178</f>
        <v>1</v>
      </c>
      <c r="C7203" t="str">
        <f t="shared" si="7177"/>
        <v>A1</v>
      </c>
      <c r="D7203" t="str">
        <f t="shared" si="7177"/>
        <v>сыр полутвердый</v>
      </c>
      <c r="E7203" t="str">
        <f t="shared" si="7177"/>
        <v>A1|сыр полутвердый</v>
      </c>
      <c r="F7203">
        <f>IFERROR(INDEX('Прайс-лист на год'!$E$4:$NG$28,MATCH(prices_model!E7203,'Прайс-лист на год'!$D$4:$D$28,0),MATCH(prices_model!A7203,'Прайс-лист на год'!$E$3:$NG$3,0)),0)</f>
        <v>570</v>
      </c>
    </row>
    <row r="7204" spans="1:6" x14ac:dyDescent="0.25">
      <c r="A7204" s="30">
        <f>'Прайс-лист на год'!$E$3+ROUNDDOWN((ROW()-2)/25,0)</f>
        <v>44118</v>
      </c>
      <c r="B7204">
        <f t="shared" ref="B7204:E7204" si="7178">B7179</f>
        <v>1</v>
      </c>
      <c r="C7204" t="str">
        <f t="shared" si="7178"/>
        <v>A1</v>
      </c>
      <c r="D7204" t="str">
        <f t="shared" si="7178"/>
        <v>сыр мягкий</v>
      </c>
      <c r="E7204" t="str">
        <f t="shared" si="7178"/>
        <v>A1|сыр мягкий</v>
      </c>
      <c r="F7204">
        <f>IFERROR(INDEX('Прайс-лист на год'!$E$4:$NG$28,MATCH(prices_model!E7204,'Прайс-лист на год'!$D$4:$D$28,0),MATCH(prices_model!A7204,'Прайс-лист на год'!$E$3:$NG$3,0)),0)</f>
        <v>475</v>
      </c>
    </row>
    <row r="7205" spans="1:6" x14ac:dyDescent="0.25">
      <c r="A7205" s="30">
        <f>'Прайс-лист на год'!$E$3+ROUNDDOWN((ROW()-2)/25,0)</f>
        <v>44118</v>
      </c>
      <c r="B7205">
        <f t="shared" ref="B7205:E7205" si="7179">B7180</f>
        <v>1</v>
      </c>
      <c r="C7205" t="str">
        <f t="shared" si="7179"/>
        <v>A1</v>
      </c>
      <c r="D7205" t="str">
        <f t="shared" si="7179"/>
        <v>прочие сыры</v>
      </c>
      <c r="E7205" t="str">
        <f t="shared" si="7179"/>
        <v>A1|прочие сыры</v>
      </c>
      <c r="F7205">
        <f>IFERROR(INDEX('Прайс-лист на год'!$E$4:$NG$28,MATCH(prices_model!E7205,'Прайс-лист на год'!$D$4:$D$28,0),MATCH(prices_model!A7205,'Прайс-лист на год'!$E$3:$NG$3,0)),0)</f>
        <v>665</v>
      </c>
    </row>
    <row r="7206" spans="1:6" x14ac:dyDescent="0.25">
      <c r="A7206" s="30">
        <f>'Прайс-лист на год'!$E$3+ROUNDDOWN((ROW()-2)/25,0)</f>
        <v>44118</v>
      </c>
      <c r="B7206">
        <f t="shared" ref="B7206:E7206" si="7180">B7181</f>
        <v>1</v>
      </c>
      <c r="C7206" t="str">
        <f t="shared" si="7180"/>
        <v>A1</v>
      </c>
      <c r="D7206" t="str">
        <f t="shared" si="7180"/>
        <v>продукты сырные</v>
      </c>
      <c r="E7206" t="str">
        <f t="shared" si="7180"/>
        <v>A1|продукты сырные</v>
      </c>
      <c r="F7206">
        <f>IFERROR(INDEX('Прайс-лист на год'!$E$4:$NG$28,MATCH(prices_model!E7206,'Прайс-лист на год'!$D$4:$D$28,0),MATCH(prices_model!A7206,'Прайс-лист на год'!$E$3:$NG$3,0)),0)</f>
        <v>380</v>
      </c>
    </row>
    <row r="7207" spans="1:6" x14ac:dyDescent="0.25">
      <c r="A7207" s="30">
        <f>'Прайс-лист на год'!$E$3+ROUNDDOWN((ROW()-2)/25,0)</f>
        <v>44118</v>
      </c>
      <c r="B7207">
        <f t="shared" ref="B7207:E7207" si="7181">B7182</f>
        <v>1</v>
      </c>
      <c r="C7207" t="str">
        <f t="shared" si="7181"/>
        <v>A2</v>
      </c>
      <c r="D7207" t="str">
        <f t="shared" si="7181"/>
        <v>сыр твердый</v>
      </c>
      <c r="E7207" t="str">
        <f t="shared" si="7181"/>
        <v>A2|сыр твердый</v>
      </c>
      <c r="F7207">
        <f>IFERROR(INDEX('Прайс-лист на год'!$E$4:$NG$28,MATCH(prices_model!E7207,'Прайс-лист на год'!$D$4:$D$28,0),MATCH(prices_model!A7207,'Прайс-лист на год'!$E$3:$NG$3,0)),0)</f>
        <v>900</v>
      </c>
    </row>
    <row r="7208" spans="1:6" x14ac:dyDescent="0.25">
      <c r="A7208" s="30">
        <f>'Прайс-лист на год'!$E$3+ROUNDDOWN((ROW()-2)/25,0)</f>
        <v>44118</v>
      </c>
      <c r="B7208">
        <f t="shared" ref="B7208:E7208" si="7182">B7183</f>
        <v>1</v>
      </c>
      <c r="C7208" t="str">
        <f t="shared" si="7182"/>
        <v>A2</v>
      </c>
      <c r="D7208" t="str">
        <f t="shared" si="7182"/>
        <v>сыр полутвердый</v>
      </c>
      <c r="E7208" t="str">
        <f t="shared" si="7182"/>
        <v>A2|сыр полутвердый</v>
      </c>
      <c r="F7208">
        <f>IFERROR(INDEX('Прайс-лист на год'!$E$4:$NG$28,MATCH(prices_model!E7208,'Прайс-лист на год'!$D$4:$D$28,0),MATCH(prices_model!A7208,'Прайс-лист на год'!$E$3:$NG$3,0)),0)</f>
        <v>540</v>
      </c>
    </row>
    <row r="7209" spans="1:6" x14ac:dyDescent="0.25">
      <c r="A7209" s="30">
        <f>'Прайс-лист на год'!$E$3+ROUNDDOWN((ROW()-2)/25,0)</f>
        <v>44118</v>
      </c>
      <c r="B7209">
        <f t="shared" ref="B7209:E7209" si="7183">B7184</f>
        <v>1</v>
      </c>
      <c r="C7209" t="str">
        <f t="shared" si="7183"/>
        <v>A2</v>
      </c>
      <c r="D7209" t="str">
        <f t="shared" si="7183"/>
        <v>сыр мягкий</v>
      </c>
      <c r="E7209" t="str">
        <f t="shared" si="7183"/>
        <v>A2|сыр мягкий</v>
      </c>
      <c r="F7209">
        <f>IFERROR(INDEX('Прайс-лист на год'!$E$4:$NG$28,MATCH(prices_model!E7209,'Прайс-лист на год'!$D$4:$D$28,0),MATCH(prices_model!A7209,'Прайс-лист на год'!$E$3:$NG$3,0)),0)</f>
        <v>450</v>
      </c>
    </row>
    <row r="7210" spans="1:6" x14ac:dyDescent="0.25">
      <c r="A7210" s="30">
        <f>'Прайс-лист на год'!$E$3+ROUNDDOWN((ROW()-2)/25,0)</f>
        <v>44118</v>
      </c>
      <c r="B7210">
        <f t="shared" ref="B7210:E7210" si="7184">B7185</f>
        <v>1</v>
      </c>
      <c r="C7210" t="str">
        <f t="shared" si="7184"/>
        <v>A2</v>
      </c>
      <c r="D7210" t="str">
        <f t="shared" si="7184"/>
        <v>прочие сыры</v>
      </c>
      <c r="E7210" t="str">
        <f t="shared" si="7184"/>
        <v>A2|прочие сыры</v>
      </c>
      <c r="F7210">
        <f>IFERROR(INDEX('Прайс-лист на год'!$E$4:$NG$28,MATCH(prices_model!E7210,'Прайс-лист на год'!$D$4:$D$28,0),MATCH(prices_model!A7210,'Прайс-лист на год'!$E$3:$NG$3,0)),0)</f>
        <v>630</v>
      </c>
    </row>
    <row r="7211" spans="1:6" x14ac:dyDescent="0.25">
      <c r="A7211" s="30">
        <f>'Прайс-лист на год'!$E$3+ROUNDDOWN((ROW()-2)/25,0)</f>
        <v>44118</v>
      </c>
      <c r="B7211">
        <f t="shared" ref="B7211:E7211" si="7185">B7186</f>
        <v>1</v>
      </c>
      <c r="C7211" t="str">
        <f t="shared" si="7185"/>
        <v>A2</v>
      </c>
      <c r="D7211" t="str">
        <f t="shared" si="7185"/>
        <v>продукты сырные</v>
      </c>
      <c r="E7211" t="str">
        <f t="shared" si="7185"/>
        <v>A2|продукты сырные</v>
      </c>
      <c r="F7211">
        <f>IFERROR(INDEX('Прайс-лист на год'!$E$4:$NG$28,MATCH(prices_model!E7211,'Прайс-лист на год'!$D$4:$D$28,0),MATCH(prices_model!A7211,'Прайс-лист на год'!$E$3:$NG$3,0)),0)</f>
        <v>360</v>
      </c>
    </row>
    <row r="7212" spans="1:6" x14ac:dyDescent="0.25">
      <c r="A7212" s="30">
        <f>'Прайс-лист на год'!$E$3+ROUNDDOWN((ROW()-2)/25,0)</f>
        <v>44118</v>
      </c>
      <c r="B7212">
        <f t="shared" ref="B7212:E7212" si="7186">B7187</f>
        <v>1</v>
      </c>
      <c r="C7212" t="str">
        <f t="shared" si="7186"/>
        <v>A3</v>
      </c>
      <c r="D7212" t="str">
        <f t="shared" si="7186"/>
        <v>сыр твердый</v>
      </c>
      <c r="E7212" t="str">
        <f t="shared" si="7186"/>
        <v>A3|сыр твердый</v>
      </c>
      <c r="F7212">
        <f>IFERROR(INDEX('Прайс-лист на год'!$E$4:$NG$28,MATCH(prices_model!E7212,'Прайс-лист на год'!$D$4:$D$28,0),MATCH(prices_model!A7212,'Прайс-лист на год'!$E$3:$NG$3,0)),0)</f>
        <v>1000</v>
      </c>
    </row>
    <row r="7213" spans="1:6" x14ac:dyDescent="0.25">
      <c r="A7213" s="30">
        <f>'Прайс-лист на год'!$E$3+ROUNDDOWN((ROW()-2)/25,0)</f>
        <v>44118</v>
      </c>
      <c r="B7213">
        <f t="shared" ref="B7213:E7213" si="7187">B7188</f>
        <v>1</v>
      </c>
      <c r="C7213" t="str">
        <f t="shared" si="7187"/>
        <v>A3</v>
      </c>
      <c r="D7213" t="str">
        <f t="shared" si="7187"/>
        <v>сыр полутвердый</v>
      </c>
      <c r="E7213" t="str">
        <f t="shared" si="7187"/>
        <v>A3|сыр полутвердый</v>
      </c>
      <c r="F7213">
        <f>IFERROR(INDEX('Прайс-лист на год'!$E$4:$NG$28,MATCH(prices_model!E7213,'Прайс-лист на год'!$D$4:$D$28,0),MATCH(prices_model!A7213,'Прайс-лист на год'!$E$3:$NG$3,0)),0)</f>
        <v>600</v>
      </c>
    </row>
    <row r="7214" spans="1:6" x14ac:dyDescent="0.25">
      <c r="A7214" s="30">
        <f>'Прайс-лист на год'!$E$3+ROUNDDOWN((ROW()-2)/25,0)</f>
        <v>44118</v>
      </c>
      <c r="B7214">
        <f t="shared" ref="B7214:E7214" si="7188">B7189</f>
        <v>1</v>
      </c>
      <c r="C7214" t="str">
        <f t="shared" si="7188"/>
        <v>A3</v>
      </c>
      <c r="D7214" t="str">
        <f t="shared" si="7188"/>
        <v>сыр мягкий</v>
      </c>
      <c r="E7214" t="str">
        <f t="shared" si="7188"/>
        <v>A3|сыр мягкий</v>
      </c>
      <c r="F7214">
        <f>IFERROR(INDEX('Прайс-лист на год'!$E$4:$NG$28,MATCH(prices_model!E7214,'Прайс-лист на год'!$D$4:$D$28,0),MATCH(prices_model!A7214,'Прайс-лист на год'!$E$3:$NG$3,0)),0)</f>
        <v>500</v>
      </c>
    </row>
    <row r="7215" spans="1:6" x14ac:dyDescent="0.25">
      <c r="A7215" s="30">
        <f>'Прайс-лист на год'!$E$3+ROUNDDOWN((ROW()-2)/25,0)</f>
        <v>44118</v>
      </c>
      <c r="B7215">
        <f t="shared" ref="B7215:E7215" si="7189">B7190</f>
        <v>1</v>
      </c>
      <c r="C7215" t="str">
        <f t="shared" si="7189"/>
        <v>A3</v>
      </c>
      <c r="D7215" t="str">
        <f t="shared" si="7189"/>
        <v>прочие сыры</v>
      </c>
      <c r="E7215" t="str">
        <f t="shared" si="7189"/>
        <v>A3|прочие сыры</v>
      </c>
      <c r="F7215">
        <f>IFERROR(INDEX('Прайс-лист на год'!$E$4:$NG$28,MATCH(prices_model!E7215,'Прайс-лист на год'!$D$4:$D$28,0),MATCH(prices_model!A7215,'Прайс-лист на год'!$E$3:$NG$3,0)),0)</f>
        <v>700</v>
      </c>
    </row>
    <row r="7216" spans="1:6" x14ac:dyDescent="0.25">
      <c r="A7216" s="30">
        <f>'Прайс-лист на год'!$E$3+ROUNDDOWN((ROW()-2)/25,0)</f>
        <v>44118</v>
      </c>
      <c r="B7216">
        <f t="shared" ref="B7216:E7216" si="7190">B7191</f>
        <v>1</v>
      </c>
      <c r="C7216" t="str">
        <f t="shared" si="7190"/>
        <v>A3</v>
      </c>
      <c r="D7216" t="str">
        <f t="shared" si="7190"/>
        <v>продукты сырные</v>
      </c>
      <c r="E7216" t="str">
        <f t="shared" si="7190"/>
        <v>A3|продукты сырные</v>
      </c>
      <c r="F7216">
        <f>IFERROR(INDEX('Прайс-лист на год'!$E$4:$NG$28,MATCH(prices_model!E7216,'Прайс-лист на год'!$D$4:$D$28,0),MATCH(prices_model!A7216,'Прайс-лист на год'!$E$3:$NG$3,0)),0)</f>
        <v>400</v>
      </c>
    </row>
    <row r="7217" spans="1:6" x14ac:dyDescent="0.25">
      <c r="A7217" s="30">
        <f>'Прайс-лист на год'!$E$3+ROUNDDOWN((ROW()-2)/25,0)</f>
        <v>44118</v>
      </c>
      <c r="B7217">
        <f t="shared" ref="B7217:E7217" si="7191">B7192</f>
        <v>1</v>
      </c>
      <c r="C7217" t="str">
        <f t="shared" si="7191"/>
        <v>A4</v>
      </c>
      <c r="D7217" t="str">
        <f t="shared" si="7191"/>
        <v>сыр твердый</v>
      </c>
      <c r="E7217" t="str">
        <f t="shared" si="7191"/>
        <v>A4|сыр твердый</v>
      </c>
      <c r="F7217">
        <f>IFERROR(INDEX('Прайс-лист на год'!$E$4:$NG$28,MATCH(prices_model!E7217,'Прайс-лист на год'!$D$4:$D$28,0),MATCH(prices_model!A7217,'Прайс-лист на год'!$E$3:$NG$3,0)),0)</f>
        <v>893</v>
      </c>
    </row>
    <row r="7218" spans="1:6" x14ac:dyDescent="0.25">
      <c r="A7218" s="30">
        <f>'Прайс-лист на год'!$E$3+ROUNDDOWN((ROW()-2)/25,0)</f>
        <v>44118</v>
      </c>
      <c r="B7218">
        <f t="shared" ref="B7218:E7218" si="7192">B7193</f>
        <v>1</v>
      </c>
      <c r="C7218" t="str">
        <f t="shared" si="7192"/>
        <v>A4</v>
      </c>
      <c r="D7218" t="str">
        <f t="shared" si="7192"/>
        <v>сыр полутвердый</v>
      </c>
      <c r="E7218" t="str">
        <f t="shared" si="7192"/>
        <v>A4|сыр полутвердый</v>
      </c>
      <c r="F7218">
        <f>IFERROR(INDEX('Прайс-лист на год'!$E$4:$NG$28,MATCH(prices_model!E7218,'Прайс-лист на год'!$D$4:$D$28,0),MATCH(prices_model!A7218,'Прайс-лист на год'!$E$3:$NG$3,0)),0)</f>
        <v>536</v>
      </c>
    </row>
    <row r="7219" spans="1:6" x14ac:dyDescent="0.25">
      <c r="A7219" s="30">
        <f>'Прайс-лист на год'!$E$3+ROUNDDOWN((ROW()-2)/25,0)</f>
        <v>44118</v>
      </c>
      <c r="B7219">
        <f t="shared" ref="B7219:E7219" si="7193">B7194</f>
        <v>1</v>
      </c>
      <c r="C7219" t="str">
        <f t="shared" si="7193"/>
        <v>A4</v>
      </c>
      <c r="D7219" t="str">
        <f t="shared" si="7193"/>
        <v>сыр мягкий</v>
      </c>
      <c r="E7219" t="str">
        <f t="shared" si="7193"/>
        <v>A4|сыр мягкий</v>
      </c>
      <c r="F7219">
        <f>IFERROR(INDEX('Прайс-лист на год'!$E$4:$NG$28,MATCH(prices_model!E7219,'Прайс-лист на год'!$D$4:$D$28,0),MATCH(prices_model!A7219,'Прайс-лист на год'!$E$3:$NG$3,0)),0)</f>
        <v>551</v>
      </c>
    </row>
    <row r="7220" spans="1:6" x14ac:dyDescent="0.25">
      <c r="A7220" s="30">
        <f>'Прайс-лист на год'!$E$3+ROUNDDOWN((ROW()-2)/25,0)</f>
        <v>44118</v>
      </c>
      <c r="B7220">
        <f t="shared" ref="B7220:E7220" si="7194">B7195</f>
        <v>1</v>
      </c>
      <c r="C7220" t="str">
        <f t="shared" si="7194"/>
        <v>A4</v>
      </c>
      <c r="D7220" t="str">
        <f t="shared" si="7194"/>
        <v>прочие сыры</v>
      </c>
      <c r="E7220" t="str">
        <f t="shared" si="7194"/>
        <v>A4|прочие сыры</v>
      </c>
      <c r="F7220">
        <f>IFERROR(INDEX('Прайс-лист на год'!$E$4:$NG$28,MATCH(prices_model!E7220,'Прайс-лист на год'!$D$4:$D$28,0),MATCH(prices_model!A7220,'Прайс-лист на год'!$E$3:$NG$3,0)),0)</f>
        <v>847</v>
      </c>
    </row>
    <row r="7221" spans="1:6" x14ac:dyDescent="0.25">
      <c r="A7221" s="30">
        <f>'Прайс-лист на год'!$E$3+ROUNDDOWN((ROW()-2)/25,0)</f>
        <v>44118</v>
      </c>
      <c r="B7221">
        <f t="shared" ref="B7221:E7221" si="7195">B7196</f>
        <v>1</v>
      </c>
      <c r="C7221" t="str">
        <f t="shared" si="7195"/>
        <v>A4</v>
      </c>
      <c r="D7221" t="str">
        <f t="shared" si="7195"/>
        <v>продукты сырные</v>
      </c>
      <c r="E7221" t="str">
        <f t="shared" si="7195"/>
        <v>A4|продукты сырные</v>
      </c>
      <c r="F7221">
        <f>IFERROR(INDEX('Прайс-лист на год'!$E$4:$NG$28,MATCH(prices_model!E7221,'Прайс-лист на год'!$D$4:$D$28,0),MATCH(prices_model!A7221,'Прайс-лист на год'!$E$3:$NG$3,0)),0)</f>
        <v>340</v>
      </c>
    </row>
    <row r="7222" spans="1:6" x14ac:dyDescent="0.25">
      <c r="A7222" s="30">
        <f>'Прайс-лист на год'!$E$3+ROUNDDOWN((ROW()-2)/25,0)</f>
        <v>44118</v>
      </c>
      <c r="B7222">
        <f t="shared" ref="B7222:E7222" si="7196">B7197</f>
        <v>1</v>
      </c>
      <c r="C7222" t="str">
        <f t="shared" si="7196"/>
        <v>A5</v>
      </c>
      <c r="D7222" t="str">
        <f t="shared" si="7196"/>
        <v>сыр твердый</v>
      </c>
      <c r="E7222" t="str">
        <f t="shared" si="7196"/>
        <v>A5|сыр твердый</v>
      </c>
      <c r="F7222">
        <f>IFERROR(INDEX('Прайс-лист на год'!$E$4:$NG$28,MATCH(prices_model!E7222,'Прайс-лист на год'!$D$4:$D$28,0),MATCH(prices_model!A7222,'Прайс-лист на год'!$E$3:$NG$3,0)),0)</f>
        <v>1104</v>
      </c>
    </row>
    <row r="7223" spans="1:6" x14ac:dyDescent="0.25">
      <c r="A7223" s="30">
        <f>'Прайс-лист на год'!$E$3+ROUNDDOWN((ROW()-2)/25,0)</f>
        <v>44118</v>
      </c>
      <c r="B7223">
        <f t="shared" ref="B7223:E7223" si="7197">B7198</f>
        <v>1</v>
      </c>
      <c r="C7223" t="str">
        <f t="shared" si="7197"/>
        <v>A5</v>
      </c>
      <c r="D7223" t="str">
        <f t="shared" si="7197"/>
        <v>сыр полутвердый</v>
      </c>
      <c r="E7223" t="str">
        <f t="shared" si="7197"/>
        <v>A5|сыр полутвердый</v>
      </c>
      <c r="F7223">
        <f>IFERROR(INDEX('Прайс-лист на год'!$E$4:$NG$28,MATCH(prices_model!E7223,'Прайс-лист на год'!$D$4:$D$28,0),MATCH(prices_model!A7223,'Прайс-лист на год'!$E$3:$NG$3,0)),0)</f>
        <v>663</v>
      </c>
    </row>
    <row r="7224" spans="1:6" x14ac:dyDescent="0.25">
      <c r="A7224" s="30">
        <f>'Прайс-лист на год'!$E$3+ROUNDDOWN((ROW()-2)/25,0)</f>
        <v>44118</v>
      </c>
      <c r="B7224">
        <f t="shared" ref="B7224:E7224" si="7198">B7199</f>
        <v>1</v>
      </c>
      <c r="C7224" t="str">
        <f t="shared" si="7198"/>
        <v>A5</v>
      </c>
      <c r="D7224" t="str">
        <f t="shared" si="7198"/>
        <v>сыр мягкий</v>
      </c>
      <c r="E7224" t="str">
        <f t="shared" si="7198"/>
        <v>A5|сыр мягкий</v>
      </c>
      <c r="F7224">
        <f>IFERROR(INDEX('Прайс-лист на год'!$E$4:$NG$28,MATCH(prices_model!E7224,'Прайс-лист на год'!$D$4:$D$28,0),MATCH(prices_model!A7224,'Прайс-лист на год'!$E$3:$NG$3,0)),0)</f>
        <v>552</v>
      </c>
    </row>
    <row r="7225" spans="1:6" x14ac:dyDescent="0.25">
      <c r="A7225" s="30">
        <f>'Прайс-лист на год'!$E$3+ROUNDDOWN((ROW()-2)/25,0)</f>
        <v>44118</v>
      </c>
      <c r="B7225">
        <f t="shared" ref="B7225:E7225" si="7199">B7200</f>
        <v>1</v>
      </c>
      <c r="C7225" t="str">
        <f t="shared" si="7199"/>
        <v>A5</v>
      </c>
      <c r="D7225" t="str">
        <f t="shared" si="7199"/>
        <v>прочие сыры</v>
      </c>
      <c r="E7225" t="str">
        <f t="shared" si="7199"/>
        <v>A5|прочие сыры</v>
      </c>
      <c r="F7225">
        <f>IFERROR(INDEX('Прайс-лист на год'!$E$4:$NG$28,MATCH(prices_model!E7225,'Прайс-лист на год'!$D$4:$D$28,0),MATCH(prices_model!A7225,'Прайс-лист на год'!$E$3:$NG$3,0)),0)</f>
        <v>773</v>
      </c>
    </row>
    <row r="7226" spans="1:6" x14ac:dyDescent="0.25">
      <c r="A7226" s="30">
        <f>'Прайс-лист на год'!$E$3+ROUNDDOWN((ROW()-2)/25,0)</f>
        <v>44118</v>
      </c>
      <c r="B7226">
        <f t="shared" ref="B7226:E7226" si="7200">B7201</f>
        <v>1</v>
      </c>
      <c r="C7226" t="str">
        <f t="shared" si="7200"/>
        <v>A5</v>
      </c>
      <c r="D7226" t="str">
        <f t="shared" si="7200"/>
        <v>продукты сырные</v>
      </c>
      <c r="E7226" t="str">
        <f t="shared" si="7200"/>
        <v>A5|продукты сырные</v>
      </c>
      <c r="F7226">
        <f>IFERROR(INDEX('Прайс-лист на год'!$E$4:$NG$28,MATCH(prices_model!E7226,'Прайс-лист на год'!$D$4:$D$28,0),MATCH(prices_model!A7226,'Прайс-лист на год'!$E$3:$NG$3,0)),0)</f>
        <v>442</v>
      </c>
    </row>
    <row r="7227" spans="1:6" x14ac:dyDescent="0.25">
      <c r="A7227" s="30">
        <f>'Прайс-лист на год'!$E$3+ROUNDDOWN((ROW()-2)/25,0)</f>
        <v>44119</v>
      </c>
      <c r="B7227">
        <f t="shared" ref="B7227:E7227" si="7201">B7202</f>
        <v>1</v>
      </c>
      <c r="C7227" t="str">
        <f t="shared" si="7201"/>
        <v>A1</v>
      </c>
      <c r="D7227" t="str">
        <f t="shared" si="7201"/>
        <v>сыр твердый</v>
      </c>
      <c r="E7227" t="str">
        <f t="shared" si="7201"/>
        <v>A1|сыр твердый</v>
      </c>
      <c r="F7227">
        <f>IFERROR(INDEX('Прайс-лист на год'!$E$4:$NG$28,MATCH(prices_model!E7227,'Прайс-лист на год'!$D$4:$D$28,0),MATCH(prices_model!A7227,'Прайс-лист на год'!$E$3:$NG$3,0)),0)</f>
        <v>950</v>
      </c>
    </row>
    <row r="7228" spans="1:6" x14ac:dyDescent="0.25">
      <c r="A7228" s="30">
        <f>'Прайс-лист на год'!$E$3+ROUNDDOWN((ROW()-2)/25,0)</f>
        <v>44119</v>
      </c>
      <c r="B7228">
        <f t="shared" ref="B7228:E7228" si="7202">B7203</f>
        <v>1</v>
      </c>
      <c r="C7228" t="str">
        <f t="shared" si="7202"/>
        <v>A1</v>
      </c>
      <c r="D7228" t="str">
        <f t="shared" si="7202"/>
        <v>сыр полутвердый</v>
      </c>
      <c r="E7228" t="str">
        <f t="shared" si="7202"/>
        <v>A1|сыр полутвердый</v>
      </c>
      <c r="F7228">
        <f>IFERROR(INDEX('Прайс-лист на год'!$E$4:$NG$28,MATCH(prices_model!E7228,'Прайс-лист на год'!$D$4:$D$28,0),MATCH(prices_model!A7228,'Прайс-лист на год'!$E$3:$NG$3,0)),0)</f>
        <v>570</v>
      </c>
    </row>
    <row r="7229" spans="1:6" x14ac:dyDescent="0.25">
      <c r="A7229" s="30">
        <f>'Прайс-лист на год'!$E$3+ROUNDDOWN((ROW()-2)/25,0)</f>
        <v>44119</v>
      </c>
      <c r="B7229">
        <f t="shared" ref="B7229:E7229" si="7203">B7204</f>
        <v>1</v>
      </c>
      <c r="C7229" t="str">
        <f t="shared" si="7203"/>
        <v>A1</v>
      </c>
      <c r="D7229" t="str">
        <f t="shared" si="7203"/>
        <v>сыр мягкий</v>
      </c>
      <c r="E7229" t="str">
        <f t="shared" si="7203"/>
        <v>A1|сыр мягкий</v>
      </c>
      <c r="F7229">
        <f>IFERROR(INDEX('Прайс-лист на год'!$E$4:$NG$28,MATCH(prices_model!E7229,'Прайс-лист на год'!$D$4:$D$28,0),MATCH(prices_model!A7229,'Прайс-лист на год'!$E$3:$NG$3,0)),0)</f>
        <v>475</v>
      </c>
    </row>
    <row r="7230" spans="1:6" x14ac:dyDescent="0.25">
      <c r="A7230" s="30">
        <f>'Прайс-лист на год'!$E$3+ROUNDDOWN((ROW()-2)/25,0)</f>
        <v>44119</v>
      </c>
      <c r="B7230">
        <f t="shared" ref="B7230:E7230" si="7204">B7205</f>
        <v>1</v>
      </c>
      <c r="C7230" t="str">
        <f t="shared" si="7204"/>
        <v>A1</v>
      </c>
      <c r="D7230" t="str">
        <f t="shared" si="7204"/>
        <v>прочие сыры</v>
      </c>
      <c r="E7230" t="str">
        <f t="shared" si="7204"/>
        <v>A1|прочие сыры</v>
      </c>
      <c r="F7230">
        <f>IFERROR(INDEX('Прайс-лист на год'!$E$4:$NG$28,MATCH(prices_model!E7230,'Прайс-лист на год'!$D$4:$D$28,0),MATCH(prices_model!A7230,'Прайс-лист на год'!$E$3:$NG$3,0)),0)</f>
        <v>665</v>
      </c>
    </row>
    <row r="7231" spans="1:6" x14ac:dyDescent="0.25">
      <c r="A7231" s="30">
        <f>'Прайс-лист на год'!$E$3+ROUNDDOWN((ROW()-2)/25,0)</f>
        <v>44119</v>
      </c>
      <c r="B7231">
        <f t="shared" ref="B7231:E7231" si="7205">B7206</f>
        <v>1</v>
      </c>
      <c r="C7231" t="str">
        <f t="shared" si="7205"/>
        <v>A1</v>
      </c>
      <c r="D7231" t="str">
        <f t="shared" si="7205"/>
        <v>продукты сырные</v>
      </c>
      <c r="E7231" t="str">
        <f t="shared" si="7205"/>
        <v>A1|продукты сырные</v>
      </c>
      <c r="F7231">
        <f>IFERROR(INDEX('Прайс-лист на год'!$E$4:$NG$28,MATCH(prices_model!E7231,'Прайс-лист на год'!$D$4:$D$28,0),MATCH(prices_model!A7231,'Прайс-лист на год'!$E$3:$NG$3,0)),0)</f>
        <v>380</v>
      </c>
    </row>
    <row r="7232" spans="1:6" x14ac:dyDescent="0.25">
      <c r="A7232" s="30">
        <f>'Прайс-лист на год'!$E$3+ROUNDDOWN((ROW()-2)/25,0)</f>
        <v>44119</v>
      </c>
      <c r="B7232">
        <f t="shared" ref="B7232:E7232" si="7206">B7207</f>
        <v>1</v>
      </c>
      <c r="C7232" t="str">
        <f t="shared" si="7206"/>
        <v>A2</v>
      </c>
      <c r="D7232" t="str">
        <f t="shared" si="7206"/>
        <v>сыр твердый</v>
      </c>
      <c r="E7232" t="str">
        <f t="shared" si="7206"/>
        <v>A2|сыр твердый</v>
      </c>
      <c r="F7232">
        <f>IFERROR(INDEX('Прайс-лист на год'!$E$4:$NG$28,MATCH(prices_model!E7232,'Прайс-лист на год'!$D$4:$D$28,0),MATCH(prices_model!A7232,'Прайс-лист на год'!$E$3:$NG$3,0)),0)</f>
        <v>900</v>
      </c>
    </row>
    <row r="7233" spans="1:6" x14ac:dyDescent="0.25">
      <c r="A7233" s="30">
        <f>'Прайс-лист на год'!$E$3+ROUNDDOWN((ROW()-2)/25,0)</f>
        <v>44119</v>
      </c>
      <c r="B7233">
        <f t="shared" ref="B7233:E7233" si="7207">B7208</f>
        <v>1</v>
      </c>
      <c r="C7233" t="str">
        <f t="shared" si="7207"/>
        <v>A2</v>
      </c>
      <c r="D7233" t="str">
        <f t="shared" si="7207"/>
        <v>сыр полутвердый</v>
      </c>
      <c r="E7233" t="str">
        <f t="shared" si="7207"/>
        <v>A2|сыр полутвердый</v>
      </c>
      <c r="F7233">
        <f>IFERROR(INDEX('Прайс-лист на год'!$E$4:$NG$28,MATCH(prices_model!E7233,'Прайс-лист на год'!$D$4:$D$28,0),MATCH(prices_model!A7233,'Прайс-лист на год'!$E$3:$NG$3,0)),0)</f>
        <v>540</v>
      </c>
    </row>
    <row r="7234" spans="1:6" x14ac:dyDescent="0.25">
      <c r="A7234" s="30">
        <f>'Прайс-лист на год'!$E$3+ROUNDDOWN((ROW()-2)/25,0)</f>
        <v>44119</v>
      </c>
      <c r="B7234">
        <f t="shared" ref="B7234:E7234" si="7208">B7209</f>
        <v>1</v>
      </c>
      <c r="C7234" t="str">
        <f t="shared" si="7208"/>
        <v>A2</v>
      </c>
      <c r="D7234" t="str">
        <f t="shared" si="7208"/>
        <v>сыр мягкий</v>
      </c>
      <c r="E7234" t="str">
        <f t="shared" si="7208"/>
        <v>A2|сыр мягкий</v>
      </c>
      <c r="F7234">
        <f>IFERROR(INDEX('Прайс-лист на год'!$E$4:$NG$28,MATCH(prices_model!E7234,'Прайс-лист на год'!$D$4:$D$28,0),MATCH(prices_model!A7234,'Прайс-лист на год'!$E$3:$NG$3,0)),0)</f>
        <v>450</v>
      </c>
    </row>
    <row r="7235" spans="1:6" x14ac:dyDescent="0.25">
      <c r="A7235" s="30">
        <f>'Прайс-лист на год'!$E$3+ROUNDDOWN((ROW()-2)/25,0)</f>
        <v>44119</v>
      </c>
      <c r="B7235">
        <f t="shared" ref="B7235:E7235" si="7209">B7210</f>
        <v>1</v>
      </c>
      <c r="C7235" t="str">
        <f t="shared" si="7209"/>
        <v>A2</v>
      </c>
      <c r="D7235" t="str">
        <f t="shared" si="7209"/>
        <v>прочие сыры</v>
      </c>
      <c r="E7235" t="str">
        <f t="shared" si="7209"/>
        <v>A2|прочие сыры</v>
      </c>
      <c r="F7235">
        <f>IFERROR(INDEX('Прайс-лист на год'!$E$4:$NG$28,MATCH(prices_model!E7235,'Прайс-лист на год'!$D$4:$D$28,0),MATCH(prices_model!A7235,'Прайс-лист на год'!$E$3:$NG$3,0)),0)</f>
        <v>630</v>
      </c>
    </row>
    <row r="7236" spans="1:6" x14ac:dyDescent="0.25">
      <c r="A7236" s="30">
        <f>'Прайс-лист на год'!$E$3+ROUNDDOWN((ROW()-2)/25,0)</f>
        <v>44119</v>
      </c>
      <c r="B7236">
        <f t="shared" ref="B7236:E7236" si="7210">B7211</f>
        <v>1</v>
      </c>
      <c r="C7236" t="str">
        <f t="shared" si="7210"/>
        <v>A2</v>
      </c>
      <c r="D7236" t="str">
        <f t="shared" si="7210"/>
        <v>продукты сырные</v>
      </c>
      <c r="E7236" t="str">
        <f t="shared" si="7210"/>
        <v>A2|продукты сырные</v>
      </c>
      <c r="F7236">
        <f>IFERROR(INDEX('Прайс-лист на год'!$E$4:$NG$28,MATCH(prices_model!E7236,'Прайс-лист на год'!$D$4:$D$28,0),MATCH(prices_model!A7236,'Прайс-лист на год'!$E$3:$NG$3,0)),0)</f>
        <v>360</v>
      </c>
    </row>
    <row r="7237" spans="1:6" x14ac:dyDescent="0.25">
      <c r="A7237" s="30">
        <f>'Прайс-лист на год'!$E$3+ROUNDDOWN((ROW()-2)/25,0)</f>
        <v>44119</v>
      </c>
      <c r="B7237">
        <f t="shared" ref="B7237:E7237" si="7211">B7212</f>
        <v>1</v>
      </c>
      <c r="C7237" t="str">
        <f t="shared" si="7211"/>
        <v>A3</v>
      </c>
      <c r="D7237" t="str">
        <f t="shared" si="7211"/>
        <v>сыр твердый</v>
      </c>
      <c r="E7237" t="str">
        <f t="shared" si="7211"/>
        <v>A3|сыр твердый</v>
      </c>
      <c r="F7237">
        <f>IFERROR(INDEX('Прайс-лист на год'!$E$4:$NG$28,MATCH(prices_model!E7237,'Прайс-лист на год'!$D$4:$D$28,0),MATCH(prices_model!A7237,'Прайс-лист на год'!$E$3:$NG$3,0)),0)</f>
        <v>1000</v>
      </c>
    </row>
    <row r="7238" spans="1:6" x14ac:dyDescent="0.25">
      <c r="A7238" s="30">
        <f>'Прайс-лист на год'!$E$3+ROUNDDOWN((ROW()-2)/25,0)</f>
        <v>44119</v>
      </c>
      <c r="B7238">
        <f t="shared" ref="B7238:E7238" si="7212">B7213</f>
        <v>1</v>
      </c>
      <c r="C7238" t="str">
        <f t="shared" si="7212"/>
        <v>A3</v>
      </c>
      <c r="D7238" t="str">
        <f t="shared" si="7212"/>
        <v>сыр полутвердый</v>
      </c>
      <c r="E7238" t="str">
        <f t="shared" si="7212"/>
        <v>A3|сыр полутвердый</v>
      </c>
      <c r="F7238">
        <f>IFERROR(INDEX('Прайс-лист на год'!$E$4:$NG$28,MATCH(prices_model!E7238,'Прайс-лист на год'!$D$4:$D$28,0),MATCH(prices_model!A7238,'Прайс-лист на год'!$E$3:$NG$3,0)),0)</f>
        <v>600</v>
      </c>
    </row>
    <row r="7239" spans="1:6" x14ac:dyDescent="0.25">
      <c r="A7239" s="30">
        <f>'Прайс-лист на год'!$E$3+ROUNDDOWN((ROW()-2)/25,0)</f>
        <v>44119</v>
      </c>
      <c r="B7239">
        <f t="shared" ref="B7239:E7239" si="7213">B7214</f>
        <v>1</v>
      </c>
      <c r="C7239" t="str">
        <f t="shared" si="7213"/>
        <v>A3</v>
      </c>
      <c r="D7239" t="str">
        <f t="shared" si="7213"/>
        <v>сыр мягкий</v>
      </c>
      <c r="E7239" t="str">
        <f t="shared" si="7213"/>
        <v>A3|сыр мягкий</v>
      </c>
      <c r="F7239">
        <f>IFERROR(INDEX('Прайс-лист на год'!$E$4:$NG$28,MATCH(prices_model!E7239,'Прайс-лист на год'!$D$4:$D$28,0),MATCH(prices_model!A7239,'Прайс-лист на год'!$E$3:$NG$3,0)),0)</f>
        <v>500</v>
      </c>
    </row>
    <row r="7240" spans="1:6" x14ac:dyDescent="0.25">
      <c r="A7240" s="30">
        <f>'Прайс-лист на год'!$E$3+ROUNDDOWN((ROW()-2)/25,0)</f>
        <v>44119</v>
      </c>
      <c r="B7240">
        <f t="shared" ref="B7240:E7240" si="7214">B7215</f>
        <v>1</v>
      </c>
      <c r="C7240" t="str">
        <f t="shared" si="7214"/>
        <v>A3</v>
      </c>
      <c r="D7240" t="str">
        <f t="shared" si="7214"/>
        <v>прочие сыры</v>
      </c>
      <c r="E7240" t="str">
        <f t="shared" si="7214"/>
        <v>A3|прочие сыры</v>
      </c>
      <c r="F7240">
        <f>IFERROR(INDEX('Прайс-лист на год'!$E$4:$NG$28,MATCH(prices_model!E7240,'Прайс-лист на год'!$D$4:$D$28,0),MATCH(prices_model!A7240,'Прайс-лист на год'!$E$3:$NG$3,0)),0)</f>
        <v>700</v>
      </c>
    </row>
    <row r="7241" spans="1:6" x14ac:dyDescent="0.25">
      <c r="A7241" s="30">
        <f>'Прайс-лист на год'!$E$3+ROUNDDOWN((ROW()-2)/25,0)</f>
        <v>44119</v>
      </c>
      <c r="B7241">
        <f t="shared" ref="B7241:E7241" si="7215">B7216</f>
        <v>1</v>
      </c>
      <c r="C7241" t="str">
        <f t="shared" si="7215"/>
        <v>A3</v>
      </c>
      <c r="D7241" t="str">
        <f t="shared" si="7215"/>
        <v>продукты сырные</v>
      </c>
      <c r="E7241" t="str">
        <f t="shared" si="7215"/>
        <v>A3|продукты сырные</v>
      </c>
      <c r="F7241">
        <f>IFERROR(INDEX('Прайс-лист на год'!$E$4:$NG$28,MATCH(prices_model!E7241,'Прайс-лист на год'!$D$4:$D$28,0),MATCH(prices_model!A7241,'Прайс-лист на год'!$E$3:$NG$3,0)),0)</f>
        <v>400</v>
      </c>
    </row>
    <row r="7242" spans="1:6" x14ac:dyDescent="0.25">
      <c r="A7242" s="30">
        <f>'Прайс-лист на год'!$E$3+ROUNDDOWN((ROW()-2)/25,0)</f>
        <v>44119</v>
      </c>
      <c r="B7242">
        <f t="shared" ref="B7242:E7242" si="7216">B7217</f>
        <v>1</v>
      </c>
      <c r="C7242" t="str">
        <f t="shared" si="7216"/>
        <v>A4</v>
      </c>
      <c r="D7242" t="str">
        <f t="shared" si="7216"/>
        <v>сыр твердый</v>
      </c>
      <c r="E7242" t="str">
        <f t="shared" si="7216"/>
        <v>A4|сыр твердый</v>
      </c>
      <c r="F7242">
        <f>IFERROR(INDEX('Прайс-лист на год'!$E$4:$NG$28,MATCH(prices_model!E7242,'Прайс-лист на год'!$D$4:$D$28,0),MATCH(prices_model!A7242,'Прайс-лист на год'!$E$3:$NG$3,0)),0)</f>
        <v>893</v>
      </c>
    </row>
    <row r="7243" spans="1:6" x14ac:dyDescent="0.25">
      <c r="A7243" s="30">
        <f>'Прайс-лист на год'!$E$3+ROUNDDOWN((ROW()-2)/25,0)</f>
        <v>44119</v>
      </c>
      <c r="B7243">
        <f t="shared" ref="B7243:E7243" si="7217">B7218</f>
        <v>1</v>
      </c>
      <c r="C7243" t="str">
        <f t="shared" si="7217"/>
        <v>A4</v>
      </c>
      <c r="D7243" t="str">
        <f t="shared" si="7217"/>
        <v>сыр полутвердый</v>
      </c>
      <c r="E7243" t="str">
        <f t="shared" si="7217"/>
        <v>A4|сыр полутвердый</v>
      </c>
      <c r="F7243">
        <f>IFERROR(INDEX('Прайс-лист на год'!$E$4:$NG$28,MATCH(prices_model!E7243,'Прайс-лист на год'!$D$4:$D$28,0),MATCH(prices_model!A7243,'Прайс-лист на год'!$E$3:$NG$3,0)),0)</f>
        <v>536</v>
      </c>
    </row>
    <row r="7244" spans="1:6" x14ac:dyDescent="0.25">
      <c r="A7244" s="30">
        <f>'Прайс-лист на год'!$E$3+ROUNDDOWN((ROW()-2)/25,0)</f>
        <v>44119</v>
      </c>
      <c r="B7244">
        <f t="shared" ref="B7244:E7244" si="7218">B7219</f>
        <v>1</v>
      </c>
      <c r="C7244" t="str">
        <f t="shared" si="7218"/>
        <v>A4</v>
      </c>
      <c r="D7244" t="str">
        <f t="shared" si="7218"/>
        <v>сыр мягкий</v>
      </c>
      <c r="E7244" t="str">
        <f t="shared" si="7218"/>
        <v>A4|сыр мягкий</v>
      </c>
      <c r="F7244">
        <f>IFERROR(INDEX('Прайс-лист на год'!$E$4:$NG$28,MATCH(prices_model!E7244,'Прайс-лист на год'!$D$4:$D$28,0),MATCH(prices_model!A7244,'Прайс-лист на год'!$E$3:$NG$3,0)),0)</f>
        <v>551</v>
      </c>
    </row>
    <row r="7245" spans="1:6" x14ac:dyDescent="0.25">
      <c r="A7245" s="30">
        <f>'Прайс-лист на год'!$E$3+ROUNDDOWN((ROW()-2)/25,0)</f>
        <v>44119</v>
      </c>
      <c r="B7245">
        <f t="shared" ref="B7245:E7245" si="7219">B7220</f>
        <v>1</v>
      </c>
      <c r="C7245" t="str">
        <f t="shared" si="7219"/>
        <v>A4</v>
      </c>
      <c r="D7245" t="str">
        <f t="shared" si="7219"/>
        <v>прочие сыры</v>
      </c>
      <c r="E7245" t="str">
        <f t="shared" si="7219"/>
        <v>A4|прочие сыры</v>
      </c>
      <c r="F7245">
        <f>IFERROR(INDEX('Прайс-лист на год'!$E$4:$NG$28,MATCH(prices_model!E7245,'Прайс-лист на год'!$D$4:$D$28,0),MATCH(prices_model!A7245,'Прайс-лист на год'!$E$3:$NG$3,0)),0)</f>
        <v>847</v>
      </c>
    </row>
    <row r="7246" spans="1:6" x14ac:dyDescent="0.25">
      <c r="A7246" s="30">
        <f>'Прайс-лист на год'!$E$3+ROUNDDOWN((ROW()-2)/25,0)</f>
        <v>44119</v>
      </c>
      <c r="B7246">
        <f t="shared" ref="B7246:E7246" si="7220">B7221</f>
        <v>1</v>
      </c>
      <c r="C7246" t="str">
        <f t="shared" si="7220"/>
        <v>A4</v>
      </c>
      <c r="D7246" t="str">
        <f t="shared" si="7220"/>
        <v>продукты сырные</v>
      </c>
      <c r="E7246" t="str">
        <f t="shared" si="7220"/>
        <v>A4|продукты сырные</v>
      </c>
      <c r="F7246">
        <f>IFERROR(INDEX('Прайс-лист на год'!$E$4:$NG$28,MATCH(prices_model!E7246,'Прайс-лист на год'!$D$4:$D$28,0),MATCH(prices_model!A7246,'Прайс-лист на год'!$E$3:$NG$3,0)),0)</f>
        <v>340</v>
      </c>
    </row>
    <row r="7247" spans="1:6" x14ac:dyDescent="0.25">
      <c r="A7247" s="30">
        <f>'Прайс-лист на год'!$E$3+ROUNDDOWN((ROW()-2)/25,0)</f>
        <v>44119</v>
      </c>
      <c r="B7247">
        <f t="shared" ref="B7247:E7247" si="7221">B7222</f>
        <v>1</v>
      </c>
      <c r="C7247" t="str">
        <f t="shared" si="7221"/>
        <v>A5</v>
      </c>
      <c r="D7247" t="str">
        <f t="shared" si="7221"/>
        <v>сыр твердый</v>
      </c>
      <c r="E7247" t="str">
        <f t="shared" si="7221"/>
        <v>A5|сыр твердый</v>
      </c>
      <c r="F7247">
        <f>IFERROR(INDEX('Прайс-лист на год'!$E$4:$NG$28,MATCH(prices_model!E7247,'Прайс-лист на год'!$D$4:$D$28,0),MATCH(prices_model!A7247,'Прайс-лист на год'!$E$3:$NG$3,0)),0)</f>
        <v>1104</v>
      </c>
    </row>
    <row r="7248" spans="1:6" x14ac:dyDescent="0.25">
      <c r="A7248" s="30">
        <f>'Прайс-лист на год'!$E$3+ROUNDDOWN((ROW()-2)/25,0)</f>
        <v>44119</v>
      </c>
      <c r="B7248">
        <f t="shared" ref="B7248:E7248" si="7222">B7223</f>
        <v>1</v>
      </c>
      <c r="C7248" t="str">
        <f t="shared" si="7222"/>
        <v>A5</v>
      </c>
      <c r="D7248" t="str">
        <f t="shared" si="7222"/>
        <v>сыр полутвердый</v>
      </c>
      <c r="E7248" t="str">
        <f t="shared" si="7222"/>
        <v>A5|сыр полутвердый</v>
      </c>
      <c r="F7248">
        <f>IFERROR(INDEX('Прайс-лист на год'!$E$4:$NG$28,MATCH(prices_model!E7248,'Прайс-лист на год'!$D$4:$D$28,0),MATCH(prices_model!A7248,'Прайс-лист на год'!$E$3:$NG$3,0)),0)</f>
        <v>663</v>
      </c>
    </row>
    <row r="7249" spans="1:6" x14ac:dyDescent="0.25">
      <c r="A7249" s="30">
        <f>'Прайс-лист на год'!$E$3+ROUNDDOWN((ROW()-2)/25,0)</f>
        <v>44119</v>
      </c>
      <c r="B7249">
        <f t="shared" ref="B7249:E7249" si="7223">B7224</f>
        <v>1</v>
      </c>
      <c r="C7249" t="str">
        <f t="shared" si="7223"/>
        <v>A5</v>
      </c>
      <c r="D7249" t="str">
        <f t="shared" si="7223"/>
        <v>сыр мягкий</v>
      </c>
      <c r="E7249" t="str">
        <f t="shared" si="7223"/>
        <v>A5|сыр мягкий</v>
      </c>
      <c r="F7249">
        <f>IFERROR(INDEX('Прайс-лист на год'!$E$4:$NG$28,MATCH(prices_model!E7249,'Прайс-лист на год'!$D$4:$D$28,0),MATCH(prices_model!A7249,'Прайс-лист на год'!$E$3:$NG$3,0)),0)</f>
        <v>552</v>
      </c>
    </row>
    <row r="7250" spans="1:6" x14ac:dyDescent="0.25">
      <c r="A7250" s="30">
        <f>'Прайс-лист на год'!$E$3+ROUNDDOWN((ROW()-2)/25,0)</f>
        <v>44119</v>
      </c>
      <c r="B7250">
        <f t="shared" ref="B7250:E7250" si="7224">B7225</f>
        <v>1</v>
      </c>
      <c r="C7250" t="str">
        <f t="shared" si="7224"/>
        <v>A5</v>
      </c>
      <c r="D7250" t="str">
        <f t="shared" si="7224"/>
        <v>прочие сыры</v>
      </c>
      <c r="E7250" t="str">
        <f t="shared" si="7224"/>
        <v>A5|прочие сыры</v>
      </c>
      <c r="F7250">
        <f>IFERROR(INDEX('Прайс-лист на год'!$E$4:$NG$28,MATCH(prices_model!E7250,'Прайс-лист на год'!$D$4:$D$28,0),MATCH(prices_model!A7250,'Прайс-лист на год'!$E$3:$NG$3,0)),0)</f>
        <v>773</v>
      </c>
    </row>
    <row r="7251" spans="1:6" x14ac:dyDescent="0.25">
      <c r="A7251" s="30">
        <f>'Прайс-лист на год'!$E$3+ROUNDDOWN((ROW()-2)/25,0)</f>
        <v>44119</v>
      </c>
      <c r="B7251">
        <f t="shared" ref="B7251:E7251" si="7225">B7226</f>
        <v>1</v>
      </c>
      <c r="C7251" t="str">
        <f t="shared" si="7225"/>
        <v>A5</v>
      </c>
      <c r="D7251" t="str">
        <f t="shared" si="7225"/>
        <v>продукты сырные</v>
      </c>
      <c r="E7251" t="str">
        <f t="shared" si="7225"/>
        <v>A5|продукты сырные</v>
      </c>
      <c r="F7251">
        <f>IFERROR(INDEX('Прайс-лист на год'!$E$4:$NG$28,MATCH(prices_model!E7251,'Прайс-лист на год'!$D$4:$D$28,0),MATCH(prices_model!A7251,'Прайс-лист на год'!$E$3:$NG$3,0)),0)</f>
        <v>442</v>
      </c>
    </row>
    <row r="7252" spans="1:6" x14ac:dyDescent="0.25">
      <c r="A7252" s="30">
        <f>'Прайс-лист на год'!$E$3+ROUNDDOWN((ROW()-2)/25,0)</f>
        <v>44120</v>
      </c>
      <c r="B7252">
        <f t="shared" ref="B7252:E7252" si="7226">B7227</f>
        <v>1</v>
      </c>
      <c r="C7252" t="str">
        <f t="shared" si="7226"/>
        <v>A1</v>
      </c>
      <c r="D7252" t="str">
        <f t="shared" si="7226"/>
        <v>сыр твердый</v>
      </c>
      <c r="E7252" t="str">
        <f t="shared" si="7226"/>
        <v>A1|сыр твердый</v>
      </c>
      <c r="F7252">
        <f>IFERROR(INDEX('Прайс-лист на год'!$E$4:$NG$28,MATCH(prices_model!E7252,'Прайс-лист на год'!$D$4:$D$28,0),MATCH(prices_model!A7252,'Прайс-лист на год'!$E$3:$NG$3,0)),0)</f>
        <v>950</v>
      </c>
    </row>
    <row r="7253" spans="1:6" x14ac:dyDescent="0.25">
      <c r="A7253" s="30">
        <f>'Прайс-лист на год'!$E$3+ROUNDDOWN((ROW()-2)/25,0)</f>
        <v>44120</v>
      </c>
      <c r="B7253">
        <f t="shared" ref="B7253:E7253" si="7227">B7228</f>
        <v>1</v>
      </c>
      <c r="C7253" t="str">
        <f t="shared" si="7227"/>
        <v>A1</v>
      </c>
      <c r="D7253" t="str">
        <f t="shared" si="7227"/>
        <v>сыр полутвердый</v>
      </c>
      <c r="E7253" t="str">
        <f t="shared" si="7227"/>
        <v>A1|сыр полутвердый</v>
      </c>
      <c r="F7253">
        <f>IFERROR(INDEX('Прайс-лист на год'!$E$4:$NG$28,MATCH(prices_model!E7253,'Прайс-лист на год'!$D$4:$D$28,0),MATCH(prices_model!A7253,'Прайс-лист на год'!$E$3:$NG$3,0)),0)</f>
        <v>570</v>
      </c>
    </row>
    <row r="7254" spans="1:6" x14ac:dyDescent="0.25">
      <c r="A7254" s="30">
        <f>'Прайс-лист на год'!$E$3+ROUNDDOWN((ROW()-2)/25,0)</f>
        <v>44120</v>
      </c>
      <c r="B7254">
        <f t="shared" ref="B7254:E7254" si="7228">B7229</f>
        <v>1</v>
      </c>
      <c r="C7254" t="str">
        <f t="shared" si="7228"/>
        <v>A1</v>
      </c>
      <c r="D7254" t="str">
        <f t="shared" si="7228"/>
        <v>сыр мягкий</v>
      </c>
      <c r="E7254" t="str">
        <f t="shared" si="7228"/>
        <v>A1|сыр мягкий</v>
      </c>
      <c r="F7254">
        <f>IFERROR(INDEX('Прайс-лист на год'!$E$4:$NG$28,MATCH(prices_model!E7254,'Прайс-лист на год'!$D$4:$D$28,0),MATCH(prices_model!A7254,'Прайс-лист на год'!$E$3:$NG$3,0)),0)</f>
        <v>475</v>
      </c>
    </row>
    <row r="7255" spans="1:6" x14ac:dyDescent="0.25">
      <c r="A7255" s="30">
        <f>'Прайс-лист на год'!$E$3+ROUNDDOWN((ROW()-2)/25,0)</f>
        <v>44120</v>
      </c>
      <c r="B7255">
        <f t="shared" ref="B7255:E7255" si="7229">B7230</f>
        <v>1</v>
      </c>
      <c r="C7255" t="str">
        <f t="shared" si="7229"/>
        <v>A1</v>
      </c>
      <c r="D7255" t="str">
        <f t="shared" si="7229"/>
        <v>прочие сыры</v>
      </c>
      <c r="E7255" t="str">
        <f t="shared" si="7229"/>
        <v>A1|прочие сыры</v>
      </c>
      <c r="F7255">
        <f>IFERROR(INDEX('Прайс-лист на год'!$E$4:$NG$28,MATCH(prices_model!E7255,'Прайс-лист на год'!$D$4:$D$28,0),MATCH(prices_model!A7255,'Прайс-лист на год'!$E$3:$NG$3,0)),0)</f>
        <v>665</v>
      </c>
    </row>
    <row r="7256" spans="1:6" x14ac:dyDescent="0.25">
      <c r="A7256" s="30">
        <f>'Прайс-лист на год'!$E$3+ROUNDDOWN((ROW()-2)/25,0)</f>
        <v>44120</v>
      </c>
      <c r="B7256">
        <f t="shared" ref="B7256:E7256" si="7230">B7231</f>
        <v>1</v>
      </c>
      <c r="C7256" t="str">
        <f t="shared" si="7230"/>
        <v>A1</v>
      </c>
      <c r="D7256" t="str">
        <f t="shared" si="7230"/>
        <v>продукты сырные</v>
      </c>
      <c r="E7256" t="str">
        <f t="shared" si="7230"/>
        <v>A1|продукты сырные</v>
      </c>
      <c r="F7256">
        <f>IFERROR(INDEX('Прайс-лист на год'!$E$4:$NG$28,MATCH(prices_model!E7256,'Прайс-лист на год'!$D$4:$D$28,0),MATCH(prices_model!A7256,'Прайс-лист на год'!$E$3:$NG$3,0)),0)</f>
        <v>380</v>
      </c>
    </row>
    <row r="7257" spans="1:6" x14ac:dyDescent="0.25">
      <c r="A7257" s="30">
        <f>'Прайс-лист на год'!$E$3+ROUNDDOWN((ROW()-2)/25,0)</f>
        <v>44120</v>
      </c>
      <c r="B7257">
        <f t="shared" ref="B7257:E7257" si="7231">B7232</f>
        <v>1</v>
      </c>
      <c r="C7257" t="str">
        <f t="shared" si="7231"/>
        <v>A2</v>
      </c>
      <c r="D7257" t="str">
        <f t="shared" si="7231"/>
        <v>сыр твердый</v>
      </c>
      <c r="E7257" t="str">
        <f t="shared" si="7231"/>
        <v>A2|сыр твердый</v>
      </c>
      <c r="F7257">
        <f>IFERROR(INDEX('Прайс-лист на год'!$E$4:$NG$28,MATCH(prices_model!E7257,'Прайс-лист на год'!$D$4:$D$28,0),MATCH(prices_model!A7257,'Прайс-лист на год'!$E$3:$NG$3,0)),0)</f>
        <v>900</v>
      </c>
    </row>
    <row r="7258" spans="1:6" x14ac:dyDescent="0.25">
      <c r="A7258" s="30">
        <f>'Прайс-лист на год'!$E$3+ROUNDDOWN((ROW()-2)/25,0)</f>
        <v>44120</v>
      </c>
      <c r="B7258">
        <f t="shared" ref="B7258:E7258" si="7232">B7233</f>
        <v>1</v>
      </c>
      <c r="C7258" t="str">
        <f t="shared" si="7232"/>
        <v>A2</v>
      </c>
      <c r="D7258" t="str">
        <f t="shared" si="7232"/>
        <v>сыр полутвердый</v>
      </c>
      <c r="E7258" t="str">
        <f t="shared" si="7232"/>
        <v>A2|сыр полутвердый</v>
      </c>
      <c r="F7258">
        <f>IFERROR(INDEX('Прайс-лист на год'!$E$4:$NG$28,MATCH(prices_model!E7258,'Прайс-лист на год'!$D$4:$D$28,0),MATCH(prices_model!A7258,'Прайс-лист на год'!$E$3:$NG$3,0)),0)</f>
        <v>540</v>
      </c>
    </row>
    <row r="7259" spans="1:6" x14ac:dyDescent="0.25">
      <c r="A7259" s="30">
        <f>'Прайс-лист на год'!$E$3+ROUNDDOWN((ROW()-2)/25,0)</f>
        <v>44120</v>
      </c>
      <c r="B7259">
        <f t="shared" ref="B7259:E7259" si="7233">B7234</f>
        <v>1</v>
      </c>
      <c r="C7259" t="str">
        <f t="shared" si="7233"/>
        <v>A2</v>
      </c>
      <c r="D7259" t="str">
        <f t="shared" si="7233"/>
        <v>сыр мягкий</v>
      </c>
      <c r="E7259" t="str">
        <f t="shared" si="7233"/>
        <v>A2|сыр мягкий</v>
      </c>
      <c r="F7259">
        <f>IFERROR(INDEX('Прайс-лист на год'!$E$4:$NG$28,MATCH(prices_model!E7259,'Прайс-лист на год'!$D$4:$D$28,0),MATCH(prices_model!A7259,'Прайс-лист на год'!$E$3:$NG$3,0)),0)</f>
        <v>450</v>
      </c>
    </row>
    <row r="7260" spans="1:6" x14ac:dyDescent="0.25">
      <c r="A7260" s="30">
        <f>'Прайс-лист на год'!$E$3+ROUNDDOWN((ROW()-2)/25,0)</f>
        <v>44120</v>
      </c>
      <c r="B7260">
        <f t="shared" ref="B7260:E7260" si="7234">B7235</f>
        <v>1</v>
      </c>
      <c r="C7260" t="str">
        <f t="shared" si="7234"/>
        <v>A2</v>
      </c>
      <c r="D7260" t="str">
        <f t="shared" si="7234"/>
        <v>прочие сыры</v>
      </c>
      <c r="E7260" t="str">
        <f t="shared" si="7234"/>
        <v>A2|прочие сыры</v>
      </c>
      <c r="F7260">
        <f>IFERROR(INDEX('Прайс-лист на год'!$E$4:$NG$28,MATCH(prices_model!E7260,'Прайс-лист на год'!$D$4:$D$28,0),MATCH(prices_model!A7260,'Прайс-лист на год'!$E$3:$NG$3,0)),0)</f>
        <v>630</v>
      </c>
    </row>
    <row r="7261" spans="1:6" x14ac:dyDescent="0.25">
      <c r="A7261" s="30">
        <f>'Прайс-лист на год'!$E$3+ROUNDDOWN((ROW()-2)/25,0)</f>
        <v>44120</v>
      </c>
      <c r="B7261">
        <f t="shared" ref="B7261:E7261" si="7235">B7236</f>
        <v>1</v>
      </c>
      <c r="C7261" t="str">
        <f t="shared" si="7235"/>
        <v>A2</v>
      </c>
      <c r="D7261" t="str">
        <f t="shared" si="7235"/>
        <v>продукты сырные</v>
      </c>
      <c r="E7261" t="str">
        <f t="shared" si="7235"/>
        <v>A2|продукты сырные</v>
      </c>
      <c r="F7261">
        <f>IFERROR(INDEX('Прайс-лист на год'!$E$4:$NG$28,MATCH(prices_model!E7261,'Прайс-лист на год'!$D$4:$D$28,0),MATCH(prices_model!A7261,'Прайс-лист на год'!$E$3:$NG$3,0)),0)</f>
        <v>360</v>
      </c>
    </row>
    <row r="7262" spans="1:6" x14ac:dyDescent="0.25">
      <c r="A7262" s="30">
        <f>'Прайс-лист на год'!$E$3+ROUNDDOWN((ROW()-2)/25,0)</f>
        <v>44120</v>
      </c>
      <c r="B7262">
        <f t="shared" ref="B7262:E7262" si="7236">B7237</f>
        <v>1</v>
      </c>
      <c r="C7262" t="str">
        <f t="shared" si="7236"/>
        <v>A3</v>
      </c>
      <c r="D7262" t="str">
        <f t="shared" si="7236"/>
        <v>сыр твердый</v>
      </c>
      <c r="E7262" t="str">
        <f t="shared" si="7236"/>
        <v>A3|сыр твердый</v>
      </c>
      <c r="F7262">
        <f>IFERROR(INDEX('Прайс-лист на год'!$E$4:$NG$28,MATCH(prices_model!E7262,'Прайс-лист на год'!$D$4:$D$28,0),MATCH(prices_model!A7262,'Прайс-лист на год'!$E$3:$NG$3,0)),0)</f>
        <v>1000</v>
      </c>
    </row>
    <row r="7263" spans="1:6" x14ac:dyDescent="0.25">
      <c r="A7263" s="30">
        <f>'Прайс-лист на год'!$E$3+ROUNDDOWN((ROW()-2)/25,0)</f>
        <v>44120</v>
      </c>
      <c r="B7263">
        <f t="shared" ref="B7263:E7263" si="7237">B7238</f>
        <v>1</v>
      </c>
      <c r="C7263" t="str">
        <f t="shared" si="7237"/>
        <v>A3</v>
      </c>
      <c r="D7263" t="str">
        <f t="shared" si="7237"/>
        <v>сыр полутвердый</v>
      </c>
      <c r="E7263" t="str">
        <f t="shared" si="7237"/>
        <v>A3|сыр полутвердый</v>
      </c>
      <c r="F7263">
        <f>IFERROR(INDEX('Прайс-лист на год'!$E$4:$NG$28,MATCH(prices_model!E7263,'Прайс-лист на год'!$D$4:$D$28,0),MATCH(prices_model!A7263,'Прайс-лист на год'!$E$3:$NG$3,0)),0)</f>
        <v>600</v>
      </c>
    </row>
    <row r="7264" spans="1:6" x14ac:dyDescent="0.25">
      <c r="A7264" s="30">
        <f>'Прайс-лист на год'!$E$3+ROUNDDOWN((ROW()-2)/25,0)</f>
        <v>44120</v>
      </c>
      <c r="B7264">
        <f t="shared" ref="B7264:E7264" si="7238">B7239</f>
        <v>1</v>
      </c>
      <c r="C7264" t="str">
        <f t="shared" si="7238"/>
        <v>A3</v>
      </c>
      <c r="D7264" t="str">
        <f t="shared" si="7238"/>
        <v>сыр мягкий</v>
      </c>
      <c r="E7264" t="str">
        <f t="shared" si="7238"/>
        <v>A3|сыр мягкий</v>
      </c>
      <c r="F7264">
        <f>IFERROR(INDEX('Прайс-лист на год'!$E$4:$NG$28,MATCH(prices_model!E7264,'Прайс-лист на год'!$D$4:$D$28,0),MATCH(prices_model!A7264,'Прайс-лист на год'!$E$3:$NG$3,0)),0)</f>
        <v>500</v>
      </c>
    </row>
    <row r="7265" spans="1:6" x14ac:dyDescent="0.25">
      <c r="A7265" s="30">
        <f>'Прайс-лист на год'!$E$3+ROUNDDOWN((ROW()-2)/25,0)</f>
        <v>44120</v>
      </c>
      <c r="B7265">
        <f t="shared" ref="B7265:E7265" si="7239">B7240</f>
        <v>1</v>
      </c>
      <c r="C7265" t="str">
        <f t="shared" si="7239"/>
        <v>A3</v>
      </c>
      <c r="D7265" t="str">
        <f t="shared" si="7239"/>
        <v>прочие сыры</v>
      </c>
      <c r="E7265" t="str">
        <f t="shared" si="7239"/>
        <v>A3|прочие сыры</v>
      </c>
      <c r="F7265">
        <f>IFERROR(INDEX('Прайс-лист на год'!$E$4:$NG$28,MATCH(prices_model!E7265,'Прайс-лист на год'!$D$4:$D$28,0),MATCH(prices_model!A7265,'Прайс-лист на год'!$E$3:$NG$3,0)),0)</f>
        <v>700</v>
      </c>
    </row>
    <row r="7266" spans="1:6" x14ac:dyDescent="0.25">
      <c r="A7266" s="30">
        <f>'Прайс-лист на год'!$E$3+ROUNDDOWN((ROW()-2)/25,0)</f>
        <v>44120</v>
      </c>
      <c r="B7266">
        <f t="shared" ref="B7266:E7266" si="7240">B7241</f>
        <v>1</v>
      </c>
      <c r="C7266" t="str">
        <f t="shared" si="7240"/>
        <v>A3</v>
      </c>
      <c r="D7266" t="str">
        <f t="shared" si="7240"/>
        <v>продукты сырные</v>
      </c>
      <c r="E7266" t="str">
        <f t="shared" si="7240"/>
        <v>A3|продукты сырные</v>
      </c>
      <c r="F7266">
        <f>IFERROR(INDEX('Прайс-лист на год'!$E$4:$NG$28,MATCH(prices_model!E7266,'Прайс-лист на год'!$D$4:$D$28,0),MATCH(prices_model!A7266,'Прайс-лист на год'!$E$3:$NG$3,0)),0)</f>
        <v>400</v>
      </c>
    </row>
    <row r="7267" spans="1:6" x14ac:dyDescent="0.25">
      <c r="A7267" s="30">
        <f>'Прайс-лист на год'!$E$3+ROUNDDOWN((ROW()-2)/25,0)</f>
        <v>44120</v>
      </c>
      <c r="B7267">
        <f t="shared" ref="B7267:E7267" si="7241">B7242</f>
        <v>1</v>
      </c>
      <c r="C7267" t="str">
        <f t="shared" si="7241"/>
        <v>A4</v>
      </c>
      <c r="D7267" t="str">
        <f t="shared" si="7241"/>
        <v>сыр твердый</v>
      </c>
      <c r="E7267" t="str">
        <f t="shared" si="7241"/>
        <v>A4|сыр твердый</v>
      </c>
      <c r="F7267">
        <f>IFERROR(INDEX('Прайс-лист на год'!$E$4:$NG$28,MATCH(prices_model!E7267,'Прайс-лист на год'!$D$4:$D$28,0),MATCH(prices_model!A7267,'Прайс-лист на год'!$E$3:$NG$3,0)),0)</f>
        <v>893</v>
      </c>
    </row>
    <row r="7268" spans="1:6" x14ac:dyDescent="0.25">
      <c r="A7268" s="30">
        <f>'Прайс-лист на год'!$E$3+ROUNDDOWN((ROW()-2)/25,0)</f>
        <v>44120</v>
      </c>
      <c r="B7268">
        <f t="shared" ref="B7268:E7268" si="7242">B7243</f>
        <v>1</v>
      </c>
      <c r="C7268" t="str">
        <f t="shared" si="7242"/>
        <v>A4</v>
      </c>
      <c r="D7268" t="str">
        <f t="shared" si="7242"/>
        <v>сыр полутвердый</v>
      </c>
      <c r="E7268" t="str">
        <f t="shared" si="7242"/>
        <v>A4|сыр полутвердый</v>
      </c>
      <c r="F7268">
        <f>IFERROR(INDEX('Прайс-лист на год'!$E$4:$NG$28,MATCH(prices_model!E7268,'Прайс-лист на год'!$D$4:$D$28,0),MATCH(prices_model!A7268,'Прайс-лист на год'!$E$3:$NG$3,0)),0)</f>
        <v>536</v>
      </c>
    </row>
    <row r="7269" spans="1:6" x14ac:dyDescent="0.25">
      <c r="A7269" s="30">
        <f>'Прайс-лист на год'!$E$3+ROUNDDOWN((ROW()-2)/25,0)</f>
        <v>44120</v>
      </c>
      <c r="B7269">
        <f t="shared" ref="B7269:E7269" si="7243">B7244</f>
        <v>1</v>
      </c>
      <c r="C7269" t="str">
        <f t="shared" si="7243"/>
        <v>A4</v>
      </c>
      <c r="D7269" t="str">
        <f t="shared" si="7243"/>
        <v>сыр мягкий</v>
      </c>
      <c r="E7269" t="str">
        <f t="shared" si="7243"/>
        <v>A4|сыр мягкий</v>
      </c>
      <c r="F7269">
        <f>IFERROR(INDEX('Прайс-лист на год'!$E$4:$NG$28,MATCH(prices_model!E7269,'Прайс-лист на год'!$D$4:$D$28,0),MATCH(prices_model!A7269,'Прайс-лист на год'!$E$3:$NG$3,0)),0)</f>
        <v>551</v>
      </c>
    </row>
    <row r="7270" spans="1:6" x14ac:dyDescent="0.25">
      <c r="A7270" s="30">
        <f>'Прайс-лист на год'!$E$3+ROUNDDOWN((ROW()-2)/25,0)</f>
        <v>44120</v>
      </c>
      <c r="B7270">
        <f t="shared" ref="B7270:E7270" si="7244">B7245</f>
        <v>1</v>
      </c>
      <c r="C7270" t="str">
        <f t="shared" si="7244"/>
        <v>A4</v>
      </c>
      <c r="D7270" t="str">
        <f t="shared" si="7244"/>
        <v>прочие сыры</v>
      </c>
      <c r="E7270" t="str">
        <f t="shared" si="7244"/>
        <v>A4|прочие сыры</v>
      </c>
      <c r="F7270">
        <f>IFERROR(INDEX('Прайс-лист на год'!$E$4:$NG$28,MATCH(prices_model!E7270,'Прайс-лист на год'!$D$4:$D$28,0),MATCH(prices_model!A7270,'Прайс-лист на год'!$E$3:$NG$3,0)),0)</f>
        <v>847</v>
      </c>
    </row>
    <row r="7271" spans="1:6" x14ac:dyDescent="0.25">
      <c r="A7271" s="30">
        <f>'Прайс-лист на год'!$E$3+ROUNDDOWN((ROW()-2)/25,0)</f>
        <v>44120</v>
      </c>
      <c r="B7271">
        <f t="shared" ref="B7271:E7271" si="7245">B7246</f>
        <v>1</v>
      </c>
      <c r="C7271" t="str">
        <f t="shared" si="7245"/>
        <v>A4</v>
      </c>
      <c r="D7271" t="str">
        <f t="shared" si="7245"/>
        <v>продукты сырные</v>
      </c>
      <c r="E7271" t="str">
        <f t="shared" si="7245"/>
        <v>A4|продукты сырные</v>
      </c>
      <c r="F7271">
        <f>IFERROR(INDEX('Прайс-лист на год'!$E$4:$NG$28,MATCH(prices_model!E7271,'Прайс-лист на год'!$D$4:$D$28,0),MATCH(prices_model!A7271,'Прайс-лист на год'!$E$3:$NG$3,0)),0)</f>
        <v>340</v>
      </c>
    </row>
    <row r="7272" spans="1:6" x14ac:dyDescent="0.25">
      <c r="A7272" s="30">
        <f>'Прайс-лист на год'!$E$3+ROUNDDOWN((ROW()-2)/25,0)</f>
        <v>44120</v>
      </c>
      <c r="B7272">
        <f t="shared" ref="B7272:E7272" si="7246">B7247</f>
        <v>1</v>
      </c>
      <c r="C7272" t="str">
        <f t="shared" si="7246"/>
        <v>A5</v>
      </c>
      <c r="D7272" t="str">
        <f t="shared" si="7246"/>
        <v>сыр твердый</v>
      </c>
      <c r="E7272" t="str">
        <f t="shared" si="7246"/>
        <v>A5|сыр твердый</v>
      </c>
      <c r="F7272">
        <f>IFERROR(INDEX('Прайс-лист на год'!$E$4:$NG$28,MATCH(prices_model!E7272,'Прайс-лист на год'!$D$4:$D$28,0),MATCH(prices_model!A7272,'Прайс-лист на год'!$E$3:$NG$3,0)),0)</f>
        <v>1104</v>
      </c>
    </row>
    <row r="7273" spans="1:6" x14ac:dyDescent="0.25">
      <c r="A7273" s="30">
        <f>'Прайс-лист на год'!$E$3+ROUNDDOWN((ROW()-2)/25,0)</f>
        <v>44120</v>
      </c>
      <c r="B7273">
        <f t="shared" ref="B7273:E7273" si="7247">B7248</f>
        <v>1</v>
      </c>
      <c r="C7273" t="str">
        <f t="shared" si="7247"/>
        <v>A5</v>
      </c>
      <c r="D7273" t="str">
        <f t="shared" si="7247"/>
        <v>сыр полутвердый</v>
      </c>
      <c r="E7273" t="str">
        <f t="shared" si="7247"/>
        <v>A5|сыр полутвердый</v>
      </c>
      <c r="F7273">
        <f>IFERROR(INDEX('Прайс-лист на год'!$E$4:$NG$28,MATCH(prices_model!E7273,'Прайс-лист на год'!$D$4:$D$28,0),MATCH(prices_model!A7273,'Прайс-лист на год'!$E$3:$NG$3,0)),0)</f>
        <v>663</v>
      </c>
    </row>
    <row r="7274" spans="1:6" x14ac:dyDescent="0.25">
      <c r="A7274" s="30">
        <f>'Прайс-лист на год'!$E$3+ROUNDDOWN((ROW()-2)/25,0)</f>
        <v>44120</v>
      </c>
      <c r="B7274">
        <f t="shared" ref="B7274:E7274" si="7248">B7249</f>
        <v>1</v>
      </c>
      <c r="C7274" t="str">
        <f t="shared" si="7248"/>
        <v>A5</v>
      </c>
      <c r="D7274" t="str">
        <f t="shared" si="7248"/>
        <v>сыр мягкий</v>
      </c>
      <c r="E7274" t="str">
        <f t="shared" si="7248"/>
        <v>A5|сыр мягкий</v>
      </c>
      <c r="F7274">
        <f>IFERROR(INDEX('Прайс-лист на год'!$E$4:$NG$28,MATCH(prices_model!E7274,'Прайс-лист на год'!$D$4:$D$28,0),MATCH(prices_model!A7274,'Прайс-лист на год'!$E$3:$NG$3,0)),0)</f>
        <v>552</v>
      </c>
    </row>
    <row r="7275" spans="1:6" x14ac:dyDescent="0.25">
      <c r="A7275" s="30">
        <f>'Прайс-лист на год'!$E$3+ROUNDDOWN((ROW()-2)/25,0)</f>
        <v>44120</v>
      </c>
      <c r="B7275">
        <f t="shared" ref="B7275:E7275" si="7249">B7250</f>
        <v>1</v>
      </c>
      <c r="C7275" t="str">
        <f t="shared" si="7249"/>
        <v>A5</v>
      </c>
      <c r="D7275" t="str">
        <f t="shared" si="7249"/>
        <v>прочие сыры</v>
      </c>
      <c r="E7275" t="str">
        <f t="shared" si="7249"/>
        <v>A5|прочие сыры</v>
      </c>
      <c r="F7275">
        <f>IFERROR(INDEX('Прайс-лист на год'!$E$4:$NG$28,MATCH(prices_model!E7275,'Прайс-лист на год'!$D$4:$D$28,0),MATCH(prices_model!A7275,'Прайс-лист на год'!$E$3:$NG$3,0)),0)</f>
        <v>773</v>
      </c>
    </row>
    <row r="7276" spans="1:6" x14ac:dyDescent="0.25">
      <c r="A7276" s="30">
        <f>'Прайс-лист на год'!$E$3+ROUNDDOWN((ROW()-2)/25,0)</f>
        <v>44120</v>
      </c>
      <c r="B7276">
        <f t="shared" ref="B7276:E7276" si="7250">B7251</f>
        <v>1</v>
      </c>
      <c r="C7276" t="str">
        <f t="shared" si="7250"/>
        <v>A5</v>
      </c>
      <c r="D7276" t="str">
        <f t="shared" si="7250"/>
        <v>продукты сырные</v>
      </c>
      <c r="E7276" t="str">
        <f t="shared" si="7250"/>
        <v>A5|продукты сырные</v>
      </c>
      <c r="F7276">
        <f>IFERROR(INDEX('Прайс-лист на год'!$E$4:$NG$28,MATCH(prices_model!E7276,'Прайс-лист на год'!$D$4:$D$28,0),MATCH(prices_model!A7276,'Прайс-лист на год'!$E$3:$NG$3,0)),0)</f>
        <v>442</v>
      </c>
    </row>
    <row r="7277" spans="1:6" x14ac:dyDescent="0.25">
      <c r="A7277" s="30">
        <f>'Прайс-лист на год'!$E$3+ROUNDDOWN((ROW()-2)/25,0)</f>
        <v>44121</v>
      </c>
      <c r="B7277">
        <f t="shared" ref="B7277:E7277" si="7251">B7252</f>
        <v>1</v>
      </c>
      <c r="C7277" t="str">
        <f t="shared" si="7251"/>
        <v>A1</v>
      </c>
      <c r="D7277" t="str">
        <f t="shared" si="7251"/>
        <v>сыр твердый</v>
      </c>
      <c r="E7277" t="str">
        <f t="shared" si="7251"/>
        <v>A1|сыр твердый</v>
      </c>
      <c r="F7277">
        <f>IFERROR(INDEX('Прайс-лист на год'!$E$4:$NG$28,MATCH(prices_model!E7277,'Прайс-лист на год'!$D$4:$D$28,0),MATCH(prices_model!A7277,'Прайс-лист на год'!$E$3:$NG$3,0)),0)</f>
        <v>950</v>
      </c>
    </row>
    <row r="7278" spans="1:6" x14ac:dyDescent="0.25">
      <c r="A7278" s="30">
        <f>'Прайс-лист на год'!$E$3+ROUNDDOWN((ROW()-2)/25,0)</f>
        <v>44121</v>
      </c>
      <c r="B7278">
        <f t="shared" ref="B7278:E7278" si="7252">B7253</f>
        <v>1</v>
      </c>
      <c r="C7278" t="str">
        <f t="shared" si="7252"/>
        <v>A1</v>
      </c>
      <c r="D7278" t="str">
        <f t="shared" si="7252"/>
        <v>сыр полутвердый</v>
      </c>
      <c r="E7278" t="str">
        <f t="shared" si="7252"/>
        <v>A1|сыр полутвердый</v>
      </c>
      <c r="F7278">
        <f>IFERROR(INDEX('Прайс-лист на год'!$E$4:$NG$28,MATCH(prices_model!E7278,'Прайс-лист на год'!$D$4:$D$28,0),MATCH(prices_model!A7278,'Прайс-лист на год'!$E$3:$NG$3,0)),0)</f>
        <v>570</v>
      </c>
    </row>
    <row r="7279" spans="1:6" x14ac:dyDescent="0.25">
      <c r="A7279" s="30">
        <f>'Прайс-лист на год'!$E$3+ROUNDDOWN((ROW()-2)/25,0)</f>
        <v>44121</v>
      </c>
      <c r="B7279">
        <f t="shared" ref="B7279:E7279" si="7253">B7254</f>
        <v>1</v>
      </c>
      <c r="C7279" t="str">
        <f t="shared" si="7253"/>
        <v>A1</v>
      </c>
      <c r="D7279" t="str">
        <f t="shared" si="7253"/>
        <v>сыр мягкий</v>
      </c>
      <c r="E7279" t="str">
        <f t="shared" si="7253"/>
        <v>A1|сыр мягкий</v>
      </c>
      <c r="F7279">
        <f>IFERROR(INDEX('Прайс-лист на год'!$E$4:$NG$28,MATCH(prices_model!E7279,'Прайс-лист на год'!$D$4:$D$28,0),MATCH(prices_model!A7279,'Прайс-лист на год'!$E$3:$NG$3,0)),0)</f>
        <v>475</v>
      </c>
    </row>
    <row r="7280" spans="1:6" x14ac:dyDescent="0.25">
      <c r="A7280" s="30">
        <f>'Прайс-лист на год'!$E$3+ROUNDDOWN((ROW()-2)/25,0)</f>
        <v>44121</v>
      </c>
      <c r="B7280">
        <f t="shared" ref="B7280:E7280" si="7254">B7255</f>
        <v>1</v>
      </c>
      <c r="C7280" t="str">
        <f t="shared" si="7254"/>
        <v>A1</v>
      </c>
      <c r="D7280" t="str">
        <f t="shared" si="7254"/>
        <v>прочие сыры</v>
      </c>
      <c r="E7280" t="str">
        <f t="shared" si="7254"/>
        <v>A1|прочие сыры</v>
      </c>
      <c r="F7280">
        <f>IFERROR(INDEX('Прайс-лист на год'!$E$4:$NG$28,MATCH(prices_model!E7280,'Прайс-лист на год'!$D$4:$D$28,0),MATCH(prices_model!A7280,'Прайс-лист на год'!$E$3:$NG$3,0)),0)</f>
        <v>665</v>
      </c>
    </row>
    <row r="7281" spans="1:6" x14ac:dyDescent="0.25">
      <c r="A7281" s="30">
        <f>'Прайс-лист на год'!$E$3+ROUNDDOWN((ROW()-2)/25,0)</f>
        <v>44121</v>
      </c>
      <c r="B7281">
        <f t="shared" ref="B7281:E7281" si="7255">B7256</f>
        <v>1</v>
      </c>
      <c r="C7281" t="str">
        <f t="shared" si="7255"/>
        <v>A1</v>
      </c>
      <c r="D7281" t="str">
        <f t="shared" si="7255"/>
        <v>продукты сырные</v>
      </c>
      <c r="E7281" t="str">
        <f t="shared" si="7255"/>
        <v>A1|продукты сырные</v>
      </c>
      <c r="F7281">
        <f>IFERROR(INDEX('Прайс-лист на год'!$E$4:$NG$28,MATCH(prices_model!E7281,'Прайс-лист на год'!$D$4:$D$28,0),MATCH(prices_model!A7281,'Прайс-лист на год'!$E$3:$NG$3,0)),0)</f>
        <v>380</v>
      </c>
    </row>
    <row r="7282" spans="1:6" x14ac:dyDescent="0.25">
      <c r="A7282" s="30">
        <f>'Прайс-лист на год'!$E$3+ROUNDDOWN((ROW()-2)/25,0)</f>
        <v>44121</v>
      </c>
      <c r="B7282">
        <f t="shared" ref="B7282:E7282" si="7256">B7257</f>
        <v>1</v>
      </c>
      <c r="C7282" t="str">
        <f t="shared" si="7256"/>
        <v>A2</v>
      </c>
      <c r="D7282" t="str">
        <f t="shared" si="7256"/>
        <v>сыр твердый</v>
      </c>
      <c r="E7282" t="str">
        <f t="shared" si="7256"/>
        <v>A2|сыр твердый</v>
      </c>
      <c r="F7282">
        <f>IFERROR(INDEX('Прайс-лист на год'!$E$4:$NG$28,MATCH(prices_model!E7282,'Прайс-лист на год'!$D$4:$D$28,0),MATCH(prices_model!A7282,'Прайс-лист на год'!$E$3:$NG$3,0)),0)</f>
        <v>900</v>
      </c>
    </row>
    <row r="7283" spans="1:6" x14ac:dyDescent="0.25">
      <c r="A7283" s="30">
        <f>'Прайс-лист на год'!$E$3+ROUNDDOWN((ROW()-2)/25,0)</f>
        <v>44121</v>
      </c>
      <c r="B7283">
        <f t="shared" ref="B7283:E7283" si="7257">B7258</f>
        <v>1</v>
      </c>
      <c r="C7283" t="str">
        <f t="shared" si="7257"/>
        <v>A2</v>
      </c>
      <c r="D7283" t="str">
        <f t="shared" si="7257"/>
        <v>сыр полутвердый</v>
      </c>
      <c r="E7283" t="str">
        <f t="shared" si="7257"/>
        <v>A2|сыр полутвердый</v>
      </c>
      <c r="F7283">
        <f>IFERROR(INDEX('Прайс-лист на год'!$E$4:$NG$28,MATCH(prices_model!E7283,'Прайс-лист на год'!$D$4:$D$28,0),MATCH(prices_model!A7283,'Прайс-лист на год'!$E$3:$NG$3,0)),0)</f>
        <v>540</v>
      </c>
    </row>
    <row r="7284" spans="1:6" x14ac:dyDescent="0.25">
      <c r="A7284" s="30">
        <f>'Прайс-лист на год'!$E$3+ROUNDDOWN((ROW()-2)/25,0)</f>
        <v>44121</v>
      </c>
      <c r="B7284">
        <f t="shared" ref="B7284:E7284" si="7258">B7259</f>
        <v>1</v>
      </c>
      <c r="C7284" t="str">
        <f t="shared" si="7258"/>
        <v>A2</v>
      </c>
      <c r="D7284" t="str">
        <f t="shared" si="7258"/>
        <v>сыр мягкий</v>
      </c>
      <c r="E7284" t="str">
        <f t="shared" si="7258"/>
        <v>A2|сыр мягкий</v>
      </c>
      <c r="F7284">
        <f>IFERROR(INDEX('Прайс-лист на год'!$E$4:$NG$28,MATCH(prices_model!E7284,'Прайс-лист на год'!$D$4:$D$28,0),MATCH(prices_model!A7284,'Прайс-лист на год'!$E$3:$NG$3,0)),0)</f>
        <v>450</v>
      </c>
    </row>
    <row r="7285" spans="1:6" x14ac:dyDescent="0.25">
      <c r="A7285" s="30">
        <f>'Прайс-лист на год'!$E$3+ROUNDDOWN((ROW()-2)/25,0)</f>
        <v>44121</v>
      </c>
      <c r="B7285">
        <f t="shared" ref="B7285:E7285" si="7259">B7260</f>
        <v>1</v>
      </c>
      <c r="C7285" t="str">
        <f t="shared" si="7259"/>
        <v>A2</v>
      </c>
      <c r="D7285" t="str">
        <f t="shared" si="7259"/>
        <v>прочие сыры</v>
      </c>
      <c r="E7285" t="str">
        <f t="shared" si="7259"/>
        <v>A2|прочие сыры</v>
      </c>
      <c r="F7285">
        <f>IFERROR(INDEX('Прайс-лист на год'!$E$4:$NG$28,MATCH(prices_model!E7285,'Прайс-лист на год'!$D$4:$D$28,0),MATCH(prices_model!A7285,'Прайс-лист на год'!$E$3:$NG$3,0)),0)</f>
        <v>630</v>
      </c>
    </row>
    <row r="7286" spans="1:6" x14ac:dyDescent="0.25">
      <c r="A7286" s="30">
        <f>'Прайс-лист на год'!$E$3+ROUNDDOWN((ROW()-2)/25,0)</f>
        <v>44121</v>
      </c>
      <c r="B7286">
        <f t="shared" ref="B7286:E7286" si="7260">B7261</f>
        <v>1</v>
      </c>
      <c r="C7286" t="str">
        <f t="shared" si="7260"/>
        <v>A2</v>
      </c>
      <c r="D7286" t="str">
        <f t="shared" si="7260"/>
        <v>продукты сырные</v>
      </c>
      <c r="E7286" t="str">
        <f t="shared" si="7260"/>
        <v>A2|продукты сырные</v>
      </c>
      <c r="F7286">
        <f>IFERROR(INDEX('Прайс-лист на год'!$E$4:$NG$28,MATCH(prices_model!E7286,'Прайс-лист на год'!$D$4:$D$28,0),MATCH(prices_model!A7286,'Прайс-лист на год'!$E$3:$NG$3,0)),0)</f>
        <v>360</v>
      </c>
    </row>
    <row r="7287" spans="1:6" x14ac:dyDescent="0.25">
      <c r="A7287" s="30">
        <f>'Прайс-лист на год'!$E$3+ROUNDDOWN((ROW()-2)/25,0)</f>
        <v>44121</v>
      </c>
      <c r="B7287">
        <f t="shared" ref="B7287:E7287" si="7261">B7262</f>
        <v>1</v>
      </c>
      <c r="C7287" t="str">
        <f t="shared" si="7261"/>
        <v>A3</v>
      </c>
      <c r="D7287" t="str">
        <f t="shared" si="7261"/>
        <v>сыр твердый</v>
      </c>
      <c r="E7287" t="str">
        <f t="shared" si="7261"/>
        <v>A3|сыр твердый</v>
      </c>
      <c r="F7287">
        <f>IFERROR(INDEX('Прайс-лист на год'!$E$4:$NG$28,MATCH(prices_model!E7287,'Прайс-лист на год'!$D$4:$D$28,0),MATCH(prices_model!A7287,'Прайс-лист на год'!$E$3:$NG$3,0)),0)</f>
        <v>1000</v>
      </c>
    </row>
    <row r="7288" spans="1:6" x14ac:dyDescent="0.25">
      <c r="A7288" s="30">
        <f>'Прайс-лист на год'!$E$3+ROUNDDOWN((ROW()-2)/25,0)</f>
        <v>44121</v>
      </c>
      <c r="B7288">
        <f t="shared" ref="B7288:E7288" si="7262">B7263</f>
        <v>1</v>
      </c>
      <c r="C7288" t="str">
        <f t="shared" si="7262"/>
        <v>A3</v>
      </c>
      <c r="D7288" t="str">
        <f t="shared" si="7262"/>
        <v>сыр полутвердый</v>
      </c>
      <c r="E7288" t="str">
        <f t="shared" si="7262"/>
        <v>A3|сыр полутвердый</v>
      </c>
      <c r="F7288">
        <f>IFERROR(INDEX('Прайс-лист на год'!$E$4:$NG$28,MATCH(prices_model!E7288,'Прайс-лист на год'!$D$4:$D$28,0),MATCH(prices_model!A7288,'Прайс-лист на год'!$E$3:$NG$3,0)),0)</f>
        <v>600</v>
      </c>
    </row>
    <row r="7289" spans="1:6" x14ac:dyDescent="0.25">
      <c r="A7289" s="30">
        <f>'Прайс-лист на год'!$E$3+ROUNDDOWN((ROW()-2)/25,0)</f>
        <v>44121</v>
      </c>
      <c r="B7289">
        <f t="shared" ref="B7289:E7289" si="7263">B7264</f>
        <v>1</v>
      </c>
      <c r="C7289" t="str">
        <f t="shared" si="7263"/>
        <v>A3</v>
      </c>
      <c r="D7289" t="str">
        <f t="shared" si="7263"/>
        <v>сыр мягкий</v>
      </c>
      <c r="E7289" t="str">
        <f t="shared" si="7263"/>
        <v>A3|сыр мягкий</v>
      </c>
      <c r="F7289">
        <f>IFERROR(INDEX('Прайс-лист на год'!$E$4:$NG$28,MATCH(prices_model!E7289,'Прайс-лист на год'!$D$4:$D$28,0),MATCH(prices_model!A7289,'Прайс-лист на год'!$E$3:$NG$3,0)),0)</f>
        <v>500</v>
      </c>
    </row>
    <row r="7290" spans="1:6" x14ac:dyDescent="0.25">
      <c r="A7290" s="30">
        <f>'Прайс-лист на год'!$E$3+ROUNDDOWN((ROW()-2)/25,0)</f>
        <v>44121</v>
      </c>
      <c r="B7290">
        <f t="shared" ref="B7290:E7290" si="7264">B7265</f>
        <v>1</v>
      </c>
      <c r="C7290" t="str">
        <f t="shared" si="7264"/>
        <v>A3</v>
      </c>
      <c r="D7290" t="str">
        <f t="shared" si="7264"/>
        <v>прочие сыры</v>
      </c>
      <c r="E7290" t="str">
        <f t="shared" si="7264"/>
        <v>A3|прочие сыры</v>
      </c>
      <c r="F7290">
        <f>IFERROR(INDEX('Прайс-лист на год'!$E$4:$NG$28,MATCH(prices_model!E7290,'Прайс-лист на год'!$D$4:$D$28,0),MATCH(prices_model!A7290,'Прайс-лист на год'!$E$3:$NG$3,0)),0)</f>
        <v>700</v>
      </c>
    </row>
    <row r="7291" spans="1:6" x14ac:dyDescent="0.25">
      <c r="A7291" s="30">
        <f>'Прайс-лист на год'!$E$3+ROUNDDOWN((ROW()-2)/25,0)</f>
        <v>44121</v>
      </c>
      <c r="B7291">
        <f t="shared" ref="B7291:E7291" si="7265">B7266</f>
        <v>1</v>
      </c>
      <c r="C7291" t="str">
        <f t="shared" si="7265"/>
        <v>A3</v>
      </c>
      <c r="D7291" t="str">
        <f t="shared" si="7265"/>
        <v>продукты сырные</v>
      </c>
      <c r="E7291" t="str">
        <f t="shared" si="7265"/>
        <v>A3|продукты сырные</v>
      </c>
      <c r="F7291">
        <f>IFERROR(INDEX('Прайс-лист на год'!$E$4:$NG$28,MATCH(prices_model!E7291,'Прайс-лист на год'!$D$4:$D$28,0),MATCH(prices_model!A7291,'Прайс-лист на год'!$E$3:$NG$3,0)),0)</f>
        <v>400</v>
      </c>
    </row>
    <row r="7292" spans="1:6" x14ac:dyDescent="0.25">
      <c r="A7292" s="30">
        <f>'Прайс-лист на год'!$E$3+ROUNDDOWN((ROW()-2)/25,0)</f>
        <v>44121</v>
      </c>
      <c r="B7292">
        <f t="shared" ref="B7292:E7292" si="7266">B7267</f>
        <v>1</v>
      </c>
      <c r="C7292" t="str">
        <f t="shared" si="7266"/>
        <v>A4</v>
      </c>
      <c r="D7292" t="str">
        <f t="shared" si="7266"/>
        <v>сыр твердый</v>
      </c>
      <c r="E7292" t="str">
        <f t="shared" si="7266"/>
        <v>A4|сыр твердый</v>
      </c>
      <c r="F7292">
        <f>IFERROR(INDEX('Прайс-лист на год'!$E$4:$NG$28,MATCH(prices_model!E7292,'Прайс-лист на год'!$D$4:$D$28,0),MATCH(prices_model!A7292,'Прайс-лист на год'!$E$3:$NG$3,0)),0)</f>
        <v>893</v>
      </c>
    </row>
    <row r="7293" spans="1:6" x14ac:dyDescent="0.25">
      <c r="A7293" s="30">
        <f>'Прайс-лист на год'!$E$3+ROUNDDOWN((ROW()-2)/25,0)</f>
        <v>44121</v>
      </c>
      <c r="B7293">
        <f t="shared" ref="B7293:E7293" si="7267">B7268</f>
        <v>1</v>
      </c>
      <c r="C7293" t="str">
        <f t="shared" si="7267"/>
        <v>A4</v>
      </c>
      <c r="D7293" t="str">
        <f t="shared" si="7267"/>
        <v>сыр полутвердый</v>
      </c>
      <c r="E7293" t="str">
        <f t="shared" si="7267"/>
        <v>A4|сыр полутвердый</v>
      </c>
      <c r="F7293">
        <f>IFERROR(INDEX('Прайс-лист на год'!$E$4:$NG$28,MATCH(prices_model!E7293,'Прайс-лист на год'!$D$4:$D$28,0),MATCH(prices_model!A7293,'Прайс-лист на год'!$E$3:$NG$3,0)),0)</f>
        <v>536</v>
      </c>
    </row>
    <row r="7294" spans="1:6" x14ac:dyDescent="0.25">
      <c r="A7294" s="30">
        <f>'Прайс-лист на год'!$E$3+ROUNDDOWN((ROW()-2)/25,0)</f>
        <v>44121</v>
      </c>
      <c r="B7294">
        <f t="shared" ref="B7294:E7294" si="7268">B7269</f>
        <v>1</v>
      </c>
      <c r="C7294" t="str">
        <f t="shared" si="7268"/>
        <v>A4</v>
      </c>
      <c r="D7294" t="str">
        <f t="shared" si="7268"/>
        <v>сыр мягкий</v>
      </c>
      <c r="E7294" t="str">
        <f t="shared" si="7268"/>
        <v>A4|сыр мягкий</v>
      </c>
      <c r="F7294">
        <f>IFERROR(INDEX('Прайс-лист на год'!$E$4:$NG$28,MATCH(prices_model!E7294,'Прайс-лист на год'!$D$4:$D$28,0),MATCH(prices_model!A7294,'Прайс-лист на год'!$E$3:$NG$3,0)),0)</f>
        <v>551</v>
      </c>
    </row>
    <row r="7295" spans="1:6" x14ac:dyDescent="0.25">
      <c r="A7295" s="30">
        <f>'Прайс-лист на год'!$E$3+ROUNDDOWN((ROW()-2)/25,0)</f>
        <v>44121</v>
      </c>
      <c r="B7295">
        <f t="shared" ref="B7295:E7295" si="7269">B7270</f>
        <v>1</v>
      </c>
      <c r="C7295" t="str">
        <f t="shared" si="7269"/>
        <v>A4</v>
      </c>
      <c r="D7295" t="str">
        <f t="shared" si="7269"/>
        <v>прочие сыры</v>
      </c>
      <c r="E7295" t="str">
        <f t="shared" si="7269"/>
        <v>A4|прочие сыры</v>
      </c>
      <c r="F7295">
        <f>IFERROR(INDEX('Прайс-лист на год'!$E$4:$NG$28,MATCH(prices_model!E7295,'Прайс-лист на год'!$D$4:$D$28,0),MATCH(prices_model!A7295,'Прайс-лист на год'!$E$3:$NG$3,0)),0)</f>
        <v>847</v>
      </c>
    </row>
    <row r="7296" spans="1:6" x14ac:dyDescent="0.25">
      <c r="A7296" s="30">
        <f>'Прайс-лист на год'!$E$3+ROUNDDOWN((ROW()-2)/25,0)</f>
        <v>44121</v>
      </c>
      <c r="B7296">
        <f t="shared" ref="B7296:E7296" si="7270">B7271</f>
        <v>1</v>
      </c>
      <c r="C7296" t="str">
        <f t="shared" si="7270"/>
        <v>A4</v>
      </c>
      <c r="D7296" t="str">
        <f t="shared" si="7270"/>
        <v>продукты сырные</v>
      </c>
      <c r="E7296" t="str">
        <f t="shared" si="7270"/>
        <v>A4|продукты сырные</v>
      </c>
      <c r="F7296">
        <f>IFERROR(INDEX('Прайс-лист на год'!$E$4:$NG$28,MATCH(prices_model!E7296,'Прайс-лист на год'!$D$4:$D$28,0),MATCH(prices_model!A7296,'Прайс-лист на год'!$E$3:$NG$3,0)),0)</f>
        <v>340</v>
      </c>
    </row>
    <row r="7297" spans="1:6" x14ac:dyDescent="0.25">
      <c r="A7297" s="30">
        <f>'Прайс-лист на год'!$E$3+ROUNDDOWN((ROW()-2)/25,0)</f>
        <v>44121</v>
      </c>
      <c r="B7297">
        <f t="shared" ref="B7297:E7297" si="7271">B7272</f>
        <v>1</v>
      </c>
      <c r="C7297" t="str">
        <f t="shared" si="7271"/>
        <v>A5</v>
      </c>
      <c r="D7297" t="str">
        <f t="shared" si="7271"/>
        <v>сыр твердый</v>
      </c>
      <c r="E7297" t="str">
        <f t="shared" si="7271"/>
        <v>A5|сыр твердый</v>
      </c>
      <c r="F7297">
        <f>IFERROR(INDEX('Прайс-лист на год'!$E$4:$NG$28,MATCH(prices_model!E7297,'Прайс-лист на год'!$D$4:$D$28,0),MATCH(prices_model!A7297,'Прайс-лист на год'!$E$3:$NG$3,0)),0)</f>
        <v>1104</v>
      </c>
    </row>
    <row r="7298" spans="1:6" x14ac:dyDescent="0.25">
      <c r="A7298" s="30">
        <f>'Прайс-лист на год'!$E$3+ROUNDDOWN((ROW()-2)/25,0)</f>
        <v>44121</v>
      </c>
      <c r="B7298">
        <f t="shared" ref="B7298:E7298" si="7272">B7273</f>
        <v>1</v>
      </c>
      <c r="C7298" t="str">
        <f t="shared" si="7272"/>
        <v>A5</v>
      </c>
      <c r="D7298" t="str">
        <f t="shared" si="7272"/>
        <v>сыр полутвердый</v>
      </c>
      <c r="E7298" t="str">
        <f t="shared" si="7272"/>
        <v>A5|сыр полутвердый</v>
      </c>
      <c r="F7298">
        <f>IFERROR(INDEX('Прайс-лист на год'!$E$4:$NG$28,MATCH(prices_model!E7298,'Прайс-лист на год'!$D$4:$D$28,0),MATCH(prices_model!A7298,'Прайс-лист на год'!$E$3:$NG$3,0)),0)</f>
        <v>663</v>
      </c>
    </row>
    <row r="7299" spans="1:6" x14ac:dyDescent="0.25">
      <c r="A7299" s="30">
        <f>'Прайс-лист на год'!$E$3+ROUNDDOWN((ROW()-2)/25,0)</f>
        <v>44121</v>
      </c>
      <c r="B7299">
        <f t="shared" ref="B7299:E7299" si="7273">B7274</f>
        <v>1</v>
      </c>
      <c r="C7299" t="str">
        <f t="shared" si="7273"/>
        <v>A5</v>
      </c>
      <c r="D7299" t="str">
        <f t="shared" si="7273"/>
        <v>сыр мягкий</v>
      </c>
      <c r="E7299" t="str">
        <f t="shared" si="7273"/>
        <v>A5|сыр мягкий</v>
      </c>
      <c r="F7299">
        <f>IFERROR(INDEX('Прайс-лист на год'!$E$4:$NG$28,MATCH(prices_model!E7299,'Прайс-лист на год'!$D$4:$D$28,0),MATCH(prices_model!A7299,'Прайс-лист на год'!$E$3:$NG$3,0)),0)</f>
        <v>552</v>
      </c>
    </row>
    <row r="7300" spans="1:6" x14ac:dyDescent="0.25">
      <c r="A7300" s="30">
        <f>'Прайс-лист на год'!$E$3+ROUNDDOWN((ROW()-2)/25,0)</f>
        <v>44121</v>
      </c>
      <c r="B7300">
        <f t="shared" ref="B7300:E7300" si="7274">B7275</f>
        <v>1</v>
      </c>
      <c r="C7300" t="str">
        <f t="shared" si="7274"/>
        <v>A5</v>
      </c>
      <c r="D7300" t="str">
        <f t="shared" si="7274"/>
        <v>прочие сыры</v>
      </c>
      <c r="E7300" t="str">
        <f t="shared" si="7274"/>
        <v>A5|прочие сыры</v>
      </c>
      <c r="F7300">
        <f>IFERROR(INDEX('Прайс-лист на год'!$E$4:$NG$28,MATCH(prices_model!E7300,'Прайс-лист на год'!$D$4:$D$28,0),MATCH(prices_model!A7300,'Прайс-лист на год'!$E$3:$NG$3,0)),0)</f>
        <v>773</v>
      </c>
    </row>
    <row r="7301" spans="1:6" x14ac:dyDescent="0.25">
      <c r="A7301" s="30">
        <f>'Прайс-лист на год'!$E$3+ROUNDDOWN((ROW()-2)/25,0)</f>
        <v>44121</v>
      </c>
      <c r="B7301">
        <f t="shared" ref="B7301:E7301" si="7275">B7276</f>
        <v>1</v>
      </c>
      <c r="C7301" t="str">
        <f t="shared" si="7275"/>
        <v>A5</v>
      </c>
      <c r="D7301" t="str">
        <f t="shared" si="7275"/>
        <v>продукты сырные</v>
      </c>
      <c r="E7301" t="str">
        <f t="shared" si="7275"/>
        <v>A5|продукты сырные</v>
      </c>
      <c r="F7301">
        <f>IFERROR(INDEX('Прайс-лист на год'!$E$4:$NG$28,MATCH(prices_model!E7301,'Прайс-лист на год'!$D$4:$D$28,0),MATCH(prices_model!A7301,'Прайс-лист на год'!$E$3:$NG$3,0)),0)</f>
        <v>442</v>
      </c>
    </row>
    <row r="7302" spans="1:6" x14ac:dyDescent="0.25">
      <c r="A7302" s="30">
        <f>'Прайс-лист на год'!$E$3+ROUNDDOWN((ROW()-2)/25,0)</f>
        <v>44122</v>
      </c>
      <c r="B7302">
        <f t="shared" ref="B7302:E7302" si="7276">B7277</f>
        <v>1</v>
      </c>
      <c r="C7302" t="str">
        <f t="shared" si="7276"/>
        <v>A1</v>
      </c>
      <c r="D7302" t="str">
        <f t="shared" si="7276"/>
        <v>сыр твердый</v>
      </c>
      <c r="E7302" t="str">
        <f t="shared" si="7276"/>
        <v>A1|сыр твердый</v>
      </c>
      <c r="F7302">
        <f>IFERROR(INDEX('Прайс-лист на год'!$E$4:$NG$28,MATCH(prices_model!E7302,'Прайс-лист на год'!$D$4:$D$28,0),MATCH(prices_model!A7302,'Прайс-лист на год'!$E$3:$NG$3,0)),0)</f>
        <v>950</v>
      </c>
    </row>
    <row r="7303" spans="1:6" x14ac:dyDescent="0.25">
      <c r="A7303" s="30">
        <f>'Прайс-лист на год'!$E$3+ROUNDDOWN((ROW()-2)/25,0)</f>
        <v>44122</v>
      </c>
      <c r="B7303">
        <f t="shared" ref="B7303:E7303" si="7277">B7278</f>
        <v>1</v>
      </c>
      <c r="C7303" t="str">
        <f t="shared" si="7277"/>
        <v>A1</v>
      </c>
      <c r="D7303" t="str">
        <f t="shared" si="7277"/>
        <v>сыр полутвердый</v>
      </c>
      <c r="E7303" t="str">
        <f t="shared" si="7277"/>
        <v>A1|сыр полутвердый</v>
      </c>
      <c r="F7303">
        <f>IFERROR(INDEX('Прайс-лист на год'!$E$4:$NG$28,MATCH(prices_model!E7303,'Прайс-лист на год'!$D$4:$D$28,0),MATCH(prices_model!A7303,'Прайс-лист на год'!$E$3:$NG$3,0)),0)</f>
        <v>570</v>
      </c>
    </row>
    <row r="7304" spans="1:6" x14ac:dyDescent="0.25">
      <c r="A7304" s="30">
        <f>'Прайс-лист на год'!$E$3+ROUNDDOWN((ROW()-2)/25,0)</f>
        <v>44122</v>
      </c>
      <c r="B7304">
        <f t="shared" ref="B7304:E7304" si="7278">B7279</f>
        <v>1</v>
      </c>
      <c r="C7304" t="str">
        <f t="shared" si="7278"/>
        <v>A1</v>
      </c>
      <c r="D7304" t="str">
        <f t="shared" si="7278"/>
        <v>сыр мягкий</v>
      </c>
      <c r="E7304" t="str">
        <f t="shared" si="7278"/>
        <v>A1|сыр мягкий</v>
      </c>
      <c r="F7304">
        <f>IFERROR(INDEX('Прайс-лист на год'!$E$4:$NG$28,MATCH(prices_model!E7304,'Прайс-лист на год'!$D$4:$D$28,0),MATCH(prices_model!A7304,'Прайс-лист на год'!$E$3:$NG$3,0)),0)</f>
        <v>475</v>
      </c>
    </row>
    <row r="7305" spans="1:6" x14ac:dyDescent="0.25">
      <c r="A7305" s="30">
        <f>'Прайс-лист на год'!$E$3+ROUNDDOWN((ROW()-2)/25,0)</f>
        <v>44122</v>
      </c>
      <c r="B7305">
        <f t="shared" ref="B7305:E7305" si="7279">B7280</f>
        <v>1</v>
      </c>
      <c r="C7305" t="str">
        <f t="shared" si="7279"/>
        <v>A1</v>
      </c>
      <c r="D7305" t="str">
        <f t="shared" si="7279"/>
        <v>прочие сыры</v>
      </c>
      <c r="E7305" t="str">
        <f t="shared" si="7279"/>
        <v>A1|прочие сыры</v>
      </c>
      <c r="F7305">
        <f>IFERROR(INDEX('Прайс-лист на год'!$E$4:$NG$28,MATCH(prices_model!E7305,'Прайс-лист на год'!$D$4:$D$28,0),MATCH(prices_model!A7305,'Прайс-лист на год'!$E$3:$NG$3,0)),0)</f>
        <v>665</v>
      </c>
    </row>
    <row r="7306" spans="1:6" x14ac:dyDescent="0.25">
      <c r="A7306" s="30">
        <f>'Прайс-лист на год'!$E$3+ROUNDDOWN((ROW()-2)/25,0)</f>
        <v>44122</v>
      </c>
      <c r="B7306">
        <f t="shared" ref="B7306:E7306" si="7280">B7281</f>
        <v>1</v>
      </c>
      <c r="C7306" t="str">
        <f t="shared" si="7280"/>
        <v>A1</v>
      </c>
      <c r="D7306" t="str">
        <f t="shared" si="7280"/>
        <v>продукты сырные</v>
      </c>
      <c r="E7306" t="str">
        <f t="shared" si="7280"/>
        <v>A1|продукты сырные</v>
      </c>
      <c r="F7306">
        <f>IFERROR(INDEX('Прайс-лист на год'!$E$4:$NG$28,MATCH(prices_model!E7306,'Прайс-лист на год'!$D$4:$D$28,0),MATCH(prices_model!A7306,'Прайс-лист на год'!$E$3:$NG$3,0)),0)</f>
        <v>380</v>
      </c>
    </row>
    <row r="7307" spans="1:6" x14ac:dyDescent="0.25">
      <c r="A7307" s="30">
        <f>'Прайс-лист на год'!$E$3+ROUNDDOWN((ROW()-2)/25,0)</f>
        <v>44122</v>
      </c>
      <c r="B7307">
        <f t="shared" ref="B7307:E7307" si="7281">B7282</f>
        <v>1</v>
      </c>
      <c r="C7307" t="str">
        <f t="shared" si="7281"/>
        <v>A2</v>
      </c>
      <c r="D7307" t="str">
        <f t="shared" si="7281"/>
        <v>сыр твердый</v>
      </c>
      <c r="E7307" t="str">
        <f t="shared" si="7281"/>
        <v>A2|сыр твердый</v>
      </c>
      <c r="F7307">
        <f>IFERROR(INDEX('Прайс-лист на год'!$E$4:$NG$28,MATCH(prices_model!E7307,'Прайс-лист на год'!$D$4:$D$28,0),MATCH(prices_model!A7307,'Прайс-лист на год'!$E$3:$NG$3,0)),0)</f>
        <v>900</v>
      </c>
    </row>
    <row r="7308" spans="1:6" x14ac:dyDescent="0.25">
      <c r="A7308" s="30">
        <f>'Прайс-лист на год'!$E$3+ROUNDDOWN((ROW()-2)/25,0)</f>
        <v>44122</v>
      </c>
      <c r="B7308">
        <f t="shared" ref="B7308:E7308" si="7282">B7283</f>
        <v>1</v>
      </c>
      <c r="C7308" t="str">
        <f t="shared" si="7282"/>
        <v>A2</v>
      </c>
      <c r="D7308" t="str">
        <f t="shared" si="7282"/>
        <v>сыр полутвердый</v>
      </c>
      <c r="E7308" t="str">
        <f t="shared" si="7282"/>
        <v>A2|сыр полутвердый</v>
      </c>
      <c r="F7308">
        <f>IFERROR(INDEX('Прайс-лист на год'!$E$4:$NG$28,MATCH(prices_model!E7308,'Прайс-лист на год'!$D$4:$D$28,0),MATCH(prices_model!A7308,'Прайс-лист на год'!$E$3:$NG$3,0)),0)</f>
        <v>540</v>
      </c>
    </row>
    <row r="7309" spans="1:6" x14ac:dyDescent="0.25">
      <c r="A7309" s="30">
        <f>'Прайс-лист на год'!$E$3+ROUNDDOWN((ROW()-2)/25,0)</f>
        <v>44122</v>
      </c>
      <c r="B7309">
        <f t="shared" ref="B7309:E7309" si="7283">B7284</f>
        <v>1</v>
      </c>
      <c r="C7309" t="str">
        <f t="shared" si="7283"/>
        <v>A2</v>
      </c>
      <c r="D7309" t="str">
        <f t="shared" si="7283"/>
        <v>сыр мягкий</v>
      </c>
      <c r="E7309" t="str">
        <f t="shared" si="7283"/>
        <v>A2|сыр мягкий</v>
      </c>
      <c r="F7309">
        <f>IFERROR(INDEX('Прайс-лист на год'!$E$4:$NG$28,MATCH(prices_model!E7309,'Прайс-лист на год'!$D$4:$D$28,0),MATCH(prices_model!A7309,'Прайс-лист на год'!$E$3:$NG$3,0)),0)</f>
        <v>450</v>
      </c>
    </row>
    <row r="7310" spans="1:6" x14ac:dyDescent="0.25">
      <c r="A7310" s="30">
        <f>'Прайс-лист на год'!$E$3+ROUNDDOWN((ROW()-2)/25,0)</f>
        <v>44122</v>
      </c>
      <c r="B7310">
        <f t="shared" ref="B7310:E7310" si="7284">B7285</f>
        <v>1</v>
      </c>
      <c r="C7310" t="str">
        <f t="shared" si="7284"/>
        <v>A2</v>
      </c>
      <c r="D7310" t="str">
        <f t="shared" si="7284"/>
        <v>прочие сыры</v>
      </c>
      <c r="E7310" t="str">
        <f t="shared" si="7284"/>
        <v>A2|прочие сыры</v>
      </c>
      <c r="F7310">
        <f>IFERROR(INDEX('Прайс-лист на год'!$E$4:$NG$28,MATCH(prices_model!E7310,'Прайс-лист на год'!$D$4:$D$28,0),MATCH(prices_model!A7310,'Прайс-лист на год'!$E$3:$NG$3,0)),0)</f>
        <v>630</v>
      </c>
    </row>
    <row r="7311" spans="1:6" x14ac:dyDescent="0.25">
      <c r="A7311" s="30">
        <f>'Прайс-лист на год'!$E$3+ROUNDDOWN((ROW()-2)/25,0)</f>
        <v>44122</v>
      </c>
      <c r="B7311">
        <f t="shared" ref="B7311:E7311" si="7285">B7286</f>
        <v>1</v>
      </c>
      <c r="C7311" t="str">
        <f t="shared" si="7285"/>
        <v>A2</v>
      </c>
      <c r="D7311" t="str">
        <f t="shared" si="7285"/>
        <v>продукты сырные</v>
      </c>
      <c r="E7311" t="str">
        <f t="shared" si="7285"/>
        <v>A2|продукты сырные</v>
      </c>
      <c r="F7311">
        <f>IFERROR(INDEX('Прайс-лист на год'!$E$4:$NG$28,MATCH(prices_model!E7311,'Прайс-лист на год'!$D$4:$D$28,0),MATCH(prices_model!A7311,'Прайс-лист на год'!$E$3:$NG$3,0)),0)</f>
        <v>360</v>
      </c>
    </row>
    <row r="7312" spans="1:6" x14ac:dyDescent="0.25">
      <c r="A7312" s="30">
        <f>'Прайс-лист на год'!$E$3+ROUNDDOWN((ROW()-2)/25,0)</f>
        <v>44122</v>
      </c>
      <c r="B7312">
        <f t="shared" ref="B7312:E7312" si="7286">B7287</f>
        <v>1</v>
      </c>
      <c r="C7312" t="str">
        <f t="shared" si="7286"/>
        <v>A3</v>
      </c>
      <c r="D7312" t="str">
        <f t="shared" si="7286"/>
        <v>сыр твердый</v>
      </c>
      <c r="E7312" t="str">
        <f t="shared" si="7286"/>
        <v>A3|сыр твердый</v>
      </c>
      <c r="F7312">
        <f>IFERROR(INDEX('Прайс-лист на год'!$E$4:$NG$28,MATCH(prices_model!E7312,'Прайс-лист на год'!$D$4:$D$28,0),MATCH(prices_model!A7312,'Прайс-лист на год'!$E$3:$NG$3,0)),0)</f>
        <v>1000</v>
      </c>
    </row>
    <row r="7313" spans="1:6" x14ac:dyDescent="0.25">
      <c r="A7313" s="30">
        <f>'Прайс-лист на год'!$E$3+ROUNDDOWN((ROW()-2)/25,0)</f>
        <v>44122</v>
      </c>
      <c r="B7313">
        <f t="shared" ref="B7313:E7313" si="7287">B7288</f>
        <v>1</v>
      </c>
      <c r="C7313" t="str">
        <f t="shared" si="7287"/>
        <v>A3</v>
      </c>
      <c r="D7313" t="str">
        <f t="shared" si="7287"/>
        <v>сыр полутвердый</v>
      </c>
      <c r="E7313" t="str">
        <f t="shared" si="7287"/>
        <v>A3|сыр полутвердый</v>
      </c>
      <c r="F7313">
        <f>IFERROR(INDEX('Прайс-лист на год'!$E$4:$NG$28,MATCH(prices_model!E7313,'Прайс-лист на год'!$D$4:$D$28,0),MATCH(prices_model!A7313,'Прайс-лист на год'!$E$3:$NG$3,0)),0)</f>
        <v>600</v>
      </c>
    </row>
    <row r="7314" spans="1:6" x14ac:dyDescent="0.25">
      <c r="A7314" s="30">
        <f>'Прайс-лист на год'!$E$3+ROUNDDOWN((ROW()-2)/25,0)</f>
        <v>44122</v>
      </c>
      <c r="B7314">
        <f t="shared" ref="B7314:E7314" si="7288">B7289</f>
        <v>1</v>
      </c>
      <c r="C7314" t="str">
        <f t="shared" si="7288"/>
        <v>A3</v>
      </c>
      <c r="D7314" t="str">
        <f t="shared" si="7288"/>
        <v>сыр мягкий</v>
      </c>
      <c r="E7314" t="str">
        <f t="shared" si="7288"/>
        <v>A3|сыр мягкий</v>
      </c>
      <c r="F7314">
        <f>IFERROR(INDEX('Прайс-лист на год'!$E$4:$NG$28,MATCH(prices_model!E7314,'Прайс-лист на год'!$D$4:$D$28,0),MATCH(prices_model!A7314,'Прайс-лист на год'!$E$3:$NG$3,0)),0)</f>
        <v>500</v>
      </c>
    </row>
    <row r="7315" spans="1:6" x14ac:dyDescent="0.25">
      <c r="A7315" s="30">
        <f>'Прайс-лист на год'!$E$3+ROUNDDOWN((ROW()-2)/25,0)</f>
        <v>44122</v>
      </c>
      <c r="B7315">
        <f t="shared" ref="B7315:E7315" si="7289">B7290</f>
        <v>1</v>
      </c>
      <c r="C7315" t="str">
        <f t="shared" si="7289"/>
        <v>A3</v>
      </c>
      <c r="D7315" t="str">
        <f t="shared" si="7289"/>
        <v>прочие сыры</v>
      </c>
      <c r="E7315" t="str">
        <f t="shared" si="7289"/>
        <v>A3|прочие сыры</v>
      </c>
      <c r="F7315">
        <f>IFERROR(INDEX('Прайс-лист на год'!$E$4:$NG$28,MATCH(prices_model!E7315,'Прайс-лист на год'!$D$4:$D$28,0),MATCH(prices_model!A7315,'Прайс-лист на год'!$E$3:$NG$3,0)),0)</f>
        <v>700</v>
      </c>
    </row>
    <row r="7316" spans="1:6" x14ac:dyDescent="0.25">
      <c r="A7316" s="30">
        <f>'Прайс-лист на год'!$E$3+ROUNDDOWN((ROW()-2)/25,0)</f>
        <v>44122</v>
      </c>
      <c r="B7316">
        <f t="shared" ref="B7316:E7316" si="7290">B7291</f>
        <v>1</v>
      </c>
      <c r="C7316" t="str">
        <f t="shared" si="7290"/>
        <v>A3</v>
      </c>
      <c r="D7316" t="str">
        <f t="shared" si="7290"/>
        <v>продукты сырные</v>
      </c>
      <c r="E7316" t="str">
        <f t="shared" si="7290"/>
        <v>A3|продукты сырные</v>
      </c>
      <c r="F7316">
        <f>IFERROR(INDEX('Прайс-лист на год'!$E$4:$NG$28,MATCH(prices_model!E7316,'Прайс-лист на год'!$D$4:$D$28,0),MATCH(prices_model!A7316,'Прайс-лист на год'!$E$3:$NG$3,0)),0)</f>
        <v>400</v>
      </c>
    </row>
    <row r="7317" spans="1:6" x14ac:dyDescent="0.25">
      <c r="A7317" s="30">
        <f>'Прайс-лист на год'!$E$3+ROUNDDOWN((ROW()-2)/25,0)</f>
        <v>44122</v>
      </c>
      <c r="B7317">
        <f t="shared" ref="B7317:E7317" si="7291">B7292</f>
        <v>1</v>
      </c>
      <c r="C7317" t="str">
        <f t="shared" si="7291"/>
        <v>A4</v>
      </c>
      <c r="D7317" t="str">
        <f t="shared" si="7291"/>
        <v>сыр твердый</v>
      </c>
      <c r="E7317" t="str">
        <f t="shared" si="7291"/>
        <v>A4|сыр твердый</v>
      </c>
      <c r="F7317">
        <f>IFERROR(INDEX('Прайс-лист на год'!$E$4:$NG$28,MATCH(prices_model!E7317,'Прайс-лист на год'!$D$4:$D$28,0),MATCH(prices_model!A7317,'Прайс-лист на год'!$E$3:$NG$3,0)),0)</f>
        <v>893</v>
      </c>
    </row>
    <row r="7318" spans="1:6" x14ac:dyDescent="0.25">
      <c r="A7318" s="30">
        <f>'Прайс-лист на год'!$E$3+ROUNDDOWN((ROW()-2)/25,0)</f>
        <v>44122</v>
      </c>
      <c r="B7318">
        <f t="shared" ref="B7318:E7318" si="7292">B7293</f>
        <v>1</v>
      </c>
      <c r="C7318" t="str">
        <f t="shared" si="7292"/>
        <v>A4</v>
      </c>
      <c r="D7318" t="str">
        <f t="shared" si="7292"/>
        <v>сыр полутвердый</v>
      </c>
      <c r="E7318" t="str">
        <f t="shared" si="7292"/>
        <v>A4|сыр полутвердый</v>
      </c>
      <c r="F7318">
        <f>IFERROR(INDEX('Прайс-лист на год'!$E$4:$NG$28,MATCH(prices_model!E7318,'Прайс-лист на год'!$D$4:$D$28,0),MATCH(prices_model!A7318,'Прайс-лист на год'!$E$3:$NG$3,0)),0)</f>
        <v>536</v>
      </c>
    </row>
    <row r="7319" spans="1:6" x14ac:dyDescent="0.25">
      <c r="A7319" s="30">
        <f>'Прайс-лист на год'!$E$3+ROUNDDOWN((ROW()-2)/25,0)</f>
        <v>44122</v>
      </c>
      <c r="B7319">
        <f t="shared" ref="B7319:E7319" si="7293">B7294</f>
        <v>1</v>
      </c>
      <c r="C7319" t="str">
        <f t="shared" si="7293"/>
        <v>A4</v>
      </c>
      <c r="D7319" t="str">
        <f t="shared" si="7293"/>
        <v>сыр мягкий</v>
      </c>
      <c r="E7319" t="str">
        <f t="shared" si="7293"/>
        <v>A4|сыр мягкий</v>
      </c>
      <c r="F7319">
        <f>IFERROR(INDEX('Прайс-лист на год'!$E$4:$NG$28,MATCH(prices_model!E7319,'Прайс-лист на год'!$D$4:$D$28,0),MATCH(prices_model!A7319,'Прайс-лист на год'!$E$3:$NG$3,0)),0)</f>
        <v>551</v>
      </c>
    </row>
    <row r="7320" spans="1:6" x14ac:dyDescent="0.25">
      <c r="A7320" s="30">
        <f>'Прайс-лист на год'!$E$3+ROUNDDOWN((ROW()-2)/25,0)</f>
        <v>44122</v>
      </c>
      <c r="B7320">
        <f t="shared" ref="B7320:E7320" si="7294">B7295</f>
        <v>1</v>
      </c>
      <c r="C7320" t="str">
        <f t="shared" si="7294"/>
        <v>A4</v>
      </c>
      <c r="D7320" t="str">
        <f t="shared" si="7294"/>
        <v>прочие сыры</v>
      </c>
      <c r="E7320" t="str">
        <f t="shared" si="7294"/>
        <v>A4|прочие сыры</v>
      </c>
      <c r="F7320">
        <f>IFERROR(INDEX('Прайс-лист на год'!$E$4:$NG$28,MATCH(prices_model!E7320,'Прайс-лист на год'!$D$4:$D$28,0),MATCH(prices_model!A7320,'Прайс-лист на год'!$E$3:$NG$3,0)),0)</f>
        <v>847</v>
      </c>
    </row>
    <row r="7321" spans="1:6" x14ac:dyDescent="0.25">
      <c r="A7321" s="30">
        <f>'Прайс-лист на год'!$E$3+ROUNDDOWN((ROW()-2)/25,0)</f>
        <v>44122</v>
      </c>
      <c r="B7321">
        <f t="shared" ref="B7321:E7321" si="7295">B7296</f>
        <v>1</v>
      </c>
      <c r="C7321" t="str">
        <f t="shared" si="7295"/>
        <v>A4</v>
      </c>
      <c r="D7321" t="str">
        <f t="shared" si="7295"/>
        <v>продукты сырные</v>
      </c>
      <c r="E7321" t="str">
        <f t="shared" si="7295"/>
        <v>A4|продукты сырные</v>
      </c>
      <c r="F7321">
        <f>IFERROR(INDEX('Прайс-лист на год'!$E$4:$NG$28,MATCH(prices_model!E7321,'Прайс-лист на год'!$D$4:$D$28,0),MATCH(prices_model!A7321,'Прайс-лист на год'!$E$3:$NG$3,0)),0)</f>
        <v>340</v>
      </c>
    </row>
    <row r="7322" spans="1:6" x14ac:dyDescent="0.25">
      <c r="A7322" s="30">
        <f>'Прайс-лист на год'!$E$3+ROUNDDOWN((ROW()-2)/25,0)</f>
        <v>44122</v>
      </c>
      <c r="B7322">
        <f t="shared" ref="B7322:E7322" si="7296">B7297</f>
        <v>1</v>
      </c>
      <c r="C7322" t="str">
        <f t="shared" si="7296"/>
        <v>A5</v>
      </c>
      <c r="D7322" t="str">
        <f t="shared" si="7296"/>
        <v>сыр твердый</v>
      </c>
      <c r="E7322" t="str">
        <f t="shared" si="7296"/>
        <v>A5|сыр твердый</v>
      </c>
      <c r="F7322">
        <f>IFERROR(INDEX('Прайс-лист на год'!$E$4:$NG$28,MATCH(prices_model!E7322,'Прайс-лист на год'!$D$4:$D$28,0),MATCH(prices_model!A7322,'Прайс-лист на год'!$E$3:$NG$3,0)),0)</f>
        <v>1104</v>
      </c>
    </row>
    <row r="7323" spans="1:6" x14ac:dyDescent="0.25">
      <c r="A7323" s="30">
        <f>'Прайс-лист на год'!$E$3+ROUNDDOWN((ROW()-2)/25,0)</f>
        <v>44122</v>
      </c>
      <c r="B7323">
        <f t="shared" ref="B7323:E7323" si="7297">B7298</f>
        <v>1</v>
      </c>
      <c r="C7323" t="str">
        <f t="shared" si="7297"/>
        <v>A5</v>
      </c>
      <c r="D7323" t="str">
        <f t="shared" si="7297"/>
        <v>сыр полутвердый</v>
      </c>
      <c r="E7323" t="str">
        <f t="shared" si="7297"/>
        <v>A5|сыр полутвердый</v>
      </c>
      <c r="F7323">
        <f>IFERROR(INDEX('Прайс-лист на год'!$E$4:$NG$28,MATCH(prices_model!E7323,'Прайс-лист на год'!$D$4:$D$28,0),MATCH(prices_model!A7323,'Прайс-лист на год'!$E$3:$NG$3,0)),0)</f>
        <v>663</v>
      </c>
    </row>
    <row r="7324" spans="1:6" x14ac:dyDescent="0.25">
      <c r="A7324" s="30">
        <f>'Прайс-лист на год'!$E$3+ROUNDDOWN((ROW()-2)/25,0)</f>
        <v>44122</v>
      </c>
      <c r="B7324">
        <f t="shared" ref="B7324:E7324" si="7298">B7299</f>
        <v>1</v>
      </c>
      <c r="C7324" t="str">
        <f t="shared" si="7298"/>
        <v>A5</v>
      </c>
      <c r="D7324" t="str">
        <f t="shared" si="7298"/>
        <v>сыр мягкий</v>
      </c>
      <c r="E7324" t="str">
        <f t="shared" si="7298"/>
        <v>A5|сыр мягкий</v>
      </c>
      <c r="F7324">
        <f>IFERROR(INDEX('Прайс-лист на год'!$E$4:$NG$28,MATCH(prices_model!E7324,'Прайс-лист на год'!$D$4:$D$28,0),MATCH(prices_model!A7324,'Прайс-лист на год'!$E$3:$NG$3,0)),0)</f>
        <v>552</v>
      </c>
    </row>
    <row r="7325" spans="1:6" x14ac:dyDescent="0.25">
      <c r="A7325" s="30">
        <f>'Прайс-лист на год'!$E$3+ROUNDDOWN((ROW()-2)/25,0)</f>
        <v>44122</v>
      </c>
      <c r="B7325">
        <f t="shared" ref="B7325:E7325" si="7299">B7300</f>
        <v>1</v>
      </c>
      <c r="C7325" t="str">
        <f t="shared" si="7299"/>
        <v>A5</v>
      </c>
      <c r="D7325" t="str">
        <f t="shared" si="7299"/>
        <v>прочие сыры</v>
      </c>
      <c r="E7325" t="str">
        <f t="shared" si="7299"/>
        <v>A5|прочие сыры</v>
      </c>
      <c r="F7325">
        <f>IFERROR(INDEX('Прайс-лист на год'!$E$4:$NG$28,MATCH(prices_model!E7325,'Прайс-лист на год'!$D$4:$D$28,0),MATCH(prices_model!A7325,'Прайс-лист на год'!$E$3:$NG$3,0)),0)</f>
        <v>773</v>
      </c>
    </row>
    <row r="7326" spans="1:6" x14ac:dyDescent="0.25">
      <c r="A7326" s="30">
        <f>'Прайс-лист на год'!$E$3+ROUNDDOWN((ROW()-2)/25,0)</f>
        <v>44122</v>
      </c>
      <c r="B7326">
        <f t="shared" ref="B7326:E7326" si="7300">B7301</f>
        <v>1</v>
      </c>
      <c r="C7326" t="str">
        <f t="shared" si="7300"/>
        <v>A5</v>
      </c>
      <c r="D7326" t="str">
        <f t="shared" si="7300"/>
        <v>продукты сырные</v>
      </c>
      <c r="E7326" t="str">
        <f t="shared" si="7300"/>
        <v>A5|продукты сырные</v>
      </c>
      <c r="F7326">
        <f>IFERROR(INDEX('Прайс-лист на год'!$E$4:$NG$28,MATCH(prices_model!E7326,'Прайс-лист на год'!$D$4:$D$28,0),MATCH(prices_model!A7326,'Прайс-лист на год'!$E$3:$NG$3,0)),0)</f>
        <v>442</v>
      </c>
    </row>
    <row r="7327" spans="1:6" x14ac:dyDescent="0.25">
      <c r="A7327" s="30">
        <f>'Прайс-лист на год'!$E$3+ROUNDDOWN((ROW()-2)/25,0)</f>
        <v>44123</v>
      </c>
      <c r="B7327">
        <f t="shared" ref="B7327:E7327" si="7301">B7302</f>
        <v>1</v>
      </c>
      <c r="C7327" t="str">
        <f t="shared" si="7301"/>
        <v>A1</v>
      </c>
      <c r="D7327" t="str">
        <f t="shared" si="7301"/>
        <v>сыр твердый</v>
      </c>
      <c r="E7327" t="str">
        <f t="shared" si="7301"/>
        <v>A1|сыр твердый</v>
      </c>
      <c r="F7327">
        <f>IFERROR(INDEX('Прайс-лист на год'!$E$4:$NG$28,MATCH(prices_model!E7327,'Прайс-лист на год'!$D$4:$D$28,0),MATCH(prices_model!A7327,'Прайс-лист на год'!$E$3:$NG$3,0)),0)</f>
        <v>1000</v>
      </c>
    </row>
    <row r="7328" spans="1:6" x14ac:dyDescent="0.25">
      <c r="A7328" s="30">
        <f>'Прайс-лист на год'!$E$3+ROUNDDOWN((ROW()-2)/25,0)</f>
        <v>44123</v>
      </c>
      <c r="B7328">
        <f t="shared" ref="B7328:E7328" si="7302">B7303</f>
        <v>1</v>
      </c>
      <c r="C7328" t="str">
        <f t="shared" si="7302"/>
        <v>A1</v>
      </c>
      <c r="D7328" t="str">
        <f t="shared" si="7302"/>
        <v>сыр полутвердый</v>
      </c>
      <c r="E7328" t="str">
        <f t="shared" si="7302"/>
        <v>A1|сыр полутвердый</v>
      </c>
      <c r="F7328">
        <f>IFERROR(INDEX('Прайс-лист на год'!$E$4:$NG$28,MATCH(prices_model!E7328,'Прайс-лист на год'!$D$4:$D$28,0),MATCH(prices_model!A7328,'Прайс-лист на год'!$E$3:$NG$3,0)),0)</f>
        <v>600</v>
      </c>
    </row>
    <row r="7329" spans="1:6" x14ac:dyDescent="0.25">
      <c r="A7329" s="30">
        <f>'Прайс-лист на год'!$E$3+ROUNDDOWN((ROW()-2)/25,0)</f>
        <v>44123</v>
      </c>
      <c r="B7329">
        <f t="shared" ref="B7329:E7329" si="7303">B7304</f>
        <v>1</v>
      </c>
      <c r="C7329" t="str">
        <f t="shared" si="7303"/>
        <v>A1</v>
      </c>
      <c r="D7329" t="str">
        <f t="shared" si="7303"/>
        <v>сыр мягкий</v>
      </c>
      <c r="E7329" t="str">
        <f t="shared" si="7303"/>
        <v>A1|сыр мягкий</v>
      </c>
      <c r="F7329">
        <f>IFERROR(INDEX('Прайс-лист на год'!$E$4:$NG$28,MATCH(prices_model!E7329,'Прайс-лист на год'!$D$4:$D$28,0),MATCH(prices_model!A7329,'Прайс-лист на год'!$E$3:$NG$3,0)),0)</f>
        <v>500</v>
      </c>
    </row>
    <row r="7330" spans="1:6" x14ac:dyDescent="0.25">
      <c r="A7330" s="30">
        <f>'Прайс-лист на год'!$E$3+ROUNDDOWN((ROW()-2)/25,0)</f>
        <v>44123</v>
      </c>
      <c r="B7330">
        <f t="shared" ref="B7330:E7330" si="7304">B7305</f>
        <v>1</v>
      </c>
      <c r="C7330" t="str">
        <f t="shared" si="7304"/>
        <v>A1</v>
      </c>
      <c r="D7330" t="str">
        <f t="shared" si="7304"/>
        <v>прочие сыры</v>
      </c>
      <c r="E7330" t="str">
        <f t="shared" si="7304"/>
        <v>A1|прочие сыры</v>
      </c>
      <c r="F7330">
        <f>IFERROR(INDEX('Прайс-лист на год'!$E$4:$NG$28,MATCH(prices_model!E7330,'Прайс-лист на год'!$D$4:$D$28,0),MATCH(prices_model!A7330,'Прайс-лист на год'!$E$3:$NG$3,0)),0)</f>
        <v>700</v>
      </c>
    </row>
    <row r="7331" spans="1:6" x14ac:dyDescent="0.25">
      <c r="A7331" s="30">
        <f>'Прайс-лист на год'!$E$3+ROUNDDOWN((ROW()-2)/25,0)</f>
        <v>44123</v>
      </c>
      <c r="B7331">
        <f t="shared" ref="B7331:E7331" si="7305">B7306</f>
        <v>1</v>
      </c>
      <c r="C7331" t="str">
        <f t="shared" si="7305"/>
        <v>A1</v>
      </c>
      <c r="D7331" t="str">
        <f t="shared" si="7305"/>
        <v>продукты сырные</v>
      </c>
      <c r="E7331" t="str">
        <f t="shared" si="7305"/>
        <v>A1|продукты сырные</v>
      </c>
      <c r="F7331">
        <f>IFERROR(INDEX('Прайс-лист на год'!$E$4:$NG$28,MATCH(prices_model!E7331,'Прайс-лист на год'!$D$4:$D$28,0),MATCH(prices_model!A7331,'Прайс-лист на год'!$E$3:$NG$3,0)),0)</f>
        <v>400</v>
      </c>
    </row>
    <row r="7332" spans="1:6" x14ac:dyDescent="0.25">
      <c r="A7332" s="30">
        <f>'Прайс-лист на год'!$E$3+ROUNDDOWN((ROW()-2)/25,0)</f>
        <v>44123</v>
      </c>
      <c r="B7332">
        <f t="shared" ref="B7332:E7332" si="7306">B7307</f>
        <v>1</v>
      </c>
      <c r="C7332" t="str">
        <f t="shared" si="7306"/>
        <v>A2</v>
      </c>
      <c r="D7332" t="str">
        <f t="shared" si="7306"/>
        <v>сыр твердый</v>
      </c>
      <c r="E7332" t="str">
        <f t="shared" si="7306"/>
        <v>A2|сыр твердый</v>
      </c>
      <c r="F7332">
        <f>IFERROR(INDEX('Прайс-лист на год'!$E$4:$NG$28,MATCH(prices_model!E7332,'Прайс-лист на год'!$D$4:$D$28,0),MATCH(prices_model!A7332,'Прайс-лист на год'!$E$3:$NG$3,0)),0)</f>
        <v>1050</v>
      </c>
    </row>
    <row r="7333" spans="1:6" x14ac:dyDescent="0.25">
      <c r="A7333" s="30">
        <f>'Прайс-лист на год'!$E$3+ROUNDDOWN((ROW()-2)/25,0)</f>
        <v>44123</v>
      </c>
      <c r="B7333">
        <f t="shared" ref="B7333:E7333" si="7307">B7308</f>
        <v>1</v>
      </c>
      <c r="C7333" t="str">
        <f t="shared" si="7307"/>
        <v>A2</v>
      </c>
      <c r="D7333" t="str">
        <f t="shared" si="7307"/>
        <v>сыр полутвердый</v>
      </c>
      <c r="E7333" t="str">
        <f t="shared" si="7307"/>
        <v>A2|сыр полутвердый</v>
      </c>
      <c r="F7333">
        <f>IFERROR(INDEX('Прайс-лист на год'!$E$4:$NG$28,MATCH(prices_model!E7333,'Прайс-лист на год'!$D$4:$D$28,0),MATCH(prices_model!A7333,'Прайс-лист на год'!$E$3:$NG$3,0)),0)</f>
        <v>630</v>
      </c>
    </row>
    <row r="7334" spans="1:6" x14ac:dyDescent="0.25">
      <c r="A7334" s="30">
        <f>'Прайс-лист на год'!$E$3+ROUNDDOWN((ROW()-2)/25,0)</f>
        <v>44123</v>
      </c>
      <c r="B7334">
        <f t="shared" ref="B7334:E7334" si="7308">B7309</f>
        <v>1</v>
      </c>
      <c r="C7334" t="str">
        <f t="shared" si="7308"/>
        <v>A2</v>
      </c>
      <c r="D7334" t="str">
        <f t="shared" si="7308"/>
        <v>сыр мягкий</v>
      </c>
      <c r="E7334" t="str">
        <f t="shared" si="7308"/>
        <v>A2|сыр мягкий</v>
      </c>
      <c r="F7334">
        <f>IFERROR(INDEX('Прайс-лист на год'!$E$4:$NG$28,MATCH(prices_model!E7334,'Прайс-лист на год'!$D$4:$D$28,0),MATCH(prices_model!A7334,'Прайс-лист на год'!$E$3:$NG$3,0)),0)</f>
        <v>525</v>
      </c>
    </row>
    <row r="7335" spans="1:6" x14ac:dyDescent="0.25">
      <c r="A7335" s="30">
        <f>'Прайс-лист на год'!$E$3+ROUNDDOWN((ROW()-2)/25,0)</f>
        <v>44123</v>
      </c>
      <c r="B7335">
        <f t="shared" ref="B7335:E7335" si="7309">B7310</f>
        <v>1</v>
      </c>
      <c r="C7335" t="str">
        <f t="shared" si="7309"/>
        <v>A2</v>
      </c>
      <c r="D7335" t="str">
        <f t="shared" si="7309"/>
        <v>прочие сыры</v>
      </c>
      <c r="E7335" t="str">
        <f t="shared" si="7309"/>
        <v>A2|прочие сыры</v>
      </c>
      <c r="F7335">
        <f>IFERROR(INDEX('Прайс-лист на год'!$E$4:$NG$28,MATCH(prices_model!E7335,'Прайс-лист на год'!$D$4:$D$28,0),MATCH(prices_model!A7335,'Прайс-лист на год'!$E$3:$NG$3,0)),0)</f>
        <v>735</v>
      </c>
    </row>
    <row r="7336" spans="1:6" x14ac:dyDescent="0.25">
      <c r="A7336" s="30">
        <f>'Прайс-лист на год'!$E$3+ROUNDDOWN((ROW()-2)/25,0)</f>
        <v>44123</v>
      </c>
      <c r="B7336">
        <f t="shared" ref="B7336:E7336" si="7310">B7311</f>
        <v>1</v>
      </c>
      <c r="C7336" t="str">
        <f t="shared" si="7310"/>
        <v>A2</v>
      </c>
      <c r="D7336" t="str">
        <f t="shared" si="7310"/>
        <v>продукты сырные</v>
      </c>
      <c r="E7336" t="str">
        <f t="shared" si="7310"/>
        <v>A2|продукты сырные</v>
      </c>
      <c r="F7336">
        <f>IFERROR(INDEX('Прайс-лист на год'!$E$4:$NG$28,MATCH(prices_model!E7336,'Прайс-лист на год'!$D$4:$D$28,0),MATCH(prices_model!A7336,'Прайс-лист на год'!$E$3:$NG$3,0)),0)</f>
        <v>420</v>
      </c>
    </row>
    <row r="7337" spans="1:6" x14ac:dyDescent="0.25">
      <c r="A7337" s="30">
        <f>'Прайс-лист на год'!$E$3+ROUNDDOWN((ROW()-2)/25,0)</f>
        <v>44123</v>
      </c>
      <c r="B7337">
        <f t="shared" ref="B7337:E7337" si="7311">B7312</f>
        <v>1</v>
      </c>
      <c r="C7337" t="str">
        <f t="shared" si="7311"/>
        <v>A3</v>
      </c>
      <c r="D7337" t="str">
        <f t="shared" si="7311"/>
        <v>сыр твердый</v>
      </c>
      <c r="E7337" t="str">
        <f t="shared" si="7311"/>
        <v>A3|сыр твердый</v>
      </c>
      <c r="F7337">
        <f>IFERROR(INDEX('Прайс-лист на год'!$E$4:$NG$28,MATCH(prices_model!E7337,'Прайс-лист на год'!$D$4:$D$28,0),MATCH(prices_model!A7337,'Прайс-лист на год'!$E$3:$NG$3,0)),0)</f>
        <v>1100</v>
      </c>
    </row>
    <row r="7338" spans="1:6" x14ac:dyDescent="0.25">
      <c r="A7338" s="30">
        <f>'Прайс-лист на год'!$E$3+ROUNDDOWN((ROW()-2)/25,0)</f>
        <v>44123</v>
      </c>
      <c r="B7338">
        <f t="shared" ref="B7338:E7338" si="7312">B7313</f>
        <v>1</v>
      </c>
      <c r="C7338" t="str">
        <f t="shared" si="7312"/>
        <v>A3</v>
      </c>
      <c r="D7338" t="str">
        <f t="shared" si="7312"/>
        <v>сыр полутвердый</v>
      </c>
      <c r="E7338" t="str">
        <f t="shared" si="7312"/>
        <v>A3|сыр полутвердый</v>
      </c>
      <c r="F7338">
        <f>IFERROR(INDEX('Прайс-лист на год'!$E$4:$NG$28,MATCH(prices_model!E7338,'Прайс-лист на год'!$D$4:$D$28,0),MATCH(prices_model!A7338,'Прайс-лист на год'!$E$3:$NG$3,0)),0)</f>
        <v>660</v>
      </c>
    </row>
    <row r="7339" spans="1:6" x14ac:dyDescent="0.25">
      <c r="A7339" s="30">
        <f>'Прайс-лист на год'!$E$3+ROUNDDOWN((ROW()-2)/25,0)</f>
        <v>44123</v>
      </c>
      <c r="B7339">
        <f t="shared" ref="B7339:E7339" si="7313">B7314</f>
        <v>1</v>
      </c>
      <c r="C7339" t="str">
        <f t="shared" si="7313"/>
        <v>A3</v>
      </c>
      <c r="D7339" t="str">
        <f t="shared" si="7313"/>
        <v>сыр мягкий</v>
      </c>
      <c r="E7339" t="str">
        <f t="shared" si="7313"/>
        <v>A3|сыр мягкий</v>
      </c>
      <c r="F7339">
        <f>IFERROR(INDEX('Прайс-лист на год'!$E$4:$NG$28,MATCH(prices_model!E7339,'Прайс-лист на год'!$D$4:$D$28,0),MATCH(prices_model!A7339,'Прайс-лист на год'!$E$3:$NG$3,0)),0)</f>
        <v>550</v>
      </c>
    </row>
    <row r="7340" spans="1:6" x14ac:dyDescent="0.25">
      <c r="A7340" s="30">
        <f>'Прайс-лист на год'!$E$3+ROUNDDOWN((ROW()-2)/25,0)</f>
        <v>44123</v>
      </c>
      <c r="B7340">
        <f t="shared" ref="B7340:E7340" si="7314">B7315</f>
        <v>1</v>
      </c>
      <c r="C7340" t="str">
        <f t="shared" si="7314"/>
        <v>A3</v>
      </c>
      <c r="D7340" t="str">
        <f t="shared" si="7314"/>
        <v>прочие сыры</v>
      </c>
      <c r="E7340" t="str">
        <f t="shared" si="7314"/>
        <v>A3|прочие сыры</v>
      </c>
      <c r="F7340">
        <f>IFERROR(INDEX('Прайс-лист на год'!$E$4:$NG$28,MATCH(prices_model!E7340,'Прайс-лист на год'!$D$4:$D$28,0),MATCH(prices_model!A7340,'Прайс-лист на год'!$E$3:$NG$3,0)),0)</f>
        <v>770</v>
      </c>
    </row>
    <row r="7341" spans="1:6" x14ac:dyDescent="0.25">
      <c r="A7341" s="30">
        <f>'Прайс-лист на год'!$E$3+ROUNDDOWN((ROW()-2)/25,0)</f>
        <v>44123</v>
      </c>
      <c r="B7341">
        <f t="shared" ref="B7341:E7341" si="7315">B7316</f>
        <v>1</v>
      </c>
      <c r="C7341" t="str">
        <f t="shared" si="7315"/>
        <v>A3</v>
      </c>
      <c r="D7341" t="str">
        <f t="shared" si="7315"/>
        <v>продукты сырные</v>
      </c>
      <c r="E7341" t="str">
        <f t="shared" si="7315"/>
        <v>A3|продукты сырные</v>
      </c>
      <c r="F7341">
        <f>IFERROR(INDEX('Прайс-лист на год'!$E$4:$NG$28,MATCH(prices_model!E7341,'Прайс-лист на год'!$D$4:$D$28,0),MATCH(prices_model!A7341,'Прайс-лист на год'!$E$3:$NG$3,0)),0)</f>
        <v>440</v>
      </c>
    </row>
    <row r="7342" spans="1:6" x14ac:dyDescent="0.25">
      <c r="A7342" s="30">
        <f>'Прайс-лист на год'!$E$3+ROUNDDOWN((ROW()-2)/25,0)</f>
        <v>44123</v>
      </c>
      <c r="B7342">
        <f t="shared" ref="B7342:E7342" si="7316">B7317</f>
        <v>1</v>
      </c>
      <c r="C7342" t="str">
        <f t="shared" si="7316"/>
        <v>A4</v>
      </c>
      <c r="D7342" t="str">
        <f t="shared" si="7316"/>
        <v>сыр твердый</v>
      </c>
      <c r="E7342" t="str">
        <f t="shared" si="7316"/>
        <v>A4|сыр твердый</v>
      </c>
      <c r="F7342">
        <f>IFERROR(INDEX('Прайс-лист на год'!$E$4:$NG$28,MATCH(prices_model!E7342,'Прайс-лист на год'!$D$4:$D$28,0),MATCH(prices_model!A7342,'Прайс-лист на год'!$E$3:$NG$3,0)),0)</f>
        <v>1103</v>
      </c>
    </row>
    <row r="7343" spans="1:6" x14ac:dyDescent="0.25">
      <c r="A7343" s="30">
        <f>'Прайс-лист на год'!$E$3+ROUNDDOWN((ROW()-2)/25,0)</f>
        <v>44123</v>
      </c>
      <c r="B7343">
        <f t="shared" ref="B7343:E7343" si="7317">B7318</f>
        <v>1</v>
      </c>
      <c r="C7343" t="str">
        <f t="shared" si="7317"/>
        <v>A4</v>
      </c>
      <c r="D7343" t="str">
        <f t="shared" si="7317"/>
        <v>сыр полутвердый</v>
      </c>
      <c r="E7343" t="str">
        <f t="shared" si="7317"/>
        <v>A4|сыр полутвердый</v>
      </c>
      <c r="F7343">
        <f>IFERROR(INDEX('Прайс-лист на год'!$E$4:$NG$28,MATCH(prices_model!E7343,'Прайс-лист на год'!$D$4:$D$28,0),MATCH(prices_model!A7343,'Прайс-лист на год'!$E$3:$NG$3,0)),0)</f>
        <v>662</v>
      </c>
    </row>
    <row r="7344" spans="1:6" x14ac:dyDescent="0.25">
      <c r="A7344" s="30">
        <f>'Прайс-лист на год'!$E$3+ROUNDDOWN((ROW()-2)/25,0)</f>
        <v>44123</v>
      </c>
      <c r="B7344">
        <f t="shared" ref="B7344:E7344" si="7318">B7319</f>
        <v>1</v>
      </c>
      <c r="C7344" t="str">
        <f t="shared" si="7318"/>
        <v>A4</v>
      </c>
      <c r="D7344" t="str">
        <f t="shared" si="7318"/>
        <v>сыр мягкий</v>
      </c>
      <c r="E7344" t="str">
        <f t="shared" si="7318"/>
        <v>A4|сыр мягкий</v>
      </c>
      <c r="F7344">
        <f>IFERROR(INDEX('Прайс-лист на год'!$E$4:$NG$28,MATCH(prices_model!E7344,'Прайс-лист на год'!$D$4:$D$28,0),MATCH(prices_model!A7344,'Прайс-лист на год'!$E$3:$NG$3,0)),0)</f>
        <v>551</v>
      </c>
    </row>
    <row r="7345" spans="1:6" x14ac:dyDescent="0.25">
      <c r="A7345" s="30">
        <f>'Прайс-лист на год'!$E$3+ROUNDDOWN((ROW()-2)/25,0)</f>
        <v>44123</v>
      </c>
      <c r="B7345">
        <f t="shared" ref="B7345:E7345" si="7319">B7320</f>
        <v>1</v>
      </c>
      <c r="C7345" t="str">
        <f t="shared" si="7319"/>
        <v>A4</v>
      </c>
      <c r="D7345" t="str">
        <f t="shared" si="7319"/>
        <v>прочие сыры</v>
      </c>
      <c r="E7345" t="str">
        <f t="shared" si="7319"/>
        <v>A4|прочие сыры</v>
      </c>
      <c r="F7345">
        <f>IFERROR(INDEX('Прайс-лист на год'!$E$4:$NG$28,MATCH(prices_model!E7345,'Прайс-лист на год'!$D$4:$D$28,0),MATCH(prices_model!A7345,'Прайс-лист на год'!$E$3:$NG$3,0)),0)</f>
        <v>847</v>
      </c>
    </row>
    <row r="7346" spans="1:6" x14ac:dyDescent="0.25">
      <c r="A7346" s="30">
        <f>'Прайс-лист на год'!$E$3+ROUNDDOWN((ROW()-2)/25,0)</f>
        <v>44123</v>
      </c>
      <c r="B7346">
        <f t="shared" ref="B7346:E7346" si="7320">B7321</f>
        <v>1</v>
      </c>
      <c r="C7346" t="str">
        <f t="shared" si="7320"/>
        <v>A4</v>
      </c>
      <c r="D7346" t="str">
        <f t="shared" si="7320"/>
        <v>продукты сырные</v>
      </c>
      <c r="E7346" t="str">
        <f t="shared" si="7320"/>
        <v>A4|продукты сырные</v>
      </c>
      <c r="F7346">
        <f>IFERROR(INDEX('Прайс-лист на год'!$E$4:$NG$28,MATCH(prices_model!E7346,'Прайс-лист на год'!$D$4:$D$28,0),MATCH(prices_model!A7346,'Прайс-лист на год'!$E$3:$NG$3,0)),0)</f>
        <v>340</v>
      </c>
    </row>
    <row r="7347" spans="1:6" x14ac:dyDescent="0.25">
      <c r="A7347" s="30">
        <f>'Прайс-лист на год'!$E$3+ROUNDDOWN((ROW()-2)/25,0)</f>
        <v>44123</v>
      </c>
      <c r="B7347">
        <f t="shared" ref="B7347:E7347" si="7321">B7322</f>
        <v>1</v>
      </c>
      <c r="C7347" t="str">
        <f t="shared" si="7321"/>
        <v>A5</v>
      </c>
      <c r="D7347" t="str">
        <f t="shared" si="7321"/>
        <v>сыр твердый</v>
      </c>
      <c r="E7347" t="str">
        <f t="shared" si="7321"/>
        <v>A5|сыр твердый</v>
      </c>
      <c r="F7347">
        <f>IFERROR(INDEX('Прайс-лист на год'!$E$4:$NG$28,MATCH(prices_model!E7347,'Прайс-лист на год'!$D$4:$D$28,0),MATCH(prices_model!A7347,'Прайс-лист на год'!$E$3:$NG$3,0)),0)</f>
        <v>1105</v>
      </c>
    </row>
    <row r="7348" spans="1:6" x14ac:dyDescent="0.25">
      <c r="A7348" s="30">
        <f>'Прайс-лист на год'!$E$3+ROUNDDOWN((ROW()-2)/25,0)</f>
        <v>44123</v>
      </c>
      <c r="B7348">
        <f t="shared" ref="B7348:E7348" si="7322">B7323</f>
        <v>1</v>
      </c>
      <c r="C7348" t="str">
        <f t="shared" si="7322"/>
        <v>A5</v>
      </c>
      <c r="D7348" t="str">
        <f t="shared" si="7322"/>
        <v>сыр полутвердый</v>
      </c>
      <c r="E7348" t="str">
        <f t="shared" si="7322"/>
        <v>A5|сыр полутвердый</v>
      </c>
      <c r="F7348">
        <f>IFERROR(INDEX('Прайс-лист на год'!$E$4:$NG$28,MATCH(prices_model!E7348,'Прайс-лист на год'!$D$4:$D$28,0),MATCH(prices_model!A7348,'Прайс-лист на год'!$E$3:$NG$3,0)),0)</f>
        <v>663</v>
      </c>
    </row>
    <row r="7349" spans="1:6" x14ac:dyDescent="0.25">
      <c r="A7349" s="30">
        <f>'Прайс-лист на год'!$E$3+ROUNDDOWN((ROW()-2)/25,0)</f>
        <v>44123</v>
      </c>
      <c r="B7349">
        <f t="shared" ref="B7349:E7349" si="7323">B7324</f>
        <v>1</v>
      </c>
      <c r="C7349" t="str">
        <f t="shared" si="7323"/>
        <v>A5</v>
      </c>
      <c r="D7349" t="str">
        <f t="shared" si="7323"/>
        <v>сыр мягкий</v>
      </c>
      <c r="E7349" t="str">
        <f t="shared" si="7323"/>
        <v>A5|сыр мягкий</v>
      </c>
      <c r="F7349">
        <f>IFERROR(INDEX('Прайс-лист на год'!$E$4:$NG$28,MATCH(prices_model!E7349,'Прайс-лист на год'!$D$4:$D$28,0),MATCH(prices_model!A7349,'Прайс-лист на год'!$E$3:$NG$3,0)),0)</f>
        <v>553</v>
      </c>
    </row>
    <row r="7350" spans="1:6" x14ac:dyDescent="0.25">
      <c r="A7350" s="30">
        <f>'Прайс-лист на год'!$E$3+ROUNDDOWN((ROW()-2)/25,0)</f>
        <v>44123</v>
      </c>
      <c r="B7350">
        <f t="shared" ref="B7350:E7350" si="7324">B7325</f>
        <v>1</v>
      </c>
      <c r="C7350" t="str">
        <f t="shared" si="7324"/>
        <v>A5</v>
      </c>
      <c r="D7350" t="str">
        <f t="shared" si="7324"/>
        <v>прочие сыры</v>
      </c>
      <c r="E7350" t="str">
        <f t="shared" si="7324"/>
        <v>A5|прочие сыры</v>
      </c>
      <c r="F7350">
        <f>IFERROR(INDEX('Прайс-лист на год'!$E$4:$NG$28,MATCH(prices_model!E7350,'Прайс-лист на год'!$D$4:$D$28,0),MATCH(prices_model!A7350,'Прайс-лист на год'!$E$3:$NG$3,0)),0)</f>
        <v>774</v>
      </c>
    </row>
    <row r="7351" spans="1:6" x14ac:dyDescent="0.25">
      <c r="A7351" s="30">
        <f>'Прайс-лист на год'!$E$3+ROUNDDOWN((ROW()-2)/25,0)</f>
        <v>44123</v>
      </c>
      <c r="B7351">
        <f t="shared" ref="B7351:E7351" si="7325">B7326</f>
        <v>1</v>
      </c>
      <c r="C7351" t="str">
        <f t="shared" si="7325"/>
        <v>A5</v>
      </c>
      <c r="D7351" t="str">
        <f t="shared" si="7325"/>
        <v>продукты сырные</v>
      </c>
      <c r="E7351" t="str">
        <f t="shared" si="7325"/>
        <v>A5|продукты сырные</v>
      </c>
      <c r="F7351">
        <f>IFERROR(INDEX('Прайс-лист на год'!$E$4:$NG$28,MATCH(prices_model!E7351,'Прайс-лист на год'!$D$4:$D$28,0),MATCH(prices_model!A7351,'Прайс-лист на год'!$E$3:$NG$3,0)),0)</f>
        <v>442</v>
      </c>
    </row>
    <row r="7352" spans="1:6" x14ac:dyDescent="0.25">
      <c r="A7352" s="30">
        <f>'Прайс-лист на год'!$E$3+ROUNDDOWN((ROW()-2)/25,0)</f>
        <v>44124</v>
      </c>
      <c r="B7352">
        <f t="shared" ref="B7352:E7352" si="7326">B7327</f>
        <v>1</v>
      </c>
      <c r="C7352" t="str">
        <f t="shared" si="7326"/>
        <v>A1</v>
      </c>
      <c r="D7352" t="str">
        <f t="shared" si="7326"/>
        <v>сыр твердый</v>
      </c>
      <c r="E7352" t="str">
        <f t="shared" si="7326"/>
        <v>A1|сыр твердый</v>
      </c>
      <c r="F7352">
        <f>IFERROR(INDEX('Прайс-лист на год'!$E$4:$NG$28,MATCH(prices_model!E7352,'Прайс-лист на год'!$D$4:$D$28,0),MATCH(prices_model!A7352,'Прайс-лист на год'!$E$3:$NG$3,0)),0)</f>
        <v>1000</v>
      </c>
    </row>
    <row r="7353" spans="1:6" x14ac:dyDescent="0.25">
      <c r="A7353" s="30">
        <f>'Прайс-лист на год'!$E$3+ROUNDDOWN((ROW()-2)/25,0)</f>
        <v>44124</v>
      </c>
      <c r="B7353">
        <f t="shared" ref="B7353:E7353" si="7327">B7328</f>
        <v>1</v>
      </c>
      <c r="C7353" t="str">
        <f t="shared" si="7327"/>
        <v>A1</v>
      </c>
      <c r="D7353" t="str">
        <f t="shared" si="7327"/>
        <v>сыр полутвердый</v>
      </c>
      <c r="E7353" t="str">
        <f t="shared" si="7327"/>
        <v>A1|сыр полутвердый</v>
      </c>
      <c r="F7353">
        <f>IFERROR(INDEX('Прайс-лист на год'!$E$4:$NG$28,MATCH(prices_model!E7353,'Прайс-лист на год'!$D$4:$D$28,0),MATCH(prices_model!A7353,'Прайс-лист на год'!$E$3:$NG$3,0)),0)</f>
        <v>600</v>
      </c>
    </row>
    <row r="7354" spans="1:6" x14ac:dyDescent="0.25">
      <c r="A7354" s="30">
        <f>'Прайс-лист на год'!$E$3+ROUNDDOWN((ROW()-2)/25,0)</f>
        <v>44124</v>
      </c>
      <c r="B7354">
        <f t="shared" ref="B7354:E7354" si="7328">B7329</f>
        <v>1</v>
      </c>
      <c r="C7354" t="str">
        <f t="shared" si="7328"/>
        <v>A1</v>
      </c>
      <c r="D7354" t="str">
        <f t="shared" si="7328"/>
        <v>сыр мягкий</v>
      </c>
      <c r="E7354" t="str">
        <f t="shared" si="7328"/>
        <v>A1|сыр мягкий</v>
      </c>
      <c r="F7354">
        <f>IFERROR(INDEX('Прайс-лист на год'!$E$4:$NG$28,MATCH(prices_model!E7354,'Прайс-лист на год'!$D$4:$D$28,0),MATCH(prices_model!A7354,'Прайс-лист на год'!$E$3:$NG$3,0)),0)</f>
        <v>500</v>
      </c>
    </row>
    <row r="7355" spans="1:6" x14ac:dyDescent="0.25">
      <c r="A7355" s="30">
        <f>'Прайс-лист на год'!$E$3+ROUNDDOWN((ROW()-2)/25,0)</f>
        <v>44124</v>
      </c>
      <c r="B7355">
        <f t="shared" ref="B7355:E7355" si="7329">B7330</f>
        <v>1</v>
      </c>
      <c r="C7355" t="str">
        <f t="shared" si="7329"/>
        <v>A1</v>
      </c>
      <c r="D7355" t="str">
        <f t="shared" si="7329"/>
        <v>прочие сыры</v>
      </c>
      <c r="E7355" t="str">
        <f t="shared" si="7329"/>
        <v>A1|прочие сыры</v>
      </c>
      <c r="F7355">
        <f>IFERROR(INDEX('Прайс-лист на год'!$E$4:$NG$28,MATCH(prices_model!E7355,'Прайс-лист на год'!$D$4:$D$28,0),MATCH(prices_model!A7355,'Прайс-лист на год'!$E$3:$NG$3,0)),0)</f>
        <v>700</v>
      </c>
    </row>
    <row r="7356" spans="1:6" x14ac:dyDescent="0.25">
      <c r="A7356" s="30">
        <f>'Прайс-лист на год'!$E$3+ROUNDDOWN((ROW()-2)/25,0)</f>
        <v>44124</v>
      </c>
      <c r="B7356">
        <f t="shared" ref="B7356:E7356" si="7330">B7331</f>
        <v>1</v>
      </c>
      <c r="C7356" t="str">
        <f t="shared" si="7330"/>
        <v>A1</v>
      </c>
      <c r="D7356" t="str">
        <f t="shared" si="7330"/>
        <v>продукты сырные</v>
      </c>
      <c r="E7356" t="str">
        <f t="shared" si="7330"/>
        <v>A1|продукты сырные</v>
      </c>
      <c r="F7356">
        <f>IFERROR(INDEX('Прайс-лист на год'!$E$4:$NG$28,MATCH(prices_model!E7356,'Прайс-лист на год'!$D$4:$D$28,0),MATCH(prices_model!A7356,'Прайс-лист на год'!$E$3:$NG$3,0)),0)</f>
        <v>400</v>
      </c>
    </row>
    <row r="7357" spans="1:6" x14ac:dyDescent="0.25">
      <c r="A7357" s="30">
        <f>'Прайс-лист на год'!$E$3+ROUNDDOWN((ROW()-2)/25,0)</f>
        <v>44124</v>
      </c>
      <c r="B7357">
        <f t="shared" ref="B7357:E7357" si="7331">B7332</f>
        <v>1</v>
      </c>
      <c r="C7357" t="str">
        <f t="shared" si="7331"/>
        <v>A2</v>
      </c>
      <c r="D7357" t="str">
        <f t="shared" si="7331"/>
        <v>сыр твердый</v>
      </c>
      <c r="E7357" t="str">
        <f t="shared" si="7331"/>
        <v>A2|сыр твердый</v>
      </c>
      <c r="F7357">
        <f>IFERROR(INDEX('Прайс-лист на год'!$E$4:$NG$28,MATCH(prices_model!E7357,'Прайс-лист на год'!$D$4:$D$28,0),MATCH(prices_model!A7357,'Прайс-лист на год'!$E$3:$NG$3,0)),0)</f>
        <v>1050</v>
      </c>
    </row>
    <row r="7358" spans="1:6" x14ac:dyDescent="0.25">
      <c r="A7358" s="30">
        <f>'Прайс-лист на год'!$E$3+ROUNDDOWN((ROW()-2)/25,0)</f>
        <v>44124</v>
      </c>
      <c r="B7358">
        <f t="shared" ref="B7358:E7358" si="7332">B7333</f>
        <v>1</v>
      </c>
      <c r="C7358" t="str">
        <f t="shared" si="7332"/>
        <v>A2</v>
      </c>
      <c r="D7358" t="str">
        <f t="shared" si="7332"/>
        <v>сыр полутвердый</v>
      </c>
      <c r="E7358" t="str">
        <f t="shared" si="7332"/>
        <v>A2|сыр полутвердый</v>
      </c>
      <c r="F7358">
        <f>IFERROR(INDEX('Прайс-лист на год'!$E$4:$NG$28,MATCH(prices_model!E7358,'Прайс-лист на год'!$D$4:$D$28,0),MATCH(prices_model!A7358,'Прайс-лист на год'!$E$3:$NG$3,0)),0)</f>
        <v>630</v>
      </c>
    </row>
    <row r="7359" spans="1:6" x14ac:dyDescent="0.25">
      <c r="A7359" s="30">
        <f>'Прайс-лист на год'!$E$3+ROUNDDOWN((ROW()-2)/25,0)</f>
        <v>44124</v>
      </c>
      <c r="B7359">
        <f t="shared" ref="B7359:E7359" si="7333">B7334</f>
        <v>1</v>
      </c>
      <c r="C7359" t="str">
        <f t="shared" si="7333"/>
        <v>A2</v>
      </c>
      <c r="D7359" t="str">
        <f t="shared" si="7333"/>
        <v>сыр мягкий</v>
      </c>
      <c r="E7359" t="str">
        <f t="shared" si="7333"/>
        <v>A2|сыр мягкий</v>
      </c>
      <c r="F7359">
        <f>IFERROR(INDEX('Прайс-лист на год'!$E$4:$NG$28,MATCH(prices_model!E7359,'Прайс-лист на год'!$D$4:$D$28,0),MATCH(prices_model!A7359,'Прайс-лист на год'!$E$3:$NG$3,0)),0)</f>
        <v>525</v>
      </c>
    </row>
    <row r="7360" spans="1:6" x14ac:dyDescent="0.25">
      <c r="A7360" s="30">
        <f>'Прайс-лист на год'!$E$3+ROUNDDOWN((ROW()-2)/25,0)</f>
        <v>44124</v>
      </c>
      <c r="B7360">
        <f t="shared" ref="B7360:E7360" si="7334">B7335</f>
        <v>1</v>
      </c>
      <c r="C7360" t="str">
        <f t="shared" si="7334"/>
        <v>A2</v>
      </c>
      <c r="D7360" t="str">
        <f t="shared" si="7334"/>
        <v>прочие сыры</v>
      </c>
      <c r="E7360" t="str">
        <f t="shared" si="7334"/>
        <v>A2|прочие сыры</v>
      </c>
      <c r="F7360">
        <f>IFERROR(INDEX('Прайс-лист на год'!$E$4:$NG$28,MATCH(prices_model!E7360,'Прайс-лист на год'!$D$4:$D$28,0),MATCH(prices_model!A7360,'Прайс-лист на год'!$E$3:$NG$3,0)),0)</f>
        <v>735</v>
      </c>
    </row>
    <row r="7361" spans="1:6" x14ac:dyDescent="0.25">
      <c r="A7361" s="30">
        <f>'Прайс-лист на год'!$E$3+ROUNDDOWN((ROW()-2)/25,0)</f>
        <v>44124</v>
      </c>
      <c r="B7361">
        <f t="shared" ref="B7361:E7361" si="7335">B7336</f>
        <v>1</v>
      </c>
      <c r="C7361" t="str">
        <f t="shared" si="7335"/>
        <v>A2</v>
      </c>
      <c r="D7361" t="str">
        <f t="shared" si="7335"/>
        <v>продукты сырные</v>
      </c>
      <c r="E7361" t="str">
        <f t="shared" si="7335"/>
        <v>A2|продукты сырные</v>
      </c>
      <c r="F7361">
        <f>IFERROR(INDEX('Прайс-лист на год'!$E$4:$NG$28,MATCH(prices_model!E7361,'Прайс-лист на год'!$D$4:$D$28,0),MATCH(prices_model!A7361,'Прайс-лист на год'!$E$3:$NG$3,0)),0)</f>
        <v>420</v>
      </c>
    </row>
    <row r="7362" spans="1:6" x14ac:dyDescent="0.25">
      <c r="A7362" s="30">
        <f>'Прайс-лист на год'!$E$3+ROUNDDOWN((ROW()-2)/25,0)</f>
        <v>44124</v>
      </c>
      <c r="B7362">
        <f t="shared" ref="B7362:E7362" si="7336">B7337</f>
        <v>1</v>
      </c>
      <c r="C7362" t="str">
        <f t="shared" si="7336"/>
        <v>A3</v>
      </c>
      <c r="D7362" t="str">
        <f t="shared" si="7336"/>
        <v>сыр твердый</v>
      </c>
      <c r="E7362" t="str">
        <f t="shared" si="7336"/>
        <v>A3|сыр твердый</v>
      </c>
      <c r="F7362">
        <f>IFERROR(INDEX('Прайс-лист на год'!$E$4:$NG$28,MATCH(prices_model!E7362,'Прайс-лист на год'!$D$4:$D$28,0),MATCH(prices_model!A7362,'Прайс-лист на год'!$E$3:$NG$3,0)),0)</f>
        <v>1100</v>
      </c>
    </row>
    <row r="7363" spans="1:6" x14ac:dyDescent="0.25">
      <c r="A7363" s="30">
        <f>'Прайс-лист на год'!$E$3+ROUNDDOWN((ROW()-2)/25,0)</f>
        <v>44124</v>
      </c>
      <c r="B7363">
        <f t="shared" ref="B7363:E7363" si="7337">B7338</f>
        <v>1</v>
      </c>
      <c r="C7363" t="str">
        <f t="shared" si="7337"/>
        <v>A3</v>
      </c>
      <c r="D7363" t="str">
        <f t="shared" si="7337"/>
        <v>сыр полутвердый</v>
      </c>
      <c r="E7363" t="str">
        <f t="shared" si="7337"/>
        <v>A3|сыр полутвердый</v>
      </c>
      <c r="F7363">
        <f>IFERROR(INDEX('Прайс-лист на год'!$E$4:$NG$28,MATCH(prices_model!E7363,'Прайс-лист на год'!$D$4:$D$28,0),MATCH(prices_model!A7363,'Прайс-лист на год'!$E$3:$NG$3,0)),0)</f>
        <v>660</v>
      </c>
    </row>
    <row r="7364" spans="1:6" x14ac:dyDescent="0.25">
      <c r="A7364" s="30">
        <f>'Прайс-лист на год'!$E$3+ROUNDDOWN((ROW()-2)/25,0)</f>
        <v>44124</v>
      </c>
      <c r="B7364">
        <f t="shared" ref="B7364:E7364" si="7338">B7339</f>
        <v>1</v>
      </c>
      <c r="C7364" t="str">
        <f t="shared" si="7338"/>
        <v>A3</v>
      </c>
      <c r="D7364" t="str">
        <f t="shared" si="7338"/>
        <v>сыр мягкий</v>
      </c>
      <c r="E7364" t="str">
        <f t="shared" si="7338"/>
        <v>A3|сыр мягкий</v>
      </c>
      <c r="F7364">
        <f>IFERROR(INDEX('Прайс-лист на год'!$E$4:$NG$28,MATCH(prices_model!E7364,'Прайс-лист на год'!$D$4:$D$28,0),MATCH(prices_model!A7364,'Прайс-лист на год'!$E$3:$NG$3,0)),0)</f>
        <v>550</v>
      </c>
    </row>
    <row r="7365" spans="1:6" x14ac:dyDescent="0.25">
      <c r="A7365" s="30">
        <f>'Прайс-лист на год'!$E$3+ROUNDDOWN((ROW()-2)/25,0)</f>
        <v>44124</v>
      </c>
      <c r="B7365">
        <f t="shared" ref="B7365:E7365" si="7339">B7340</f>
        <v>1</v>
      </c>
      <c r="C7365" t="str">
        <f t="shared" si="7339"/>
        <v>A3</v>
      </c>
      <c r="D7365" t="str">
        <f t="shared" si="7339"/>
        <v>прочие сыры</v>
      </c>
      <c r="E7365" t="str">
        <f t="shared" si="7339"/>
        <v>A3|прочие сыры</v>
      </c>
      <c r="F7365">
        <f>IFERROR(INDEX('Прайс-лист на год'!$E$4:$NG$28,MATCH(prices_model!E7365,'Прайс-лист на год'!$D$4:$D$28,0),MATCH(prices_model!A7365,'Прайс-лист на год'!$E$3:$NG$3,0)),0)</f>
        <v>770</v>
      </c>
    </row>
    <row r="7366" spans="1:6" x14ac:dyDescent="0.25">
      <c r="A7366" s="30">
        <f>'Прайс-лист на год'!$E$3+ROUNDDOWN((ROW()-2)/25,0)</f>
        <v>44124</v>
      </c>
      <c r="B7366">
        <f t="shared" ref="B7366:E7366" si="7340">B7341</f>
        <v>1</v>
      </c>
      <c r="C7366" t="str">
        <f t="shared" si="7340"/>
        <v>A3</v>
      </c>
      <c r="D7366" t="str">
        <f t="shared" si="7340"/>
        <v>продукты сырные</v>
      </c>
      <c r="E7366" t="str">
        <f t="shared" si="7340"/>
        <v>A3|продукты сырные</v>
      </c>
      <c r="F7366">
        <f>IFERROR(INDEX('Прайс-лист на год'!$E$4:$NG$28,MATCH(prices_model!E7366,'Прайс-лист на год'!$D$4:$D$28,0),MATCH(prices_model!A7366,'Прайс-лист на год'!$E$3:$NG$3,0)),0)</f>
        <v>440</v>
      </c>
    </row>
    <row r="7367" spans="1:6" x14ac:dyDescent="0.25">
      <c r="A7367" s="30">
        <f>'Прайс-лист на год'!$E$3+ROUNDDOWN((ROW()-2)/25,0)</f>
        <v>44124</v>
      </c>
      <c r="B7367">
        <f t="shared" ref="B7367:E7367" si="7341">B7342</f>
        <v>1</v>
      </c>
      <c r="C7367" t="str">
        <f t="shared" si="7341"/>
        <v>A4</v>
      </c>
      <c r="D7367" t="str">
        <f t="shared" si="7341"/>
        <v>сыр твердый</v>
      </c>
      <c r="E7367" t="str">
        <f t="shared" si="7341"/>
        <v>A4|сыр твердый</v>
      </c>
      <c r="F7367">
        <f>IFERROR(INDEX('Прайс-лист на год'!$E$4:$NG$28,MATCH(prices_model!E7367,'Прайс-лист на год'!$D$4:$D$28,0),MATCH(prices_model!A7367,'Прайс-лист на год'!$E$3:$NG$3,0)),0)</f>
        <v>1103</v>
      </c>
    </row>
    <row r="7368" spans="1:6" x14ac:dyDescent="0.25">
      <c r="A7368" s="30">
        <f>'Прайс-лист на год'!$E$3+ROUNDDOWN((ROW()-2)/25,0)</f>
        <v>44124</v>
      </c>
      <c r="B7368">
        <f t="shared" ref="B7368:E7368" si="7342">B7343</f>
        <v>1</v>
      </c>
      <c r="C7368" t="str">
        <f t="shared" si="7342"/>
        <v>A4</v>
      </c>
      <c r="D7368" t="str">
        <f t="shared" si="7342"/>
        <v>сыр полутвердый</v>
      </c>
      <c r="E7368" t="str">
        <f t="shared" si="7342"/>
        <v>A4|сыр полутвердый</v>
      </c>
      <c r="F7368">
        <f>IFERROR(INDEX('Прайс-лист на год'!$E$4:$NG$28,MATCH(prices_model!E7368,'Прайс-лист на год'!$D$4:$D$28,0),MATCH(prices_model!A7368,'Прайс-лист на год'!$E$3:$NG$3,0)),0)</f>
        <v>662</v>
      </c>
    </row>
    <row r="7369" spans="1:6" x14ac:dyDescent="0.25">
      <c r="A7369" s="30">
        <f>'Прайс-лист на год'!$E$3+ROUNDDOWN((ROW()-2)/25,0)</f>
        <v>44124</v>
      </c>
      <c r="B7369">
        <f t="shared" ref="B7369:E7369" si="7343">B7344</f>
        <v>1</v>
      </c>
      <c r="C7369" t="str">
        <f t="shared" si="7343"/>
        <v>A4</v>
      </c>
      <c r="D7369" t="str">
        <f t="shared" si="7343"/>
        <v>сыр мягкий</v>
      </c>
      <c r="E7369" t="str">
        <f t="shared" si="7343"/>
        <v>A4|сыр мягкий</v>
      </c>
      <c r="F7369">
        <f>IFERROR(INDEX('Прайс-лист на год'!$E$4:$NG$28,MATCH(prices_model!E7369,'Прайс-лист на год'!$D$4:$D$28,0),MATCH(prices_model!A7369,'Прайс-лист на год'!$E$3:$NG$3,0)),0)</f>
        <v>551</v>
      </c>
    </row>
    <row r="7370" spans="1:6" x14ac:dyDescent="0.25">
      <c r="A7370" s="30">
        <f>'Прайс-лист на год'!$E$3+ROUNDDOWN((ROW()-2)/25,0)</f>
        <v>44124</v>
      </c>
      <c r="B7370">
        <f t="shared" ref="B7370:E7370" si="7344">B7345</f>
        <v>1</v>
      </c>
      <c r="C7370" t="str">
        <f t="shared" si="7344"/>
        <v>A4</v>
      </c>
      <c r="D7370" t="str">
        <f t="shared" si="7344"/>
        <v>прочие сыры</v>
      </c>
      <c r="E7370" t="str">
        <f t="shared" si="7344"/>
        <v>A4|прочие сыры</v>
      </c>
      <c r="F7370">
        <f>IFERROR(INDEX('Прайс-лист на год'!$E$4:$NG$28,MATCH(prices_model!E7370,'Прайс-лист на год'!$D$4:$D$28,0),MATCH(prices_model!A7370,'Прайс-лист на год'!$E$3:$NG$3,0)),0)</f>
        <v>847</v>
      </c>
    </row>
    <row r="7371" spans="1:6" x14ac:dyDescent="0.25">
      <c r="A7371" s="30">
        <f>'Прайс-лист на год'!$E$3+ROUNDDOWN((ROW()-2)/25,0)</f>
        <v>44124</v>
      </c>
      <c r="B7371">
        <f t="shared" ref="B7371:E7371" si="7345">B7346</f>
        <v>1</v>
      </c>
      <c r="C7371" t="str">
        <f t="shared" si="7345"/>
        <v>A4</v>
      </c>
      <c r="D7371" t="str">
        <f t="shared" si="7345"/>
        <v>продукты сырные</v>
      </c>
      <c r="E7371" t="str">
        <f t="shared" si="7345"/>
        <v>A4|продукты сырные</v>
      </c>
      <c r="F7371">
        <f>IFERROR(INDEX('Прайс-лист на год'!$E$4:$NG$28,MATCH(prices_model!E7371,'Прайс-лист на год'!$D$4:$D$28,0),MATCH(prices_model!A7371,'Прайс-лист на год'!$E$3:$NG$3,0)),0)</f>
        <v>340</v>
      </c>
    </row>
    <row r="7372" spans="1:6" x14ac:dyDescent="0.25">
      <c r="A7372" s="30">
        <f>'Прайс-лист на год'!$E$3+ROUNDDOWN((ROW()-2)/25,0)</f>
        <v>44124</v>
      </c>
      <c r="B7372">
        <f t="shared" ref="B7372:E7372" si="7346">B7347</f>
        <v>1</v>
      </c>
      <c r="C7372" t="str">
        <f t="shared" si="7346"/>
        <v>A5</v>
      </c>
      <c r="D7372" t="str">
        <f t="shared" si="7346"/>
        <v>сыр твердый</v>
      </c>
      <c r="E7372" t="str">
        <f t="shared" si="7346"/>
        <v>A5|сыр твердый</v>
      </c>
      <c r="F7372">
        <f>IFERROR(INDEX('Прайс-лист на год'!$E$4:$NG$28,MATCH(prices_model!E7372,'Прайс-лист на год'!$D$4:$D$28,0),MATCH(prices_model!A7372,'Прайс-лист на год'!$E$3:$NG$3,0)),0)</f>
        <v>1105</v>
      </c>
    </row>
    <row r="7373" spans="1:6" x14ac:dyDescent="0.25">
      <c r="A7373" s="30">
        <f>'Прайс-лист на год'!$E$3+ROUNDDOWN((ROW()-2)/25,0)</f>
        <v>44124</v>
      </c>
      <c r="B7373">
        <f t="shared" ref="B7373:E7373" si="7347">B7348</f>
        <v>1</v>
      </c>
      <c r="C7373" t="str">
        <f t="shared" si="7347"/>
        <v>A5</v>
      </c>
      <c r="D7373" t="str">
        <f t="shared" si="7347"/>
        <v>сыр полутвердый</v>
      </c>
      <c r="E7373" t="str">
        <f t="shared" si="7347"/>
        <v>A5|сыр полутвердый</v>
      </c>
      <c r="F7373">
        <f>IFERROR(INDEX('Прайс-лист на год'!$E$4:$NG$28,MATCH(prices_model!E7373,'Прайс-лист на год'!$D$4:$D$28,0),MATCH(prices_model!A7373,'Прайс-лист на год'!$E$3:$NG$3,0)),0)</f>
        <v>663</v>
      </c>
    </row>
    <row r="7374" spans="1:6" x14ac:dyDescent="0.25">
      <c r="A7374" s="30">
        <f>'Прайс-лист на год'!$E$3+ROUNDDOWN((ROW()-2)/25,0)</f>
        <v>44124</v>
      </c>
      <c r="B7374">
        <f t="shared" ref="B7374:E7374" si="7348">B7349</f>
        <v>1</v>
      </c>
      <c r="C7374" t="str">
        <f t="shared" si="7348"/>
        <v>A5</v>
      </c>
      <c r="D7374" t="str">
        <f t="shared" si="7348"/>
        <v>сыр мягкий</v>
      </c>
      <c r="E7374" t="str">
        <f t="shared" si="7348"/>
        <v>A5|сыр мягкий</v>
      </c>
      <c r="F7374">
        <f>IFERROR(INDEX('Прайс-лист на год'!$E$4:$NG$28,MATCH(prices_model!E7374,'Прайс-лист на год'!$D$4:$D$28,0),MATCH(prices_model!A7374,'Прайс-лист на год'!$E$3:$NG$3,0)),0)</f>
        <v>553</v>
      </c>
    </row>
    <row r="7375" spans="1:6" x14ac:dyDescent="0.25">
      <c r="A7375" s="30">
        <f>'Прайс-лист на год'!$E$3+ROUNDDOWN((ROW()-2)/25,0)</f>
        <v>44124</v>
      </c>
      <c r="B7375">
        <f t="shared" ref="B7375:E7375" si="7349">B7350</f>
        <v>1</v>
      </c>
      <c r="C7375" t="str">
        <f t="shared" si="7349"/>
        <v>A5</v>
      </c>
      <c r="D7375" t="str">
        <f t="shared" si="7349"/>
        <v>прочие сыры</v>
      </c>
      <c r="E7375" t="str">
        <f t="shared" si="7349"/>
        <v>A5|прочие сыры</v>
      </c>
      <c r="F7375">
        <f>IFERROR(INDEX('Прайс-лист на год'!$E$4:$NG$28,MATCH(prices_model!E7375,'Прайс-лист на год'!$D$4:$D$28,0),MATCH(prices_model!A7375,'Прайс-лист на год'!$E$3:$NG$3,0)),0)</f>
        <v>774</v>
      </c>
    </row>
    <row r="7376" spans="1:6" x14ac:dyDescent="0.25">
      <c r="A7376" s="30">
        <f>'Прайс-лист на год'!$E$3+ROUNDDOWN((ROW()-2)/25,0)</f>
        <v>44124</v>
      </c>
      <c r="B7376">
        <f t="shared" ref="B7376:E7376" si="7350">B7351</f>
        <v>1</v>
      </c>
      <c r="C7376" t="str">
        <f t="shared" si="7350"/>
        <v>A5</v>
      </c>
      <c r="D7376" t="str">
        <f t="shared" si="7350"/>
        <v>продукты сырные</v>
      </c>
      <c r="E7376" t="str">
        <f t="shared" si="7350"/>
        <v>A5|продукты сырные</v>
      </c>
      <c r="F7376">
        <f>IFERROR(INDEX('Прайс-лист на год'!$E$4:$NG$28,MATCH(prices_model!E7376,'Прайс-лист на год'!$D$4:$D$28,0),MATCH(prices_model!A7376,'Прайс-лист на год'!$E$3:$NG$3,0)),0)</f>
        <v>442</v>
      </c>
    </row>
    <row r="7377" spans="1:6" x14ac:dyDescent="0.25">
      <c r="A7377" s="30">
        <f>'Прайс-лист на год'!$E$3+ROUNDDOWN((ROW()-2)/25,0)</f>
        <v>44125</v>
      </c>
      <c r="B7377">
        <f t="shared" ref="B7377:E7377" si="7351">B7352</f>
        <v>1</v>
      </c>
      <c r="C7377" t="str">
        <f t="shared" si="7351"/>
        <v>A1</v>
      </c>
      <c r="D7377" t="str">
        <f t="shared" si="7351"/>
        <v>сыр твердый</v>
      </c>
      <c r="E7377" t="str">
        <f t="shared" si="7351"/>
        <v>A1|сыр твердый</v>
      </c>
      <c r="F7377">
        <f>IFERROR(INDEX('Прайс-лист на год'!$E$4:$NG$28,MATCH(prices_model!E7377,'Прайс-лист на год'!$D$4:$D$28,0),MATCH(prices_model!A7377,'Прайс-лист на год'!$E$3:$NG$3,0)),0)</f>
        <v>1000</v>
      </c>
    </row>
    <row r="7378" spans="1:6" x14ac:dyDescent="0.25">
      <c r="A7378" s="30">
        <f>'Прайс-лист на год'!$E$3+ROUNDDOWN((ROW()-2)/25,0)</f>
        <v>44125</v>
      </c>
      <c r="B7378">
        <f t="shared" ref="B7378:E7378" si="7352">B7353</f>
        <v>1</v>
      </c>
      <c r="C7378" t="str">
        <f t="shared" si="7352"/>
        <v>A1</v>
      </c>
      <c r="D7378" t="str">
        <f t="shared" si="7352"/>
        <v>сыр полутвердый</v>
      </c>
      <c r="E7378" t="str">
        <f t="shared" si="7352"/>
        <v>A1|сыр полутвердый</v>
      </c>
      <c r="F7378">
        <f>IFERROR(INDEX('Прайс-лист на год'!$E$4:$NG$28,MATCH(prices_model!E7378,'Прайс-лист на год'!$D$4:$D$28,0),MATCH(prices_model!A7378,'Прайс-лист на год'!$E$3:$NG$3,0)),0)</f>
        <v>600</v>
      </c>
    </row>
    <row r="7379" spans="1:6" x14ac:dyDescent="0.25">
      <c r="A7379" s="30">
        <f>'Прайс-лист на год'!$E$3+ROUNDDOWN((ROW()-2)/25,0)</f>
        <v>44125</v>
      </c>
      <c r="B7379">
        <f t="shared" ref="B7379:E7379" si="7353">B7354</f>
        <v>1</v>
      </c>
      <c r="C7379" t="str">
        <f t="shared" si="7353"/>
        <v>A1</v>
      </c>
      <c r="D7379" t="str">
        <f t="shared" si="7353"/>
        <v>сыр мягкий</v>
      </c>
      <c r="E7379" t="str">
        <f t="shared" si="7353"/>
        <v>A1|сыр мягкий</v>
      </c>
      <c r="F7379">
        <f>IFERROR(INDEX('Прайс-лист на год'!$E$4:$NG$28,MATCH(prices_model!E7379,'Прайс-лист на год'!$D$4:$D$28,0),MATCH(prices_model!A7379,'Прайс-лист на год'!$E$3:$NG$3,0)),0)</f>
        <v>500</v>
      </c>
    </row>
    <row r="7380" spans="1:6" x14ac:dyDescent="0.25">
      <c r="A7380" s="30">
        <f>'Прайс-лист на год'!$E$3+ROUNDDOWN((ROW()-2)/25,0)</f>
        <v>44125</v>
      </c>
      <c r="B7380">
        <f t="shared" ref="B7380:E7380" si="7354">B7355</f>
        <v>1</v>
      </c>
      <c r="C7380" t="str">
        <f t="shared" si="7354"/>
        <v>A1</v>
      </c>
      <c r="D7380" t="str">
        <f t="shared" si="7354"/>
        <v>прочие сыры</v>
      </c>
      <c r="E7380" t="str">
        <f t="shared" si="7354"/>
        <v>A1|прочие сыры</v>
      </c>
      <c r="F7380">
        <f>IFERROR(INDEX('Прайс-лист на год'!$E$4:$NG$28,MATCH(prices_model!E7380,'Прайс-лист на год'!$D$4:$D$28,0),MATCH(prices_model!A7380,'Прайс-лист на год'!$E$3:$NG$3,0)),0)</f>
        <v>700</v>
      </c>
    </row>
    <row r="7381" spans="1:6" x14ac:dyDescent="0.25">
      <c r="A7381" s="30">
        <f>'Прайс-лист на год'!$E$3+ROUNDDOWN((ROW()-2)/25,0)</f>
        <v>44125</v>
      </c>
      <c r="B7381">
        <f t="shared" ref="B7381:E7381" si="7355">B7356</f>
        <v>1</v>
      </c>
      <c r="C7381" t="str">
        <f t="shared" si="7355"/>
        <v>A1</v>
      </c>
      <c r="D7381" t="str">
        <f t="shared" si="7355"/>
        <v>продукты сырные</v>
      </c>
      <c r="E7381" t="str">
        <f t="shared" si="7355"/>
        <v>A1|продукты сырные</v>
      </c>
      <c r="F7381">
        <f>IFERROR(INDEX('Прайс-лист на год'!$E$4:$NG$28,MATCH(prices_model!E7381,'Прайс-лист на год'!$D$4:$D$28,0),MATCH(prices_model!A7381,'Прайс-лист на год'!$E$3:$NG$3,0)),0)</f>
        <v>400</v>
      </c>
    </row>
    <row r="7382" spans="1:6" x14ac:dyDescent="0.25">
      <c r="A7382" s="30">
        <f>'Прайс-лист на год'!$E$3+ROUNDDOWN((ROW()-2)/25,0)</f>
        <v>44125</v>
      </c>
      <c r="B7382">
        <f t="shared" ref="B7382:E7382" si="7356">B7357</f>
        <v>1</v>
      </c>
      <c r="C7382" t="str">
        <f t="shared" si="7356"/>
        <v>A2</v>
      </c>
      <c r="D7382" t="str">
        <f t="shared" si="7356"/>
        <v>сыр твердый</v>
      </c>
      <c r="E7382" t="str">
        <f t="shared" si="7356"/>
        <v>A2|сыр твердый</v>
      </c>
      <c r="F7382">
        <f>IFERROR(INDEX('Прайс-лист на год'!$E$4:$NG$28,MATCH(prices_model!E7382,'Прайс-лист на год'!$D$4:$D$28,0),MATCH(prices_model!A7382,'Прайс-лист на год'!$E$3:$NG$3,0)),0)</f>
        <v>1050</v>
      </c>
    </row>
    <row r="7383" spans="1:6" x14ac:dyDescent="0.25">
      <c r="A7383" s="30">
        <f>'Прайс-лист на год'!$E$3+ROUNDDOWN((ROW()-2)/25,0)</f>
        <v>44125</v>
      </c>
      <c r="B7383">
        <f t="shared" ref="B7383:E7383" si="7357">B7358</f>
        <v>1</v>
      </c>
      <c r="C7383" t="str">
        <f t="shared" si="7357"/>
        <v>A2</v>
      </c>
      <c r="D7383" t="str">
        <f t="shared" si="7357"/>
        <v>сыр полутвердый</v>
      </c>
      <c r="E7383" t="str">
        <f t="shared" si="7357"/>
        <v>A2|сыр полутвердый</v>
      </c>
      <c r="F7383">
        <f>IFERROR(INDEX('Прайс-лист на год'!$E$4:$NG$28,MATCH(prices_model!E7383,'Прайс-лист на год'!$D$4:$D$28,0),MATCH(prices_model!A7383,'Прайс-лист на год'!$E$3:$NG$3,0)),0)</f>
        <v>630</v>
      </c>
    </row>
    <row r="7384" spans="1:6" x14ac:dyDescent="0.25">
      <c r="A7384" s="30">
        <f>'Прайс-лист на год'!$E$3+ROUNDDOWN((ROW()-2)/25,0)</f>
        <v>44125</v>
      </c>
      <c r="B7384">
        <f t="shared" ref="B7384:E7384" si="7358">B7359</f>
        <v>1</v>
      </c>
      <c r="C7384" t="str">
        <f t="shared" si="7358"/>
        <v>A2</v>
      </c>
      <c r="D7384" t="str">
        <f t="shared" si="7358"/>
        <v>сыр мягкий</v>
      </c>
      <c r="E7384" t="str">
        <f t="shared" si="7358"/>
        <v>A2|сыр мягкий</v>
      </c>
      <c r="F7384">
        <f>IFERROR(INDEX('Прайс-лист на год'!$E$4:$NG$28,MATCH(prices_model!E7384,'Прайс-лист на год'!$D$4:$D$28,0),MATCH(prices_model!A7384,'Прайс-лист на год'!$E$3:$NG$3,0)),0)</f>
        <v>525</v>
      </c>
    </row>
    <row r="7385" spans="1:6" x14ac:dyDescent="0.25">
      <c r="A7385" s="30">
        <f>'Прайс-лист на год'!$E$3+ROUNDDOWN((ROW()-2)/25,0)</f>
        <v>44125</v>
      </c>
      <c r="B7385">
        <f t="shared" ref="B7385:E7385" si="7359">B7360</f>
        <v>1</v>
      </c>
      <c r="C7385" t="str">
        <f t="shared" si="7359"/>
        <v>A2</v>
      </c>
      <c r="D7385" t="str">
        <f t="shared" si="7359"/>
        <v>прочие сыры</v>
      </c>
      <c r="E7385" t="str">
        <f t="shared" si="7359"/>
        <v>A2|прочие сыры</v>
      </c>
      <c r="F7385">
        <f>IFERROR(INDEX('Прайс-лист на год'!$E$4:$NG$28,MATCH(prices_model!E7385,'Прайс-лист на год'!$D$4:$D$28,0),MATCH(prices_model!A7385,'Прайс-лист на год'!$E$3:$NG$3,0)),0)</f>
        <v>735</v>
      </c>
    </row>
    <row r="7386" spans="1:6" x14ac:dyDescent="0.25">
      <c r="A7386" s="30">
        <f>'Прайс-лист на год'!$E$3+ROUNDDOWN((ROW()-2)/25,0)</f>
        <v>44125</v>
      </c>
      <c r="B7386">
        <f t="shared" ref="B7386:E7386" si="7360">B7361</f>
        <v>1</v>
      </c>
      <c r="C7386" t="str">
        <f t="shared" si="7360"/>
        <v>A2</v>
      </c>
      <c r="D7386" t="str">
        <f t="shared" si="7360"/>
        <v>продукты сырные</v>
      </c>
      <c r="E7386" t="str">
        <f t="shared" si="7360"/>
        <v>A2|продукты сырные</v>
      </c>
      <c r="F7386">
        <f>IFERROR(INDEX('Прайс-лист на год'!$E$4:$NG$28,MATCH(prices_model!E7386,'Прайс-лист на год'!$D$4:$D$28,0),MATCH(prices_model!A7386,'Прайс-лист на год'!$E$3:$NG$3,0)),0)</f>
        <v>420</v>
      </c>
    </row>
    <row r="7387" spans="1:6" x14ac:dyDescent="0.25">
      <c r="A7387" s="30">
        <f>'Прайс-лист на год'!$E$3+ROUNDDOWN((ROW()-2)/25,0)</f>
        <v>44125</v>
      </c>
      <c r="B7387">
        <f t="shared" ref="B7387:E7387" si="7361">B7362</f>
        <v>1</v>
      </c>
      <c r="C7387" t="str">
        <f t="shared" si="7361"/>
        <v>A3</v>
      </c>
      <c r="D7387" t="str">
        <f t="shared" si="7361"/>
        <v>сыр твердый</v>
      </c>
      <c r="E7387" t="str">
        <f t="shared" si="7361"/>
        <v>A3|сыр твердый</v>
      </c>
      <c r="F7387">
        <f>IFERROR(INDEX('Прайс-лист на год'!$E$4:$NG$28,MATCH(prices_model!E7387,'Прайс-лист на год'!$D$4:$D$28,0),MATCH(prices_model!A7387,'Прайс-лист на год'!$E$3:$NG$3,0)),0)</f>
        <v>1100</v>
      </c>
    </row>
    <row r="7388" spans="1:6" x14ac:dyDescent="0.25">
      <c r="A7388" s="30">
        <f>'Прайс-лист на год'!$E$3+ROUNDDOWN((ROW()-2)/25,0)</f>
        <v>44125</v>
      </c>
      <c r="B7388">
        <f t="shared" ref="B7388:E7388" si="7362">B7363</f>
        <v>1</v>
      </c>
      <c r="C7388" t="str">
        <f t="shared" si="7362"/>
        <v>A3</v>
      </c>
      <c r="D7388" t="str">
        <f t="shared" si="7362"/>
        <v>сыр полутвердый</v>
      </c>
      <c r="E7388" t="str">
        <f t="shared" si="7362"/>
        <v>A3|сыр полутвердый</v>
      </c>
      <c r="F7388">
        <f>IFERROR(INDEX('Прайс-лист на год'!$E$4:$NG$28,MATCH(prices_model!E7388,'Прайс-лист на год'!$D$4:$D$28,0),MATCH(prices_model!A7388,'Прайс-лист на год'!$E$3:$NG$3,0)),0)</f>
        <v>660</v>
      </c>
    </row>
    <row r="7389" spans="1:6" x14ac:dyDescent="0.25">
      <c r="A7389" s="30">
        <f>'Прайс-лист на год'!$E$3+ROUNDDOWN((ROW()-2)/25,0)</f>
        <v>44125</v>
      </c>
      <c r="B7389">
        <f t="shared" ref="B7389:E7389" si="7363">B7364</f>
        <v>1</v>
      </c>
      <c r="C7389" t="str">
        <f t="shared" si="7363"/>
        <v>A3</v>
      </c>
      <c r="D7389" t="str">
        <f t="shared" si="7363"/>
        <v>сыр мягкий</v>
      </c>
      <c r="E7389" t="str">
        <f t="shared" si="7363"/>
        <v>A3|сыр мягкий</v>
      </c>
      <c r="F7389">
        <f>IFERROR(INDEX('Прайс-лист на год'!$E$4:$NG$28,MATCH(prices_model!E7389,'Прайс-лист на год'!$D$4:$D$28,0),MATCH(prices_model!A7389,'Прайс-лист на год'!$E$3:$NG$3,0)),0)</f>
        <v>550</v>
      </c>
    </row>
    <row r="7390" spans="1:6" x14ac:dyDescent="0.25">
      <c r="A7390" s="30">
        <f>'Прайс-лист на год'!$E$3+ROUNDDOWN((ROW()-2)/25,0)</f>
        <v>44125</v>
      </c>
      <c r="B7390">
        <f t="shared" ref="B7390:E7390" si="7364">B7365</f>
        <v>1</v>
      </c>
      <c r="C7390" t="str">
        <f t="shared" si="7364"/>
        <v>A3</v>
      </c>
      <c r="D7390" t="str">
        <f t="shared" si="7364"/>
        <v>прочие сыры</v>
      </c>
      <c r="E7390" t="str">
        <f t="shared" si="7364"/>
        <v>A3|прочие сыры</v>
      </c>
      <c r="F7390">
        <f>IFERROR(INDEX('Прайс-лист на год'!$E$4:$NG$28,MATCH(prices_model!E7390,'Прайс-лист на год'!$D$4:$D$28,0),MATCH(prices_model!A7390,'Прайс-лист на год'!$E$3:$NG$3,0)),0)</f>
        <v>770</v>
      </c>
    </row>
    <row r="7391" spans="1:6" x14ac:dyDescent="0.25">
      <c r="A7391" s="30">
        <f>'Прайс-лист на год'!$E$3+ROUNDDOWN((ROW()-2)/25,0)</f>
        <v>44125</v>
      </c>
      <c r="B7391">
        <f t="shared" ref="B7391:E7391" si="7365">B7366</f>
        <v>1</v>
      </c>
      <c r="C7391" t="str">
        <f t="shared" si="7365"/>
        <v>A3</v>
      </c>
      <c r="D7391" t="str">
        <f t="shared" si="7365"/>
        <v>продукты сырные</v>
      </c>
      <c r="E7391" t="str">
        <f t="shared" si="7365"/>
        <v>A3|продукты сырные</v>
      </c>
      <c r="F7391">
        <f>IFERROR(INDEX('Прайс-лист на год'!$E$4:$NG$28,MATCH(prices_model!E7391,'Прайс-лист на год'!$D$4:$D$28,0),MATCH(prices_model!A7391,'Прайс-лист на год'!$E$3:$NG$3,0)),0)</f>
        <v>440</v>
      </c>
    </row>
    <row r="7392" spans="1:6" x14ac:dyDescent="0.25">
      <c r="A7392" s="30">
        <f>'Прайс-лист на год'!$E$3+ROUNDDOWN((ROW()-2)/25,0)</f>
        <v>44125</v>
      </c>
      <c r="B7392">
        <f t="shared" ref="B7392:E7392" si="7366">B7367</f>
        <v>1</v>
      </c>
      <c r="C7392" t="str">
        <f t="shared" si="7366"/>
        <v>A4</v>
      </c>
      <c r="D7392" t="str">
        <f t="shared" si="7366"/>
        <v>сыр твердый</v>
      </c>
      <c r="E7392" t="str">
        <f t="shared" si="7366"/>
        <v>A4|сыр твердый</v>
      </c>
      <c r="F7392">
        <f>IFERROR(INDEX('Прайс-лист на год'!$E$4:$NG$28,MATCH(prices_model!E7392,'Прайс-лист на год'!$D$4:$D$28,0),MATCH(prices_model!A7392,'Прайс-лист на год'!$E$3:$NG$3,0)),0)</f>
        <v>1103</v>
      </c>
    </row>
    <row r="7393" spans="1:6" x14ac:dyDescent="0.25">
      <c r="A7393" s="30">
        <f>'Прайс-лист на год'!$E$3+ROUNDDOWN((ROW()-2)/25,0)</f>
        <v>44125</v>
      </c>
      <c r="B7393">
        <f t="shared" ref="B7393:E7393" si="7367">B7368</f>
        <v>1</v>
      </c>
      <c r="C7393" t="str">
        <f t="shared" si="7367"/>
        <v>A4</v>
      </c>
      <c r="D7393" t="str">
        <f t="shared" si="7367"/>
        <v>сыр полутвердый</v>
      </c>
      <c r="E7393" t="str">
        <f t="shared" si="7367"/>
        <v>A4|сыр полутвердый</v>
      </c>
      <c r="F7393">
        <f>IFERROR(INDEX('Прайс-лист на год'!$E$4:$NG$28,MATCH(prices_model!E7393,'Прайс-лист на год'!$D$4:$D$28,0),MATCH(prices_model!A7393,'Прайс-лист на год'!$E$3:$NG$3,0)),0)</f>
        <v>662</v>
      </c>
    </row>
    <row r="7394" spans="1:6" x14ac:dyDescent="0.25">
      <c r="A7394" s="30">
        <f>'Прайс-лист на год'!$E$3+ROUNDDOWN((ROW()-2)/25,0)</f>
        <v>44125</v>
      </c>
      <c r="B7394">
        <f t="shared" ref="B7394:E7394" si="7368">B7369</f>
        <v>1</v>
      </c>
      <c r="C7394" t="str">
        <f t="shared" si="7368"/>
        <v>A4</v>
      </c>
      <c r="D7394" t="str">
        <f t="shared" si="7368"/>
        <v>сыр мягкий</v>
      </c>
      <c r="E7394" t="str">
        <f t="shared" si="7368"/>
        <v>A4|сыр мягкий</v>
      </c>
      <c r="F7394">
        <f>IFERROR(INDEX('Прайс-лист на год'!$E$4:$NG$28,MATCH(prices_model!E7394,'Прайс-лист на год'!$D$4:$D$28,0),MATCH(prices_model!A7394,'Прайс-лист на год'!$E$3:$NG$3,0)),0)</f>
        <v>551</v>
      </c>
    </row>
    <row r="7395" spans="1:6" x14ac:dyDescent="0.25">
      <c r="A7395" s="30">
        <f>'Прайс-лист на год'!$E$3+ROUNDDOWN((ROW()-2)/25,0)</f>
        <v>44125</v>
      </c>
      <c r="B7395">
        <f t="shared" ref="B7395:E7395" si="7369">B7370</f>
        <v>1</v>
      </c>
      <c r="C7395" t="str">
        <f t="shared" si="7369"/>
        <v>A4</v>
      </c>
      <c r="D7395" t="str">
        <f t="shared" si="7369"/>
        <v>прочие сыры</v>
      </c>
      <c r="E7395" t="str">
        <f t="shared" si="7369"/>
        <v>A4|прочие сыры</v>
      </c>
      <c r="F7395">
        <f>IFERROR(INDEX('Прайс-лист на год'!$E$4:$NG$28,MATCH(prices_model!E7395,'Прайс-лист на год'!$D$4:$D$28,0),MATCH(prices_model!A7395,'Прайс-лист на год'!$E$3:$NG$3,0)),0)</f>
        <v>847</v>
      </c>
    </row>
    <row r="7396" spans="1:6" x14ac:dyDescent="0.25">
      <c r="A7396" s="30">
        <f>'Прайс-лист на год'!$E$3+ROUNDDOWN((ROW()-2)/25,0)</f>
        <v>44125</v>
      </c>
      <c r="B7396">
        <f t="shared" ref="B7396:E7396" si="7370">B7371</f>
        <v>1</v>
      </c>
      <c r="C7396" t="str">
        <f t="shared" si="7370"/>
        <v>A4</v>
      </c>
      <c r="D7396" t="str">
        <f t="shared" si="7370"/>
        <v>продукты сырные</v>
      </c>
      <c r="E7396" t="str">
        <f t="shared" si="7370"/>
        <v>A4|продукты сырные</v>
      </c>
      <c r="F7396">
        <f>IFERROR(INDEX('Прайс-лист на год'!$E$4:$NG$28,MATCH(prices_model!E7396,'Прайс-лист на год'!$D$4:$D$28,0),MATCH(prices_model!A7396,'Прайс-лист на год'!$E$3:$NG$3,0)),0)</f>
        <v>340</v>
      </c>
    </row>
    <row r="7397" spans="1:6" x14ac:dyDescent="0.25">
      <c r="A7397" s="30">
        <f>'Прайс-лист на год'!$E$3+ROUNDDOWN((ROW()-2)/25,0)</f>
        <v>44125</v>
      </c>
      <c r="B7397">
        <f t="shared" ref="B7397:E7397" si="7371">B7372</f>
        <v>1</v>
      </c>
      <c r="C7397" t="str">
        <f t="shared" si="7371"/>
        <v>A5</v>
      </c>
      <c r="D7397" t="str">
        <f t="shared" si="7371"/>
        <v>сыр твердый</v>
      </c>
      <c r="E7397" t="str">
        <f t="shared" si="7371"/>
        <v>A5|сыр твердый</v>
      </c>
      <c r="F7397">
        <f>IFERROR(INDEX('Прайс-лист на год'!$E$4:$NG$28,MATCH(prices_model!E7397,'Прайс-лист на год'!$D$4:$D$28,0),MATCH(prices_model!A7397,'Прайс-лист на год'!$E$3:$NG$3,0)),0)</f>
        <v>1105</v>
      </c>
    </row>
    <row r="7398" spans="1:6" x14ac:dyDescent="0.25">
      <c r="A7398" s="30">
        <f>'Прайс-лист на год'!$E$3+ROUNDDOWN((ROW()-2)/25,0)</f>
        <v>44125</v>
      </c>
      <c r="B7398">
        <f t="shared" ref="B7398:E7398" si="7372">B7373</f>
        <v>1</v>
      </c>
      <c r="C7398" t="str">
        <f t="shared" si="7372"/>
        <v>A5</v>
      </c>
      <c r="D7398" t="str">
        <f t="shared" si="7372"/>
        <v>сыр полутвердый</v>
      </c>
      <c r="E7398" t="str">
        <f t="shared" si="7372"/>
        <v>A5|сыр полутвердый</v>
      </c>
      <c r="F7398">
        <f>IFERROR(INDEX('Прайс-лист на год'!$E$4:$NG$28,MATCH(prices_model!E7398,'Прайс-лист на год'!$D$4:$D$28,0),MATCH(prices_model!A7398,'Прайс-лист на год'!$E$3:$NG$3,0)),0)</f>
        <v>663</v>
      </c>
    </row>
    <row r="7399" spans="1:6" x14ac:dyDescent="0.25">
      <c r="A7399" s="30">
        <f>'Прайс-лист на год'!$E$3+ROUNDDOWN((ROW()-2)/25,0)</f>
        <v>44125</v>
      </c>
      <c r="B7399">
        <f t="shared" ref="B7399:E7399" si="7373">B7374</f>
        <v>1</v>
      </c>
      <c r="C7399" t="str">
        <f t="shared" si="7373"/>
        <v>A5</v>
      </c>
      <c r="D7399" t="str">
        <f t="shared" si="7373"/>
        <v>сыр мягкий</v>
      </c>
      <c r="E7399" t="str">
        <f t="shared" si="7373"/>
        <v>A5|сыр мягкий</v>
      </c>
      <c r="F7399">
        <f>IFERROR(INDEX('Прайс-лист на год'!$E$4:$NG$28,MATCH(prices_model!E7399,'Прайс-лист на год'!$D$4:$D$28,0),MATCH(prices_model!A7399,'Прайс-лист на год'!$E$3:$NG$3,0)),0)</f>
        <v>553</v>
      </c>
    </row>
    <row r="7400" spans="1:6" x14ac:dyDescent="0.25">
      <c r="A7400" s="30">
        <f>'Прайс-лист на год'!$E$3+ROUNDDOWN((ROW()-2)/25,0)</f>
        <v>44125</v>
      </c>
      <c r="B7400">
        <f t="shared" ref="B7400:E7400" si="7374">B7375</f>
        <v>1</v>
      </c>
      <c r="C7400" t="str">
        <f t="shared" si="7374"/>
        <v>A5</v>
      </c>
      <c r="D7400" t="str">
        <f t="shared" si="7374"/>
        <v>прочие сыры</v>
      </c>
      <c r="E7400" t="str">
        <f t="shared" si="7374"/>
        <v>A5|прочие сыры</v>
      </c>
      <c r="F7400">
        <f>IFERROR(INDEX('Прайс-лист на год'!$E$4:$NG$28,MATCH(prices_model!E7400,'Прайс-лист на год'!$D$4:$D$28,0),MATCH(prices_model!A7400,'Прайс-лист на год'!$E$3:$NG$3,0)),0)</f>
        <v>774</v>
      </c>
    </row>
    <row r="7401" spans="1:6" x14ac:dyDescent="0.25">
      <c r="A7401" s="30">
        <f>'Прайс-лист на год'!$E$3+ROUNDDOWN((ROW()-2)/25,0)</f>
        <v>44125</v>
      </c>
      <c r="B7401">
        <f t="shared" ref="B7401:E7401" si="7375">B7376</f>
        <v>1</v>
      </c>
      <c r="C7401" t="str">
        <f t="shared" si="7375"/>
        <v>A5</v>
      </c>
      <c r="D7401" t="str">
        <f t="shared" si="7375"/>
        <v>продукты сырные</v>
      </c>
      <c r="E7401" t="str">
        <f t="shared" si="7375"/>
        <v>A5|продукты сырные</v>
      </c>
      <c r="F7401">
        <f>IFERROR(INDEX('Прайс-лист на год'!$E$4:$NG$28,MATCH(prices_model!E7401,'Прайс-лист на год'!$D$4:$D$28,0),MATCH(prices_model!A7401,'Прайс-лист на год'!$E$3:$NG$3,0)),0)</f>
        <v>442</v>
      </c>
    </row>
    <row r="7402" spans="1:6" x14ac:dyDescent="0.25">
      <c r="A7402" s="30">
        <f>'Прайс-лист на год'!$E$3+ROUNDDOWN((ROW()-2)/25,0)</f>
        <v>44126</v>
      </c>
      <c r="B7402">
        <f t="shared" ref="B7402:E7402" si="7376">B7377</f>
        <v>1</v>
      </c>
      <c r="C7402" t="str">
        <f t="shared" si="7376"/>
        <v>A1</v>
      </c>
      <c r="D7402" t="str">
        <f t="shared" si="7376"/>
        <v>сыр твердый</v>
      </c>
      <c r="E7402" t="str">
        <f t="shared" si="7376"/>
        <v>A1|сыр твердый</v>
      </c>
      <c r="F7402">
        <f>IFERROR(INDEX('Прайс-лист на год'!$E$4:$NG$28,MATCH(prices_model!E7402,'Прайс-лист на год'!$D$4:$D$28,0),MATCH(prices_model!A7402,'Прайс-лист на год'!$E$3:$NG$3,0)),0)</f>
        <v>1000</v>
      </c>
    </row>
    <row r="7403" spans="1:6" x14ac:dyDescent="0.25">
      <c r="A7403" s="30">
        <f>'Прайс-лист на год'!$E$3+ROUNDDOWN((ROW()-2)/25,0)</f>
        <v>44126</v>
      </c>
      <c r="B7403">
        <f t="shared" ref="B7403:E7403" si="7377">B7378</f>
        <v>1</v>
      </c>
      <c r="C7403" t="str">
        <f t="shared" si="7377"/>
        <v>A1</v>
      </c>
      <c r="D7403" t="str">
        <f t="shared" si="7377"/>
        <v>сыр полутвердый</v>
      </c>
      <c r="E7403" t="str">
        <f t="shared" si="7377"/>
        <v>A1|сыр полутвердый</v>
      </c>
      <c r="F7403">
        <f>IFERROR(INDEX('Прайс-лист на год'!$E$4:$NG$28,MATCH(prices_model!E7403,'Прайс-лист на год'!$D$4:$D$28,0),MATCH(prices_model!A7403,'Прайс-лист на год'!$E$3:$NG$3,0)),0)</f>
        <v>600</v>
      </c>
    </row>
    <row r="7404" spans="1:6" x14ac:dyDescent="0.25">
      <c r="A7404" s="30">
        <f>'Прайс-лист на год'!$E$3+ROUNDDOWN((ROW()-2)/25,0)</f>
        <v>44126</v>
      </c>
      <c r="B7404">
        <f t="shared" ref="B7404:E7404" si="7378">B7379</f>
        <v>1</v>
      </c>
      <c r="C7404" t="str">
        <f t="shared" si="7378"/>
        <v>A1</v>
      </c>
      <c r="D7404" t="str">
        <f t="shared" si="7378"/>
        <v>сыр мягкий</v>
      </c>
      <c r="E7404" t="str">
        <f t="shared" si="7378"/>
        <v>A1|сыр мягкий</v>
      </c>
      <c r="F7404">
        <f>IFERROR(INDEX('Прайс-лист на год'!$E$4:$NG$28,MATCH(prices_model!E7404,'Прайс-лист на год'!$D$4:$D$28,0),MATCH(prices_model!A7404,'Прайс-лист на год'!$E$3:$NG$3,0)),0)</f>
        <v>500</v>
      </c>
    </row>
    <row r="7405" spans="1:6" x14ac:dyDescent="0.25">
      <c r="A7405" s="30">
        <f>'Прайс-лист на год'!$E$3+ROUNDDOWN((ROW()-2)/25,0)</f>
        <v>44126</v>
      </c>
      <c r="B7405">
        <f t="shared" ref="B7405:E7405" si="7379">B7380</f>
        <v>1</v>
      </c>
      <c r="C7405" t="str">
        <f t="shared" si="7379"/>
        <v>A1</v>
      </c>
      <c r="D7405" t="str">
        <f t="shared" si="7379"/>
        <v>прочие сыры</v>
      </c>
      <c r="E7405" t="str">
        <f t="shared" si="7379"/>
        <v>A1|прочие сыры</v>
      </c>
      <c r="F7405">
        <f>IFERROR(INDEX('Прайс-лист на год'!$E$4:$NG$28,MATCH(prices_model!E7405,'Прайс-лист на год'!$D$4:$D$28,0),MATCH(prices_model!A7405,'Прайс-лист на год'!$E$3:$NG$3,0)),0)</f>
        <v>700</v>
      </c>
    </row>
    <row r="7406" spans="1:6" x14ac:dyDescent="0.25">
      <c r="A7406" s="30">
        <f>'Прайс-лист на год'!$E$3+ROUNDDOWN((ROW()-2)/25,0)</f>
        <v>44126</v>
      </c>
      <c r="B7406">
        <f t="shared" ref="B7406:E7406" si="7380">B7381</f>
        <v>1</v>
      </c>
      <c r="C7406" t="str">
        <f t="shared" si="7380"/>
        <v>A1</v>
      </c>
      <c r="D7406" t="str">
        <f t="shared" si="7380"/>
        <v>продукты сырные</v>
      </c>
      <c r="E7406" t="str">
        <f t="shared" si="7380"/>
        <v>A1|продукты сырные</v>
      </c>
      <c r="F7406">
        <f>IFERROR(INDEX('Прайс-лист на год'!$E$4:$NG$28,MATCH(prices_model!E7406,'Прайс-лист на год'!$D$4:$D$28,0),MATCH(prices_model!A7406,'Прайс-лист на год'!$E$3:$NG$3,0)),0)</f>
        <v>400</v>
      </c>
    </row>
    <row r="7407" spans="1:6" x14ac:dyDescent="0.25">
      <c r="A7407" s="30">
        <f>'Прайс-лист на год'!$E$3+ROUNDDOWN((ROW()-2)/25,0)</f>
        <v>44126</v>
      </c>
      <c r="B7407">
        <f t="shared" ref="B7407:E7407" si="7381">B7382</f>
        <v>1</v>
      </c>
      <c r="C7407" t="str">
        <f t="shared" si="7381"/>
        <v>A2</v>
      </c>
      <c r="D7407" t="str">
        <f t="shared" si="7381"/>
        <v>сыр твердый</v>
      </c>
      <c r="E7407" t="str">
        <f t="shared" si="7381"/>
        <v>A2|сыр твердый</v>
      </c>
      <c r="F7407">
        <f>IFERROR(INDEX('Прайс-лист на год'!$E$4:$NG$28,MATCH(prices_model!E7407,'Прайс-лист на год'!$D$4:$D$28,0),MATCH(prices_model!A7407,'Прайс-лист на год'!$E$3:$NG$3,0)),0)</f>
        <v>1050</v>
      </c>
    </row>
    <row r="7408" spans="1:6" x14ac:dyDescent="0.25">
      <c r="A7408" s="30">
        <f>'Прайс-лист на год'!$E$3+ROUNDDOWN((ROW()-2)/25,0)</f>
        <v>44126</v>
      </c>
      <c r="B7408">
        <f t="shared" ref="B7408:E7408" si="7382">B7383</f>
        <v>1</v>
      </c>
      <c r="C7408" t="str">
        <f t="shared" si="7382"/>
        <v>A2</v>
      </c>
      <c r="D7408" t="str">
        <f t="shared" si="7382"/>
        <v>сыр полутвердый</v>
      </c>
      <c r="E7408" t="str">
        <f t="shared" si="7382"/>
        <v>A2|сыр полутвердый</v>
      </c>
      <c r="F7408">
        <f>IFERROR(INDEX('Прайс-лист на год'!$E$4:$NG$28,MATCH(prices_model!E7408,'Прайс-лист на год'!$D$4:$D$28,0),MATCH(prices_model!A7408,'Прайс-лист на год'!$E$3:$NG$3,0)),0)</f>
        <v>630</v>
      </c>
    </row>
    <row r="7409" spans="1:6" x14ac:dyDescent="0.25">
      <c r="A7409" s="30">
        <f>'Прайс-лист на год'!$E$3+ROUNDDOWN((ROW()-2)/25,0)</f>
        <v>44126</v>
      </c>
      <c r="B7409">
        <f t="shared" ref="B7409:E7409" si="7383">B7384</f>
        <v>1</v>
      </c>
      <c r="C7409" t="str">
        <f t="shared" si="7383"/>
        <v>A2</v>
      </c>
      <c r="D7409" t="str">
        <f t="shared" si="7383"/>
        <v>сыр мягкий</v>
      </c>
      <c r="E7409" t="str">
        <f t="shared" si="7383"/>
        <v>A2|сыр мягкий</v>
      </c>
      <c r="F7409">
        <f>IFERROR(INDEX('Прайс-лист на год'!$E$4:$NG$28,MATCH(prices_model!E7409,'Прайс-лист на год'!$D$4:$D$28,0),MATCH(prices_model!A7409,'Прайс-лист на год'!$E$3:$NG$3,0)),0)</f>
        <v>525</v>
      </c>
    </row>
    <row r="7410" spans="1:6" x14ac:dyDescent="0.25">
      <c r="A7410" s="30">
        <f>'Прайс-лист на год'!$E$3+ROUNDDOWN((ROW()-2)/25,0)</f>
        <v>44126</v>
      </c>
      <c r="B7410">
        <f t="shared" ref="B7410:E7410" si="7384">B7385</f>
        <v>1</v>
      </c>
      <c r="C7410" t="str">
        <f t="shared" si="7384"/>
        <v>A2</v>
      </c>
      <c r="D7410" t="str">
        <f t="shared" si="7384"/>
        <v>прочие сыры</v>
      </c>
      <c r="E7410" t="str">
        <f t="shared" si="7384"/>
        <v>A2|прочие сыры</v>
      </c>
      <c r="F7410">
        <f>IFERROR(INDEX('Прайс-лист на год'!$E$4:$NG$28,MATCH(prices_model!E7410,'Прайс-лист на год'!$D$4:$D$28,0),MATCH(prices_model!A7410,'Прайс-лист на год'!$E$3:$NG$3,0)),0)</f>
        <v>735</v>
      </c>
    </row>
    <row r="7411" spans="1:6" x14ac:dyDescent="0.25">
      <c r="A7411" s="30">
        <f>'Прайс-лист на год'!$E$3+ROUNDDOWN((ROW()-2)/25,0)</f>
        <v>44126</v>
      </c>
      <c r="B7411">
        <f t="shared" ref="B7411:E7411" si="7385">B7386</f>
        <v>1</v>
      </c>
      <c r="C7411" t="str">
        <f t="shared" si="7385"/>
        <v>A2</v>
      </c>
      <c r="D7411" t="str">
        <f t="shared" si="7385"/>
        <v>продукты сырные</v>
      </c>
      <c r="E7411" t="str">
        <f t="shared" si="7385"/>
        <v>A2|продукты сырные</v>
      </c>
      <c r="F7411">
        <f>IFERROR(INDEX('Прайс-лист на год'!$E$4:$NG$28,MATCH(prices_model!E7411,'Прайс-лист на год'!$D$4:$D$28,0),MATCH(prices_model!A7411,'Прайс-лист на год'!$E$3:$NG$3,0)),0)</f>
        <v>420</v>
      </c>
    </row>
    <row r="7412" spans="1:6" x14ac:dyDescent="0.25">
      <c r="A7412" s="30">
        <f>'Прайс-лист на год'!$E$3+ROUNDDOWN((ROW()-2)/25,0)</f>
        <v>44126</v>
      </c>
      <c r="B7412">
        <f t="shared" ref="B7412:E7412" si="7386">B7387</f>
        <v>1</v>
      </c>
      <c r="C7412" t="str">
        <f t="shared" si="7386"/>
        <v>A3</v>
      </c>
      <c r="D7412" t="str">
        <f t="shared" si="7386"/>
        <v>сыр твердый</v>
      </c>
      <c r="E7412" t="str">
        <f t="shared" si="7386"/>
        <v>A3|сыр твердый</v>
      </c>
      <c r="F7412">
        <f>IFERROR(INDEX('Прайс-лист на год'!$E$4:$NG$28,MATCH(prices_model!E7412,'Прайс-лист на год'!$D$4:$D$28,0),MATCH(prices_model!A7412,'Прайс-лист на год'!$E$3:$NG$3,0)),0)</f>
        <v>1100</v>
      </c>
    </row>
    <row r="7413" spans="1:6" x14ac:dyDescent="0.25">
      <c r="A7413" s="30">
        <f>'Прайс-лист на год'!$E$3+ROUNDDOWN((ROW()-2)/25,0)</f>
        <v>44126</v>
      </c>
      <c r="B7413">
        <f t="shared" ref="B7413:E7413" si="7387">B7388</f>
        <v>1</v>
      </c>
      <c r="C7413" t="str">
        <f t="shared" si="7387"/>
        <v>A3</v>
      </c>
      <c r="D7413" t="str">
        <f t="shared" si="7387"/>
        <v>сыр полутвердый</v>
      </c>
      <c r="E7413" t="str">
        <f t="shared" si="7387"/>
        <v>A3|сыр полутвердый</v>
      </c>
      <c r="F7413">
        <f>IFERROR(INDEX('Прайс-лист на год'!$E$4:$NG$28,MATCH(prices_model!E7413,'Прайс-лист на год'!$D$4:$D$28,0),MATCH(prices_model!A7413,'Прайс-лист на год'!$E$3:$NG$3,0)),0)</f>
        <v>660</v>
      </c>
    </row>
    <row r="7414" spans="1:6" x14ac:dyDescent="0.25">
      <c r="A7414" s="30">
        <f>'Прайс-лист на год'!$E$3+ROUNDDOWN((ROW()-2)/25,0)</f>
        <v>44126</v>
      </c>
      <c r="B7414">
        <f t="shared" ref="B7414:E7414" si="7388">B7389</f>
        <v>1</v>
      </c>
      <c r="C7414" t="str">
        <f t="shared" si="7388"/>
        <v>A3</v>
      </c>
      <c r="D7414" t="str">
        <f t="shared" si="7388"/>
        <v>сыр мягкий</v>
      </c>
      <c r="E7414" t="str">
        <f t="shared" si="7388"/>
        <v>A3|сыр мягкий</v>
      </c>
      <c r="F7414">
        <f>IFERROR(INDEX('Прайс-лист на год'!$E$4:$NG$28,MATCH(prices_model!E7414,'Прайс-лист на год'!$D$4:$D$28,0),MATCH(prices_model!A7414,'Прайс-лист на год'!$E$3:$NG$3,0)),0)</f>
        <v>550</v>
      </c>
    </row>
    <row r="7415" spans="1:6" x14ac:dyDescent="0.25">
      <c r="A7415" s="30">
        <f>'Прайс-лист на год'!$E$3+ROUNDDOWN((ROW()-2)/25,0)</f>
        <v>44126</v>
      </c>
      <c r="B7415">
        <f t="shared" ref="B7415:E7415" si="7389">B7390</f>
        <v>1</v>
      </c>
      <c r="C7415" t="str">
        <f t="shared" si="7389"/>
        <v>A3</v>
      </c>
      <c r="D7415" t="str">
        <f t="shared" si="7389"/>
        <v>прочие сыры</v>
      </c>
      <c r="E7415" t="str">
        <f t="shared" si="7389"/>
        <v>A3|прочие сыры</v>
      </c>
      <c r="F7415">
        <f>IFERROR(INDEX('Прайс-лист на год'!$E$4:$NG$28,MATCH(prices_model!E7415,'Прайс-лист на год'!$D$4:$D$28,0),MATCH(prices_model!A7415,'Прайс-лист на год'!$E$3:$NG$3,0)),0)</f>
        <v>770</v>
      </c>
    </row>
    <row r="7416" spans="1:6" x14ac:dyDescent="0.25">
      <c r="A7416" s="30">
        <f>'Прайс-лист на год'!$E$3+ROUNDDOWN((ROW()-2)/25,0)</f>
        <v>44126</v>
      </c>
      <c r="B7416">
        <f t="shared" ref="B7416:E7416" si="7390">B7391</f>
        <v>1</v>
      </c>
      <c r="C7416" t="str">
        <f t="shared" si="7390"/>
        <v>A3</v>
      </c>
      <c r="D7416" t="str">
        <f t="shared" si="7390"/>
        <v>продукты сырные</v>
      </c>
      <c r="E7416" t="str">
        <f t="shared" si="7390"/>
        <v>A3|продукты сырные</v>
      </c>
      <c r="F7416">
        <f>IFERROR(INDEX('Прайс-лист на год'!$E$4:$NG$28,MATCH(prices_model!E7416,'Прайс-лист на год'!$D$4:$D$28,0),MATCH(prices_model!A7416,'Прайс-лист на год'!$E$3:$NG$3,0)),0)</f>
        <v>440</v>
      </c>
    </row>
    <row r="7417" spans="1:6" x14ac:dyDescent="0.25">
      <c r="A7417" s="30">
        <f>'Прайс-лист на год'!$E$3+ROUNDDOWN((ROW()-2)/25,0)</f>
        <v>44126</v>
      </c>
      <c r="B7417">
        <f t="shared" ref="B7417:E7417" si="7391">B7392</f>
        <v>1</v>
      </c>
      <c r="C7417" t="str">
        <f t="shared" si="7391"/>
        <v>A4</v>
      </c>
      <c r="D7417" t="str">
        <f t="shared" si="7391"/>
        <v>сыр твердый</v>
      </c>
      <c r="E7417" t="str">
        <f t="shared" si="7391"/>
        <v>A4|сыр твердый</v>
      </c>
      <c r="F7417">
        <f>IFERROR(INDEX('Прайс-лист на год'!$E$4:$NG$28,MATCH(prices_model!E7417,'Прайс-лист на год'!$D$4:$D$28,0),MATCH(prices_model!A7417,'Прайс-лист на год'!$E$3:$NG$3,0)),0)</f>
        <v>1103</v>
      </c>
    </row>
    <row r="7418" spans="1:6" x14ac:dyDescent="0.25">
      <c r="A7418" s="30">
        <f>'Прайс-лист на год'!$E$3+ROUNDDOWN((ROW()-2)/25,0)</f>
        <v>44126</v>
      </c>
      <c r="B7418">
        <f t="shared" ref="B7418:E7418" si="7392">B7393</f>
        <v>1</v>
      </c>
      <c r="C7418" t="str">
        <f t="shared" si="7392"/>
        <v>A4</v>
      </c>
      <c r="D7418" t="str">
        <f t="shared" si="7392"/>
        <v>сыр полутвердый</v>
      </c>
      <c r="E7418" t="str">
        <f t="shared" si="7392"/>
        <v>A4|сыр полутвердый</v>
      </c>
      <c r="F7418">
        <f>IFERROR(INDEX('Прайс-лист на год'!$E$4:$NG$28,MATCH(prices_model!E7418,'Прайс-лист на год'!$D$4:$D$28,0),MATCH(prices_model!A7418,'Прайс-лист на год'!$E$3:$NG$3,0)),0)</f>
        <v>662</v>
      </c>
    </row>
    <row r="7419" spans="1:6" x14ac:dyDescent="0.25">
      <c r="A7419" s="30">
        <f>'Прайс-лист на год'!$E$3+ROUNDDOWN((ROW()-2)/25,0)</f>
        <v>44126</v>
      </c>
      <c r="B7419">
        <f t="shared" ref="B7419:E7419" si="7393">B7394</f>
        <v>1</v>
      </c>
      <c r="C7419" t="str">
        <f t="shared" si="7393"/>
        <v>A4</v>
      </c>
      <c r="D7419" t="str">
        <f t="shared" si="7393"/>
        <v>сыр мягкий</v>
      </c>
      <c r="E7419" t="str">
        <f t="shared" si="7393"/>
        <v>A4|сыр мягкий</v>
      </c>
      <c r="F7419">
        <f>IFERROR(INDEX('Прайс-лист на год'!$E$4:$NG$28,MATCH(prices_model!E7419,'Прайс-лист на год'!$D$4:$D$28,0),MATCH(prices_model!A7419,'Прайс-лист на год'!$E$3:$NG$3,0)),0)</f>
        <v>551</v>
      </c>
    </row>
    <row r="7420" spans="1:6" x14ac:dyDescent="0.25">
      <c r="A7420" s="30">
        <f>'Прайс-лист на год'!$E$3+ROUNDDOWN((ROW()-2)/25,0)</f>
        <v>44126</v>
      </c>
      <c r="B7420">
        <f t="shared" ref="B7420:E7420" si="7394">B7395</f>
        <v>1</v>
      </c>
      <c r="C7420" t="str">
        <f t="shared" si="7394"/>
        <v>A4</v>
      </c>
      <c r="D7420" t="str">
        <f t="shared" si="7394"/>
        <v>прочие сыры</v>
      </c>
      <c r="E7420" t="str">
        <f t="shared" si="7394"/>
        <v>A4|прочие сыры</v>
      </c>
      <c r="F7420">
        <f>IFERROR(INDEX('Прайс-лист на год'!$E$4:$NG$28,MATCH(prices_model!E7420,'Прайс-лист на год'!$D$4:$D$28,0),MATCH(prices_model!A7420,'Прайс-лист на год'!$E$3:$NG$3,0)),0)</f>
        <v>847</v>
      </c>
    </row>
    <row r="7421" spans="1:6" x14ac:dyDescent="0.25">
      <c r="A7421" s="30">
        <f>'Прайс-лист на год'!$E$3+ROUNDDOWN((ROW()-2)/25,0)</f>
        <v>44126</v>
      </c>
      <c r="B7421">
        <f t="shared" ref="B7421:E7421" si="7395">B7396</f>
        <v>1</v>
      </c>
      <c r="C7421" t="str">
        <f t="shared" si="7395"/>
        <v>A4</v>
      </c>
      <c r="D7421" t="str">
        <f t="shared" si="7395"/>
        <v>продукты сырные</v>
      </c>
      <c r="E7421" t="str">
        <f t="shared" si="7395"/>
        <v>A4|продукты сырные</v>
      </c>
      <c r="F7421">
        <f>IFERROR(INDEX('Прайс-лист на год'!$E$4:$NG$28,MATCH(prices_model!E7421,'Прайс-лист на год'!$D$4:$D$28,0),MATCH(prices_model!A7421,'Прайс-лист на год'!$E$3:$NG$3,0)),0)</f>
        <v>340</v>
      </c>
    </row>
    <row r="7422" spans="1:6" x14ac:dyDescent="0.25">
      <c r="A7422" s="30">
        <f>'Прайс-лист на год'!$E$3+ROUNDDOWN((ROW()-2)/25,0)</f>
        <v>44126</v>
      </c>
      <c r="B7422">
        <f t="shared" ref="B7422:E7422" si="7396">B7397</f>
        <v>1</v>
      </c>
      <c r="C7422" t="str">
        <f t="shared" si="7396"/>
        <v>A5</v>
      </c>
      <c r="D7422" t="str">
        <f t="shared" si="7396"/>
        <v>сыр твердый</v>
      </c>
      <c r="E7422" t="str">
        <f t="shared" si="7396"/>
        <v>A5|сыр твердый</v>
      </c>
      <c r="F7422">
        <f>IFERROR(INDEX('Прайс-лист на год'!$E$4:$NG$28,MATCH(prices_model!E7422,'Прайс-лист на год'!$D$4:$D$28,0),MATCH(prices_model!A7422,'Прайс-лист на год'!$E$3:$NG$3,0)),0)</f>
        <v>1105</v>
      </c>
    </row>
    <row r="7423" spans="1:6" x14ac:dyDescent="0.25">
      <c r="A7423" s="30">
        <f>'Прайс-лист на год'!$E$3+ROUNDDOWN((ROW()-2)/25,0)</f>
        <v>44126</v>
      </c>
      <c r="B7423">
        <f t="shared" ref="B7423:E7423" si="7397">B7398</f>
        <v>1</v>
      </c>
      <c r="C7423" t="str">
        <f t="shared" si="7397"/>
        <v>A5</v>
      </c>
      <c r="D7423" t="str">
        <f t="shared" si="7397"/>
        <v>сыр полутвердый</v>
      </c>
      <c r="E7423" t="str">
        <f t="shared" si="7397"/>
        <v>A5|сыр полутвердый</v>
      </c>
      <c r="F7423">
        <f>IFERROR(INDEX('Прайс-лист на год'!$E$4:$NG$28,MATCH(prices_model!E7423,'Прайс-лист на год'!$D$4:$D$28,0),MATCH(prices_model!A7423,'Прайс-лист на год'!$E$3:$NG$3,0)),0)</f>
        <v>663</v>
      </c>
    </row>
    <row r="7424" spans="1:6" x14ac:dyDescent="0.25">
      <c r="A7424" s="30">
        <f>'Прайс-лист на год'!$E$3+ROUNDDOWN((ROW()-2)/25,0)</f>
        <v>44126</v>
      </c>
      <c r="B7424">
        <f t="shared" ref="B7424:E7424" si="7398">B7399</f>
        <v>1</v>
      </c>
      <c r="C7424" t="str">
        <f t="shared" si="7398"/>
        <v>A5</v>
      </c>
      <c r="D7424" t="str">
        <f t="shared" si="7398"/>
        <v>сыр мягкий</v>
      </c>
      <c r="E7424" t="str">
        <f t="shared" si="7398"/>
        <v>A5|сыр мягкий</v>
      </c>
      <c r="F7424">
        <f>IFERROR(INDEX('Прайс-лист на год'!$E$4:$NG$28,MATCH(prices_model!E7424,'Прайс-лист на год'!$D$4:$D$28,0),MATCH(prices_model!A7424,'Прайс-лист на год'!$E$3:$NG$3,0)),0)</f>
        <v>553</v>
      </c>
    </row>
    <row r="7425" spans="1:6" x14ac:dyDescent="0.25">
      <c r="A7425" s="30">
        <f>'Прайс-лист на год'!$E$3+ROUNDDOWN((ROW()-2)/25,0)</f>
        <v>44126</v>
      </c>
      <c r="B7425">
        <f t="shared" ref="B7425:E7425" si="7399">B7400</f>
        <v>1</v>
      </c>
      <c r="C7425" t="str">
        <f t="shared" si="7399"/>
        <v>A5</v>
      </c>
      <c r="D7425" t="str">
        <f t="shared" si="7399"/>
        <v>прочие сыры</v>
      </c>
      <c r="E7425" t="str">
        <f t="shared" si="7399"/>
        <v>A5|прочие сыры</v>
      </c>
      <c r="F7425">
        <f>IFERROR(INDEX('Прайс-лист на год'!$E$4:$NG$28,MATCH(prices_model!E7425,'Прайс-лист на год'!$D$4:$D$28,0),MATCH(prices_model!A7425,'Прайс-лист на год'!$E$3:$NG$3,0)),0)</f>
        <v>774</v>
      </c>
    </row>
    <row r="7426" spans="1:6" x14ac:dyDescent="0.25">
      <c r="A7426" s="30">
        <f>'Прайс-лист на год'!$E$3+ROUNDDOWN((ROW()-2)/25,0)</f>
        <v>44126</v>
      </c>
      <c r="B7426">
        <f t="shared" ref="B7426:E7426" si="7400">B7401</f>
        <v>1</v>
      </c>
      <c r="C7426" t="str">
        <f t="shared" si="7400"/>
        <v>A5</v>
      </c>
      <c r="D7426" t="str">
        <f t="shared" si="7400"/>
        <v>продукты сырные</v>
      </c>
      <c r="E7426" t="str">
        <f t="shared" si="7400"/>
        <v>A5|продукты сырные</v>
      </c>
      <c r="F7426">
        <f>IFERROR(INDEX('Прайс-лист на год'!$E$4:$NG$28,MATCH(prices_model!E7426,'Прайс-лист на год'!$D$4:$D$28,0),MATCH(prices_model!A7426,'Прайс-лист на год'!$E$3:$NG$3,0)),0)</f>
        <v>442</v>
      </c>
    </row>
    <row r="7427" spans="1:6" x14ac:dyDescent="0.25">
      <c r="A7427" s="30">
        <f>'Прайс-лист на год'!$E$3+ROUNDDOWN((ROW()-2)/25,0)</f>
        <v>44127</v>
      </c>
      <c r="B7427">
        <f t="shared" ref="B7427:E7427" si="7401">B7402</f>
        <v>1</v>
      </c>
      <c r="C7427" t="str">
        <f t="shared" si="7401"/>
        <v>A1</v>
      </c>
      <c r="D7427" t="str">
        <f t="shared" si="7401"/>
        <v>сыр твердый</v>
      </c>
      <c r="E7427" t="str">
        <f t="shared" si="7401"/>
        <v>A1|сыр твердый</v>
      </c>
      <c r="F7427">
        <f>IFERROR(INDEX('Прайс-лист на год'!$E$4:$NG$28,MATCH(prices_model!E7427,'Прайс-лист на год'!$D$4:$D$28,0),MATCH(prices_model!A7427,'Прайс-лист на год'!$E$3:$NG$3,0)),0)</f>
        <v>1000</v>
      </c>
    </row>
    <row r="7428" spans="1:6" x14ac:dyDescent="0.25">
      <c r="A7428" s="30">
        <f>'Прайс-лист на год'!$E$3+ROUNDDOWN((ROW()-2)/25,0)</f>
        <v>44127</v>
      </c>
      <c r="B7428">
        <f t="shared" ref="B7428:E7428" si="7402">B7403</f>
        <v>1</v>
      </c>
      <c r="C7428" t="str">
        <f t="shared" si="7402"/>
        <v>A1</v>
      </c>
      <c r="D7428" t="str">
        <f t="shared" si="7402"/>
        <v>сыр полутвердый</v>
      </c>
      <c r="E7428" t="str">
        <f t="shared" si="7402"/>
        <v>A1|сыр полутвердый</v>
      </c>
      <c r="F7428">
        <f>IFERROR(INDEX('Прайс-лист на год'!$E$4:$NG$28,MATCH(prices_model!E7428,'Прайс-лист на год'!$D$4:$D$28,0),MATCH(prices_model!A7428,'Прайс-лист на год'!$E$3:$NG$3,0)),0)</f>
        <v>600</v>
      </c>
    </row>
    <row r="7429" spans="1:6" x14ac:dyDescent="0.25">
      <c r="A7429" s="30">
        <f>'Прайс-лист на год'!$E$3+ROUNDDOWN((ROW()-2)/25,0)</f>
        <v>44127</v>
      </c>
      <c r="B7429">
        <f t="shared" ref="B7429:E7429" si="7403">B7404</f>
        <v>1</v>
      </c>
      <c r="C7429" t="str">
        <f t="shared" si="7403"/>
        <v>A1</v>
      </c>
      <c r="D7429" t="str">
        <f t="shared" si="7403"/>
        <v>сыр мягкий</v>
      </c>
      <c r="E7429" t="str">
        <f t="shared" si="7403"/>
        <v>A1|сыр мягкий</v>
      </c>
      <c r="F7429">
        <f>IFERROR(INDEX('Прайс-лист на год'!$E$4:$NG$28,MATCH(prices_model!E7429,'Прайс-лист на год'!$D$4:$D$28,0),MATCH(prices_model!A7429,'Прайс-лист на год'!$E$3:$NG$3,0)),0)</f>
        <v>500</v>
      </c>
    </row>
    <row r="7430" spans="1:6" x14ac:dyDescent="0.25">
      <c r="A7430" s="30">
        <f>'Прайс-лист на год'!$E$3+ROUNDDOWN((ROW()-2)/25,0)</f>
        <v>44127</v>
      </c>
      <c r="B7430">
        <f t="shared" ref="B7430:E7430" si="7404">B7405</f>
        <v>1</v>
      </c>
      <c r="C7430" t="str">
        <f t="shared" si="7404"/>
        <v>A1</v>
      </c>
      <c r="D7430" t="str">
        <f t="shared" si="7404"/>
        <v>прочие сыры</v>
      </c>
      <c r="E7430" t="str">
        <f t="shared" si="7404"/>
        <v>A1|прочие сыры</v>
      </c>
      <c r="F7430">
        <f>IFERROR(INDEX('Прайс-лист на год'!$E$4:$NG$28,MATCH(prices_model!E7430,'Прайс-лист на год'!$D$4:$D$28,0),MATCH(prices_model!A7430,'Прайс-лист на год'!$E$3:$NG$3,0)),0)</f>
        <v>700</v>
      </c>
    </row>
    <row r="7431" spans="1:6" x14ac:dyDescent="0.25">
      <c r="A7431" s="30">
        <f>'Прайс-лист на год'!$E$3+ROUNDDOWN((ROW()-2)/25,0)</f>
        <v>44127</v>
      </c>
      <c r="B7431">
        <f t="shared" ref="B7431:E7431" si="7405">B7406</f>
        <v>1</v>
      </c>
      <c r="C7431" t="str">
        <f t="shared" si="7405"/>
        <v>A1</v>
      </c>
      <c r="D7431" t="str">
        <f t="shared" si="7405"/>
        <v>продукты сырные</v>
      </c>
      <c r="E7431" t="str">
        <f t="shared" si="7405"/>
        <v>A1|продукты сырные</v>
      </c>
      <c r="F7431">
        <f>IFERROR(INDEX('Прайс-лист на год'!$E$4:$NG$28,MATCH(prices_model!E7431,'Прайс-лист на год'!$D$4:$D$28,0),MATCH(prices_model!A7431,'Прайс-лист на год'!$E$3:$NG$3,0)),0)</f>
        <v>400</v>
      </c>
    </row>
    <row r="7432" spans="1:6" x14ac:dyDescent="0.25">
      <c r="A7432" s="30">
        <f>'Прайс-лист на год'!$E$3+ROUNDDOWN((ROW()-2)/25,0)</f>
        <v>44127</v>
      </c>
      <c r="B7432">
        <f t="shared" ref="B7432:E7432" si="7406">B7407</f>
        <v>1</v>
      </c>
      <c r="C7432" t="str">
        <f t="shared" si="7406"/>
        <v>A2</v>
      </c>
      <c r="D7432" t="str">
        <f t="shared" si="7406"/>
        <v>сыр твердый</v>
      </c>
      <c r="E7432" t="str">
        <f t="shared" si="7406"/>
        <v>A2|сыр твердый</v>
      </c>
      <c r="F7432">
        <f>IFERROR(INDEX('Прайс-лист на год'!$E$4:$NG$28,MATCH(prices_model!E7432,'Прайс-лист на год'!$D$4:$D$28,0),MATCH(prices_model!A7432,'Прайс-лист на год'!$E$3:$NG$3,0)),0)</f>
        <v>1050</v>
      </c>
    </row>
    <row r="7433" spans="1:6" x14ac:dyDescent="0.25">
      <c r="A7433" s="30">
        <f>'Прайс-лист на год'!$E$3+ROUNDDOWN((ROW()-2)/25,0)</f>
        <v>44127</v>
      </c>
      <c r="B7433">
        <f t="shared" ref="B7433:E7433" si="7407">B7408</f>
        <v>1</v>
      </c>
      <c r="C7433" t="str">
        <f t="shared" si="7407"/>
        <v>A2</v>
      </c>
      <c r="D7433" t="str">
        <f t="shared" si="7407"/>
        <v>сыр полутвердый</v>
      </c>
      <c r="E7433" t="str">
        <f t="shared" si="7407"/>
        <v>A2|сыр полутвердый</v>
      </c>
      <c r="F7433">
        <f>IFERROR(INDEX('Прайс-лист на год'!$E$4:$NG$28,MATCH(prices_model!E7433,'Прайс-лист на год'!$D$4:$D$28,0),MATCH(prices_model!A7433,'Прайс-лист на год'!$E$3:$NG$3,0)),0)</f>
        <v>630</v>
      </c>
    </row>
    <row r="7434" spans="1:6" x14ac:dyDescent="0.25">
      <c r="A7434" s="30">
        <f>'Прайс-лист на год'!$E$3+ROUNDDOWN((ROW()-2)/25,0)</f>
        <v>44127</v>
      </c>
      <c r="B7434">
        <f t="shared" ref="B7434:E7434" si="7408">B7409</f>
        <v>1</v>
      </c>
      <c r="C7434" t="str">
        <f t="shared" si="7408"/>
        <v>A2</v>
      </c>
      <c r="D7434" t="str">
        <f t="shared" si="7408"/>
        <v>сыр мягкий</v>
      </c>
      <c r="E7434" t="str">
        <f t="shared" si="7408"/>
        <v>A2|сыр мягкий</v>
      </c>
      <c r="F7434">
        <f>IFERROR(INDEX('Прайс-лист на год'!$E$4:$NG$28,MATCH(prices_model!E7434,'Прайс-лист на год'!$D$4:$D$28,0),MATCH(prices_model!A7434,'Прайс-лист на год'!$E$3:$NG$3,0)),0)</f>
        <v>525</v>
      </c>
    </row>
    <row r="7435" spans="1:6" x14ac:dyDescent="0.25">
      <c r="A7435" s="30">
        <f>'Прайс-лист на год'!$E$3+ROUNDDOWN((ROW()-2)/25,0)</f>
        <v>44127</v>
      </c>
      <c r="B7435">
        <f t="shared" ref="B7435:E7435" si="7409">B7410</f>
        <v>1</v>
      </c>
      <c r="C7435" t="str">
        <f t="shared" si="7409"/>
        <v>A2</v>
      </c>
      <c r="D7435" t="str">
        <f t="shared" si="7409"/>
        <v>прочие сыры</v>
      </c>
      <c r="E7435" t="str">
        <f t="shared" si="7409"/>
        <v>A2|прочие сыры</v>
      </c>
      <c r="F7435">
        <f>IFERROR(INDEX('Прайс-лист на год'!$E$4:$NG$28,MATCH(prices_model!E7435,'Прайс-лист на год'!$D$4:$D$28,0),MATCH(prices_model!A7435,'Прайс-лист на год'!$E$3:$NG$3,0)),0)</f>
        <v>735</v>
      </c>
    </row>
    <row r="7436" spans="1:6" x14ac:dyDescent="0.25">
      <c r="A7436" s="30">
        <f>'Прайс-лист на год'!$E$3+ROUNDDOWN((ROW()-2)/25,0)</f>
        <v>44127</v>
      </c>
      <c r="B7436">
        <f t="shared" ref="B7436:E7436" si="7410">B7411</f>
        <v>1</v>
      </c>
      <c r="C7436" t="str">
        <f t="shared" si="7410"/>
        <v>A2</v>
      </c>
      <c r="D7436" t="str">
        <f t="shared" si="7410"/>
        <v>продукты сырные</v>
      </c>
      <c r="E7436" t="str">
        <f t="shared" si="7410"/>
        <v>A2|продукты сырные</v>
      </c>
      <c r="F7436">
        <f>IFERROR(INDEX('Прайс-лист на год'!$E$4:$NG$28,MATCH(prices_model!E7436,'Прайс-лист на год'!$D$4:$D$28,0),MATCH(prices_model!A7436,'Прайс-лист на год'!$E$3:$NG$3,0)),0)</f>
        <v>420</v>
      </c>
    </row>
    <row r="7437" spans="1:6" x14ac:dyDescent="0.25">
      <c r="A7437" s="30">
        <f>'Прайс-лист на год'!$E$3+ROUNDDOWN((ROW()-2)/25,0)</f>
        <v>44127</v>
      </c>
      <c r="B7437">
        <f t="shared" ref="B7437:E7437" si="7411">B7412</f>
        <v>1</v>
      </c>
      <c r="C7437" t="str">
        <f t="shared" si="7411"/>
        <v>A3</v>
      </c>
      <c r="D7437" t="str">
        <f t="shared" si="7411"/>
        <v>сыр твердый</v>
      </c>
      <c r="E7437" t="str">
        <f t="shared" si="7411"/>
        <v>A3|сыр твердый</v>
      </c>
      <c r="F7437">
        <f>IFERROR(INDEX('Прайс-лист на год'!$E$4:$NG$28,MATCH(prices_model!E7437,'Прайс-лист на год'!$D$4:$D$28,0),MATCH(prices_model!A7437,'Прайс-лист на год'!$E$3:$NG$3,0)),0)</f>
        <v>1100</v>
      </c>
    </row>
    <row r="7438" spans="1:6" x14ac:dyDescent="0.25">
      <c r="A7438" s="30">
        <f>'Прайс-лист на год'!$E$3+ROUNDDOWN((ROW()-2)/25,0)</f>
        <v>44127</v>
      </c>
      <c r="B7438">
        <f t="shared" ref="B7438:E7438" si="7412">B7413</f>
        <v>1</v>
      </c>
      <c r="C7438" t="str">
        <f t="shared" si="7412"/>
        <v>A3</v>
      </c>
      <c r="D7438" t="str">
        <f t="shared" si="7412"/>
        <v>сыр полутвердый</v>
      </c>
      <c r="E7438" t="str">
        <f t="shared" si="7412"/>
        <v>A3|сыр полутвердый</v>
      </c>
      <c r="F7438">
        <f>IFERROR(INDEX('Прайс-лист на год'!$E$4:$NG$28,MATCH(prices_model!E7438,'Прайс-лист на год'!$D$4:$D$28,0),MATCH(prices_model!A7438,'Прайс-лист на год'!$E$3:$NG$3,0)),0)</f>
        <v>660</v>
      </c>
    </row>
    <row r="7439" spans="1:6" x14ac:dyDescent="0.25">
      <c r="A7439" s="30">
        <f>'Прайс-лист на год'!$E$3+ROUNDDOWN((ROW()-2)/25,0)</f>
        <v>44127</v>
      </c>
      <c r="B7439">
        <f t="shared" ref="B7439:E7439" si="7413">B7414</f>
        <v>1</v>
      </c>
      <c r="C7439" t="str">
        <f t="shared" si="7413"/>
        <v>A3</v>
      </c>
      <c r="D7439" t="str">
        <f t="shared" si="7413"/>
        <v>сыр мягкий</v>
      </c>
      <c r="E7439" t="str">
        <f t="shared" si="7413"/>
        <v>A3|сыр мягкий</v>
      </c>
      <c r="F7439">
        <f>IFERROR(INDEX('Прайс-лист на год'!$E$4:$NG$28,MATCH(prices_model!E7439,'Прайс-лист на год'!$D$4:$D$28,0),MATCH(prices_model!A7439,'Прайс-лист на год'!$E$3:$NG$3,0)),0)</f>
        <v>550</v>
      </c>
    </row>
    <row r="7440" spans="1:6" x14ac:dyDescent="0.25">
      <c r="A7440" s="30">
        <f>'Прайс-лист на год'!$E$3+ROUNDDOWN((ROW()-2)/25,0)</f>
        <v>44127</v>
      </c>
      <c r="B7440">
        <f t="shared" ref="B7440:E7440" si="7414">B7415</f>
        <v>1</v>
      </c>
      <c r="C7440" t="str">
        <f t="shared" si="7414"/>
        <v>A3</v>
      </c>
      <c r="D7440" t="str">
        <f t="shared" si="7414"/>
        <v>прочие сыры</v>
      </c>
      <c r="E7440" t="str">
        <f t="shared" si="7414"/>
        <v>A3|прочие сыры</v>
      </c>
      <c r="F7440">
        <f>IFERROR(INDEX('Прайс-лист на год'!$E$4:$NG$28,MATCH(prices_model!E7440,'Прайс-лист на год'!$D$4:$D$28,0),MATCH(prices_model!A7440,'Прайс-лист на год'!$E$3:$NG$3,0)),0)</f>
        <v>770</v>
      </c>
    </row>
    <row r="7441" spans="1:6" x14ac:dyDescent="0.25">
      <c r="A7441" s="30">
        <f>'Прайс-лист на год'!$E$3+ROUNDDOWN((ROW()-2)/25,0)</f>
        <v>44127</v>
      </c>
      <c r="B7441">
        <f t="shared" ref="B7441:E7441" si="7415">B7416</f>
        <v>1</v>
      </c>
      <c r="C7441" t="str">
        <f t="shared" si="7415"/>
        <v>A3</v>
      </c>
      <c r="D7441" t="str">
        <f t="shared" si="7415"/>
        <v>продукты сырные</v>
      </c>
      <c r="E7441" t="str">
        <f t="shared" si="7415"/>
        <v>A3|продукты сырные</v>
      </c>
      <c r="F7441">
        <f>IFERROR(INDEX('Прайс-лист на год'!$E$4:$NG$28,MATCH(prices_model!E7441,'Прайс-лист на год'!$D$4:$D$28,0),MATCH(prices_model!A7441,'Прайс-лист на год'!$E$3:$NG$3,0)),0)</f>
        <v>440</v>
      </c>
    </row>
    <row r="7442" spans="1:6" x14ac:dyDescent="0.25">
      <c r="A7442" s="30">
        <f>'Прайс-лист на год'!$E$3+ROUNDDOWN((ROW()-2)/25,0)</f>
        <v>44127</v>
      </c>
      <c r="B7442">
        <f t="shared" ref="B7442:E7442" si="7416">B7417</f>
        <v>1</v>
      </c>
      <c r="C7442" t="str">
        <f t="shared" si="7416"/>
        <v>A4</v>
      </c>
      <c r="D7442" t="str">
        <f t="shared" si="7416"/>
        <v>сыр твердый</v>
      </c>
      <c r="E7442" t="str">
        <f t="shared" si="7416"/>
        <v>A4|сыр твердый</v>
      </c>
      <c r="F7442">
        <f>IFERROR(INDEX('Прайс-лист на год'!$E$4:$NG$28,MATCH(prices_model!E7442,'Прайс-лист на год'!$D$4:$D$28,0),MATCH(prices_model!A7442,'Прайс-лист на год'!$E$3:$NG$3,0)),0)</f>
        <v>1103</v>
      </c>
    </row>
    <row r="7443" spans="1:6" x14ac:dyDescent="0.25">
      <c r="A7443" s="30">
        <f>'Прайс-лист на год'!$E$3+ROUNDDOWN((ROW()-2)/25,0)</f>
        <v>44127</v>
      </c>
      <c r="B7443">
        <f t="shared" ref="B7443:E7443" si="7417">B7418</f>
        <v>1</v>
      </c>
      <c r="C7443" t="str">
        <f t="shared" si="7417"/>
        <v>A4</v>
      </c>
      <c r="D7443" t="str">
        <f t="shared" si="7417"/>
        <v>сыр полутвердый</v>
      </c>
      <c r="E7443" t="str">
        <f t="shared" si="7417"/>
        <v>A4|сыр полутвердый</v>
      </c>
      <c r="F7443">
        <f>IFERROR(INDEX('Прайс-лист на год'!$E$4:$NG$28,MATCH(prices_model!E7443,'Прайс-лист на год'!$D$4:$D$28,0),MATCH(prices_model!A7443,'Прайс-лист на год'!$E$3:$NG$3,0)),0)</f>
        <v>662</v>
      </c>
    </row>
    <row r="7444" spans="1:6" x14ac:dyDescent="0.25">
      <c r="A7444" s="30">
        <f>'Прайс-лист на год'!$E$3+ROUNDDOWN((ROW()-2)/25,0)</f>
        <v>44127</v>
      </c>
      <c r="B7444">
        <f t="shared" ref="B7444:E7444" si="7418">B7419</f>
        <v>1</v>
      </c>
      <c r="C7444" t="str">
        <f t="shared" si="7418"/>
        <v>A4</v>
      </c>
      <c r="D7444" t="str">
        <f t="shared" si="7418"/>
        <v>сыр мягкий</v>
      </c>
      <c r="E7444" t="str">
        <f t="shared" si="7418"/>
        <v>A4|сыр мягкий</v>
      </c>
      <c r="F7444">
        <f>IFERROR(INDEX('Прайс-лист на год'!$E$4:$NG$28,MATCH(prices_model!E7444,'Прайс-лист на год'!$D$4:$D$28,0),MATCH(prices_model!A7444,'Прайс-лист на год'!$E$3:$NG$3,0)),0)</f>
        <v>551</v>
      </c>
    </row>
    <row r="7445" spans="1:6" x14ac:dyDescent="0.25">
      <c r="A7445" s="30">
        <f>'Прайс-лист на год'!$E$3+ROUNDDOWN((ROW()-2)/25,0)</f>
        <v>44127</v>
      </c>
      <c r="B7445">
        <f t="shared" ref="B7445:E7445" si="7419">B7420</f>
        <v>1</v>
      </c>
      <c r="C7445" t="str">
        <f t="shared" si="7419"/>
        <v>A4</v>
      </c>
      <c r="D7445" t="str">
        <f t="shared" si="7419"/>
        <v>прочие сыры</v>
      </c>
      <c r="E7445" t="str">
        <f t="shared" si="7419"/>
        <v>A4|прочие сыры</v>
      </c>
      <c r="F7445">
        <f>IFERROR(INDEX('Прайс-лист на год'!$E$4:$NG$28,MATCH(prices_model!E7445,'Прайс-лист на год'!$D$4:$D$28,0),MATCH(prices_model!A7445,'Прайс-лист на год'!$E$3:$NG$3,0)),0)</f>
        <v>847</v>
      </c>
    </row>
    <row r="7446" spans="1:6" x14ac:dyDescent="0.25">
      <c r="A7446" s="30">
        <f>'Прайс-лист на год'!$E$3+ROUNDDOWN((ROW()-2)/25,0)</f>
        <v>44127</v>
      </c>
      <c r="B7446">
        <f t="shared" ref="B7446:E7446" si="7420">B7421</f>
        <v>1</v>
      </c>
      <c r="C7446" t="str">
        <f t="shared" si="7420"/>
        <v>A4</v>
      </c>
      <c r="D7446" t="str">
        <f t="shared" si="7420"/>
        <v>продукты сырные</v>
      </c>
      <c r="E7446" t="str">
        <f t="shared" si="7420"/>
        <v>A4|продукты сырные</v>
      </c>
      <c r="F7446">
        <f>IFERROR(INDEX('Прайс-лист на год'!$E$4:$NG$28,MATCH(prices_model!E7446,'Прайс-лист на год'!$D$4:$D$28,0),MATCH(prices_model!A7446,'Прайс-лист на год'!$E$3:$NG$3,0)),0)</f>
        <v>340</v>
      </c>
    </row>
    <row r="7447" spans="1:6" x14ac:dyDescent="0.25">
      <c r="A7447" s="30">
        <f>'Прайс-лист на год'!$E$3+ROUNDDOWN((ROW()-2)/25,0)</f>
        <v>44127</v>
      </c>
      <c r="B7447">
        <f t="shared" ref="B7447:E7447" si="7421">B7422</f>
        <v>1</v>
      </c>
      <c r="C7447" t="str">
        <f t="shared" si="7421"/>
        <v>A5</v>
      </c>
      <c r="D7447" t="str">
        <f t="shared" si="7421"/>
        <v>сыр твердый</v>
      </c>
      <c r="E7447" t="str">
        <f t="shared" si="7421"/>
        <v>A5|сыр твердый</v>
      </c>
      <c r="F7447">
        <f>IFERROR(INDEX('Прайс-лист на год'!$E$4:$NG$28,MATCH(prices_model!E7447,'Прайс-лист на год'!$D$4:$D$28,0),MATCH(prices_model!A7447,'Прайс-лист на год'!$E$3:$NG$3,0)),0)</f>
        <v>1105</v>
      </c>
    </row>
    <row r="7448" spans="1:6" x14ac:dyDescent="0.25">
      <c r="A7448" s="30">
        <f>'Прайс-лист на год'!$E$3+ROUNDDOWN((ROW()-2)/25,0)</f>
        <v>44127</v>
      </c>
      <c r="B7448">
        <f t="shared" ref="B7448:E7448" si="7422">B7423</f>
        <v>1</v>
      </c>
      <c r="C7448" t="str">
        <f t="shared" si="7422"/>
        <v>A5</v>
      </c>
      <c r="D7448" t="str">
        <f t="shared" si="7422"/>
        <v>сыр полутвердый</v>
      </c>
      <c r="E7448" t="str">
        <f t="shared" si="7422"/>
        <v>A5|сыр полутвердый</v>
      </c>
      <c r="F7448">
        <f>IFERROR(INDEX('Прайс-лист на год'!$E$4:$NG$28,MATCH(prices_model!E7448,'Прайс-лист на год'!$D$4:$D$28,0),MATCH(prices_model!A7448,'Прайс-лист на год'!$E$3:$NG$3,0)),0)</f>
        <v>663</v>
      </c>
    </row>
    <row r="7449" spans="1:6" x14ac:dyDescent="0.25">
      <c r="A7449" s="30">
        <f>'Прайс-лист на год'!$E$3+ROUNDDOWN((ROW()-2)/25,0)</f>
        <v>44127</v>
      </c>
      <c r="B7449">
        <f t="shared" ref="B7449:E7449" si="7423">B7424</f>
        <v>1</v>
      </c>
      <c r="C7449" t="str">
        <f t="shared" si="7423"/>
        <v>A5</v>
      </c>
      <c r="D7449" t="str">
        <f t="shared" si="7423"/>
        <v>сыр мягкий</v>
      </c>
      <c r="E7449" t="str">
        <f t="shared" si="7423"/>
        <v>A5|сыр мягкий</v>
      </c>
      <c r="F7449">
        <f>IFERROR(INDEX('Прайс-лист на год'!$E$4:$NG$28,MATCH(prices_model!E7449,'Прайс-лист на год'!$D$4:$D$28,0),MATCH(prices_model!A7449,'Прайс-лист на год'!$E$3:$NG$3,0)),0)</f>
        <v>553</v>
      </c>
    </row>
    <row r="7450" spans="1:6" x14ac:dyDescent="0.25">
      <c r="A7450" s="30">
        <f>'Прайс-лист на год'!$E$3+ROUNDDOWN((ROW()-2)/25,0)</f>
        <v>44127</v>
      </c>
      <c r="B7450">
        <f t="shared" ref="B7450:E7450" si="7424">B7425</f>
        <v>1</v>
      </c>
      <c r="C7450" t="str">
        <f t="shared" si="7424"/>
        <v>A5</v>
      </c>
      <c r="D7450" t="str">
        <f t="shared" si="7424"/>
        <v>прочие сыры</v>
      </c>
      <c r="E7450" t="str">
        <f t="shared" si="7424"/>
        <v>A5|прочие сыры</v>
      </c>
      <c r="F7450">
        <f>IFERROR(INDEX('Прайс-лист на год'!$E$4:$NG$28,MATCH(prices_model!E7450,'Прайс-лист на год'!$D$4:$D$28,0),MATCH(prices_model!A7450,'Прайс-лист на год'!$E$3:$NG$3,0)),0)</f>
        <v>774</v>
      </c>
    </row>
    <row r="7451" spans="1:6" x14ac:dyDescent="0.25">
      <c r="A7451" s="30">
        <f>'Прайс-лист на год'!$E$3+ROUNDDOWN((ROW()-2)/25,0)</f>
        <v>44127</v>
      </c>
      <c r="B7451">
        <f t="shared" ref="B7451:E7451" si="7425">B7426</f>
        <v>1</v>
      </c>
      <c r="C7451" t="str">
        <f t="shared" si="7425"/>
        <v>A5</v>
      </c>
      <c r="D7451" t="str">
        <f t="shared" si="7425"/>
        <v>продукты сырные</v>
      </c>
      <c r="E7451" t="str">
        <f t="shared" si="7425"/>
        <v>A5|продукты сырные</v>
      </c>
      <c r="F7451">
        <f>IFERROR(INDEX('Прайс-лист на год'!$E$4:$NG$28,MATCH(prices_model!E7451,'Прайс-лист на год'!$D$4:$D$28,0),MATCH(prices_model!A7451,'Прайс-лист на год'!$E$3:$NG$3,0)),0)</f>
        <v>442</v>
      </c>
    </row>
    <row r="7452" spans="1:6" x14ac:dyDescent="0.25">
      <c r="A7452" s="30">
        <f>'Прайс-лист на год'!$E$3+ROUNDDOWN((ROW()-2)/25,0)</f>
        <v>44128</v>
      </c>
      <c r="B7452">
        <f t="shared" ref="B7452:E7452" si="7426">B7427</f>
        <v>1</v>
      </c>
      <c r="C7452" t="str">
        <f t="shared" si="7426"/>
        <v>A1</v>
      </c>
      <c r="D7452" t="str">
        <f t="shared" si="7426"/>
        <v>сыр твердый</v>
      </c>
      <c r="E7452" t="str">
        <f t="shared" si="7426"/>
        <v>A1|сыр твердый</v>
      </c>
      <c r="F7452">
        <f>IFERROR(INDEX('Прайс-лист на год'!$E$4:$NG$28,MATCH(prices_model!E7452,'Прайс-лист на год'!$D$4:$D$28,0),MATCH(prices_model!A7452,'Прайс-лист на год'!$E$3:$NG$3,0)),0)</f>
        <v>1000</v>
      </c>
    </row>
    <row r="7453" spans="1:6" x14ac:dyDescent="0.25">
      <c r="A7453" s="30">
        <f>'Прайс-лист на год'!$E$3+ROUNDDOWN((ROW()-2)/25,0)</f>
        <v>44128</v>
      </c>
      <c r="B7453">
        <f t="shared" ref="B7453:E7453" si="7427">B7428</f>
        <v>1</v>
      </c>
      <c r="C7453" t="str">
        <f t="shared" si="7427"/>
        <v>A1</v>
      </c>
      <c r="D7453" t="str">
        <f t="shared" si="7427"/>
        <v>сыр полутвердый</v>
      </c>
      <c r="E7453" t="str">
        <f t="shared" si="7427"/>
        <v>A1|сыр полутвердый</v>
      </c>
      <c r="F7453">
        <f>IFERROR(INDEX('Прайс-лист на год'!$E$4:$NG$28,MATCH(prices_model!E7453,'Прайс-лист на год'!$D$4:$D$28,0),MATCH(prices_model!A7453,'Прайс-лист на год'!$E$3:$NG$3,0)),0)</f>
        <v>600</v>
      </c>
    </row>
    <row r="7454" spans="1:6" x14ac:dyDescent="0.25">
      <c r="A7454" s="30">
        <f>'Прайс-лист на год'!$E$3+ROUNDDOWN((ROW()-2)/25,0)</f>
        <v>44128</v>
      </c>
      <c r="B7454">
        <f t="shared" ref="B7454:E7454" si="7428">B7429</f>
        <v>1</v>
      </c>
      <c r="C7454" t="str">
        <f t="shared" si="7428"/>
        <v>A1</v>
      </c>
      <c r="D7454" t="str">
        <f t="shared" si="7428"/>
        <v>сыр мягкий</v>
      </c>
      <c r="E7454" t="str">
        <f t="shared" si="7428"/>
        <v>A1|сыр мягкий</v>
      </c>
      <c r="F7454">
        <f>IFERROR(INDEX('Прайс-лист на год'!$E$4:$NG$28,MATCH(prices_model!E7454,'Прайс-лист на год'!$D$4:$D$28,0),MATCH(prices_model!A7454,'Прайс-лист на год'!$E$3:$NG$3,0)),0)</f>
        <v>500</v>
      </c>
    </row>
    <row r="7455" spans="1:6" x14ac:dyDescent="0.25">
      <c r="A7455" s="30">
        <f>'Прайс-лист на год'!$E$3+ROUNDDOWN((ROW()-2)/25,0)</f>
        <v>44128</v>
      </c>
      <c r="B7455">
        <f t="shared" ref="B7455:E7455" si="7429">B7430</f>
        <v>1</v>
      </c>
      <c r="C7455" t="str">
        <f t="shared" si="7429"/>
        <v>A1</v>
      </c>
      <c r="D7455" t="str">
        <f t="shared" si="7429"/>
        <v>прочие сыры</v>
      </c>
      <c r="E7455" t="str">
        <f t="shared" si="7429"/>
        <v>A1|прочие сыры</v>
      </c>
      <c r="F7455">
        <f>IFERROR(INDEX('Прайс-лист на год'!$E$4:$NG$28,MATCH(prices_model!E7455,'Прайс-лист на год'!$D$4:$D$28,0),MATCH(prices_model!A7455,'Прайс-лист на год'!$E$3:$NG$3,0)),0)</f>
        <v>700</v>
      </c>
    </row>
    <row r="7456" spans="1:6" x14ac:dyDescent="0.25">
      <c r="A7456" s="30">
        <f>'Прайс-лист на год'!$E$3+ROUNDDOWN((ROW()-2)/25,0)</f>
        <v>44128</v>
      </c>
      <c r="B7456">
        <f t="shared" ref="B7456:E7456" si="7430">B7431</f>
        <v>1</v>
      </c>
      <c r="C7456" t="str">
        <f t="shared" si="7430"/>
        <v>A1</v>
      </c>
      <c r="D7456" t="str">
        <f t="shared" si="7430"/>
        <v>продукты сырные</v>
      </c>
      <c r="E7456" t="str">
        <f t="shared" si="7430"/>
        <v>A1|продукты сырные</v>
      </c>
      <c r="F7456">
        <f>IFERROR(INDEX('Прайс-лист на год'!$E$4:$NG$28,MATCH(prices_model!E7456,'Прайс-лист на год'!$D$4:$D$28,0),MATCH(prices_model!A7456,'Прайс-лист на год'!$E$3:$NG$3,0)),0)</f>
        <v>400</v>
      </c>
    </row>
    <row r="7457" spans="1:6" x14ac:dyDescent="0.25">
      <c r="A7457" s="30">
        <f>'Прайс-лист на год'!$E$3+ROUNDDOWN((ROW()-2)/25,0)</f>
        <v>44128</v>
      </c>
      <c r="B7457">
        <f t="shared" ref="B7457:E7457" si="7431">B7432</f>
        <v>1</v>
      </c>
      <c r="C7457" t="str">
        <f t="shared" si="7431"/>
        <v>A2</v>
      </c>
      <c r="D7457" t="str">
        <f t="shared" si="7431"/>
        <v>сыр твердый</v>
      </c>
      <c r="E7457" t="str">
        <f t="shared" si="7431"/>
        <v>A2|сыр твердый</v>
      </c>
      <c r="F7457">
        <f>IFERROR(INDEX('Прайс-лист на год'!$E$4:$NG$28,MATCH(prices_model!E7457,'Прайс-лист на год'!$D$4:$D$28,0),MATCH(prices_model!A7457,'Прайс-лист на год'!$E$3:$NG$3,0)),0)</f>
        <v>1050</v>
      </c>
    </row>
    <row r="7458" spans="1:6" x14ac:dyDescent="0.25">
      <c r="A7458" s="30">
        <f>'Прайс-лист на год'!$E$3+ROUNDDOWN((ROW()-2)/25,0)</f>
        <v>44128</v>
      </c>
      <c r="B7458">
        <f t="shared" ref="B7458:E7458" si="7432">B7433</f>
        <v>1</v>
      </c>
      <c r="C7458" t="str">
        <f t="shared" si="7432"/>
        <v>A2</v>
      </c>
      <c r="D7458" t="str">
        <f t="shared" si="7432"/>
        <v>сыр полутвердый</v>
      </c>
      <c r="E7458" t="str">
        <f t="shared" si="7432"/>
        <v>A2|сыр полутвердый</v>
      </c>
      <c r="F7458">
        <f>IFERROR(INDEX('Прайс-лист на год'!$E$4:$NG$28,MATCH(prices_model!E7458,'Прайс-лист на год'!$D$4:$D$28,0),MATCH(prices_model!A7458,'Прайс-лист на год'!$E$3:$NG$3,0)),0)</f>
        <v>630</v>
      </c>
    </row>
    <row r="7459" spans="1:6" x14ac:dyDescent="0.25">
      <c r="A7459" s="30">
        <f>'Прайс-лист на год'!$E$3+ROUNDDOWN((ROW()-2)/25,0)</f>
        <v>44128</v>
      </c>
      <c r="B7459">
        <f t="shared" ref="B7459:E7459" si="7433">B7434</f>
        <v>1</v>
      </c>
      <c r="C7459" t="str">
        <f t="shared" si="7433"/>
        <v>A2</v>
      </c>
      <c r="D7459" t="str">
        <f t="shared" si="7433"/>
        <v>сыр мягкий</v>
      </c>
      <c r="E7459" t="str">
        <f t="shared" si="7433"/>
        <v>A2|сыр мягкий</v>
      </c>
      <c r="F7459">
        <f>IFERROR(INDEX('Прайс-лист на год'!$E$4:$NG$28,MATCH(prices_model!E7459,'Прайс-лист на год'!$D$4:$D$28,0),MATCH(prices_model!A7459,'Прайс-лист на год'!$E$3:$NG$3,0)),0)</f>
        <v>525</v>
      </c>
    </row>
    <row r="7460" spans="1:6" x14ac:dyDescent="0.25">
      <c r="A7460" s="30">
        <f>'Прайс-лист на год'!$E$3+ROUNDDOWN((ROW()-2)/25,0)</f>
        <v>44128</v>
      </c>
      <c r="B7460">
        <f t="shared" ref="B7460:E7460" si="7434">B7435</f>
        <v>1</v>
      </c>
      <c r="C7460" t="str">
        <f t="shared" si="7434"/>
        <v>A2</v>
      </c>
      <c r="D7460" t="str">
        <f t="shared" si="7434"/>
        <v>прочие сыры</v>
      </c>
      <c r="E7460" t="str">
        <f t="shared" si="7434"/>
        <v>A2|прочие сыры</v>
      </c>
      <c r="F7460">
        <f>IFERROR(INDEX('Прайс-лист на год'!$E$4:$NG$28,MATCH(prices_model!E7460,'Прайс-лист на год'!$D$4:$D$28,0),MATCH(prices_model!A7460,'Прайс-лист на год'!$E$3:$NG$3,0)),0)</f>
        <v>735</v>
      </c>
    </row>
    <row r="7461" spans="1:6" x14ac:dyDescent="0.25">
      <c r="A7461" s="30">
        <f>'Прайс-лист на год'!$E$3+ROUNDDOWN((ROW()-2)/25,0)</f>
        <v>44128</v>
      </c>
      <c r="B7461">
        <f t="shared" ref="B7461:E7461" si="7435">B7436</f>
        <v>1</v>
      </c>
      <c r="C7461" t="str">
        <f t="shared" si="7435"/>
        <v>A2</v>
      </c>
      <c r="D7461" t="str">
        <f t="shared" si="7435"/>
        <v>продукты сырные</v>
      </c>
      <c r="E7461" t="str">
        <f t="shared" si="7435"/>
        <v>A2|продукты сырные</v>
      </c>
      <c r="F7461">
        <f>IFERROR(INDEX('Прайс-лист на год'!$E$4:$NG$28,MATCH(prices_model!E7461,'Прайс-лист на год'!$D$4:$D$28,0),MATCH(prices_model!A7461,'Прайс-лист на год'!$E$3:$NG$3,0)),0)</f>
        <v>420</v>
      </c>
    </row>
    <row r="7462" spans="1:6" x14ac:dyDescent="0.25">
      <c r="A7462" s="30">
        <f>'Прайс-лист на год'!$E$3+ROUNDDOWN((ROW()-2)/25,0)</f>
        <v>44128</v>
      </c>
      <c r="B7462">
        <f t="shared" ref="B7462:E7462" si="7436">B7437</f>
        <v>1</v>
      </c>
      <c r="C7462" t="str">
        <f t="shared" si="7436"/>
        <v>A3</v>
      </c>
      <c r="D7462" t="str">
        <f t="shared" si="7436"/>
        <v>сыр твердый</v>
      </c>
      <c r="E7462" t="str">
        <f t="shared" si="7436"/>
        <v>A3|сыр твердый</v>
      </c>
      <c r="F7462">
        <f>IFERROR(INDEX('Прайс-лист на год'!$E$4:$NG$28,MATCH(prices_model!E7462,'Прайс-лист на год'!$D$4:$D$28,0),MATCH(prices_model!A7462,'Прайс-лист на год'!$E$3:$NG$3,0)),0)</f>
        <v>1100</v>
      </c>
    </row>
    <row r="7463" spans="1:6" x14ac:dyDescent="0.25">
      <c r="A7463" s="30">
        <f>'Прайс-лист на год'!$E$3+ROUNDDOWN((ROW()-2)/25,0)</f>
        <v>44128</v>
      </c>
      <c r="B7463">
        <f t="shared" ref="B7463:E7463" si="7437">B7438</f>
        <v>1</v>
      </c>
      <c r="C7463" t="str">
        <f t="shared" si="7437"/>
        <v>A3</v>
      </c>
      <c r="D7463" t="str">
        <f t="shared" si="7437"/>
        <v>сыр полутвердый</v>
      </c>
      <c r="E7463" t="str">
        <f t="shared" si="7437"/>
        <v>A3|сыр полутвердый</v>
      </c>
      <c r="F7463">
        <f>IFERROR(INDEX('Прайс-лист на год'!$E$4:$NG$28,MATCH(prices_model!E7463,'Прайс-лист на год'!$D$4:$D$28,0),MATCH(prices_model!A7463,'Прайс-лист на год'!$E$3:$NG$3,0)),0)</f>
        <v>660</v>
      </c>
    </row>
    <row r="7464" spans="1:6" x14ac:dyDescent="0.25">
      <c r="A7464" s="30">
        <f>'Прайс-лист на год'!$E$3+ROUNDDOWN((ROW()-2)/25,0)</f>
        <v>44128</v>
      </c>
      <c r="B7464">
        <f t="shared" ref="B7464:E7464" si="7438">B7439</f>
        <v>1</v>
      </c>
      <c r="C7464" t="str">
        <f t="shared" si="7438"/>
        <v>A3</v>
      </c>
      <c r="D7464" t="str">
        <f t="shared" si="7438"/>
        <v>сыр мягкий</v>
      </c>
      <c r="E7464" t="str">
        <f t="shared" si="7438"/>
        <v>A3|сыр мягкий</v>
      </c>
      <c r="F7464">
        <f>IFERROR(INDEX('Прайс-лист на год'!$E$4:$NG$28,MATCH(prices_model!E7464,'Прайс-лист на год'!$D$4:$D$28,0),MATCH(prices_model!A7464,'Прайс-лист на год'!$E$3:$NG$3,0)),0)</f>
        <v>550</v>
      </c>
    </row>
    <row r="7465" spans="1:6" x14ac:dyDescent="0.25">
      <c r="A7465" s="30">
        <f>'Прайс-лист на год'!$E$3+ROUNDDOWN((ROW()-2)/25,0)</f>
        <v>44128</v>
      </c>
      <c r="B7465">
        <f t="shared" ref="B7465:E7465" si="7439">B7440</f>
        <v>1</v>
      </c>
      <c r="C7465" t="str">
        <f t="shared" si="7439"/>
        <v>A3</v>
      </c>
      <c r="D7465" t="str">
        <f t="shared" si="7439"/>
        <v>прочие сыры</v>
      </c>
      <c r="E7465" t="str">
        <f t="shared" si="7439"/>
        <v>A3|прочие сыры</v>
      </c>
      <c r="F7465">
        <f>IFERROR(INDEX('Прайс-лист на год'!$E$4:$NG$28,MATCH(prices_model!E7465,'Прайс-лист на год'!$D$4:$D$28,0),MATCH(prices_model!A7465,'Прайс-лист на год'!$E$3:$NG$3,0)),0)</f>
        <v>770</v>
      </c>
    </row>
    <row r="7466" spans="1:6" x14ac:dyDescent="0.25">
      <c r="A7466" s="30">
        <f>'Прайс-лист на год'!$E$3+ROUNDDOWN((ROW()-2)/25,0)</f>
        <v>44128</v>
      </c>
      <c r="B7466">
        <f t="shared" ref="B7466:E7466" si="7440">B7441</f>
        <v>1</v>
      </c>
      <c r="C7466" t="str">
        <f t="shared" si="7440"/>
        <v>A3</v>
      </c>
      <c r="D7466" t="str">
        <f t="shared" si="7440"/>
        <v>продукты сырные</v>
      </c>
      <c r="E7466" t="str">
        <f t="shared" si="7440"/>
        <v>A3|продукты сырные</v>
      </c>
      <c r="F7466">
        <f>IFERROR(INDEX('Прайс-лист на год'!$E$4:$NG$28,MATCH(prices_model!E7466,'Прайс-лист на год'!$D$4:$D$28,0),MATCH(prices_model!A7466,'Прайс-лист на год'!$E$3:$NG$3,0)),0)</f>
        <v>440</v>
      </c>
    </row>
    <row r="7467" spans="1:6" x14ac:dyDescent="0.25">
      <c r="A7467" s="30">
        <f>'Прайс-лист на год'!$E$3+ROUNDDOWN((ROW()-2)/25,0)</f>
        <v>44128</v>
      </c>
      <c r="B7467">
        <f t="shared" ref="B7467:E7467" si="7441">B7442</f>
        <v>1</v>
      </c>
      <c r="C7467" t="str">
        <f t="shared" si="7441"/>
        <v>A4</v>
      </c>
      <c r="D7467" t="str">
        <f t="shared" si="7441"/>
        <v>сыр твердый</v>
      </c>
      <c r="E7467" t="str">
        <f t="shared" si="7441"/>
        <v>A4|сыр твердый</v>
      </c>
      <c r="F7467">
        <f>IFERROR(INDEX('Прайс-лист на год'!$E$4:$NG$28,MATCH(prices_model!E7467,'Прайс-лист на год'!$D$4:$D$28,0),MATCH(prices_model!A7467,'Прайс-лист на год'!$E$3:$NG$3,0)),0)</f>
        <v>1103</v>
      </c>
    </row>
    <row r="7468" spans="1:6" x14ac:dyDescent="0.25">
      <c r="A7468" s="30">
        <f>'Прайс-лист на год'!$E$3+ROUNDDOWN((ROW()-2)/25,0)</f>
        <v>44128</v>
      </c>
      <c r="B7468">
        <f t="shared" ref="B7468:E7468" si="7442">B7443</f>
        <v>1</v>
      </c>
      <c r="C7468" t="str">
        <f t="shared" si="7442"/>
        <v>A4</v>
      </c>
      <c r="D7468" t="str">
        <f t="shared" si="7442"/>
        <v>сыр полутвердый</v>
      </c>
      <c r="E7468" t="str">
        <f t="shared" si="7442"/>
        <v>A4|сыр полутвердый</v>
      </c>
      <c r="F7468">
        <f>IFERROR(INDEX('Прайс-лист на год'!$E$4:$NG$28,MATCH(prices_model!E7468,'Прайс-лист на год'!$D$4:$D$28,0),MATCH(prices_model!A7468,'Прайс-лист на год'!$E$3:$NG$3,0)),0)</f>
        <v>662</v>
      </c>
    </row>
    <row r="7469" spans="1:6" x14ac:dyDescent="0.25">
      <c r="A7469" s="30">
        <f>'Прайс-лист на год'!$E$3+ROUNDDOWN((ROW()-2)/25,0)</f>
        <v>44128</v>
      </c>
      <c r="B7469">
        <f t="shared" ref="B7469:E7469" si="7443">B7444</f>
        <v>1</v>
      </c>
      <c r="C7469" t="str">
        <f t="shared" si="7443"/>
        <v>A4</v>
      </c>
      <c r="D7469" t="str">
        <f t="shared" si="7443"/>
        <v>сыр мягкий</v>
      </c>
      <c r="E7469" t="str">
        <f t="shared" si="7443"/>
        <v>A4|сыр мягкий</v>
      </c>
      <c r="F7469">
        <f>IFERROR(INDEX('Прайс-лист на год'!$E$4:$NG$28,MATCH(prices_model!E7469,'Прайс-лист на год'!$D$4:$D$28,0),MATCH(prices_model!A7469,'Прайс-лист на год'!$E$3:$NG$3,0)),0)</f>
        <v>551</v>
      </c>
    </row>
    <row r="7470" spans="1:6" x14ac:dyDescent="0.25">
      <c r="A7470" s="30">
        <f>'Прайс-лист на год'!$E$3+ROUNDDOWN((ROW()-2)/25,0)</f>
        <v>44128</v>
      </c>
      <c r="B7470">
        <f t="shared" ref="B7470:E7470" si="7444">B7445</f>
        <v>1</v>
      </c>
      <c r="C7470" t="str">
        <f t="shared" si="7444"/>
        <v>A4</v>
      </c>
      <c r="D7470" t="str">
        <f t="shared" si="7444"/>
        <v>прочие сыры</v>
      </c>
      <c r="E7470" t="str">
        <f t="shared" si="7444"/>
        <v>A4|прочие сыры</v>
      </c>
      <c r="F7470">
        <f>IFERROR(INDEX('Прайс-лист на год'!$E$4:$NG$28,MATCH(prices_model!E7470,'Прайс-лист на год'!$D$4:$D$28,0),MATCH(prices_model!A7470,'Прайс-лист на год'!$E$3:$NG$3,0)),0)</f>
        <v>847</v>
      </c>
    </row>
    <row r="7471" spans="1:6" x14ac:dyDescent="0.25">
      <c r="A7471" s="30">
        <f>'Прайс-лист на год'!$E$3+ROUNDDOWN((ROW()-2)/25,0)</f>
        <v>44128</v>
      </c>
      <c r="B7471">
        <f t="shared" ref="B7471:E7471" si="7445">B7446</f>
        <v>1</v>
      </c>
      <c r="C7471" t="str">
        <f t="shared" si="7445"/>
        <v>A4</v>
      </c>
      <c r="D7471" t="str">
        <f t="shared" si="7445"/>
        <v>продукты сырные</v>
      </c>
      <c r="E7471" t="str">
        <f t="shared" si="7445"/>
        <v>A4|продукты сырные</v>
      </c>
      <c r="F7471">
        <f>IFERROR(INDEX('Прайс-лист на год'!$E$4:$NG$28,MATCH(prices_model!E7471,'Прайс-лист на год'!$D$4:$D$28,0),MATCH(prices_model!A7471,'Прайс-лист на год'!$E$3:$NG$3,0)),0)</f>
        <v>340</v>
      </c>
    </row>
    <row r="7472" spans="1:6" x14ac:dyDescent="0.25">
      <c r="A7472" s="30">
        <f>'Прайс-лист на год'!$E$3+ROUNDDOWN((ROW()-2)/25,0)</f>
        <v>44128</v>
      </c>
      <c r="B7472">
        <f t="shared" ref="B7472:E7472" si="7446">B7447</f>
        <v>1</v>
      </c>
      <c r="C7472" t="str">
        <f t="shared" si="7446"/>
        <v>A5</v>
      </c>
      <c r="D7472" t="str">
        <f t="shared" si="7446"/>
        <v>сыр твердый</v>
      </c>
      <c r="E7472" t="str">
        <f t="shared" si="7446"/>
        <v>A5|сыр твердый</v>
      </c>
      <c r="F7472">
        <f>IFERROR(INDEX('Прайс-лист на год'!$E$4:$NG$28,MATCH(prices_model!E7472,'Прайс-лист на год'!$D$4:$D$28,0),MATCH(prices_model!A7472,'Прайс-лист на год'!$E$3:$NG$3,0)),0)</f>
        <v>1105</v>
      </c>
    </row>
    <row r="7473" spans="1:6" x14ac:dyDescent="0.25">
      <c r="A7473" s="30">
        <f>'Прайс-лист на год'!$E$3+ROUNDDOWN((ROW()-2)/25,0)</f>
        <v>44128</v>
      </c>
      <c r="B7473">
        <f t="shared" ref="B7473:E7473" si="7447">B7448</f>
        <v>1</v>
      </c>
      <c r="C7473" t="str">
        <f t="shared" si="7447"/>
        <v>A5</v>
      </c>
      <c r="D7473" t="str">
        <f t="shared" si="7447"/>
        <v>сыр полутвердый</v>
      </c>
      <c r="E7473" t="str">
        <f t="shared" si="7447"/>
        <v>A5|сыр полутвердый</v>
      </c>
      <c r="F7473">
        <f>IFERROR(INDEX('Прайс-лист на год'!$E$4:$NG$28,MATCH(prices_model!E7473,'Прайс-лист на год'!$D$4:$D$28,0),MATCH(prices_model!A7473,'Прайс-лист на год'!$E$3:$NG$3,0)),0)</f>
        <v>663</v>
      </c>
    </row>
    <row r="7474" spans="1:6" x14ac:dyDescent="0.25">
      <c r="A7474" s="30">
        <f>'Прайс-лист на год'!$E$3+ROUNDDOWN((ROW()-2)/25,0)</f>
        <v>44128</v>
      </c>
      <c r="B7474">
        <f t="shared" ref="B7474:E7474" si="7448">B7449</f>
        <v>1</v>
      </c>
      <c r="C7474" t="str">
        <f t="shared" si="7448"/>
        <v>A5</v>
      </c>
      <c r="D7474" t="str">
        <f t="shared" si="7448"/>
        <v>сыр мягкий</v>
      </c>
      <c r="E7474" t="str">
        <f t="shared" si="7448"/>
        <v>A5|сыр мягкий</v>
      </c>
      <c r="F7474">
        <f>IFERROR(INDEX('Прайс-лист на год'!$E$4:$NG$28,MATCH(prices_model!E7474,'Прайс-лист на год'!$D$4:$D$28,0),MATCH(prices_model!A7474,'Прайс-лист на год'!$E$3:$NG$3,0)),0)</f>
        <v>553</v>
      </c>
    </row>
    <row r="7475" spans="1:6" x14ac:dyDescent="0.25">
      <c r="A7475" s="30">
        <f>'Прайс-лист на год'!$E$3+ROUNDDOWN((ROW()-2)/25,0)</f>
        <v>44128</v>
      </c>
      <c r="B7475">
        <f t="shared" ref="B7475:E7475" si="7449">B7450</f>
        <v>1</v>
      </c>
      <c r="C7475" t="str">
        <f t="shared" si="7449"/>
        <v>A5</v>
      </c>
      <c r="D7475" t="str">
        <f t="shared" si="7449"/>
        <v>прочие сыры</v>
      </c>
      <c r="E7475" t="str">
        <f t="shared" si="7449"/>
        <v>A5|прочие сыры</v>
      </c>
      <c r="F7475">
        <f>IFERROR(INDEX('Прайс-лист на год'!$E$4:$NG$28,MATCH(prices_model!E7475,'Прайс-лист на год'!$D$4:$D$28,0),MATCH(prices_model!A7475,'Прайс-лист на год'!$E$3:$NG$3,0)),0)</f>
        <v>774</v>
      </c>
    </row>
    <row r="7476" spans="1:6" x14ac:dyDescent="0.25">
      <c r="A7476" s="30">
        <f>'Прайс-лист на год'!$E$3+ROUNDDOWN((ROW()-2)/25,0)</f>
        <v>44128</v>
      </c>
      <c r="B7476">
        <f t="shared" ref="B7476:E7476" si="7450">B7451</f>
        <v>1</v>
      </c>
      <c r="C7476" t="str">
        <f t="shared" si="7450"/>
        <v>A5</v>
      </c>
      <c r="D7476" t="str">
        <f t="shared" si="7450"/>
        <v>продукты сырные</v>
      </c>
      <c r="E7476" t="str">
        <f t="shared" si="7450"/>
        <v>A5|продукты сырные</v>
      </c>
      <c r="F7476">
        <f>IFERROR(INDEX('Прайс-лист на год'!$E$4:$NG$28,MATCH(prices_model!E7476,'Прайс-лист на год'!$D$4:$D$28,0),MATCH(prices_model!A7476,'Прайс-лист на год'!$E$3:$NG$3,0)),0)</f>
        <v>442</v>
      </c>
    </row>
    <row r="7477" spans="1:6" x14ac:dyDescent="0.25">
      <c r="A7477" s="30">
        <f>'Прайс-лист на год'!$E$3+ROUNDDOWN((ROW()-2)/25,0)</f>
        <v>44129</v>
      </c>
      <c r="B7477">
        <f t="shared" ref="B7477:E7477" si="7451">B7452</f>
        <v>1</v>
      </c>
      <c r="C7477" t="str">
        <f t="shared" si="7451"/>
        <v>A1</v>
      </c>
      <c r="D7477" t="str">
        <f t="shared" si="7451"/>
        <v>сыр твердый</v>
      </c>
      <c r="E7477" t="str">
        <f t="shared" si="7451"/>
        <v>A1|сыр твердый</v>
      </c>
      <c r="F7477">
        <f>IFERROR(INDEX('Прайс-лист на год'!$E$4:$NG$28,MATCH(prices_model!E7477,'Прайс-лист на год'!$D$4:$D$28,0),MATCH(prices_model!A7477,'Прайс-лист на год'!$E$3:$NG$3,0)),0)</f>
        <v>1000</v>
      </c>
    </row>
    <row r="7478" spans="1:6" x14ac:dyDescent="0.25">
      <c r="A7478" s="30">
        <f>'Прайс-лист на год'!$E$3+ROUNDDOWN((ROW()-2)/25,0)</f>
        <v>44129</v>
      </c>
      <c r="B7478">
        <f t="shared" ref="B7478:E7478" si="7452">B7453</f>
        <v>1</v>
      </c>
      <c r="C7478" t="str">
        <f t="shared" si="7452"/>
        <v>A1</v>
      </c>
      <c r="D7478" t="str">
        <f t="shared" si="7452"/>
        <v>сыр полутвердый</v>
      </c>
      <c r="E7478" t="str">
        <f t="shared" si="7452"/>
        <v>A1|сыр полутвердый</v>
      </c>
      <c r="F7478">
        <f>IFERROR(INDEX('Прайс-лист на год'!$E$4:$NG$28,MATCH(prices_model!E7478,'Прайс-лист на год'!$D$4:$D$28,0),MATCH(prices_model!A7478,'Прайс-лист на год'!$E$3:$NG$3,0)),0)</f>
        <v>600</v>
      </c>
    </row>
    <row r="7479" spans="1:6" x14ac:dyDescent="0.25">
      <c r="A7479" s="30">
        <f>'Прайс-лист на год'!$E$3+ROUNDDOWN((ROW()-2)/25,0)</f>
        <v>44129</v>
      </c>
      <c r="B7479">
        <f t="shared" ref="B7479:E7479" si="7453">B7454</f>
        <v>1</v>
      </c>
      <c r="C7479" t="str">
        <f t="shared" si="7453"/>
        <v>A1</v>
      </c>
      <c r="D7479" t="str">
        <f t="shared" si="7453"/>
        <v>сыр мягкий</v>
      </c>
      <c r="E7479" t="str">
        <f t="shared" si="7453"/>
        <v>A1|сыр мягкий</v>
      </c>
      <c r="F7479">
        <f>IFERROR(INDEX('Прайс-лист на год'!$E$4:$NG$28,MATCH(prices_model!E7479,'Прайс-лист на год'!$D$4:$D$28,0),MATCH(prices_model!A7479,'Прайс-лист на год'!$E$3:$NG$3,0)),0)</f>
        <v>500</v>
      </c>
    </row>
    <row r="7480" spans="1:6" x14ac:dyDescent="0.25">
      <c r="A7480" s="30">
        <f>'Прайс-лист на год'!$E$3+ROUNDDOWN((ROW()-2)/25,0)</f>
        <v>44129</v>
      </c>
      <c r="B7480">
        <f t="shared" ref="B7480:E7480" si="7454">B7455</f>
        <v>1</v>
      </c>
      <c r="C7480" t="str">
        <f t="shared" si="7454"/>
        <v>A1</v>
      </c>
      <c r="D7480" t="str">
        <f t="shared" si="7454"/>
        <v>прочие сыры</v>
      </c>
      <c r="E7480" t="str">
        <f t="shared" si="7454"/>
        <v>A1|прочие сыры</v>
      </c>
      <c r="F7480">
        <f>IFERROR(INDEX('Прайс-лист на год'!$E$4:$NG$28,MATCH(prices_model!E7480,'Прайс-лист на год'!$D$4:$D$28,0),MATCH(prices_model!A7480,'Прайс-лист на год'!$E$3:$NG$3,0)),0)</f>
        <v>700</v>
      </c>
    </row>
    <row r="7481" spans="1:6" x14ac:dyDescent="0.25">
      <c r="A7481" s="30">
        <f>'Прайс-лист на год'!$E$3+ROUNDDOWN((ROW()-2)/25,0)</f>
        <v>44129</v>
      </c>
      <c r="B7481">
        <f t="shared" ref="B7481:E7481" si="7455">B7456</f>
        <v>1</v>
      </c>
      <c r="C7481" t="str">
        <f t="shared" si="7455"/>
        <v>A1</v>
      </c>
      <c r="D7481" t="str">
        <f t="shared" si="7455"/>
        <v>продукты сырные</v>
      </c>
      <c r="E7481" t="str">
        <f t="shared" si="7455"/>
        <v>A1|продукты сырные</v>
      </c>
      <c r="F7481">
        <f>IFERROR(INDEX('Прайс-лист на год'!$E$4:$NG$28,MATCH(prices_model!E7481,'Прайс-лист на год'!$D$4:$D$28,0),MATCH(prices_model!A7481,'Прайс-лист на год'!$E$3:$NG$3,0)),0)</f>
        <v>400</v>
      </c>
    </row>
    <row r="7482" spans="1:6" x14ac:dyDescent="0.25">
      <c r="A7482" s="30">
        <f>'Прайс-лист на год'!$E$3+ROUNDDOWN((ROW()-2)/25,0)</f>
        <v>44129</v>
      </c>
      <c r="B7482">
        <f t="shared" ref="B7482:E7482" si="7456">B7457</f>
        <v>1</v>
      </c>
      <c r="C7482" t="str">
        <f t="shared" si="7456"/>
        <v>A2</v>
      </c>
      <c r="D7482" t="str">
        <f t="shared" si="7456"/>
        <v>сыр твердый</v>
      </c>
      <c r="E7482" t="str">
        <f t="shared" si="7456"/>
        <v>A2|сыр твердый</v>
      </c>
      <c r="F7482">
        <f>IFERROR(INDEX('Прайс-лист на год'!$E$4:$NG$28,MATCH(prices_model!E7482,'Прайс-лист на год'!$D$4:$D$28,0),MATCH(prices_model!A7482,'Прайс-лист на год'!$E$3:$NG$3,0)),0)</f>
        <v>1050</v>
      </c>
    </row>
    <row r="7483" spans="1:6" x14ac:dyDescent="0.25">
      <c r="A7483" s="30">
        <f>'Прайс-лист на год'!$E$3+ROUNDDOWN((ROW()-2)/25,0)</f>
        <v>44129</v>
      </c>
      <c r="B7483">
        <f t="shared" ref="B7483:E7483" si="7457">B7458</f>
        <v>1</v>
      </c>
      <c r="C7483" t="str">
        <f t="shared" si="7457"/>
        <v>A2</v>
      </c>
      <c r="D7483" t="str">
        <f t="shared" si="7457"/>
        <v>сыр полутвердый</v>
      </c>
      <c r="E7483" t="str">
        <f t="shared" si="7457"/>
        <v>A2|сыр полутвердый</v>
      </c>
      <c r="F7483">
        <f>IFERROR(INDEX('Прайс-лист на год'!$E$4:$NG$28,MATCH(prices_model!E7483,'Прайс-лист на год'!$D$4:$D$28,0),MATCH(prices_model!A7483,'Прайс-лист на год'!$E$3:$NG$3,0)),0)</f>
        <v>630</v>
      </c>
    </row>
    <row r="7484" spans="1:6" x14ac:dyDescent="0.25">
      <c r="A7484" s="30">
        <f>'Прайс-лист на год'!$E$3+ROUNDDOWN((ROW()-2)/25,0)</f>
        <v>44129</v>
      </c>
      <c r="B7484">
        <f t="shared" ref="B7484:E7484" si="7458">B7459</f>
        <v>1</v>
      </c>
      <c r="C7484" t="str">
        <f t="shared" si="7458"/>
        <v>A2</v>
      </c>
      <c r="D7484" t="str">
        <f t="shared" si="7458"/>
        <v>сыр мягкий</v>
      </c>
      <c r="E7484" t="str">
        <f t="shared" si="7458"/>
        <v>A2|сыр мягкий</v>
      </c>
      <c r="F7484">
        <f>IFERROR(INDEX('Прайс-лист на год'!$E$4:$NG$28,MATCH(prices_model!E7484,'Прайс-лист на год'!$D$4:$D$28,0),MATCH(prices_model!A7484,'Прайс-лист на год'!$E$3:$NG$3,0)),0)</f>
        <v>525</v>
      </c>
    </row>
    <row r="7485" spans="1:6" x14ac:dyDescent="0.25">
      <c r="A7485" s="30">
        <f>'Прайс-лист на год'!$E$3+ROUNDDOWN((ROW()-2)/25,0)</f>
        <v>44129</v>
      </c>
      <c r="B7485">
        <f t="shared" ref="B7485:E7485" si="7459">B7460</f>
        <v>1</v>
      </c>
      <c r="C7485" t="str">
        <f t="shared" si="7459"/>
        <v>A2</v>
      </c>
      <c r="D7485" t="str">
        <f t="shared" si="7459"/>
        <v>прочие сыры</v>
      </c>
      <c r="E7485" t="str">
        <f t="shared" si="7459"/>
        <v>A2|прочие сыры</v>
      </c>
      <c r="F7485">
        <f>IFERROR(INDEX('Прайс-лист на год'!$E$4:$NG$28,MATCH(prices_model!E7485,'Прайс-лист на год'!$D$4:$D$28,0),MATCH(prices_model!A7485,'Прайс-лист на год'!$E$3:$NG$3,0)),0)</f>
        <v>735</v>
      </c>
    </row>
    <row r="7486" spans="1:6" x14ac:dyDescent="0.25">
      <c r="A7486" s="30">
        <f>'Прайс-лист на год'!$E$3+ROUNDDOWN((ROW()-2)/25,0)</f>
        <v>44129</v>
      </c>
      <c r="B7486">
        <f t="shared" ref="B7486:E7486" si="7460">B7461</f>
        <v>1</v>
      </c>
      <c r="C7486" t="str">
        <f t="shared" si="7460"/>
        <v>A2</v>
      </c>
      <c r="D7486" t="str">
        <f t="shared" si="7460"/>
        <v>продукты сырные</v>
      </c>
      <c r="E7486" t="str">
        <f t="shared" si="7460"/>
        <v>A2|продукты сырные</v>
      </c>
      <c r="F7486">
        <f>IFERROR(INDEX('Прайс-лист на год'!$E$4:$NG$28,MATCH(prices_model!E7486,'Прайс-лист на год'!$D$4:$D$28,0),MATCH(prices_model!A7486,'Прайс-лист на год'!$E$3:$NG$3,0)),0)</f>
        <v>420</v>
      </c>
    </row>
    <row r="7487" spans="1:6" x14ac:dyDescent="0.25">
      <c r="A7487" s="30">
        <f>'Прайс-лист на год'!$E$3+ROUNDDOWN((ROW()-2)/25,0)</f>
        <v>44129</v>
      </c>
      <c r="B7487">
        <f t="shared" ref="B7487:E7487" si="7461">B7462</f>
        <v>1</v>
      </c>
      <c r="C7487" t="str">
        <f t="shared" si="7461"/>
        <v>A3</v>
      </c>
      <c r="D7487" t="str">
        <f t="shared" si="7461"/>
        <v>сыр твердый</v>
      </c>
      <c r="E7487" t="str">
        <f t="shared" si="7461"/>
        <v>A3|сыр твердый</v>
      </c>
      <c r="F7487">
        <f>IFERROR(INDEX('Прайс-лист на год'!$E$4:$NG$28,MATCH(prices_model!E7487,'Прайс-лист на год'!$D$4:$D$28,0),MATCH(prices_model!A7487,'Прайс-лист на год'!$E$3:$NG$3,0)),0)</f>
        <v>1100</v>
      </c>
    </row>
    <row r="7488" spans="1:6" x14ac:dyDescent="0.25">
      <c r="A7488" s="30">
        <f>'Прайс-лист на год'!$E$3+ROUNDDOWN((ROW()-2)/25,0)</f>
        <v>44129</v>
      </c>
      <c r="B7488">
        <f t="shared" ref="B7488:E7488" si="7462">B7463</f>
        <v>1</v>
      </c>
      <c r="C7488" t="str">
        <f t="shared" si="7462"/>
        <v>A3</v>
      </c>
      <c r="D7488" t="str">
        <f t="shared" si="7462"/>
        <v>сыр полутвердый</v>
      </c>
      <c r="E7488" t="str">
        <f t="shared" si="7462"/>
        <v>A3|сыр полутвердый</v>
      </c>
      <c r="F7488">
        <f>IFERROR(INDEX('Прайс-лист на год'!$E$4:$NG$28,MATCH(prices_model!E7488,'Прайс-лист на год'!$D$4:$D$28,0),MATCH(prices_model!A7488,'Прайс-лист на год'!$E$3:$NG$3,0)),0)</f>
        <v>660</v>
      </c>
    </row>
    <row r="7489" spans="1:6" x14ac:dyDescent="0.25">
      <c r="A7489" s="30">
        <f>'Прайс-лист на год'!$E$3+ROUNDDOWN((ROW()-2)/25,0)</f>
        <v>44129</v>
      </c>
      <c r="B7489">
        <f t="shared" ref="B7489:E7489" si="7463">B7464</f>
        <v>1</v>
      </c>
      <c r="C7489" t="str">
        <f t="shared" si="7463"/>
        <v>A3</v>
      </c>
      <c r="D7489" t="str">
        <f t="shared" si="7463"/>
        <v>сыр мягкий</v>
      </c>
      <c r="E7489" t="str">
        <f t="shared" si="7463"/>
        <v>A3|сыр мягкий</v>
      </c>
      <c r="F7489">
        <f>IFERROR(INDEX('Прайс-лист на год'!$E$4:$NG$28,MATCH(prices_model!E7489,'Прайс-лист на год'!$D$4:$D$28,0),MATCH(prices_model!A7489,'Прайс-лист на год'!$E$3:$NG$3,0)),0)</f>
        <v>550</v>
      </c>
    </row>
    <row r="7490" spans="1:6" x14ac:dyDescent="0.25">
      <c r="A7490" s="30">
        <f>'Прайс-лист на год'!$E$3+ROUNDDOWN((ROW()-2)/25,0)</f>
        <v>44129</v>
      </c>
      <c r="B7490">
        <f t="shared" ref="B7490:E7490" si="7464">B7465</f>
        <v>1</v>
      </c>
      <c r="C7490" t="str">
        <f t="shared" si="7464"/>
        <v>A3</v>
      </c>
      <c r="D7490" t="str">
        <f t="shared" si="7464"/>
        <v>прочие сыры</v>
      </c>
      <c r="E7490" t="str">
        <f t="shared" si="7464"/>
        <v>A3|прочие сыры</v>
      </c>
      <c r="F7490">
        <f>IFERROR(INDEX('Прайс-лист на год'!$E$4:$NG$28,MATCH(prices_model!E7490,'Прайс-лист на год'!$D$4:$D$28,0),MATCH(prices_model!A7490,'Прайс-лист на год'!$E$3:$NG$3,0)),0)</f>
        <v>770</v>
      </c>
    </row>
    <row r="7491" spans="1:6" x14ac:dyDescent="0.25">
      <c r="A7491" s="30">
        <f>'Прайс-лист на год'!$E$3+ROUNDDOWN((ROW()-2)/25,0)</f>
        <v>44129</v>
      </c>
      <c r="B7491">
        <f t="shared" ref="B7491:E7491" si="7465">B7466</f>
        <v>1</v>
      </c>
      <c r="C7491" t="str">
        <f t="shared" si="7465"/>
        <v>A3</v>
      </c>
      <c r="D7491" t="str">
        <f t="shared" si="7465"/>
        <v>продукты сырные</v>
      </c>
      <c r="E7491" t="str">
        <f t="shared" si="7465"/>
        <v>A3|продукты сырные</v>
      </c>
      <c r="F7491">
        <f>IFERROR(INDEX('Прайс-лист на год'!$E$4:$NG$28,MATCH(prices_model!E7491,'Прайс-лист на год'!$D$4:$D$28,0),MATCH(prices_model!A7491,'Прайс-лист на год'!$E$3:$NG$3,0)),0)</f>
        <v>440</v>
      </c>
    </row>
    <row r="7492" spans="1:6" x14ac:dyDescent="0.25">
      <c r="A7492" s="30">
        <f>'Прайс-лист на год'!$E$3+ROUNDDOWN((ROW()-2)/25,0)</f>
        <v>44129</v>
      </c>
      <c r="B7492">
        <f t="shared" ref="B7492:E7492" si="7466">B7467</f>
        <v>1</v>
      </c>
      <c r="C7492" t="str">
        <f t="shared" si="7466"/>
        <v>A4</v>
      </c>
      <c r="D7492" t="str">
        <f t="shared" si="7466"/>
        <v>сыр твердый</v>
      </c>
      <c r="E7492" t="str">
        <f t="shared" si="7466"/>
        <v>A4|сыр твердый</v>
      </c>
      <c r="F7492">
        <f>IFERROR(INDEX('Прайс-лист на год'!$E$4:$NG$28,MATCH(prices_model!E7492,'Прайс-лист на год'!$D$4:$D$28,0),MATCH(prices_model!A7492,'Прайс-лист на год'!$E$3:$NG$3,0)),0)</f>
        <v>1103</v>
      </c>
    </row>
    <row r="7493" spans="1:6" x14ac:dyDescent="0.25">
      <c r="A7493" s="30">
        <f>'Прайс-лист на год'!$E$3+ROUNDDOWN((ROW()-2)/25,0)</f>
        <v>44129</v>
      </c>
      <c r="B7493">
        <f t="shared" ref="B7493:E7493" si="7467">B7468</f>
        <v>1</v>
      </c>
      <c r="C7493" t="str">
        <f t="shared" si="7467"/>
        <v>A4</v>
      </c>
      <c r="D7493" t="str">
        <f t="shared" si="7467"/>
        <v>сыр полутвердый</v>
      </c>
      <c r="E7493" t="str">
        <f t="shared" si="7467"/>
        <v>A4|сыр полутвердый</v>
      </c>
      <c r="F7493">
        <f>IFERROR(INDEX('Прайс-лист на год'!$E$4:$NG$28,MATCH(prices_model!E7493,'Прайс-лист на год'!$D$4:$D$28,0),MATCH(prices_model!A7493,'Прайс-лист на год'!$E$3:$NG$3,0)),0)</f>
        <v>662</v>
      </c>
    </row>
    <row r="7494" spans="1:6" x14ac:dyDescent="0.25">
      <c r="A7494" s="30">
        <f>'Прайс-лист на год'!$E$3+ROUNDDOWN((ROW()-2)/25,0)</f>
        <v>44129</v>
      </c>
      <c r="B7494">
        <f t="shared" ref="B7494:E7494" si="7468">B7469</f>
        <v>1</v>
      </c>
      <c r="C7494" t="str">
        <f t="shared" si="7468"/>
        <v>A4</v>
      </c>
      <c r="D7494" t="str">
        <f t="shared" si="7468"/>
        <v>сыр мягкий</v>
      </c>
      <c r="E7494" t="str">
        <f t="shared" si="7468"/>
        <v>A4|сыр мягкий</v>
      </c>
      <c r="F7494">
        <f>IFERROR(INDEX('Прайс-лист на год'!$E$4:$NG$28,MATCH(prices_model!E7494,'Прайс-лист на год'!$D$4:$D$28,0),MATCH(prices_model!A7494,'Прайс-лист на год'!$E$3:$NG$3,0)),0)</f>
        <v>551</v>
      </c>
    </row>
    <row r="7495" spans="1:6" x14ac:dyDescent="0.25">
      <c r="A7495" s="30">
        <f>'Прайс-лист на год'!$E$3+ROUNDDOWN((ROW()-2)/25,0)</f>
        <v>44129</v>
      </c>
      <c r="B7495">
        <f t="shared" ref="B7495:E7495" si="7469">B7470</f>
        <v>1</v>
      </c>
      <c r="C7495" t="str">
        <f t="shared" si="7469"/>
        <v>A4</v>
      </c>
      <c r="D7495" t="str">
        <f t="shared" si="7469"/>
        <v>прочие сыры</v>
      </c>
      <c r="E7495" t="str">
        <f t="shared" si="7469"/>
        <v>A4|прочие сыры</v>
      </c>
      <c r="F7495">
        <f>IFERROR(INDEX('Прайс-лист на год'!$E$4:$NG$28,MATCH(prices_model!E7495,'Прайс-лист на год'!$D$4:$D$28,0),MATCH(prices_model!A7495,'Прайс-лист на год'!$E$3:$NG$3,0)),0)</f>
        <v>847</v>
      </c>
    </row>
    <row r="7496" spans="1:6" x14ac:dyDescent="0.25">
      <c r="A7496" s="30">
        <f>'Прайс-лист на год'!$E$3+ROUNDDOWN((ROW()-2)/25,0)</f>
        <v>44129</v>
      </c>
      <c r="B7496">
        <f t="shared" ref="B7496:E7496" si="7470">B7471</f>
        <v>1</v>
      </c>
      <c r="C7496" t="str">
        <f t="shared" si="7470"/>
        <v>A4</v>
      </c>
      <c r="D7496" t="str">
        <f t="shared" si="7470"/>
        <v>продукты сырные</v>
      </c>
      <c r="E7496" t="str">
        <f t="shared" si="7470"/>
        <v>A4|продукты сырные</v>
      </c>
      <c r="F7496">
        <f>IFERROR(INDEX('Прайс-лист на год'!$E$4:$NG$28,MATCH(prices_model!E7496,'Прайс-лист на год'!$D$4:$D$28,0),MATCH(prices_model!A7496,'Прайс-лист на год'!$E$3:$NG$3,0)),0)</f>
        <v>340</v>
      </c>
    </row>
    <row r="7497" spans="1:6" x14ac:dyDescent="0.25">
      <c r="A7497" s="30">
        <f>'Прайс-лист на год'!$E$3+ROUNDDOWN((ROW()-2)/25,0)</f>
        <v>44129</v>
      </c>
      <c r="B7497">
        <f t="shared" ref="B7497:E7497" si="7471">B7472</f>
        <v>1</v>
      </c>
      <c r="C7497" t="str">
        <f t="shared" si="7471"/>
        <v>A5</v>
      </c>
      <c r="D7497" t="str">
        <f t="shared" si="7471"/>
        <v>сыр твердый</v>
      </c>
      <c r="E7497" t="str">
        <f t="shared" si="7471"/>
        <v>A5|сыр твердый</v>
      </c>
      <c r="F7497">
        <f>IFERROR(INDEX('Прайс-лист на год'!$E$4:$NG$28,MATCH(prices_model!E7497,'Прайс-лист на год'!$D$4:$D$28,0),MATCH(prices_model!A7497,'Прайс-лист на год'!$E$3:$NG$3,0)),0)</f>
        <v>1105</v>
      </c>
    </row>
    <row r="7498" spans="1:6" x14ac:dyDescent="0.25">
      <c r="A7498" s="30">
        <f>'Прайс-лист на год'!$E$3+ROUNDDOWN((ROW()-2)/25,0)</f>
        <v>44129</v>
      </c>
      <c r="B7498">
        <f t="shared" ref="B7498:E7498" si="7472">B7473</f>
        <v>1</v>
      </c>
      <c r="C7498" t="str">
        <f t="shared" si="7472"/>
        <v>A5</v>
      </c>
      <c r="D7498" t="str">
        <f t="shared" si="7472"/>
        <v>сыр полутвердый</v>
      </c>
      <c r="E7498" t="str">
        <f t="shared" si="7472"/>
        <v>A5|сыр полутвердый</v>
      </c>
      <c r="F7498">
        <f>IFERROR(INDEX('Прайс-лист на год'!$E$4:$NG$28,MATCH(prices_model!E7498,'Прайс-лист на год'!$D$4:$D$28,0),MATCH(prices_model!A7498,'Прайс-лист на год'!$E$3:$NG$3,0)),0)</f>
        <v>663</v>
      </c>
    </row>
    <row r="7499" spans="1:6" x14ac:dyDescent="0.25">
      <c r="A7499" s="30">
        <f>'Прайс-лист на год'!$E$3+ROUNDDOWN((ROW()-2)/25,0)</f>
        <v>44129</v>
      </c>
      <c r="B7499">
        <f t="shared" ref="B7499:E7499" si="7473">B7474</f>
        <v>1</v>
      </c>
      <c r="C7499" t="str">
        <f t="shared" si="7473"/>
        <v>A5</v>
      </c>
      <c r="D7499" t="str">
        <f t="shared" si="7473"/>
        <v>сыр мягкий</v>
      </c>
      <c r="E7499" t="str">
        <f t="shared" si="7473"/>
        <v>A5|сыр мягкий</v>
      </c>
      <c r="F7499">
        <f>IFERROR(INDEX('Прайс-лист на год'!$E$4:$NG$28,MATCH(prices_model!E7499,'Прайс-лист на год'!$D$4:$D$28,0),MATCH(prices_model!A7499,'Прайс-лист на год'!$E$3:$NG$3,0)),0)</f>
        <v>553</v>
      </c>
    </row>
    <row r="7500" spans="1:6" x14ac:dyDescent="0.25">
      <c r="A7500" s="30">
        <f>'Прайс-лист на год'!$E$3+ROUNDDOWN((ROW()-2)/25,0)</f>
        <v>44129</v>
      </c>
      <c r="B7500">
        <f t="shared" ref="B7500:E7500" si="7474">B7475</f>
        <v>1</v>
      </c>
      <c r="C7500" t="str">
        <f t="shared" si="7474"/>
        <v>A5</v>
      </c>
      <c r="D7500" t="str">
        <f t="shared" si="7474"/>
        <v>прочие сыры</v>
      </c>
      <c r="E7500" t="str">
        <f t="shared" si="7474"/>
        <v>A5|прочие сыры</v>
      </c>
      <c r="F7500">
        <f>IFERROR(INDEX('Прайс-лист на год'!$E$4:$NG$28,MATCH(prices_model!E7500,'Прайс-лист на год'!$D$4:$D$28,0),MATCH(prices_model!A7500,'Прайс-лист на год'!$E$3:$NG$3,0)),0)</f>
        <v>774</v>
      </c>
    </row>
    <row r="7501" spans="1:6" x14ac:dyDescent="0.25">
      <c r="A7501" s="30">
        <f>'Прайс-лист на год'!$E$3+ROUNDDOWN((ROW()-2)/25,0)</f>
        <v>44129</v>
      </c>
      <c r="B7501">
        <f t="shared" ref="B7501:E7501" si="7475">B7476</f>
        <v>1</v>
      </c>
      <c r="C7501" t="str">
        <f t="shared" si="7475"/>
        <v>A5</v>
      </c>
      <c r="D7501" t="str">
        <f t="shared" si="7475"/>
        <v>продукты сырные</v>
      </c>
      <c r="E7501" t="str">
        <f t="shared" si="7475"/>
        <v>A5|продукты сырные</v>
      </c>
      <c r="F7501">
        <f>IFERROR(INDEX('Прайс-лист на год'!$E$4:$NG$28,MATCH(prices_model!E7501,'Прайс-лист на год'!$D$4:$D$28,0),MATCH(prices_model!A7501,'Прайс-лист на год'!$E$3:$NG$3,0)),0)</f>
        <v>442</v>
      </c>
    </row>
    <row r="7502" spans="1:6" x14ac:dyDescent="0.25">
      <c r="A7502" s="30">
        <f>'Прайс-лист на год'!$E$3+ROUNDDOWN((ROW()-2)/25,0)</f>
        <v>44130</v>
      </c>
      <c r="B7502">
        <f t="shared" ref="B7502:E7502" si="7476">B7477</f>
        <v>1</v>
      </c>
      <c r="C7502" t="str">
        <f t="shared" si="7476"/>
        <v>A1</v>
      </c>
      <c r="D7502" t="str">
        <f t="shared" si="7476"/>
        <v>сыр твердый</v>
      </c>
      <c r="E7502" t="str">
        <f t="shared" si="7476"/>
        <v>A1|сыр твердый</v>
      </c>
      <c r="F7502">
        <f>IFERROR(INDEX('Прайс-лист на год'!$E$4:$NG$28,MATCH(prices_model!E7502,'Прайс-лист на год'!$D$4:$D$28,0),MATCH(prices_model!A7502,'Прайс-лист на год'!$E$3:$NG$3,0)),0)</f>
        <v>1000</v>
      </c>
    </row>
    <row r="7503" spans="1:6" x14ac:dyDescent="0.25">
      <c r="A7503" s="30">
        <f>'Прайс-лист на год'!$E$3+ROUNDDOWN((ROW()-2)/25,0)</f>
        <v>44130</v>
      </c>
      <c r="B7503">
        <f t="shared" ref="B7503:E7503" si="7477">B7478</f>
        <v>1</v>
      </c>
      <c r="C7503" t="str">
        <f t="shared" si="7477"/>
        <v>A1</v>
      </c>
      <c r="D7503" t="str">
        <f t="shared" si="7477"/>
        <v>сыр полутвердый</v>
      </c>
      <c r="E7503" t="str">
        <f t="shared" si="7477"/>
        <v>A1|сыр полутвердый</v>
      </c>
      <c r="F7503">
        <f>IFERROR(INDEX('Прайс-лист на год'!$E$4:$NG$28,MATCH(prices_model!E7503,'Прайс-лист на год'!$D$4:$D$28,0),MATCH(prices_model!A7503,'Прайс-лист на год'!$E$3:$NG$3,0)),0)</f>
        <v>600</v>
      </c>
    </row>
    <row r="7504" spans="1:6" x14ac:dyDescent="0.25">
      <c r="A7504" s="30">
        <f>'Прайс-лист на год'!$E$3+ROUNDDOWN((ROW()-2)/25,0)</f>
        <v>44130</v>
      </c>
      <c r="B7504">
        <f t="shared" ref="B7504:E7504" si="7478">B7479</f>
        <v>1</v>
      </c>
      <c r="C7504" t="str">
        <f t="shared" si="7478"/>
        <v>A1</v>
      </c>
      <c r="D7504" t="str">
        <f t="shared" si="7478"/>
        <v>сыр мягкий</v>
      </c>
      <c r="E7504" t="str">
        <f t="shared" si="7478"/>
        <v>A1|сыр мягкий</v>
      </c>
      <c r="F7504">
        <f>IFERROR(INDEX('Прайс-лист на год'!$E$4:$NG$28,MATCH(prices_model!E7504,'Прайс-лист на год'!$D$4:$D$28,0),MATCH(prices_model!A7504,'Прайс-лист на год'!$E$3:$NG$3,0)),0)</f>
        <v>500</v>
      </c>
    </row>
    <row r="7505" spans="1:6" x14ac:dyDescent="0.25">
      <c r="A7505" s="30">
        <f>'Прайс-лист на год'!$E$3+ROUNDDOWN((ROW()-2)/25,0)</f>
        <v>44130</v>
      </c>
      <c r="B7505">
        <f t="shared" ref="B7505:E7505" si="7479">B7480</f>
        <v>1</v>
      </c>
      <c r="C7505" t="str">
        <f t="shared" si="7479"/>
        <v>A1</v>
      </c>
      <c r="D7505" t="str">
        <f t="shared" si="7479"/>
        <v>прочие сыры</v>
      </c>
      <c r="E7505" t="str">
        <f t="shared" si="7479"/>
        <v>A1|прочие сыры</v>
      </c>
      <c r="F7505">
        <f>IFERROR(INDEX('Прайс-лист на год'!$E$4:$NG$28,MATCH(prices_model!E7505,'Прайс-лист на год'!$D$4:$D$28,0),MATCH(prices_model!A7505,'Прайс-лист на год'!$E$3:$NG$3,0)),0)</f>
        <v>700</v>
      </c>
    </row>
    <row r="7506" spans="1:6" x14ac:dyDescent="0.25">
      <c r="A7506" s="30">
        <f>'Прайс-лист на год'!$E$3+ROUNDDOWN((ROW()-2)/25,0)</f>
        <v>44130</v>
      </c>
      <c r="B7506">
        <f t="shared" ref="B7506:E7506" si="7480">B7481</f>
        <v>1</v>
      </c>
      <c r="C7506" t="str">
        <f t="shared" si="7480"/>
        <v>A1</v>
      </c>
      <c r="D7506" t="str">
        <f t="shared" si="7480"/>
        <v>продукты сырные</v>
      </c>
      <c r="E7506" t="str">
        <f t="shared" si="7480"/>
        <v>A1|продукты сырные</v>
      </c>
      <c r="F7506">
        <f>IFERROR(INDEX('Прайс-лист на год'!$E$4:$NG$28,MATCH(prices_model!E7506,'Прайс-лист на год'!$D$4:$D$28,0),MATCH(prices_model!A7506,'Прайс-лист на год'!$E$3:$NG$3,0)),0)</f>
        <v>400</v>
      </c>
    </row>
    <row r="7507" spans="1:6" x14ac:dyDescent="0.25">
      <c r="A7507" s="30">
        <f>'Прайс-лист на год'!$E$3+ROUNDDOWN((ROW()-2)/25,0)</f>
        <v>44130</v>
      </c>
      <c r="B7507">
        <f t="shared" ref="B7507:E7507" si="7481">B7482</f>
        <v>1</v>
      </c>
      <c r="C7507" t="str">
        <f t="shared" si="7481"/>
        <v>A2</v>
      </c>
      <c r="D7507" t="str">
        <f t="shared" si="7481"/>
        <v>сыр твердый</v>
      </c>
      <c r="E7507" t="str">
        <f t="shared" si="7481"/>
        <v>A2|сыр твердый</v>
      </c>
      <c r="F7507">
        <f>IFERROR(INDEX('Прайс-лист на год'!$E$4:$NG$28,MATCH(prices_model!E7507,'Прайс-лист на год'!$D$4:$D$28,0),MATCH(prices_model!A7507,'Прайс-лист на год'!$E$3:$NG$3,0)),0)</f>
        <v>1050</v>
      </c>
    </row>
    <row r="7508" spans="1:6" x14ac:dyDescent="0.25">
      <c r="A7508" s="30">
        <f>'Прайс-лист на год'!$E$3+ROUNDDOWN((ROW()-2)/25,0)</f>
        <v>44130</v>
      </c>
      <c r="B7508">
        <f t="shared" ref="B7508:E7508" si="7482">B7483</f>
        <v>1</v>
      </c>
      <c r="C7508" t="str">
        <f t="shared" si="7482"/>
        <v>A2</v>
      </c>
      <c r="D7508" t="str">
        <f t="shared" si="7482"/>
        <v>сыр полутвердый</v>
      </c>
      <c r="E7508" t="str">
        <f t="shared" si="7482"/>
        <v>A2|сыр полутвердый</v>
      </c>
      <c r="F7508">
        <f>IFERROR(INDEX('Прайс-лист на год'!$E$4:$NG$28,MATCH(prices_model!E7508,'Прайс-лист на год'!$D$4:$D$28,0),MATCH(prices_model!A7508,'Прайс-лист на год'!$E$3:$NG$3,0)),0)</f>
        <v>630</v>
      </c>
    </row>
    <row r="7509" spans="1:6" x14ac:dyDescent="0.25">
      <c r="A7509" s="30">
        <f>'Прайс-лист на год'!$E$3+ROUNDDOWN((ROW()-2)/25,0)</f>
        <v>44130</v>
      </c>
      <c r="B7509">
        <f t="shared" ref="B7509:E7509" si="7483">B7484</f>
        <v>1</v>
      </c>
      <c r="C7509" t="str">
        <f t="shared" si="7483"/>
        <v>A2</v>
      </c>
      <c r="D7509" t="str">
        <f t="shared" si="7483"/>
        <v>сыр мягкий</v>
      </c>
      <c r="E7509" t="str">
        <f t="shared" si="7483"/>
        <v>A2|сыр мягкий</v>
      </c>
      <c r="F7509">
        <f>IFERROR(INDEX('Прайс-лист на год'!$E$4:$NG$28,MATCH(prices_model!E7509,'Прайс-лист на год'!$D$4:$D$28,0),MATCH(prices_model!A7509,'Прайс-лист на год'!$E$3:$NG$3,0)),0)</f>
        <v>525</v>
      </c>
    </row>
    <row r="7510" spans="1:6" x14ac:dyDescent="0.25">
      <c r="A7510" s="30">
        <f>'Прайс-лист на год'!$E$3+ROUNDDOWN((ROW()-2)/25,0)</f>
        <v>44130</v>
      </c>
      <c r="B7510">
        <f t="shared" ref="B7510:E7510" si="7484">B7485</f>
        <v>1</v>
      </c>
      <c r="C7510" t="str">
        <f t="shared" si="7484"/>
        <v>A2</v>
      </c>
      <c r="D7510" t="str">
        <f t="shared" si="7484"/>
        <v>прочие сыры</v>
      </c>
      <c r="E7510" t="str">
        <f t="shared" si="7484"/>
        <v>A2|прочие сыры</v>
      </c>
      <c r="F7510">
        <f>IFERROR(INDEX('Прайс-лист на год'!$E$4:$NG$28,MATCH(prices_model!E7510,'Прайс-лист на год'!$D$4:$D$28,0),MATCH(prices_model!A7510,'Прайс-лист на год'!$E$3:$NG$3,0)),0)</f>
        <v>735</v>
      </c>
    </row>
    <row r="7511" spans="1:6" x14ac:dyDescent="0.25">
      <c r="A7511" s="30">
        <f>'Прайс-лист на год'!$E$3+ROUNDDOWN((ROW()-2)/25,0)</f>
        <v>44130</v>
      </c>
      <c r="B7511">
        <f t="shared" ref="B7511:E7511" si="7485">B7486</f>
        <v>1</v>
      </c>
      <c r="C7511" t="str">
        <f t="shared" si="7485"/>
        <v>A2</v>
      </c>
      <c r="D7511" t="str">
        <f t="shared" si="7485"/>
        <v>продукты сырные</v>
      </c>
      <c r="E7511" t="str">
        <f t="shared" si="7485"/>
        <v>A2|продукты сырные</v>
      </c>
      <c r="F7511">
        <f>IFERROR(INDEX('Прайс-лист на год'!$E$4:$NG$28,MATCH(prices_model!E7511,'Прайс-лист на год'!$D$4:$D$28,0),MATCH(prices_model!A7511,'Прайс-лист на год'!$E$3:$NG$3,0)),0)</f>
        <v>420</v>
      </c>
    </row>
    <row r="7512" spans="1:6" x14ac:dyDescent="0.25">
      <c r="A7512" s="30">
        <f>'Прайс-лист на год'!$E$3+ROUNDDOWN((ROW()-2)/25,0)</f>
        <v>44130</v>
      </c>
      <c r="B7512">
        <f t="shared" ref="B7512:E7512" si="7486">B7487</f>
        <v>1</v>
      </c>
      <c r="C7512" t="str">
        <f t="shared" si="7486"/>
        <v>A3</v>
      </c>
      <c r="D7512" t="str">
        <f t="shared" si="7486"/>
        <v>сыр твердый</v>
      </c>
      <c r="E7512" t="str">
        <f t="shared" si="7486"/>
        <v>A3|сыр твердый</v>
      </c>
      <c r="F7512">
        <f>IFERROR(INDEX('Прайс-лист на год'!$E$4:$NG$28,MATCH(prices_model!E7512,'Прайс-лист на год'!$D$4:$D$28,0),MATCH(prices_model!A7512,'Прайс-лист на год'!$E$3:$NG$3,0)),0)</f>
        <v>1000</v>
      </c>
    </row>
    <row r="7513" spans="1:6" x14ac:dyDescent="0.25">
      <c r="A7513" s="30">
        <f>'Прайс-лист на год'!$E$3+ROUNDDOWN((ROW()-2)/25,0)</f>
        <v>44130</v>
      </c>
      <c r="B7513">
        <f t="shared" ref="B7513:E7513" si="7487">B7488</f>
        <v>1</v>
      </c>
      <c r="C7513" t="str">
        <f t="shared" si="7487"/>
        <v>A3</v>
      </c>
      <c r="D7513" t="str">
        <f t="shared" si="7487"/>
        <v>сыр полутвердый</v>
      </c>
      <c r="E7513" t="str">
        <f t="shared" si="7487"/>
        <v>A3|сыр полутвердый</v>
      </c>
      <c r="F7513">
        <f>IFERROR(INDEX('Прайс-лист на год'!$E$4:$NG$28,MATCH(prices_model!E7513,'Прайс-лист на год'!$D$4:$D$28,0),MATCH(prices_model!A7513,'Прайс-лист на год'!$E$3:$NG$3,0)),0)</f>
        <v>600</v>
      </c>
    </row>
    <row r="7514" spans="1:6" x14ac:dyDescent="0.25">
      <c r="A7514" s="30">
        <f>'Прайс-лист на год'!$E$3+ROUNDDOWN((ROW()-2)/25,0)</f>
        <v>44130</v>
      </c>
      <c r="B7514">
        <f t="shared" ref="B7514:E7514" si="7488">B7489</f>
        <v>1</v>
      </c>
      <c r="C7514" t="str">
        <f t="shared" si="7488"/>
        <v>A3</v>
      </c>
      <c r="D7514" t="str">
        <f t="shared" si="7488"/>
        <v>сыр мягкий</v>
      </c>
      <c r="E7514" t="str">
        <f t="shared" si="7488"/>
        <v>A3|сыр мягкий</v>
      </c>
      <c r="F7514">
        <f>IFERROR(INDEX('Прайс-лист на год'!$E$4:$NG$28,MATCH(prices_model!E7514,'Прайс-лист на год'!$D$4:$D$28,0),MATCH(prices_model!A7514,'Прайс-лист на год'!$E$3:$NG$3,0)),0)</f>
        <v>500</v>
      </c>
    </row>
    <row r="7515" spans="1:6" x14ac:dyDescent="0.25">
      <c r="A7515" s="30">
        <f>'Прайс-лист на год'!$E$3+ROUNDDOWN((ROW()-2)/25,0)</f>
        <v>44130</v>
      </c>
      <c r="B7515">
        <f t="shared" ref="B7515:E7515" si="7489">B7490</f>
        <v>1</v>
      </c>
      <c r="C7515" t="str">
        <f t="shared" si="7489"/>
        <v>A3</v>
      </c>
      <c r="D7515" t="str">
        <f t="shared" si="7489"/>
        <v>прочие сыры</v>
      </c>
      <c r="E7515" t="str">
        <f t="shared" si="7489"/>
        <v>A3|прочие сыры</v>
      </c>
      <c r="F7515">
        <f>IFERROR(INDEX('Прайс-лист на год'!$E$4:$NG$28,MATCH(prices_model!E7515,'Прайс-лист на год'!$D$4:$D$28,0),MATCH(prices_model!A7515,'Прайс-лист на год'!$E$3:$NG$3,0)),0)</f>
        <v>700</v>
      </c>
    </row>
    <row r="7516" spans="1:6" x14ac:dyDescent="0.25">
      <c r="A7516" s="30">
        <f>'Прайс-лист на год'!$E$3+ROUNDDOWN((ROW()-2)/25,0)</f>
        <v>44130</v>
      </c>
      <c r="B7516">
        <f t="shared" ref="B7516:E7516" si="7490">B7491</f>
        <v>1</v>
      </c>
      <c r="C7516" t="str">
        <f t="shared" si="7490"/>
        <v>A3</v>
      </c>
      <c r="D7516" t="str">
        <f t="shared" si="7490"/>
        <v>продукты сырные</v>
      </c>
      <c r="E7516" t="str">
        <f t="shared" si="7490"/>
        <v>A3|продукты сырные</v>
      </c>
      <c r="F7516">
        <f>IFERROR(INDEX('Прайс-лист на год'!$E$4:$NG$28,MATCH(prices_model!E7516,'Прайс-лист на год'!$D$4:$D$28,0),MATCH(prices_model!A7516,'Прайс-лист на год'!$E$3:$NG$3,0)),0)</f>
        <v>400</v>
      </c>
    </row>
    <row r="7517" spans="1:6" x14ac:dyDescent="0.25">
      <c r="A7517" s="30">
        <f>'Прайс-лист на год'!$E$3+ROUNDDOWN((ROW()-2)/25,0)</f>
        <v>44130</v>
      </c>
      <c r="B7517">
        <f t="shared" ref="B7517:E7517" si="7491">B7492</f>
        <v>1</v>
      </c>
      <c r="C7517" t="str">
        <f t="shared" si="7491"/>
        <v>A4</v>
      </c>
      <c r="D7517" t="str">
        <f t="shared" si="7491"/>
        <v>сыр твердый</v>
      </c>
      <c r="E7517" t="str">
        <f t="shared" si="7491"/>
        <v>A4|сыр твердый</v>
      </c>
      <c r="F7517">
        <f>IFERROR(INDEX('Прайс-лист на год'!$E$4:$NG$28,MATCH(prices_model!E7517,'Прайс-лист на год'!$D$4:$D$28,0),MATCH(prices_model!A7517,'Прайс-лист на год'!$E$3:$NG$3,0)),0)</f>
        <v>893</v>
      </c>
    </row>
    <row r="7518" spans="1:6" x14ac:dyDescent="0.25">
      <c r="A7518" s="30">
        <f>'Прайс-лист на год'!$E$3+ROUNDDOWN((ROW()-2)/25,0)</f>
        <v>44130</v>
      </c>
      <c r="B7518">
        <f t="shared" ref="B7518:E7518" si="7492">B7493</f>
        <v>1</v>
      </c>
      <c r="C7518" t="str">
        <f t="shared" si="7492"/>
        <v>A4</v>
      </c>
      <c r="D7518" t="str">
        <f t="shared" si="7492"/>
        <v>сыр полутвердый</v>
      </c>
      <c r="E7518" t="str">
        <f t="shared" si="7492"/>
        <v>A4|сыр полутвердый</v>
      </c>
      <c r="F7518">
        <f>IFERROR(INDEX('Прайс-лист на год'!$E$4:$NG$28,MATCH(prices_model!E7518,'Прайс-лист на год'!$D$4:$D$28,0),MATCH(prices_model!A7518,'Прайс-лист на год'!$E$3:$NG$3,0)),0)</f>
        <v>662</v>
      </c>
    </row>
    <row r="7519" spans="1:6" x14ac:dyDescent="0.25">
      <c r="A7519" s="30">
        <f>'Прайс-лист на год'!$E$3+ROUNDDOWN((ROW()-2)/25,0)</f>
        <v>44130</v>
      </c>
      <c r="B7519">
        <f t="shared" ref="B7519:E7519" si="7493">B7494</f>
        <v>1</v>
      </c>
      <c r="C7519" t="str">
        <f t="shared" si="7493"/>
        <v>A4</v>
      </c>
      <c r="D7519" t="str">
        <f t="shared" si="7493"/>
        <v>сыр мягкий</v>
      </c>
      <c r="E7519" t="str">
        <f t="shared" si="7493"/>
        <v>A4|сыр мягкий</v>
      </c>
      <c r="F7519">
        <f>IFERROR(INDEX('Прайс-лист на год'!$E$4:$NG$28,MATCH(prices_model!E7519,'Прайс-лист на год'!$D$4:$D$28,0),MATCH(prices_model!A7519,'Прайс-лист на год'!$E$3:$NG$3,0)),0)</f>
        <v>446</v>
      </c>
    </row>
    <row r="7520" spans="1:6" x14ac:dyDescent="0.25">
      <c r="A7520" s="30">
        <f>'Прайс-лист на год'!$E$3+ROUNDDOWN((ROW()-2)/25,0)</f>
        <v>44130</v>
      </c>
      <c r="B7520">
        <f t="shared" ref="B7520:E7520" si="7494">B7495</f>
        <v>1</v>
      </c>
      <c r="C7520" t="str">
        <f t="shared" si="7494"/>
        <v>A4</v>
      </c>
      <c r="D7520" t="str">
        <f t="shared" si="7494"/>
        <v>прочие сыры</v>
      </c>
      <c r="E7520" t="str">
        <f t="shared" si="7494"/>
        <v>A4|прочие сыры</v>
      </c>
      <c r="F7520">
        <f>IFERROR(INDEX('Прайс-лист на год'!$E$4:$NG$28,MATCH(prices_model!E7520,'Прайс-лист на год'!$D$4:$D$28,0),MATCH(prices_model!A7520,'Прайс-лист на год'!$E$3:$NG$3,0)),0)</f>
        <v>847</v>
      </c>
    </row>
    <row r="7521" spans="1:6" x14ac:dyDescent="0.25">
      <c r="A7521" s="30">
        <f>'Прайс-лист на год'!$E$3+ROUNDDOWN((ROW()-2)/25,0)</f>
        <v>44130</v>
      </c>
      <c r="B7521">
        <f t="shared" ref="B7521:E7521" si="7495">B7496</f>
        <v>1</v>
      </c>
      <c r="C7521" t="str">
        <f t="shared" si="7495"/>
        <v>A4</v>
      </c>
      <c r="D7521" t="str">
        <f t="shared" si="7495"/>
        <v>продукты сырные</v>
      </c>
      <c r="E7521" t="str">
        <f t="shared" si="7495"/>
        <v>A4|продукты сырные</v>
      </c>
      <c r="F7521">
        <f>IFERROR(INDEX('Прайс-лист на год'!$E$4:$NG$28,MATCH(prices_model!E7521,'Прайс-лист на год'!$D$4:$D$28,0),MATCH(prices_model!A7521,'Прайс-лист на год'!$E$3:$NG$3,0)),0)</f>
        <v>340</v>
      </c>
    </row>
    <row r="7522" spans="1:6" x14ac:dyDescent="0.25">
      <c r="A7522" s="30">
        <f>'Прайс-лист на год'!$E$3+ROUNDDOWN((ROW()-2)/25,0)</f>
        <v>44130</v>
      </c>
      <c r="B7522">
        <f t="shared" ref="B7522:E7522" si="7496">B7497</f>
        <v>1</v>
      </c>
      <c r="C7522" t="str">
        <f t="shared" si="7496"/>
        <v>A5</v>
      </c>
      <c r="D7522" t="str">
        <f t="shared" si="7496"/>
        <v>сыр твердый</v>
      </c>
      <c r="E7522" t="str">
        <f t="shared" si="7496"/>
        <v>A5|сыр твердый</v>
      </c>
      <c r="F7522">
        <f>IFERROR(INDEX('Прайс-лист на год'!$E$4:$NG$28,MATCH(prices_model!E7522,'Прайс-лист на год'!$D$4:$D$28,0),MATCH(prices_model!A7522,'Прайс-лист на год'!$E$3:$NG$3,0)),0)</f>
        <v>1106</v>
      </c>
    </row>
    <row r="7523" spans="1:6" x14ac:dyDescent="0.25">
      <c r="A7523" s="30">
        <f>'Прайс-лист на год'!$E$3+ROUNDDOWN((ROW()-2)/25,0)</f>
        <v>44130</v>
      </c>
      <c r="B7523">
        <f t="shared" ref="B7523:E7523" si="7497">B7498</f>
        <v>1</v>
      </c>
      <c r="C7523" t="str">
        <f t="shared" si="7497"/>
        <v>A5</v>
      </c>
      <c r="D7523" t="str">
        <f t="shared" si="7497"/>
        <v>сыр полутвердый</v>
      </c>
      <c r="E7523" t="str">
        <f t="shared" si="7497"/>
        <v>A5|сыр полутвердый</v>
      </c>
      <c r="F7523">
        <f>IFERROR(INDEX('Прайс-лист на год'!$E$4:$NG$28,MATCH(prices_model!E7523,'Прайс-лист на год'!$D$4:$D$28,0),MATCH(prices_model!A7523,'Прайс-лист на год'!$E$3:$NG$3,0)),0)</f>
        <v>664</v>
      </c>
    </row>
    <row r="7524" spans="1:6" x14ac:dyDescent="0.25">
      <c r="A7524" s="30">
        <f>'Прайс-лист на год'!$E$3+ROUNDDOWN((ROW()-2)/25,0)</f>
        <v>44130</v>
      </c>
      <c r="B7524">
        <f t="shared" ref="B7524:E7524" si="7498">B7499</f>
        <v>1</v>
      </c>
      <c r="C7524" t="str">
        <f t="shared" si="7498"/>
        <v>A5</v>
      </c>
      <c r="D7524" t="str">
        <f t="shared" si="7498"/>
        <v>сыр мягкий</v>
      </c>
      <c r="E7524" t="str">
        <f t="shared" si="7498"/>
        <v>A5|сыр мягкий</v>
      </c>
      <c r="F7524">
        <f>IFERROR(INDEX('Прайс-лист на год'!$E$4:$NG$28,MATCH(prices_model!E7524,'Прайс-лист на год'!$D$4:$D$28,0),MATCH(prices_model!A7524,'Прайс-лист на год'!$E$3:$NG$3,0)),0)</f>
        <v>553</v>
      </c>
    </row>
    <row r="7525" spans="1:6" x14ac:dyDescent="0.25">
      <c r="A7525" s="30">
        <f>'Прайс-лист на год'!$E$3+ROUNDDOWN((ROW()-2)/25,0)</f>
        <v>44130</v>
      </c>
      <c r="B7525">
        <f t="shared" ref="B7525:E7525" si="7499">B7500</f>
        <v>1</v>
      </c>
      <c r="C7525" t="str">
        <f t="shared" si="7499"/>
        <v>A5</v>
      </c>
      <c r="D7525" t="str">
        <f t="shared" si="7499"/>
        <v>прочие сыры</v>
      </c>
      <c r="E7525" t="str">
        <f t="shared" si="7499"/>
        <v>A5|прочие сыры</v>
      </c>
      <c r="F7525">
        <f>IFERROR(INDEX('Прайс-лист на год'!$E$4:$NG$28,MATCH(prices_model!E7525,'Прайс-лист на год'!$D$4:$D$28,0),MATCH(prices_model!A7525,'Прайс-лист на год'!$E$3:$NG$3,0)),0)</f>
        <v>774</v>
      </c>
    </row>
    <row r="7526" spans="1:6" x14ac:dyDescent="0.25">
      <c r="A7526" s="30">
        <f>'Прайс-лист на год'!$E$3+ROUNDDOWN((ROW()-2)/25,0)</f>
        <v>44130</v>
      </c>
      <c r="B7526">
        <f t="shared" ref="B7526:E7526" si="7500">B7501</f>
        <v>1</v>
      </c>
      <c r="C7526" t="str">
        <f t="shared" si="7500"/>
        <v>A5</v>
      </c>
      <c r="D7526" t="str">
        <f t="shared" si="7500"/>
        <v>продукты сырные</v>
      </c>
      <c r="E7526" t="str">
        <f t="shared" si="7500"/>
        <v>A5|продукты сырные</v>
      </c>
      <c r="F7526">
        <f>IFERROR(INDEX('Прайс-лист на год'!$E$4:$NG$28,MATCH(prices_model!E7526,'Прайс-лист на год'!$D$4:$D$28,0),MATCH(prices_model!A7526,'Прайс-лист на год'!$E$3:$NG$3,0)),0)</f>
        <v>442</v>
      </c>
    </row>
    <row r="7527" spans="1:6" x14ac:dyDescent="0.25">
      <c r="A7527" s="30">
        <f>'Прайс-лист на год'!$E$3+ROUNDDOWN((ROW()-2)/25,0)</f>
        <v>44131</v>
      </c>
      <c r="B7527">
        <f t="shared" ref="B7527:E7527" si="7501">B7502</f>
        <v>1</v>
      </c>
      <c r="C7527" t="str">
        <f t="shared" si="7501"/>
        <v>A1</v>
      </c>
      <c r="D7527" t="str">
        <f t="shared" si="7501"/>
        <v>сыр твердый</v>
      </c>
      <c r="E7527" t="str">
        <f t="shared" si="7501"/>
        <v>A1|сыр твердый</v>
      </c>
      <c r="F7527">
        <f>IFERROR(INDEX('Прайс-лист на год'!$E$4:$NG$28,MATCH(prices_model!E7527,'Прайс-лист на год'!$D$4:$D$28,0),MATCH(prices_model!A7527,'Прайс-лист на год'!$E$3:$NG$3,0)),0)</f>
        <v>1000</v>
      </c>
    </row>
    <row r="7528" spans="1:6" x14ac:dyDescent="0.25">
      <c r="A7528" s="30">
        <f>'Прайс-лист на год'!$E$3+ROUNDDOWN((ROW()-2)/25,0)</f>
        <v>44131</v>
      </c>
      <c r="B7528">
        <f t="shared" ref="B7528:E7528" si="7502">B7503</f>
        <v>1</v>
      </c>
      <c r="C7528" t="str">
        <f t="shared" si="7502"/>
        <v>A1</v>
      </c>
      <c r="D7528" t="str">
        <f t="shared" si="7502"/>
        <v>сыр полутвердый</v>
      </c>
      <c r="E7528" t="str">
        <f t="shared" si="7502"/>
        <v>A1|сыр полутвердый</v>
      </c>
      <c r="F7528">
        <f>IFERROR(INDEX('Прайс-лист на год'!$E$4:$NG$28,MATCH(prices_model!E7528,'Прайс-лист на год'!$D$4:$D$28,0),MATCH(prices_model!A7528,'Прайс-лист на год'!$E$3:$NG$3,0)),0)</f>
        <v>600</v>
      </c>
    </row>
    <row r="7529" spans="1:6" x14ac:dyDescent="0.25">
      <c r="A7529" s="30">
        <f>'Прайс-лист на год'!$E$3+ROUNDDOWN((ROW()-2)/25,0)</f>
        <v>44131</v>
      </c>
      <c r="B7529">
        <f t="shared" ref="B7529:E7529" si="7503">B7504</f>
        <v>1</v>
      </c>
      <c r="C7529" t="str">
        <f t="shared" si="7503"/>
        <v>A1</v>
      </c>
      <c r="D7529" t="str">
        <f t="shared" si="7503"/>
        <v>сыр мягкий</v>
      </c>
      <c r="E7529" t="str">
        <f t="shared" si="7503"/>
        <v>A1|сыр мягкий</v>
      </c>
      <c r="F7529">
        <f>IFERROR(INDEX('Прайс-лист на год'!$E$4:$NG$28,MATCH(prices_model!E7529,'Прайс-лист на год'!$D$4:$D$28,0),MATCH(prices_model!A7529,'Прайс-лист на год'!$E$3:$NG$3,0)),0)</f>
        <v>500</v>
      </c>
    </row>
    <row r="7530" spans="1:6" x14ac:dyDescent="0.25">
      <c r="A7530" s="30">
        <f>'Прайс-лист на год'!$E$3+ROUNDDOWN((ROW()-2)/25,0)</f>
        <v>44131</v>
      </c>
      <c r="B7530">
        <f t="shared" ref="B7530:E7530" si="7504">B7505</f>
        <v>1</v>
      </c>
      <c r="C7530" t="str">
        <f t="shared" si="7504"/>
        <v>A1</v>
      </c>
      <c r="D7530" t="str">
        <f t="shared" si="7504"/>
        <v>прочие сыры</v>
      </c>
      <c r="E7530" t="str">
        <f t="shared" si="7504"/>
        <v>A1|прочие сыры</v>
      </c>
      <c r="F7530">
        <f>IFERROR(INDEX('Прайс-лист на год'!$E$4:$NG$28,MATCH(prices_model!E7530,'Прайс-лист на год'!$D$4:$D$28,0),MATCH(prices_model!A7530,'Прайс-лист на год'!$E$3:$NG$3,0)),0)</f>
        <v>700</v>
      </c>
    </row>
    <row r="7531" spans="1:6" x14ac:dyDescent="0.25">
      <c r="A7531" s="30">
        <f>'Прайс-лист на год'!$E$3+ROUNDDOWN((ROW()-2)/25,0)</f>
        <v>44131</v>
      </c>
      <c r="B7531">
        <f t="shared" ref="B7531:E7531" si="7505">B7506</f>
        <v>1</v>
      </c>
      <c r="C7531" t="str">
        <f t="shared" si="7505"/>
        <v>A1</v>
      </c>
      <c r="D7531" t="str">
        <f t="shared" si="7505"/>
        <v>продукты сырные</v>
      </c>
      <c r="E7531" t="str">
        <f t="shared" si="7505"/>
        <v>A1|продукты сырные</v>
      </c>
      <c r="F7531">
        <f>IFERROR(INDEX('Прайс-лист на год'!$E$4:$NG$28,MATCH(prices_model!E7531,'Прайс-лист на год'!$D$4:$D$28,0),MATCH(prices_model!A7531,'Прайс-лист на год'!$E$3:$NG$3,0)),0)</f>
        <v>400</v>
      </c>
    </row>
    <row r="7532" spans="1:6" x14ac:dyDescent="0.25">
      <c r="A7532" s="30">
        <f>'Прайс-лист на год'!$E$3+ROUNDDOWN((ROW()-2)/25,0)</f>
        <v>44131</v>
      </c>
      <c r="B7532">
        <f t="shared" ref="B7532:E7532" si="7506">B7507</f>
        <v>1</v>
      </c>
      <c r="C7532" t="str">
        <f t="shared" si="7506"/>
        <v>A2</v>
      </c>
      <c r="D7532" t="str">
        <f t="shared" si="7506"/>
        <v>сыр твердый</v>
      </c>
      <c r="E7532" t="str">
        <f t="shared" si="7506"/>
        <v>A2|сыр твердый</v>
      </c>
      <c r="F7532">
        <f>IFERROR(INDEX('Прайс-лист на год'!$E$4:$NG$28,MATCH(prices_model!E7532,'Прайс-лист на год'!$D$4:$D$28,0),MATCH(prices_model!A7532,'Прайс-лист на год'!$E$3:$NG$3,0)),0)</f>
        <v>1050</v>
      </c>
    </row>
    <row r="7533" spans="1:6" x14ac:dyDescent="0.25">
      <c r="A7533" s="30">
        <f>'Прайс-лист на год'!$E$3+ROUNDDOWN((ROW()-2)/25,0)</f>
        <v>44131</v>
      </c>
      <c r="B7533">
        <f t="shared" ref="B7533:E7533" si="7507">B7508</f>
        <v>1</v>
      </c>
      <c r="C7533" t="str">
        <f t="shared" si="7507"/>
        <v>A2</v>
      </c>
      <c r="D7533" t="str">
        <f t="shared" si="7507"/>
        <v>сыр полутвердый</v>
      </c>
      <c r="E7533" t="str">
        <f t="shared" si="7507"/>
        <v>A2|сыр полутвердый</v>
      </c>
      <c r="F7533">
        <f>IFERROR(INDEX('Прайс-лист на год'!$E$4:$NG$28,MATCH(prices_model!E7533,'Прайс-лист на год'!$D$4:$D$28,0),MATCH(prices_model!A7533,'Прайс-лист на год'!$E$3:$NG$3,0)),0)</f>
        <v>630</v>
      </c>
    </row>
    <row r="7534" spans="1:6" x14ac:dyDescent="0.25">
      <c r="A7534" s="30">
        <f>'Прайс-лист на год'!$E$3+ROUNDDOWN((ROW()-2)/25,0)</f>
        <v>44131</v>
      </c>
      <c r="B7534">
        <f t="shared" ref="B7534:E7534" si="7508">B7509</f>
        <v>1</v>
      </c>
      <c r="C7534" t="str">
        <f t="shared" si="7508"/>
        <v>A2</v>
      </c>
      <c r="D7534" t="str">
        <f t="shared" si="7508"/>
        <v>сыр мягкий</v>
      </c>
      <c r="E7534" t="str">
        <f t="shared" si="7508"/>
        <v>A2|сыр мягкий</v>
      </c>
      <c r="F7534">
        <f>IFERROR(INDEX('Прайс-лист на год'!$E$4:$NG$28,MATCH(prices_model!E7534,'Прайс-лист на год'!$D$4:$D$28,0),MATCH(prices_model!A7534,'Прайс-лист на год'!$E$3:$NG$3,0)),0)</f>
        <v>525</v>
      </c>
    </row>
    <row r="7535" spans="1:6" x14ac:dyDescent="0.25">
      <c r="A7535" s="30">
        <f>'Прайс-лист на год'!$E$3+ROUNDDOWN((ROW()-2)/25,0)</f>
        <v>44131</v>
      </c>
      <c r="B7535">
        <f t="shared" ref="B7535:E7535" si="7509">B7510</f>
        <v>1</v>
      </c>
      <c r="C7535" t="str">
        <f t="shared" si="7509"/>
        <v>A2</v>
      </c>
      <c r="D7535" t="str">
        <f t="shared" si="7509"/>
        <v>прочие сыры</v>
      </c>
      <c r="E7535" t="str">
        <f t="shared" si="7509"/>
        <v>A2|прочие сыры</v>
      </c>
      <c r="F7535">
        <f>IFERROR(INDEX('Прайс-лист на год'!$E$4:$NG$28,MATCH(prices_model!E7535,'Прайс-лист на год'!$D$4:$D$28,0),MATCH(prices_model!A7535,'Прайс-лист на год'!$E$3:$NG$3,0)),0)</f>
        <v>735</v>
      </c>
    </row>
    <row r="7536" spans="1:6" x14ac:dyDescent="0.25">
      <c r="A7536" s="30">
        <f>'Прайс-лист на год'!$E$3+ROUNDDOWN((ROW()-2)/25,0)</f>
        <v>44131</v>
      </c>
      <c r="B7536">
        <f t="shared" ref="B7536:E7536" si="7510">B7511</f>
        <v>1</v>
      </c>
      <c r="C7536" t="str">
        <f t="shared" si="7510"/>
        <v>A2</v>
      </c>
      <c r="D7536" t="str">
        <f t="shared" si="7510"/>
        <v>продукты сырные</v>
      </c>
      <c r="E7536" t="str">
        <f t="shared" si="7510"/>
        <v>A2|продукты сырные</v>
      </c>
      <c r="F7536">
        <f>IFERROR(INDEX('Прайс-лист на год'!$E$4:$NG$28,MATCH(prices_model!E7536,'Прайс-лист на год'!$D$4:$D$28,0),MATCH(prices_model!A7536,'Прайс-лист на год'!$E$3:$NG$3,0)),0)</f>
        <v>420</v>
      </c>
    </row>
    <row r="7537" spans="1:6" x14ac:dyDescent="0.25">
      <c r="A7537" s="30">
        <f>'Прайс-лист на год'!$E$3+ROUNDDOWN((ROW()-2)/25,0)</f>
        <v>44131</v>
      </c>
      <c r="B7537">
        <f t="shared" ref="B7537:E7537" si="7511">B7512</f>
        <v>1</v>
      </c>
      <c r="C7537" t="str">
        <f t="shared" si="7511"/>
        <v>A3</v>
      </c>
      <c r="D7537" t="str">
        <f t="shared" si="7511"/>
        <v>сыр твердый</v>
      </c>
      <c r="E7537" t="str">
        <f t="shared" si="7511"/>
        <v>A3|сыр твердый</v>
      </c>
      <c r="F7537">
        <f>IFERROR(INDEX('Прайс-лист на год'!$E$4:$NG$28,MATCH(prices_model!E7537,'Прайс-лист на год'!$D$4:$D$28,0),MATCH(prices_model!A7537,'Прайс-лист на год'!$E$3:$NG$3,0)),0)</f>
        <v>1000</v>
      </c>
    </row>
    <row r="7538" spans="1:6" x14ac:dyDescent="0.25">
      <c r="A7538" s="30">
        <f>'Прайс-лист на год'!$E$3+ROUNDDOWN((ROW()-2)/25,0)</f>
        <v>44131</v>
      </c>
      <c r="B7538">
        <f t="shared" ref="B7538:E7538" si="7512">B7513</f>
        <v>1</v>
      </c>
      <c r="C7538" t="str">
        <f t="shared" si="7512"/>
        <v>A3</v>
      </c>
      <c r="D7538" t="str">
        <f t="shared" si="7512"/>
        <v>сыр полутвердый</v>
      </c>
      <c r="E7538" t="str">
        <f t="shared" si="7512"/>
        <v>A3|сыр полутвердый</v>
      </c>
      <c r="F7538">
        <f>IFERROR(INDEX('Прайс-лист на год'!$E$4:$NG$28,MATCH(prices_model!E7538,'Прайс-лист на год'!$D$4:$D$28,0),MATCH(prices_model!A7538,'Прайс-лист на год'!$E$3:$NG$3,0)),0)</f>
        <v>600</v>
      </c>
    </row>
    <row r="7539" spans="1:6" x14ac:dyDescent="0.25">
      <c r="A7539" s="30">
        <f>'Прайс-лист на год'!$E$3+ROUNDDOWN((ROW()-2)/25,0)</f>
        <v>44131</v>
      </c>
      <c r="B7539">
        <f t="shared" ref="B7539:E7539" si="7513">B7514</f>
        <v>1</v>
      </c>
      <c r="C7539" t="str">
        <f t="shared" si="7513"/>
        <v>A3</v>
      </c>
      <c r="D7539" t="str">
        <f t="shared" si="7513"/>
        <v>сыр мягкий</v>
      </c>
      <c r="E7539" t="str">
        <f t="shared" si="7513"/>
        <v>A3|сыр мягкий</v>
      </c>
      <c r="F7539">
        <f>IFERROR(INDEX('Прайс-лист на год'!$E$4:$NG$28,MATCH(prices_model!E7539,'Прайс-лист на год'!$D$4:$D$28,0),MATCH(prices_model!A7539,'Прайс-лист на год'!$E$3:$NG$3,0)),0)</f>
        <v>500</v>
      </c>
    </row>
    <row r="7540" spans="1:6" x14ac:dyDescent="0.25">
      <c r="A7540" s="30">
        <f>'Прайс-лист на год'!$E$3+ROUNDDOWN((ROW()-2)/25,0)</f>
        <v>44131</v>
      </c>
      <c r="B7540">
        <f t="shared" ref="B7540:E7540" si="7514">B7515</f>
        <v>1</v>
      </c>
      <c r="C7540" t="str">
        <f t="shared" si="7514"/>
        <v>A3</v>
      </c>
      <c r="D7540" t="str">
        <f t="shared" si="7514"/>
        <v>прочие сыры</v>
      </c>
      <c r="E7540" t="str">
        <f t="shared" si="7514"/>
        <v>A3|прочие сыры</v>
      </c>
      <c r="F7540">
        <f>IFERROR(INDEX('Прайс-лист на год'!$E$4:$NG$28,MATCH(prices_model!E7540,'Прайс-лист на год'!$D$4:$D$28,0),MATCH(prices_model!A7540,'Прайс-лист на год'!$E$3:$NG$3,0)),0)</f>
        <v>700</v>
      </c>
    </row>
    <row r="7541" spans="1:6" x14ac:dyDescent="0.25">
      <c r="A7541" s="30">
        <f>'Прайс-лист на год'!$E$3+ROUNDDOWN((ROW()-2)/25,0)</f>
        <v>44131</v>
      </c>
      <c r="B7541">
        <f t="shared" ref="B7541:E7541" si="7515">B7516</f>
        <v>1</v>
      </c>
      <c r="C7541" t="str">
        <f t="shared" si="7515"/>
        <v>A3</v>
      </c>
      <c r="D7541" t="str">
        <f t="shared" si="7515"/>
        <v>продукты сырные</v>
      </c>
      <c r="E7541" t="str">
        <f t="shared" si="7515"/>
        <v>A3|продукты сырные</v>
      </c>
      <c r="F7541">
        <f>IFERROR(INDEX('Прайс-лист на год'!$E$4:$NG$28,MATCH(prices_model!E7541,'Прайс-лист на год'!$D$4:$D$28,0),MATCH(prices_model!A7541,'Прайс-лист на год'!$E$3:$NG$3,0)),0)</f>
        <v>400</v>
      </c>
    </row>
    <row r="7542" spans="1:6" x14ac:dyDescent="0.25">
      <c r="A7542" s="30">
        <f>'Прайс-лист на год'!$E$3+ROUNDDOWN((ROW()-2)/25,0)</f>
        <v>44131</v>
      </c>
      <c r="B7542">
        <f t="shared" ref="B7542:E7542" si="7516">B7517</f>
        <v>1</v>
      </c>
      <c r="C7542" t="str">
        <f t="shared" si="7516"/>
        <v>A4</v>
      </c>
      <c r="D7542" t="str">
        <f t="shared" si="7516"/>
        <v>сыр твердый</v>
      </c>
      <c r="E7542" t="str">
        <f t="shared" si="7516"/>
        <v>A4|сыр твердый</v>
      </c>
      <c r="F7542">
        <f>IFERROR(INDEX('Прайс-лист на год'!$E$4:$NG$28,MATCH(prices_model!E7542,'Прайс-лист на год'!$D$4:$D$28,0),MATCH(prices_model!A7542,'Прайс-лист на год'!$E$3:$NG$3,0)),0)</f>
        <v>893</v>
      </c>
    </row>
    <row r="7543" spans="1:6" x14ac:dyDescent="0.25">
      <c r="A7543" s="30">
        <f>'Прайс-лист на год'!$E$3+ROUNDDOWN((ROW()-2)/25,0)</f>
        <v>44131</v>
      </c>
      <c r="B7543">
        <f t="shared" ref="B7543:E7543" si="7517">B7518</f>
        <v>1</v>
      </c>
      <c r="C7543" t="str">
        <f t="shared" si="7517"/>
        <v>A4</v>
      </c>
      <c r="D7543" t="str">
        <f t="shared" si="7517"/>
        <v>сыр полутвердый</v>
      </c>
      <c r="E7543" t="str">
        <f t="shared" si="7517"/>
        <v>A4|сыр полутвердый</v>
      </c>
      <c r="F7543">
        <f>IFERROR(INDEX('Прайс-лист на год'!$E$4:$NG$28,MATCH(prices_model!E7543,'Прайс-лист на год'!$D$4:$D$28,0),MATCH(prices_model!A7543,'Прайс-лист на год'!$E$3:$NG$3,0)),0)</f>
        <v>662</v>
      </c>
    </row>
    <row r="7544" spans="1:6" x14ac:dyDescent="0.25">
      <c r="A7544" s="30">
        <f>'Прайс-лист на год'!$E$3+ROUNDDOWN((ROW()-2)/25,0)</f>
        <v>44131</v>
      </c>
      <c r="B7544">
        <f t="shared" ref="B7544:E7544" si="7518">B7519</f>
        <v>1</v>
      </c>
      <c r="C7544" t="str">
        <f t="shared" si="7518"/>
        <v>A4</v>
      </c>
      <c r="D7544" t="str">
        <f t="shared" si="7518"/>
        <v>сыр мягкий</v>
      </c>
      <c r="E7544" t="str">
        <f t="shared" si="7518"/>
        <v>A4|сыр мягкий</v>
      </c>
      <c r="F7544">
        <f>IFERROR(INDEX('Прайс-лист на год'!$E$4:$NG$28,MATCH(prices_model!E7544,'Прайс-лист на год'!$D$4:$D$28,0),MATCH(prices_model!A7544,'Прайс-лист на год'!$E$3:$NG$3,0)),0)</f>
        <v>446</v>
      </c>
    </row>
    <row r="7545" spans="1:6" x14ac:dyDescent="0.25">
      <c r="A7545" s="30">
        <f>'Прайс-лист на год'!$E$3+ROUNDDOWN((ROW()-2)/25,0)</f>
        <v>44131</v>
      </c>
      <c r="B7545">
        <f t="shared" ref="B7545:E7545" si="7519">B7520</f>
        <v>1</v>
      </c>
      <c r="C7545" t="str">
        <f t="shared" si="7519"/>
        <v>A4</v>
      </c>
      <c r="D7545" t="str">
        <f t="shared" si="7519"/>
        <v>прочие сыры</v>
      </c>
      <c r="E7545" t="str">
        <f t="shared" si="7519"/>
        <v>A4|прочие сыры</v>
      </c>
      <c r="F7545">
        <f>IFERROR(INDEX('Прайс-лист на год'!$E$4:$NG$28,MATCH(prices_model!E7545,'Прайс-лист на год'!$D$4:$D$28,0),MATCH(prices_model!A7545,'Прайс-лист на год'!$E$3:$NG$3,0)),0)</f>
        <v>847</v>
      </c>
    </row>
    <row r="7546" spans="1:6" x14ac:dyDescent="0.25">
      <c r="A7546" s="30">
        <f>'Прайс-лист на год'!$E$3+ROUNDDOWN((ROW()-2)/25,0)</f>
        <v>44131</v>
      </c>
      <c r="B7546">
        <f t="shared" ref="B7546:E7546" si="7520">B7521</f>
        <v>1</v>
      </c>
      <c r="C7546" t="str">
        <f t="shared" si="7520"/>
        <v>A4</v>
      </c>
      <c r="D7546" t="str">
        <f t="shared" si="7520"/>
        <v>продукты сырные</v>
      </c>
      <c r="E7546" t="str">
        <f t="shared" si="7520"/>
        <v>A4|продукты сырные</v>
      </c>
      <c r="F7546">
        <f>IFERROR(INDEX('Прайс-лист на год'!$E$4:$NG$28,MATCH(prices_model!E7546,'Прайс-лист на год'!$D$4:$D$28,0),MATCH(prices_model!A7546,'Прайс-лист на год'!$E$3:$NG$3,0)),0)</f>
        <v>340</v>
      </c>
    </row>
    <row r="7547" spans="1:6" x14ac:dyDescent="0.25">
      <c r="A7547" s="30">
        <f>'Прайс-лист на год'!$E$3+ROUNDDOWN((ROW()-2)/25,0)</f>
        <v>44131</v>
      </c>
      <c r="B7547">
        <f t="shared" ref="B7547:E7547" si="7521">B7522</f>
        <v>1</v>
      </c>
      <c r="C7547" t="str">
        <f t="shared" si="7521"/>
        <v>A5</v>
      </c>
      <c r="D7547" t="str">
        <f t="shared" si="7521"/>
        <v>сыр твердый</v>
      </c>
      <c r="E7547" t="str">
        <f t="shared" si="7521"/>
        <v>A5|сыр твердый</v>
      </c>
      <c r="F7547">
        <f>IFERROR(INDEX('Прайс-лист на год'!$E$4:$NG$28,MATCH(prices_model!E7547,'Прайс-лист на год'!$D$4:$D$28,0),MATCH(prices_model!A7547,'Прайс-лист на год'!$E$3:$NG$3,0)),0)</f>
        <v>1106</v>
      </c>
    </row>
    <row r="7548" spans="1:6" x14ac:dyDescent="0.25">
      <c r="A7548" s="30">
        <f>'Прайс-лист на год'!$E$3+ROUNDDOWN((ROW()-2)/25,0)</f>
        <v>44131</v>
      </c>
      <c r="B7548">
        <f t="shared" ref="B7548:E7548" si="7522">B7523</f>
        <v>1</v>
      </c>
      <c r="C7548" t="str">
        <f t="shared" si="7522"/>
        <v>A5</v>
      </c>
      <c r="D7548" t="str">
        <f t="shared" si="7522"/>
        <v>сыр полутвердый</v>
      </c>
      <c r="E7548" t="str">
        <f t="shared" si="7522"/>
        <v>A5|сыр полутвердый</v>
      </c>
      <c r="F7548">
        <f>IFERROR(INDEX('Прайс-лист на год'!$E$4:$NG$28,MATCH(prices_model!E7548,'Прайс-лист на год'!$D$4:$D$28,0),MATCH(prices_model!A7548,'Прайс-лист на год'!$E$3:$NG$3,0)),0)</f>
        <v>664</v>
      </c>
    </row>
    <row r="7549" spans="1:6" x14ac:dyDescent="0.25">
      <c r="A7549" s="30">
        <f>'Прайс-лист на год'!$E$3+ROUNDDOWN((ROW()-2)/25,0)</f>
        <v>44131</v>
      </c>
      <c r="B7549">
        <f t="shared" ref="B7549:E7549" si="7523">B7524</f>
        <v>1</v>
      </c>
      <c r="C7549" t="str">
        <f t="shared" si="7523"/>
        <v>A5</v>
      </c>
      <c r="D7549" t="str">
        <f t="shared" si="7523"/>
        <v>сыр мягкий</v>
      </c>
      <c r="E7549" t="str">
        <f t="shared" si="7523"/>
        <v>A5|сыр мягкий</v>
      </c>
      <c r="F7549">
        <f>IFERROR(INDEX('Прайс-лист на год'!$E$4:$NG$28,MATCH(prices_model!E7549,'Прайс-лист на год'!$D$4:$D$28,0),MATCH(prices_model!A7549,'Прайс-лист на год'!$E$3:$NG$3,0)),0)</f>
        <v>553</v>
      </c>
    </row>
    <row r="7550" spans="1:6" x14ac:dyDescent="0.25">
      <c r="A7550" s="30">
        <f>'Прайс-лист на год'!$E$3+ROUNDDOWN((ROW()-2)/25,0)</f>
        <v>44131</v>
      </c>
      <c r="B7550">
        <f t="shared" ref="B7550:E7550" si="7524">B7525</f>
        <v>1</v>
      </c>
      <c r="C7550" t="str">
        <f t="shared" si="7524"/>
        <v>A5</v>
      </c>
      <c r="D7550" t="str">
        <f t="shared" si="7524"/>
        <v>прочие сыры</v>
      </c>
      <c r="E7550" t="str">
        <f t="shared" si="7524"/>
        <v>A5|прочие сыры</v>
      </c>
      <c r="F7550">
        <f>IFERROR(INDEX('Прайс-лист на год'!$E$4:$NG$28,MATCH(prices_model!E7550,'Прайс-лист на год'!$D$4:$D$28,0),MATCH(prices_model!A7550,'Прайс-лист на год'!$E$3:$NG$3,0)),0)</f>
        <v>774</v>
      </c>
    </row>
    <row r="7551" spans="1:6" x14ac:dyDescent="0.25">
      <c r="A7551" s="30">
        <f>'Прайс-лист на год'!$E$3+ROUNDDOWN((ROW()-2)/25,0)</f>
        <v>44131</v>
      </c>
      <c r="B7551">
        <f t="shared" ref="B7551:E7551" si="7525">B7526</f>
        <v>1</v>
      </c>
      <c r="C7551" t="str">
        <f t="shared" si="7525"/>
        <v>A5</v>
      </c>
      <c r="D7551" t="str">
        <f t="shared" si="7525"/>
        <v>продукты сырные</v>
      </c>
      <c r="E7551" t="str">
        <f t="shared" si="7525"/>
        <v>A5|продукты сырные</v>
      </c>
      <c r="F7551">
        <f>IFERROR(INDEX('Прайс-лист на год'!$E$4:$NG$28,MATCH(prices_model!E7551,'Прайс-лист на год'!$D$4:$D$28,0),MATCH(prices_model!A7551,'Прайс-лист на год'!$E$3:$NG$3,0)),0)</f>
        <v>442</v>
      </c>
    </row>
    <row r="7552" spans="1:6" x14ac:dyDescent="0.25">
      <c r="A7552" s="30">
        <f>'Прайс-лист на год'!$E$3+ROUNDDOWN((ROW()-2)/25,0)</f>
        <v>44132</v>
      </c>
      <c r="B7552">
        <f t="shared" ref="B7552:E7552" si="7526">B7527</f>
        <v>1</v>
      </c>
      <c r="C7552" t="str">
        <f t="shared" si="7526"/>
        <v>A1</v>
      </c>
      <c r="D7552" t="str">
        <f t="shared" si="7526"/>
        <v>сыр твердый</v>
      </c>
      <c r="E7552" t="str">
        <f t="shared" si="7526"/>
        <v>A1|сыр твердый</v>
      </c>
      <c r="F7552">
        <f>IFERROR(INDEX('Прайс-лист на год'!$E$4:$NG$28,MATCH(prices_model!E7552,'Прайс-лист на год'!$D$4:$D$28,0),MATCH(prices_model!A7552,'Прайс-лист на год'!$E$3:$NG$3,0)),0)</f>
        <v>1000</v>
      </c>
    </row>
    <row r="7553" spans="1:6" x14ac:dyDescent="0.25">
      <c r="A7553" s="30">
        <f>'Прайс-лист на год'!$E$3+ROUNDDOWN((ROW()-2)/25,0)</f>
        <v>44132</v>
      </c>
      <c r="B7553">
        <f t="shared" ref="B7553:E7553" si="7527">B7528</f>
        <v>1</v>
      </c>
      <c r="C7553" t="str">
        <f t="shared" si="7527"/>
        <v>A1</v>
      </c>
      <c r="D7553" t="str">
        <f t="shared" si="7527"/>
        <v>сыр полутвердый</v>
      </c>
      <c r="E7553" t="str">
        <f t="shared" si="7527"/>
        <v>A1|сыр полутвердый</v>
      </c>
      <c r="F7553">
        <f>IFERROR(INDEX('Прайс-лист на год'!$E$4:$NG$28,MATCH(prices_model!E7553,'Прайс-лист на год'!$D$4:$D$28,0),MATCH(prices_model!A7553,'Прайс-лист на год'!$E$3:$NG$3,0)),0)</f>
        <v>600</v>
      </c>
    </row>
    <row r="7554" spans="1:6" x14ac:dyDescent="0.25">
      <c r="A7554" s="30">
        <f>'Прайс-лист на год'!$E$3+ROUNDDOWN((ROW()-2)/25,0)</f>
        <v>44132</v>
      </c>
      <c r="B7554">
        <f t="shared" ref="B7554:E7554" si="7528">B7529</f>
        <v>1</v>
      </c>
      <c r="C7554" t="str">
        <f t="shared" si="7528"/>
        <v>A1</v>
      </c>
      <c r="D7554" t="str">
        <f t="shared" si="7528"/>
        <v>сыр мягкий</v>
      </c>
      <c r="E7554" t="str">
        <f t="shared" si="7528"/>
        <v>A1|сыр мягкий</v>
      </c>
      <c r="F7554">
        <f>IFERROR(INDEX('Прайс-лист на год'!$E$4:$NG$28,MATCH(prices_model!E7554,'Прайс-лист на год'!$D$4:$D$28,0),MATCH(prices_model!A7554,'Прайс-лист на год'!$E$3:$NG$3,0)),0)</f>
        <v>500</v>
      </c>
    </row>
    <row r="7555" spans="1:6" x14ac:dyDescent="0.25">
      <c r="A7555" s="30">
        <f>'Прайс-лист на год'!$E$3+ROUNDDOWN((ROW()-2)/25,0)</f>
        <v>44132</v>
      </c>
      <c r="B7555">
        <f t="shared" ref="B7555:E7555" si="7529">B7530</f>
        <v>1</v>
      </c>
      <c r="C7555" t="str">
        <f t="shared" si="7529"/>
        <v>A1</v>
      </c>
      <c r="D7555" t="str">
        <f t="shared" si="7529"/>
        <v>прочие сыры</v>
      </c>
      <c r="E7555" t="str">
        <f t="shared" si="7529"/>
        <v>A1|прочие сыры</v>
      </c>
      <c r="F7555">
        <f>IFERROR(INDEX('Прайс-лист на год'!$E$4:$NG$28,MATCH(prices_model!E7555,'Прайс-лист на год'!$D$4:$D$28,0),MATCH(prices_model!A7555,'Прайс-лист на год'!$E$3:$NG$3,0)),0)</f>
        <v>700</v>
      </c>
    </row>
    <row r="7556" spans="1:6" x14ac:dyDescent="0.25">
      <c r="A7556" s="30">
        <f>'Прайс-лист на год'!$E$3+ROUNDDOWN((ROW()-2)/25,0)</f>
        <v>44132</v>
      </c>
      <c r="B7556">
        <f t="shared" ref="B7556:E7556" si="7530">B7531</f>
        <v>1</v>
      </c>
      <c r="C7556" t="str">
        <f t="shared" si="7530"/>
        <v>A1</v>
      </c>
      <c r="D7556" t="str">
        <f t="shared" si="7530"/>
        <v>продукты сырные</v>
      </c>
      <c r="E7556" t="str">
        <f t="shared" si="7530"/>
        <v>A1|продукты сырные</v>
      </c>
      <c r="F7556">
        <f>IFERROR(INDEX('Прайс-лист на год'!$E$4:$NG$28,MATCH(prices_model!E7556,'Прайс-лист на год'!$D$4:$D$28,0),MATCH(prices_model!A7556,'Прайс-лист на год'!$E$3:$NG$3,0)),0)</f>
        <v>400</v>
      </c>
    </row>
    <row r="7557" spans="1:6" x14ac:dyDescent="0.25">
      <c r="A7557" s="30">
        <f>'Прайс-лист на год'!$E$3+ROUNDDOWN((ROW()-2)/25,0)</f>
        <v>44132</v>
      </c>
      <c r="B7557">
        <f t="shared" ref="B7557:E7557" si="7531">B7532</f>
        <v>1</v>
      </c>
      <c r="C7557" t="str">
        <f t="shared" si="7531"/>
        <v>A2</v>
      </c>
      <c r="D7557" t="str">
        <f t="shared" si="7531"/>
        <v>сыр твердый</v>
      </c>
      <c r="E7557" t="str">
        <f t="shared" si="7531"/>
        <v>A2|сыр твердый</v>
      </c>
      <c r="F7557">
        <f>IFERROR(INDEX('Прайс-лист на год'!$E$4:$NG$28,MATCH(prices_model!E7557,'Прайс-лист на год'!$D$4:$D$28,0),MATCH(prices_model!A7557,'Прайс-лист на год'!$E$3:$NG$3,0)),0)</f>
        <v>1050</v>
      </c>
    </row>
    <row r="7558" spans="1:6" x14ac:dyDescent="0.25">
      <c r="A7558" s="30">
        <f>'Прайс-лист на год'!$E$3+ROUNDDOWN((ROW()-2)/25,0)</f>
        <v>44132</v>
      </c>
      <c r="B7558">
        <f t="shared" ref="B7558:E7558" si="7532">B7533</f>
        <v>1</v>
      </c>
      <c r="C7558" t="str">
        <f t="shared" si="7532"/>
        <v>A2</v>
      </c>
      <c r="D7558" t="str">
        <f t="shared" si="7532"/>
        <v>сыр полутвердый</v>
      </c>
      <c r="E7558" t="str">
        <f t="shared" si="7532"/>
        <v>A2|сыр полутвердый</v>
      </c>
      <c r="F7558">
        <f>IFERROR(INDEX('Прайс-лист на год'!$E$4:$NG$28,MATCH(prices_model!E7558,'Прайс-лист на год'!$D$4:$D$28,0),MATCH(prices_model!A7558,'Прайс-лист на год'!$E$3:$NG$3,0)),0)</f>
        <v>630</v>
      </c>
    </row>
    <row r="7559" spans="1:6" x14ac:dyDescent="0.25">
      <c r="A7559" s="30">
        <f>'Прайс-лист на год'!$E$3+ROUNDDOWN((ROW()-2)/25,0)</f>
        <v>44132</v>
      </c>
      <c r="B7559">
        <f t="shared" ref="B7559:E7559" si="7533">B7534</f>
        <v>1</v>
      </c>
      <c r="C7559" t="str">
        <f t="shared" si="7533"/>
        <v>A2</v>
      </c>
      <c r="D7559" t="str">
        <f t="shared" si="7533"/>
        <v>сыр мягкий</v>
      </c>
      <c r="E7559" t="str">
        <f t="shared" si="7533"/>
        <v>A2|сыр мягкий</v>
      </c>
      <c r="F7559">
        <f>IFERROR(INDEX('Прайс-лист на год'!$E$4:$NG$28,MATCH(prices_model!E7559,'Прайс-лист на год'!$D$4:$D$28,0),MATCH(prices_model!A7559,'Прайс-лист на год'!$E$3:$NG$3,0)),0)</f>
        <v>525</v>
      </c>
    </row>
    <row r="7560" spans="1:6" x14ac:dyDescent="0.25">
      <c r="A7560" s="30">
        <f>'Прайс-лист на год'!$E$3+ROUNDDOWN((ROW()-2)/25,0)</f>
        <v>44132</v>
      </c>
      <c r="B7560">
        <f t="shared" ref="B7560:E7560" si="7534">B7535</f>
        <v>1</v>
      </c>
      <c r="C7560" t="str">
        <f t="shared" si="7534"/>
        <v>A2</v>
      </c>
      <c r="D7560" t="str">
        <f t="shared" si="7534"/>
        <v>прочие сыры</v>
      </c>
      <c r="E7560" t="str">
        <f t="shared" si="7534"/>
        <v>A2|прочие сыры</v>
      </c>
      <c r="F7560">
        <f>IFERROR(INDEX('Прайс-лист на год'!$E$4:$NG$28,MATCH(prices_model!E7560,'Прайс-лист на год'!$D$4:$D$28,0),MATCH(prices_model!A7560,'Прайс-лист на год'!$E$3:$NG$3,0)),0)</f>
        <v>735</v>
      </c>
    </row>
    <row r="7561" spans="1:6" x14ac:dyDescent="0.25">
      <c r="A7561" s="30">
        <f>'Прайс-лист на год'!$E$3+ROUNDDOWN((ROW()-2)/25,0)</f>
        <v>44132</v>
      </c>
      <c r="B7561">
        <f t="shared" ref="B7561:E7561" si="7535">B7536</f>
        <v>1</v>
      </c>
      <c r="C7561" t="str">
        <f t="shared" si="7535"/>
        <v>A2</v>
      </c>
      <c r="D7561" t="str">
        <f t="shared" si="7535"/>
        <v>продукты сырные</v>
      </c>
      <c r="E7561" t="str">
        <f t="shared" si="7535"/>
        <v>A2|продукты сырные</v>
      </c>
      <c r="F7561">
        <f>IFERROR(INDEX('Прайс-лист на год'!$E$4:$NG$28,MATCH(prices_model!E7561,'Прайс-лист на год'!$D$4:$D$28,0),MATCH(prices_model!A7561,'Прайс-лист на год'!$E$3:$NG$3,0)),0)</f>
        <v>420</v>
      </c>
    </row>
    <row r="7562" spans="1:6" x14ac:dyDescent="0.25">
      <c r="A7562" s="30">
        <f>'Прайс-лист на год'!$E$3+ROUNDDOWN((ROW()-2)/25,0)</f>
        <v>44132</v>
      </c>
      <c r="B7562">
        <f t="shared" ref="B7562:E7562" si="7536">B7537</f>
        <v>1</v>
      </c>
      <c r="C7562" t="str">
        <f t="shared" si="7536"/>
        <v>A3</v>
      </c>
      <c r="D7562" t="str">
        <f t="shared" si="7536"/>
        <v>сыр твердый</v>
      </c>
      <c r="E7562" t="str">
        <f t="shared" si="7536"/>
        <v>A3|сыр твердый</v>
      </c>
      <c r="F7562">
        <f>IFERROR(INDEX('Прайс-лист на год'!$E$4:$NG$28,MATCH(prices_model!E7562,'Прайс-лист на год'!$D$4:$D$28,0),MATCH(prices_model!A7562,'Прайс-лист на год'!$E$3:$NG$3,0)),0)</f>
        <v>1000</v>
      </c>
    </row>
    <row r="7563" spans="1:6" x14ac:dyDescent="0.25">
      <c r="A7563" s="30">
        <f>'Прайс-лист на год'!$E$3+ROUNDDOWN((ROW()-2)/25,0)</f>
        <v>44132</v>
      </c>
      <c r="B7563">
        <f t="shared" ref="B7563:E7563" si="7537">B7538</f>
        <v>1</v>
      </c>
      <c r="C7563" t="str">
        <f t="shared" si="7537"/>
        <v>A3</v>
      </c>
      <c r="D7563" t="str">
        <f t="shared" si="7537"/>
        <v>сыр полутвердый</v>
      </c>
      <c r="E7563" t="str">
        <f t="shared" si="7537"/>
        <v>A3|сыр полутвердый</v>
      </c>
      <c r="F7563">
        <f>IFERROR(INDEX('Прайс-лист на год'!$E$4:$NG$28,MATCH(prices_model!E7563,'Прайс-лист на год'!$D$4:$D$28,0),MATCH(prices_model!A7563,'Прайс-лист на год'!$E$3:$NG$3,0)),0)</f>
        <v>600</v>
      </c>
    </row>
    <row r="7564" spans="1:6" x14ac:dyDescent="0.25">
      <c r="A7564" s="30">
        <f>'Прайс-лист на год'!$E$3+ROUNDDOWN((ROW()-2)/25,0)</f>
        <v>44132</v>
      </c>
      <c r="B7564">
        <f t="shared" ref="B7564:E7564" si="7538">B7539</f>
        <v>1</v>
      </c>
      <c r="C7564" t="str">
        <f t="shared" si="7538"/>
        <v>A3</v>
      </c>
      <c r="D7564" t="str">
        <f t="shared" si="7538"/>
        <v>сыр мягкий</v>
      </c>
      <c r="E7564" t="str">
        <f t="shared" si="7538"/>
        <v>A3|сыр мягкий</v>
      </c>
      <c r="F7564">
        <f>IFERROR(INDEX('Прайс-лист на год'!$E$4:$NG$28,MATCH(prices_model!E7564,'Прайс-лист на год'!$D$4:$D$28,0),MATCH(prices_model!A7564,'Прайс-лист на год'!$E$3:$NG$3,0)),0)</f>
        <v>500</v>
      </c>
    </row>
    <row r="7565" spans="1:6" x14ac:dyDescent="0.25">
      <c r="A7565" s="30">
        <f>'Прайс-лист на год'!$E$3+ROUNDDOWN((ROW()-2)/25,0)</f>
        <v>44132</v>
      </c>
      <c r="B7565">
        <f t="shared" ref="B7565:E7565" si="7539">B7540</f>
        <v>1</v>
      </c>
      <c r="C7565" t="str">
        <f t="shared" si="7539"/>
        <v>A3</v>
      </c>
      <c r="D7565" t="str">
        <f t="shared" si="7539"/>
        <v>прочие сыры</v>
      </c>
      <c r="E7565" t="str">
        <f t="shared" si="7539"/>
        <v>A3|прочие сыры</v>
      </c>
      <c r="F7565">
        <f>IFERROR(INDEX('Прайс-лист на год'!$E$4:$NG$28,MATCH(prices_model!E7565,'Прайс-лист на год'!$D$4:$D$28,0),MATCH(prices_model!A7565,'Прайс-лист на год'!$E$3:$NG$3,0)),0)</f>
        <v>700</v>
      </c>
    </row>
    <row r="7566" spans="1:6" x14ac:dyDescent="0.25">
      <c r="A7566" s="30">
        <f>'Прайс-лист на год'!$E$3+ROUNDDOWN((ROW()-2)/25,0)</f>
        <v>44132</v>
      </c>
      <c r="B7566">
        <f t="shared" ref="B7566:E7566" si="7540">B7541</f>
        <v>1</v>
      </c>
      <c r="C7566" t="str">
        <f t="shared" si="7540"/>
        <v>A3</v>
      </c>
      <c r="D7566" t="str">
        <f t="shared" si="7540"/>
        <v>продукты сырные</v>
      </c>
      <c r="E7566" t="str">
        <f t="shared" si="7540"/>
        <v>A3|продукты сырные</v>
      </c>
      <c r="F7566">
        <f>IFERROR(INDEX('Прайс-лист на год'!$E$4:$NG$28,MATCH(prices_model!E7566,'Прайс-лист на год'!$D$4:$D$28,0),MATCH(prices_model!A7566,'Прайс-лист на год'!$E$3:$NG$3,0)),0)</f>
        <v>400</v>
      </c>
    </row>
    <row r="7567" spans="1:6" x14ac:dyDescent="0.25">
      <c r="A7567" s="30">
        <f>'Прайс-лист на год'!$E$3+ROUNDDOWN((ROW()-2)/25,0)</f>
        <v>44132</v>
      </c>
      <c r="B7567">
        <f t="shared" ref="B7567:E7567" si="7541">B7542</f>
        <v>1</v>
      </c>
      <c r="C7567" t="str">
        <f t="shared" si="7541"/>
        <v>A4</v>
      </c>
      <c r="D7567" t="str">
        <f t="shared" si="7541"/>
        <v>сыр твердый</v>
      </c>
      <c r="E7567" t="str">
        <f t="shared" si="7541"/>
        <v>A4|сыр твердый</v>
      </c>
      <c r="F7567">
        <f>IFERROR(INDEX('Прайс-лист на год'!$E$4:$NG$28,MATCH(prices_model!E7567,'Прайс-лист на год'!$D$4:$D$28,0),MATCH(prices_model!A7567,'Прайс-лист на год'!$E$3:$NG$3,0)),0)</f>
        <v>893</v>
      </c>
    </row>
    <row r="7568" spans="1:6" x14ac:dyDescent="0.25">
      <c r="A7568" s="30">
        <f>'Прайс-лист на год'!$E$3+ROUNDDOWN((ROW()-2)/25,0)</f>
        <v>44132</v>
      </c>
      <c r="B7568">
        <f t="shared" ref="B7568:E7568" si="7542">B7543</f>
        <v>1</v>
      </c>
      <c r="C7568" t="str">
        <f t="shared" si="7542"/>
        <v>A4</v>
      </c>
      <c r="D7568" t="str">
        <f t="shared" si="7542"/>
        <v>сыр полутвердый</v>
      </c>
      <c r="E7568" t="str">
        <f t="shared" si="7542"/>
        <v>A4|сыр полутвердый</v>
      </c>
      <c r="F7568">
        <f>IFERROR(INDEX('Прайс-лист на год'!$E$4:$NG$28,MATCH(prices_model!E7568,'Прайс-лист на год'!$D$4:$D$28,0),MATCH(prices_model!A7568,'Прайс-лист на год'!$E$3:$NG$3,0)),0)</f>
        <v>662</v>
      </c>
    </row>
    <row r="7569" spans="1:6" x14ac:dyDescent="0.25">
      <c r="A7569" s="30">
        <f>'Прайс-лист на год'!$E$3+ROUNDDOWN((ROW()-2)/25,0)</f>
        <v>44132</v>
      </c>
      <c r="B7569">
        <f t="shared" ref="B7569:E7569" si="7543">B7544</f>
        <v>1</v>
      </c>
      <c r="C7569" t="str">
        <f t="shared" si="7543"/>
        <v>A4</v>
      </c>
      <c r="D7569" t="str">
        <f t="shared" si="7543"/>
        <v>сыр мягкий</v>
      </c>
      <c r="E7569" t="str">
        <f t="shared" si="7543"/>
        <v>A4|сыр мягкий</v>
      </c>
      <c r="F7569">
        <f>IFERROR(INDEX('Прайс-лист на год'!$E$4:$NG$28,MATCH(prices_model!E7569,'Прайс-лист на год'!$D$4:$D$28,0),MATCH(prices_model!A7569,'Прайс-лист на год'!$E$3:$NG$3,0)),0)</f>
        <v>446</v>
      </c>
    </row>
    <row r="7570" spans="1:6" x14ac:dyDescent="0.25">
      <c r="A7570" s="30">
        <f>'Прайс-лист на год'!$E$3+ROUNDDOWN((ROW()-2)/25,0)</f>
        <v>44132</v>
      </c>
      <c r="B7570">
        <f t="shared" ref="B7570:E7570" si="7544">B7545</f>
        <v>1</v>
      </c>
      <c r="C7570" t="str">
        <f t="shared" si="7544"/>
        <v>A4</v>
      </c>
      <c r="D7570" t="str">
        <f t="shared" si="7544"/>
        <v>прочие сыры</v>
      </c>
      <c r="E7570" t="str">
        <f t="shared" si="7544"/>
        <v>A4|прочие сыры</v>
      </c>
      <c r="F7570">
        <f>IFERROR(INDEX('Прайс-лист на год'!$E$4:$NG$28,MATCH(prices_model!E7570,'Прайс-лист на год'!$D$4:$D$28,0),MATCH(prices_model!A7570,'Прайс-лист на год'!$E$3:$NG$3,0)),0)</f>
        <v>847</v>
      </c>
    </row>
    <row r="7571" spans="1:6" x14ac:dyDescent="0.25">
      <c r="A7571" s="30">
        <f>'Прайс-лист на год'!$E$3+ROUNDDOWN((ROW()-2)/25,0)</f>
        <v>44132</v>
      </c>
      <c r="B7571">
        <f t="shared" ref="B7571:E7571" si="7545">B7546</f>
        <v>1</v>
      </c>
      <c r="C7571" t="str">
        <f t="shared" si="7545"/>
        <v>A4</v>
      </c>
      <c r="D7571" t="str">
        <f t="shared" si="7545"/>
        <v>продукты сырные</v>
      </c>
      <c r="E7571" t="str">
        <f t="shared" si="7545"/>
        <v>A4|продукты сырные</v>
      </c>
      <c r="F7571">
        <f>IFERROR(INDEX('Прайс-лист на год'!$E$4:$NG$28,MATCH(prices_model!E7571,'Прайс-лист на год'!$D$4:$D$28,0),MATCH(prices_model!A7571,'Прайс-лист на год'!$E$3:$NG$3,0)),0)</f>
        <v>340</v>
      </c>
    </row>
    <row r="7572" spans="1:6" x14ac:dyDescent="0.25">
      <c r="A7572" s="30">
        <f>'Прайс-лист на год'!$E$3+ROUNDDOWN((ROW()-2)/25,0)</f>
        <v>44132</v>
      </c>
      <c r="B7572">
        <f t="shared" ref="B7572:E7572" si="7546">B7547</f>
        <v>1</v>
      </c>
      <c r="C7572" t="str">
        <f t="shared" si="7546"/>
        <v>A5</v>
      </c>
      <c r="D7572" t="str">
        <f t="shared" si="7546"/>
        <v>сыр твердый</v>
      </c>
      <c r="E7572" t="str">
        <f t="shared" si="7546"/>
        <v>A5|сыр твердый</v>
      </c>
      <c r="F7572">
        <f>IFERROR(INDEX('Прайс-лист на год'!$E$4:$NG$28,MATCH(prices_model!E7572,'Прайс-лист на год'!$D$4:$D$28,0),MATCH(prices_model!A7572,'Прайс-лист на год'!$E$3:$NG$3,0)),0)</f>
        <v>1106</v>
      </c>
    </row>
    <row r="7573" spans="1:6" x14ac:dyDescent="0.25">
      <c r="A7573" s="30">
        <f>'Прайс-лист на год'!$E$3+ROUNDDOWN((ROW()-2)/25,0)</f>
        <v>44132</v>
      </c>
      <c r="B7573">
        <f t="shared" ref="B7573:E7573" si="7547">B7548</f>
        <v>1</v>
      </c>
      <c r="C7573" t="str">
        <f t="shared" si="7547"/>
        <v>A5</v>
      </c>
      <c r="D7573" t="str">
        <f t="shared" si="7547"/>
        <v>сыр полутвердый</v>
      </c>
      <c r="E7573" t="str">
        <f t="shared" si="7547"/>
        <v>A5|сыр полутвердый</v>
      </c>
      <c r="F7573">
        <f>IFERROR(INDEX('Прайс-лист на год'!$E$4:$NG$28,MATCH(prices_model!E7573,'Прайс-лист на год'!$D$4:$D$28,0),MATCH(prices_model!A7573,'Прайс-лист на год'!$E$3:$NG$3,0)),0)</f>
        <v>664</v>
      </c>
    </row>
    <row r="7574" spans="1:6" x14ac:dyDescent="0.25">
      <c r="A7574" s="30">
        <f>'Прайс-лист на год'!$E$3+ROUNDDOWN((ROW()-2)/25,0)</f>
        <v>44132</v>
      </c>
      <c r="B7574">
        <f t="shared" ref="B7574:E7574" si="7548">B7549</f>
        <v>1</v>
      </c>
      <c r="C7574" t="str">
        <f t="shared" si="7548"/>
        <v>A5</v>
      </c>
      <c r="D7574" t="str">
        <f t="shared" si="7548"/>
        <v>сыр мягкий</v>
      </c>
      <c r="E7574" t="str">
        <f t="shared" si="7548"/>
        <v>A5|сыр мягкий</v>
      </c>
      <c r="F7574">
        <f>IFERROR(INDEX('Прайс-лист на год'!$E$4:$NG$28,MATCH(prices_model!E7574,'Прайс-лист на год'!$D$4:$D$28,0),MATCH(prices_model!A7574,'Прайс-лист на год'!$E$3:$NG$3,0)),0)</f>
        <v>553</v>
      </c>
    </row>
    <row r="7575" spans="1:6" x14ac:dyDescent="0.25">
      <c r="A7575" s="30">
        <f>'Прайс-лист на год'!$E$3+ROUNDDOWN((ROW()-2)/25,0)</f>
        <v>44132</v>
      </c>
      <c r="B7575">
        <f t="shared" ref="B7575:E7575" si="7549">B7550</f>
        <v>1</v>
      </c>
      <c r="C7575" t="str">
        <f t="shared" si="7549"/>
        <v>A5</v>
      </c>
      <c r="D7575" t="str">
        <f t="shared" si="7549"/>
        <v>прочие сыры</v>
      </c>
      <c r="E7575" t="str">
        <f t="shared" si="7549"/>
        <v>A5|прочие сыры</v>
      </c>
      <c r="F7575">
        <f>IFERROR(INDEX('Прайс-лист на год'!$E$4:$NG$28,MATCH(prices_model!E7575,'Прайс-лист на год'!$D$4:$D$28,0),MATCH(prices_model!A7575,'Прайс-лист на год'!$E$3:$NG$3,0)),0)</f>
        <v>774</v>
      </c>
    </row>
    <row r="7576" spans="1:6" x14ac:dyDescent="0.25">
      <c r="A7576" s="30">
        <f>'Прайс-лист на год'!$E$3+ROUNDDOWN((ROW()-2)/25,0)</f>
        <v>44132</v>
      </c>
      <c r="B7576">
        <f t="shared" ref="B7576:E7576" si="7550">B7551</f>
        <v>1</v>
      </c>
      <c r="C7576" t="str">
        <f t="shared" si="7550"/>
        <v>A5</v>
      </c>
      <c r="D7576" t="str">
        <f t="shared" si="7550"/>
        <v>продукты сырные</v>
      </c>
      <c r="E7576" t="str">
        <f t="shared" si="7550"/>
        <v>A5|продукты сырные</v>
      </c>
      <c r="F7576">
        <f>IFERROR(INDEX('Прайс-лист на год'!$E$4:$NG$28,MATCH(prices_model!E7576,'Прайс-лист на год'!$D$4:$D$28,0),MATCH(prices_model!A7576,'Прайс-лист на год'!$E$3:$NG$3,0)),0)</f>
        <v>442</v>
      </c>
    </row>
    <row r="7577" spans="1:6" x14ac:dyDescent="0.25">
      <c r="A7577" s="30">
        <f>'Прайс-лист на год'!$E$3+ROUNDDOWN((ROW()-2)/25,0)</f>
        <v>44133</v>
      </c>
      <c r="B7577">
        <f t="shared" ref="B7577:E7577" si="7551">B7552</f>
        <v>1</v>
      </c>
      <c r="C7577" t="str">
        <f t="shared" si="7551"/>
        <v>A1</v>
      </c>
      <c r="D7577" t="str">
        <f t="shared" si="7551"/>
        <v>сыр твердый</v>
      </c>
      <c r="E7577" t="str">
        <f t="shared" si="7551"/>
        <v>A1|сыр твердый</v>
      </c>
      <c r="F7577">
        <f>IFERROR(INDEX('Прайс-лист на год'!$E$4:$NG$28,MATCH(prices_model!E7577,'Прайс-лист на год'!$D$4:$D$28,0),MATCH(prices_model!A7577,'Прайс-лист на год'!$E$3:$NG$3,0)),0)</f>
        <v>1000</v>
      </c>
    </row>
    <row r="7578" spans="1:6" x14ac:dyDescent="0.25">
      <c r="A7578" s="30">
        <f>'Прайс-лист на год'!$E$3+ROUNDDOWN((ROW()-2)/25,0)</f>
        <v>44133</v>
      </c>
      <c r="B7578">
        <f t="shared" ref="B7578:E7578" si="7552">B7553</f>
        <v>1</v>
      </c>
      <c r="C7578" t="str">
        <f t="shared" si="7552"/>
        <v>A1</v>
      </c>
      <c r="D7578" t="str">
        <f t="shared" si="7552"/>
        <v>сыр полутвердый</v>
      </c>
      <c r="E7578" t="str">
        <f t="shared" si="7552"/>
        <v>A1|сыр полутвердый</v>
      </c>
      <c r="F7578">
        <f>IFERROR(INDEX('Прайс-лист на год'!$E$4:$NG$28,MATCH(prices_model!E7578,'Прайс-лист на год'!$D$4:$D$28,0),MATCH(prices_model!A7578,'Прайс-лист на год'!$E$3:$NG$3,0)),0)</f>
        <v>600</v>
      </c>
    </row>
    <row r="7579" spans="1:6" x14ac:dyDescent="0.25">
      <c r="A7579" s="30">
        <f>'Прайс-лист на год'!$E$3+ROUNDDOWN((ROW()-2)/25,0)</f>
        <v>44133</v>
      </c>
      <c r="B7579">
        <f t="shared" ref="B7579:E7579" si="7553">B7554</f>
        <v>1</v>
      </c>
      <c r="C7579" t="str">
        <f t="shared" si="7553"/>
        <v>A1</v>
      </c>
      <c r="D7579" t="str">
        <f t="shared" si="7553"/>
        <v>сыр мягкий</v>
      </c>
      <c r="E7579" t="str">
        <f t="shared" si="7553"/>
        <v>A1|сыр мягкий</v>
      </c>
      <c r="F7579">
        <f>IFERROR(INDEX('Прайс-лист на год'!$E$4:$NG$28,MATCH(prices_model!E7579,'Прайс-лист на год'!$D$4:$D$28,0),MATCH(prices_model!A7579,'Прайс-лист на год'!$E$3:$NG$3,0)),0)</f>
        <v>500</v>
      </c>
    </row>
    <row r="7580" spans="1:6" x14ac:dyDescent="0.25">
      <c r="A7580" s="30">
        <f>'Прайс-лист на год'!$E$3+ROUNDDOWN((ROW()-2)/25,0)</f>
        <v>44133</v>
      </c>
      <c r="B7580">
        <f t="shared" ref="B7580:E7580" si="7554">B7555</f>
        <v>1</v>
      </c>
      <c r="C7580" t="str">
        <f t="shared" si="7554"/>
        <v>A1</v>
      </c>
      <c r="D7580" t="str">
        <f t="shared" si="7554"/>
        <v>прочие сыры</v>
      </c>
      <c r="E7580" t="str">
        <f t="shared" si="7554"/>
        <v>A1|прочие сыры</v>
      </c>
      <c r="F7580">
        <f>IFERROR(INDEX('Прайс-лист на год'!$E$4:$NG$28,MATCH(prices_model!E7580,'Прайс-лист на год'!$D$4:$D$28,0),MATCH(prices_model!A7580,'Прайс-лист на год'!$E$3:$NG$3,0)),0)</f>
        <v>700</v>
      </c>
    </row>
    <row r="7581" spans="1:6" x14ac:dyDescent="0.25">
      <c r="A7581" s="30">
        <f>'Прайс-лист на год'!$E$3+ROUNDDOWN((ROW()-2)/25,0)</f>
        <v>44133</v>
      </c>
      <c r="B7581">
        <f t="shared" ref="B7581:E7581" si="7555">B7556</f>
        <v>1</v>
      </c>
      <c r="C7581" t="str">
        <f t="shared" si="7555"/>
        <v>A1</v>
      </c>
      <c r="D7581" t="str">
        <f t="shared" si="7555"/>
        <v>продукты сырные</v>
      </c>
      <c r="E7581" t="str">
        <f t="shared" si="7555"/>
        <v>A1|продукты сырные</v>
      </c>
      <c r="F7581">
        <f>IFERROR(INDEX('Прайс-лист на год'!$E$4:$NG$28,MATCH(prices_model!E7581,'Прайс-лист на год'!$D$4:$D$28,0),MATCH(prices_model!A7581,'Прайс-лист на год'!$E$3:$NG$3,0)),0)</f>
        <v>400</v>
      </c>
    </row>
    <row r="7582" spans="1:6" x14ac:dyDescent="0.25">
      <c r="A7582" s="30">
        <f>'Прайс-лист на год'!$E$3+ROUNDDOWN((ROW()-2)/25,0)</f>
        <v>44133</v>
      </c>
      <c r="B7582">
        <f t="shared" ref="B7582:E7582" si="7556">B7557</f>
        <v>1</v>
      </c>
      <c r="C7582" t="str">
        <f t="shared" si="7556"/>
        <v>A2</v>
      </c>
      <c r="D7582" t="str">
        <f t="shared" si="7556"/>
        <v>сыр твердый</v>
      </c>
      <c r="E7582" t="str">
        <f t="shared" si="7556"/>
        <v>A2|сыр твердый</v>
      </c>
      <c r="F7582">
        <f>IFERROR(INDEX('Прайс-лист на год'!$E$4:$NG$28,MATCH(prices_model!E7582,'Прайс-лист на год'!$D$4:$D$28,0),MATCH(prices_model!A7582,'Прайс-лист на год'!$E$3:$NG$3,0)),0)</f>
        <v>1050</v>
      </c>
    </row>
    <row r="7583" spans="1:6" x14ac:dyDescent="0.25">
      <c r="A7583" s="30">
        <f>'Прайс-лист на год'!$E$3+ROUNDDOWN((ROW()-2)/25,0)</f>
        <v>44133</v>
      </c>
      <c r="B7583">
        <f t="shared" ref="B7583:E7583" si="7557">B7558</f>
        <v>1</v>
      </c>
      <c r="C7583" t="str">
        <f t="shared" si="7557"/>
        <v>A2</v>
      </c>
      <c r="D7583" t="str">
        <f t="shared" si="7557"/>
        <v>сыр полутвердый</v>
      </c>
      <c r="E7583" t="str">
        <f t="shared" si="7557"/>
        <v>A2|сыр полутвердый</v>
      </c>
      <c r="F7583">
        <f>IFERROR(INDEX('Прайс-лист на год'!$E$4:$NG$28,MATCH(prices_model!E7583,'Прайс-лист на год'!$D$4:$D$28,0),MATCH(prices_model!A7583,'Прайс-лист на год'!$E$3:$NG$3,0)),0)</f>
        <v>630</v>
      </c>
    </row>
    <row r="7584" spans="1:6" x14ac:dyDescent="0.25">
      <c r="A7584" s="30">
        <f>'Прайс-лист на год'!$E$3+ROUNDDOWN((ROW()-2)/25,0)</f>
        <v>44133</v>
      </c>
      <c r="B7584">
        <f t="shared" ref="B7584:E7584" si="7558">B7559</f>
        <v>1</v>
      </c>
      <c r="C7584" t="str">
        <f t="shared" si="7558"/>
        <v>A2</v>
      </c>
      <c r="D7584" t="str">
        <f t="shared" si="7558"/>
        <v>сыр мягкий</v>
      </c>
      <c r="E7584" t="str">
        <f t="shared" si="7558"/>
        <v>A2|сыр мягкий</v>
      </c>
      <c r="F7584">
        <f>IFERROR(INDEX('Прайс-лист на год'!$E$4:$NG$28,MATCH(prices_model!E7584,'Прайс-лист на год'!$D$4:$D$28,0),MATCH(prices_model!A7584,'Прайс-лист на год'!$E$3:$NG$3,0)),0)</f>
        <v>525</v>
      </c>
    </row>
    <row r="7585" spans="1:6" x14ac:dyDescent="0.25">
      <c r="A7585" s="30">
        <f>'Прайс-лист на год'!$E$3+ROUNDDOWN((ROW()-2)/25,0)</f>
        <v>44133</v>
      </c>
      <c r="B7585">
        <f t="shared" ref="B7585:E7585" si="7559">B7560</f>
        <v>1</v>
      </c>
      <c r="C7585" t="str">
        <f t="shared" si="7559"/>
        <v>A2</v>
      </c>
      <c r="D7585" t="str">
        <f t="shared" si="7559"/>
        <v>прочие сыры</v>
      </c>
      <c r="E7585" t="str">
        <f t="shared" si="7559"/>
        <v>A2|прочие сыры</v>
      </c>
      <c r="F7585">
        <f>IFERROR(INDEX('Прайс-лист на год'!$E$4:$NG$28,MATCH(prices_model!E7585,'Прайс-лист на год'!$D$4:$D$28,0),MATCH(prices_model!A7585,'Прайс-лист на год'!$E$3:$NG$3,0)),0)</f>
        <v>735</v>
      </c>
    </row>
    <row r="7586" spans="1:6" x14ac:dyDescent="0.25">
      <c r="A7586" s="30">
        <f>'Прайс-лист на год'!$E$3+ROUNDDOWN((ROW()-2)/25,0)</f>
        <v>44133</v>
      </c>
      <c r="B7586">
        <f t="shared" ref="B7586:E7586" si="7560">B7561</f>
        <v>1</v>
      </c>
      <c r="C7586" t="str">
        <f t="shared" si="7560"/>
        <v>A2</v>
      </c>
      <c r="D7586" t="str">
        <f t="shared" si="7560"/>
        <v>продукты сырные</v>
      </c>
      <c r="E7586" t="str">
        <f t="shared" si="7560"/>
        <v>A2|продукты сырные</v>
      </c>
      <c r="F7586">
        <f>IFERROR(INDEX('Прайс-лист на год'!$E$4:$NG$28,MATCH(prices_model!E7586,'Прайс-лист на год'!$D$4:$D$28,0),MATCH(prices_model!A7586,'Прайс-лист на год'!$E$3:$NG$3,0)),0)</f>
        <v>420</v>
      </c>
    </row>
    <row r="7587" spans="1:6" x14ac:dyDescent="0.25">
      <c r="A7587" s="30">
        <f>'Прайс-лист на год'!$E$3+ROUNDDOWN((ROW()-2)/25,0)</f>
        <v>44133</v>
      </c>
      <c r="B7587">
        <f t="shared" ref="B7587:E7587" si="7561">B7562</f>
        <v>1</v>
      </c>
      <c r="C7587" t="str">
        <f t="shared" si="7561"/>
        <v>A3</v>
      </c>
      <c r="D7587" t="str">
        <f t="shared" si="7561"/>
        <v>сыр твердый</v>
      </c>
      <c r="E7587" t="str">
        <f t="shared" si="7561"/>
        <v>A3|сыр твердый</v>
      </c>
      <c r="F7587">
        <f>IFERROR(INDEX('Прайс-лист на год'!$E$4:$NG$28,MATCH(prices_model!E7587,'Прайс-лист на год'!$D$4:$D$28,0),MATCH(prices_model!A7587,'Прайс-лист на год'!$E$3:$NG$3,0)),0)</f>
        <v>1000</v>
      </c>
    </row>
    <row r="7588" spans="1:6" x14ac:dyDescent="0.25">
      <c r="A7588" s="30">
        <f>'Прайс-лист на год'!$E$3+ROUNDDOWN((ROW()-2)/25,0)</f>
        <v>44133</v>
      </c>
      <c r="B7588">
        <f t="shared" ref="B7588:E7588" si="7562">B7563</f>
        <v>1</v>
      </c>
      <c r="C7588" t="str">
        <f t="shared" si="7562"/>
        <v>A3</v>
      </c>
      <c r="D7588" t="str">
        <f t="shared" si="7562"/>
        <v>сыр полутвердый</v>
      </c>
      <c r="E7588" t="str">
        <f t="shared" si="7562"/>
        <v>A3|сыр полутвердый</v>
      </c>
      <c r="F7588">
        <f>IFERROR(INDEX('Прайс-лист на год'!$E$4:$NG$28,MATCH(prices_model!E7588,'Прайс-лист на год'!$D$4:$D$28,0),MATCH(prices_model!A7588,'Прайс-лист на год'!$E$3:$NG$3,0)),0)</f>
        <v>600</v>
      </c>
    </row>
    <row r="7589" spans="1:6" x14ac:dyDescent="0.25">
      <c r="A7589" s="30">
        <f>'Прайс-лист на год'!$E$3+ROUNDDOWN((ROW()-2)/25,0)</f>
        <v>44133</v>
      </c>
      <c r="B7589">
        <f t="shared" ref="B7589:E7589" si="7563">B7564</f>
        <v>1</v>
      </c>
      <c r="C7589" t="str">
        <f t="shared" si="7563"/>
        <v>A3</v>
      </c>
      <c r="D7589" t="str">
        <f t="shared" si="7563"/>
        <v>сыр мягкий</v>
      </c>
      <c r="E7589" t="str">
        <f t="shared" si="7563"/>
        <v>A3|сыр мягкий</v>
      </c>
      <c r="F7589">
        <f>IFERROR(INDEX('Прайс-лист на год'!$E$4:$NG$28,MATCH(prices_model!E7589,'Прайс-лист на год'!$D$4:$D$28,0),MATCH(prices_model!A7589,'Прайс-лист на год'!$E$3:$NG$3,0)),0)</f>
        <v>500</v>
      </c>
    </row>
    <row r="7590" spans="1:6" x14ac:dyDescent="0.25">
      <c r="A7590" s="30">
        <f>'Прайс-лист на год'!$E$3+ROUNDDOWN((ROW()-2)/25,0)</f>
        <v>44133</v>
      </c>
      <c r="B7590">
        <f t="shared" ref="B7590:E7590" si="7564">B7565</f>
        <v>1</v>
      </c>
      <c r="C7590" t="str">
        <f t="shared" si="7564"/>
        <v>A3</v>
      </c>
      <c r="D7590" t="str">
        <f t="shared" si="7564"/>
        <v>прочие сыры</v>
      </c>
      <c r="E7590" t="str">
        <f t="shared" si="7564"/>
        <v>A3|прочие сыры</v>
      </c>
      <c r="F7590">
        <f>IFERROR(INDEX('Прайс-лист на год'!$E$4:$NG$28,MATCH(prices_model!E7590,'Прайс-лист на год'!$D$4:$D$28,0),MATCH(prices_model!A7590,'Прайс-лист на год'!$E$3:$NG$3,0)),0)</f>
        <v>700</v>
      </c>
    </row>
    <row r="7591" spans="1:6" x14ac:dyDescent="0.25">
      <c r="A7591" s="30">
        <f>'Прайс-лист на год'!$E$3+ROUNDDOWN((ROW()-2)/25,0)</f>
        <v>44133</v>
      </c>
      <c r="B7591">
        <f t="shared" ref="B7591:E7591" si="7565">B7566</f>
        <v>1</v>
      </c>
      <c r="C7591" t="str">
        <f t="shared" si="7565"/>
        <v>A3</v>
      </c>
      <c r="D7591" t="str">
        <f t="shared" si="7565"/>
        <v>продукты сырные</v>
      </c>
      <c r="E7591" t="str">
        <f t="shared" si="7565"/>
        <v>A3|продукты сырные</v>
      </c>
      <c r="F7591">
        <f>IFERROR(INDEX('Прайс-лист на год'!$E$4:$NG$28,MATCH(prices_model!E7591,'Прайс-лист на год'!$D$4:$D$28,0),MATCH(prices_model!A7591,'Прайс-лист на год'!$E$3:$NG$3,0)),0)</f>
        <v>400</v>
      </c>
    </row>
    <row r="7592" spans="1:6" x14ac:dyDescent="0.25">
      <c r="A7592" s="30">
        <f>'Прайс-лист на год'!$E$3+ROUNDDOWN((ROW()-2)/25,0)</f>
        <v>44133</v>
      </c>
      <c r="B7592">
        <f t="shared" ref="B7592:E7592" si="7566">B7567</f>
        <v>1</v>
      </c>
      <c r="C7592" t="str">
        <f t="shared" si="7566"/>
        <v>A4</v>
      </c>
      <c r="D7592" t="str">
        <f t="shared" si="7566"/>
        <v>сыр твердый</v>
      </c>
      <c r="E7592" t="str">
        <f t="shared" si="7566"/>
        <v>A4|сыр твердый</v>
      </c>
      <c r="F7592">
        <f>IFERROR(INDEX('Прайс-лист на год'!$E$4:$NG$28,MATCH(prices_model!E7592,'Прайс-лист на год'!$D$4:$D$28,0),MATCH(prices_model!A7592,'Прайс-лист на год'!$E$3:$NG$3,0)),0)</f>
        <v>893</v>
      </c>
    </row>
    <row r="7593" spans="1:6" x14ac:dyDescent="0.25">
      <c r="A7593" s="30">
        <f>'Прайс-лист на год'!$E$3+ROUNDDOWN((ROW()-2)/25,0)</f>
        <v>44133</v>
      </c>
      <c r="B7593">
        <f t="shared" ref="B7593:E7593" si="7567">B7568</f>
        <v>1</v>
      </c>
      <c r="C7593" t="str">
        <f t="shared" si="7567"/>
        <v>A4</v>
      </c>
      <c r="D7593" t="str">
        <f t="shared" si="7567"/>
        <v>сыр полутвердый</v>
      </c>
      <c r="E7593" t="str">
        <f t="shared" si="7567"/>
        <v>A4|сыр полутвердый</v>
      </c>
      <c r="F7593">
        <f>IFERROR(INDEX('Прайс-лист на год'!$E$4:$NG$28,MATCH(prices_model!E7593,'Прайс-лист на год'!$D$4:$D$28,0),MATCH(prices_model!A7593,'Прайс-лист на год'!$E$3:$NG$3,0)),0)</f>
        <v>662</v>
      </c>
    </row>
    <row r="7594" spans="1:6" x14ac:dyDescent="0.25">
      <c r="A7594" s="30">
        <f>'Прайс-лист на год'!$E$3+ROUNDDOWN((ROW()-2)/25,0)</f>
        <v>44133</v>
      </c>
      <c r="B7594">
        <f t="shared" ref="B7594:E7594" si="7568">B7569</f>
        <v>1</v>
      </c>
      <c r="C7594" t="str">
        <f t="shared" si="7568"/>
        <v>A4</v>
      </c>
      <c r="D7594" t="str">
        <f t="shared" si="7568"/>
        <v>сыр мягкий</v>
      </c>
      <c r="E7594" t="str">
        <f t="shared" si="7568"/>
        <v>A4|сыр мягкий</v>
      </c>
      <c r="F7594">
        <f>IFERROR(INDEX('Прайс-лист на год'!$E$4:$NG$28,MATCH(prices_model!E7594,'Прайс-лист на год'!$D$4:$D$28,0),MATCH(prices_model!A7594,'Прайс-лист на год'!$E$3:$NG$3,0)),0)</f>
        <v>446</v>
      </c>
    </row>
    <row r="7595" spans="1:6" x14ac:dyDescent="0.25">
      <c r="A7595" s="30">
        <f>'Прайс-лист на год'!$E$3+ROUNDDOWN((ROW()-2)/25,0)</f>
        <v>44133</v>
      </c>
      <c r="B7595">
        <f t="shared" ref="B7595:E7595" si="7569">B7570</f>
        <v>1</v>
      </c>
      <c r="C7595" t="str">
        <f t="shared" si="7569"/>
        <v>A4</v>
      </c>
      <c r="D7595" t="str">
        <f t="shared" si="7569"/>
        <v>прочие сыры</v>
      </c>
      <c r="E7595" t="str">
        <f t="shared" si="7569"/>
        <v>A4|прочие сыры</v>
      </c>
      <c r="F7595">
        <f>IFERROR(INDEX('Прайс-лист на год'!$E$4:$NG$28,MATCH(prices_model!E7595,'Прайс-лист на год'!$D$4:$D$28,0),MATCH(prices_model!A7595,'Прайс-лист на год'!$E$3:$NG$3,0)),0)</f>
        <v>847</v>
      </c>
    </row>
    <row r="7596" spans="1:6" x14ac:dyDescent="0.25">
      <c r="A7596" s="30">
        <f>'Прайс-лист на год'!$E$3+ROUNDDOWN((ROW()-2)/25,0)</f>
        <v>44133</v>
      </c>
      <c r="B7596">
        <f t="shared" ref="B7596:E7596" si="7570">B7571</f>
        <v>1</v>
      </c>
      <c r="C7596" t="str">
        <f t="shared" si="7570"/>
        <v>A4</v>
      </c>
      <c r="D7596" t="str">
        <f t="shared" si="7570"/>
        <v>продукты сырные</v>
      </c>
      <c r="E7596" t="str">
        <f t="shared" si="7570"/>
        <v>A4|продукты сырные</v>
      </c>
      <c r="F7596">
        <f>IFERROR(INDEX('Прайс-лист на год'!$E$4:$NG$28,MATCH(prices_model!E7596,'Прайс-лист на год'!$D$4:$D$28,0),MATCH(prices_model!A7596,'Прайс-лист на год'!$E$3:$NG$3,0)),0)</f>
        <v>340</v>
      </c>
    </row>
    <row r="7597" spans="1:6" x14ac:dyDescent="0.25">
      <c r="A7597" s="30">
        <f>'Прайс-лист на год'!$E$3+ROUNDDOWN((ROW()-2)/25,0)</f>
        <v>44133</v>
      </c>
      <c r="B7597">
        <f t="shared" ref="B7597:E7597" si="7571">B7572</f>
        <v>1</v>
      </c>
      <c r="C7597" t="str">
        <f t="shared" si="7571"/>
        <v>A5</v>
      </c>
      <c r="D7597" t="str">
        <f t="shared" si="7571"/>
        <v>сыр твердый</v>
      </c>
      <c r="E7597" t="str">
        <f t="shared" si="7571"/>
        <v>A5|сыр твердый</v>
      </c>
      <c r="F7597">
        <f>IFERROR(INDEX('Прайс-лист на год'!$E$4:$NG$28,MATCH(prices_model!E7597,'Прайс-лист на год'!$D$4:$D$28,0),MATCH(prices_model!A7597,'Прайс-лист на год'!$E$3:$NG$3,0)),0)</f>
        <v>1106</v>
      </c>
    </row>
    <row r="7598" spans="1:6" x14ac:dyDescent="0.25">
      <c r="A7598" s="30">
        <f>'Прайс-лист на год'!$E$3+ROUNDDOWN((ROW()-2)/25,0)</f>
        <v>44133</v>
      </c>
      <c r="B7598">
        <f t="shared" ref="B7598:E7598" si="7572">B7573</f>
        <v>1</v>
      </c>
      <c r="C7598" t="str">
        <f t="shared" si="7572"/>
        <v>A5</v>
      </c>
      <c r="D7598" t="str">
        <f t="shared" si="7572"/>
        <v>сыр полутвердый</v>
      </c>
      <c r="E7598" t="str">
        <f t="shared" si="7572"/>
        <v>A5|сыр полутвердый</v>
      </c>
      <c r="F7598">
        <f>IFERROR(INDEX('Прайс-лист на год'!$E$4:$NG$28,MATCH(prices_model!E7598,'Прайс-лист на год'!$D$4:$D$28,0),MATCH(prices_model!A7598,'Прайс-лист на год'!$E$3:$NG$3,0)),0)</f>
        <v>664</v>
      </c>
    </row>
    <row r="7599" spans="1:6" x14ac:dyDescent="0.25">
      <c r="A7599" s="30">
        <f>'Прайс-лист на год'!$E$3+ROUNDDOWN((ROW()-2)/25,0)</f>
        <v>44133</v>
      </c>
      <c r="B7599">
        <f t="shared" ref="B7599:E7599" si="7573">B7574</f>
        <v>1</v>
      </c>
      <c r="C7599" t="str">
        <f t="shared" si="7573"/>
        <v>A5</v>
      </c>
      <c r="D7599" t="str">
        <f t="shared" si="7573"/>
        <v>сыр мягкий</v>
      </c>
      <c r="E7599" t="str">
        <f t="shared" si="7573"/>
        <v>A5|сыр мягкий</v>
      </c>
      <c r="F7599">
        <f>IFERROR(INDEX('Прайс-лист на год'!$E$4:$NG$28,MATCH(prices_model!E7599,'Прайс-лист на год'!$D$4:$D$28,0),MATCH(prices_model!A7599,'Прайс-лист на год'!$E$3:$NG$3,0)),0)</f>
        <v>553</v>
      </c>
    </row>
    <row r="7600" spans="1:6" x14ac:dyDescent="0.25">
      <c r="A7600" s="30">
        <f>'Прайс-лист на год'!$E$3+ROUNDDOWN((ROW()-2)/25,0)</f>
        <v>44133</v>
      </c>
      <c r="B7600">
        <f t="shared" ref="B7600:E7600" si="7574">B7575</f>
        <v>1</v>
      </c>
      <c r="C7600" t="str">
        <f t="shared" si="7574"/>
        <v>A5</v>
      </c>
      <c r="D7600" t="str">
        <f t="shared" si="7574"/>
        <v>прочие сыры</v>
      </c>
      <c r="E7600" t="str">
        <f t="shared" si="7574"/>
        <v>A5|прочие сыры</v>
      </c>
      <c r="F7600">
        <f>IFERROR(INDEX('Прайс-лист на год'!$E$4:$NG$28,MATCH(prices_model!E7600,'Прайс-лист на год'!$D$4:$D$28,0),MATCH(prices_model!A7600,'Прайс-лист на год'!$E$3:$NG$3,0)),0)</f>
        <v>774</v>
      </c>
    </row>
    <row r="7601" spans="1:6" x14ac:dyDescent="0.25">
      <c r="A7601" s="30">
        <f>'Прайс-лист на год'!$E$3+ROUNDDOWN((ROW()-2)/25,0)</f>
        <v>44133</v>
      </c>
      <c r="B7601">
        <f t="shared" ref="B7601:E7601" si="7575">B7576</f>
        <v>1</v>
      </c>
      <c r="C7601" t="str">
        <f t="shared" si="7575"/>
        <v>A5</v>
      </c>
      <c r="D7601" t="str">
        <f t="shared" si="7575"/>
        <v>продукты сырные</v>
      </c>
      <c r="E7601" t="str">
        <f t="shared" si="7575"/>
        <v>A5|продукты сырные</v>
      </c>
      <c r="F7601">
        <f>IFERROR(INDEX('Прайс-лист на год'!$E$4:$NG$28,MATCH(prices_model!E7601,'Прайс-лист на год'!$D$4:$D$28,0),MATCH(prices_model!A7601,'Прайс-лист на год'!$E$3:$NG$3,0)),0)</f>
        <v>442</v>
      </c>
    </row>
    <row r="7602" spans="1:6" x14ac:dyDescent="0.25">
      <c r="A7602" s="30">
        <f>'Прайс-лист на год'!$E$3+ROUNDDOWN((ROW()-2)/25,0)</f>
        <v>44134</v>
      </c>
      <c r="B7602">
        <f t="shared" ref="B7602:E7602" si="7576">B7577</f>
        <v>1</v>
      </c>
      <c r="C7602" t="str">
        <f t="shared" si="7576"/>
        <v>A1</v>
      </c>
      <c r="D7602" t="str">
        <f t="shared" si="7576"/>
        <v>сыр твердый</v>
      </c>
      <c r="E7602" t="str">
        <f t="shared" si="7576"/>
        <v>A1|сыр твердый</v>
      </c>
      <c r="F7602">
        <f>IFERROR(INDEX('Прайс-лист на год'!$E$4:$NG$28,MATCH(prices_model!E7602,'Прайс-лист на год'!$D$4:$D$28,0),MATCH(prices_model!A7602,'Прайс-лист на год'!$E$3:$NG$3,0)),0)</f>
        <v>1000</v>
      </c>
    </row>
    <row r="7603" spans="1:6" x14ac:dyDescent="0.25">
      <c r="A7603" s="30">
        <f>'Прайс-лист на год'!$E$3+ROUNDDOWN((ROW()-2)/25,0)</f>
        <v>44134</v>
      </c>
      <c r="B7603">
        <f t="shared" ref="B7603:E7603" si="7577">B7578</f>
        <v>1</v>
      </c>
      <c r="C7603" t="str">
        <f t="shared" si="7577"/>
        <v>A1</v>
      </c>
      <c r="D7603" t="str">
        <f t="shared" si="7577"/>
        <v>сыр полутвердый</v>
      </c>
      <c r="E7603" t="str">
        <f t="shared" si="7577"/>
        <v>A1|сыр полутвердый</v>
      </c>
      <c r="F7603">
        <f>IFERROR(INDEX('Прайс-лист на год'!$E$4:$NG$28,MATCH(prices_model!E7603,'Прайс-лист на год'!$D$4:$D$28,0),MATCH(prices_model!A7603,'Прайс-лист на год'!$E$3:$NG$3,0)),0)</f>
        <v>600</v>
      </c>
    </row>
    <row r="7604" spans="1:6" x14ac:dyDescent="0.25">
      <c r="A7604" s="30">
        <f>'Прайс-лист на год'!$E$3+ROUNDDOWN((ROW()-2)/25,0)</f>
        <v>44134</v>
      </c>
      <c r="B7604">
        <f t="shared" ref="B7604:E7604" si="7578">B7579</f>
        <v>1</v>
      </c>
      <c r="C7604" t="str">
        <f t="shared" si="7578"/>
        <v>A1</v>
      </c>
      <c r="D7604" t="str">
        <f t="shared" si="7578"/>
        <v>сыр мягкий</v>
      </c>
      <c r="E7604" t="str">
        <f t="shared" si="7578"/>
        <v>A1|сыр мягкий</v>
      </c>
      <c r="F7604">
        <f>IFERROR(INDEX('Прайс-лист на год'!$E$4:$NG$28,MATCH(prices_model!E7604,'Прайс-лист на год'!$D$4:$D$28,0),MATCH(prices_model!A7604,'Прайс-лист на год'!$E$3:$NG$3,0)),0)</f>
        <v>500</v>
      </c>
    </row>
    <row r="7605" spans="1:6" x14ac:dyDescent="0.25">
      <c r="A7605" s="30">
        <f>'Прайс-лист на год'!$E$3+ROUNDDOWN((ROW()-2)/25,0)</f>
        <v>44134</v>
      </c>
      <c r="B7605">
        <f t="shared" ref="B7605:E7605" si="7579">B7580</f>
        <v>1</v>
      </c>
      <c r="C7605" t="str">
        <f t="shared" si="7579"/>
        <v>A1</v>
      </c>
      <c r="D7605" t="str">
        <f t="shared" si="7579"/>
        <v>прочие сыры</v>
      </c>
      <c r="E7605" t="str">
        <f t="shared" si="7579"/>
        <v>A1|прочие сыры</v>
      </c>
      <c r="F7605">
        <f>IFERROR(INDEX('Прайс-лист на год'!$E$4:$NG$28,MATCH(prices_model!E7605,'Прайс-лист на год'!$D$4:$D$28,0),MATCH(prices_model!A7605,'Прайс-лист на год'!$E$3:$NG$3,0)),0)</f>
        <v>700</v>
      </c>
    </row>
    <row r="7606" spans="1:6" x14ac:dyDescent="0.25">
      <c r="A7606" s="30">
        <f>'Прайс-лист на год'!$E$3+ROUNDDOWN((ROW()-2)/25,0)</f>
        <v>44134</v>
      </c>
      <c r="B7606">
        <f t="shared" ref="B7606:E7606" si="7580">B7581</f>
        <v>1</v>
      </c>
      <c r="C7606" t="str">
        <f t="shared" si="7580"/>
        <v>A1</v>
      </c>
      <c r="D7606" t="str">
        <f t="shared" si="7580"/>
        <v>продукты сырные</v>
      </c>
      <c r="E7606" t="str">
        <f t="shared" si="7580"/>
        <v>A1|продукты сырные</v>
      </c>
      <c r="F7606">
        <f>IFERROR(INDEX('Прайс-лист на год'!$E$4:$NG$28,MATCH(prices_model!E7606,'Прайс-лист на год'!$D$4:$D$28,0),MATCH(prices_model!A7606,'Прайс-лист на год'!$E$3:$NG$3,0)),0)</f>
        <v>400</v>
      </c>
    </row>
    <row r="7607" spans="1:6" x14ac:dyDescent="0.25">
      <c r="A7607" s="30">
        <f>'Прайс-лист на год'!$E$3+ROUNDDOWN((ROW()-2)/25,0)</f>
        <v>44134</v>
      </c>
      <c r="B7607">
        <f t="shared" ref="B7607:E7607" si="7581">B7582</f>
        <v>1</v>
      </c>
      <c r="C7607" t="str">
        <f t="shared" si="7581"/>
        <v>A2</v>
      </c>
      <c r="D7607" t="str">
        <f t="shared" si="7581"/>
        <v>сыр твердый</v>
      </c>
      <c r="E7607" t="str">
        <f t="shared" si="7581"/>
        <v>A2|сыр твердый</v>
      </c>
      <c r="F7607">
        <f>IFERROR(INDEX('Прайс-лист на год'!$E$4:$NG$28,MATCH(prices_model!E7607,'Прайс-лист на год'!$D$4:$D$28,0),MATCH(prices_model!A7607,'Прайс-лист на год'!$E$3:$NG$3,0)),0)</f>
        <v>1050</v>
      </c>
    </row>
    <row r="7608" spans="1:6" x14ac:dyDescent="0.25">
      <c r="A7608" s="30">
        <f>'Прайс-лист на год'!$E$3+ROUNDDOWN((ROW()-2)/25,0)</f>
        <v>44134</v>
      </c>
      <c r="B7608">
        <f t="shared" ref="B7608:E7608" si="7582">B7583</f>
        <v>1</v>
      </c>
      <c r="C7608" t="str">
        <f t="shared" si="7582"/>
        <v>A2</v>
      </c>
      <c r="D7608" t="str">
        <f t="shared" si="7582"/>
        <v>сыр полутвердый</v>
      </c>
      <c r="E7608" t="str">
        <f t="shared" si="7582"/>
        <v>A2|сыр полутвердый</v>
      </c>
      <c r="F7608">
        <f>IFERROR(INDEX('Прайс-лист на год'!$E$4:$NG$28,MATCH(prices_model!E7608,'Прайс-лист на год'!$D$4:$D$28,0),MATCH(prices_model!A7608,'Прайс-лист на год'!$E$3:$NG$3,0)),0)</f>
        <v>630</v>
      </c>
    </row>
    <row r="7609" spans="1:6" x14ac:dyDescent="0.25">
      <c r="A7609" s="30">
        <f>'Прайс-лист на год'!$E$3+ROUNDDOWN((ROW()-2)/25,0)</f>
        <v>44134</v>
      </c>
      <c r="B7609">
        <f t="shared" ref="B7609:E7609" si="7583">B7584</f>
        <v>1</v>
      </c>
      <c r="C7609" t="str">
        <f t="shared" si="7583"/>
        <v>A2</v>
      </c>
      <c r="D7609" t="str">
        <f t="shared" si="7583"/>
        <v>сыр мягкий</v>
      </c>
      <c r="E7609" t="str">
        <f t="shared" si="7583"/>
        <v>A2|сыр мягкий</v>
      </c>
      <c r="F7609">
        <f>IFERROR(INDEX('Прайс-лист на год'!$E$4:$NG$28,MATCH(prices_model!E7609,'Прайс-лист на год'!$D$4:$D$28,0),MATCH(prices_model!A7609,'Прайс-лист на год'!$E$3:$NG$3,0)),0)</f>
        <v>525</v>
      </c>
    </row>
    <row r="7610" spans="1:6" x14ac:dyDescent="0.25">
      <c r="A7610" s="30">
        <f>'Прайс-лист на год'!$E$3+ROUNDDOWN((ROW()-2)/25,0)</f>
        <v>44134</v>
      </c>
      <c r="B7610">
        <f t="shared" ref="B7610:E7610" si="7584">B7585</f>
        <v>1</v>
      </c>
      <c r="C7610" t="str">
        <f t="shared" si="7584"/>
        <v>A2</v>
      </c>
      <c r="D7610" t="str">
        <f t="shared" si="7584"/>
        <v>прочие сыры</v>
      </c>
      <c r="E7610" t="str">
        <f t="shared" si="7584"/>
        <v>A2|прочие сыры</v>
      </c>
      <c r="F7610">
        <f>IFERROR(INDEX('Прайс-лист на год'!$E$4:$NG$28,MATCH(prices_model!E7610,'Прайс-лист на год'!$D$4:$D$28,0),MATCH(prices_model!A7610,'Прайс-лист на год'!$E$3:$NG$3,0)),0)</f>
        <v>735</v>
      </c>
    </row>
    <row r="7611" spans="1:6" x14ac:dyDescent="0.25">
      <c r="A7611" s="30">
        <f>'Прайс-лист на год'!$E$3+ROUNDDOWN((ROW()-2)/25,0)</f>
        <v>44134</v>
      </c>
      <c r="B7611">
        <f t="shared" ref="B7611:E7611" si="7585">B7586</f>
        <v>1</v>
      </c>
      <c r="C7611" t="str">
        <f t="shared" si="7585"/>
        <v>A2</v>
      </c>
      <c r="D7611" t="str">
        <f t="shared" si="7585"/>
        <v>продукты сырные</v>
      </c>
      <c r="E7611" t="str">
        <f t="shared" si="7585"/>
        <v>A2|продукты сырные</v>
      </c>
      <c r="F7611">
        <f>IFERROR(INDEX('Прайс-лист на год'!$E$4:$NG$28,MATCH(prices_model!E7611,'Прайс-лист на год'!$D$4:$D$28,0),MATCH(prices_model!A7611,'Прайс-лист на год'!$E$3:$NG$3,0)),0)</f>
        <v>420</v>
      </c>
    </row>
    <row r="7612" spans="1:6" x14ac:dyDescent="0.25">
      <c r="A7612" s="30">
        <f>'Прайс-лист на год'!$E$3+ROUNDDOWN((ROW()-2)/25,0)</f>
        <v>44134</v>
      </c>
      <c r="B7612">
        <f t="shared" ref="B7612:E7612" si="7586">B7587</f>
        <v>1</v>
      </c>
      <c r="C7612" t="str">
        <f t="shared" si="7586"/>
        <v>A3</v>
      </c>
      <c r="D7612" t="str">
        <f t="shared" si="7586"/>
        <v>сыр твердый</v>
      </c>
      <c r="E7612" t="str">
        <f t="shared" si="7586"/>
        <v>A3|сыр твердый</v>
      </c>
      <c r="F7612">
        <f>IFERROR(INDEX('Прайс-лист на год'!$E$4:$NG$28,MATCH(prices_model!E7612,'Прайс-лист на год'!$D$4:$D$28,0),MATCH(prices_model!A7612,'Прайс-лист на год'!$E$3:$NG$3,0)),0)</f>
        <v>1000</v>
      </c>
    </row>
    <row r="7613" spans="1:6" x14ac:dyDescent="0.25">
      <c r="A7613" s="30">
        <f>'Прайс-лист на год'!$E$3+ROUNDDOWN((ROW()-2)/25,0)</f>
        <v>44134</v>
      </c>
      <c r="B7613">
        <f t="shared" ref="B7613:E7613" si="7587">B7588</f>
        <v>1</v>
      </c>
      <c r="C7613" t="str">
        <f t="shared" si="7587"/>
        <v>A3</v>
      </c>
      <c r="D7613" t="str">
        <f t="shared" si="7587"/>
        <v>сыр полутвердый</v>
      </c>
      <c r="E7613" t="str">
        <f t="shared" si="7587"/>
        <v>A3|сыр полутвердый</v>
      </c>
      <c r="F7613">
        <f>IFERROR(INDEX('Прайс-лист на год'!$E$4:$NG$28,MATCH(prices_model!E7613,'Прайс-лист на год'!$D$4:$D$28,0),MATCH(prices_model!A7613,'Прайс-лист на год'!$E$3:$NG$3,0)),0)</f>
        <v>600</v>
      </c>
    </row>
    <row r="7614" spans="1:6" x14ac:dyDescent="0.25">
      <c r="A7614" s="30">
        <f>'Прайс-лист на год'!$E$3+ROUNDDOWN((ROW()-2)/25,0)</f>
        <v>44134</v>
      </c>
      <c r="B7614">
        <f t="shared" ref="B7614:E7614" si="7588">B7589</f>
        <v>1</v>
      </c>
      <c r="C7614" t="str">
        <f t="shared" si="7588"/>
        <v>A3</v>
      </c>
      <c r="D7614" t="str">
        <f t="shared" si="7588"/>
        <v>сыр мягкий</v>
      </c>
      <c r="E7614" t="str">
        <f t="shared" si="7588"/>
        <v>A3|сыр мягкий</v>
      </c>
      <c r="F7614">
        <f>IFERROR(INDEX('Прайс-лист на год'!$E$4:$NG$28,MATCH(prices_model!E7614,'Прайс-лист на год'!$D$4:$D$28,0),MATCH(prices_model!A7614,'Прайс-лист на год'!$E$3:$NG$3,0)),0)</f>
        <v>500</v>
      </c>
    </row>
    <row r="7615" spans="1:6" x14ac:dyDescent="0.25">
      <c r="A7615" s="30">
        <f>'Прайс-лист на год'!$E$3+ROUNDDOWN((ROW()-2)/25,0)</f>
        <v>44134</v>
      </c>
      <c r="B7615">
        <f t="shared" ref="B7615:E7615" si="7589">B7590</f>
        <v>1</v>
      </c>
      <c r="C7615" t="str">
        <f t="shared" si="7589"/>
        <v>A3</v>
      </c>
      <c r="D7615" t="str">
        <f t="shared" si="7589"/>
        <v>прочие сыры</v>
      </c>
      <c r="E7615" t="str">
        <f t="shared" si="7589"/>
        <v>A3|прочие сыры</v>
      </c>
      <c r="F7615">
        <f>IFERROR(INDEX('Прайс-лист на год'!$E$4:$NG$28,MATCH(prices_model!E7615,'Прайс-лист на год'!$D$4:$D$28,0),MATCH(prices_model!A7615,'Прайс-лист на год'!$E$3:$NG$3,0)),0)</f>
        <v>700</v>
      </c>
    </row>
    <row r="7616" spans="1:6" x14ac:dyDescent="0.25">
      <c r="A7616" s="30">
        <f>'Прайс-лист на год'!$E$3+ROUNDDOWN((ROW()-2)/25,0)</f>
        <v>44134</v>
      </c>
      <c r="B7616">
        <f t="shared" ref="B7616:E7616" si="7590">B7591</f>
        <v>1</v>
      </c>
      <c r="C7616" t="str">
        <f t="shared" si="7590"/>
        <v>A3</v>
      </c>
      <c r="D7616" t="str">
        <f t="shared" si="7590"/>
        <v>продукты сырные</v>
      </c>
      <c r="E7616" t="str">
        <f t="shared" si="7590"/>
        <v>A3|продукты сырные</v>
      </c>
      <c r="F7616">
        <f>IFERROR(INDEX('Прайс-лист на год'!$E$4:$NG$28,MATCH(prices_model!E7616,'Прайс-лист на год'!$D$4:$D$28,0),MATCH(prices_model!A7616,'Прайс-лист на год'!$E$3:$NG$3,0)),0)</f>
        <v>400</v>
      </c>
    </row>
    <row r="7617" spans="1:6" x14ac:dyDescent="0.25">
      <c r="A7617" s="30">
        <f>'Прайс-лист на год'!$E$3+ROUNDDOWN((ROW()-2)/25,0)</f>
        <v>44134</v>
      </c>
      <c r="B7617">
        <f t="shared" ref="B7617:E7617" si="7591">B7592</f>
        <v>1</v>
      </c>
      <c r="C7617" t="str">
        <f t="shared" si="7591"/>
        <v>A4</v>
      </c>
      <c r="D7617" t="str">
        <f t="shared" si="7591"/>
        <v>сыр твердый</v>
      </c>
      <c r="E7617" t="str">
        <f t="shared" si="7591"/>
        <v>A4|сыр твердый</v>
      </c>
      <c r="F7617">
        <f>IFERROR(INDEX('Прайс-лист на год'!$E$4:$NG$28,MATCH(prices_model!E7617,'Прайс-лист на год'!$D$4:$D$28,0),MATCH(prices_model!A7617,'Прайс-лист на год'!$E$3:$NG$3,0)),0)</f>
        <v>893</v>
      </c>
    </row>
    <row r="7618" spans="1:6" x14ac:dyDescent="0.25">
      <c r="A7618" s="30">
        <f>'Прайс-лист на год'!$E$3+ROUNDDOWN((ROW()-2)/25,0)</f>
        <v>44134</v>
      </c>
      <c r="B7618">
        <f t="shared" ref="B7618:E7618" si="7592">B7593</f>
        <v>1</v>
      </c>
      <c r="C7618" t="str">
        <f t="shared" si="7592"/>
        <v>A4</v>
      </c>
      <c r="D7618" t="str">
        <f t="shared" si="7592"/>
        <v>сыр полутвердый</v>
      </c>
      <c r="E7618" t="str">
        <f t="shared" si="7592"/>
        <v>A4|сыр полутвердый</v>
      </c>
      <c r="F7618">
        <f>IFERROR(INDEX('Прайс-лист на год'!$E$4:$NG$28,MATCH(prices_model!E7618,'Прайс-лист на год'!$D$4:$D$28,0),MATCH(prices_model!A7618,'Прайс-лист на год'!$E$3:$NG$3,0)),0)</f>
        <v>662</v>
      </c>
    </row>
    <row r="7619" spans="1:6" x14ac:dyDescent="0.25">
      <c r="A7619" s="30">
        <f>'Прайс-лист на год'!$E$3+ROUNDDOWN((ROW()-2)/25,0)</f>
        <v>44134</v>
      </c>
      <c r="B7619">
        <f t="shared" ref="B7619:E7619" si="7593">B7594</f>
        <v>1</v>
      </c>
      <c r="C7619" t="str">
        <f t="shared" si="7593"/>
        <v>A4</v>
      </c>
      <c r="D7619" t="str">
        <f t="shared" si="7593"/>
        <v>сыр мягкий</v>
      </c>
      <c r="E7619" t="str">
        <f t="shared" si="7593"/>
        <v>A4|сыр мягкий</v>
      </c>
      <c r="F7619">
        <f>IFERROR(INDEX('Прайс-лист на год'!$E$4:$NG$28,MATCH(prices_model!E7619,'Прайс-лист на год'!$D$4:$D$28,0),MATCH(prices_model!A7619,'Прайс-лист на год'!$E$3:$NG$3,0)),0)</f>
        <v>446</v>
      </c>
    </row>
    <row r="7620" spans="1:6" x14ac:dyDescent="0.25">
      <c r="A7620" s="30">
        <f>'Прайс-лист на год'!$E$3+ROUNDDOWN((ROW()-2)/25,0)</f>
        <v>44134</v>
      </c>
      <c r="B7620">
        <f t="shared" ref="B7620:E7620" si="7594">B7595</f>
        <v>1</v>
      </c>
      <c r="C7620" t="str">
        <f t="shared" si="7594"/>
        <v>A4</v>
      </c>
      <c r="D7620" t="str">
        <f t="shared" si="7594"/>
        <v>прочие сыры</v>
      </c>
      <c r="E7620" t="str">
        <f t="shared" si="7594"/>
        <v>A4|прочие сыры</v>
      </c>
      <c r="F7620">
        <f>IFERROR(INDEX('Прайс-лист на год'!$E$4:$NG$28,MATCH(prices_model!E7620,'Прайс-лист на год'!$D$4:$D$28,0),MATCH(prices_model!A7620,'Прайс-лист на год'!$E$3:$NG$3,0)),0)</f>
        <v>847</v>
      </c>
    </row>
    <row r="7621" spans="1:6" x14ac:dyDescent="0.25">
      <c r="A7621" s="30">
        <f>'Прайс-лист на год'!$E$3+ROUNDDOWN((ROW()-2)/25,0)</f>
        <v>44134</v>
      </c>
      <c r="B7621">
        <f t="shared" ref="B7621:E7621" si="7595">B7596</f>
        <v>1</v>
      </c>
      <c r="C7621" t="str">
        <f t="shared" si="7595"/>
        <v>A4</v>
      </c>
      <c r="D7621" t="str">
        <f t="shared" si="7595"/>
        <v>продукты сырные</v>
      </c>
      <c r="E7621" t="str">
        <f t="shared" si="7595"/>
        <v>A4|продукты сырные</v>
      </c>
      <c r="F7621">
        <f>IFERROR(INDEX('Прайс-лист на год'!$E$4:$NG$28,MATCH(prices_model!E7621,'Прайс-лист на год'!$D$4:$D$28,0),MATCH(prices_model!A7621,'Прайс-лист на год'!$E$3:$NG$3,0)),0)</f>
        <v>340</v>
      </c>
    </row>
    <row r="7622" spans="1:6" x14ac:dyDescent="0.25">
      <c r="A7622" s="30">
        <f>'Прайс-лист на год'!$E$3+ROUNDDOWN((ROW()-2)/25,0)</f>
        <v>44134</v>
      </c>
      <c r="B7622">
        <f t="shared" ref="B7622:E7622" si="7596">B7597</f>
        <v>1</v>
      </c>
      <c r="C7622" t="str">
        <f t="shared" si="7596"/>
        <v>A5</v>
      </c>
      <c r="D7622" t="str">
        <f t="shared" si="7596"/>
        <v>сыр твердый</v>
      </c>
      <c r="E7622" t="str">
        <f t="shared" si="7596"/>
        <v>A5|сыр твердый</v>
      </c>
      <c r="F7622">
        <f>IFERROR(INDEX('Прайс-лист на год'!$E$4:$NG$28,MATCH(prices_model!E7622,'Прайс-лист на год'!$D$4:$D$28,0),MATCH(prices_model!A7622,'Прайс-лист на год'!$E$3:$NG$3,0)),0)</f>
        <v>1106</v>
      </c>
    </row>
    <row r="7623" spans="1:6" x14ac:dyDescent="0.25">
      <c r="A7623" s="30">
        <f>'Прайс-лист на год'!$E$3+ROUNDDOWN((ROW()-2)/25,0)</f>
        <v>44134</v>
      </c>
      <c r="B7623">
        <f t="shared" ref="B7623:E7623" si="7597">B7598</f>
        <v>1</v>
      </c>
      <c r="C7623" t="str">
        <f t="shared" si="7597"/>
        <v>A5</v>
      </c>
      <c r="D7623" t="str">
        <f t="shared" si="7597"/>
        <v>сыр полутвердый</v>
      </c>
      <c r="E7623" t="str">
        <f t="shared" si="7597"/>
        <v>A5|сыр полутвердый</v>
      </c>
      <c r="F7623">
        <f>IFERROR(INDEX('Прайс-лист на год'!$E$4:$NG$28,MATCH(prices_model!E7623,'Прайс-лист на год'!$D$4:$D$28,0),MATCH(prices_model!A7623,'Прайс-лист на год'!$E$3:$NG$3,0)),0)</f>
        <v>664</v>
      </c>
    </row>
    <row r="7624" spans="1:6" x14ac:dyDescent="0.25">
      <c r="A7624" s="30">
        <f>'Прайс-лист на год'!$E$3+ROUNDDOWN((ROW()-2)/25,0)</f>
        <v>44134</v>
      </c>
      <c r="B7624">
        <f t="shared" ref="B7624:E7624" si="7598">B7599</f>
        <v>1</v>
      </c>
      <c r="C7624" t="str">
        <f t="shared" si="7598"/>
        <v>A5</v>
      </c>
      <c r="D7624" t="str">
        <f t="shared" si="7598"/>
        <v>сыр мягкий</v>
      </c>
      <c r="E7624" t="str">
        <f t="shared" si="7598"/>
        <v>A5|сыр мягкий</v>
      </c>
      <c r="F7624">
        <f>IFERROR(INDEX('Прайс-лист на год'!$E$4:$NG$28,MATCH(prices_model!E7624,'Прайс-лист на год'!$D$4:$D$28,0),MATCH(prices_model!A7624,'Прайс-лист на год'!$E$3:$NG$3,0)),0)</f>
        <v>553</v>
      </c>
    </row>
    <row r="7625" spans="1:6" x14ac:dyDescent="0.25">
      <c r="A7625" s="30">
        <f>'Прайс-лист на год'!$E$3+ROUNDDOWN((ROW()-2)/25,0)</f>
        <v>44134</v>
      </c>
      <c r="B7625">
        <f t="shared" ref="B7625:E7625" si="7599">B7600</f>
        <v>1</v>
      </c>
      <c r="C7625" t="str">
        <f t="shared" si="7599"/>
        <v>A5</v>
      </c>
      <c r="D7625" t="str">
        <f t="shared" si="7599"/>
        <v>прочие сыры</v>
      </c>
      <c r="E7625" t="str">
        <f t="shared" si="7599"/>
        <v>A5|прочие сыры</v>
      </c>
      <c r="F7625">
        <f>IFERROR(INDEX('Прайс-лист на год'!$E$4:$NG$28,MATCH(prices_model!E7625,'Прайс-лист на год'!$D$4:$D$28,0),MATCH(prices_model!A7625,'Прайс-лист на год'!$E$3:$NG$3,0)),0)</f>
        <v>774</v>
      </c>
    </row>
    <row r="7626" spans="1:6" x14ac:dyDescent="0.25">
      <c r="A7626" s="30">
        <f>'Прайс-лист на год'!$E$3+ROUNDDOWN((ROW()-2)/25,0)</f>
        <v>44134</v>
      </c>
      <c r="B7626">
        <f t="shared" ref="B7626:E7626" si="7600">B7601</f>
        <v>1</v>
      </c>
      <c r="C7626" t="str">
        <f t="shared" si="7600"/>
        <v>A5</v>
      </c>
      <c r="D7626" t="str">
        <f t="shared" si="7600"/>
        <v>продукты сырные</v>
      </c>
      <c r="E7626" t="str">
        <f t="shared" si="7600"/>
        <v>A5|продукты сырные</v>
      </c>
      <c r="F7626">
        <f>IFERROR(INDEX('Прайс-лист на год'!$E$4:$NG$28,MATCH(prices_model!E7626,'Прайс-лист на год'!$D$4:$D$28,0),MATCH(prices_model!A7626,'Прайс-лист на год'!$E$3:$NG$3,0)),0)</f>
        <v>442</v>
      </c>
    </row>
    <row r="7627" spans="1:6" x14ac:dyDescent="0.25">
      <c r="A7627" s="30">
        <f>'Прайс-лист на год'!$E$3+ROUNDDOWN((ROW()-2)/25,0)</f>
        <v>44135</v>
      </c>
      <c r="B7627">
        <f t="shared" ref="B7627:E7627" si="7601">B7602</f>
        <v>1</v>
      </c>
      <c r="C7627" t="str">
        <f t="shared" si="7601"/>
        <v>A1</v>
      </c>
      <c r="D7627" t="str">
        <f t="shared" si="7601"/>
        <v>сыр твердый</v>
      </c>
      <c r="E7627" t="str">
        <f t="shared" si="7601"/>
        <v>A1|сыр твердый</v>
      </c>
      <c r="F7627">
        <f>IFERROR(INDEX('Прайс-лист на год'!$E$4:$NG$28,MATCH(prices_model!E7627,'Прайс-лист на год'!$D$4:$D$28,0),MATCH(prices_model!A7627,'Прайс-лист на год'!$E$3:$NG$3,0)),0)</f>
        <v>1000</v>
      </c>
    </row>
    <row r="7628" spans="1:6" x14ac:dyDescent="0.25">
      <c r="A7628" s="30">
        <f>'Прайс-лист на год'!$E$3+ROUNDDOWN((ROW()-2)/25,0)</f>
        <v>44135</v>
      </c>
      <c r="B7628">
        <f t="shared" ref="B7628:E7628" si="7602">B7603</f>
        <v>1</v>
      </c>
      <c r="C7628" t="str">
        <f t="shared" si="7602"/>
        <v>A1</v>
      </c>
      <c r="D7628" t="str">
        <f t="shared" si="7602"/>
        <v>сыр полутвердый</v>
      </c>
      <c r="E7628" t="str">
        <f t="shared" si="7602"/>
        <v>A1|сыр полутвердый</v>
      </c>
      <c r="F7628">
        <f>IFERROR(INDEX('Прайс-лист на год'!$E$4:$NG$28,MATCH(prices_model!E7628,'Прайс-лист на год'!$D$4:$D$28,0),MATCH(prices_model!A7628,'Прайс-лист на год'!$E$3:$NG$3,0)),0)</f>
        <v>600</v>
      </c>
    </row>
    <row r="7629" spans="1:6" x14ac:dyDescent="0.25">
      <c r="A7629" s="30">
        <f>'Прайс-лист на год'!$E$3+ROUNDDOWN((ROW()-2)/25,0)</f>
        <v>44135</v>
      </c>
      <c r="B7629">
        <f t="shared" ref="B7629:E7629" si="7603">B7604</f>
        <v>1</v>
      </c>
      <c r="C7629" t="str">
        <f t="shared" si="7603"/>
        <v>A1</v>
      </c>
      <c r="D7629" t="str">
        <f t="shared" si="7603"/>
        <v>сыр мягкий</v>
      </c>
      <c r="E7629" t="str">
        <f t="shared" si="7603"/>
        <v>A1|сыр мягкий</v>
      </c>
      <c r="F7629">
        <f>IFERROR(INDEX('Прайс-лист на год'!$E$4:$NG$28,MATCH(prices_model!E7629,'Прайс-лист на год'!$D$4:$D$28,0),MATCH(prices_model!A7629,'Прайс-лист на год'!$E$3:$NG$3,0)),0)</f>
        <v>500</v>
      </c>
    </row>
    <row r="7630" spans="1:6" x14ac:dyDescent="0.25">
      <c r="A7630" s="30">
        <f>'Прайс-лист на год'!$E$3+ROUNDDOWN((ROW()-2)/25,0)</f>
        <v>44135</v>
      </c>
      <c r="B7630">
        <f t="shared" ref="B7630:E7630" si="7604">B7605</f>
        <v>1</v>
      </c>
      <c r="C7630" t="str">
        <f t="shared" si="7604"/>
        <v>A1</v>
      </c>
      <c r="D7630" t="str">
        <f t="shared" si="7604"/>
        <v>прочие сыры</v>
      </c>
      <c r="E7630" t="str">
        <f t="shared" si="7604"/>
        <v>A1|прочие сыры</v>
      </c>
      <c r="F7630">
        <f>IFERROR(INDEX('Прайс-лист на год'!$E$4:$NG$28,MATCH(prices_model!E7630,'Прайс-лист на год'!$D$4:$D$28,0),MATCH(prices_model!A7630,'Прайс-лист на год'!$E$3:$NG$3,0)),0)</f>
        <v>700</v>
      </c>
    </row>
    <row r="7631" spans="1:6" x14ac:dyDescent="0.25">
      <c r="A7631" s="30">
        <f>'Прайс-лист на год'!$E$3+ROUNDDOWN((ROW()-2)/25,0)</f>
        <v>44135</v>
      </c>
      <c r="B7631">
        <f t="shared" ref="B7631:E7631" si="7605">B7606</f>
        <v>1</v>
      </c>
      <c r="C7631" t="str">
        <f t="shared" si="7605"/>
        <v>A1</v>
      </c>
      <c r="D7631" t="str">
        <f t="shared" si="7605"/>
        <v>продукты сырные</v>
      </c>
      <c r="E7631" t="str">
        <f t="shared" si="7605"/>
        <v>A1|продукты сырные</v>
      </c>
      <c r="F7631">
        <f>IFERROR(INDEX('Прайс-лист на год'!$E$4:$NG$28,MATCH(prices_model!E7631,'Прайс-лист на год'!$D$4:$D$28,0),MATCH(prices_model!A7631,'Прайс-лист на год'!$E$3:$NG$3,0)),0)</f>
        <v>400</v>
      </c>
    </row>
    <row r="7632" spans="1:6" x14ac:dyDescent="0.25">
      <c r="A7632" s="30">
        <f>'Прайс-лист на год'!$E$3+ROUNDDOWN((ROW()-2)/25,0)</f>
        <v>44135</v>
      </c>
      <c r="B7632">
        <f t="shared" ref="B7632:E7632" si="7606">B7607</f>
        <v>1</v>
      </c>
      <c r="C7632" t="str">
        <f t="shared" si="7606"/>
        <v>A2</v>
      </c>
      <c r="D7632" t="str">
        <f t="shared" si="7606"/>
        <v>сыр твердый</v>
      </c>
      <c r="E7632" t="str">
        <f t="shared" si="7606"/>
        <v>A2|сыр твердый</v>
      </c>
      <c r="F7632">
        <f>IFERROR(INDEX('Прайс-лист на год'!$E$4:$NG$28,MATCH(prices_model!E7632,'Прайс-лист на год'!$D$4:$D$28,0),MATCH(prices_model!A7632,'Прайс-лист на год'!$E$3:$NG$3,0)),0)</f>
        <v>1050</v>
      </c>
    </row>
    <row r="7633" spans="1:6" x14ac:dyDescent="0.25">
      <c r="A7633" s="30">
        <f>'Прайс-лист на год'!$E$3+ROUNDDOWN((ROW()-2)/25,0)</f>
        <v>44135</v>
      </c>
      <c r="B7633">
        <f t="shared" ref="B7633:E7633" si="7607">B7608</f>
        <v>1</v>
      </c>
      <c r="C7633" t="str">
        <f t="shared" si="7607"/>
        <v>A2</v>
      </c>
      <c r="D7633" t="str">
        <f t="shared" si="7607"/>
        <v>сыр полутвердый</v>
      </c>
      <c r="E7633" t="str">
        <f t="shared" si="7607"/>
        <v>A2|сыр полутвердый</v>
      </c>
      <c r="F7633">
        <f>IFERROR(INDEX('Прайс-лист на год'!$E$4:$NG$28,MATCH(prices_model!E7633,'Прайс-лист на год'!$D$4:$D$28,0),MATCH(prices_model!A7633,'Прайс-лист на год'!$E$3:$NG$3,0)),0)</f>
        <v>630</v>
      </c>
    </row>
    <row r="7634" spans="1:6" x14ac:dyDescent="0.25">
      <c r="A7634" s="30">
        <f>'Прайс-лист на год'!$E$3+ROUNDDOWN((ROW()-2)/25,0)</f>
        <v>44135</v>
      </c>
      <c r="B7634">
        <f t="shared" ref="B7634:E7634" si="7608">B7609</f>
        <v>1</v>
      </c>
      <c r="C7634" t="str">
        <f t="shared" si="7608"/>
        <v>A2</v>
      </c>
      <c r="D7634" t="str">
        <f t="shared" si="7608"/>
        <v>сыр мягкий</v>
      </c>
      <c r="E7634" t="str">
        <f t="shared" si="7608"/>
        <v>A2|сыр мягкий</v>
      </c>
      <c r="F7634">
        <f>IFERROR(INDEX('Прайс-лист на год'!$E$4:$NG$28,MATCH(prices_model!E7634,'Прайс-лист на год'!$D$4:$D$28,0),MATCH(prices_model!A7634,'Прайс-лист на год'!$E$3:$NG$3,0)),0)</f>
        <v>525</v>
      </c>
    </row>
    <row r="7635" spans="1:6" x14ac:dyDescent="0.25">
      <c r="A7635" s="30">
        <f>'Прайс-лист на год'!$E$3+ROUNDDOWN((ROW()-2)/25,0)</f>
        <v>44135</v>
      </c>
      <c r="B7635">
        <f t="shared" ref="B7635:E7635" si="7609">B7610</f>
        <v>1</v>
      </c>
      <c r="C7635" t="str">
        <f t="shared" si="7609"/>
        <v>A2</v>
      </c>
      <c r="D7635" t="str">
        <f t="shared" si="7609"/>
        <v>прочие сыры</v>
      </c>
      <c r="E7635" t="str">
        <f t="shared" si="7609"/>
        <v>A2|прочие сыры</v>
      </c>
      <c r="F7635">
        <f>IFERROR(INDEX('Прайс-лист на год'!$E$4:$NG$28,MATCH(prices_model!E7635,'Прайс-лист на год'!$D$4:$D$28,0),MATCH(prices_model!A7635,'Прайс-лист на год'!$E$3:$NG$3,0)),0)</f>
        <v>735</v>
      </c>
    </row>
    <row r="7636" spans="1:6" x14ac:dyDescent="0.25">
      <c r="A7636" s="30">
        <f>'Прайс-лист на год'!$E$3+ROUNDDOWN((ROW()-2)/25,0)</f>
        <v>44135</v>
      </c>
      <c r="B7636">
        <f t="shared" ref="B7636:E7636" si="7610">B7611</f>
        <v>1</v>
      </c>
      <c r="C7636" t="str">
        <f t="shared" si="7610"/>
        <v>A2</v>
      </c>
      <c r="D7636" t="str">
        <f t="shared" si="7610"/>
        <v>продукты сырные</v>
      </c>
      <c r="E7636" t="str">
        <f t="shared" si="7610"/>
        <v>A2|продукты сырные</v>
      </c>
      <c r="F7636">
        <f>IFERROR(INDEX('Прайс-лист на год'!$E$4:$NG$28,MATCH(prices_model!E7636,'Прайс-лист на год'!$D$4:$D$28,0),MATCH(prices_model!A7636,'Прайс-лист на год'!$E$3:$NG$3,0)),0)</f>
        <v>420</v>
      </c>
    </row>
    <row r="7637" spans="1:6" x14ac:dyDescent="0.25">
      <c r="A7637" s="30">
        <f>'Прайс-лист на год'!$E$3+ROUNDDOWN((ROW()-2)/25,0)</f>
        <v>44135</v>
      </c>
      <c r="B7637">
        <f t="shared" ref="B7637:E7637" si="7611">B7612</f>
        <v>1</v>
      </c>
      <c r="C7637" t="str">
        <f t="shared" si="7611"/>
        <v>A3</v>
      </c>
      <c r="D7637" t="str">
        <f t="shared" si="7611"/>
        <v>сыр твердый</v>
      </c>
      <c r="E7637" t="str">
        <f t="shared" si="7611"/>
        <v>A3|сыр твердый</v>
      </c>
      <c r="F7637">
        <f>IFERROR(INDEX('Прайс-лист на год'!$E$4:$NG$28,MATCH(prices_model!E7637,'Прайс-лист на год'!$D$4:$D$28,0),MATCH(prices_model!A7637,'Прайс-лист на год'!$E$3:$NG$3,0)),0)</f>
        <v>1000</v>
      </c>
    </row>
    <row r="7638" spans="1:6" x14ac:dyDescent="0.25">
      <c r="A7638" s="30">
        <f>'Прайс-лист на год'!$E$3+ROUNDDOWN((ROW()-2)/25,0)</f>
        <v>44135</v>
      </c>
      <c r="B7638">
        <f t="shared" ref="B7638:E7638" si="7612">B7613</f>
        <v>1</v>
      </c>
      <c r="C7638" t="str">
        <f t="shared" si="7612"/>
        <v>A3</v>
      </c>
      <c r="D7638" t="str">
        <f t="shared" si="7612"/>
        <v>сыр полутвердый</v>
      </c>
      <c r="E7638" t="str">
        <f t="shared" si="7612"/>
        <v>A3|сыр полутвердый</v>
      </c>
      <c r="F7638">
        <f>IFERROR(INDEX('Прайс-лист на год'!$E$4:$NG$28,MATCH(prices_model!E7638,'Прайс-лист на год'!$D$4:$D$28,0),MATCH(prices_model!A7638,'Прайс-лист на год'!$E$3:$NG$3,0)),0)</f>
        <v>600</v>
      </c>
    </row>
    <row r="7639" spans="1:6" x14ac:dyDescent="0.25">
      <c r="A7639" s="30">
        <f>'Прайс-лист на год'!$E$3+ROUNDDOWN((ROW()-2)/25,0)</f>
        <v>44135</v>
      </c>
      <c r="B7639">
        <f t="shared" ref="B7639:E7639" si="7613">B7614</f>
        <v>1</v>
      </c>
      <c r="C7639" t="str">
        <f t="shared" si="7613"/>
        <v>A3</v>
      </c>
      <c r="D7639" t="str">
        <f t="shared" si="7613"/>
        <v>сыр мягкий</v>
      </c>
      <c r="E7639" t="str">
        <f t="shared" si="7613"/>
        <v>A3|сыр мягкий</v>
      </c>
      <c r="F7639">
        <f>IFERROR(INDEX('Прайс-лист на год'!$E$4:$NG$28,MATCH(prices_model!E7639,'Прайс-лист на год'!$D$4:$D$28,0),MATCH(prices_model!A7639,'Прайс-лист на год'!$E$3:$NG$3,0)),0)</f>
        <v>500</v>
      </c>
    </row>
    <row r="7640" spans="1:6" x14ac:dyDescent="0.25">
      <c r="A7640" s="30">
        <f>'Прайс-лист на год'!$E$3+ROUNDDOWN((ROW()-2)/25,0)</f>
        <v>44135</v>
      </c>
      <c r="B7640">
        <f t="shared" ref="B7640:E7640" si="7614">B7615</f>
        <v>1</v>
      </c>
      <c r="C7640" t="str">
        <f t="shared" si="7614"/>
        <v>A3</v>
      </c>
      <c r="D7640" t="str">
        <f t="shared" si="7614"/>
        <v>прочие сыры</v>
      </c>
      <c r="E7640" t="str">
        <f t="shared" si="7614"/>
        <v>A3|прочие сыры</v>
      </c>
      <c r="F7640">
        <f>IFERROR(INDEX('Прайс-лист на год'!$E$4:$NG$28,MATCH(prices_model!E7640,'Прайс-лист на год'!$D$4:$D$28,0),MATCH(prices_model!A7640,'Прайс-лист на год'!$E$3:$NG$3,0)),0)</f>
        <v>700</v>
      </c>
    </row>
    <row r="7641" spans="1:6" x14ac:dyDescent="0.25">
      <c r="A7641" s="30">
        <f>'Прайс-лист на год'!$E$3+ROUNDDOWN((ROW()-2)/25,0)</f>
        <v>44135</v>
      </c>
      <c r="B7641">
        <f t="shared" ref="B7641:E7641" si="7615">B7616</f>
        <v>1</v>
      </c>
      <c r="C7641" t="str">
        <f t="shared" si="7615"/>
        <v>A3</v>
      </c>
      <c r="D7641" t="str">
        <f t="shared" si="7615"/>
        <v>продукты сырные</v>
      </c>
      <c r="E7641" t="str">
        <f t="shared" si="7615"/>
        <v>A3|продукты сырные</v>
      </c>
      <c r="F7641">
        <f>IFERROR(INDEX('Прайс-лист на год'!$E$4:$NG$28,MATCH(prices_model!E7641,'Прайс-лист на год'!$D$4:$D$28,0),MATCH(prices_model!A7641,'Прайс-лист на год'!$E$3:$NG$3,0)),0)</f>
        <v>400</v>
      </c>
    </row>
    <row r="7642" spans="1:6" x14ac:dyDescent="0.25">
      <c r="A7642" s="30">
        <f>'Прайс-лист на год'!$E$3+ROUNDDOWN((ROW()-2)/25,0)</f>
        <v>44135</v>
      </c>
      <c r="B7642">
        <f t="shared" ref="B7642:E7642" si="7616">B7617</f>
        <v>1</v>
      </c>
      <c r="C7642" t="str">
        <f t="shared" si="7616"/>
        <v>A4</v>
      </c>
      <c r="D7642" t="str">
        <f t="shared" si="7616"/>
        <v>сыр твердый</v>
      </c>
      <c r="E7642" t="str">
        <f t="shared" si="7616"/>
        <v>A4|сыр твердый</v>
      </c>
      <c r="F7642">
        <f>IFERROR(INDEX('Прайс-лист на год'!$E$4:$NG$28,MATCH(prices_model!E7642,'Прайс-лист на год'!$D$4:$D$28,0),MATCH(prices_model!A7642,'Прайс-лист на год'!$E$3:$NG$3,0)),0)</f>
        <v>893</v>
      </c>
    </row>
    <row r="7643" spans="1:6" x14ac:dyDescent="0.25">
      <c r="A7643" s="30">
        <f>'Прайс-лист на год'!$E$3+ROUNDDOWN((ROW()-2)/25,0)</f>
        <v>44135</v>
      </c>
      <c r="B7643">
        <f t="shared" ref="B7643:E7643" si="7617">B7618</f>
        <v>1</v>
      </c>
      <c r="C7643" t="str">
        <f t="shared" si="7617"/>
        <v>A4</v>
      </c>
      <c r="D7643" t="str">
        <f t="shared" si="7617"/>
        <v>сыр полутвердый</v>
      </c>
      <c r="E7643" t="str">
        <f t="shared" si="7617"/>
        <v>A4|сыр полутвердый</v>
      </c>
      <c r="F7643">
        <f>IFERROR(INDEX('Прайс-лист на год'!$E$4:$NG$28,MATCH(prices_model!E7643,'Прайс-лист на год'!$D$4:$D$28,0),MATCH(prices_model!A7643,'Прайс-лист на год'!$E$3:$NG$3,0)),0)</f>
        <v>662</v>
      </c>
    </row>
    <row r="7644" spans="1:6" x14ac:dyDescent="0.25">
      <c r="A7644" s="30">
        <f>'Прайс-лист на год'!$E$3+ROUNDDOWN((ROW()-2)/25,0)</f>
        <v>44135</v>
      </c>
      <c r="B7644">
        <f t="shared" ref="B7644:E7644" si="7618">B7619</f>
        <v>1</v>
      </c>
      <c r="C7644" t="str">
        <f t="shared" si="7618"/>
        <v>A4</v>
      </c>
      <c r="D7644" t="str">
        <f t="shared" si="7618"/>
        <v>сыр мягкий</v>
      </c>
      <c r="E7644" t="str">
        <f t="shared" si="7618"/>
        <v>A4|сыр мягкий</v>
      </c>
      <c r="F7644">
        <f>IFERROR(INDEX('Прайс-лист на год'!$E$4:$NG$28,MATCH(prices_model!E7644,'Прайс-лист на год'!$D$4:$D$28,0),MATCH(prices_model!A7644,'Прайс-лист на год'!$E$3:$NG$3,0)),0)</f>
        <v>446</v>
      </c>
    </row>
    <row r="7645" spans="1:6" x14ac:dyDescent="0.25">
      <c r="A7645" s="30">
        <f>'Прайс-лист на год'!$E$3+ROUNDDOWN((ROW()-2)/25,0)</f>
        <v>44135</v>
      </c>
      <c r="B7645">
        <f t="shared" ref="B7645:E7645" si="7619">B7620</f>
        <v>1</v>
      </c>
      <c r="C7645" t="str">
        <f t="shared" si="7619"/>
        <v>A4</v>
      </c>
      <c r="D7645" t="str">
        <f t="shared" si="7619"/>
        <v>прочие сыры</v>
      </c>
      <c r="E7645" t="str">
        <f t="shared" si="7619"/>
        <v>A4|прочие сыры</v>
      </c>
      <c r="F7645">
        <f>IFERROR(INDEX('Прайс-лист на год'!$E$4:$NG$28,MATCH(prices_model!E7645,'Прайс-лист на год'!$D$4:$D$28,0),MATCH(prices_model!A7645,'Прайс-лист на год'!$E$3:$NG$3,0)),0)</f>
        <v>847</v>
      </c>
    </row>
    <row r="7646" spans="1:6" x14ac:dyDescent="0.25">
      <c r="A7646" s="30">
        <f>'Прайс-лист на год'!$E$3+ROUNDDOWN((ROW()-2)/25,0)</f>
        <v>44135</v>
      </c>
      <c r="B7646">
        <f t="shared" ref="B7646:E7646" si="7620">B7621</f>
        <v>1</v>
      </c>
      <c r="C7646" t="str">
        <f t="shared" si="7620"/>
        <v>A4</v>
      </c>
      <c r="D7646" t="str">
        <f t="shared" si="7620"/>
        <v>продукты сырные</v>
      </c>
      <c r="E7646" t="str">
        <f t="shared" si="7620"/>
        <v>A4|продукты сырные</v>
      </c>
      <c r="F7646">
        <f>IFERROR(INDEX('Прайс-лист на год'!$E$4:$NG$28,MATCH(prices_model!E7646,'Прайс-лист на год'!$D$4:$D$28,0),MATCH(prices_model!A7646,'Прайс-лист на год'!$E$3:$NG$3,0)),0)</f>
        <v>340</v>
      </c>
    </row>
    <row r="7647" spans="1:6" x14ac:dyDescent="0.25">
      <c r="A7647" s="30">
        <f>'Прайс-лист на год'!$E$3+ROUNDDOWN((ROW()-2)/25,0)</f>
        <v>44135</v>
      </c>
      <c r="B7647">
        <f t="shared" ref="B7647:E7647" si="7621">B7622</f>
        <v>1</v>
      </c>
      <c r="C7647" t="str">
        <f t="shared" si="7621"/>
        <v>A5</v>
      </c>
      <c r="D7647" t="str">
        <f t="shared" si="7621"/>
        <v>сыр твердый</v>
      </c>
      <c r="E7647" t="str">
        <f t="shared" si="7621"/>
        <v>A5|сыр твердый</v>
      </c>
      <c r="F7647">
        <f>IFERROR(INDEX('Прайс-лист на год'!$E$4:$NG$28,MATCH(prices_model!E7647,'Прайс-лист на год'!$D$4:$D$28,0),MATCH(prices_model!A7647,'Прайс-лист на год'!$E$3:$NG$3,0)),0)</f>
        <v>1106</v>
      </c>
    </row>
    <row r="7648" spans="1:6" x14ac:dyDescent="0.25">
      <c r="A7648" s="30">
        <f>'Прайс-лист на год'!$E$3+ROUNDDOWN((ROW()-2)/25,0)</f>
        <v>44135</v>
      </c>
      <c r="B7648">
        <f t="shared" ref="B7648:E7648" si="7622">B7623</f>
        <v>1</v>
      </c>
      <c r="C7648" t="str">
        <f t="shared" si="7622"/>
        <v>A5</v>
      </c>
      <c r="D7648" t="str">
        <f t="shared" si="7622"/>
        <v>сыр полутвердый</v>
      </c>
      <c r="E7648" t="str">
        <f t="shared" si="7622"/>
        <v>A5|сыр полутвердый</v>
      </c>
      <c r="F7648">
        <f>IFERROR(INDEX('Прайс-лист на год'!$E$4:$NG$28,MATCH(prices_model!E7648,'Прайс-лист на год'!$D$4:$D$28,0),MATCH(prices_model!A7648,'Прайс-лист на год'!$E$3:$NG$3,0)),0)</f>
        <v>664</v>
      </c>
    </row>
    <row r="7649" spans="1:6" x14ac:dyDescent="0.25">
      <c r="A7649" s="30">
        <f>'Прайс-лист на год'!$E$3+ROUNDDOWN((ROW()-2)/25,0)</f>
        <v>44135</v>
      </c>
      <c r="B7649">
        <f t="shared" ref="B7649:E7649" si="7623">B7624</f>
        <v>1</v>
      </c>
      <c r="C7649" t="str">
        <f t="shared" si="7623"/>
        <v>A5</v>
      </c>
      <c r="D7649" t="str">
        <f t="shared" si="7623"/>
        <v>сыр мягкий</v>
      </c>
      <c r="E7649" t="str">
        <f t="shared" si="7623"/>
        <v>A5|сыр мягкий</v>
      </c>
      <c r="F7649">
        <f>IFERROR(INDEX('Прайс-лист на год'!$E$4:$NG$28,MATCH(prices_model!E7649,'Прайс-лист на год'!$D$4:$D$28,0),MATCH(prices_model!A7649,'Прайс-лист на год'!$E$3:$NG$3,0)),0)</f>
        <v>553</v>
      </c>
    </row>
    <row r="7650" spans="1:6" x14ac:dyDescent="0.25">
      <c r="A7650" s="30">
        <f>'Прайс-лист на год'!$E$3+ROUNDDOWN((ROW()-2)/25,0)</f>
        <v>44135</v>
      </c>
      <c r="B7650">
        <f t="shared" ref="B7650:E7650" si="7624">B7625</f>
        <v>1</v>
      </c>
      <c r="C7650" t="str">
        <f t="shared" si="7624"/>
        <v>A5</v>
      </c>
      <c r="D7650" t="str">
        <f t="shared" si="7624"/>
        <v>прочие сыры</v>
      </c>
      <c r="E7650" t="str">
        <f t="shared" si="7624"/>
        <v>A5|прочие сыры</v>
      </c>
      <c r="F7650">
        <f>IFERROR(INDEX('Прайс-лист на год'!$E$4:$NG$28,MATCH(prices_model!E7650,'Прайс-лист на год'!$D$4:$D$28,0),MATCH(prices_model!A7650,'Прайс-лист на год'!$E$3:$NG$3,0)),0)</f>
        <v>774</v>
      </c>
    </row>
    <row r="7651" spans="1:6" x14ac:dyDescent="0.25">
      <c r="A7651" s="30">
        <f>'Прайс-лист на год'!$E$3+ROUNDDOWN((ROW()-2)/25,0)</f>
        <v>44135</v>
      </c>
      <c r="B7651">
        <f t="shared" ref="B7651:E7651" si="7625">B7626</f>
        <v>1</v>
      </c>
      <c r="C7651" t="str">
        <f t="shared" si="7625"/>
        <v>A5</v>
      </c>
      <c r="D7651" t="str">
        <f t="shared" si="7625"/>
        <v>продукты сырные</v>
      </c>
      <c r="E7651" t="str">
        <f t="shared" si="7625"/>
        <v>A5|продукты сырные</v>
      </c>
      <c r="F7651">
        <f>IFERROR(INDEX('Прайс-лист на год'!$E$4:$NG$28,MATCH(prices_model!E7651,'Прайс-лист на год'!$D$4:$D$28,0),MATCH(prices_model!A7651,'Прайс-лист на год'!$E$3:$NG$3,0)),0)</f>
        <v>442</v>
      </c>
    </row>
    <row r="7652" spans="1:6" x14ac:dyDescent="0.25">
      <c r="A7652" s="30">
        <f>'Прайс-лист на год'!$E$3+ROUNDDOWN((ROW()-2)/25,0)</f>
        <v>44136</v>
      </c>
      <c r="B7652">
        <f t="shared" ref="B7652:E7652" si="7626">B7627</f>
        <v>1</v>
      </c>
      <c r="C7652" t="str">
        <f t="shared" si="7626"/>
        <v>A1</v>
      </c>
      <c r="D7652" t="str">
        <f t="shared" si="7626"/>
        <v>сыр твердый</v>
      </c>
      <c r="E7652" t="str">
        <f t="shared" si="7626"/>
        <v>A1|сыр твердый</v>
      </c>
      <c r="F7652">
        <f>IFERROR(INDEX('Прайс-лист на год'!$E$4:$NG$28,MATCH(prices_model!E7652,'Прайс-лист на год'!$D$4:$D$28,0),MATCH(prices_model!A7652,'Прайс-лист на год'!$E$3:$NG$3,0)),0)</f>
        <v>1000</v>
      </c>
    </row>
    <row r="7653" spans="1:6" x14ac:dyDescent="0.25">
      <c r="A7653" s="30">
        <f>'Прайс-лист на год'!$E$3+ROUNDDOWN((ROW()-2)/25,0)</f>
        <v>44136</v>
      </c>
      <c r="B7653">
        <f t="shared" ref="B7653:E7653" si="7627">B7628</f>
        <v>1</v>
      </c>
      <c r="C7653" t="str">
        <f t="shared" si="7627"/>
        <v>A1</v>
      </c>
      <c r="D7653" t="str">
        <f t="shared" si="7627"/>
        <v>сыр полутвердый</v>
      </c>
      <c r="E7653" t="str">
        <f t="shared" si="7627"/>
        <v>A1|сыр полутвердый</v>
      </c>
      <c r="F7653">
        <f>IFERROR(INDEX('Прайс-лист на год'!$E$4:$NG$28,MATCH(prices_model!E7653,'Прайс-лист на год'!$D$4:$D$28,0),MATCH(prices_model!A7653,'Прайс-лист на год'!$E$3:$NG$3,0)),0)</f>
        <v>600</v>
      </c>
    </row>
    <row r="7654" spans="1:6" x14ac:dyDescent="0.25">
      <c r="A7654" s="30">
        <f>'Прайс-лист на год'!$E$3+ROUNDDOWN((ROW()-2)/25,0)</f>
        <v>44136</v>
      </c>
      <c r="B7654">
        <f t="shared" ref="B7654:E7654" si="7628">B7629</f>
        <v>1</v>
      </c>
      <c r="C7654" t="str">
        <f t="shared" si="7628"/>
        <v>A1</v>
      </c>
      <c r="D7654" t="str">
        <f t="shared" si="7628"/>
        <v>сыр мягкий</v>
      </c>
      <c r="E7654" t="str">
        <f t="shared" si="7628"/>
        <v>A1|сыр мягкий</v>
      </c>
      <c r="F7654">
        <f>IFERROR(INDEX('Прайс-лист на год'!$E$4:$NG$28,MATCH(prices_model!E7654,'Прайс-лист на год'!$D$4:$D$28,0),MATCH(prices_model!A7654,'Прайс-лист на год'!$E$3:$NG$3,0)),0)</f>
        <v>500</v>
      </c>
    </row>
    <row r="7655" spans="1:6" x14ac:dyDescent="0.25">
      <c r="A7655" s="30">
        <f>'Прайс-лист на год'!$E$3+ROUNDDOWN((ROW()-2)/25,0)</f>
        <v>44136</v>
      </c>
      <c r="B7655">
        <f t="shared" ref="B7655:E7655" si="7629">B7630</f>
        <v>1</v>
      </c>
      <c r="C7655" t="str">
        <f t="shared" si="7629"/>
        <v>A1</v>
      </c>
      <c r="D7655" t="str">
        <f t="shared" si="7629"/>
        <v>прочие сыры</v>
      </c>
      <c r="E7655" t="str">
        <f t="shared" si="7629"/>
        <v>A1|прочие сыры</v>
      </c>
      <c r="F7655">
        <f>IFERROR(INDEX('Прайс-лист на год'!$E$4:$NG$28,MATCH(prices_model!E7655,'Прайс-лист на год'!$D$4:$D$28,0),MATCH(prices_model!A7655,'Прайс-лист на год'!$E$3:$NG$3,0)),0)</f>
        <v>700</v>
      </c>
    </row>
    <row r="7656" spans="1:6" x14ac:dyDescent="0.25">
      <c r="A7656" s="30">
        <f>'Прайс-лист на год'!$E$3+ROUNDDOWN((ROW()-2)/25,0)</f>
        <v>44136</v>
      </c>
      <c r="B7656">
        <f t="shared" ref="B7656:E7656" si="7630">B7631</f>
        <v>1</v>
      </c>
      <c r="C7656" t="str">
        <f t="shared" si="7630"/>
        <v>A1</v>
      </c>
      <c r="D7656" t="str">
        <f t="shared" si="7630"/>
        <v>продукты сырные</v>
      </c>
      <c r="E7656" t="str">
        <f t="shared" si="7630"/>
        <v>A1|продукты сырные</v>
      </c>
      <c r="F7656">
        <f>IFERROR(INDEX('Прайс-лист на год'!$E$4:$NG$28,MATCH(prices_model!E7656,'Прайс-лист на год'!$D$4:$D$28,0),MATCH(prices_model!A7656,'Прайс-лист на год'!$E$3:$NG$3,0)),0)</f>
        <v>400</v>
      </c>
    </row>
    <row r="7657" spans="1:6" x14ac:dyDescent="0.25">
      <c r="A7657" s="30">
        <f>'Прайс-лист на год'!$E$3+ROUNDDOWN((ROW()-2)/25,0)</f>
        <v>44136</v>
      </c>
      <c r="B7657">
        <f t="shared" ref="B7657:E7657" si="7631">B7632</f>
        <v>1</v>
      </c>
      <c r="C7657" t="str">
        <f t="shared" si="7631"/>
        <v>A2</v>
      </c>
      <c r="D7657" t="str">
        <f t="shared" si="7631"/>
        <v>сыр твердый</v>
      </c>
      <c r="E7657" t="str">
        <f t="shared" si="7631"/>
        <v>A2|сыр твердый</v>
      </c>
      <c r="F7657">
        <f>IFERROR(INDEX('Прайс-лист на год'!$E$4:$NG$28,MATCH(prices_model!E7657,'Прайс-лист на год'!$D$4:$D$28,0),MATCH(prices_model!A7657,'Прайс-лист на год'!$E$3:$NG$3,0)),0)</f>
        <v>1050</v>
      </c>
    </row>
    <row r="7658" spans="1:6" x14ac:dyDescent="0.25">
      <c r="A7658" s="30">
        <f>'Прайс-лист на год'!$E$3+ROUNDDOWN((ROW()-2)/25,0)</f>
        <v>44136</v>
      </c>
      <c r="B7658">
        <f t="shared" ref="B7658:E7658" si="7632">B7633</f>
        <v>1</v>
      </c>
      <c r="C7658" t="str">
        <f t="shared" si="7632"/>
        <v>A2</v>
      </c>
      <c r="D7658" t="str">
        <f t="shared" si="7632"/>
        <v>сыр полутвердый</v>
      </c>
      <c r="E7658" t="str">
        <f t="shared" si="7632"/>
        <v>A2|сыр полутвердый</v>
      </c>
      <c r="F7658">
        <f>IFERROR(INDEX('Прайс-лист на год'!$E$4:$NG$28,MATCH(prices_model!E7658,'Прайс-лист на год'!$D$4:$D$28,0),MATCH(prices_model!A7658,'Прайс-лист на год'!$E$3:$NG$3,0)),0)</f>
        <v>630</v>
      </c>
    </row>
    <row r="7659" spans="1:6" x14ac:dyDescent="0.25">
      <c r="A7659" s="30">
        <f>'Прайс-лист на год'!$E$3+ROUNDDOWN((ROW()-2)/25,0)</f>
        <v>44136</v>
      </c>
      <c r="B7659">
        <f t="shared" ref="B7659:E7659" si="7633">B7634</f>
        <v>1</v>
      </c>
      <c r="C7659" t="str">
        <f t="shared" si="7633"/>
        <v>A2</v>
      </c>
      <c r="D7659" t="str">
        <f t="shared" si="7633"/>
        <v>сыр мягкий</v>
      </c>
      <c r="E7659" t="str">
        <f t="shared" si="7633"/>
        <v>A2|сыр мягкий</v>
      </c>
      <c r="F7659">
        <f>IFERROR(INDEX('Прайс-лист на год'!$E$4:$NG$28,MATCH(prices_model!E7659,'Прайс-лист на год'!$D$4:$D$28,0),MATCH(prices_model!A7659,'Прайс-лист на год'!$E$3:$NG$3,0)),0)</f>
        <v>525</v>
      </c>
    </row>
    <row r="7660" spans="1:6" x14ac:dyDescent="0.25">
      <c r="A7660" s="30">
        <f>'Прайс-лист на год'!$E$3+ROUNDDOWN((ROW()-2)/25,0)</f>
        <v>44136</v>
      </c>
      <c r="B7660">
        <f t="shared" ref="B7660:E7660" si="7634">B7635</f>
        <v>1</v>
      </c>
      <c r="C7660" t="str">
        <f t="shared" si="7634"/>
        <v>A2</v>
      </c>
      <c r="D7660" t="str">
        <f t="shared" si="7634"/>
        <v>прочие сыры</v>
      </c>
      <c r="E7660" t="str">
        <f t="shared" si="7634"/>
        <v>A2|прочие сыры</v>
      </c>
      <c r="F7660">
        <f>IFERROR(INDEX('Прайс-лист на год'!$E$4:$NG$28,MATCH(prices_model!E7660,'Прайс-лист на год'!$D$4:$D$28,0),MATCH(prices_model!A7660,'Прайс-лист на год'!$E$3:$NG$3,0)),0)</f>
        <v>735</v>
      </c>
    </row>
    <row r="7661" spans="1:6" x14ac:dyDescent="0.25">
      <c r="A7661" s="30">
        <f>'Прайс-лист на год'!$E$3+ROUNDDOWN((ROW()-2)/25,0)</f>
        <v>44136</v>
      </c>
      <c r="B7661">
        <f t="shared" ref="B7661:E7661" si="7635">B7636</f>
        <v>1</v>
      </c>
      <c r="C7661" t="str">
        <f t="shared" si="7635"/>
        <v>A2</v>
      </c>
      <c r="D7661" t="str">
        <f t="shared" si="7635"/>
        <v>продукты сырные</v>
      </c>
      <c r="E7661" t="str">
        <f t="shared" si="7635"/>
        <v>A2|продукты сырные</v>
      </c>
      <c r="F7661">
        <f>IFERROR(INDEX('Прайс-лист на год'!$E$4:$NG$28,MATCH(prices_model!E7661,'Прайс-лист на год'!$D$4:$D$28,0),MATCH(prices_model!A7661,'Прайс-лист на год'!$E$3:$NG$3,0)),0)</f>
        <v>420</v>
      </c>
    </row>
    <row r="7662" spans="1:6" x14ac:dyDescent="0.25">
      <c r="A7662" s="30">
        <f>'Прайс-лист на год'!$E$3+ROUNDDOWN((ROW()-2)/25,0)</f>
        <v>44136</v>
      </c>
      <c r="B7662">
        <f t="shared" ref="B7662:E7662" si="7636">B7637</f>
        <v>1</v>
      </c>
      <c r="C7662" t="str">
        <f t="shared" si="7636"/>
        <v>A3</v>
      </c>
      <c r="D7662" t="str">
        <f t="shared" si="7636"/>
        <v>сыр твердый</v>
      </c>
      <c r="E7662" t="str">
        <f t="shared" si="7636"/>
        <v>A3|сыр твердый</v>
      </c>
      <c r="F7662">
        <f>IFERROR(INDEX('Прайс-лист на год'!$E$4:$NG$28,MATCH(prices_model!E7662,'Прайс-лист на год'!$D$4:$D$28,0),MATCH(prices_model!A7662,'Прайс-лист на год'!$E$3:$NG$3,0)),0)</f>
        <v>1000</v>
      </c>
    </row>
    <row r="7663" spans="1:6" x14ac:dyDescent="0.25">
      <c r="A7663" s="30">
        <f>'Прайс-лист на год'!$E$3+ROUNDDOWN((ROW()-2)/25,0)</f>
        <v>44136</v>
      </c>
      <c r="B7663">
        <f t="shared" ref="B7663:E7663" si="7637">B7638</f>
        <v>1</v>
      </c>
      <c r="C7663" t="str">
        <f t="shared" si="7637"/>
        <v>A3</v>
      </c>
      <c r="D7663" t="str">
        <f t="shared" si="7637"/>
        <v>сыр полутвердый</v>
      </c>
      <c r="E7663" t="str">
        <f t="shared" si="7637"/>
        <v>A3|сыр полутвердый</v>
      </c>
      <c r="F7663">
        <f>IFERROR(INDEX('Прайс-лист на год'!$E$4:$NG$28,MATCH(prices_model!E7663,'Прайс-лист на год'!$D$4:$D$28,0),MATCH(prices_model!A7663,'Прайс-лист на год'!$E$3:$NG$3,0)),0)</f>
        <v>600</v>
      </c>
    </row>
    <row r="7664" spans="1:6" x14ac:dyDescent="0.25">
      <c r="A7664" s="30">
        <f>'Прайс-лист на год'!$E$3+ROUNDDOWN((ROW()-2)/25,0)</f>
        <v>44136</v>
      </c>
      <c r="B7664">
        <f t="shared" ref="B7664:E7664" si="7638">B7639</f>
        <v>1</v>
      </c>
      <c r="C7664" t="str">
        <f t="shared" si="7638"/>
        <v>A3</v>
      </c>
      <c r="D7664" t="str">
        <f t="shared" si="7638"/>
        <v>сыр мягкий</v>
      </c>
      <c r="E7664" t="str">
        <f t="shared" si="7638"/>
        <v>A3|сыр мягкий</v>
      </c>
      <c r="F7664">
        <f>IFERROR(INDEX('Прайс-лист на год'!$E$4:$NG$28,MATCH(prices_model!E7664,'Прайс-лист на год'!$D$4:$D$28,0),MATCH(prices_model!A7664,'Прайс-лист на год'!$E$3:$NG$3,0)),0)</f>
        <v>500</v>
      </c>
    </row>
    <row r="7665" spans="1:6" x14ac:dyDescent="0.25">
      <c r="A7665" s="30">
        <f>'Прайс-лист на год'!$E$3+ROUNDDOWN((ROW()-2)/25,0)</f>
        <v>44136</v>
      </c>
      <c r="B7665">
        <f t="shared" ref="B7665:E7665" si="7639">B7640</f>
        <v>1</v>
      </c>
      <c r="C7665" t="str">
        <f t="shared" si="7639"/>
        <v>A3</v>
      </c>
      <c r="D7665" t="str">
        <f t="shared" si="7639"/>
        <v>прочие сыры</v>
      </c>
      <c r="E7665" t="str">
        <f t="shared" si="7639"/>
        <v>A3|прочие сыры</v>
      </c>
      <c r="F7665">
        <f>IFERROR(INDEX('Прайс-лист на год'!$E$4:$NG$28,MATCH(prices_model!E7665,'Прайс-лист на год'!$D$4:$D$28,0),MATCH(prices_model!A7665,'Прайс-лист на год'!$E$3:$NG$3,0)),0)</f>
        <v>700</v>
      </c>
    </row>
    <row r="7666" spans="1:6" x14ac:dyDescent="0.25">
      <c r="A7666" s="30">
        <f>'Прайс-лист на год'!$E$3+ROUNDDOWN((ROW()-2)/25,0)</f>
        <v>44136</v>
      </c>
      <c r="B7666">
        <f t="shared" ref="B7666:E7666" si="7640">B7641</f>
        <v>1</v>
      </c>
      <c r="C7666" t="str">
        <f t="shared" si="7640"/>
        <v>A3</v>
      </c>
      <c r="D7666" t="str">
        <f t="shared" si="7640"/>
        <v>продукты сырные</v>
      </c>
      <c r="E7666" t="str">
        <f t="shared" si="7640"/>
        <v>A3|продукты сырные</v>
      </c>
      <c r="F7666">
        <f>IFERROR(INDEX('Прайс-лист на год'!$E$4:$NG$28,MATCH(prices_model!E7666,'Прайс-лист на год'!$D$4:$D$28,0),MATCH(prices_model!A7666,'Прайс-лист на год'!$E$3:$NG$3,0)),0)</f>
        <v>400</v>
      </c>
    </row>
    <row r="7667" spans="1:6" x14ac:dyDescent="0.25">
      <c r="A7667" s="30">
        <f>'Прайс-лист на год'!$E$3+ROUNDDOWN((ROW()-2)/25,0)</f>
        <v>44136</v>
      </c>
      <c r="B7667">
        <f t="shared" ref="B7667:E7667" si="7641">B7642</f>
        <v>1</v>
      </c>
      <c r="C7667" t="str">
        <f t="shared" si="7641"/>
        <v>A4</v>
      </c>
      <c r="D7667" t="str">
        <f t="shared" si="7641"/>
        <v>сыр твердый</v>
      </c>
      <c r="E7667" t="str">
        <f t="shared" si="7641"/>
        <v>A4|сыр твердый</v>
      </c>
      <c r="F7667">
        <f>IFERROR(INDEX('Прайс-лист на год'!$E$4:$NG$28,MATCH(prices_model!E7667,'Прайс-лист на год'!$D$4:$D$28,0),MATCH(prices_model!A7667,'Прайс-лист на год'!$E$3:$NG$3,0)),0)</f>
        <v>893</v>
      </c>
    </row>
    <row r="7668" spans="1:6" x14ac:dyDescent="0.25">
      <c r="A7668" s="30">
        <f>'Прайс-лист на год'!$E$3+ROUNDDOWN((ROW()-2)/25,0)</f>
        <v>44136</v>
      </c>
      <c r="B7668">
        <f t="shared" ref="B7668:E7668" si="7642">B7643</f>
        <v>1</v>
      </c>
      <c r="C7668" t="str">
        <f t="shared" si="7642"/>
        <v>A4</v>
      </c>
      <c r="D7668" t="str">
        <f t="shared" si="7642"/>
        <v>сыр полутвердый</v>
      </c>
      <c r="E7668" t="str">
        <f t="shared" si="7642"/>
        <v>A4|сыр полутвердый</v>
      </c>
      <c r="F7668">
        <f>IFERROR(INDEX('Прайс-лист на год'!$E$4:$NG$28,MATCH(prices_model!E7668,'Прайс-лист на год'!$D$4:$D$28,0),MATCH(prices_model!A7668,'Прайс-лист на год'!$E$3:$NG$3,0)),0)</f>
        <v>662</v>
      </c>
    </row>
    <row r="7669" spans="1:6" x14ac:dyDescent="0.25">
      <c r="A7669" s="30">
        <f>'Прайс-лист на год'!$E$3+ROUNDDOWN((ROW()-2)/25,0)</f>
        <v>44136</v>
      </c>
      <c r="B7669">
        <f t="shared" ref="B7669:E7669" si="7643">B7644</f>
        <v>1</v>
      </c>
      <c r="C7669" t="str">
        <f t="shared" si="7643"/>
        <v>A4</v>
      </c>
      <c r="D7669" t="str">
        <f t="shared" si="7643"/>
        <v>сыр мягкий</v>
      </c>
      <c r="E7669" t="str">
        <f t="shared" si="7643"/>
        <v>A4|сыр мягкий</v>
      </c>
      <c r="F7669">
        <f>IFERROR(INDEX('Прайс-лист на год'!$E$4:$NG$28,MATCH(prices_model!E7669,'Прайс-лист на год'!$D$4:$D$28,0),MATCH(prices_model!A7669,'Прайс-лист на год'!$E$3:$NG$3,0)),0)</f>
        <v>446</v>
      </c>
    </row>
    <row r="7670" spans="1:6" x14ac:dyDescent="0.25">
      <c r="A7670" s="30">
        <f>'Прайс-лист на год'!$E$3+ROUNDDOWN((ROW()-2)/25,0)</f>
        <v>44136</v>
      </c>
      <c r="B7670">
        <f t="shared" ref="B7670:E7670" si="7644">B7645</f>
        <v>1</v>
      </c>
      <c r="C7670" t="str">
        <f t="shared" si="7644"/>
        <v>A4</v>
      </c>
      <c r="D7670" t="str">
        <f t="shared" si="7644"/>
        <v>прочие сыры</v>
      </c>
      <c r="E7670" t="str">
        <f t="shared" si="7644"/>
        <v>A4|прочие сыры</v>
      </c>
      <c r="F7670">
        <f>IFERROR(INDEX('Прайс-лист на год'!$E$4:$NG$28,MATCH(prices_model!E7670,'Прайс-лист на год'!$D$4:$D$28,0),MATCH(prices_model!A7670,'Прайс-лист на год'!$E$3:$NG$3,0)),0)</f>
        <v>847</v>
      </c>
    </row>
    <row r="7671" spans="1:6" x14ac:dyDescent="0.25">
      <c r="A7671" s="30">
        <f>'Прайс-лист на год'!$E$3+ROUNDDOWN((ROW()-2)/25,0)</f>
        <v>44136</v>
      </c>
      <c r="B7671">
        <f t="shared" ref="B7671:E7671" si="7645">B7646</f>
        <v>1</v>
      </c>
      <c r="C7671" t="str">
        <f t="shared" si="7645"/>
        <v>A4</v>
      </c>
      <c r="D7671" t="str">
        <f t="shared" si="7645"/>
        <v>продукты сырные</v>
      </c>
      <c r="E7671" t="str">
        <f t="shared" si="7645"/>
        <v>A4|продукты сырные</v>
      </c>
      <c r="F7671">
        <f>IFERROR(INDEX('Прайс-лист на год'!$E$4:$NG$28,MATCH(prices_model!E7671,'Прайс-лист на год'!$D$4:$D$28,0),MATCH(prices_model!A7671,'Прайс-лист на год'!$E$3:$NG$3,0)),0)</f>
        <v>340</v>
      </c>
    </row>
    <row r="7672" spans="1:6" x14ac:dyDescent="0.25">
      <c r="A7672" s="30">
        <f>'Прайс-лист на год'!$E$3+ROUNDDOWN((ROW()-2)/25,0)</f>
        <v>44136</v>
      </c>
      <c r="B7672">
        <f t="shared" ref="B7672:E7672" si="7646">B7647</f>
        <v>1</v>
      </c>
      <c r="C7672" t="str">
        <f t="shared" si="7646"/>
        <v>A5</v>
      </c>
      <c r="D7672" t="str">
        <f t="shared" si="7646"/>
        <v>сыр твердый</v>
      </c>
      <c r="E7672" t="str">
        <f t="shared" si="7646"/>
        <v>A5|сыр твердый</v>
      </c>
      <c r="F7672">
        <f>IFERROR(INDEX('Прайс-лист на год'!$E$4:$NG$28,MATCH(prices_model!E7672,'Прайс-лист на год'!$D$4:$D$28,0),MATCH(prices_model!A7672,'Прайс-лист на год'!$E$3:$NG$3,0)),0)</f>
        <v>1106</v>
      </c>
    </row>
    <row r="7673" spans="1:6" x14ac:dyDescent="0.25">
      <c r="A7673" s="30">
        <f>'Прайс-лист на год'!$E$3+ROUNDDOWN((ROW()-2)/25,0)</f>
        <v>44136</v>
      </c>
      <c r="B7673">
        <f t="shared" ref="B7673:E7673" si="7647">B7648</f>
        <v>1</v>
      </c>
      <c r="C7673" t="str">
        <f t="shared" si="7647"/>
        <v>A5</v>
      </c>
      <c r="D7673" t="str">
        <f t="shared" si="7647"/>
        <v>сыр полутвердый</v>
      </c>
      <c r="E7673" t="str">
        <f t="shared" si="7647"/>
        <v>A5|сыр полутвердый</v>
      </c>
      <c r="F7673">
        <f>IFERROR(INDEX('Прайс-лист на год'!$E$4:$NG$28,MATCH(prices_model!E7673,'Прайс-лист на год'!$D$4:$D$28,0),MATCH(prices_model!A7673,'Прайс-лист на год'!$E$3:$NG$3,0)),0)</f>
        <v>664</v>
      </c>
    </row>
    <row r="7674" spans="1:6" x14ac:dyDescent="0.25">
      <c r="A7674" s="30">
        <f>'Прайс-лист на год'!$E$3+ROUNDDOWN((ROW()-2)/25,0)</f>
        <v>44136</v>
      </c>
      <c r="B7674">
        <f t="shared" ref="B7674:E7674" si="7648">B7649</f>
        <v>1</v>
      </c>
      <c r="C7674" t="str">
        <f t="shared" si="7648"/>
        <v>A5</v>
      </c>
      <c r="D7674" t="str">
        <f t="shared" si="7648"/>
        <v>сыр мягкий</v>
      </c>
      <c r="E7674" t="str">
        <f t="shared" si="7648"/>
        <v>A5|сыр мягкий</v>
      </c>
      <c r="F7674">
        <f>IFERROR(INDEX('Прайс-лист на год'!$E$4:$NG$28,MATCH(prices_model!E7674,'Прайс-лист на год'!$D$4:$D$28,0),MATCH(prices_model!A7674,'Прайс-лист на год'!$E$3:$NG$3,0)),0)</f>
        <v>553</v>
      </c>
    </row>
    <row r="7675" spans="1:6" x14ac:dyDescent="0.25">
      <c r="A7675" s="30">
        <f>'Прайс-лист на год'!$E$3+ROUNDDOWN((ROW()-2)/25,0)</f>
        <v>44136</v>
      </c>
      <c r="B7675">
        <f t="shared" ref="B7675:E7675" si="7649">B7650</f>
        <v>1</v>
      </c>
      <c r="C7675" t="str">
        <f t="shared" si="7649"/>
        <v>A5</v>
      </c>
      <c r="D7675" t="str">
        <f t="shared" si="7649"/>
        <v>прочие сыры</v>
      </c>
      <c r="E7675" t="str">
        <f t="shared" si="7649"/>
        <v>A5|прочие сыры</v>
      </c>
      <c r="F7675">
        <f>IFERROR(INDEX('Прайс-лист на год'!$E$4:$NG$28,MATCH(prices_model!E7675,'Прайс-лист на год'!$D$4:$D$28,0),MATCH(prices_model!A7675,'Прайс-лист на год'!$E$3:$NG$3,0)),0)</f>
        <v>774</v>
      </c>
    </row>
    <row r="7676" spans="1:6" x14ac:dyDescent="0.25">
      <c r="A7676" s="30">
        <f>'Прайс-лист на год'!$E$3+ROUNDDOWN((ROW()-2)/25,0)</f>
        <v>44136</v>
      </c>
      <c r="B7676">
        <f t="shared" ref="B7676:E7676" si="7650">B7651</f>
        <v>1</v>
      </c>
      <c r="C7676" t="str">
        <f t="shared" si="7650"/>
        <v>A5</v>
      </c>
      <c r="D7676" t="str">
        <f t="shared" si="7650"/>
        <v>продукты сырные</v>
      </c>
      <c r="E7676" t="str">
        <f t="shared" si="7650"/>
        <v>A5|продукты сырные</v>
      </c>
      <c r="F7676">
        <f>IFERROR(INDEX('Прайс-лист на год'!$E$4:$NG$28,MATCH(prices_model!E7676,'Прайс-лист на год'!$D$4:$D$28,0),MATCH(prices_model!A7676,'Прайс-лист на год'!$E$3:$NG$3,0)),0)</f>
        <v>442</v>
      </c>
    </row>
    <row r="7677" spans="1:6" x14ac:dyDescent="0.25">
      <c r="A7677" s="30">
        <f>'Прайс-лист на год'!$E$3+ROUNDDOWN((ROW()-2)/25,0)</f>
        <v>44137</v>
      </c>
      <c r="B7677">
        <f t="shared" ref="B7677:E7677" si="7651">B7652</f>
        <v>1</v>
      </c>
      <c r="C7677" t="str">
        <f t="shared" si="7651"/>
        <v>A1</v>
      </c>
      <c r="D7677" t="str">
        <f t="shared" si="7651"/>
        <v>сыр твердый</v>
      </c>
      <c r="E7677" t="str">
        <f t="shared" si="7651"/>
        <v>A1|сыр твердый</v>
      </c>
      <c r="F7677">
        <f>IFERROR(INDEX('Прайс-лист на год'!$E$4:$NG$28,MATCH(prices_model!E7677,'Прайс-лист на год'!$D$4:$D$28,0),MATCH(prices_model!A7677,'Прайс-лист на год'!$E$3:$NG$3,0)),0)</f>
        <v>950</v>
      </c>
    </row>
    <row r="7678" spans="1:6" x14ac:dyDescent="0.25">
      <c r="A7678" s="30">
        <f>'Прайс-лист на год'!$E$3+ROUNDDOWN((ROW()-2)/25,0)</f>
        <v>44137</v>
      </c>
      <c r="B7678">
        <f t="shared" ref="B7678:E7678" si="7652">B7653</f>
        <v>1</v>
      </c>
      <c r="C7678" t="str">
        <f t="shared" si="7652"/>
        <v>A1</v>
      </c>
      <c r="D7678" t="str">
        <f t="shared" si="7652"/>
        <v>сыр полутвердый</v>
      </c>
      <c r="E7678" t="str">
        <f t="shared" si="7652"/>
        <v>A1|сыр полутвердый</v>
      </c>
      <c r="F7678">
        <f>IFERROR(INDEX('Прайс-лист на год'!$E$4:$NG$28,MATCH(prices_model!E7678,'Прайс-лист на год'!$D$4:$D$28,0),MATCH(prices_model!A7678,'Прайс-лист на год'!$E$3:$NG$3,0)),0)</f>
        <v>570</v>
      </c>
    </row>
    <row r="7679" spans="1:6" x14ac:dyDescent="0.25">
      <c r="A7679" s="30">
        <f>'Прайс-лист на год'!$E$3+ROUNDDOWN((ROW()-2)/25,0)</f>
        <v>44137</v>
      </c>
      <c r="B7679">
        <f t="shared" ref="B7679:E7679" si="7653">B7654</f>
        <v>1</v>
      </c>
      <c r="C7679" t="str">
        <f t="shared" si="7653"/>
        <v>A1</v>
      </c>
      <c r="D7679" t="str">
        <f t="shared" si="7653"/>
        <v>сыр мягкий</v>
      </c>
      <c r="E7679" t="str">
        <f t="shared" si="7653"/>
        <v>A1|сыр мягкий</v>
      </c>
      <c r="F7679">
        <f>IFERROR(INDEX('Прайс-лист на год'!$E$4:$NG$28,MATCH(prices_model!E7679,'Прайс-лист на год'!$D$4:$D$28,0),MATCH(prices_model!A7679,'Прайс-лист на год'!$E$3:$NG$3,0)),0)</f>
        <v>475</v>
      </c>
    </row>
    <row r="7680" spans="1:6" x14ac:dyDescent="0.25">
      <c r="A7680" s="30">
        <f>'Прайс-лист на год'!$E$3+ROUNDDOWN((ROW()-2)/25,0)</f>
        <v>44137</v>
      </c>
      <c r="B7680">
        <f t="shared" ref="B7680:E7680" si="7654">B7655</f>
        <v>1</v>
      </c>
      <c r="C7680" t="str">
        <f t="shared" si="7654"/>
        <v>A1</v>
      </c>
      <c r="D7680" t="str">
        <f t="shared" si="7654"/>
        <v>прочие сыры</v>
      </c>
      <c r="E7680" t="str">
        <f t="shared" si="7654"/>
        <v>A1|прочие сыры</v>
      </c>
      <c r="F7680">
        <f>IFERROR(INDEX('Прайс-лист на год'!$E$4:$NG$28,MATCH(prices_model!E7680,'Прайс-лист на год'!$D$4:$D$28,0),MATCH(prices_model!A7680,'Прайс-лист на год'!$E$3:$NG$3,0)),0)</f>
        <v>665</v>
      </c>
    </row>
    <row r="7681" spans="1:6" x14ac:dyDescent="0.25">
      <c r="A7681" s="30">
        <f>'Прайс-лист на год'!$E$3+ROUNDDOWN((ROW()-2)/25,0)</f>
        <v>44137</v>
      </c>
      <c r="B7681">
        <f t="shared" ref="B7681:E7681" si="7655">B7656</f>
        <v>1</v>
      </c>
      <c r="C7681" t="str">
        <f t="shared" si="7655"/>
        <v>A1</v>
      </c>
      <c r="D7681" t="str">
        <f t="shared" si="7655"/>
        <v>продукты сырные</v>
      </c>
      <c r="E7681" t="str">
        <f t="shared" si="7655"/>
        <v>A1|продукты сырные</v>
      </c>
      <c r="F7681">
        <f>IFERROR(INDEX('Прайс-лист на год'!$E$4:$NG$28,MATCH(prices_model!E7681,'Прайс-лист на год'!$D$4:$D$28,0),MATCH(prices_model!A7681,'Прайс-лист на год'!$E$3:$NG$3,0)),0)</f>
        <v>380</v>
      </c>
    </row>
    <row r="7682" spans="1:6" x14ac:dyDescent="0.25">
      <c r="A7682" s="30">
        <f>'Прайс-лист на год'!$E$3+ROUNDDOWN((ROW()-2)/25,0)</f>
        <v>44137</v>
      </c>
      <c r="B7682">
        <f t="shared" ref="B7682:E7682" si="7656">B7657</f>
        <v>1</v>
      </c>
      <c r="C7682" t="str">
        <f t="shared" si="7656"/>
        <v>A2</v>
      </c>
      <c r="D7682" t="str">
        <f t="shared" si="7656"/>
        <v>сыр твердый</v>
      </c>
      <c r="E7682" t="str">
        <f t="shared" si="7656"/>
        <v>A2|сыр твердый</v>
      </c>
      <c r="F7682">
        <f>IFERROR(INDEX('Прайс-лист на год'!$E$4:$NG$28,MATCH(prices_model!E7682,'Прайс-лист на год'!$D$4:$D$28,0),MATCH(prices_model!A7682,'Прайс-лист на год'!$E$3:$NG$3,0)),0)</f>
        <v>900</v>
      </c>
    </row>
    <row r="7683" spans="1:6" x14ac:dyDescent="0.25">
      <c r="A7683" s="30">
        <f>'Прайс-лист на год'!$E$3+ROUNDDOWN((ROW()-2)/25,0)</f>
        <v>44137</v>
      </c>
      <c r="B7683">
        <f t="shared" ref="B7683:E7683" si="7657">B7658</f>
        <v>1</v>
      </c>
      <c r="C7683" t="str">
        <f t="shared" si="7657"/>
        <v>A2</v>
      </c>
      <c r="D7683" t="str">
        <f t="shared" si="7657"/>
        <v>сыр полутвердый</v>
      </c>
      <c r="E7683" t="str">
        <f t="shared" si="7657"/>
        <v>A2|сыр полутвердый</v>
      </c>
      <c r="F7683">
        <f>IFERROR(INDEX('Прайс-лист на год'!$E$4:$NG$28,MATCH(prices_model!E7683,'Прайс-лист на год'!$D$4:$D$28,0),MATCH(prices_model!A7683,'Прайс-лист на год'!$E$3:$NG$3,0)),0)</f>
        <v>540</v>
      </c>
    </row>
    <row r="7684" spans="1:6" x14ac:dyDescent="0.25">
      <c r="A7684" s="30">
        <f>'Прайс-лист на год'!$E$3+ROUNDDOWN((ROW()-2)/25,0)</f>
        <v>44137</v>
      </c>
      <c r="B7684">
        <f t="shared" ref="B7684:E7684" si="7658">B7659</f>
        <v>1</v>
      </c>
      <c r="C7684" t="str">
        <f t="shared" si="7658"/>
        <v>A2</v>
      </c>
      <c r="D7684" t="str">
        <f t="shared" si="7658"/>
        <v>сыр мягкий</v>
      </c>
      <c r="E7684" t="str">
        <f t="shared" si="7658"/>
        <v>A2|сыр мягкий</v>
      </c>
      <c r="F7684">
        <f>IFERROR(INDEX('Прайс-лист на год'!$E$4:$NG$28,MATCH(prices_model!E7684,'Прайс-лист на год'!$D$4:$D$28,0),MATCH(prices_model!A7684,'Прайс-лист на год'!$E$3:$NG$3,0)),0)</f>
        <v>450</v>
      </c>
    </row>
    <row r="7685" spans="1:6" x14ac:dyDescent="0.25">
      <c r="A7685" s="30">
        <f>'Прайс-лист на год'!$E$3+ROUNDDOWN((ROW()-2)/25,0)</f>
        <v>44137</v>
      </c>
      <c r="B7685">
        <f t="shared" ref="B7685:E7685" si="7659">B7660</f>
        <v>1</v>
      </c>
      <c r="C7685" t="str">
        <f t="shared" si="7659"/>
        <v>A2</v>
      </c>
      <c r="D7685" t="str">
        <f t="shared" si="7659"/>
        <v>прочие сыры</v>
      </c>
      <c r="E7685" t="str">
        <f t="shared" si="7659"/>
        <v>A2|прочие сыры</v>
      </c>
      <c r="F7685">
        <f>IFERROR(INDEX('Прайс-лист на год'!$E$4:$NG$28,MATCH(prices_model!E7685,'Прайс-лист на год'!$D$4:$D$28,0),MATCH(prices_model!A7685,'Прайс-лист на год'!$E$3:$NG$3,0)),0)</f>
        <v>630</v>
      </c>
    </row>
    <row r="7686" spans="1:6" x14ac:dyDescent="0.25">
      <c r="A7686" s="30">
        <f>'Прайс-лист на год'!$E$3+ROUNDDOWN((ROW()-2)/25,0)</f>
        <v>44137</v>
      </c>
      <c r="B7686">
        <f t="shared" ref="B7686:E7686" si="7660">B7661</f>
        <v>1</v>
      </c>
      <c r="C7686" t="str">
        <f t="shared" si="7660"/>
        <v>A2</v>
      </c>
      <c r="D7686" t="str">
        <f t="shared" si="7660"/>
        <v>продукты сырные</v>
      </c>
      <c r="E7686" t="str">
        <f t="shared" si="7660"/>
        <v>A2|продукты сырные</v>
      </c>
      <c r="F7686">
        <f>IFERROR(INDEX('Прайс-лист на год'!$E$4:$NG$28,MATCH(prices_model!E7686,'Прайс-лист на год'!$D$4:$D$28,0),MATCH(prices_model!A7686,'Прайс-лист на год'!$E$3:$NG$3,0)),0)</f>
        <v>360</v>
      </c>
    </row>
    <row r="7687" spans="1:6" x14ac:dyDescent="0.25">
      <c r="A7687" s="30">
        <f>'Прайс-лист на год'!$E$3+ROUNDDOWN((ROW()-2)/25,0)</f>
        <v>44137</v>
      </c>
      <c r="B7687">
        <f t="shared" ref="B7687:E7687" si="7661">B7662</f>
        <v>1</v>
      </c>
      <c r="C7687" t="str">
        <f t="shared" si="7661"/>
        <v>A3</v>
      </c>
      <c r="D7687" t="str">
        <f t="shared" si="7661"/>
        <v>сыр твердый</v>
      </c>
      <c r="E7687" t="str">
        <f t="shared" si="7661"/>
        <v>A3|сыр твердый</v>
      </c>
      <c r="F7687">
        <f>IFERROR(INDEX('Прайс-лист на год'!$E$4:$NG$28,MATCH(prices_model!E7687,'Прайс-лист на год'!$D$4:$D$28,0),MATCH(prices_model!A7687,'Прайс-лист на год'!$E$3:$NG$3,0)),0)</f>
        <v>1100</v>
      </c>
    </row>
    <row r="7688" spans="1:6" x14ac:dyDescent="0.25">
      <c r="A7688" s="30">
        <f>'Прайс-лист на год'!$E$3+ROUNDDOWN((ROW()-2)/25,0)</f>
        <v>44137</v>
      </c>
      <c r="B7688">
        <f t="shared" ref="B7688:E7688" si="7662">B7663</f>
        <v>1</v>
      </c>
      <c r="C7688" t="str">
        <f t="shared" si="7662"/>
        <v>A3</v>
      </c>
      <c r="D7688" t="str">
        <f t="shared" si="7662"/>
        <v>сыр полутвердый</v>
      </c>
      <c r="E7688" t="str">
        <f t="shared" si="7662"/>
        <v>A3|сыр полутвердый</v>
      </c>
      <c r="F7688">
        <f>IFERROR(INDEX('Прайс-лист на год'!$E$4:$NG$28,MATCH(prices_model!E7688,'Прайс-лист на год'!$D$4:$D$28,0),MATCH(prices_model!A7688,'Прайс-лист на год'!$E$3:$NG$3,0)),0)</f>
        <v>660</v>
      </c>
    </row>
    <row r="7689" spans="1:6" x14ac:dyDescent="0.25">
      <c r="A7689" s="30">
        <f>'Прайс-лист на год'!$E$3+ROUNDDOWN((ROW()-2)/25,0)</f>
        <v>44137</v>
      </c>
      <c r="B7689">
        <f t="shared" ref="B7689:E7689" si="7663">B7664</f>
        <v>1</v>
      </c>
      <c r="C7689" t="str">
        <f t="shared" si="7663"/>
        <v>A3</v>
      </c>
      <c r="D7689" t="str">
        <f t="shared" si="7663"/>
        <v>сыр мягкий</v>
      </c>
      <c r="E7689" t="str">
        <f t="shared" si="7663"/>
        <v>A3|сыр мягкий</v>
      </c>
      <c r="F7689">
        <f>IFERROR(INDEX('Прайс-лист на год'!$E$4:$NG$28,MATCH(prices_model!E7689,'Прайс-лист на год'!$D$4:$D$28,0),MATCH(prices_model!A7689,'Прайс-лист на год'!$E$3:$NG$3,0)),0)</f>
        <v>550</v>
      </c>
    </row>
    <row r="7690" spans="1:6" x14ac:dyDescent="0.25">
      <c r="A7690" s="30">
        <f>'Прайс-лист на год'!$E$3+ROUNDDOWN((ROW()-2)/25,0)</f>
        <v>44137</v>
      </c>
      <c r="B7690">
        <f t="shared" ref="B7690:E7690" si="7664">B7665</f>
        <v>1</v>
      </c>
      <c r="C7690" t="str">
        <f t="shared" si="7664"/>
        <v>A3</v>
      </c>
      <c r="D7690" t="str">
        <f t="shared" si="7664"/>
        <v>прочие сыры</v>
      </c>
      <c r="E7690" t="str">
        <f t="shared" si="7664"/>
        <v>A3|прочие сыры</v>
      </c>
      <c r="F7690">
        <f>IFERROR(INDEX('Прайс-лист на год'!$E$4:$NG$28,MATCH(prices_model!E7690,'Прайс-лист на год'!$D$4:$D$28,0),MATCH(prices_model!A7690,'Прайс-лист на год'!$E$3:$NG$3,0)),0)</f>
        <v>770</v>
      </c>
    </row>
    <row r="7691" spans="1:6" x14ac:dyDescent="0.25">
      <c r="A7691" s="30">
        <f>'Прайс-лист на год'!$E$3+ROUNDDOWN((ROW()-2)/25,0)</f>
        <v>44137</v>
      </c>
      <c r="B7691">
        <f t="shared" ref="B7691:E7691" si="7665">B7666</f>
        <v>1</v>
      </c>
      <c r="C7691" t="str">
        <f t="shared" si="7665"/>
        <v>A3</v>
      </c>
      <c r="D7691" t="str">
        <f t="shared" si="7665"/>
        <v>продукты сырные</v>
      </c>
      <c r="E7691" t="str">
        <f t="shared" si="7665"/>
        <v>A3|продукты сырные</v>
      </c>
      <c r="F7691">
        <f>IFERROR(INDEX('Прайс-лист на год'!$E$4:$NG$28,MATCH(prices_model!E7691,'Прайс-лист на год'!$D$4:$D$28,0),MATCH(prices_model!A7691,'Прайс-лист на год'!$E$3:$NG$3,0)),0)</f>
        <v>440</v>
      </c>
    </row>
    <row r="7692" spans="1:6" x14ac:dyDescent="0.25">
      <c r="A7692" s="30">
        <f>'Прайс-лист на год'!$E$3+ROUNDDOWN((ROW()-2)/25,0)</f>
        <v>44137</v>
      </c>
      <c r="B7692">
        <f t="shared" ref="B7692:E7692" si="7666">B7667</f>
        <v>1</v>
      </c>
      <c r="C7692" t="str">
        <f t="shared" si="7666"/>
        <v>A4</v>
      </c>
      <c r="D7692" t="str">
        <f t="shared" si="7666"/>
        <v>сыр твердый</v>
      </c>
      <c r="E7692" t="str">
        <f t="shared" si="7666"/>
        <v>A4|сыр твердый</v>
      </c>
      <c r="F7692">
        <f>IFERROR(INDEX('Прайс-лист на год'!$E$4:$NG$28,MATCH(prices_model!E7692,'Прайс-лист на год'!$D$4:$D$28,0),MATCH(prices_model!A7692,'Прайс-лист на год'!$E$3:$NG$3,0)),0)</f>
        <v>1103</v>
      </c>
    </row>
    <row r="7693" spans="1:6" x14ac:dyDescent="0.25">
      <c r="A7693" s="30">
        <f>'Прайс-лист на год'!$E$3+ROUNDDOWN((ROW()-2)/25,0)</f>
        <v>44137</v>
      </c>
      <c r="B7693">
        <f t="shared" ref="B7693:E7693" si="7667">B7668</f>
        <v>1</v>
      </c>
      <c r="C7693" t="str">
        <f t="shared" si="7667"/>
        <v>A4</v>
      </c>
      <c r="D7693" t="str">
        <f t="shared" si="7667"/>
        <v>сыр полутвердый</v>
      </c>
      <c r="E7693" t="str">
        <f t="shared" si="7667"/>
        <v>A4|сыр полутвердый</v>
      </c>
      <c r="F7693">
        <f>IFERROR(INDEX('Прайс-лист на год'!$E$4:$NG$28,MATCH(prices_model!E7693,'Прайс-лист на год'!$D$4:$D$28,0),MATCH(prices_model!A7693,'Прайс-лист на год'!$E$3:$NG$3,0)),0)</f>
        <v>536</v>
      </c>
    </row>
    <row r="7694" spans="1:6" x14ac:dyDescent="0.25">
      <c r="A7694" s="30">
        <f>'Прайс-лист на год'!$E$3+ROUNDDOWN((ROW()-2)/25,0)</f>
        <v>44137</v>
      </c>
      <c r="B7694">
        <f t="shared" ref="B7694:E7694" si="7668">B7669</f>
        <v>1</v>
      </c>
      <c r="C7694" t="str">
        <f t="shared" si="7668"/>
        <v>A4</v>
      </c>
      <c r="D7694" t="str">
        <f t="shared" si="7668"/>
        <v>сыр мягкий</v>
      </c>
      <c r="E7694" t="str">
        <f t="shared" si="7668"/>
        <v>A4|сыр мягкий</v>
      </c>
      <c r="F7694">
        <f>IFERROR(INDEX('Прайс-лист на год'!$E$4:$NG$28,MATCH(prices_model!E7694,'Прайс-лист на год'!$D$4:$D$28,0),MATCH(prices_model!A7694,'Прайс-лист на год'!$E$3:$NG$3,0)),0)</f>
        <v>551</v>
      </c>
    </row>
    <row r="7695" spans="1:6" x14ac:dyDescent="0.25">
      <c r="A7695" s="30">
        <f>'Прайс-лист на год'!$E$3+ROUNDDOWN((ROW()-2)/25,0)</f>
        <v>44137</v>
      </c>
      <c r="B7695">
        <f t="shared" ref="B7695:E7695" si="7669">B7670</f>
        <v>1</v>
      </c>
      <c r="C7695" t="str">
        <f t="shared" si="7669"/>
        <v>A4</v>
      </c>
      <c r="D7695" t="str">
        <f t="shared" si="7669"/>
        <v>прочие сыры</v>
      </c>
      <c r="E7695" t="str">
        <f t="shared" si="7669"/>
        <v>A4|прочие сыры</v>
      </c>
      <c r="F7695">
        <f>IFERROR(INDEX('Прайс-лист на год'!$E$4:$NG$28,MATCH(prices_model!E7695,'Прайс-лист на год'!$D$4:$D$28,0),MATCH(prices_model!A7695,'Прайс-лист на год'!$E$3:$NG$3,0)),0)</f>
        <v>732</v>
      </c>
    </row>
    <row r="7696" spans="1:6" x14ac:dyDescent="0.25">
      <c r="A7696" s="30">
        <f>'Прайс-лист на год'!$E$3+ROUNDDOWN((ROW()-2)/25,0)</f>
        <v>44137</v>
      </c>
      <c r="B7696">
        <f t="shared" ref="B7696:E7696" si="7670">B7671</f>
        <v>1</v>
      </c>
      <c r="C7696" t="str">
        <f t="shared" si="7670"/>
        <v>A4</v>
      </c>
      <c r="D7696" t="str">
        <f t="shared" si="7670"/>
        <v>продукты сырные</v>
      </c>
      <c r="E7696" t="str">
        <f t="shared" si="7670"/>
        <v>A4|продукты сырные</v>
      </c>
      <c r="F7696">
        <f>IFERROR(INDEX('Прайс-лист на год'!$E$4:$NG$28,MATCH(prices_model!E7696,'Прайс-лист на год'!$D$4:$D$28,0),MATCH(prices_model!A7696,'Прайс-лист на год'!$E$3:$NG$3,0)),0)</f>
        <v>340</v>
      </c>
    </row>
    <row r="7697" spans="1:6" x14ac:dyDescent="0.25">
      <c r="A7697" s="30">
        <f>'Прайс-лист на год'!$E$3+ROUNDDOWN((ROW()-2)/25,0)</f>
        <v>44137</v>
      </c>
      <c r="B7697">
        <f t="shared" ref="B7697:E7697" si="7671">B7672</f>
        <v>1</v>
      </c>
      <c r="C7697" t="str">
        <f t="shared" si="7671"/>
        <v>A5</v>
      </c>
      <c r="D7697" t="str">
        <f t="shared" si="7671"/>
        <v>сыр твердый</v>
      </c>
      <c r="E7697" t="str">
        <f t="shared" si="7671"/>
        <v>A5|сыр твердый</v>
      </c>
      <c r="F7697">
        <f>IFERROR(INDEX('Прайс-лист на год'!$E$4:$NG$28,MATCH(prices_model!E7697,'Прайс-лист на год'!$D$4:$D$28,0),MATCH(prices_model!A7697,'Прайс-лист на год'!$E$3:$NG$3,0)),0)</f>
        <v>1107</v>
      </c>
    </row>
    <row r="7698" spans="1:6" x14ac:dyDescent="0.25">
      <c r="A7698" s="30">
        <f>'Прайс-лист на год'!$E$3+ROUNDDOWN((ROW()-2)/25,0)</f>
        <v>44137</v>
      </c>
      <c r="B7698">
        <f t="shared" ref="B7698:E7698" si="7672">B7673</f>
        <v>1</v>
      </c>
      <c r="C7698" t="str">
        <f t="shared" si="7672"/>
        <v>A5</v>
      </c>
      <c r="D7698" t="str">
        <f t="shared" si="7672"/>
        <v>сыр полутвердый</v>
      </c>
      <c r="E7698" t="str">
        <f t="shared" si="7672"/>
        <v>A5|сыр полутвердый</v>
      </c>
      <c r="F7698">
        <f>IFERROR(INDEX('Прайс-лист на год'!$E$4:$NG$28,MATCH(prices_model!E7698,'Прайс-лист на год'!$D$4:$D$28,0),MATCH(prices_model!A7698,'Прайс-лист на год'!$E$3:$NG$3,0)),0)</f>
        <v>664</v>
      </c>
    </row>
    <row r="7699" spans="1:6" x14ac:dyDescent="0.25">
      <c r="A7699" s="30">
        <f>'Прайс-лист на год'!$E$3+ROUNDDOWN((ROW()-2)/25,0)</f>
        <v>44137</v>
      </c>
      <c r="B7699">
        <f t="shared" ref="B7699:E7699" si="7673">B7674</f>
        <v>1</v>
      </c>
      <c r="C7699" t="str">
        <f t="shared" si="7673"/>
        <v>A5</v>
      </c>
      <c r="D7699" t="str">
        <f t="shared" si="7673"/>
        <v>сыр мягкий</v>
      </c>
      <c r="E7699" t="str">
        <f t="shared" si="7673"/>
        <v>A5|сыр мягкий</v>
      </c>
      <c r="F7699">
        <f>IFERROR(INDEX('Прайс-лист на год'!$E$4:$NG$28,MATCH(prices_model!E7699,'Прайс-лист на год'!$D$4:$D$28,0),MATCH(prices_model!A7699,'Прайс-лист на год'!$E$3:$NG$3,0)),0)</f>
        <v>554</v>
      </c>
    </row>
    <row r="7700" spans="1:6" x14ac:dyDescent="0.25">
      <c r="A7700" s="30">
        <f>'Прайс-лист на год'!$E$3+ROUNDDOWN((ROW()-2)/25,0)</f>
        <v>44137</v>
      </c>
      <c r="B7700">
        <f t="shared" ref="B7700:E7700" si="7674">B7675</f>
        <v>1</v>
      </c>
      <c r="C7700" t="str">
        <f t="shared" si="7674"/>
        <v>A5</v>
      </c>
      <c r="D7700" t="str">
        <f t="shared" si="7674"/>
        <v>прочие сыры</v>
      </c>
      <c r="E7700" t="str">
        <f t="shared" si="7674"/>
        <v>A5|прочие сыры</v>
      </c>
      <c r="F7700">
        <f>IFERROR(INDEX('Прайс-лист на год'!$E$4:$NG$28,MATCH(prices_model!E7700,'Прайс-лист на год'!$D$4:$D$28,0),MATCH(prices_model!A7700,'Прайс-лист на год'!$E$3:$NG$3,0)),0)</f>
        <v>775</v>
      </c>
    </row>
    <row r="7701" spans="1:6" x14ac:dyDescent="0.25">
      <c r="A7701" s="30">
        <f>'Прайс-лист на год'!$E$3+ROUNDDOWN((ROW()-2)/25,0)</f>
        <v>44137</v>
      </c>
      <c r="B7701">
        <f t="shared" ref="B7701:E7701" si="7675">B7676</f>
        <v>1</v>
      </c>
      <c r="C7701" t="str">
        <f t="shared" si="7675"/>
        <v>A5</v>
      </c>
      <c r="D7701" t="str">
        <f t="shared" si="7675"/>
        <v>продукты сырные</v>
      </c>
      <c r="E7701" t="str">
        <f t="shared" si="7675"/>
        <v>A5|продукты сырные</v>
      </c>
      <c r="F7701">
        <f>IFERROR(INDEX('Прайс-лист на год'!$E$4:$NG$28,MATCH(prices_model!E7701,'Прайс-лист на год'!$D$4:$D$28,0),MATCH(prices_model!A7701,'Прайс-лист на год'!$E$3:$NG$3,0)),0)</f>
        <v>443</v>
      </c>
    </row>
    <row r="7702" spans="1:6" x14ac:dyDescent="0.25">
      <c r="A7702" s="30">
        <f>'Прайс-лист на год'!$E$3+ROUNDDOWN((ROW()-2)/25,0)</f>
        <v>44138</v>
      </c>
      <c r="B7702">
        <f t="shared" ref="B7702:E7702" si="7676">B7677</f>
        <v>1</v>
      </c>
      <c r="C7702" t="str">
        <f t="shared" si="7676"/>
        <v>A1</v>
      </c>
      <c r="D7702" t="str">
        <f t="shared" si="7676"/>
        <v>сыр твердый</v>
      </c>
      <c r="E7702" t="str">
        <f t="shared" si="7676"/>
        <v>A1|сыр твердый</v>
      </c>
      <c r="F7702">
        <f>IFERROR(INDEX('Прайс-лист на год'!$E$4:$NG$28,MATCH(prices_model!E7702,'Прайс-лист на год'!$D$4:$D$28,0),MATCH(prices_model!A7702,'Прайс-лист на год'!$E$3:$NG$3,0)),0)</f>
        <v>950</v>
      </c>
    </row>
    <row r="7703" spans="1:6" x14ac:dyDescent="0.25">
      <c r="A7703" s="30">
        <f>'Прайс-лист на год'!$E$3+ROUNDDOWN((ROW()-2)/25,0)</f>
        <v>44138</v>
      </c>
      <c r="B7703">
        <f t="shared" ref="B7703:E7703" si="7677">B7678</f>
        <v>1</v>
      </c>
      <c r="C7703" t="str">
        <f t="shared" si="7677"/>
        <v>A1</v>
      </c>
      <c r="D7703" t="str">
        <f t="shared" si="7677"/>
        <v>сыр полутвердый</v>
      </c>
      <c r="E7703" t="str">
        <f t="shared" si="7677"/>
        <v>A1|сыр полутвердый</v>
      </c>
      <c r="F7703">
        <f>IFERROR(INDEX('Прайс-лист на год'!$E$4:$NG$28,MATCH(prices_model!E7703,'Прайс-лист на год'!$D$4:$D$28,0),MATCH(prices_model!A7703,'Прайс-лист на год'!$E$3:$NG$3,0)),0)</f>
        <v>570</v>
      </c>
    </row>
    <row r="7704" spans="1:6" x14ac:dyDescent="0.25">
      <c r="A7704" s="30">
        <f>'Прайс-лист на год'!$E$3+ROUNDDOWN((ROW()-2)/25,0)</f>
        <v>44138</v>
      </c>
      <c r="B7704">
        <f t="shared" ref="B7704:E7704" si="7678">B7679</f>
        <v>1</v>
      </c>
      <c r="C7704" t="str">
        <f t="shared" si="7678"/>
        <v>A1</v>
      </c>
      <c r="D7704" t="str">
        <f t="shared" si="7678"/>
        <v>сыр мягкий</v>
      </c>
      <c r="E7704" t="str">
        <f t="shared" si="7678"/>
        <v>A1|сыр мягкий</v>
      </c>
      <c r="F7704">
        <f>IFERROR(INDEX('Прайс-лист на год'!$E$4:$NG$28,MATCH(prices_model!E7704,'Прайс-лист на год'!$D$4:$D$28,0),MATCH(prices_model!A7704,'Прайс-лист на год'!$E$3:$NG$3,0)),0)</f>
        <v>475</v>
      </c>
    </row>
    <row r="7705" spans="1:6" x14ac:dyDescent="0.25">
      <c r="A7705" s="30">
        <f>'Прайс-лист на год'!$E$3+ROUNDDOWN((ROW()-2)/25,0)</f>
        <v>44138</v>
      </c>
      <c r="B7705">
        <f t="shared" ref="B7705:E7705" si="7679">B7680</f>
        <v>1</v>
      </c>
      <c r="C7705" t="str">
        <f t="shared" si="7679"/>
        <v>A1</v>
      </c>
      <c r="D7705" t="str">
        <f t="shared" si="7679"/>
        <v>прочие сыры</v>
      </c>
      <c r="E7705" t="str">
        <f t="shared" si="7679"/>
        <v>A1|прочие сыры</v>
      </c>
      <c r="F7705">
        <f>IFERROR(INDEX('Прайс-лист на год'!$E$4:$NG$28,MATCH(prices_model!E7705,'Прайс-лист на год'!$D$4:$D$28,0),MATCH(prices_model!A7705,'Прайс-лист на год'!$E$3:$NG$3,0)),0)</f>
        <v>665</v>
      </c>
    </row>
    <row r="7706" spans="1:6" x14ac:dyDescent="0.25">
      <c r="A7706" s="30">
        <f>'Прайс-лист на год'!$E$3+ROUNDDOWN((ROW()-2)/25,0)</f>
        <v>44138</v>
      </c>
      <c r="B7706">
        <f t="shared" ref="B7706:E7706" si="7680">B7681</f>
        <v>1</v>
      </c>
      <c r="C7706" t="str">
        <f t="shared" si="7680"/>
        <v>A1</v>
      </c>
      <c r="D7706" t="str">
        <f t="shared" si="7680"/>
        <v>продукты сырные</v>
      </c>
      <c r="E7706" t="str">
        <f t="shared" si="7680"/>
        <v>A1|продукты сырные</v>
      </c>
      <c r="F7706">
        <f>IFERROR(INDEX('Прайс-лист на год'!$E$4:$NG$28,MATCH(prices_model!E7706,'Прайс-лист на год'!$D$4:$D$28,0),MATCH(prices_model!A7706,'Прайс-лист на год'!$E$3:$NG$3,0)),0)</f>
        <v>380</v>
      </c>
    </row>
    <row r="7707" spans="1:6" x14ac:dyDescent="0.25">
      <c r="A7707" s="30">
        <f>'Прайс-лист на год'!$E$3+ROUNDDOWN((ROW()-2)/25,0)</f>
        <v>44138</v>
      </c>
      <c r="B7707">
        <f t="shared" ref="B7707:E7707" si="7681">B7682</f>
        <v>1</v>
      </c>
      <c r="C7707" t="str">
        <f t="shared" si="7681"/>
        <v>A2</v>
      </c>
      <c r="D7707" t="str">
        <f t="shared" si="7681"/>
        <v>сыр твердый</v>
      </c>
      <c r="E7707" t="str">
        <f t="shared" si="7681"/>
        <v>A2|сыр твердый</v>
      </c>
      <c r="F7707">
        <f>IFERROR(INDEX('Прайс-лист на год'!$E$4:$NG$28,MATCH(prices_model!E7707,'Прайс-лист на год'!$D$4:$D$28,0),MATCH(prices_model!A7707,'Прайс-лист на год'!$E$3:$NG$3,0)),0)</f>
        <v>900</v>
      </c>
    </row>
    <row r="7708" spans="1:6" x14ac:dyDescent="0.25">
      <c r="A7708" s="30">
        <f>'Прайс-лист на год'!$E$3+ROUNDDOWN((ROW()-2)/25,0)</f>
        <v>44138</v>
      </c>
      <c r="B7708">
        <f t="shared" ref="B7708:E7708" si="7682">B7683</f>
        <v>1</v>
      </c>
      <c r="C7708" t="str">
        <f t="shared" si="7682"/>
        <v>A2</v>
      </c>
      <c r="D7708" t="str">
        <f t="shared" si="7682"/>
        <v>сыр полутвердый</v>
      </c>
      <c r="E7708" t="str">
        <f t="shared" si="7682"/>
        <v>A2|сыр полутвердый</v>
      </c>
      <c r="F7708">
        <f>IFERROR(INDEX('Прайс-лист на год'!$E$4:$NG$28,MATCH(prices_model!E7708,'Прайс-лист на год'!$D$4:$D$28,0),MATCH(prices_model!A7708,'Прайс-лист на год'!$E$3:$NG$3,0)),0)</f>
        <v>540</v>
      </c>
    </row>
    <row r="7709" spans="1:6" x14ac:dyDescent="0.25">
      <c r="A7709" s="30">
        <f>'Прайс-лист на год'!$E$3+ROUNDDOWN((ROW()-2)/25,0)</f>
        <v>44138</v>
      </c>
      <c r="B7709">
        <f t="shared" ref="B7709:E7709" si="7683">B7684</f>
        <v>1</v>
      </c>
      <c r="C7709" t="str">
        <f t="shared" si="7683"/>
        <v>A2</v>
      </c>
      <c r="D7709" t="str">
        <f t="shared" si="7683"/>
        <v>сыр мягкий</v>
      </c>
      <c r="E7709" t="str">
        <f t="shared" si="7683"/>
        <v>A2|сыр мягкий</v>
      </c>
      <c r="F7709">
        <f>IFERROR(INDEX('Прайс-лист на год'!$E$4:$NG$28,MATCH(prices_model!E7709,'Прайс-лист на год'!$D$4:$D$28,0),MATCH(prices_model!A7709,'Прайс-лист на год'!$E$3:$NG$3,0)),0)</f>
        <v>450</v>
      </c>
    </row>
    <row r="7710" spans="1:6" x14ac:dyDescent="0.25">
      <c r="A7710" s="30">
        <f>'Прайс-лист на год'!$E$3+ROUNDDOWN((ROW()-2)/25,0)</f>
        <v>44138</v>
      </c>
      <c r="B7710">
        <f t="shared" ref="B7710:E7710" si="7684">B7685</f>
        <v>1</v>
      </c>
      <c r="C7710" t="str">
        <f t="shared" si="7684"/>
        <v>A2</v>
      </c>
      <c r="D7710" t="str">
        <f t="shared" si="7684"/>
        <v>прочие сыры</v>
      </c>
      <c r="E7710" t="str">
        <f t="shared" si="7684"/>
        <v>A2|прочие сыры</v>
      </c>
      <c r="F7710">
        <f>IFERROR(INDEX('Прайс-лист на год'!$E$4:$NG$28,MATCH(prices_model!E7710,'Прайс-лист на год'!$D$4:$D$28,0),MATCH(prices_model!A7710,'Прайс-лист на год'!$E$3:$NG$3,0)),0)</f>
        <v>630</v>
      </c>
    </row>
    <row r="7711" spans="1:6" x14ac:dyDescent="0.25">
      <c r="A7711" s="30">
        <f>'Прайс-лист на год'!$E$3+ROUNDDOWN((ROW()-2)/25,0)</f>
        <v>44138</v>
      </c>
      <c r="B7711">
        <f t="shared" ref="B7711:E7711" si="7685">B7686</f>
        <v>1</v>
      </c>
      <c r="C7711" t="str">
        <f t="shared" si="7685"/>
        <v>A2</v>
      </c>
      <c r="D7711" t="str">
        <f t="shared" si="7685"/>
        <v>продукты сырные</v>
      </c>
      <c r="E7711" t="str">
        <f t="shared" si="7685"/>
        <v>A2|продукты сырные</v>
      </c>
      <c r="F7711">
        <f>IFERROR(INDEX('Прайс-лист на год'!$E$4:$NG$28,MATCH(prices_model!E7711,'Прайс-лист на год'!$D$4:$D$28,0),MATCH(prices_model!A7711,'Прайс-лист на год'!$E$3:$NG$3,0)),0)</f>
        <v>360</v>
      </c>
    </row>
    <row r="7712" spans="1:6" x14ac:dyDescent="0.25">
      <c r="A7712" s="30">
        <f>'Прайс-лист на год'!$E$3+ROUNDDOWN((ROW()-2)/25,0)</f>
        <v>44138</v>
      </c>
      <c r="B7712">
        <f t="shared" ref="B7712:E7712" si="7686">B7687</f>
        <v>1</v>
      </c>
      <c r="C7712" t="str">
        <f t="shared" si="7686"/>
        <v>A3</v>
      </c>
      <c r="D7712" t="str">
        <f t="shared" si="7686"/>
        <v>сыр твердый</v>
      </c>
      <c r="E7712" t="str">
        <f t="shared" si="7686"/>
        <v>A3|сыр твердый</v>
      </c>
      <c r="F7712">
        <f>IFERROR(INDEX('Прайс-лист на год'!$E$4:$NG$28,MATCH(prices_model!E7712,'Прайс-лист на год'!$D$4:$D$28,0),MATCH(prices_model!A7712,'Прайс-лист на год'!$E$3:$NG$3,0)),0)</f>
        <v>1100</v>
      </c>
    </row>
    <row r="7713" spans="1:6" x14ac:dyDescent="0.25">
      <c r="A7713" s="30">
        <f>'Прайс-лист на год'!$E$3+ROUNDDOWN((ROW()-2)/25,0)</f>
        <v>44138</v>
      </c>
      <c r="B7713">
        <f t="shared" ref="B7713:E7713" si="7687">B7688</f>
        <v>1</v>
      </c>
      <c r="C7713" t="str">
        <f t="shared" si="7687"/>
        <v>A3</v>
      </c>
      <c r="D7713" t="str">
        <f t="shared" si="7687"/>
        <v>сыр полутвердый</v>
      </c>
      <c r="E7713" t="str">
        <f t="shared" si="7687"/>
        <v>A3|сыр полутвердый</v>
      </c>
      <c r="F7713">
        <f>IFERROR(INDEX('Прайс-лист на год'!$E$4:$NG$28,MATCH(prices_model!E7713,'Прайс-лист на год'!$D$4:$D$28,0),MATCH(prices_model!A7713,'Прайс-лист на год'!$E$3:$NG$3,0)),0)</f>
        <v>660</v>
      </c>
    </row>
    <row r="7714" spans="1:6" x14ac:dyDescent="0.25">
      <c r="A7714" s="30">
        <f>'Прайс-лист на год'!$E$3+ROUNDDOWN((ROW()-2)/25,0)</f>
        <v>44138</v>
      </c>
      <c r="B7714">
        <f t="shared" ref="B7714:E7714" si="7688">B7689</f>
        <v>1</v>
      </c>
      <c r="C7714" t="str">
        <f t="shared" si="7688"/>
        <v>A3</v>
      </c>
      <c r="D7714" t="str">
        <f t="shared" si="7688"/>
        <v>сыр мягкий</v>
      </c>
      <c r="E7714" t="str">
        <f t="shared" si="7688"/>
        <v>A3|сыр мягкий</v>
      </c>
      <c r="F7714">
        <f>IFERROR(INDEX('Прайс-лист на год'!$E$4:$NG$28,MATCH(prices_model!E7714,'Прайс-лист на год'!$D$4:$D$28,0),MATCH(prices_model!A7714,'Прайс-лист на год'!$E$3:$NG$3,0)),0)</f>
        <v>550</v>
      </c>
    </row>
    <row r="7715" spans="1:6" x14ac:dyDescent="0.25">
      <c r="A7715" s="30">
        <f>'Прайс-лист на год'!$E$3+ROUNDDOWN((ROW()-2)/25,0)</f>
        <v>44138</v>
      </c>
      <c r="B7715">
        <f t="shared" ref="B7715:E7715" si="7689">B7690</f>
        <v>1</v>
      </c>
      <c r="C7715" t="str">
        <f t="shared" si="7689"/>
        <v>A3</v>
      </c>
      <c r="D7715" t="str">
        <f t="shared" si="7689"/>
        <v>прочие сыры</v>
      </c>
      <c r="E7715" t="str">
        <f t="shared" si="7689"/>
        <v>A3|прочие сыры</v>
      </c>
      <c r="F7715">
        <f>IFERROR(INDEX('Прайс-лист на год'!$E$4:$NG$28,MATCH(prices_model!E7715,'Прайс-лист на год'!$D$4:$D$28,0),MATCH(prices_model!A7715,'Прайс-лист на год'!$E$3:$NG$3,0)),0)</f>
        <v>770</v>
      </c>
    </row>
    <row r="7716" spans="1:6" x14ac:dyDescent="0.25">
      <c r="A7716" s="30">
        <f>'Прайс-лист на год'!$E$3+ROUNDDOWN((ROW()-2)/25,0)</f>
        <v>44138</v>
      </c>
      <c r="B7716">
        <f t="shared" ref="B7716:E7716" si="7690">B7691</f>
        <v>1</v>
      </c>
      <c r="C7716" t="str">
        <f t="shared" si="7690"/>
        <v>A3</v>
      </c>
      <c r="D7716" t="str">
        <f t="shared" si="7690"/>
        <v>продукты сырные</v>
      </c>
      <c r="E7716" t="str">
        <f t="shared" si="7690"/>
        <v>A3|продукты сырные</v>
      </c>
      <c r="F7716">
        <f>IFERROR(INDEX('Прайс-лист на год'!$E$4:$NG$28,MATCH(prices_model!E7716,'Прайс-лист на год'!$D$4:$D$28,0),MATCH(prices_model!A7716,'Прайс-лист на год'!$E$3:$NG$3,0)),0)</f>
        <v>440</v>
      </c>
    </row>
    <row r="7717" spans="1:6" x14ac:dyDescent="0.25">
      <c r="A7717" s="30">
        <f>'Прайс-лист на год'!$E$3+ROUNDDOWN((ROW()-2)/25,0)</f>
        <v>44138</v>
      </c>
      <c r="B7717">
        <f t="shared" ref="B7717:E7717" si="7691">B7692</f>
        <v>1</v>
      </c>
      <c r="C7717" t="str">
        <f t="shared" si="7691"/>
        <v>A4</v>
      </c>
      <c r="D7717" t="str">
        <f t="shared" si="7691"/>
        <v>сыр твердый</v>
      </c>
      <c r="E7717" t="str">
        <f t="shared" si="7691"/>
        <v>A4|сыр твердый</v>
      </c>
      <c r="F7717">
        <f>IFERROR(INDEX('Прайс-лист на год'!$E$4:$NG$28,MATCH(prices_model!E7717,'Прайс-лист на год'!$D$4:$D$28,0),MATCH(prices_model!A7717,'Прайс-лист на год'!$E$3:$NG$3,0)),0)</f>
        <v>1103</v>
      </c>
    </row>
    <row r="7718" spans="1:6" x14ac:dyDescent="0.25">
      <c r="A7718" s="30">
        <f>'Прайс-лист на год'!$E$3+ROUNDDOWN((ROW()-2)/25,0)</f>
        <v>44138</v>
      </c>
      <c r="B7718">
        <f t="shared" ref="B7718:E7718" si="7692">B7693</f>
        <v>1</v>
      </c>
      <c r="C7718" t="str">
        <f t="shared" si="7692"/>
        <v>A4</v>
      </c>
      <c r="D7718" t="str">
        <f t="shared" si="7692"/>
        <v>сыр полутвердый</v>
      </c>
      <c r="E7718" t="str">
        <f t="shared" si="7692"/>
        <v>A4|сыр полутвердый</v>
      </c>
      <c r="F7718">
        <f>IFERROR(INDEX('Прайс-лист на год'!$E$4:$NG$28,MATCH(prices_model!E7718,'Прайс-лист на год'!$D$4:$D$28,0),MATCH(prices_model!A7718,'Прайс-лист на год'!$E$3:$NG$3,0)),0)</f>
        <v>536</v>
      </c>
    </row>
    <row r="7719" spans="1:6" x14ac:dyDescent="0.25">
      <c r="A7719" s="30">
        <f>'Прайс-лист на год'!$E$3+ROUNDDOWN((ROW()-2)/25,0)</f>
        <v>44138</v>
      </c>
      <c r="B7719">
        <f t="shared" ref="B7719:E7719" si="7693">B7694</f>
        <v>1</v>
      </c>
      <c r="C7719" t="str">
        <f t="shared" si="7693"/>
        <v>A4</v>
      </c>
      <c r="D7719" t="str">
        <f t="shared" si="7693"/>
        <v>сыр мягкий</v>
      </c>
      <c r="E7719" t="str">
        <f t="shared" si="7693"/>
        <v>A4|сыр мягкий</v>
      </c>
      <c r="F7719">
        <f>IFERROR(INDEX('Прайс-лист на год'!$E$4:$NG$28,MATCH(prices_model!E7719,'Прайс-лист на год'!$D$4:$D$28,0),MATCH(prices_model!A7719,'Прайс-лист на год'!$E$3:$NG$3,0)),0)</f>
        <v>551</v>
      </c>
    </row>
    <row r="7720" spans="1:6" x14ac:dyDescent="0.25">
      <c r="A7720" s="30">
        <f>'Прайс-лист на год'!$E$3+ROUNDDOWN((ROW()-2)/25,0)</f>
        <v>44138</v>
      </c>
      <c r="B7720">
        <f t="shared" ref="B7720:E7720" si="7694">B7695</f>
        <v>1</v>
      </c>
      <c r="C7720" t="str">
        <f t="shared" si="7694"/>
        <v>A4</v>
      </c>
      <c r="D7720" t="str">
        <f t="shared" si="7694"/>
        <v>прочие сыры</v>
      </c>
      <c r="E7720" t="str">
        <f t="shared" si="7694"/>
        <v>A4|прочие сыры</v>
      </c>
      <c r="F7720">
        <f>IFERROR(INDEX('Прайс-лист на год'!$E$4:$NG$28,MATCH(prices_model!E7720,'Прайс-лист на год'!$D$4:$D$28,0),MATCH(prices_model!A7720,'Прайс-лист на год'!$E$3:$NG$3,0)),0)</f>
        <v>732</v>
      </c>
    </row>
    <row r="7721" spans="1:6" x14ac:dyDescent="0.25">
      <c r="A7721" s="30">
        <f>'Прайс-лист на год'!$E$3+ROUNDDOWN((ROW()-2)/25,0)</f>
        <v>44138</v>
      </c>
      <c r="B7721">
        <f t="shared" ref="B7721:E7721" si="7695">B7696</f>
        <v>1</v>
      </c>
      <c r="C7721" t="str">
        <f t="shared" si="7695"/>
        <v>A4</v>
      </c>
      <c r="D7721" t="str">
        <f t="shared" si="7695"/>
        <v>продукты сырные</v>
      </c>
      <c r="E7721" t="str">
        <f t="shared" si="7695"/>
        <v>A4|продукты сырные</v>
      </c>
      <c r="F7721">
        <f>IFERROR(INDEX('Прайс-лист на год'!$E$4:$NG$28,MATCH(prices_model!E7721,'Прайс-лист на год'!$D$4:$D$28,0),MATCH(prices_model!A7721,'Прайс-лист на год'!$E$3:$NG$3,0)),0)</f>
        <v>340</v>
      </c>
    </row>
    <row r="7722" spans="1:6" x14ac:dyDescent="0.25">
      <c r="A7722" s="30">
        <f>'Прайс-лист на год'!$E$3+ROUNDDOWN((ROW()-2)/25,0)</f>
        <v>44138</v>
      </c>
      <c r="B7722">
        <f t="shared" ref="B7722:E7722" si="7696">B7697</f>
        <v>1</v>
      </c>
      <c r="C7722" t="str">
        <f t="shared" si="7696"/>
        <v>A5</v>
      </c>
      <c r="D7722" t="str">
        <f t="shared" si="7696"/>
        <v>сыр твердый</v>
      </c>
      <c r="E7722" t="str">
        <f t="shared" si="7696"/>
        <v>A5|сыр твердый</v>
      </c>
      <c r="F7722">
        <f>IFERROR(INDEX('Прайс-лист на год'!$E$4:$NG$28,MATCH(prices_model!E7722,'Прайс-лист на год'!$D$4:$D$28,0),MATCH(prices_model!A7722,'Прайс-лист на год'!$E$3:$NG$3,0)),0)</f>
        <v>1107</v>
      </c>
    </row>
    <row r="7723" spans="1:6" x14ac:dyDescent="0.25">
      <c r="A7723" s="30">
        <f>'Прайс-лист на год'!$E$3+ROUNDDOWN((ROW()-2)/25,0)</f>
        <v>44138</v>
      </c>
      <c r="B7723">
        <f t="shared" ref="B7723:E7723" si="7697">B7698</f>
        <v>1</v>
      </c>
      <c r="C7723" t="str">
        <f t="shared" si="7697"/>
        <v>A5</v>
      </c>
      <c r="D7723" t="str">
        <f t="shared" si="7697"/>
        <v>сыр полутвердый</v>
      </c>
      <c r="E7723" t="str">
        <f t="shared" si="7697"/>
        <v>A5|сыр полутвердый</v>
      </c>
      <c r="F7723">
        <f>IFERROR(INDEX('Прайс-лист на год'!$E$4:$NG$28,MATCH(prices_model!E7723,'Прайс-лист на год'!$D$4:$D$28,0),MATCH(prices_model!A7723,'Прайс-лист на год'!$E$3:$NG$3,0)),0)</f>
        <v>664</v>
      </c>
    </row>
    <row r="7724" spans="1:6" x14ac:dyDescent="0.25">
      <c r="A7724" s="30">
        <f>'Прайс-лист на год'!$E$3+ROUNDDOWN((ROW()-2)/25,0)</f>
        <v>44138</v>
      </c>
      <c r="B7724">
        <f t="shared" ref="B7724:E7724" si="7698">B7699</f>
        <v>1</v>
      </c>
      <c r="C7724" t="str">
        <f t="shared" si="7698"/>
        <v>A5</v>
      </c>
      <c r="D7724" t="str">
        <f t="shared" si="7698"/>
        <v>сыр мягкий</v>
      </c>
      <c r="E7724" t="str">
        <f t="shared" si="7698"/>
        <v>A5|сыр мягкий</v>
      </c>
      <c r="F7724">
        <f>IFERROR(INDEX('Прайс-лист на год'!$E$4:$NG$28,MATCH(prices_model!E7724,'Прайс-лист на год'!$D$4:$D$28,0),MATCH(prices_model!A7724,'Прайс-лист на год'!$E$3:$NG$3,0)),0)</f>
        <v>554</v>
      </c>
    </row>
    <row r="7725" spans="1:6" x14ac:dyDescent="0.25">
      <c r="A7725" s="30">
        <f>'Прайс-лист на год'!$E$3+ROUNDDOWN((ROW()-2)/25,0)</f>
        <v>44138</v>
      </c>
      <c r="B7725">
        <f t="shared" ref="B7725:E7725" si="7699">B7700</f>
        <v>1</v>
      </c>
      <c r="C7725" t="str">
        <f t="shared" si="7699"/>
        <v>A5</v>
      </c>
      <c r="D7725" t="str">
        <f t="shared" si="7699"/>
        <v>прочие сыры</v>
      </c>
      <c r="E7725" t="str">
        <f t="shared" si="7699"/>
        <v>A5|прочие сыры</v>
      </c>
      <c r="F7725">
        <f>IFERROR(INDEX('Прайс-лист на год'!$E$4:$NG$28,MATCH(prices_model!E7725,'Прайс-лист на год'!$D$4:$D$28,0),MATCH(prices_model!A7725,'Прайс-лист на год'!$E$3:$NG$3,0)),0)</f>
        <v>775</v>
      </c>
    </row>
    <row r="7726" spans="1:6" x14ac:dyDescent="0.25">
      <c r="A7726" s="30">
        <f>'Прайс-лист на год'!$E$3+ROUNDDOWN((ROW()-2)/25,0)</f>
        <v>44138</v>
      </c>
      <c r="B7726">
        <f t="shared" ref="B7726:E7726" si="7700">B7701</f>
        <v>1</v>
      </c>
      <c r="C7726" t="str">
        <f t="shared" si="7700"/>
        <v>A5</v>
      </c>
      <c r="D7726" t="str">
        <f t="shared" si="7700"/>
        <v>продукты сырные</v>
      </c>
      <c r="E7726" t="str">
        <f t="shared" si="7700"/>
        <v>A5|продукты сырные</v>
      </c>
      <c r="F7726">
        <f>IFERROR(INDEX('Прайс-лист на год'!$E$4:$NG$28,MATCH(prices_model!E7726,'Прайс-лист на год'!$D$4:$D$28,0),MATCH(prices_model!A7726,'Прайс-лист на год'!$E$3:$NG$3,0)),0)</f>
        <v>443</v>
      </c>
    </row>
    <row r="7727" spans="1:6" x14ac:dyDescent="0.25">
      <c r="A7727" s="30">
        <f>'Прайс-лист на год'!$E$3+ROUNDDOWN((ROW()-2)/25,0)</f>
        <v>44139</v>
      </c>
      <c r="B7727">
        <f t="shared" ref="B7727:E7727" si="7701">B7702</f>
        <v>1</v>
      </c>
      <c r="C7727" t="str">
        <f t="shared" si="7701"/>
        <v>A1</v>
      </c>
      <c r="D7727" t="str">
        <f t="shared" si="7701"/>
        <v>сыр твердый</v>
      </c>
      <c r="E7727" t="str">
        <f t="shared" si="7701"/>
        <v>A1|сыр твердый</v>
      </c>
      <c r="F7727">
        <f>IFERROR(INDEX('Прайс-лист на год'!$E$4:$NG$28,MATCH(prices_model!E7727,'Прайс-лист на год'!$D$4:$D$28,0),MATCH(prices_model!A7727,'Прайс-лист на год'!$E$3:$NG$3,0)),0)</f>
        <v>950</v>
      </c>
    </row>
    <row r="7728" spans="1:6" x14ac:dyDescent="0.25">
      <c r="A7728" s="30">
        <f>'Прайс-лист на год'!$E$3+ROUNDDOWN((ROW()-2)/25,0)</f>
        <v>44139</v>
      </c>
      <c r="B7728">
        <f t="shared" ref="B7728:E7728" si="7702">B7703</f>
        <v>1</v>
      </c>
      <c r="C7728" t="str">
        <f t="shared" si="7702"/>
        <v>A1</v>
      </c>
      <c r="D7728" t="str">
        <f t="shared" si="7702"/>
        <v>сыр полутвердый</v>
      </c>
      <c r="E7728" t="str">
        <f t="shared" si="7702"/>
        <v>A1|сыр полутвердый</v>
      </c>
      <c r="F7728">
        <f>IFERROR(INDEX('Прайс-лист на год'!$E$4:$NG$28,MATCH(prices_model!E7728,'Прайс-лист на год'!$D$4:$D$28,0),MATCH(prices_model!A7728,'Прайс-лист на год'!$E$3:$NG$3,0)),0)</f>
        <v>570</v>
      </c>
    </row>
    <row r="7729" spans="1:6" x14ac:dyDescent="0.25">
      <c r="A7729" s="30">
        <f>'Прайс-лист на год'!$E$3+ROUNDDOWN((ROW()-2)/25,0)</f>
        <v>44139</v>
      </c>
      <c r="B7729">
        <f t="shared" ref="B7729:E7729" si="7703">B7704</f>
        <v>1</v>
      </c>
      <c r="C7729" t="str">
        <f t="shared" si="7703"/>
        <v>A1</v>
      </c>
      <c r="D7729" t="str">
        <f t="shared" si="7703"/>
        <v>сыр мягкий</v>
      </c>
      <c r="E7729" t="str">
        <f t="shared" si="7703"/>
        <v>A1|сыр мягкий</v>
      </c>
      <c r="F7729">
        <f>IFERROR(INDEX('Прайс-лист на год'!$E$4:$NG$28,MATCH(prices_model!E7729,'Прайс-лист на год'!$D$4:$D$28,0),MATCH(prices_model!A7729,'Прайс-лист на год'!$E$3:$NG$3,0)),0)</f>
        <v>475</v>
      </c>
    </row>
    <row r="7730" spans="1:6" x14ac:dyDescent="0.25">
      <c r="A7730" s="30">
        <f>'Прайс-лист на год'!$E$3+ROUNDDOWN((ROW()-2)/25,0)</f>
        <v>44139</v>
      </c>
      <c r="B7730">
        <f t="shared" ref="B7730:E7730" si="7704">B7705</f>
        <v>1</v>
      </c>
      <c r="C7730" t="str">
        <f t="shared" si="7704"/>
        <v>A1</v>
      </c>
      <c r="D7730" t="str">
        <f t="shared" si="7704"/>
        <v>прочие сыры</v>
      </c>
      <c r="E7730" t="str">
        <f t="shared" si="7704"/>
        <v>A1|прочие сыры</v>
      </c>
      <c r="F7730">
        <f>IFERROR(INDEX('Прайс-лист на год'!$E$4:$NG$28,MATCH(prices_model!E7730,'Прайс-лист на год'!$D$4:$D$28,0),MATCH(prices_model!A7730,'Прайс-лист на год'!$E$3:$NG$3,0)),0)</f>
        <v>665</v>
      </c>
    </row>
    <row r="7731" spans="1:6" x14ac:dyDescent="0.25">
      <c r="A7731" s="30">
        <f>'Прайс-лист на год'!$E$3+ROUNDDOWN((ROW()-2)/25,0)</f>
        <v>44139</v>
      </c>
      <c r="B7731">
        <f t="shared" ref="B7731:E7731" si="7705">B7706</f>
        <v>1</v>
      </c>
      <c r="C7731" t="str">
        <f t="shared" si="7705"/>
        <v>A1</v>
      </c>
      <c r="D7731" t="str">
        <f t="shared" si="7705"/>
        <v>продукты сырные</v>
      </c>
      <c r="E7731" t="str">
        <f t="shared" si="7705"/>
        <v>A1|продукты сырные</v>
      </c>
      <c r="F7731">
        <f>IFERROR(INDEX('Прайс-лист на год'!$E$4:$NG$28,MATCH(prices_model!E7731,'Прайс-лист на год'!$D$4:$D$28,0),MATCH(prices_model!A7731,'Прайс-лист на год'!$E$3:$NG$3,0)),0)</f>
        <v>380</v>
      </c>
    </row>
    <row r="7732" spans="1:6" x14ac:dyDescent="0.25">
      <c r="A7732" s="30">
        <f>'Прайс-лист на год'!$E$3+ROUNDDOWN((ROW()-2)/25,0)</f>
        <v>44139</v>
      </c>
      <c r="B7732">
        <f t="shared" ref="B7732:E7732" si="7706">B7707</f>
        <v>1</v>
      </c>
      <c r="C7732" t="str">
        <f t="shared" si="7706"/>
        <v>A2</v>
      </c>
      <c r="D7732" t="str">
        <f t="shared" si="7706"/>
        <v>сыр твердый</v>
      </c>
      <c r="E7732" t="str">
        <f t="shared" si="7706"/>
        <v>A2|сыр твердый</v>
      </c>
      <c r="F7732">
        <f>IFERROR(INDEX('Прайс-лист на год'!$E$4:$NG$28,MATCH(prices_model!E7732,'Прайс-лист на год'!$D$4:$D$28,0),MATCH(prices_model!A7732,'Прайс-лист на год'!$E$3:$NG$3,0)),0)</f>
        <v>900</v>
      </c>
    </row>
    <row r="7733" spans="1:6" x14ac:dyDescent="0.25">
      <c r="A7733" s="30">
        <f>'Прайс-лист на год'!$E$3+ROUNDDOWN((ROW()-2)/25,0)</f>
        <v>44139</v>
      </c>
      <c r="B7733">
        <f t="shared" ref="B7733:E7733" si="7707">B7708</f>
        <v>1</v>
      </c>
      <c r="C7733" t="str">
        <f t="shared" si="7707"/>
        <v>A2</v>
      </c>
      <c r="D7733" t="str">
        <f t="shared" si="7707"/>
        <v>сыр полутвердый</v>
      </c>
      <c r="E7733" t="str">
        <f t="shared" si="7707"/>
        <v>A2|сыр полутвердый</v>
      </c>
      <c r="F7733">
        <f>IFERROR(INDEX('Прайс-лист на год'!$E$4:$NG$28,MATCH(prices_model!E7733,'Прайс-лист на год'!$D$4:$D$28,0),MATCH(prices_model!A7733,'Прайс-лист на год'!$E$3:$NG$3,0)),0)</f>
        <v>540</v>
      </c>
    </row>
    <row r="7734" spans="1:6" x14ac:dyDescent="0.25">
      <c r="A7734" s="30">
        <f>'Прайс-лист на год'!$E$3+ROUNDDOWN((ROW()-2)/25,0)</f>
        <v>44139</v>
      </c>
      <c r="B7734">
        <f t="shared" ref="B7734:E7734" si="7708">B7709</f>
        <v>1</v>
      </c>
      <c r="C7734" t="str">
        <f t="shared" si="7708"/>
        <v>A2</v>
      </c>
      <c r="D7734" t="str">
        <f t="shared" si="7708"/>
        <v>сыр мягкий</v>
      </c>
      <c r="E7734" t="str">
        <f t="shared" si="7708"/>
        <v>A2|сыр мягкий</v>
      </c>
      <c r="F7734">
        <f>IFERROR(INDEX('Прайс-лист на год'!$E$4:$NG$28,MATCH(prices_model!E7734,'Прайс-лист на год'!$D$4:$D$28,0),MATCH(prices_model!A7734,'Прайс-лист на год'!$E$3:$NG$3,0)),0)</f>
        <v>450</v>
      </c>
    </row>
    <row r="7735" spans="1:6" x14ac:dyDescent="0.25">
      <c r="A7735" s="30">
        <f>'Прайс-лист на год'!$E$3+ROUNDDOWN((ROW()-2)/25,0)</f>
        <v>44139</v>
      </c>
      <c r="B7735">
        <f t="shared" ref="B7735:E7735" si="7709">B7710</f>
        <v>1</v>
      </c>
      <c r="C7735" t="str">
        <f t="shared" si="7709"/>
        <v>A2</v>
      </c>
      <c r="D7735" t="str">
        <f t="shared" si="7709"/>
        <v>прочие сыры</v>
      </c>
      <c r="E7735" t="str">
        <f t="shared" si="7709"/>
        <v>A2|прочие сыры</v>
      </c>
      <c r="F7735">
        <f>IFERROR(INDEX('Прайс-лист на год'!$E$4:$NG$28,MATCH(prices_model!E7735,'Прайс-лист на год'!$D$4:$D$28,0),MATCH(prices_model!A7735,'Прайс-лист на год'!$E$3:$NG$3,0)),0)</f>
        <v>630</v>
      </c>
    </row>
    <row r="7736" spans="1:6" x14ac:dyDescent="0.25">
      <c r="A7736" s="30">
        <f>'Прайс-лист на год'!$E$3+ROUNDDOWN((ROW()-2)/25,0)</f>
        <v>44139</v>
      </c>
      <c r="B7736">
        <f t="shared" ref="B7736:E7736" si="7710">B7711</f>
        <v>1</v>
      </c>
      <c r="C7736" t="str">
        <f t="shared" si="7710"/>
        <v>A2</v>
      </c>
      <c r="D7736" t="str">
        <f t="shared" si="7710"/>
        <v>продукты сырные</v>
      </c>
      <c r="E7736" t="str">
        <f t="shared" si="7710"/>
        <v>A2|продукты сырные</v>
      </c>
      <c r="F7736">
        <f>IFERROR(INDEX('Прайс-лист на год'!$E$4:$NG$28,MATCH(prices_model!E7736,'Прайс-лист на год'!$D$4:$D$28,0),MATCH(prices_model!A7736,'Прайс-лист на год'!$E$3:$NG$3,0)),0)</f>
        <v>360</v>
      </c>
    </row>
    <row r="7737" spans="1:6" x14ac:dyDescent="0.25">
      <c r="A7737" s="30">
        <f>'Прайс-лист на год'!$E$3+ROUNDDOWN((ROW()-2)/25,0)</f>
        <v>44139</v>
      </c>
      <c r="B7737">
        <f t="shared" ref="B7737:E7737" si="7711">B7712</f>
        <v>1</v>
      </c>
      <c r="C7737" t="str">
        <f t="shared" si="7711"/>
        <v>A3</v>
      </c>
      <c r="D7737" t="str">
        <f t="shared" si="7711"/>
        <v>сыр твердый</v>
      </c>
      <c r="E7737" t="str">
        <f t="shared" si="7711"/>
        <v>A3|сыр твердый</v>
      </c>
      <c r="F7737">
        <f>IFERROR(INDEX('Прайс-лист на год'!$E$4:$NG$28,MATCH(prices_model!E7737,'Прайс-лист на год'!$D$4:$D$28,0),MATCH(prices_model!A7737,'Прайс-лист на год'!$E$3:$NG$3,0)),0)</f>
        <v>1100</v>
      </c>
    </row>
    <row r="7738" spans="1:6" x14ac:dyDescent="0.25">
      <c r="A7738" s="30">
        <f>'Прайс-лист на год'!$E$3+ROUNDDOWN((ROW()-2)/25,0)</f>
        <v>44139</v>
      </c>
      <c r="B7738">
        <f t="shared" ref="B7738:E7738" si="7712">B7713</f>
        <v>1</v>
      </c>
      <c r="C7738" t="str">
        <f t="shared" si="7712"/>
        <v>A3</v>
      </c>
      <c r="D7738" t="str">
        <f t="shared" si="7712"/>
        <v>сыр полутвердый</v>
      </c>
      <c r="E7738" t="str">
        <f t="shared" si="7712"/>
        <v>A3|сыр полутвердый</v>
      </c>
      <c r="F7738">
        <f>IFERROR(INDEX('Прайс-лист на год'!$E$4:$NG$28,MATCH(prices_model!E7738,'Прайс-лист на год'!$D$4:$D$28,0),MATCH(prices_model!A7738,'Прайс-лист на год'!$E$3:$NG$3,0)),0)</f>
        <v>660</v>
      </c>
    </row>
    <row r="7739" spans="1:6" x14ac:dyDescent="0.25">
      <c r="A7739" s="30">
        <f>'Прайс-лист на год'!$E$3+ROUNDDOWN((ROW()-2)/25,0)</f>
        <v>44139</v>
      </c>
      <c r="B7739">
        <f t="shared" ref="B7739:E7739" si="7713">B7714</f>
        <v>1</v>
      </c>
      <c r="C7739" t="str">
        <f t="shared" si="7713"/>
        <v>A3</v>
      </c>
      <c r="D7739" t="str">
        <f t="shared" si="7713"/>
        <v>сыр мягкий</v>
      </c>
      <c r="E7739" t="str">
        <f t="shared" si="7713"/>
        <v>A3|сыр мягкий</v>
      </c>
      <c r="F7739">
        <f>IFERROR(INDEX('Прайс-лист на год'!$E$4:$NG$28,MATCH(prices_model!E7739,'Прайс-лист на год'!$D$4:$D$28,0),MATCH(prices_model!A7739,'Прайс-лист на год'!$E$3:$NG$3,0)),0)</f>
        <v>550</v>
      </c>
    </row>
    <row r="7740" spans="1:6" x14ac:dyDescent="0.25">
      <c r="A7740" s="30">
        <f>'Прайс-лист на год'!$E$3+ROUNDDOWN((ROW()-2)/25,0)</f>
        <v>44139</v>
      </c>
      <c r="B7740">
        <f t="shared" ref="B7740:E7740" si="7714">B7715</f>
        <v>1</v>
      </c>
      <c r="C7740" t="str">
        <f t="shared" si="7714"/>
        <v>A3</v>
      </c>
      <c r="D7740" t="str">
        <f t="shared" si="7714"/>
        <v>прочие сыры</v>
      </c>
      <c r="E7740" t="str">
        <f t="shared" si="7714"/>
        <v>A3|прочие сыры</v>
      </c>
      <c r="F7740">
        <f>IFERROR(INDEX('Прайс-лист на год'!$E$4:$NG$28,MATCH(prices_model!E7740,'Прайс-лист на год'!$D$4:$D$28,0),MATCH(prices_model!A7740,'Прайс-лист на год'!$E$3:$NG$3,0)),0)</f>
        <v>770</v>
      </c>
    </row>
    <row r="7741" spans="1:6" x14ac:dyDescent="0.25">
      <c r="A7741" s="30">
        <f>'Прайс-лист на год'!$E$3+ROUNDDOWN((ROW()-2)/25,0)</f>
        <v>44139</v>
      </c>
      <c r="B7741">
        <f t="shared" ref="B7741:E7741" si="7715">B7716</f>
        <v>1</v>
      </c>
      <c r="C7741" t="str">
        <f t="shared" si="7715"/>
        <v>A3</v>
      </c>
      <c r="D7741" t="str">
        <f t="shared" si="7715"/>
        <v>продукты сырные</v>
      </c>
      <c r="E7741" t="str">
        <f t="shared" si="7715"/>
        <v>A3|продукты сырные</v>
      </c>
      <c r="F7741">
        <f>IFERROR(INDEX('Прайс-лист на год'!$E$4:$NG$28,MATCH(prices_model!E7741,'Прайс-лист на год'!$D$4:$D$28,0),MATCH(prices_model!A7741,'Прайс-лист на год'!$E$3:$NG$3,0)),0)</f>
        <v>440</v>
      </c>
    </row>
    <row r="7742" spans="1:6" x14ac:dyDescent="0.25">
      <c r="A7742" s="30">
        <f>'Прайс-лист на год'!$E$3+ROUNDDOWN((ROW()-2)/25,0)</f>
        <v>44139</v>
      </c>
      <c r="B7742">
        <f t="shared" ref="B7742:E7742" si="7716">B7717</f>
        <v>1</v>
      </c>
      <c r="C7742" t="str">
        <f t="shared" si="7716"/>
        <v>A4</v>
      </c>
      <c r="D7742" t="str">
        <f t="shared" si="7716"/>
        <v>сыр твердый</v>
      </c>
      <c r="E7742" t="str">
        <f t="shared" si="7716"/>
        <v>A4|сыр твердый</v>
      </c>
      <c r="F7742">
        <f>IFERROR(INDEX('Прайс-лист на год'!$E$4:$NG$28,MATCH(prices_model!E7742,'Прайс-лист на год'!$D$4:$D$28,0),MATCH(prices_model!A7742,'Прайс-лист на год'!$E$3:$NG$3,0)),0)</f>
        <v>1103</v>
      </c>
    </row>
    <row r="7743" spans="1:6" x14ac:dyDescent="0.25">
      <c r="A7743" s="30">
        <f>'Прайс-лист на год'!$E$3+ROUNDDOWN((ROW()-2)/25,0)</f>
        <v>44139</v>
      </c>
      <c r="B7743">
        <f t="shared" ref="B7743:E7743" si="7717">B7718</f>
        <v>1</v>
      </c>
      <c r="C7743" t="str">
        <f t="shared" si="7717"/>
        <v>A4</v>
      </c>
      <c r="D7743" t="str">
        <f t="shared" si="7717"/>
        <v>сыр полутвердый</v>
      </c>
      <c r="E7743" t="str">
        <f t="shared" si="7717"/>
        <v>A4|сыр полутвердый</v>
      </c>
      <c r="F7743">
        <f>IFERROR(INDEX('Прайс-лист на год'!$E$4:$NG$28,MATCH(prices_model!E7743,'Прайс-лист на год'!$D$4:$D$28,0),MATCH(prices_model!A7743,'Прайс-лист на год'!$E$3:$NG$3,0)),0)</f>
        <v>536</v>
      </c>
    </row>
    <row r="7744" spans="1:6" x14ac:dyDescent="0.25">
      <c r="A7744" s="30">
        <f>'Прайс-лист на год'!$E$3+ROUNDDOWN((ROW()-2)/25,0)</f>
        <v>44139</v>
      </c>
      <c r="B7744">
        <f t="shared" ref="B7744:E7744" si="7718">B7719</f>
        <v>1</v>
      </c>
      <c r="C7744" t="str">
        <f t="shared" si="7718"/>
        <v>A4</v>
      </c>
      <c r="D7744" t="str">
        <f t="shared" si="7718"/>
        <v>сыр мягкий</v>
      </c>
      <c r="E7744" t="str">
        <f t="shared" si="7718"/>
        <v>A4|сыр мягкий</v>
      </c>
      <c r="F7744">
        <f>IFERROR(INDEX('Прайс-лист на год'!$E$4:$NG$28,MATCH(prices_model!E7744,'Прайс-лист на год'!$D$4:$D$28,0),MATCH(prices_model!A7744,'Прайс-лист на год'!$E$3:$NG$3,0)),0)</f>
        <v>551</v>
      </c>
    </row>
    <row r="7745" spans="1:6" x14ac:dyDescent="0.25">
      <c r="A7745" s="30">
        <f>'Прайс-лист на год'!$E$3+ROUNDDOWN((ROW()-2)/25,0)</f>
        <v>44139</v>
      </c>
      <c r="B7745">
        <f t="shared" ref="B7745:E7745" si="7719">B7720</f>
        <v>1</v>
      </c>
      <c r="C7745" t="str">
        <f t="shared" si="7719"/>
        <v>A4</v>
      </c>
      <c r="D7745" t="str">
        <f t="shared" si="7719"/>
        <v>прочие сыры</v>
      </c>
      <c r="E7745" t="str">
        <f t="shared" si="7719"/>
        <v>A4|прочие сыры</v>
      </c>
      <c r="F7745">
        <f>IFERROR(INDEX('Прайс-лист на год'!$E$4:$NG$28,MATCH(prices_model!E7745,'Прайс-лист на год'!$D$4:$D$28,0),MATCH(prices_model!A7745,'Прайс-лист на год'!$E$3:$NG$3,0)),0)</f>
        <v>732</v>
      </c>
    </row>
    <row r="7746" spans="1:6" x14ac:dyDescent="0.25">
      <c r="A7746" s="30">
        <f>'Прайс-лист на год'!$E$3+ROUNDDOWN((ROW()-2)/25,0)</f>
        <v>44139</v>
      </c>
      <c r="B7746">
        <f t="shared" ref="B7746:E7746" si="7720">B7721</f>
        <v>1</v>
      </c>
      <c r="C7746" t="str">
        <f t="shared" si="7720"/>
        <v>A4</v>
      </c>
      <c r="D7746" t="str">
        <f t="shared" si="7720"/>
        <v>продукты сырные</v>
      </c>
      <c r="E7746" t="str">
        <f t="shared" si="7720"/>
        <v>A4|продукты сырные</v>
      </c>
      <c r="F7746">
        <f>IFERROR(INDEX('Прайс-лист на год'!$E$4:$NG$28,MATCH(prices_model!E7746,'Прайс-лист на год'!$D$4:$D$28,0),MATCH(prices_model!A7746,'Прайс-лист на год'!$E$3:$NG$3,0)),0)</f>
        <v>340</v>
      </c>
    </row>
    <row r="7747" spans="1:6" x14ac:dyDescent="0.25">
      <c r="A7747" s="30">
        <f>'Прайс-лист на год'!$E$3+ROUNDDOWN((ROW()-2)/25,0)</f>
        <v>44139</v>
      </c>
      <c r="B7747">
        <f t="shared" ref="B7747:E7747" si="7721">B7722</f>
        <v>1</v>
      </c>
      <c r="C7747" t="str">
        <f t="shared" si="7721"/>
        <v>A5</v>
      </c>
      <c r="D7747" t="str">
        <f t="shared" si="7721"/>
        <v>сыр твердый</v>
      </c>
      <c r="E7747" t="str">
        <f t="shared" si="7721"/>
        <v>A5|сыр твердый</v>
      </c>
      <c r="F7747">
        <f>IFERROR(INDEX('Прайс-лист на год'!$E$4:$NG$28,MATCH(prices_model!E7747,'Прайс-лист на год'!$D$4:$D$28,0),MATCH(prices_model!A7747,'Прайс-лист на год'!$E$3:$NG$3,0)),0)</f>
        <v>1107</v>
      </c>
    </row>
    <row r="7748" spans="1:6" x14ac:dyDescent="0.25">
      <c r="A7748" s="30">
        <f>'Прайс-лист на год'!$E$3+ROUNDDOWN((ROW()-2)/25,0)</f>
        <v>44139</v>
      </c>
      <c r="B7748">
        <f t="shared" ref="B7748:E7748" si="7722">B7723</f>
        <v>1</v>
      </c>
      <c r="C7748" t="str">
        <f t="shared" si="7722"/>
        <v>A5</v>
      </c>
      <c r="D7748" t="str">
        <f t="shared" si="7722"/>
        <v>сыр полутвердый</v>
      </c>
      <c r="E7748" t="str">
        <f t="shared" si="7722"/>
        <v>A5|сыр полутвердый</v>
      </c>
      <c r="F7748">
        <f>IFERROR(INDEX('Прайс-лист на год'!$E$4:$NG$28,MATCH(prices_model!E7748,'Прайс-лист на год'!$D$4:$D$28,0),MATCH(prices_model!A7748,'Прайс-лист на год'!$E$3:$NG$3,0)),0)</f>
        <v>664</v>
      </c>
    </row>
    <row r="7749" spans="1:6" x14ac:dyDescent="0.25">
      <c r="A7749" s="30">
        <f>'Прайс-лист на год'!$E$3+ROUNDDOWN((ROW()-2)/25,0)</f>
        <v>44139</v>
      </c>
      <c r="B7749">
        <f t="shared" ref="B7749:E7749" si="7723">B7724</f>
        <v>1</v>
      </c>
      <c r="C7749" t="str">
        <f t="shared" si="7723"/>
        <v>A5</v>
      </c>
      <c r="D7749" t="str">
        <f t="shared" si="7723"/>
        <v>сыр мягкий</v>
      </c>
      <c r="E7749" t="str">
        <f t="shared" si="7723"/>
        <v>A5|сыр мягкий</v>
      </c>
      <c r="F7749">
        <f>IFERROR(INDEX('Прайс-лист на год'!$E$4:$NG$28,MATCH(prices_model!E7749,'Прайс-лист на год'!$D$4:$D$28,0),MATCH(prices_model!A7749,'Прайс-лист на год'!$E$3:$NG$3,0)),0)</f>
        <v>554</v>
      </c>
    </row>
    <row r="7750" spans="1:6" x14ac:dyDescent="0.25">
      <c r="A7750" s="30">
        <f>'Прайс-лист на год'!$E$3+ROUNDDOWN((ROW()-2)/25,0)</f>
        <v>44139</v>
      </c>
      <c r="B7750">
        <f t="shared" ref="B7750:E7750" si="7724">B7725</f>
        <v>1</v>
      </c>
      <c r="C7750" t="str">
        <f t="shared" si="7724"/>
        <v>A5</v>
      </c>
      <c r="D7750" t="str">
        <f t="shared" si="7724"/>
        <v>прочие сыры</v>
      </c>
      <c r="E7750" t="str">
        <f t="shared" si="7724"/>
        <v>A5|прочие сыры</v>
      </c>
      <c r="F7750">
        <f>IFERROR(INDEX('Прайс-лист на год'!$E$4:$NG$28,MATCH(prices_model!E7750,'Прайс-лист на год'!$D$4:$D$28,0),MATCH(prices_model!A7750,'Прайс-лист на год'!$E$3:$NG$3,0)),0)</f>
        <v>775</v>
      </c>
    </row>
    <row r="7751" spans="1:6" x14ac:dyDescent="0.25">
      <c r="A7751" s="30">
        <f>'Прайс-лист на год'!$E$3+ROUNDDOWN((ROW()-2)/25,0)</f>
        <v>44139</v>
      </c>
      <c r="B7751">
        <f t="shared" ref="B7751:E7751" si="7725">B7726</f>
        <v>1</v>
      </c>
      <c r="C7751" t="str">
        <f t="shared" si="7725"/>
        <v>A5</v>
      </c>
      <c r="D7751" t="str">
        <f t="shared" si="7725"/>
        <v>продукты сырные</v>
      </c>
      <c r="E7751" t="str">
        <f t="shared" si="7725"/>
        <v>A5|продукты сырные</v>
      </c>
      <c r="F7751">
        <f>IFERROR(INDEX('Прайс-лист на год'!$E$4:$NG$28,MATCH(prices_model!E7751,'Прайс-лист на год'!$D$4:$D$28,0),MATCH(prices_model!A7751,'Прайс-лист на год'!$E$3:$NG$3,0)),0)</f>
        <v>443</v>
      </c>
    </row>
    <row r="7752" spans="1:6" x14ac:dyDescent="0.25">
      <c r="A7752" s="30">
        <f>'Прайс-лист на год'!$E$3+ROUNDDOWN((ROW()-2)/25,0)</f>
        <v>44140</v>
      </c>
      <c r="B7752">
        <f t="shared" ref="B7752:E7752" si="7726">B7727</f>
        <v>1</v>
      </c>
      <c r="C7752" t="str">
        <f t="shared" si="7726"/>
        <v>A1</v>
      </c>
      <c r="D7752" t="str">
        <f t="shared" si="7726"/>
        <v>сыр твердый</v>
      </c>
      <c r="E7752" t="str">
        <f t="shared" si="7726"/>
        <v>A1|сыр твердый</v>
      </c>
      <c r="F7752">
        <f>IFERROR(INDEX('Прайс-лист на год'!$E$4:$NG$28,MATCH(prices_model!E7752,'Прайс-лист на год'!$D$4:$D$28,0),MATCH(prices_model!A7752,'Прайс-лист на год'!$E$3:$NG$3,0)),0)</f>
        <v>950</v>
      </c>
    </row>
    <row r="7753" spans="1:6" x14ac:dyDescent="0.25">
      <c r="A7753" s="30">
        <f>'Прайс-лист на год'!$E$3+ROUNDDOWN((ROW()-2)/25,0)</f>
        <v>44140</v>
      </c>
      <c r="B7753">
        <f t="shared" ref="B7753:E7753" si="7727">B7728</f>
        <v>1</v>
      </c>
      <c r="C7753" t="str">
        <f t="shared" si="7727"/>
        <v>A1</v>
      </c>
      <c r="D7753" t="str">
        <f t="shared" si="7727"/>
        <v>сыр полутвердый</v>
      </c>
      <c r="E7753" t="str">
        <f t="shared" si="7727"/>
        <v>A1|сыр полутвердый</v>
      </c>
      <c r="F7753">
        <f>IFERROR(INDEX('Прайс-лист на год'!$E$4:$NG$28,MATCH(prices_model!E7753,'Прайс-лист на год'!$D$4:$D$28,0),MATCH(prices_model!A7753,'Прайс-лист на год'!$E$3:$NG$3,0)),0)</f>
        <v>570</v>
      </c>
    </row>
    <row r="7754" spans="1:6" x14ac:dyDescent="0.25">
      <c r="A7754" s="30">
        <f>'Прайс-лист на год'!$E$3+ROUNDDOWN((ROW()-2)/25,0)</f>
        <v>44140</v>
      </c>
      <c r="B7754">
        <f t="shared" ref="B7754:E7754" si="7728">B7729</f>
        <v>1</v>
      </c>
      <c r="C7754" t="str">
        <f t="shared" si="7728"/>
        <v>A1</v>
      </c>
      <c r="D7754" t="str">
        <f t="shared" si="7728"/>
        <v>сыр мягкий</v>
      </c>
      <c r="E7754" t="str">
        <f t="shared" si="7728"/>
        <v>A1|сыр мягкий</v>
      </c>
      <c r="F7754">
        <f>IFERROR(INDEX('Прайс-лист на год'!$E$4:$NG$28,MATCH(prices_model!E7754,'Прайс-лист на год'!$D$4:$D$28,0),MATCH(prices_model!A7754,'Прайс-лист на год'!$E$3:$NG$3,0)),0)</f>
        <v>475</v>
      </c>
    </row>
    <row r="7755" spans="1:6" x14ac:dyDescent="0.25">
      <c r="A7755" s="30">
        <f>'Прайс-лист на год'!$E$3+ROUNDDOWN((ROW()-2)/25,0)</f>
        <v>44140</v>
      </c>
      <c r="B7755">
        <f t="shared" ref="B7755:E7755" si="7729">B7730</f>
        <v>1</v>
      </c>
      <c r="C7755" t="str">
        <f t="shared" si="7729"/>
        <v>A1</v>
      </c>
      <c r="D7755" t="str">
        <f t="shared" si="7729"/>
        <v>прочие сыры</v>
      </c>
      <c r="E7755" t="str">
        <f t="shared" si="7729"/>
        <v>A1|прочие сыры</v>
      </c>
      <c r="F7755">
        <f>IFERROR(INDEX('Прайс-лист на год'!$E$4:$NG$28,MATCH(prices_model!E7755,'Прайс-лист на год'!$D$4:$D$28,0),MATCH(prices_model!A7755,'Прайс-лист на год'!$E$3:$NG$3,0)),0)</f>
        <v>665</v>
      </c>
    </row>
    <row r="7756" spans="1:6" x14ac:dyDescent="0.25">
      <c r="A7756" s="30">
        <f>'Прайс-лист на год'!$E$3+ROUNDDOWN((ROW()-2)/25,0)</f>
        <v>44140</v>
      </c>
      <c r="B7756">
        <f t="shared" ref="B7756:E7756" si="7730">B7731</f>
        <v>1</v>
      </c>
      <c r="C7756" t="str">
        <f t="shared" si="7730"/>
        <v>A1</v>
      </c>
      <c r="D7756" t="str">
        <f t="shared" si="7730"/>
        <v>продукты сырные</v>
      </c>
      <c r="E7756" t="str">
        <f t="shared" si="7730"/>
        <v>A1|продукты сырные</v>
      </c>
      <c r="F7756">
        <f>IFERROR(INDEX('Прайс-лист на год'!$E$4:$NG$28,MATCH(prices_model!E7756,'Прайс-лист на год'!$D$4:$D$28,0),MATCH(prices_model!A7756,'Прайс-лист на год'!$E$3:$NG$3,0)),0)</f>
        <v>380</v>
      </c>
    </row>
    <row r="7757" spans="1:6" x14ac:dyDescent="0.25">
      <c r="A7757" s="30">
        <f>'Прайс-лист на год'!$E$3+ROUNDDOWN((ROW()-2)/25,0)</f>
        <v>44140</v>
      </c>
      <c r="B7757">
        <f t="shared" ref="B7757:E7757" si="7731">B7732</f>
        <v>1</v>
      </c>
      <c r="C7757" t="str">
        <f t="shared" si="7731"/>
        <v>A2</v>
      </c>
      <c r="D7757" t="str">
        <f t="shared" si="7731"/>
        <v>сыр твердый</v>
      </c>
      <c r="E7757" t="str">
        <f t="shared" si="7731"/>
        <v>A2|сыр твердый</v>
      </c>
      <c r="F7757">
        <f>IFERROR(INDEX('Прайс-лист на год'!$E$4:$NG$28,MATCH(prices_model!E7757,'Прайс-лист на год'!$D$4:$D$28,0),MATCH(prices_model!A7757,'Прайс-лист на год'!$E$3:$NG$3,0)),0)</f>
        <v>900</v>
      </c>
    </row>
    <row r="7758" spans="1:6" x14ac:dyDescent="0.25">
      <c r="A7758" s="30">
        <f>'Прайс-лист на год'!$E$3+ROUNDDOWN((ROW()-2)/25,0)</f>
        <v>44140</v>
      </c>
      <c r="B7758">
        <f t="shared" ref="B7758:E7758" si="7732">B7733</f>
        <v>1</v>
      </c>
      <c r="C7758" t="str">
        <f t="shared" si="7732"/>
        <v>A2</v>
      </c>
      <c r="D7758" t="str">
        <f t="shared" si="7732"/>
        <v>сыр полутвердый</v>
      </c>
      <c r="E7758" t="str">
        <f t="shared" si="7732"/>
        <v>A2|сыр полутвердый</v>
      </c>
      <c r="F7758">
        <f>IFERROR(INDEX('Прайс-лист на год'!$E$4:$NG$28,MATCH(prices_model!E7758,'Прайс-лист на год'!$D$4:$D$28,0),MATCH(prices_model!A7758,'Прайс-лист на год'!$E$3:$NG$3,0)),0)</f>
        <v>540</v>
      </c>
    </row>
    <row r="7759" spans="1:6" x14ac:dyDescent="0.25">
      <c r="A7759" s="30">
        <f>'Прайс-лист на год'!$E$3+ROUNDDOWN((ROW()-2)/25,0)</f>
        <v>44140</v>
      </c>
      <c r="B7759">
        <f t="shared" ref="B7759:E7759" si="7733">B7734</f>
        <v>1</v>
      </c>
      <c r="C7759" t="str">
        <f t="shared" si="7733"/>
        <v>A2</v>
      </c>
      <c r="D7759" t="str">
        <f t="shared" si="7733"/>
        <v>сыр мягкий</v>
      </c>
      <c r="E7759" t="str">
        <f t="shared" si="7733"/>
        <v>A2|сыр мягкий</v>
      </c>
      <c r="F7759">
        <f>IFERROR(INDEX('Прайс-лист на год'!$E$4:$NG$28,MATCH(prices_model!E7759,'Прайс-лист на год'!$D$4:$D$28,0),MATCH(prices_model!A7759,'Прайс-лист на год'!$E$3:$NG$3,0)),0)</f>
        <v>450</v>
      </c>
    </row>
    <row r="7760" spans="1:6" x14ac:dyDescent="0.25">
      <c r="A7760" s="30">
        <f>'Прайс-лист на год'!$E$3+ROUNDDOWN((ROW()-2)/25,0)</f>
        <v>44140</v>
      </c>
      <c r="B7760">
        <f t="shared" ref="B7760:E7760" si="7734">B7735</f>
        <v>1</v>
      </c>
      <c r="C7760" t="str">
        <f t="shared" si="7734"/>
        <v>A2</v>
      </c>
      <c r="D7760" t="str">
        <f t="shared" si="7734"/>
        <v>прочие сыры</v>
      </c>
      <c r="E7760" t="str">
        <f t="shared" si="7734"/>
        <v>A2|прочие сыры</v>
      </c>
      <c r="F7760">
        <f>IFERROR(INDEX('Прайс-лист на год'!$E$4:$NG$28,MATCH(prices_model!E7760,'Прайс-лист на год'!$D$4:$D$28,0),MATCH(prices_model!A7760,'Прайс-лист на год'!$E$3:$NG$3,0)),0)</f>
        <v>630</v>
      </c>
    </row>
    <row r="7761" spans="1:6" x14ac:dyDescent="0.25">
      <c r="A7761" s="30">
        <f>'Прайс-лист на год'!$E$3+ROUNDDOWN((ROW()-2)/25,0)</f>
        <v>44140</v>
      </c>
      <c r="B7761">
        <f t="shared" ref="B7761:E7761" si="7735">B7736</f>
        <v>1</v>
      </c>
      <c r="C7761" t="str">
        <f t="shared" si="7735"/>
        <v>A2</v>
      </c>
      <c r="D7761" t="str">
        <f t="shared" si="7735"/>
        <v>продукты сырные</v>
      </c>
      <c r="E7761" t="str">
        <f t="shared" si="7735"/>
        <v>A2|продукты сырные</v>
      </c>
      <c r="F7761">
        <f>IFERROR(INDEX('Прайс-лист на год'!$E$4:$NG$28,MATCH(prices_model!E7761,'Прайс-лист на год'!$D$4:$D$28,0),MATCH(prices_model!A7761,'Прайс-лист на год'!$E$3:$NG$3,0)),0)</f>
        <v>360</v>
      </c>
    </row>
    <row r="7762" spans="1:6" x14ac:dyDescent="0.25">
      <c r="A7762" s="30">
        <f>'Прайс-лист на год'!$E$3+ROUNDDOWN((ROW()-2)/25,0)</f>
        <v>44140</v>
      </c>
      <c r="B7762">
        <f t="shared" ref="B7762:E7762" si="7736">B7737</f>
        <v>1</v>
      </c>
      <c r="C7762" t="str">
        <f t="shared" si="7736"/>
        <v>A3</v>
      </c>
      <c r="D7762" t="str">
        <f t="shared" si="7736"/>
        <v>сыр твердый</v>
      </c>
      <c r="E7762" t="str">
        <f t="shared" si="7736"/>
        <v>A3|сыр твердый</v>
      </c>
      <c r="F7762">
        <f>IFERROR(INDEX('Прайс-лист на год'!$E$4:$NG$28,MATCH(prices_model!E7762,'Прайс-лист на год'!$D$4:$D$28,0),MATCH(prices_model!A7762,'Прайс-лист на год'!$E$3:$NG$3,0)),0)</f>
        <v>1100</v>
      </c>
    </row>
    <row r="7763" spans="1:6" x14ac:dyDescent="0.25">
      <c r="A7763" s="30">
        <f>'Прайс-лист на год'!$E$3+ROUNDDOWN((ROW()-2)/25,0)</f>
        <v>44140</v>
      </c>
      <c r="B7763">
        <f t="shared" ref="B7763:E7763" si="7737">B7738</f>
        <v>1</v>
      </c>
      <c r="C7763" t="str">
        <f t="shared" si="7737"/>
        <v>A3</v>
      </c>
      <c r="D7763" t="str">
        <f t="shared" si="7737"/>
        <v>сыр полутвердый</v>
      </c>
      <c r="E7763" t="str">
        <f t="shared" si="7737"/>
        <v>A3|сыр полутвердый</v>
      </c>
      <c r="F7763">
        <f>IFERROR(INDEX('Прайс-лист на год'!$E$4:$NG$28,MATCH(prices_model!E7763,'Прайс-лист на год'!$D$4:$D$28,0),MATCH(prices_model!A7763,'Прайс-лист на год'!$E$3:$NG$3,0)),0)</f>
        <v>660</v>
      </c>
    </row>
    <row r="7764" spans="1:6" x14ac:dyDescent="0.25">
      <c r="A7764" s="30">
        <f>'Прайс-лист на год'!$E$3+ROUNDDOWN((ROW()-2)/25,0)</f>
        <v>44140</v>
      </c>
      <c r="B7764">
        <f t="shared" ref="B7764:E7764" si="7738">B7739</f>
        <v>1</v>
      </c>
      <c r="C7764" t="str">
        <f t="shared" si="7738"/>
        <v>A3</v>
      </c>
      <c r="D7764" t="str">
        <f t="shared" si="7738"/>
        <v>сыр мягкий</v>
      </c>
      <c r="E7764" t="str">
        <f t="shared" si="7738"/>
        <v>A3|сыр мягкий</v>
      </c>
      <c r="F7764">
        <f>IFERROR(INDEX('Прайс-лист на год'!$E$4:$NG$28,MATCH(prices_model!E7764,'Прайс-лист на год'!$D$4:$D$28,0),MATCH(prices_model!A7764,'Прайс-лист на год'!$E$3:$NG$3,0)),0)</f>
        <v>550</v>
      </c>
    </row>
    <row r="7765" spans="1:6" x14ac:dyDescent="0.25">
      <c r="A7765" s="30">
        <f>'Прайс-лист на год'!$E$3+ROUNDDOWN((ROW()-2)/25,0)</f>
        <v>44140</v>
      </c>
      <c r="B7765">
        <f t="shared" ref="B7765:E7765" si="7739">B7740</f>
        <v>1</v>
      </c>
      <c r="C7765" t="str">
        <f t="shared" si="7739"/>
        <v>A3</v>
      </c>
      <c r="D7765" t="str">
        <f t="shared" si="7739"/>
        <v>прочие сыры</v>
      </c>
      <c r="E7765" t="str">
        <f t="shared" si="7739"/>
        <v>A3|прочие сыры</v>
      </c>
      <c r="F7765">
        <f>IFERROR(INDEX('Прайс-лист на год'!$E$4:$NG$28,MATCH(prices_model!E7765,'Прайс-лист на год'!$D$4:$D$28,0),MATCH(prices_model!A7765,'Прайс-лист на год'!$E$3:$NG$3,0)),0)</f>
        <v>770</v>
      </c>
    </row>
    <row r="7766" spans="1:6" x14ac:dyDescent="0.25">
      <c r="A7766" s="30">
        <f>'Прайс-лист на год'!$E$3+ROUNDDOWN((ROW()-2)/25,0)</f>
        <v>44140</v>
      </c>
      <c r="B7766">
        <f t="shared" ref="B7766:E7766" si="7740">B7741</f>
        <v>1</v>
      </c>
      <c r="C7766" t="str">
        <f t="shared" si="7740"/>
        <v>A3</v>
      </c>
      <c r="D7766" t="str">
        <f t="shared" si="7740"/>
        <v>продукты сырные</v>
      </c>
      <c r="E7766" t="str">
        <f t="shared" si="7740"/>
        <v>A3|продукты сырные</v>
      </c>
      <c r="F7766">
        <f>IFERROR(INDEX('Прайс-лист на год'!$E$4:$NG$28,MATCH(prices_model!E7766,'Прайс-лист на год'!$D$4:$D$28,0),MATCH(prices_model!A7766,'Прайс-лист на год'!$E$3:$NG$3,0)),0)</f>
        <v>440</v>
      </c>
    </row>
    <row r="7767" spans="1:6" x14ac:dyDescent="0.25">
      <c r="A7767" s="30">
        <f>'Прайс-лист на год'!$E$3+ROUNDDOWN((ROW()-2)/25,0)</f>
        <v>44140</v>
      </c>
      <c r="B7767">
        <f t="shared" ref="B7767:E7767" si="7741">B7742</f>
        <v>1</v>
      </c>
      <c r="C7767" t="str">
        <f t="shared" si="7741"/>
        <v>A4</v>
      </c>
      <c r="D7767" t="str">
        <f t="shared" si="7741"/>
        <v>сыр твердый</v>
      </c>
      <c r="E7767" t="str">
        <f t="shared" si="7741"/>
        <v>A4|сыр твердый</v>
      </c>
      <c r="F7767">
        <f>IFERROR(INDEX('Прайс-лист на год'!$E$4:$NG$28,MATCH(prices_model!E7767,'Прайс-лист на год'!$D$4:$D$28,0),MATCH(prices_model!A7767,'Прайс-лист на год'!$E$3:$NG$3,0)),0)</f>
        <v>1103</v>
      </c>
    </row>
    <row r="7768" spans="1:6" x14ac:dyDescent="0.25">
      <c r="A7768" s="30">
        <f>'Прайс-лист на год'!$E$3+ROUNDDOWN((ROW()-2)/25,0)</f>
        <v>44140</v>
      </c>
      <c r="B7768">
        <f t="shared" ref="B7768:E7768" si="7742">B7743</f>
        <v>1</v>
      </c>
      <c r="C7768" t="str">
        <f t="shared" si="7742"/>
        <v>A4</v>
      </c>
      <c r="D7768" t="str">
        <f t="shared" si="7742"/>
        <v>сыр полутвердый</v>
      </c>
      <c r="E7768" t="str">
        <f t="shared" si="7742"/>
        <v>A4|сыр полутвердый</v>
      </c>
      <c r="F7768">
        <f>IFERROR(INDEX('Прайс-лист на год'!$E$4:$NG$28,MATCH(prices_model!E7768,'Прайс-лист на год'!$D$4:$D$28,0),MATCH(prices_model!A7768,'Прайс-лист на год'!$E$3:$NG$3,0)),0)</f>
        <v>536</v>
      </c>
    </row>
    <row r="7769" spans="1:6" x14ac:dyDescent="0.25">
      <c r="A7769" s="30">
        <f>'Прайс-лист на год'!$E$3+ROUNDDOWN((ROW()-2)/25,0)</f>
        <v>44140</v>
      </c>
      <c r="B7769">
        <f t="shared" ref="B7769:E7769" si="7743">B7744</f>
        <v>1</v>
      </c>
      <c r="C7769" t="str">
        <f t="shared" si="7743"/>
        <v>A4</v>
      </c>
      <c r="D7769" t="str">
        <f t="shared" si="7743"/>
        <v>сыр мягкий</v>
      </c>
      <c r="E7769" t="str">
        <f t="shared" si="7743"/>
        <v>A4|сыр мягкий</v>
      </c>
      <c r="F7769">
        <f>IFERROR(INDEX('Прайс-лист на год'!$E$4:$NG$28,MATCH(prices_model!E7769,'Прайс-лист на год'!$D$4:$D$28,0),MATCH(prices_model!A7769,'Прайс-лист на год'!$E$3:$NG$3,0)),0)</f>
        <v>551</v>
      </c>
    </row>
    <row r="7770" spans="1:6" x14ac:dyDescent="0.25">
      <c r="A7770" s="30">
        <f>'Прайс-лист на год'!$E$3+ROUNDDOWN((ROW()-2)/25,0)</f>
        <v>44140</v>
      </c>
      <c r="B7770">
        <f t="shared" ref="B7770:E7770" si="7744">B7745</f>
        <v>1</v>
      </c>
      <c r="C7770" t="str">
        <f t="shared" si="7744"/>
        <v>A4</v>
      </c>
      <c r="D7770" t="str">
        <f t="shared" si="7744"/>
        <v>прочие сыры</v>
      </c>
      <c r="E7770" t="str">
        <f t="shared" si="7744"/>
        <v>A4|прочие сыры</v>
      </c>
      <c r="F7770">
        <f>IFERROR(INDEX('Прайс-лист на год'!$E$4:$NG$28,MATCH(prices_model!E7770,'Прайс-лист на год'!$D$4:$D$28,0),MATCH(prices_model!A7770,'Прайс-лист на год'!$E$3:$NG$3,0)),0)</f>
        <v>732</v>
      </c>
    </row>
    <row r="7771" spans="1:6" x14ac:dyDescent="0.25">
      <c r="A7771" s="30">
        <f>'Прайс-лист на год'!$E$3+ROUNDDOWN((ROW()-2)/25,0)</f>
        <v>44140</v>
      </c>
      <c r="B7771">
        <f t="shared" ref="B7771:E7771" si="7745">B7746</f>
        <v>1</v>
      </c>
      <c r="C7771" t="str">
        <f t="shared" si="7745"/>
        <v>A4</v>
      </c>
      <c r="D7771" t="str">
        <f t="shared" si="7745"/>
        <v>продукты сырные</v>
      </c>
      <c r="E7771" t="str">
        <f t="shared" si="7745"/>
        <v>A4|продукты сырные</v>
      </c>
      <c r="F7771">
        <f>IFERROR(INDEX('Прайс-лист на год'!$E$4:$NG$28,MATCH(prices_model!E7771,'Прайс-лист на год'!$D$4:$D$28,0),MATCH(prices_model!A7771,'Прайс-лист на год'!$E$3:$NG$3,0)),0)</f>
        <v>340</v>
      </c>
    </row>
    <row r="7772" spans="1:6" x14ac:dyDescent="0.25">
      <c r="A7772" s="30">
        <f>'Прайс-лист на год'!$E$3+ROUNDDOWN((ROW()-2)/25,0)</f>
        <v>44140</v>
      </c>
      <c r="B7772">
        <f t="shared" ref="B7772:E7772" si="7746">B7747</f>
        <v>1</v>
      </c>
      <c r="C7772" t="str">
        <f t="shared" si="7746"/>
        <v>A5</v>
      </c>
      <c r="D7772" t="str">
        <f t="shared" si="7746"/>
        <v>сыр твердый</v>
      </c>
      <c r="E7772" t="str">
        <f t="shared" si="7746"/>
        <v>A5|сыр твердый</v>
      </c>
      <c r="F7772">
        <f>IFERROR(INDEX('Прайс-лист на год'!$E$4:$NG$28,MATCH(prices_model!E7772,'Прайс-лист на год'!$D$4:$D$28,0),MATCH(prices_model!A7772,'Прайс-лист на год'!$E$3:$NG$3,0)),0)</f>
        <v>1107</v>
      </c>
    </row>
    <row r="7773" spans="1:6" x14ac:dyDescent="0.25">
      <c r="A7773" s="30">
        <f>'Прайс-лист на год'!$E$3+ROUNDDOWN((ROW()-2)/25,0)</f>
        <v>44140</v>
      </c>
      <c r="B7773">
        <f t="shared" ref="B7773:E7773" si="7747">B7748</f>
        <v>1</v>
      </c>
      <c r="C7773" t="str">
        <f t="shared" si="7747"/>
        <v>A5</v>
      </c>
      <c r="D7773" t="str">
        <f t="shared" si="7747"/>
        <v>сыр полутвердый</v>
      </c>
      <c r="E7773" t="str">
        <f t="shared" si="7747"/>
        <v>A5|сыр полутвердый</v>
      </c>
      <c r="F7773">
        <f>IFERROR(INDEX('Прайс-лист на год'!$E$4:$NG$28,MATCH(prices_model!E7773,'Прайс-лист на год'!$D$4:$D$28,0),MATCH(prices_model!A7773,'Прайс-лист на год'!$E$3:$NG$3,0)),0)</f>
        <v>664</v>
      </c>
    </row>
    <row r="7774" spans="1:6" x14ac:dyDescent="0.25">
      <c r="A7774" s="30">
        <f>'Прайс-лист на год'!$E$3+ROUNDDOWN((ROW()-2)/25,0)</f>
        <v>44140</v>
      </c>
      <c r="B7774">
        <f t="shared" ref="B7774:E7774" si="7748">B7749</f>
        <v>1</v>
      </c>
      <c r="C7774" t="str">
        <f t="shared" si="7748"/>
        <v>A5</v>
      </c>
      <c r="D7774" t="str">
        <f t="shared" si="7748"/>
        <v>сыр мягкий</v>
      </c>
      <c r="E7774" t="str">
        <f t="shared" si="7748"/>
        <v>A5|сыр мягкий</v>
      </c>
      <c r="F7774">
        <f>IFERROR(INDEX('Прайс-лист на год'!$E$4:$NG$28,MATCH(prices_model!E7774,'Прайс-лист на год'!$D$4:$D$28,0),MATCH(prices_model!A7774,'Прайс-лист на год'!$E$3:$NG$3,0)),0)</f>
        <v>554</v>
      </c>
    </row>
    <row r="7775" spans="1:6" x14ac:dyDescent="0.25">
      <c r="A7775" s="30">
        <f>'Прайс-лист на год'!$E$3+ROUNDDOWN((ROW()-2)/25,0)</f>
        <v>44140</v>
      </c>
      <c r="B7775">
        <f t="shared" ref="B7775:E7775" si="7749">B7750</f>
        <v>1</v>
      </c>
      <c r="C7775" t="str">
        <f t="shared" si="7749"/>
        <v>A5</v>
      </c>
      <c r="D7775" t="str">
        <f t="shared" si="7749"/>
        <v>прочие сыры</v>
      </c>
      <c r="E7775" t="str">
        <f t="shared" si="7749"/>
        <v>A5|прочие сыры</v>
      </c>
      <c r="F7775">
        <f>IFERROR(INDEX('Прайс-лист на год'!$E$4:$NG$28,MATCH(prices_model!E7775,'Прайс-лист на год'!$D$4:$D$28,0),MATCH(prices_model!A7775,'Прайс-лист на год'!$E$3:$NG$3,0)),0)</f>
        <v>775</v>
      </c>
    </row>
    <row r="7776" spans="1:6" x14ac:dyDescent="0.25">
      <c r="A7776" s="30">
        <f>'Прайс-лист на год'!$E$3+ROUNDDOWN((ROW()-2)/25,0)</f>
        <v>44140</v>
      </c>
      <c r="B7776">
        <f t="shared" ref="B7776:E7776" si="7750">B7751</f>
        <v>1</v>
      </c>
      <c r="C7776" t="str">
        <f t="shared" si="7750"/>
        <v>A5</v>
      </c>
      <c r="D7776" t="str">
        <f t="shared" si="7750"/>
        <v>продукты сырные</v>
      </c>
      <c r="E7776" t="str">
        <f t="shared" si="7750"/>
        <v>A5|продукты сырные</v>
      </c>
      <c r="F7776">
        <f>IFERROR(INDEX('Прайс-лист на год'!$E$4:$NG$28,MATCH(prices_model!E7776,'Прайс-лист на год'!$D$4:$D$28,0),MATCH(prices_model!A7776,'Прайс-лист на год'!$E$3:$NG$3,0)),0)</f>
        <v>443</v>
      </c>
    </row>
    <row r="7777" spans="1:6" x14ac:dyDescent="0.25">
      <c r="A7777" s="30">
        <f>'Прайс-лист на год'!$E$3+ROUNDDOWN((ROW()-2)/25,0)</f>
        <v>44141</v>
      </c>
      <c r="B7777">
        <f t="shared" ref="B7777:E7777" si="7751">B7752</f>
        <v>1</v>
      </c>
      <c r="C7777" t="str">
        <f t="shared" si="7751"/>
        <v>A1</v>
      </c>
      <c r="D7777" t="str">
        <f t="shared" si="7751"/>
        <v>сыр твердый</v>
      </c>
      <c r="E7777" t="str">
        <f t="shared" si="7751"/>
        <v>A1|сыр твердый</v>
      </c>
      <c r="F7777">
        <f>IFERROR(INDEX('Прайс-лист на год'!$E$4:$NG$28,MATCH(prices_model!E7777,'Прайс-лист на год'!$D$4:$D$28,0),MATCH(prices_model!A7777,'Прайс-лист на год'!$E$3:$NG$3,0)),0)</f>
        <v>950</v>
      </c>
    </row>
    <row r="7778" spans="1:6" x14ac:dyDescent="0.25">
      <c r="A7778" s="30">
        <f>'Прайс-лист на год'!$E$3+ROUNDDOWN((ROW()-2)/25,0)</f>
        <v>44141</v>
      </c>
      <c r="B7778">
        <f t="shared" ref="B7778:E7778" si="7752">B7753</f>
        <v>1</v>
      </c>
      <c r="C7778" t="str">
        <f t="shared" si="7752"/>
        <v>A1</v>
      </c>
      <c r="D7778" t="str">
        <f t="shared" si="7752"/>
        <v>сыр полутвердый</v>
      </c>
      <c r="E7778" t="str">
        <f t="shared" si="7752"/>
        <v>A1|сыр полутвердый</v>
      </c>
      <c r="F7778">
        <f>IFERROR(INDEX('Прайс-лист на год'!$E$4:$NG$28,MATCH(prices_model!E7778,'Прайс-лист на год'!$D$4:$D$28,0),MATCH(prices_model!A7778,'Прайс-лист на год'!$E$3:$NG$3,0)),0)</f>
        <v>570</v>
      </c>
    </row>
    <row r="7779" spans="1:6" x14ac:dyDescent="0.25">
      <c r="A7779" s="30">
        <f>'Прайс-лист на год'!$E$3+ROUNDDOWN((ROW()-2)/25,0)</f>
        <v>44141</v>
      </c>
      <c r="B7779">
        <f t="shared" ref="B7779:E7779" si="7753">B7754</f>
        <v>1</v>
      </c>
      <c r="C7779" t="str">
        <f t="shared" si="7753"/>
        <v>A1</v>
      </c>
      <c r="D7779" t="str">
        <f t="shared" si="7753"/>
        <v>сыр мягкий</v>
      </c>
      <c r="E7779" t="str">
        <f t="shared" si="7753"/>
        <v>A1|сыр мягкий</v>
      </c>
      <c r="F7779">
        <f>IFERROR(INDEX('Прайс-лист на год'!$E$4:$NG$28,MATCH(prices_model!E7779,'Прайс-лист на год'!$D$4:$D$28,0),MATCH(prices_model!A7779,'Прайс-лист на год'!$E$3:$NG$3,0)),0)</f>
        <v>475</v>
      </c>
    </row>
    <row r="7780" spans="1:6" x14ac:dyDescent="0.25">
      <c r="A7780" s="30">
        <f>'Прайс-лист на год'!$E$3+ROUNDDOWN((ROW()-2)/25,0)</f>
        <v>44141</v>
      </c>
      <c r="B7780">
        <f t="shared" ref="B7780:E7780" si="7754">B7755</f>
        <v>1</v>
      </c>
      <c r="C7780" t="str">
        <f t="shared" si="7754"/>
        <v>A1</v>
      </c>
      <c r="D7780" t="str">
        <f t="shared" si="7754"/>
        <v>прочие сыры</v>
      </c>
      <c r="E7780" t="str">
        <f t="shared" si="7754"/>
        <v>A1|прочие сыры</v>
      </c>
      <c r="F7780">
        <f>IFERROR(INDEX('Прайс-лист на год'!$E$4:$NG$28,MATCH(prices_model!E7780,'Прайс-лист на год'!$D$4:$D$28,0),MATCH(prices_model!A7780,'Прайс-лист на год'!$E$3:$NG$3,0)),0)</f>
        <v>665</v>
      </c>
    </row>
    <row r="7781" spans="1:6" x14ac:dyDescent="0.25">
      <c r="A7781" s="30">
        <f>'Прайс-лист на год'!$E$3+ROUNDDOWN((ROW()-2)/25,0)</f>
        <v>44141</v>
      </c>
      <c r="B7781">
        <f t="shared" ref="B7781:E7781" si="7755">B7756</f>
        <v>1</v>
      </c>
      <c r="C7781" t="str">
        <f t="shared" si="7755"/>
        <v>A1</v>
      </c>
      <c r="D7781" t="str">
        <f t="shared" si="7755"/>
        <v>продукты сырные</v>
      </c>
      <c r="E7781" t="str">
        <f t="shared" si="7755"/>
        <v>A1|продукты сырные</v>
      </c>
      <c r="F7781">
        <f>IFERROR(INDEX('Прайс-лист на год'!$E$4:$NG$28,MATCH(prices_model!E7781,'Прайс-лист на год'!$D$4:$D$28,0),MATCH(prices_model!A7781,'Прайс-лист на год'!$E$3:$NG$3,0)),0)</f>
        <v>380</v>
      </c>
    </row>
    <row r="7782" spans="1:6" x14ac:dyDescent="0.25">
      <c r="A7782" s="30">
        <f>'Прайс-лист на год'!$E$3+ROUNDDOWN((ROW()-2)/25,0)</f>
        <v>44141</v>
      </c>
      <c r="B7782">
        <f t="shared" ref="B7782:E7782" si="7756">B7757</f>
        <v>1</v>
      </c>
      <c r="C7782" t="str">
        <f t="shared" si="7756"/>
        <v>A2</v>
      </c>
      <c r="D7782" t="str">
        <f t="shared" si="7756"/>
        <v>сыр твердый</v>
      </c>
      <c r="E7782" t="str">
        <f t="shared" si="7756"/>
        <v>A2|сыр твердый</v>
      </c>
      <c r="F7782">
        <f>IFERROR(INDEX('Прайс-лист на год'!$E$4:$NG$28,MATCH(prices_model!E7782,'Прайс-лист на год'!$D$4:$D$28,0),MATCH(prices_model!A7782,'Прайс-лист на год'!$E$3:$NG$3,0)),0)</f>
        <v>900</v>
      </c>
    </row>
    <row r="7783" spans="1:6" x14ac:dyDescent="0.25">
      <c r="A7783" s="30">
        <f>'Прайс-лист на год'!$E$3+ROUNDDOWN((ROW()-2)/25,0)</f>
        <v>44141</v>
      </c>
      <c r="B7783">
        <f t="shared" ref="B7783:E7783" si="7757">B7758</f>
        <v>1</v>
      </c>
      <c r="C7783" t="str">
        <f t="shared" si="7757"/>
        <v>A2</v>
      </c>
      <c r="D7783" t="str">
        <f t="shared" si="7757"/>
        <v>сыр полутвердый</v>
      </c>
      <c r="E7783" t="str">
        <f t="shared" si="7757"/>
        <v>A2|сыр полутвердый</v>
      </c>
      <c r="F7783">
        <f>IFERROR(INDEX('Прайс-лист на год'!$E$4:$NG$28,MATCH(prices_model!E7783,'Прайс-лист на год'!$D$4:$D$28,0),MATCH(prices_model!A7783,'Прайс-лист на год'!$E$3:$NG$3,0)),0)</f>
        <v>540</v>
      </c>
    </row>
    <row r="7784" spans="1:6" x14ac:dyDescent="0.25">
      <c r="A7784" s="30">
        <f>'Прайс-лист на год'!$E$3+ROUNDDOWN((ROW()-2)/25,0)</f>
        <v>44141</v>
      </c>
      <c r="B7784">
        <f t="shared" ref="B7784:E7784" si="7758">B7759</f>
        <v>1</v>
      </c>
      <c r="C7784" t="str">
        <f t="shared" si="7758"/>
        <v>A2</v>
      </c>
      <c r="D7784" t="str">
        <f t="shared" si="7758"/>
        <v>сыр мягкий</v>
      </c>
      <c r="E7784" t="str">
        <f t="shared" si="7758"/>
        <v>A2|сыр мягкий</v>
      </c>
      <c r="F7784">
        <f>IFERROR(INDEX('Прайс-лист на год'!$E$4:$NG$28,MATCH(prices_model!E7784,'Прайс-лист на год'!$D$4:$D$28,0),MATCH(prices_model!A7784,'Прайс-лист на год'!$E$3:$NG$3,0)),0)</f>
        <v>450</v>
      </c>
    </row>
    <row r="7785" spans="1:6" x14ac:dyDescent="0.25">
      <c r="A7785" s="30">
        <f>'Прайс-лист на год'!$E$3+ROUNDDOWN((ROW()-2)/25,0)</f>
        <v>44141</v>
      </c>
      <c r="B7785">
        <f t="shared" ref="B7785:E7785" si="7759">B7760</f>
        <v>1</v>
      </c>
      <c r="C7785" t="str">
        <f t="shared" si="7759"/>
        <v>A2</v>
      </c>
      <c r="D7785" t="str">
        <f t="shared" si="7759"/>
        <v>прочие сыры</v>
      </c>
      <c r="E7785" t="str">
        <f t="shared" si="7759"/>
        <v>A2|прочие сыры</v>
      </c>
      <c r="F7785">
        <f>IFERROR(INDEX('Прайс-лист на год'!$E$4:$NG$28,MATCH(prices_model!E7785,'Прайс-лист на год'!$D$4:$D$28,0),MATCH(prices_model!A7785,'Прайс-лист на год'!$E$3:$NG$3,0)),0)</f>
        <v>630</v>
      </c>
    </row>
    <row r="7786" spans="1:6" x14ac:dyDescent="0.25">
      <c r="A7786" s="30">
        <f>'Прайс-лист на год'!$E$3+ROUNDDOWN((ROW()-2)/25,0)</f>
        <v>44141</v>
      </c>
      <c r="B7786">
        <f t="shared" ref="B7786:E7786" si="7760">B7761</f>
        <v>1</v>
      </c>
      <c r="C7786" t="str">
        <f t="shared" si="7760"/>
        <v>A2</v>
      </c>
      <c r="D7786" t="str">
        <f t="shared" si="7760"/>
        <v>продукты сырные</v>
      </c>
      <c r="E7786" t="str">
        <f t="shared" si="7760"/>
        <v>A2|продукты сырные</v>
      </c>
      <c r="F7786">
        <f>IFERROR(INDEX('Прайс-лист на год'!$E$4:$NG$28,MATCH(prices_model!E7786,'Прайс-лист на год'!$D$4:$D$28,0),MATCH(prices_model!A7786,'Прайс-лист на год'!$E$3:$NG$3,0)),0)</f>
        <v>360</v>
      </c>
    </row>
    <row r="7787" spans="1:6" x14ac:dyDescent="0.25">
      <c r="A7787" s="30">
        <f>'Прайс-лист на год'!$E$3+ROUNDDOWN((ROW()-2)/25,0)</f>
        <v>44141</v>
      </c>
      <c r="B7787">
        <f t="shared" ref="B7787:E7787" si="7761">B7762</f>
        <v>1</v>
      </c>
      <c r="C7787" t="str">
        <f t="shared" si="7761"/>
        <v>A3</v>
      </c>
      <c r="D7787" t="str">
        <f t="shared" si="7761"/>
        <v>сыр твердый</v>
      </c>
      <c r="E7787" t="str">
        <f t="shared" si="7761"/>
        <v>A3|сыр твердый</v>
      </c>
      <c r="F7787">
        <f>IFERROR(INDEX('Прайс-лист на год'!$E$4:$NG$28,MATCH(prices_model!E7787,'Прайс-лист на год'!$D$4:$D$28,0),MATCH(prices_model!A7787,'Прайс-лист на год'!$E$3:$NG$3,0)),0)</f>
        <v>1100</v>
      </c>
    </row>
    <row r="7788" spans="1:6" x14ac:dyDescent="0.25">
      <c r="A7788" s="30">
        <f>'Прайс-лист на год'!$E$3+ROUNDDOWN((ROW()-2)/25,0)</f>
        <v>44141</v>
      </c>
      <c r="B7788">
        <f t="shared" ref="B7788:E7788" si="7762">B7763</f>
        <v>1</v>
      </c>
      <c r="C7788" t="str">
        <f t="shared" si="7762"/>
        <v>A3</v>
      </c>
      <c r="D7788" t="str">
        <f t="shared" si="7762"/>
        <v>сыр полутвердый</v>
      </c>
      <c r="E7788" t="str">
        <f t="shared" si="7762"/>
        <v>A3|сыр полутвердый</v>
      </c>
      <c r="F7788">
        <f>IFERROR(INDEX('Прайс-лист на год'!$E$4:$NG$28,MATCH(prices_model!E7788,'Прайс-лист на год'!$D$4:$D$28,0),MATCH(prices_model!A7788,'Прайс-лист на год'!$E$3:$NG$3,0)),0)</f>
        <v>660</v>
      </c>
    </row>
    <row r="7789" spans="1:6" x14ac:dyDescent="0.25">
      <c r="A7789" s="30">
        <f>'Прайс-лист на год'!$E$3+ROUNDDOWN((ROW()-2)/25,0)</f>
        <v>44141</v>
      </c>
      <c r="B7789">
        <f t="shared" ref="B7789:E7789" si="7763">B7764</f>
        <v>1</v>
      </c>
      <c r="C7789" t="str">
        <f t="shared" si="7763"/>
        <v>A3</v>
      </c>
      <c r="D7789" t="str">
        <f t="shared" si="7763"/>
        <v>сыр мягкий</v>
      </c>
      <c r="E7789" t="str">
        <f t="shared" si="7763"/>
        <v>A3|сыр мягкий</v>
      </c>
      <c r="F7789">
        <f>IFERROR(INDEX('Прайс-лист на год'!$E$4:$NG$28,MATCH(prices_model!E7789,'Прайс-лист на год'!$D$4:$D$28,0),MATCH(prices_model!A7789,'Прайс-лист на год'!$E$3:$NG$3,0)),0)</f>
        <v>550</v>
      </c>
    </row>
    <row r="7790" spans="1:6" x14ac:dyDescent="0.25">
      <c r="A7790" s="30">
        <f>'Прайс-лист на год'!$E$3+ROUNDDOWN((ROW()-2)/25,0)</f>
        <v>44141</v>
      </c>
      <c r="B7790">
        <f t="shared" ref="B7790:E7790" si="7764">B7765</f>
        <v>1</v>
      </c>
      <c r="C7790" t="str">
        <f t="shared" si="7764"/>
        <v>A3</v>
      </c>
      <c r="D7790" t="str">
        <f t="shared" si="7764"/>
        <v>прочие сыры</v>
      </c>
      <c r="E7790" t="str">
        <f t="shared" si="7764"/>
        <v>A3|прочие сыры</v>
      </c>
      <c r="F7790">
        <f>IFERROR(INDEX('Прайс-лист на год'!$E$4:$NG$28,MATCH(prices_model!E7790,'Прайс-лист на год'!$D$4:$D$28,0),MATCH(prices_model!A7790,'Прайс-лист на год'!$E$3:$NG$3,0)),0)</f>
        <v>770</v>
      </c>
    </row>
    <row r="7791" spans="1:6" x14ac:dyDescent="0.25">
      <c r="A7791" s="30">
        <f>'Прайс-лист на год'!$E$3+ROUNDDOWN((ROW()-2)/25,0)</f>
        <v>44141</v>
      </c>
      <c r="B7791">
        <f t="shared" ref="B7791:E7791" si="7765">B7766</f>
        <v>1</v>
      </c>
      <c r="C7791" t="str">
        <f t="shared" si="7765"/>
        <v>A3</v>
      </c>
      <c r="D7791" t="str">
        <f t="shared" si="7765"/>
        <v>продукты сырные</v>
      </c>
      <c r="E7791" t="str">
        <f t="shared" si="7765"/>
        <v>A3|продукты сырные</v>
      </c>
      <c r="F7791">
        <f>IFERROR(INDEX('Прайс-лист на год'!$E$4:$NG$28,MATCH(prices_model!E7791,'Прайс-лист на год'!$D$4:$D$28,0),MATCH(prices_model!A7791,'Прайс-лист на год'!$E$3:$NG$3,0)),0)</f>
        <v>440</v>
      </c>
    </row>
    <row r="7792" spans="1:6" x14ac:dyDescent="0.25">
      <c r="A7792" s="30">
        <f>'Прайс-лист на год'!$E$3+ROUNDDOWN((ROW()-2)/25,0)</f>
        <v>44141</v>
      </c>
      <c r="B7792">
        <f t="shared" ref="B7792:E7792" si="7766">B7767</f>
        <v>1</v>
      </c>
      <c r="C7792" t="str">
        <f t="shared" si="7766"/>
        <v>A4</v>
      </c>
      <c r="D7792" t="str">
        <f t="shared" si="7766"/>
        <v>сыр твердый</v>
      </c>
      <c r="E7792" t="str">
        <f t="shared" si="7766"/>
        <v>A4|сыр твердый</v>
      </c>
      <c r="F7792">
        <f>IFERROR(INDEX('Прайс-лист на год'!$E$4:$NG$28,MATCH(prices_model!E7792,'Прайс-лист на год'!$D$4:$D$28,0),MATCH(prices_model!A7792,'Прайс-лист на год'!$E$3:$NG$3,0)),0)</f>
        <v>1103</v>
      </c>
    </row>
    <row r="7793" spans="1:6" x14ac:dyDescent="0.25">
      <c r="A7793" s="30">
        <f>'Прайс-лист на год'!$E$3+ROUNDDOWN((ROW()-2)/25,0)</f>
        <v>44141</v>
      </c>
      <c r="B7793">
        <f t="shared" ref="B7793:E7793" si="7767">B7768</f>
        <v>1</v>
      </c>
      <c r="C7793" t="str">
        <f t="shared" si="7767"/>
        <v>A4</v>
      </c>
      <c r="D7793" t="str">
        <f t="shared" si="7767"/>
        <v>сыр полутвердый</v>
      </c>
      <c r="E7793" t="str">
        <f t="shared" si="7767"/>
        <v>A4|сыр полутвердый</v>
      </c>
      <c r="F7793">
        <f>IFERROR(INDEX('Прайс-лист на год'!$E$4:$NG$28,MATCH(prices_model!E7793,'Прайс-лист на год'!$D$4:$D$28,0),MATCH(prices_model!A7793,'Прайс-лист на год'!$E$3:$NG$3,0)),0)</f>
        <v>536</v>
      </c>
    </row>
    <row r="7794" spans="1:6" x14ac:dyDescent="0.25">
      <c r="A7794" s="30">
        <f>'Прайс-лист на год'!$E$3+ROUNDDOWN((ROW()-2)/25,0)</f>
        <v>44141</v>
      </c>
      <c r="B7794">
        <f t="shared" ref="B7794:E7794" si="7768">B7769</f>
        <v>1</v>
      </c>
      <c r="C7794" t="str">
        <f t="shared" si="7768"/>
        <v>A4</v>
      </c>
      <c r="D7794" t="str">
        <f t="shared" si="7768"/>
        <v>сыр мягкий</v>
      </c>
      <c r="E7794" t="str">
        <f t="shared" si="7768"/>
        <v>A4|сыр мягкий</v>
      </c>
      <c r="F7794">
        <f>IFERROR(INDEX('Прайс-лист на год'!$E$4:$NG$28,MATCH(prices_model!E7794,'Прайс-лист на год'!$D$4:$D$28,0),MATCH(prices_model!A7794,'Прайс-лист на год'!$E$3:$NG$3,0)),0)</f>
        <v>551</v>
      </c>
    </row>
    <row r="7795" spans="1:6" x14ac:dyDescent="0.25">
      <c r="A7795" s="30">
        <f>'Прайс-лист на год'!$E$3+ROUNDDOWN((ROW()-2)/25,0)</f>
        <v>44141</v>
      </c>
      <c r="B7795">
        <f t="shared" ref="B7795:E7795" si="7769">B7770</f>
        <v>1</v>
      </c>
      <c r="C7795" t="str">
        <f t="shared" si="7769"/>
        <v>A4</v>
      </c>
      <c r="D7795" t="str">
        <f t="shared" si="7769"/>
        <v>прочие сыры</v>
      </c>
      <c r="E7795" t="str">
        <f t="shared" si="7769"/>
        <v>A4|прочие сыры</v>
      </c>
      <c r="F7795">
        <f>IFERROR(INDEX('Прайс-лист на год'!$E$4:$NG$28,MATCH(prices_model!E7795,'Прайс-лист на год'!$D$4:$D$28,0),MATCH(prices_model!A7795,'Прайс-лист на год'!$E$3:$NG$3,0)),0)</f>
        <v>732</v>
      </c>
    </row>
    <row r="7796" spans="1:6" x14ac:dyDescent="0.25">
      <c r="A7796" s="30">
        <f>'Прайс-лист на год'!$E$3+ROUNDDOWN((ROW()-2)/25,0)</f>
        <v>44141</v>
      </c>
      <c r="B7796">
        <f t="shared" ref="B7796:E7796" si="7770">B7771</f>
        <v>1</v>
      </c>
      <c r="C7796" t="str">
        <f t="shared" si="7770"/>
        <v>A4</v>
      </c>
      <c r="D7796" t="str">
        <f t="shared" si="7770"/>
        <v>продукты сырные</v>
      </c>
      <c r="E7796" t="str">
        <f t="shared" si="7770"/>
        <v>A4|продукты сырные</v>
      </c>
      <c r="F7796">
        <f>IFERROR(INDEX('Прайс-лист на год'!$E$4:$NG$28,MATCH(prices_model!E7796,'Прайс-лист на год'!$D$4:$D$28,0),MATCH(prices_model!A7796,'Прайс-лист на год'!$E$3:$NG$3,0)),0)</f>
        <v>340</v>
      </c>
    </row>
    <row r="7797" spans="1:6" x14ac:dyDescent="0.25">
      <c r="A7797" s="30">
        <f>'Прайс-лист на год'!$E$3+ROUNDDOWN((ROW()-2)/25,0)</f>
        <v>44141</v>
      </c>
      <c r="B7797">
        <f t="shared" ref="B7797:E7797" si="7771">B7772</f>
        <v>1</v>
      </c>
      <c r="C7797" t="str">
        <f t="shared" si="7771"/>
        <v>A5</v>
      </c>
      <c r="D7797" t="str">
        <f t="shared" si="7771"/>
        <v>сыр твердый</v>
      </c>
      <c r="E7797" t="str">
        <f t="shared" si="7771"/>
        <v>A5|сыр твердый</v>
      </c>
      <c r="F7797">
        <f>IFERROR(INDEX('Прайс-лист на год'!$E$4:$NG$28,MATCH(prices_model!E7797,'Прайс-лист на год'!$D$4:$D$28,0),MATCH(prices_model!A7797,'Прайс-лист на год'!$E$3:$NG$3,0)),0)</f>
        <v>1107</v>
      </c>
    </row>
    <row r="7798" spans="1:6" x14ac:dyDescent="0.25">
      <c r="A7798" s="30">
        <f>'Прайс-лист на год'!$E$3+ROUNDDOWN((ROW()-2)/25,0)</f>
        <v>44141</v>
      </c>
      <c r="B7798">
        <f t="shared" ref="B7798:E7798" si="7772">B7773</f>
        <v>1</v>
      </c>
      <c r="C7798" t="str">
        <f t="shared" si="7772"/>
        <v>A5</v>
      </c>
      <c r="D7798" t="str">
        <f t="shared" si="7772"/>
        <v>сыр полутвердый</v>
      </c>
      <c r="E7798" t="str">
        <f t="shared" si="7772"/>
        <v>A5|сыр полутвердый</v>
      </c>
      <c r="F7798">
        <f>IFERROR(INDEX('Прайс-лист на год'!$E$4:$NG$28,MATCH(prices_model!E7798,'Прайс-лист на год'!$D$4:$D$28,0),MATCH(prices_model!A7798,'Прайс-лист на год'!$E$3:$NG$3,0)),0)</f>
        <v>664</v>
      </c>
    </row>
    <row r="7799" spans="1:6" x14ac:dyDescent="0.25">
      <c r="A7799" s="30">
        <f>'Прайс-лист на год'!$E$3+ROUNDDOWN((ROW()-2)/25,0)</f>
        <v>44141</v>
      </c>
      <c r="B7799">
        <f t="shared" ref="B7799:E7799" si="7773">B7774</f>
        <v>1</v>
      </c>
      <c r="C7799" t="str">
        <f t="shared" si="7773"/>
        <v>A5</v>
      </c>
      <c r="D7799" t="str">
        <f t="shared" si="7773"/>
        <v>сыр мягкий</v>
      </c>
      <c r="E7799" t="str">
        <f t="shared" si="7773"/>
        <v>A5|сыр мягкий</v>
      </c>
      <c r="F7799">
        <f>IFERROR(INDEX('Прайс-лист на год'!$E$4:$NG$28,MATCH(prices_model!E7799,'Прайс-лист на год'!$D$4:$D$28,0),MATCH(prices_model!A7799,'Прайс-лист на год'!$E$3:$NG$3,0)),0)</f>
        <v>554</v>
      </c>
    </row>
    <row r="7800" spans="1:6" x14ac:dyDescent="0.25">
      <c r="A7800" s="30">
        <f>'Прайс-лист на год'!$E$3+ROUNDDOWN((ROW()-2)/25,0)</f>
        <v>44141</v>
      </c>
      <c r="B7800">
        <f t="shared" ref="B7800:E7800" si="7774">B7775</f>
        <v>1</v>
      </c>
      <c r="C7800" t="str">
        <f t="shared" si="7774"/>
        <v>A5</v>
      </c>
      <c r="D7800" t="str">
        <f t="shared" si="7774"/>
        <v>прочие сыры</v>
      </c>
      <c r="E7800" t="str">
        <f t="shared" si="7774"/>
        <v>A5|прочие сыры</v>
      </c>
      <c r="F7800">
        <f>IFERROR(INDEX('Прайс-лист на год'!$E$4:$NG$28,MATCH(prices_model!E7800,'Прайс-лист на год'!$D$4:$D$28,0),MATCH(prices_model!A7800,'Прайс-лист на год'!$E$3:$NG$3,0)),0)</f>
        <v>775</v>
      </c>
    </row>
    <row r="7801" spans="1:6" x14ac:dyDescent="0.25">
      <c r="A7801" s="30">
        <f>'Прайс-лист на год'!$E$3+ROUNDDOWN((ROW()-2)/25,0)</f>
        <v>44141</v>
      </c>
      <c r="B7801">
        <f t="shared" ref="B7801:E7801" si="7775">B7776</f>
        <v>1</v>
      </c>
      <c r="C7801" t="str">
        <f t="shared" si="7775"/>
        <v>A5</v>
      </c>
      <c r="D7801" t="str">
        <f t="shared" si="7775"/>
        <v>продукты сырные</v>
      </c>
      <c r="E7801" t="str">
        <f t="shared" si="7775"/>
        <v>A5|продукты сырные</v>
      </c>
      <c r="F7801">
        <f>IFERROR(INDEX('Прайс-лист на год'!$E$4:$NG$28,MATCH(prices_model!E7801,'Прайс-лист на год'!$D$4:$D$28,0),MATCH(prices_model!A7801,'Прайс-лист на год'!$E$3:$NG$3,0)),0)</f>
        <v>443</v>
      </c>
    </row>
    <row r="7802" spans="1:6" x14ac:dyDescent="0.25">
      <c r="A7802" s="30">
        <f>'Прайс-лист на год'!$E$3+ROUNDDOWN((ROW()-2)/25,0)</f>
        <v>44142</v>
      </c>
      <c r="B7802">
        <f t="shared" ref="B7802:E7802" si="7776">B7777</f>
        <v>1</v>
      </c>
      <c r="C7802" t="str">
        <f t="shared" si="7776"/>
        <v>A1</v>
      </c>
      <c r="D7802" t="str">
        <f t="shared" si="7776"/>
        <v>сыр твердый</v>
      </c>
      <c r="E7802" t="str">
        <f t="shared" si="7776"/>
        <v>A1|сыр твердый</v>
      </c>
      <c r="F7802">
        <f>IFERROR(INDEX('Прайс-лист на год'!$E$4:$NG$28,MATCH(prices_model!E7802,'Прайс-лист на год'!$D$4:$D$28,0),MATCH(prices_model!A7802,'Прайс-лист на год'!$E$3:$NG$3,0)),0)</f>
        <v>950</v>
      </c>
    </row>
    <row r="7803" spans="1:6" x14ac:dyDescent="0.25">
      <c r="A7803" s="30">
        <f>'Прайс-лист на год'!$E$3+ROUNDDOWN((ROW()-2)/25,0)</f>
        <v>44142</v>
      </c>
      <c r="B7803">
        <f t="shared" ref="B7803:E7803" si="7777">B7778</f>
        <v>1</v>
      </c>
      <c r="C7803" t="str">
        <f t="shared" si="7777"/>
        <v>A1</v>
      </c>
      <c r="D7803" t="str">
        <f t="shared" si="7777"/>
        <v>сыр полутвердый</v>
      </c>
      <c r="E7803" t="str">
        <f t="shared" si="7777"/>
        <v>A1|сыр полутвердый</v>
      </c>
      <c r="F7803">
        <f>IFERROR(INDEX('Прайс-лист на год'!$E$4:$NG$28,MATCH(prices_model!E7803,'Прайс-лист на год'!$D$4:$D$28,0),MATCH(prices_model!A7803,'Прайс-лист на год'!$E$3:$NG$3,0)),0)</f>
        <v>570</v>
      </c>
    </row>
    <row r="7804" spans="1:6" x14ac:dyDescent="0.25">
      <c r="A7804" s="30">
        <f>'Прайс-лист на год'!$E$3+ROUNDDOWN((ROW()-2)/25,0)</f>
        <v>44142</v>
      </c>
      <c r="B7804">
        <f t="shared" ref="B7804:E7804" si="7778">B7779</f>
        <v>1</v>
      </c>
      <c r="C7804" t="str">
        <f t="shared" si="7778"/>
        <v>A1</v>
      </c>
      <c r="D7804" t="str">
        <f t="shared" si="7778"/>
        <v>сыр мягкий</v>
      </c>
      <c r="E7804" t="str">
        <f t="shared" si="7778"/>
        <v>A1|сыр мягкий</v>
      </c>
      <c r="F7804">
        <f>IFERROR(INDEX('Прайс-лист на год'!$E$4:$NG$28,MATCH(prices_model!E7804,'Прайс-лист на год'!$D$4:$D$28,0),MATCH(prices_model!A7804,'Прайс-лист на год'!$E$3:$NG$3,0)),0)</f>
        <v>475</v>
      </c>
    </row>
    <row r="7805" spans="1:6" x14ac:dyDescent="0.25">
      <c r="A7805" s="30">
        <f>'Прайс-лист на год'!$E$3+ROUNDDOWN((ROW()-2)/25,0)</f>
        <v>44142</v>
      </c>
      <c r="B7805">
        <f t="shared" ref="B7805:E7805" si="7779">B7780</f>
        <v>1</v>
      </c>
      <c r="C7805" t="str">
        <f t="shared" si="7779"/>
        <v>A1</v>
      </c>
      <c r="D7805" t="str">
        <f t="shared" si="7779"/>
        <v>прочие сыры</v>
      </c>
      <c r="E7805" t="str">
        <f t="shared" si="7779"/>
        <v>A1|прочие сыры</v>
      </c>
      <c r="F7805">
        <f>IFERROR(INDEX('Прайс-лист на год'!$E$4:$NG$28,MATCH(prices_model!E7805,'Прайс-лист на год'!$D$4:$D$28,0),MATCH(prices_model!A7805,'Прайс-лист на год'!$E$3:$NG$3,0)),0)</f>
        <v>665</v>
      </c>
    </row>
    <row r="7806" spans="1:6" x14ac:dyDescent="0.25">
      <c r="A7806" s="30">
        <f>'Прайс-лист на год'!$E$3+ROUNDDOWN((ROW()-2)/25,0)</f>
        <v>44142</v>
      </c>
      <c r="B7806">
        <f t="shared" ref="B7806:E7806" si="7780">B7781</f>
        <v>1</v>
      </c>
      <c r="C7806" t="str">
        <f t="shared" si="7780"/>
        <v>A1</v>
      </c>
      <c r="D7806" t="str">
        <f t="shared" si="7780"/>
        <v>продукты сырные</v>
      </c>
      <c r="E7806" t="str">
        <f t="shared" si="7780"/>
        <v>A1|продукты сырные</v>
      </c>
      <c r="F7806">
        <f>IFERROR(INDEX('Прайс-лист на год'!$E$4:$NG$28,MATCH(prices_model!E7806,'Прайс-лист на год'!$D$4:$D$28,0),MATCH(prices_model!A7806,'Прайс-лист на год'!$E$3:$NG$3,0)),0)</f>
        <v>380</v>
      </c>
    </row>
    <row r="7807" spans="1:6" x14ac:dyDescent="0.25">
      <c r="A7807" s="30">
        <f>'Прайс-лист на год'!$E$3+ROUNDDOWN((ROW()-2)/25,0)</f>
        <v>44142</v>
      </c>
      <c r="B7807">
        <f t="shared" ref="B7807:E7807" si="7781">B7782</f>
        <v>1</v>
      </c>
      <c r="C7807" t="str">
        <f t="shared" si="7781"/>
        <v>A2</v>
      </c>
      <c r="D7807" t="str">
        <f t="shared" si="7781"/>
        <v>сыр твердый</v>
      </c>
      <c r="E7807" t="str">
        <f t="shared" si="7781"/>
        <v>A2|сыр твердый</v>
      </c>
      <c r="F7807">
        <f>IFERROR(INDEX('Прайс-лист на год'!$E$4:$NG$28,MATCH(prices_model!E7807,'Прайс-лист на год'!$D$4:$D$28,0),MATCH(prices_model!A7807,'Прайс-лист на год'!$E$3:$NG$3,0)),0)</f>
        <v>900</v>
      </c>
    </row>
    <row r="7808" spans="1:6" x14ac:dyDescent="0.25">
      <c r="A7808" s="30">
        <f>'Прайс-лист на год'!$E$3+ROUNDDOWN((ROW()-2)/25,0)</f>
        <v>44142</v>
      </c>
      <c r="B7808">
        <f t="shared" ref="B7808:E7808" si="7782">B7783</f>
        <v>1</v>
      </c>
      <c r="C7808" t="str">
        <f t="shared" si="7782"/>
        <v>A2</v>
      </c>
      <c r="D7808" t="str">
        <f t="shared" si="7782"/>
        <v>сыр полутвердый</v>
      </c>
      <c r="E7808" t="str">
        <f t="shared" si="7782"/>
        <v>A2|сыр полутвердый</v>
      </c>
      <c r="F7808">
        <f>IFERROR(INDEX('Прайс-лист на год'!$E$4:$NG$28,MATCH(prices_model!E7808,'Прайс-лист на год'!$D$4:$D$28,0),MATCH(prices_model!A7808,'Прайс-лист на год'!$E$3:$NG$3,0)),0)</f>
        <v>540</v>
      </c>
    </row>
    <row r="7809" spans="1:6" x14ac:dyDescent="0.25">
      <c r="A7809" s="30">
        <f>'Прайс-лист на год'!$E$3+ROUNDDOWN((ROW()-2)/25,0)</f>
        <v>44142</v>
      </c>
      <c r="B7809">
        <f t="shared" ref="B7809:E7809" si="7783">B7784</f>
        <v>1</v>
      </c>
      <c r="C7809" t="str">
        <f t="shared" si="7783"/>
        <v>A2</v>
      </c>
      <c r="D7809" t="str">
        <f t="shared" si="7783"/>
        <v>сыр мягкий</v>
      </c>
      <c r="E7809" t="str">
        <f t="shared" si="7783"/>
        <v>A2|сыр мягкий</v>
      </c>
      <c r="F7809">
        <f>IFERROR(INDEX('Прайс-лист на год'!$E$4:$NG$28,MATCH(prices_model!E7809,'Прайс-лист на год'!$D$4:$D$28,0),MATCH(prices_model!A7809,'Прайс-лист на год'!$E$3:$NG$3,0)),0)</f>
        <v>450</v>
      </c>
    </row>
    <row r="7810" spans="1:6" x14ac:dyDescent="0.25">
      <c r="A7810" s="30">
        <f>'Прайс-лист на год'!$E$3+ROUNDDOWN((ROW()-2)/25,0)</f>
        <v>44142</v>
      </c>
      <c r="B7810">
        <f t="shared" ref="B7810:E7810" si="7784">B7785</f>
        <v>1</v>
      </c>
      <c r="C7810" t="str">
        <f t="shared" si="7784"/>
        <v>A2</v>
      </c>
      <c r="D7810" t="str">
        <f t="shared" si="7784"/>
        <v>прочие сыры</v>
      </c>
      <c r="E7810" t="str">
        <f t="shared" si="7784"/>
        <v>A2|прочие сыры</v>
      </c>
      <c r="F7810">
        <f>IFERROR(INDEX('Прайс-лист на год'!$E$4:$NG$28,MATCH(prices_model!E7810,'Прайс-лист на год'!$D$4:$D$28,0),MATCH(prices_model!A7810,'Прайс-лист на год'!$E$3:$NG$3,0)),0)</f>
        <v>630</v>
      </c>
    </row>
    <row r="7811" spans="1:6" x14ac:dyDescent="0.25">
      <c r="A7811" s="30">
        <f>'Прайс-лист на год'!$E$3+ROUNDDOWN((ROW()-2)/25,0)</f>
        <v>44142</v>
      </c>
      <c r="B7811">
        <f t="shared" ref="B7811:E7811" si="7785">B7786</f>
        <v>1</v>
      </c>
      <c r="C7811" t="str">
        <f t="shared" si="7785"/>
        <v>A2</v>
      </c>
      <c r="D7811" t="str">
        <f t="shared" si="7785"/>
        <v>продукты сырные</v>
      </c>
      <c r="E7811" t="str">
        <f t="shared" si="7785"/>
        <v>A2|продукты сырные</v>
      </c>
      <c r="F7811">
        <f>IFERROR(INDEX('Прайс-лист на год'!$E$4:$NG$28,MATCH(prices_model!E7811,'Прайс-лист на год'!$D$4:$D$28,0),MATCH(prices_model!A7811,'Прайс-лист на год'!$E$3:$NG$3,0)),0)</f>
        <v>360</v>
      </c>
    </row>
    <row r="7812" spans="1:6" x14ac:dyDescent="0.25">
      <c r="A7812" s="30">
        <f>'Прайс-лист на год'!$E$3+ROUNDDOWN((ROW()-2)/25,0)</f>
        <v>44142</v>
      </c>
      <c r="B7812">
        <f t="shared" ref="B7812:E7812" si="7786">B7787</f>
        <v>1</v>
      </c>
      <c r="C7812" t="str">
        <f t="shared" si="7786"/>
        <v>A3</v>
      </c>
      <c r="D7812" t="str">
        <f t="shared" si="7786"/>
        <v>сыр твердый</v>
      </c>
      <c r="E7812" t="str">
        <f t="shared" si="7786"/>
        <v>A3|сыр твердый</v>
      </c>
      <c r="F7812">
        <f>IFERROR(INDEX('Прайс-лист на год'!$E$4:$NG$28,MATCH(prices_model!E7812,'Прайс-лист на год'!$D$4:$D$28,0),MATCH(prices_model!A7812,'Прайс-лист на год'!$E$3:$NG$3,0)),0)</f>
        <v>1100</v>
      </c>
    </row>
    <row r="7813" spans="1:6" x14ac:dyDescent="0.25">
      <c r="A7813" s="30">
        <f>'Прайс-лист на год'!$E$3+ROUNDDOWN((ROW()-2)/25,0)</f>
        <v>44142</v>
      </c>
      <c r="B7813">
        <f t="shared" ref="B7813:E7813" si="7787">B7788</f>
        <v>1</v>
      </c>
      <c r="C7813" t="str">
        <f t="shared" si="7787"/>
        <v>A3</v>
      </c>
      <c r="D7813" t="str">
        <f t="shared" si="7787"/>
        <v>сыр полутвердый</v>
      </c>
      <c r="E7813" t="str">
        <f t="shared" si="7787"/>
        <v>A3|сыр полутвердый</v>
      </c>
      <c r="F7813">
        <f>IFERROR(INDEX('Прайс-лист на год'!$E$4:$NG$28,MATCH(prices_model!E7813,'Прайс-лист на год'!$D$4:$D$28,0),MATCH(prices_model!A7813,'Прайс-лист на год'!$E$3:$NG$3,0)),0)</f>
        <v>660</v>
      </c>
    </row>
    <row r="7814" spans="1:6" x14ac:dyDescent="0.25">
      <c r="A7814" s="30">
        <f>'Прайс-лист на год'!$E$3+ROUNDDOWN((ROW()-2)/25,0)</f>
        <v>44142</v>
      </c>
      <c r="B7814">
        <f t="shared" ref="B7814:E7814" si="7788">B7789</f>
        <v>1</v>
      </c>
      <c r="C7814" t="str">
        <f t="shared" si="7788"/>
        <v>A3</v>
      </c>
      <c r="D7814" t="str">
        <f t="shared" si="7788"/>
        <v>сыр мягкий</v>
      </c>
      <c r="E7814" t="str">
        <f t="shared" si="7788"/>
        <v>A3|сыр мягкий</v>
      </c>
      <c r="F7814">
        <f>IFERROR(INDEX('Прайс-лист на год'!$E$4:$NG$28,MATCH(prices_model!E7814,'Прайс-лист на год'!$D$4:$D$28,0),MATCH(prices_model!A7814,'Прайс-лист на год'!$E$3:$NG$3,0)),0)</f>
        <v>550</v>
      </c>
    </row>
    <row r="7815" spans="1:6" x14ac:dyDescent="0.25">
      <c r="A7815" s="30">
        <f>'Прайс-лист на год'!$E$3+ROUNDDOWN((ROW()-2)/25,0)</f>
        <v>44142</v>
      </c>
      <c r="B7815">
        <f t="shared" ref="B7815:E7815" si="7789">B7790</f>
        <v>1</v>
      </c>
      <c r="C7815" t="str">
        <f t="shared" si="7789"/>
        <v>A3</v>
      </c>
      <c r="D7815" t="str">
        <f t="shared" si="7789"/>
        <v>прочие сыры</v>
      </c>
      <c r="E7815" t="str">
        <f t="shared" si="7789"/>
        <v>A3|прочие сыры</v>
      </c>
      <c r="F7815">
        <f>IFERROR(INDEX('Прайс-лист на год'!$E$4:$NG$28,MATCH(prices_model!E7815,'Прайс-лист на год'!$D$4:$D$28,0),MATCH(prices_model!A7815,'Прайс-лист на год'!$E$3:$NG$3,0)),0)</f>
        <v>770</v>
      </c>
    </row>
    <row r="7816" spans="1:6" x14ac:dyDescent="0.25">
      <c r="A7816" s="30">
        <f>'Прайс-лист на год'!$E$3+ROUNDDOWN((ROW()-2)/25,0)</f>
        <v>44142</v>
      </c>
      <c r="B7816">
        <f t="shared" ref="B7816:E7816" si="7790">B7791</f>
        <v>1</v>
      </c>
      <c r="C7816" t="str">
        <f t="shared" si="7790"/>
        <v>A3</v>
      </c>
      <c r="D7816" t="str">
        <f t="shared" si="7790"/>
        <v>продукты сырные</v>
      </c>
      <c r="E7816" t="str">
        <f t="shared" si="7790"/>
        <v>A3|продукты сырные</v>
      </c>
      <c r="F7816">
        <f>IFERROR(INDEX('Прайс-лист на год'!$E$4:$NG$28,MATCH(prices_model!E7816,'Прайс-лист на год'!$D$4:$D$28,0),MATCH(prices_model!A7816,'Прайс-лист на год'!$E$3:$NG$3,0)),0)</f>
        <v>440</v>
      </c>
    </row>
    <row r="7817" spans="1:6" x14ac:dyDescent="0.25">
      <c r="A7817" s="30">
        <f>'Прайс-лист на год'!$E$3+ROUNDDOWN((ROW()-2)/25,0)</f>
        <v>44142</v>
      </c>
      <c r="B7817">
        <f t="shared" ref="B7817:E7817" si="7791">B7792</f>
        <v>1</v>
      </c>
      <c r="C7817" t="str">
        <f t="shared" si="7791"/>
        <v>A4</v>
      </c>
      <c r="D7817" t="str">
        <f t="shared" si="7791"/>
        <v>сыр твердый</v>
      </c>
      <c r="E7817" t="str">
        <f t="shared" si="7791"/>
        <v>A4|сыр твердый</v>
      </c>
      <c r="F7817">
        <f>IFERROR(INDEX('Прайс-лист на год'!$E$4:$NG$28,MATCH(prices_model!E7817,'Прайс-лист на год'!$D$4:$D$28,0),MATCH(prices_model!A7817,'Прайс-лист на год'!$E$3:$NG$3,0)),0)</f>
        <v>1103</v>
      </c>
    </row>
    <row r="7818" spans="1:6" x14ac:dyDescent="0.25">
      <c r="A7818" s="30">
        <f>'Прайс-лист на год'!$E$3+ROUNDDOWN((ROW()-2)/25,0)</f>
        <v>44142</v>
      </c>
      <c r="B7818">
        <f t="shared" ref="B7818:E7818" si="7792">B7793</f>
        <v>1</v>
      </c>
      <c r="C7818" t="str">
        <f t="shared" si="7792"/>
        <v>A4</v>
      </c>
      <c r="D7818" t="str">
        <f t="shared" si="7792"/>
        <v>сыр полутвердый</v>
      </c>
      <c r="E7818" t="str">
        <f t="shared" si="7792"/>
        <v>A4|сыр полутвердый</v>
      </c>
      <c r="F7818">
        <f>IFERROR(INDEX('Прайс-лист на год'!$E$4:$NG$28,MATCH(prices_model!E7818,'Прайс-лист на год'!$D$4:$D$28,0),MATCH(prices_model!A7818,'Прайс-лист на год'!$E$3:$NG$3,0)),0)</f>
        <v>536</v>
      </c>
    </row>
    <row r="7819" spans="1:6" x14ac:dyDescent="0.25">
      <c r="A7819" s="30">
        <f>'Прайс-лист на год'!$E$3+ROUNDDOWN((ROW()-2)/25,0)</f>
        <v>44142</v>
      </c>
      <c r="B7819">
        <f t="shared" ref="B7819:E7819" si="7793">B7794</f>
        <v>1</v>
      </c>
      <c r="C7819" t="str">
        <f t="shared" si="7793"/>
        <v>A4</v>
      </c>
      <c r="D7819" t="str">
        <f t="shared" si="7793"/>
        <v>сыр мягкий</v>
      </c>
      <c r="E7819" t="str">
        <f t="shared" si="7793"/>
        <v>A4|сыр мягкий</v>
      </c>
      <c r="F7819">
        <f>IFERROR(INDEX('Прайс-лист на год'!$E$4:$NG$28,MATCH(prices_model!E7819,'Прайс-лист на год'!$D$4:$D$28,0),MATCH(prices_model!A7819,'Прайс-лист на год'!$E$3:$NG$3,0)),0)</f>
        <v>551</v>
      </c>
    </row>
    <row r="7820" spans="1:6" x14ac:dyDescent="0.25">
      <c r="A7820" s="30">
        <f>'Прайс-лист на год'!$E$3+ROUNDDOWN((ROW()-2)/25,0)</f>
        <v>44142</v>
      </c>
      <c r="B7820">
        <f t="shared" ref="B7820:E7820" si="7794">B7795</f>
        <v>1</v>
      </c>
      <c r="C7820" t="str">
        <f t="shared" si="7794"/>
        <v>A4</v>
      </c>
      <c r="D7820" t="str">
        <f t="shared" si="7794"/>
        <v>прочие сыры</v>
      </c>
      <c r="E7820" t="str">
        <f t="shared" si="7794"/>
        <v>A4|прочие сыры</v>
      </c>
      <c r="F7820">
        <f>IFERROR(INDEX('Прайс-лист на год'!$E$4:$NG$28,MATCH(prices_model!E7820,'Прайс-лист на год'!$D$4:$D$28,0),MATCH(prices_model!A7820,'Прайс-лист на год'!$E$3:$NG$3,0)),0)</f>
        <v>732</v>
      </c>
    </row>
    <row r="7821" spans="1:6" x14ac:dyDescent="0.25">
      <c r="A7821" s="30">
        <f>'Прайс-лист на год'!$E$3+ROUNDDOWN((ROW()-2)/25,0)</f>
        <v>44142</v>
      </c>
      <c r="B7821">
        <f t="shared" ref="B7821:E7821" si="7795">B7796</f>
        <v>1</v>
      </c>
      <c r="C7821" t="str">
        <f t="shared" si="7795"/>
        <v>A4</v>
      </c>
      <c r="D7821" t="str">
        <f t="shared" si="7795"/>
        <v>продукты сырные</v>
      </c>
      <c r="E7821" t="str">
        <f t="shared" si="7795"/>
        <v>A4|продукты сырные</v>
      </c>
      <c r="F7821">
        <f>IFERROR(INDEX('Прайс-лист на год'!$E$4:$NG$28,MATCH(prices_model!E7821,'Прайс-лист на год'!$D$4:$D$28,0),MATCH(prices_model!A7821,'Прайс-лист на год'!$E$3:$NG$3,0)),0)</f>
        <v>340</v>
      </c>
    </row>
    <row r="7822" spans="1:6" x14ac:dyDescent="0.25">
      <c r="A7822" s="30">
        <f>'Прайс-лист на год'!$E$3+ROUNDDOWN((ROW()-2)/25,0)</f>
        <v>44142</v>
      </c>
      <c r="B7822">
        <f t="shared" ref="B7822:E7822" si="7796">B7797</f>
        <v>1</v>
      </c>
      <c r="C7822" t="str">
        <f t="shared" si="7796"/>
        <v>A5</v>
      </c>
      <c r="D7822" t="str">
        <f t="shared" si="7796"/>
        <v>сыр твердый</v>
      </c>
      <c r="E7822" t="str">
        <f t="shared" si="7796"/>
        <v>A5|сыр твердый</v>
      </c>
      <c r="F7822">
        <f>IFERROR(INDEX('Прайс-лист на год'!$E$4:$NG$28,MATCH(prices_model!E7822,'Прайс-лист на год'!$D$4:$D$28,0),MATCH(prices_model!A7822,'Прайс-лист на год'!$E$3:$NG$3,0)),0)</f>
        <v>1107</v>
      </c>
    </row>
    <row r="7823" spans="1:6" x14ac:dyDescent="0.25">
      <c r="A7823" s="30">
        <f>'Прайс-лист на год'!$E$3+ROUNDDOWN((ROW()-2)/25,0)</f>
        <v>44142</v>
      </c>
      <c r="B7823">
        <f t="shared" ref="B7823:E7823" si="7797">B7798</f>
        <v>1</v>
      </c>
      <c r="C7823" t="str">
        <f t="shared" si="7797"/>
        <v>A5</v>
      </c>
      <c r="D7823" t="str">
        <f t="shared" si="7797"/>
        <v>сыр полутвердый</v>
      </c>
      <c r="E7823" t="str">
        <f t="shared" si="7797"/>
        <v>A5|сыр полутвердый</v>
      </c>
      <c r="F7823">
        <f>IFERROR(INDEX('Прайс-лист на год'!$E$4:$NG$28,MATCH(prices_model!E7823,'Прайс-лист на год'!$D$4:$D$28,0),MATCH(prices_model!A7823,'Прайс-лист на год'!$E$3:$NG$3,0)),0)</f>
        <v>664</v>
      </c>
    </row>
    <row r="7824" spans="1:6" x14ac:dyDescent="0.25">
      <c r="A7824" s="30">
        <f>'Прайс-лист на год'!$E$3+ROUNDDOWN((ROW()-2)/25,0)</f>
        <v>44142</v>
      </c>
      <c r="B7824">
        <f t="shared" ref="B7824:E7824" si="7798">B7799</f>
        <v>1</v>
      </c>
      <c r="C7824" t="str">
        <f t="shared" si="7798"/>
        <v>A5</v>
      </c>
      <c r="D7824" t="str">
        <f t="shared" si="7798"/>
        <v>сыр мягкий</v>
      </c>
      <c r="E7824" t="str">
        <f t="shared" si="7798"/>
        <v>A5|сыр мягкий</v>
      </c>
      <c r="F7824">
        <f>IFERROR(INDEX('Прайс-лист на год'!$E$4:$NG$28,MATCH(prices_model!E7824,'Прайс-лист на год'!$D$4:$D$28,0),MATCH(prices_model!A7824,'Прайс-лист на год'!$E$3:$NG$3,0)),0)</f>
        <v>554</v>
      </c>
    </row>
    <row r="7825" spans="1:6" x14ac:dyDescent="0.25">
      <c r="A7825" s="30">
        <f>'Прайс-лист на год'!$E$3+ROUNDDOWN((ROW()-2)/25,0)</f>
        <v>44142</v>
      </c>
      <c r="B7825">
        <f t="shared" ref="B7825:E7825" si="7799">B7800</f>
        <v>1</v>
      </c>
      <c r="C7825" t="str">
        <f t="shared" si="7799"/>
        <v>A5</v>
      </c>
      <c r="D7825" t="str">
        <f t="shared" si="7799"/>
        <v>прочие сыры</v>
      </c>
      <c r="E7825" t="str">
        <f t="shared" si="7799"/>
        <v>A5|прочие сыры</v>
      </c>
      <c r="F7825">
        <f>IFERROR(INDEX('Прайс-лист на год'!$E$4:$NG$28,MATCH(prices_model!E7825,'Прайс-лист на год'!$D$4:$D$28,0),MATCH(prices_model!A7825,'Прайс-лист на год'!$E$3:$NG$3,0)),0)</f>
        <v>775</v>
      </c>
    </row>
    <row r="7826" spans="1:6" x14ac:dyDescent="0.25">
      <c r="A7826" s="30">
        <f>'Прайс-лист на год'!$E$3+ROUNDDOWN((ROW()-2)/25,0)</f>
        <v>44142</v>
      </c>
      <c r="B7826">
        <f t="shared" ref="B7826:E7826" si="7800">B7801</f>
        <v>1</v>
      </c>
      <c r="C7826" t="str">
        <f t="shared" si="7800"/>
        <v>A5</v>
      </c>
      <c r="D7826" t="str">
        <f t="shared" si="7800"/>
        <v>продукты сырные</v>
      </c>
      <c r="E7826" t="str">
        <f t="shared" si="7800"/>
        <v>A5|продукты сырные</v>
      </c>
      <c r="F7826">
        <f>IFERROR(INDEX('Прайс-лист на год'!$E$4:$NG$28,MATCH(prices_model!E7826,'Прайс-лист на год'!$D$4:$D$28,0),MATCH(prices_model!A7826,'Прайс-лист на год'!$E$3:$NG$3,0)),0)</f>
        <v>443</v>
      </c>
    </row>
    <row r="7827" spans="1:6" x14ac:dyDescent="0.25">
      <c r="A7827" s="30">
        <f>'Прайс-лист на год'!$E$3+ROUNDDOWN((ROW()-2)/25,0)</f>
        <v>44143</v>
      </c>
      <c r="B7827">
        <f t="shared" ref="B7827:E7827" si="7801">B7802</f>
        <v>1</v>
      </c>
      <c r="C7827" t="str">
        <f t="shared" si="7801"/>
        <v>A1</v>
      </c>
      <c r="D7827" t="str">
        <f t="shared" si="7801"/>
        <v>сыр твердый</v>
      </c>
      <c r="E7827" t="str">
        <f t="shared" si="7801"/>
        <v>A1|сыр твердый</v>
      </c>
      <c r="F7827">
        <f>IFERROR(INDEX('Прайс-лист на год'!$E$4:$NG$28,MATCH(prices_model!E7827,'Прайс-лист на год'!$D$4:$D$28,0),MATCH(prices_model!A7827,'Прайс-лист на год'!$E$3:$NG$3,0)),0)</f>
        <v>950</v>
      </c>
    </row>
    <row r="7828" spans="1:6" x14ac:dyDescent="0.25">
      <c r="A7828" s="30">
        <f>'Прайс-лист на год'!$E$3+ROUNDDOWN((ROW()-2)/25,0)</f>
        <v>44143</v>
      </c>
      <c r="B7828">
        <f t="shared" ref="B7828:E7828" si="7802">B7803</f>
        <v>1</v>
      </c>
      <c r="C7828" t="str">
        <f t="shared" si="7802"/>
        <v>A1</v>
      </c>
      <c r="D7828" t="str">
        <f t="shared" si="7802"/>
        <v>сыр полутвердый</v>
      </c>
      <c r="E7828" t="str">
        <f t="shared" si="7802"/>
        <v>A1|сыр полутвердый</v>
      </c>
      <c r="F7828">
        <f>IFERROR(INDEX('Прайс-лист на год'!$E$4:$NG$28,MATCH(prices_model!E7828,'Прайс-лист на год'!$D$4:$D$28,0),MATCH(prices_model!A7828,'Прайс-лист на год'!$E$3:$NG$3,0)),0)</f>
        <v>570</v>
      </c>
    </row>
    <row r="7829" spans="1:6" x14ac:dyDescent="0.25">
      <c r="A7829" s="30">
        <f>'Прайс-лист на год'!$E$3+ROUNDDOWN((ROW()-2)/25,0)</f>
        <v>44143</v>
      </c>
      <c r="B7829">
        <f t="shared" ref="B7829:E7829" si="7803">B7804</f>
        <v>1</v>
      </c>
      <c r="C7829" t="str">
        <f t="shared" si="7803"/>
        <v>A1</v>
      </c>
      <c r="D7829" t="str">
        <f t="shared" si="7803"/>
        <v>сыр мягкий</v>
      </c>
      <c r="E7829" t="str">
        <f t="shared" si="7803"/>
        <v>A1|сыр мягкий</v>
      </c>
      <c r="F7829">
        <f>IFERROR(INDEX('Прайс-лист на год'!$E$4:$NG$28,MATCH(prices_model!E7829,'Прайс-лист на год'!$D$4:$D$28,0),MATCH(prices_model!A7829,'Прайс-лист на год'!$E$3:$NG$3,0)),0)</f>
        <v>475</v>
      </c>
    </row>
    <row r="7830" spans="1:6" x14ac:dyDescent="0.25">
      <c r="A7830" s="30">
        <f>'Прайс-лист на год'!$E$3+ROUNDDOWN((ROW()-2)/25,0)</f>
        <v>44143</v>
      </c>
      <c r="B7830">
        <f t="shared" ref="B7830:E7830" si="7804">B7805</f>
        <v>1</v>
      </c>
      <c r="C7830" t="str">
        <f t="shared" si="7804"/>
        <v>A1</v>
      </c>
      <c r="D7830" t="str">
        <f t="shared" si="7804"/>
        <v>прочие сыры</v>
      </c>
      <c r="E7830" t="str">
        <f t="shared" si="7804"/>
        <v>A1|прочие сыры</v>
      </c>
      <c r="F7830">
        <f>IFERROR(INDEX('Прайс-лист на год'!$E$4:$NG$28,MATCH(prices_model!E7830,'Прайс-лист на год'!$D$4:$D$28,0),MATCH(prices_model!A7830,'Прайс-лист на год'!$E$3:$NG$3,0)),0)</f>
        <v>665</v>
      </c>
    </row>
    <row r="7831" spans="1:6" x14ac:dyDescent="0.25">
      <c r="A7831" s="30">
        <f>'Прайс-лист на год'!$E$3+ROUNDDOWN((ROW()-2)/25,0)</f>
        <v>44143</v>
      </c>
      <c r="B7831">
        <f t="shared" ref="B7831:E7831" si="7805">B7806</f>
        <v>1</v>
      </c>
      <c r="C7831" t="str">
        <f t="shared" si="7805"/>
        <v>A1</v>
      </c>
      <c r="D7831" t="str">
        <f t="shared" si="7805"/>
        <v>продукты сырные</v>
      </c>
      <c r="E7831" t="str">
        <f t="shared" si="7805"/>
        <v>A1|продукты сырные</v>
      </c>
      <c r="F7831">
        <f>IFERROR(INDEX('Прайс-лист на год'!$E$4:$NG$28,MATCH(prices_model!E7831,'Прайс-лист на год'!$D$4:$D$28,0),MATCH(prices_model!A7831,'Прайс-лист на год'!$E$3:$NG$3,0)),0)</f>
        <v>380</v>
      </c>
    </row>
    <row r="7832" spans="1:6" x14ac:dyDescent="0.25">
      <c r="A7832" s="30">
        <f>'Прайс-лист на год'!$E$3+ROUNDDOWN((ROW()-2)/25,0)</f>
        <v>44143</v>
      </c>
      <c r="B7832">
        <f t="shared" ref="B7832:E7832" si="7806">B7807</f>
        <v>1</v>
      </c>
      <c r="C7832" t="str">
        <f t="shared" si="7806"/>
        <v>A2</v>
      </c>
      <c r="D7832" t="str">
        <f t="shared" si="7806"/>
        <v>сыр твердый</v>
      </c>
      <c r="E7832" t="str">
        <f t="shared" si="7806"/>
        <v>A2|сыр твердый</v>
      </c>
      <c r="F7832">
        <f>IFERROR(INDEX('Прайс-лист на год'!$E$4:$NG$28,MATCH(prices_model!E7832,'Прайс-лист на год'!$D$4:$D$28,0),MATCH(prices_model!A7832,'Прайс-лист на год'!$E$3:$NG$3,0)),0)</f>
        <v>900</v>
      </c>
    </row>
    <row r="7833" spans="1:6" x14ac:dyDescent="0.25">
      <c r="A7833" s="30">
        <f>'Прайс-лист на год'!$E$3+ROUNDDOWN((ROW()-2)/25,0)</f>
        <v>44143</v>
      </c>
      <c r="B7833">
        <f t="shared" ref="B7833:E7833" si="7807">B7808</f>
        <v>1</v>
      </c>
      <c r="C7833" t="str">
        <f t="shared" si="7807"/>
        <v>A2</v>
      </c>
      <c r="D7833" t="str">
        <f t="shared" si="7807"/>
        <v>сыр полутвердый</v>
      </c>
      <c r="E7833" t="str">
        <f t="shared" si="7807"/>
        <v>A2|сыр полутвердый</v>
      </c>
      <c r="F7833">
        <f>IFERROR(INDEX('Прайс-лист на год'!$E$4:$NG$28,MATCH(prices_model!E7833,'Прайс-лист на год'!$D$4:$D$28,0),MATCH(prices_model!A7833,'Прайс-лист на год'!$E$3:$NG$3,0)),0)</f>
        <v>540</v>
      </c>
    </row>
    <row r="7834" spans="1:6" x14ac:dyDescent="0.25">
      <c r="A7834" s="30">
        <f>'Прайс-лист на год'!$E$3+ROUNDDOWN((ROW()-2)/25,0)</f>
        <v>44143</v>
      </c>
      <c r="B7834">
        <f t="shared" ref="B7834:E7834" si="7808">B7809</f>
        <v>1</v>
      </c>
      <c r="C7834" t="str">
        <f t="shared" si="7808"/>
        <v>A2</v>
      </c>
      <c r="D7834" t="str">
        <f t="shared" si="7808"/>
        <v>сыр мягкий</v>
      </c>
      <c r="E7834" t="str">
        <f t="shared" si="7808"/>
        <v>A2|сыр мягкий</v>
      </c>
      <c r="F7834">
        <f>IFERROR(INDEX('Прайс-лист на год'!$E$4:$NG$28,MATCH(prices_model!E7834,'Прайс-лист на год'!$D$4:$D$28,0),MATCH(prices_model!A7834,'Прайс-лист на год'!$E$3:$NG$3,0)),0)</f>
        <v>450</v>
      </c>
    </row>
    <row r="7835" spans="1:6" x14ac:dyDescent="0.25">
      <c r="A7835" s="30">
        <f>'Прайс-лист на год'!$E$3+ROUNDDOWN((ROW()-2)/25,0)</f>
        <v>44143</v>
      </c>
      <c r="B7835">
        <f t="shared" ref="B7835:E7835" si="7809">B7810</f>
        <v>1</v>
      </c>
      <c r="C7835" t="str">
        <f t="shared" si="7809"/>
        <v>A2</v>
      </c>
      <c r="D7835" t="str">
        <f t="shared" si="7809"/>
        <v>прочие сыры</v>
      </c>
      <c r="E7835" t="str">
        <f t="shared" si="7809"/>
        <v>A2|прочие сыры</v>
      </c>
      <c r="F7835">
        <f>IFERROR(INDEX('Прайс-лист на год'!$E$4:$NG$28,MATCH(prices_model!E7835,'Прайс-лист на год'!$D$4:$D$28,0),MATCH(prices_model!A7835,'Прайс-лист на год'!$E$3:$NG$3,0)),0)</f>
        <v>630</v>
      </c>
    </row>
    <row r="7836" spans="1:6" x14ac:dyDescent="0.25">
      <c r="A7836" s="30">
        <f>'Прайс-лист на год'!$E$3+ROUNDDOWN((ROW()-2)/25,0)</f>
        <v>44143</v>
      </c>
      <c r="B7836">
        <f t="shared" ref="B7836:E7836" si="7810">B7811</f>
        <v>1</v>
      </c>
      <c r="C7836" t="str">
        <f t="shared" si="7810"/>
        <v>A2</v>
      </c>
      <c r="D7836" t="str">
        <f t="shared" si="7810"/>
        <v>продукты сырные</v>
      </c>
      <c r="E7836" t="str">
        <f t="shared" si="7810"/>
        <v>A2|продукты сырные</v>
      </c>
      <c r="F7836">
        <f>IFERROR(INDEX('Прайс-лист на год'!$E$4:$NG$28,MATCH(prices_model!E7836,'Прайс-лист на год'!$D$4:$D$28,0),MATCH(prices_model!A7836,'Прайс-лист на год'!$E$3:$NG$3,0)),0)</f>
        <v>360</v>
      </c>
    </row>
    <row r="7837" spans="1:6" x14ac:dyDescent="0.25">
      <c r="A7837" s="30">
        <f>'Прайс-лист на год'!$E$3+ROUNDDOWN((ROW()-2)/25,0)</f>
        <v>44143</v>
      </c>
      <c r="B7837">
        <f t="shared" ref="B7837:E7837" si="7811">B7812</f>
        <v>1</v>
      </c>
      <c r="C7837" t="str">
        <f t="shared" si="7811"/>
        <v>A3</v>
      </c>
      <c r="D7837" t="str">
        <f t="shared" si="7811"/>
        <v>сыр твердый</v>
      </c>
      <c r="E7837" t="str">
        <f t="shared" si="7811"/>
        <v>A3|сыр твердый</v>
      </c>
      <c r="F7837">
        <f>IFERROR(INDEX('Прайс-лист на год'!$E$4:$NG$28,MATCH(prices_model!E7837,'Прайс-лист на год'!$D$4:$D$28,0),MATCH(prices_model!A7837,'Прайс-лист на год'!$E$3:$NG$3,0)),0)</f>
        <v>1100</v>
      </c>
    </row>
    <row r="7838" spans="1:6" x14ac:dyDescent="0.25">
      <c r="A7838" s="30">
        <f>'Прайс-лист на год'!$E$3+ROUNDDOWN((ROW()-2)/25,0)</f>
        <v>44143</v>
      </c>
      <c r="B7838">
        <f t="shared" ref="B7838:E7838" si="7812">B7813</f>
        <v>1</v>
      </c>
      <c r="C7838" t="str">
        <f t="shared" si="7812"/>
        <v>A3</v>
      </c>
      <c r="D7838" t="str">
        <f t="shared" si="7812"/>
        <v>сыр полутвердый</v>
      </c>
      <c r="E7838" t="str">
        <f t="shared" si="7812"/>
        <v>A3|сыр полутвердый</v>
      </c>
      <c r="F7838">
        <f>IFERROR(INDEX('Прайс-лист на год'!$E$4:$NG$28,MATCH(prices_model!E7838,'Прайс-лист на год'!$D$4:$D$28,0),MATCH(prices_model!A7838,'Прайс-лист на год'!$E$3:$NG$3,0)),0)</f>
        <v>660</v>
      </c>
    </row>
    <row r="7839" spans="1:6" x14ac:dyDescent="0.25">
      <c r="A7839" s="30">
        <f>'Прайс-лист на год'!$E$3+ROUNDDOWN((ROW()-2)/25,0)</f>
        <v>44143</v>
      </c>
      <c r="B7839">
        <f t="shared" ref="B7839:E7839" si="7813">B7814</f>
        <v>1</v>
      </c>
      <c r="C7839" t="str">
        <f t="shared" si="7813"/>
        <v>A3</v>
      </c>
      <c r="D7839" t="str">
        <f t="shared" si="7813"/>
        <v>сыр мягкий</v>
      </c>
      <c r="E7839" t="str">
        <f t="shared" si="7813"/>
        <v>A3|сыр мягкий</v>
      </c>
      <c r="F7839">
        <f>IFERROR(INDEX('Прайс-лист на год'!$E$4:$NG$28,MATCH(prices_model!E7839,'Прайс-лист на год'!$D$4:$D$28,0),MATCH(prices_model!A7839,'Прайс-лист на год'!$E$3:$NG$3,0)),0)</f>
        <v>550</v>
      </c>
    </row>
    <row r="7840" spans="1:6" x14ac:dyDescent="0.25">
      <c r="A7840" s="30">
        <f>'Прайс-лист на год'!$E$3+ROUNDDOWN((ROW()-2)/25,0)</f>
        <v>44143</v>
      </c>
      <c r="B7840">
        <f t="shared" ref="B7840:E7840" si="7814">B7815</f>
        <v>1</v>
      </c>
      <c r="C7840" t="str">
        <f t="shared" si="7814"/>
        <v>A3</v>
      </c>
      <c r="D7840" t="str">
        <f t="shared" si="7814"/>
        <v>прочие сыры</v>
      </c>
      <c r="E7840" t="str">
        <f t="shared" si="7814"/>
        <v>A3|прочие сыры</v>
      </c>
      <c r="F7840">
        <f>IFERROR(INDEX('Прайс-лист на год'!$E$4:$NG$28,MATCH(prices_model!E7840,'Прайс-лист на год'!$D$4:$D$28,0),MATCH(prices_model!A7840,'Прайс-лист на год'!$E$3:$NG$3,0)),0)</f>
        <v>770</v>
      </c>
    </row>
    <row r="7841" spans="1:6" x14ac:dyDescent="0.25">
      <c r="A7841" s="30">
        <f>'Прайс-лист на год'!$E$3+ROUNDDOWN((ROW()-2)/25,0)</f>
        <v>44143</v>
      </c>
      <c r="B7841">
        <f t="shared" ref="B7841:E7841" si="7815">B7816</f>
        <v>1</v>
      </c>
      <c r="C7841" t="str">
        <f t="shared" si="7815"/>
        <v>A3</v>
      </c>
      <c r="D7841" t="str">
        <f t="shared" si="7815"/>
        <v>продукты сырные</v>
      </c>
      <c r="E7841" t="str">
        <f t="shared" si="7815"/>
        <v>A3|продукты сырные</v>
      </c>
      <c r="F7841">
        <f>IFERROR(INDEX('Прайс-лист на год'!$E$4:$NG$28,MATCH(prices_model!E7841,'Прайс-лист на год'!$D$4:$D$28,0),MATCH(prices_model!A7841,'Прайс-лист на год'!$E$3:$NG$3,0)),0)</f>
        <v>440</v>
      </c>
    </row>
    <row r="7842" spans="1:6" x14ac:dyDescent="0.25">
      <c r="A7842" s="30">
        <f>'Прайс-лист на год'!$E$3+ROUNDDOWN((ROW()-2)/25,0)</f>
        <v>44143</v>
      </c>
      <c r="B7842">
        <f t="shared" ref="B7842:E7842" si="7816">B7817</f>
        <v>1</v>
      </c>
      <c r="C7842" t="str">
        <f t="shared" si="7816"/>
        <v>A4</v>
      </c>
      <c r="D7842" t="str">
        <f t="shared" si="7816"/>
        <v>сыр твердый</v>
      </c>
      <c r="E7842" t="str">
        <f t="shared" si="7816"/>
        <v>A4|сыр твердый</v>
      </c>
      <c r="F7842">
        <f>IFERROR(INDEX('Прайс-лист на год'!$E$4:$NG$28,MATCH(prices_model!E7842,'Прайс-лист на год'!$D$4:$D$28,0),MATCH(prices_model!A7842,'Прайс-лист на год'!$E$3:$NG$3,0)),0)</f>
        <v>1103</v>
      </c>
    </row>
    <row r="7843" spans="1:6" x14ac:dyDescent="0.25">
      <c r="A7843" s="30">
        <f>'Прайс-лист на год'!$E$3+ROUNDDOWN((ROW()-2)/25,0)</f>
        <v>44143</v>
      </c>
      <c r="B7843">
        <f t="shared" ref="B7843:E7843" si="7817">B7818</f>
        <v>1</v>
      </c>
      <c r="C7843" t="str">
        <f t="shared" si="7817"/>
        <v>A4</v>
      </c>
      <c r="D7843" t="str">
        <f t="shared" si="7817"/>
        <v>сыр полутвердый</v>
      </c>
      <c r="E7843" t="str">
        <f t="shared" si="7817"/>
        <v>A4|сыр полутвердый</v>
      </c>
      <c r="F7843">
        <f>IFERROR(INDEX('Прайс-лист на год'!$E$4:$NG$28,MATCH(prices_model!E7843,'Прайс-лист на год'!$D$4:$D$28,0),MATCH(prices_model!A7843,'Прайс-лист на год'!$E$3:$NG$3,0)),0)</f>
        <v>536</v>
      </c>
    </row>
    <row r="7844" spans="1:6" x14ac:dyDescent="0.25">
      <c r="A7844" s="30">
        <f>'Прайс-лист на год'!$E$3+ROUNDDOWN((ROW()-2)/25,0)</f>
        <v>44143</v>
      </c>
      <c r="B7844">
        <f t="shared" ref="B7844:E7844" si="7818">B7819</f>
        <v>1</v>
      </c>
      <c r="C7844" t="str">
        <f t="shared" si="7818"/>
        <v>A4</v>
      </c>
      <c r="D7844" t="str">
        <f t="shared" si="7818"/>
        <v>сыр мягкий</v>
      </c>
      <c r="E7844" t="str">
        <f t="shared" si="7818"/>
        <v>A4|сыр мягкий</v>
      </c>
      <c r="F7844">
        <f>IFERROR(INDEX('Прайс-лист на год'!$E$4:$NG$28,MATCH(prices_model!E7844,'Прайс-лист на год'!$D$4:$D$28,0),MATCH(prices_model!A7844,'Прайс-лист на год'!$E$3:$NG$3,0)),0)</f>
        <v>551</v>
      </c>
    </row>
    <row r="7845" spans="1:6" x14ac:dyDescent="0.25">
      <c r="A7845" s="30">
        <f>'Прайс-лист на год'!$E$3+ROUNDDOWN((ROW()-2)/25,0)</f>
        <v>44143</v>
      </c>
      <c r="B7845">
        <f t="shared" ref="B7845:E7845" si="7819">B7820</f>
        <v>1</v>
      </c>
      <c r="C7845" t="str">
        <f t="shared" si="7819"/>
        <v>A4</v>
      </c>
      <c r="D7845" t="str">
        <f t="shared" si="7819"/>
        <v>прочие сыры</v>
      </c>
      <c r="E7845" t="str">
        <f t="shared" si="7819"/>
        <v>A4|прочие сыры</v>
      </c>
      <c r="F7845">
        <f>IFERROR(INDEX('Прайс-лист на год'!$E$4:$NG$28,MATCH(prices_model!E7845,'Прайс-лист на год'!$D$4:$D$28,0),MATCH(prices_model!A7845,'Прайс-лист на год'!$E$3:$NG$3,0)),0)</f>
        <v>732</v>
      </c>
    </row>
    <row r="7846" spans="1:6" x14ac:dyDescent="0.25">
      <c r="A7846" s="30">
        <f>'Прайс-лист на год'!$E$3+ROUNDDOWN((ROW()-2)/25,0)</f>
        <v>44143</v>
      </c>
      <c r="B7846">
        <f t="shared" ref="B7846:E7846" si="7820">B7821</f>
        <v>1</v>
      </c>
      <c r="C7846" t="str">
        <f t="shared" si="7820"/>
        <v>A4</v>
      </c>
      <c r="D7846" t="str">
        <f t="shared" si="7820"/>
        <v>продукты сырные</v>
      </c>
      <c r="E7846" t="str">
        <f t="shared" si="7820"/>
        <v>A4|продукты сырные</v>
      </c>
      <c r="F7846">
        <f>IFERROR(INDEX('Прайс-лист на год'!$E$4:$NG$28,MATCH(prices_model!E7846,'Прайс-лист на год'!$D$4:$D$28,0),MATCH(prices_model!A7846,'Прайс-лист на год'!$E$3:$NG$3,0)),0)</f>
        <v>340</v>
      </c>
    </row>
    <row r="7847" spans="1:6" x14ac:dyDescent="0.25">
      <c r="A7847" s="30">
        <f>'Прайс-лист на год'!$E$3+ROUNDDOWN((ROW()-2)/25,0)</f>
        <v>44143</v>
      </c>
      <c r="B7847">
        <f t="shared" ref="B7847:E7847" si="7821">B7822</f>
        <v>1</v>
      </c>
      <c r="C7847" t="str">
        <f t="shared" si="7821"/>
        <v>A5</v>
      </c>
      <c r="D7847" t="str">
        <f t="shared" si="7821"/>
        <v>сыр твердый</v>
      </c>
      <c r="E7847" t="str">
        <f t="shared" si="7821"/>
        <v>A5|сыр твердый</v>
      </c>
      <c r="F7847">
        <f>IFERROR(INDEX('Прайс-лист на год'!$E$4:$NG$28,MATCH(prices_model!E7847,'Прайс-лист на год'!$D$4:$D$28,0),MATCH(prices_model!A7847,'Прайс-лист на год'!$E$3:$NG$3,0)),0)</f>
        <v>1107</v>
      </c>
    </row>
    <row r="7848" spans="1:6" x14ac:dyDescent="0.25">
      <c r="A7848" s="30">
        <f>'Прайс-лист на год'!$E$3+ROUNDDOWN((ROW()-2)/25,0)</f>
        <v>44143</v>
      </c>
      <c r="B7848">
        <f t="shared" ref="B7848:E7848" si="7822">B7823</f>
        <v>1</v>
      </c>
      <c r="C7848" t="str">
        <f t="shared" si="7822"/>
        <v>A5</v>
      </c>
      <c r="D7848" t="str">
        <f t="shared" si="7822"/>
        <v>сыр полутвердый</v>
      </c>
      <c r="E7848" t="str">
        <f t="shared" si="7822"/>
        <v>A5|сыр полутвердый</v>
      </c>
      <c r="F7848">
        <f>IFERROR(INDEX('Прайс-лист на год'!$E$4:$NG$28,MATCH(prices_model!E7848,'Прайс-лист на год'!$D$4:$D$28,0),MATCH(prices_model!A7848,'Прайс-лист на год'!$E$3:$NG$3,0)),0)</f>
        <v>664</v>
      </c>
    </row>
    <row r="7849" spans="1:6" x14ac:dyDescent="0.25">
      <c r="A7849" s="30">
        <f>'Прайс-лист на год'!$E$3+ROUNDDOWN((ROW()-2)/25,0)</f>
        <v>44143</v>
      </c>
      <c r="B7849">
        <f t="shared" ref="B7849:E7849" si="7823">B7824</f>
        <v>1</v>
      </c>
      <c r="C7849" t="str">
        <f t="shared" si="7823"/>
        <v>A5</v>
      </c>
      <c r="D7849" t="str">
        <f t="shared" si="7823"/>
        <v>сыр мягкий</v>
      </c>
      <c r="E7849" t="str">
        <f t="shared" si="7823"/>
        <v>A5|сыр мягкий</v>
      </c>
      <c r="F7849">
        <f>IFERROR(INDEX('Прайс-лист на год'!$E$4:$NG$28,MATCH(prices_model!E7849,'Прайс-лист на год'!$D$4:$D$28,0),MATCH(prices_model!A7849,'Прайс-лист на год'!$E$3:$NG$3,0)),0)</f>
        <v>554</v>
      </c>
    </row>
    <row r="7850" spans="1:6" x14ac:dyDescent="0.25">
      <c r="A7850" s="30">
        <f>'Прайс-лист на год'!$E$3+ROUNDDOWN((ROW()-2)/25,0)</f>
        <v>44143</v>
      </c>
      <c r="B7850">
        <f t="shared" ref="B7850:E7850" si="7824">B7825</f>
        <v>1</v>
      </c>
      <c r="C7850" t="str">
        <f t="shared" si="7824"/>
        <v>A5</v>
      </c>
      <c r="D7850" t="str">
        <f t="shared" si="7824"/>
        <v>прочие сыры</v>
      </c>
      <c r="E7850" t="str">
        <f t="shared" si="7824"/>
        <v>A5|прочие сыры</v>
      </c>
      <c r="F7850">
        <f>IFERROR(INDEX('Прайс-лист на год'!$E$4:$NG$28,MATCH(prices_model!E7850,'Прайс-лист на год'!$D$4:$D$28,0),MATCH(prices_model!A7850,'Прайс-лист на год'!$E$3:$NG$3,0)),0)</f>
        <v>775</v>
      </c>
    </row>
    <row r="7851" spans="1:6" x14ac:dyDescent="0.25">
      <c r="A7851" s="30">
        <f>'Прайс-лист на год'!$E$3+ROUNDDOWN((ROW()-2)/25,0)</f>
        <v>44143</v>
      </c>
      <c r="B7851">
        <f t="shared" ref="B7851:E7851" si="7825">B7826</f>
        <v>1</v>
      </c>
      <c r="C7851" t="str">
        <f t="shared" si="7825"/>
        <v>A5</v>
      </c>
      <c r="D7851" t="str">
        <f t="shared" si="7825"/>
        <v>продукты сырные</v>
      </c>
      <c r="E7851" t="str">
        <f t="shared" si="7825"/>
        <v>A5|продукты сырные</v>
      </c>
      <c r="F7851">
        <f>IFERROR(INDEX('Прайс-лист на год'!$E$4:$NG$28,MATCH(prices_model!E7851,'Прайс-лист на год'!$D$4:$D$28,0),MATCH(prices_model!A7851,'Прайс-лист на год'!$E$3:$NG$3,0)),0)</f>
        <v>443</v>
      </c>
    </row>
    <row r="7852" spans="1:6" x14ac:dyDescent="0.25">
      <c r="A7852" s="30">
        <f>'Прайс-лист на год'!$E$3+ROUNDDOWN((ROW()-2)/25,0)</f>
        <v>44144</v>
      </c>
      <c r="B7852">
        <f t="shared" ref="B7852:E7852" si="7826">B7827</f>
        <v>1</v>
      </c>
      <c r="C7852" t="str">
        <f t="shared" si="7826"/>
        <v>A1</v>
      </c>
      <c r="D7852" t="str">
        <f t="shared" si="7826"/>
        <v>сыр твердый</v>
      </c>
      <c r="E7852" t="str">
        <f t="shared" si="7826"/>
        <v>A1|сыр твердый</v>
      </c>
      <c r="F7852">
        <f>IFERROR(INDEX('Прайс-лист на год'!$E$4:$NG$28,MATCH(prices_model!E7852,'Прайс-лист на год'!$D$4:$D$28,0),MATCH(prices_model!A7852,'Прайс-лист на год'!$E$3:$NG$3,0)),0)</f>
        <v>1000</v>
      </c>
    </row>
    <row r="7853" spans="1:6" x14ac:dyDescent="0.25">
      <c r="A7853" s="30">
        <f>'Прайс-лист на год'!$E$3+ROUNDDOWN((ROW()-2)/25,0)</f>
        <v>44144</v>
      </c>
      <c r="B7853">
        <f t="shared" ref="B7853:E7853" si="7827">B7828</f>
        <v>1</v>
      </c>
      <c r="C7853" t="str">
        <f t="shared" si="7827"/>
        <v>A1</v>
      </c>
      <c r="D7853" t="str">
        <f t="shared" si="7827"/>
        <v>сыр полутвердый</v>
      </c>
      <c r="E7853" t="str">
        <f t="shared" si="7827"/>
        <v>A1|сыр полутвердый</v>
      </c>
      <c r="F7853">
        <f>IFERROR(INDEX('Прайс-лист на год'!$E$4:$NG$28,MATCH(prices_model!E7853,'Прайс-лист на год'!$D$4:$D$28,0),MATCH(prices_model!A7853,'Прайс-лист на год'!$E$3:$NG$3,0)),0)</f>
        <v>600</v>
      </c>
    </row>
    <row r="7854" spans="1:6" x14ac:dyDescent="0.25">
      <c r="A7854" s="30">
        <f>'Прайс-лист на год'!$E$3+ROUNDDOWN((ROW()-2)/25,0)</f>
        <v>44144</v>
      </c>
      <c r="B7854">
        <f t="shared" ref="B7854:E7854" si="7828">B7829</f>
        <v>1</v>
      </c>
      <c r="C7854" t="str">
        <f t="shared" si="7828"/>
        <v>A1</v>
      </c>
      <c r="D7854" t="str">
        <f t="shared" si="7828"/>
        <v>сыр мягкий</v>
      </c>
      <c r="E7854" t="str">
        <f t="shared" si="7828"/>
        <v>A1|сыр мягкий</v>
      </c>
      <c r="F7854">
        <f>IFERROR(INDEX('Прайс-лист на год'!$E$4:$NG$28,MATCH(prices_model!E7854,'Прайс-лист на год'!$D$4:$D$28,0),MATCH(prices_model!A7854,'Прайс-лист на год'!$E$3:$NG$3,0)),0)</f>
        <v>500</v>
      </c>
    </row>
    <row r="7855" spans="1:6" x14ac:dyDescent="0.25">
      <c r="A7855" s="30">
        <f>'Прайс-лист на год'!$E$3+ROUNDDOWN((ROW()-2)/25,0)</f>
        <v>44144</v>
      </c>
      <c r="B7855">
        <f t="shared" ref="B7855:E7855" si="7829">B7830</f>
        <v>1</v>
      </c>
      <c r="C7855" t="str">
        <f t="shared" si="7829"/>
        <v>A1</v>
      </c>
      <c r="D7855" t="str">
        <f t="shared" si="7829"/>
        <v>прочие сыры</v>
      </c>
      <c r="E7855" t="str">
        <f t="shared" si="7829"/>
        <v>A1|прочие сыры</v>
      </c>
      <c r="F7855">
        <f>IFERROR(INDEX('Прайс-лист на год'!$E$4:$NG$28,MATCH(prices_model!E7855,'Прайс-лист на год'!$D$4:$D$28,0),MATCH(prices_model!A7855,'Прайс-лист на год'!$E$3:$NG$3,0)),0)</f>
        <v>700</v>
      </c>
    </row>
    <row r="7856" spans="1:6" x14ac:dyDescent="0.25">
      <c r="A7856" s="30">
        <f>'Прайс-лист на год'!$E$3+ROUNDDOWN((ROW()-2)/25,0)</f>
        <v>44144</v>
      </c>
      <c r="B7856">
        <f t="shared" ref="B7856:E7856" si="7830">B7831</f>
        <v>1</v>
      </c>
      <c r="C7856" t="str">
        <f t="shared" si="7830"/>
        <v>A1</v>
      </c>
      <c r="D7856" t="str">
        <f t="shared" si="7830"/>
        <v>продукты сырные</v>
      </c>
      <c r="E7856" t="str">
        <f t="shared" si="7830"/>
        <v>A1|продукты сырные</v>
      </c>
      <c r="F7856">
        <f>IFERROR(INDEX('Прайс-лист на год'!$E$4:$NG$28,MATCH(prices_model!E7856,'Прайс-лист на год'!$D$4:$D$28,0),MATCH(prices_model!A7856,'Прайс-лист на год'!$E$3:$NG$3,0)),0)</f>
        <v>400</v>
      </c>
    </row>
    <row r="7857" spans="1:6" x14ac:dyDescent="0.25">
      <c r="A7857" s="30">
        <f>'Прайс-лист на год'!$E$3+ROUNDDOWN((ROW()-2)/25,0)</f>
        <v>44144</v>
      </c>
      <c r="B7857">
        <f t="shared" ref="B7857:E7857" si="7831">B7832</f>
        <v>1</v>
      </c>
      <c r="C7857" t="str">
        <f t="shared" si="7831"/>
        <v>A2</v>
      </c>
      <c r="D7857" t="str">
        <f t="shared" si="7831"/>
        <v>сыр твердый</v>
      </c>
      <c r="E7857" t="str">
        <f t="shared" si="7831"/>
        <v>A2|сыр твердый</v>
      </c>
      <c r="F7857">
        <f>IFERROR(INDEX('Прайс-лист на год'!$E$4:$NG$28,MATCH(prices_model!E7857,'Прайс-лист на год'!$D$4:$D$28,0),MATCH(prices_model!A7857,'Прайс-лист на год'!$E$3:$NG$3,0)),0)</f>
        <v>1050</v>
      </c>
    </row>
    <row r="7858" spans="1:6" x14ac:dyDescent="0.25">
      <c r="A7858" s="30">
        <f>'Прайс-лист на год'!$E$3+ROUNDDOWN((ROW()-2)/25,0)</f>
        <v>44144</v>
      </c>
      <c r="B7858">
        <f t="shared" ref="B7858:E7858" si="7832">B7833</f>
        <v>1</v>
      </c>
      <c r="C7858" t="str">
        <f t="shared" si="7832"/>
        <v>A2</v>
      </c>
      <c r="D7858" t="str">
        <f t="shared" si="7832"/>
        <v>сыр полутвердый</v>
      </c>
      <c r="E7858" t="str">
        <f t="shared" si="7832"/>
        <v>A2|сыр полутвердый</v>
      </c>
      <c r="F7858">
        <f>IFERROR(INDEX('Прайс-лист на год'!$E$4:$NG$28,MATCH(prices_model!E7858,'Прайс-лист на год'!$D$4:$D$28,0),MATCH(prices_model!A7858,'Прайс-лист на год'!$E$3:$NG$3,0)),0)</f>
        <v>630</v>
      </c>
    </row>
    <row r="7859" spans="1:6" x14ac:dyDescent="0.25">
      <c r="A7859" s="30">
        <f>'Прайс-лист на год'!$E$3+ROUNDDOWN((ROW()-2)/25,0)</f>
        <v>44144</v>
      </c>
      <c r="B7859">
        <f t="shared" ref="B7859:E7859" si="7833">B7834</f>
        <v>1</v>
      </c>
      <c r="C7859" t="str">
        <f t="shared" si="7833"/>
        <v>A2</v>
      </c>
      <c r="D7859" t="str">
        <f t="shared" si="7833"/>
        <v>сыр мягкий</v>
      </c>
      <c r="E7859" t="str">
        <f t="shared" si="7833"/>
        <v>A2|сыр мягкий</v>
      </c>
      <c r="F7859">
        <f>IFERROR(INDEX('Прайс-лист на год'!$E$4:$NG$28,MATCH(prices_model!E7859,'Прайс-лист на год'!$D$4:$D$28,0),MATCH(prices_model!A7859,'Прайс-лист на год'!$E$3:$NG$3,0)),0)</f>
        <v>525</v>
      </c>
    </row>
    <row r="7860" spans="1:6" x14ac:dyDescent="0.25">
      <c r="A7860" s="30">
        <f>'Прайс-лист на год'!$E$3+ROUNDDOWN((ROW()-2)/25,0)</f>
        <v>44144</v>
      </c>
      <c r="B7860">
        <f t="shared" ref="B7860:E7860" si="7834">B7835</f>
        <v>1</v>
      </c>
      <c r="C7860" t="str">
        <f t="shared" si="7834"/>
        <v>A2</v>
      </c>
      <c r="D7860" t="str">
        <f t="shared" si="7834"/>
        <v>прочие сыры</v>
      </c>
      <c r="E7860" t="str">
        <f t="shared" si="7834"/>
        <v>A2|прочие сыры</v>
      </c>
      <c r="F7860">
        <f>IFERROR(INDEX('Прайс-лист на год'!$E$4:$NG$28,MATCH(prices_model!E7860,'Прайс-лист на год'!$D$4:$D$28,0),MATCH(prices_model!A7860,'Прайс-лист на год'!$E$3:$NG$3,0)),0)</f>
        <v>735</v>
      </c>
    </row>
    <row r="7861" spans="1:6" x14ac:dyDescent="0.25">
      <c r="A7861" s="30">
        <f>'Прайс-лист на год'!$E$3+ROUNDDOWN((ROW()-2)/25,0)</f>
        <v>44144</v>
      </c>
      <c r="B7861">
        <f t="shared" ref="B7861:E7861" si="7835">B7836</f>
        <v>1</v>
      </c>
      <c r="C7861" t="str">
        <f t="shared" si="7835"/>
        <v>A2</v>
      </c>
      <c r="D7861" t="str">
        <f t="shared" si="7835"/>
        <v>продукты сырные</v>
      </c>
      <c r="E7861" t="str">
        <f t="shared" si="7835"/>
        <v>A2|продукты сырные</v>
      </c>
      <c r="F7861">
        <f>IFERROR(INDEX('Прайс-лист на год'!$E$4:$NG$28,MATCH(prices_model!E7861,'Прайс-лист на год'!$D$4:$D$28,0),MATCH(prices_model!A7861,'Прайс-лист на год'!$E$3:$NG$3,0)),0)</f>
        <v>420</v>
      </c>
    </row>
    <row r="7862" spans="1:6" x14ac:dyDescent="0.25">
      <c r="A7862" s="30">
        <f>'Прайс-лист на год'!$E$3+ROUNDDOWN((ROW()-2)/25,0)</f>
        <v>44144</v>
      </c>
      <c r="B7862">
        <f t="shared" ref="B7862:E7862" si="7836">B7837</f>
        <v>1</v>
      </c>
      <c r="C7862" t="str">
        <f t="shared" si="7836"/>
        <v>A3</v>
      </c>
      <c r="D7862" t="str">
        <f t="shared" si="7836"/>
        <v>сыр твердый</v>
      </c>
      <c r="E7862" t="str">
        <f t="shared" si="7836"/>
        <v>A3|сыр твердый</v>
      </c>
      <c r="F7862">
        <f>IFERROR(INDEX('Прайс-лист на год'!$E$4:$NG$28,MATCH(prices_model!E7862,'Прайс-лист на год'!$D$4:$D$28,0),MATCH(prices_model!A7862,'Прайс-лист на год'!$E$3:$NG$3,0)),0)</f>
        <v>1000</v>
      </c>
    </row>
    <row r="7863" spans="1:6" x14ac:dyDescent="0.25">
      <c r="A7863" s="30">
        <f>'Прайс-лист на год'!$E$3+ROUNDDOWN((ROW()-2)/25,0)</f>
        <v>44144</v>
      </c>
      <c r="B7863">
        <f t="shared" ref="B7863:E7863" si="7837">B7838</f>
        <v>1</v>
      </c>
      <c r="C7863" t="str">
        <f t="shared" si="7837"/>
        <v>A3</v>
      </c>
      <c r="D7863" t="str">
        <f t="shared" si="7837"/>
        <v>сыр полутвердый</v>
      </c>
      <c r="E7863" t="str">
        <f t="shared" si="7837"/>
        <v>A3|сыр полутвердый</v>
      </c>
      <c r="F7863">
        <f>IFERROR(INDEX('Прайс-лист на год'!$E$4:$NG$28,MATCH(prices_model!E7863,'Прайс-лист на год'!$D$4:$D$28,0),MATCH(prices_model!A7863,'Прайс-лист на год'!$E$3:$NG$3,0)),0)</f>
        <v>600</v>
      </c>
    </row>
    <row r="7864" spans="1:6" x14ac:dyDescent="0.25">
      <c r="A7864" s="30">
        <f>'Прайс-лист на год'!$E$3+ROUNDDOWN((ROW()-2)/25,0)</f>
        <v>44144</v>
      </c>
      <c r="B7864">
        <f t="shared" ref="B7864:E7864" si="7838">B7839</f>
        <v>1</v>
      </c>
      <c r="C7864" t="str">
        <f t="shared" si="7838"/>
        <v>A3</v>
      </c>
      <c r="D7864" t="str">
        <f t="shared" si="7838"/>
        <v>сыр мягкий</v>
      </c>
      <c r="E7864" t="str">
        <f t="shared" si="7838"/>
        <v>A3|сыр мягкий</v>
      </c>
      <c r="F7864">
        <f>IFERROR(INDEX('Прайс-лист на год'!$E$4:$NG$28,MATCH(prices_model!E7864,'Прайс-лист на год'!$D$4:$D$28,0),MATCH(prices_model!A7864,'Прайс-лист на год'!$E$3:$NG$3,0)),0)</f>
        <v>500</v>
      </c>
    </row>
    <row r="7865" spans="1:6" x14ac:dyDescent="0.25">
      <c r="A7865" s="30">
        <f>'Прайс-лист на год'!$E$3+ROUNDDOWN((ROW()-2)/25,0)</f>
        <v>44144</v>
      </c>
      <c r="B7865">
        <f t="shared" ref="B7865:E7865" si="7839">B7840</f>
        <v>1</v>
      </c>
      <c r="C7865" t="str">
        <f t="shared" si="7839"/>
        <v>A3</v>
      </c>
      <c r="D7865" t="str">
        <f t="shared" si="7839"/>
        <v>прочие сыры</v>
      </c>
      <c r="E7865" t="str">
        <f t="shared" si="7839"/>
        <v>A3|прочие сыры</v>
      </c>
      <c r="F7865">
        <f>IFERROR(INDEX('Прайс-лист на год'!$E$4:$NG$28,MATCH(prices_model!E7865,'Прайс-лист на год'!$D$4:$D$28,0),MATCH(prices_model!A7865,'Прайс-лист на год'!$E$3:$NG$3,0)),0)</f>
        <v>700</v>
      </c>
    </row>
    <row r="7866" spans="1:6" x14ac:dyDescent="0.25">
      <c r="A7866" s="30">
        <f>'Прайс-лист на год'!$E$3+ROUNDDOWN((ROW()-2)/25,0)</f>
        <v>44144</v>
      </c>
      <c r="B7866">
        <f t="shared" ref="B7866:E7866" si="7840">B7841</f>
        <v>1</v>
      </c>
      <c r="C7866" t="str">
        <f t="shared" si="7840"/>
        <v>A3</v>
      </c>
      <c r="D7866" t="str">
        <f t="shared" si="7840"/>
        <v>продукты сырные</v>
      </c>
      <c r="E7866" t="str">
        <f t="shared" si="7840"/>
        <v>A3|продукты сырные</v>
      </c>
      <c r="F7866">
        <f>IFERROR(INDEX('Прайс-лист на год'!$E$4:$NG$28,MATCH(prices_model!E7866,'Прайс-лист на год'!$D$4:$D$28,0),MATCH(prices_model!A7866,'Прайс-лист на год'!$E$3:$NG$3,0)),0)</f>
        <v>400</v>
      </c>
    </row>
    <row r="7867" spans="1:6" x14ac:dyDescent="0.25">
      <c r="A7867" s="30">
        <f>'Прайс-лист на год'!$E$3+ROUNDDOWN((ROW()-2)/25,0)</f>
        <v>44144</v>
      </c>
      <c r="B7867">
        <f t="shared" ref="B7867:E7867" si="7841">B7842</f>
        <v>1</v>
      </c>
      <c r="C7867" t="str">
        <f t="shared" si="7841"/>
        <v>A4</v>
      </c>
      <c r="D7867" t="str">
        <f t="shared" si="7841"/>
        <v>сыр твердый</v>
      </c>
      <c r="E7867" t="str">
        <f t="shared" si="7841"/>
        <v>A4|сыр твердый</v>
      </c>
      <c r="F7867">
        <f>IFERROR(INDEX('Прайс-лист на год'!$E$4:$NG$28,MATCH(prices_model!E7867,'Прайс-лист на год'!$D$4:$D$28,0),MATCH(prices_model!A7867,'Прайс-лист на год'!$E$3:$NG$3,0)),0)</f>
        <v>893</v>
      </c>
    </row>
    <row r="7868" spans="1:6" x14ac:dyDescent="0.25">
      <c r="A7868" s="30">
        <f>'Прайс-лист на год'!$E$3+ROUNDDOWN((ROW()-2)/25,0)</f>
        <v>44144</v>
      </c>
      <c r="B7868">
        <f t="shared" ref="B7868:E7868" si="7842">B7843</f>
        <v>1</v>
      </c>
      <c r="C7868" t="str">
        <f t="shared" si="7842"/>
        <v>A4</v>
      </c>
      <c r="D7868" t="str">
        <f t="shared" si="7842"/>
        <v>сыр полутвердый</v>
      </c>
      <c r="E7868" t="str">
        <f t="shared" si="7842"/>
        <v>A4|сыр полутвердый</v>
      </c>
      <c r="F7868">
        <f>IFERROR(INDEX('Прайс-лист на год'!$E$4:$NG$28,MATCH(prices_model!E7868,'Прайс-лист на год'!$D$4:$D$28,0),MATCH(prices_model!A7868,'Прайс-лист на год'!$E$3:$NG$3,0)),0)</f>
        <v>662</v>
      </c>
    </row>
    <row r="7869" spans="1:6" x14ac:dyDescent="0.25">
      <c r="A7869" s="30">
        <f>'Прайс-лист на год'!$E$3+ROUNDDOWN((ROW()-2)/25,0)</f>
        <v>44144</v>
      </c>
      <c r="B7869">
        <f t="shared" ref="B7869:E7869" si="7843">B7844</f>
        <v>1</v>
      </c>
      <c r="C7869" t="str">
        <f t="shared" si="7843"/>
        <v>A4</v>
      </c>
      <c r="D7869" t="str">
        <f t="shared" si="7843"/>
        <v>сыр мягкий</v>
      </c>
      <c r="E7869" t="str">
        <f t="shared" si="7843"/>
        <v>A4|сыр мягкий</v>
      </c>
      <c r="F7869">
        <f>IFERROR(INDEX('Прайс-лист на год'!$E$4:$NG$28,MATCH(prices_model!E7869,'Прайс-лист на год'!$D$4:$D$28,0),MATCH(prices_model!A7869,'Прайс-лист на год'!$E$3:$NG$3,0)),0)</f>
        <v>551</v>
      </c>
    </row>
    <row r="7870" spans="1:6" x14ac:dyDescent="0.25">
      <c r="A7870" s="30">
        <f>'Прайс-лист на год'!$E$3+ROUNDDOWN((ROW()-2)/25,0)</f>
        <v>44144</v>
      </c>
      <c r="B7870">
        <f t="shared" ref="B7870:E7870" si="7844">B7845</f>
        <v>1</v>
      </c>
      <c r="C7870" t="str">
        <f t="shared" si="7844"/>
        <v>A4</v>
      </c>
      <c r="D7870" t="str">
        <f t="shared" si="7844"/>
        <v>прочие сыры</v>
      </c>
      <c r="E7870" t="str">
        <f t="shared" si="7844"/>
        <v>A4|прочие сыры</v>
      </c>
      <c r="F7870">
        <f>IFERROR(INDEX('Прайс-лист на год'!$E$4:$NG$28,MATCH(prices_model!E7870,'Прайс-лист на год'!$D$4:$D$28,0),MATCH(prices_model!A7870,'Прайс-лист на год'!$E$3:$NG$3,0)),0)</f>
        <v>847</v>
      </c>
    </row>
    <row r="7871" spans="1:6" x14ac:dyDescent="0.25">
      <c r="A7871" s="30">
        <f>'Прайс-лист на год'!$E$3+ROUNDDOWN((ROW()-2)/25,0)</f>
        <v>44144</v>
      </c>
      <c r="B7871">
        <f t="shared" ref="B7871:E7871" si="7845">B7846</f>
        <v>1</v>
      </c>
      <c r="C7871" t="str">
        <f t="shared" si="7845"/>
        <v>A4</v>
      </c>
      <c r="D7871" t="str">
        <f t="shared" si="7845"/>
        <v>продукты сырные</v>
      </c>
      <c r="E7871" t="str">
        <f t="shared" si="7845"/>
        <v>A4|продукты сырные</v>
      </c>
      <c r="F7871">
        <f>IFERROR(INDEX('Прайс-лист на год'!$E$4:$NG$28,MATCH(prices_model!E7871,'Прайс-лист на год'!$D$4:$D$28,0),MATCH(prices_model!A7871,'Прайс-лист на год'!$E$3:$NG$3,0)),0)</f>
        <v>340</v>
      </c>
    </row>
    <row r="7872" spans="1:6" x14ac:dyDescent="0.25">
      <c r="A7872" s="30">
        <f>'Прайс-лист на год'!$E$3+ROUNDDOWN((ROW()-2)/25,0)</f>
        <v>44144</v>
      </c>
      <c r="B7872">
        <f t="shared" ref="B7872:E7872" si="7846">B7847</f>
        <v>1</v>
      </c>
      <c r="C7872" t="str">
        <f t="shared" si="7846"/>
        <v>A5</v>
      </c>
      <c r="D7872" t="str">
        <f t="shared" si="7846"/>
        <v>сыр твердый</v>
      </c>
      <c r="E7872" t="str">
        <f t="shared" si="7846"/>
        <v>A5|сыр твердый</v>
      </c>
      <c r="F7872">
        <f>IFERROR(INDEX('Прайс-лист на год'!$E$4:$NG$28,MATCH(prices_model!E7872,'Прайс-лист на год'!$D$4:$D$28,0),MATCH(prices_model!A7872,'Прайс-лист на год'!$E$3:$NG$3,0)),0)</f>
        <v>1108</v>
      </c>
    </row>
    <row r="7873" spans="1:6" x14ac:dyDescent="0.25">
      <c r="A7873" s="30">
        <f>'Прайс-лист на год'!$E$3+ROUNDDOWN((ROW()-2)/25,0)</f>
        <v>44144</v>
      </c>
      <c r="B7873">
        <f t="shared" ref="B7873:E7873" si="7847">B7848</f>
        <v>1</v>
      </c>
      <c r="C7873" t="str">
        <f t="shared" si="7847"/>
        <v>A5</v>
      </c>
      <c r="D7873" t="str">
        <f t="shared" si="7847"/>
        <v>сыр полутвердый</v>
      </c>
      <c r="E7873" t="str">
        <f t="shared" si="7847"/>
        <v>A5|сыр полутвердый</v>
      </c>
      <c r="F7873">
        <f>IFERROR(INDEX('Прайс-лист на год'!$E$4:$NG$28,MATCH(prices_model!E7873,'Прайс-лист на год'!$D$4:$D$28,0),MATCH(prices_model!A7873,'Прайс-лист на год'!$E$3:$NG$3,0)),0)</f>
        <v>665</v>
      </c>
    </row>
    <row r="7874" spans="1:6" x14ac:dyDescent="0.25">
      <c r="A7874" s="30">
        <f>'Прайс-лист на год'!$E$3+ROUNDDOWN((ROW()-2)/25,0)</f>
        <v>44144</v>
      </c>
      <c r="B7874">
        <f t="shared" ref="B7874:E7874" si="7848">B7849</f>
        <v>1</v>
      </c>
      <c r="C7874" t="str">
        <f t="shared" si="7848"/>
        <v>A5</v>
      </c>
      <c r="D7874" t="str">
        <f t="shared" si="7848"/>
        <v>сыр мягкий</v>
      </c>
      <c r="E7874" t="str">
        <f t="shared" si="7848"/>
        <v>A5|сыр мягкий</v>
      </c>
      <c r="F7874">
        <f>IFERROR(INDEX('Прайс-лист на год'!$E$4:$NG$28,MATCH(prices_model!E7874,'Прайс-лист на год'!$D$4:$D$28,0),MATCH(prices_model!A7874,'Прайс-лист на год'!$E$3:$NG$3,0)),0)</f>
        <v>554</v>
      </c>
    </row>
    <row r="7875" spans="1:6" x14ac:dyDescent="0.25">
      <c r="A7875" s="30">
        <f>'Прайс-лист на год'!$E$3+ROUNDDOWN((ROW()-2)/25,0)</f>
        <v>44144</v>
      </c>
      <c r="B7875">
        <f t="shared" ref="B7875:E7875" si="7849">B7850</f>
        <v>1</v>
      </c>
      <c r="C7875" t="str">
        <f t="shared" si="7849"/>
        <v>A5</v>
      </c>
      <c r="D7875" t="str">
        <f t="shared" si="7849"/>
        <v>прочие сыры</v>
      </c>
      <c r="E7875" t="str">
        <f t="shared" si="7849"/>
        <v>A5|прочие сыры</v>
      </c>
      <c r="F7875">
        <f>IFERROR(INDEX('Прайс-лист на год'!$E$4:$NG$28,MATCH(prices_model!E7875,'Прайс-лист на год'!$D$4:$D$28,0),MATCH(prices_model!A7875,'Прайс-лист на год'!$E$3:$NG$3,0)),0)</f>
        <v>776</v>
      </c>
    </row>
    <row r="7876" spans="1:6" x14ac:dyDescent="0.25">
      <c r="A7876" s="30">
        <f>'Прайс-лист на год'!$E$3+ROUNDDOWN((ROW()-2)/25,0)</f>
        <v>44144</v>
      </c>
      <c r="B7876">
        <f t="shared" ref="B7876:E7876" si="7850">B7851</f>
        <v>1</v>
      </c>
      <c r="C7876" t="str">
        <f t="shared" si="7850"/>
        <v>A5</v>
      </c>
      <c r="D7876" t="str">
        <f t="shared" si="7850"/>
        <v>продукты сырные</v>
      </c>
      <c r="E7876" t="str">
        <f t="shared" si="7850"/>
        <v>A5|продукты сырные</v>
      </c>
      <c r="F7876">
        <f>IFERROR(INDEX('Прайс-лист на год'!$E$4:$NG$28,MATCH(prices_model!E7876,'Прайс-лист на год'!$D$4:$D$28,0),MATCH(prices_model!A7876,'Прайс-лист на год'!$E$3:$NG$3,0)),0)</f>
        <v>443</v>
      </c>
    </row>
    <row r="7877" spans="1:6" x14ac:dyDescent="0.25">
      <c r="A7877" s="30">
        <f>'Прайс-лист на год'!$E$3+ROUNDDOWN((ROW()-2)/25,0)</f>
        <v>44145</v>
      </c>
      <c r="B7877">
        <f t="shared" ref="B7877:E7877" si="7851">B7852</f>
        <v>1</v>
      </c>
      <c r="C7877" t="str">
        <f t="shared" si="7851"/>
        <v>A1</v>
      </c>
      <c r="D7877" t="str">
        <f t="shared" si="7851"/>
        <v>сыр твердый</v>
      </c>
      <c r="E7877" t="str">
        <f t="shared" si="7851"/>
        <v>A1|сыр твердый</v>
      </c>
      <c r="F7877">
        <f>IFERROR(INDEX('Прайс-лист на год'!$E$4:$NG$28,MATCH(prices_model!E7877,'Прайс-лист на год'!$D$4:$D$28,0),MATCH(prices_model!A7877,'Прайс-лист на год'!$E$3:$NG$3,0)),0)</f>
        <v>1000</v>
      </c>
    </row>
    <row r="7878" spans="1:6" x14ac:dyDescent="0.25">
      <c r="A7878" s="30">
        <f>'Прайс-лист на год'!$E$3+ROUNDDOWN((ROW()-2)/25,0)</f>
        <v>44145</v>
      </c>
      <c r="B7878">
        <f t="shared" ref="B7878:E7878" si="7852">B7853</f>
        <v>1</v>
      </c>
      <c r="C7878" t="str">
        <f t="shared" si="7852"/>
        <v>A1</v>
      </c>
      <c r="D7878" t="str">
        <f t="shared" si="7852"/>
        <v>сыр полутвердый</v>
      </c>
      <c r="E7878" t="str">
        <f t="shared" si="7852"/>
        <v>A1|сыр полутвердый</v>
      </c>
      <c r="F7878">
        <f>IFERROR(INDEX('Прайс-лист на год'!$E$4:$NG$28,MATCH(prices_model!E7878,'Прайс-лист на год'!$D$4:$D$28,0),MATCH(prices_model!A7878,'Прайс-лист на год'!$E$3:$NG$3,0)),0)</f>
        <v>600</v>
      </c>
    </row>
    <row r="7879" spans="1:6" x14ac:dyDescent="0.25">
      <c r="A7879" s="30">
        <f>'Прайс-лист на год'!$E$3+ROUNDDOWN((ROW()-2)/25,0)</f>
        <v>44145</v>
      </c>
      <c r="B7879">
        <f t="shared" ref="B7879:E7879" si="7853">B7854</f>
        <v>1</v>
      </c>
      <c r="C7879" t="str">
        <f t="shared" si="7853"/>
        <v>A1</v>
      </c>
      <c r="D7879" t="str">
        <f t="shared" si="7853"/>
        <v>сыр мягкий</v>
      </c>
      <c r="E7879" t="str">
        <f t="shared" si="7853"/>
        <v>A1|сыр мягкий</v>
      </c>
      <c r="F7879">
        <f>IFERROR(INDEX('Прайс-лист на год'!$E$4:$NG$28,MATCH(prices_model!E7879,'Прайс-лист на год'!$D$4:$D$28,0),MATCH(prices_model!A7879,'Прайс-лист на год'!$E$3:$NG$3,0)),0)</f>
        <v>500</v>
      </c>
    </row>
    <row r="7880" spans="1:6" x14ac:dyDescent="0.25">
      <c r="A7880" s="30">
        <f>'Прайс-лист на год'!$E$3+ROUNDDOWN((ROW()-2)/25,0)</f>
        <v>44145</v>
      </c>
      <c r="B7880">
        <f t="shared" ref="B7880:E7880" si="7854">B7855</f>
        <v>1</v>
      </c>
      <c r="C7880" t="str">
        <f t="shared" si="7854"/>
        <v>A1</v>
      </c>
      <c r="D7880" t="str">
        <f t="shared" si="7854"/>
        <v>прочие сыры</v>
      </c>
      <c r="E7880" t="str">
        <f t="shared" si="7854"/>
        <v>A1|прочие сыры</v>
      </c>
      <c r="F7880">
        <f>IFERROR(INDEX('Прайс-лист на год'!$E$4:$NG$28,MATCH(prices_model!E7880,'Прайс-лист на год'!$D$4:$D$28,0),MATCH(prices_model!A7880,'Прайс-лист на год'!$E$3:$NG$3,0)),0)</f>
        <v>700</v>
      </c>
    </row>
    <row r="7881" spans="1:6" x14ac:dyDescent="0.25">
      <c r="A7881" s="30">
        <f>'Прайс-лист на год'!$E$3+ROUNDDOWN((ROW()-2)/25,0)</f>
        <v>44145</v>
      </c>
      <c r="B7881">
        <f t="shared" ref="B7881:E7881" si="7855">B7856</f>
        <v>1</v>
      </c>
      <c r="C7881" t="str">
        <f t="shared" si="7855"/>
        <v>A1</v>
      </c>
      <c r="D7881" t="str">
        <f t="shared" si="7855"/>
        <v>продукты сырные</v>
      </c>
      <c r="E7881" t="str">
        <f t="shared" si="7855"/>
        <v>A1|продукты сырные</v>
      </c>
      <c r="F7881">
        <f>IFERROR(INDEX('Прайс-лист на год'!$E$4:$NG$28,MATCH(prices_model!E7881,'Прайс-лист на год'!$D$4:$D$28,0),MATCH(prices_model!A7881,'Прайс-лист на год'!$E$3:$NG$3,0)),0)</f>
        <v>400</v>
      </c>
    </row>
    <row r="7882" spans="1:6" x14ac:dyDescent="0.25">
      <c r="A7882" s="30">
        <f>'Прайс-лист на год'!$E$3+ROUNDDOWN((ROW()-2)/25,0)</f>
        <v>44145</v>
      </c>
      <c r="B7882">
        <f t="shared" ref="B7882:E7882" si="7856">B7857</f>
        <v>1</v>
      </c>
      <c r="C7882" t="str">
        <f t="shared" si="7856"/>
        <v>A2</v>
      </c>
      <c r="D7882" t="str">
        <f t="shared" si="7856"/>
        <v>сыр твердый</v>
      </c>
      <c r="E7882" t="str">
        <f t="shared" si="7856"/>
        <v>A2|сыр твердый</v>
      </c>
      <c r="F7882">
        <f>IFERROR(INDEX('Прайс-лист на год'!$E$4:$NG$28,MATCH(prices_model!E7882,'Прайс-лист на год'!$D$4:$D$28,0),MATCH(prices_model!A7882,'Прайс-лист на год'!$E$3:$NG$3,0)),0)</f>
        <v>1050</v>
      </c>
    </row>
    <row r="7883" spans="1:6" x14ac:dyDescent="0.25">
      <c r="A7883" s="30">
        <f>'Прайс-лист на год'!$E$3+ROUNDDOWN((ROW()-2)/25,0)</f>
        <v>44145</v>
      </c>
      <c r="B7883">
        <f t="shared" ref="B7883:E7883" si="7857">B7858</f>
        <v>1</v>
      </c>
      <c r="C7883" t="str">
        <f t="shared" si="7857"/>
        <v>A2</v>
      </c>
      <c r="D7883" t="str">
        <f t="shared" si="7857"/>
        <v>сыр полутвердый</v>
      </c>
      <c r="E7883" t="str">
        <f t="shared" si="7857"/>
        <v>A2|сыр полутвердый</v>
      </c>
      <c r="F7883">
        <f>IFERROR(INDEX('Прайс-лист на год'!$E$4:$NG$28,MATCH(prices_model!E7883,'Прайс-лист на год'!$D$4:$D$28,0),MATCH(prices_model!A7883,'Прайс-лист на год'!$E$3:$NG$3,0)),0)</f>
        <v>630</v>
      </c>
    </row>
    <row r="7884" spans="1:6" x14ac:dyDescent="0.25">
      <c r="A7884" s="30">
        <f>'Прайс-лист на год'!$E$3+ROUNDDOWN((ROW()-2)/25,0)</f>
        <v>44145</v>
      </c>
      <c r="B7884">
        <f t="shared" ref="B7884:E7884" si="7858">B7859</f>
        <v>1</v>
      </c>
      <c r="C7884" t="str">
        <f t="shared" si="7858"/>
        <v>A2</v>
      </c>
      <c r="D7884" t="str">
        <f t="shared" si="7858"/>
        <v>сыр мягкий</v>
      </c>
      <c r="E7884" t="str">
        <f t="shared" si="7858"/>
        <v>A2|сыр мягкий</v>
      </c>
      <c r="F7884">
        <f>IFERROR(INDEX('Прайс-лист на год'!$E$4:$NG$28,MATCH(prices_model!E7884,'Прайс-лист на год'!$D$4:$D$28,0),MATCH(prices_model!A7884,'Прайс-лист на год'!$E$3:$NG$3,0)),0)</f>
        <v>525</v>
      </c>
    </row>
    <row r="7885" spans="1:6" x14ac:dyDescent="0.25">
      <c r="A7885" s="30">
        <f>'Прайс-лист на год'!$E$3+ROUNDDOWN((ROW()-2)/25,0)</f>
        <v>44145</v>
      </c>
      <c r="B7885">
        <f t="shared" ref="B7885:E7885" si="7859">B7860</f>
        <v>1</v>
      </c>
      <c r="C7885" t="str">
        <f t="shared" si="7859"/>
        <v>A2</v>
      </c>
      <c r="D7885" t="str">
        <f t="shared" si="7859"/>
        <v>прочие сыры</v>
      </c>
      <c r="E7885" t="str">
        <f t="shared" si="7859"/>
        <v>A2|прочие сыры</v>
      </c>
      <c r="F7885">
        <f>IFERROR(INDEX('Прайс-лист на год'!$E$4:$NG$28,MATCH(prices_model!E7885,'Прайс-лист на год'!$D$4:$D$28,0),MATCH(prices_model!A7885,'Прайс-лист на год'!$E$3:$NG$3,0)),0)</f>
        <v>735</v>
      </c>
    </row>
    <row r="7886" spans="1:6" x14ac:dyDescent="0.25">
      <c r="A7886" s="30">
        <f>'Прайс-лист на год'!$E$3+ROUNDDOWN((ROW()-2)/25,0)</f>
        <v>44145</v>
      </c>
      <c r="B7886">
        <f t="shared" ref="B7886:E7886" si="7860">B7861</f>
        <v>1</v>
      </c>
      <c r="C7886" t="str">
        <f t="shared" si="7860"/>
        <v>A2</v>
      </c>
      <c r="D7886" t="str">
        <f t="shared" si="7860"/>
        <v>продукты сырные</v>
      </c>
      <c r="E7886" t="str">
        <f t="shared" si="7860"/>
        <v>A2|продукты сырные</v>
      </c>
      <c r="F7886">
        <f>IFERROR(INDEX('Прайс-лист на год'!$E$4:$NG$28,MATCH(prices_model!E7886,'Прайс-лист на год'!$D$4:$D$28,0),MATCH(prices_model!A7886,'Прайс-лист на год'!$E$3:$NG$3,0)),0)</f>
        <v>420</v>
      </c>
    </row>
    <row r="7887" spans="1:6" x14ac:dyDescent="0.25">
      <c r="A7887" s="30">
        <f>'Прайс-лист на год'!$E$3+ROUNDDOWN((ROW()-2)/25,0)</f>
        <v>44145</v>
      </c>
      <c r="B7887">
        <f t="shared" ref="B7887:E7887" si="7861">B7862</f>
        <v>1</v>
      </c>
      <c r="C7887" t="str">
        <f t="shared" si="7861"/>
        <v>A3</v>
      </c>
      <c r="D7887" t="str">
        <f t="shared" si="7861"/>
        <v>сыр твердый</v>
      </c>
      <c r="E7887" t="str">
        <f t="shared" si="7861"/>
        <v>A3|сыр твердый</v>
      </c>
      <c r="F7887">
        <f>IFERROR(INDEX('Прайс-лист на год'!$E$4:$NG$28,MATCH(prices_model!E7887,'Прайс-лист на год'!$D$4:$D$28,0),MATCH(prices_model!A7887,'Прайс-лист на год'!$E$3:$NG$3,0)),0)</f>
        <v>1000</v>
      </c>
    </row>
    <row r="7888" spans="1:6" x14ac:dyDescent="0.25">
      <c r="A7888" s="30">
        <f>'Прайс-лист на год'!$E$3+ROUNDDOWN((ROW()-2)/25,0)</f>
        <v>44145</v>
      </c>
      <c r="B7888">
        <f t="shared" ref="B7888:E7888" si="7862">B7863</f>
        <v>1</v>
      </c>
      <c r="C7888" t="str">
        <f t="shared" si="7862"/>
        <v>A3</v>
      </c>
      <c r="D7888" t="str">
        <f t="shared" si="7862"/>
        <v>сыр полутвердый</v>
      </c>
      <c r="E7888" t="str">
        <f t="shared" si="7862"/>
        <v>A3|сыр полутвердый</v>
      </c>
      <c r="F7888">
        <f>IFERROR(INDEX('Прайс-лист на год'!$E$4:$NG$28,MATCH(prices_model!E7888,'Прайс-лист на год'!$D$4:$D$28,0),MATCH(prices_model!A7888,'Прайс-лист на год'!$E$3:$NG$3,0)),0)</f>
        <v>600</v>
      </c>
    </row>
    <row r="7889" spans="1:6" x14ac:dyDescent="0.25">
      <c r="A7889" s="30">
        <f>'Прайс-лист на год'!$E$3+ROUNDDOWN((ROW()-2)/25,0)</f>
        <v>44145</v>
      </c>
      <c r="B7889">
        <f t="shared" ref="B7889:E7889" si="7863">B7864</f>
        <v>1</v>
      </c>
      <c r="C7889" t="str">
        <f t="shared" si="7863"/>
        <v>A3</v>
      </c>
      <c r="D7889" t="str">
        <f t="shared" si="7863"/>
        <v>сыр мягкий</v>
      </c>
      <c r="E7889" t="str">
        <f t="shared" si="7863"/>
        <v>A3|сыр мягкий</v>
      </c>
      <c r="F7889">
        <f>IFERROR(INDEX('Прайс-лист на год'!$E$4:$NG$28,MATCH(prices_model!E7889,'Прайс-лист на год'!$D$4:$D$28,0),MATCH(prices_model!A7889,'Прайс-лист на год'!$E$3:$NG$3,0)),0)</f>
        <v>500</v>
      </c>
    </row>
    <row r="7890" spans="1:6" x14ac:dyDescent="0.25">
      <c r="A7890" s="30">
        <f>'Прайс-лист на год'!$E$3+ROUNDDOWN((ROW()-2)/25,0)</f>
        <v>44145</v>
      </c>
      <c r="B7890">
        <f t="shared" ref="B7890:E7890" si="7864">B7865</f>
        <v>1</v>
      </c>
      <c r="C7890" t="str">
        <f t="shared" si="7864"/>
        <v>A3</v>
      </c>
      <c r="D7890" t="str">
        <f t="shared" si="7864"/>
        <v>прочие сыры</v>
      </c>
      <c r="E7890" t="str">
        <f t="shared" si="7864"/>
        <v>A3|прочие сыры</v>
      </c>
      <c r="F7890">
        <f>IFERROR(INDEX('Прайс-лист на год'!$E$4:$NG$28,MATCH(prices_model!E7890,'Прайс-лист на год'!$D$4:$D$28,0),MATCH(prices_model!A7890,'Прайс-лист на год'!$E$3:$NG$3,0)),0)</f>
        <v>700</v>
      </c>
    </row>
    <row r="7891" spans="1:6" x14ac:dyDescent="0.25">
      <c r="A7891" s="30">
        <f>'Прайс-лист на год'!$E$3+ROUNDDOWN((ROW()-2)/25,0)</f>
        <v>44145</v>
      </c>
      <c r="B7891">
        <f t="shared" ref="B7891:E7891" si="7865">B7866</f>
        <v>1</v>
      </c>
      <c r="C7891" t="str">
        <f t="shared" si="7865"/>
        <v>A3</v>
      </c>
      <c r="D7891" t="str">
        <f t="shared" si="7865"/>
        <v>продукты сырные</v>
      </c>
      <c r="E7891" t="str">
        <f t="shared" si="7865"/>
        <v>A3|продукты сырные</v>
      </c>
      <c r="F7891">
        <f>IFERROR(INDEX('Прайс-лист на год'!$E$4:$NG$28,MATCH(prices_model!E7891,'Прайс-лист на год'!$D$4:$D$28,0),MATCH(prices_model!A7891,'Прайс-лист на год'!$E$3:$NG$3,0)),0)</f>
        <v>400</v>
      </c>
    </row>
    <row r="7892" spans="1:6" x14ac:dyDescent="0.25">
      <c r="A7892" s="30">
        <f>'Прайс-лист на год'!$E$3+ROUNDDOWN((ROW()-2)/25,0)</f>
        <v>44145</v>
      </c>
      <c r="B7892">
        <f t="shared" ref="B7892:E7892" si="7866">B7867</f>
        <v>1</v>
      </c>
      <c r="C7892" t="str">
        <f t="shared" si="7866"/>
        <v>A4</v>
      </c>
      <c r="D7892" t="str">
        <f t="shared" si="7866"/>
        <v>сыр твердый</v>
      </c>
      <c r="E7892" t="str">
        <f t="shared" si="7866"/>
        <v>A4|сыр твердый</v>
      </c>
      <c r="F7892">
        <f>IFERROR(INDEX('Прайс-лист на год'!$E$4:$NG$28,MATCH(prices_model!E7892,'Прайс-лист на год'!$D$4:$D$28,0),MATCH(prices_model!A7892,'Прайс-лист на год'!$E$3:$NG$3,0)),0)</f>
        <v>893</v>
      </c>
    </row>
    <row r="7893" spans="1:6" x14ac:dyDescent="0.25">
      <c r="A7893" s="30">
        <f>'Прайс-лист на год'!$E$3+ROUNDDOWN((ROW()-2)/25,0)</f>
        <v>44145</v>
      </c>
      <c r="B7893">
        <f t="shared" ref="B7893:E7893" si="7867">B7868</f>
        <v>1</v>
      </c>
      <c r="C7893" t="str">
        <f t="shared" si="7867"/>
        <v>A4</v>
      </c>
      <c r="D7893" t="str">
        <f t="shared" si="7867"/>
        <v>сыр полутвердый</v>
      </c>
      <c r="E7893" t="str">
        <f t="shared" si="7867"/>
        <v>A4|сыр полутвердый</v>
      </c>
      <c r="F7893">
        <f>IFERROR(INDEX('Прайс-лист на год'!$E$4:$NG$28,MATCH(prices_model!E7893,'Прайс-лист на год'!$D$4:$D$28,0),MATCH(prices_model!A7893,'Прайс-лист на год'!$E$3:$NG$3,0)),0)</f>
        <v>662</v>
      </c>
    </row>
    <row r="7894" spans="1:6" x14ac:dyDescent="0.25">
      <c r="A7894" s="30">
        <f>'Прайс-лист на год'!$E$3+ROUNDDOWN((ROW()-2)/25,0)</f>
        <v>44145</v>
      </c>
      <c r="B7894">
        <f t="shared" ref="B7894:E7894" si="7868">B7869</f>
        <v>1</v>
      </c>
      <c r="C7894" t="str">
        <f t="shared" si="7868"/>
        <v>A4</v>
      </c>
      <c r="D7894" t="str">
        <f t="shared" si="7868"/>
        <v>сыр мягкий</v>
      </c>
      <c r="E7894" t="str">
        <f t="shared" si="7868"/>
        <v>A4|сыр мягкий</v>
      </c>
      <c r="F7894">
        <f>IFERROR(INDEX('Прайс-лист на год'!$E$4:$NG$28,MATCH(prices_model!E7894,'Прайс-лист на год'!$D$4:$D$28,0),MATCH(prices_model!A7894,'Прайс-лист на год'!$E$3:$NG$3,0)),0)</f>
        <v>551</v>
      </c>
    </row>
    <row r="7895" spans="1:6" x14ac:dyDescent="0.25">
      <c r="A7895" s="30">
        <f>'Прайс-лист на год'!$E$3+ROUNDDOWN((ROW()-2)/25,0)</f>
        <v>44145</v>
      </c>
      <c r="B7895">
        <f t="shared" ref="B7895:E7895" si="7869">B7870</f>
        <v>1</v>
      </c>
      <c r="C7895" t="str">
        <f t="shared" si="7869"/>
        <v>A4</v>
      </c>
      <c r="D7895" t="str">
        <f t="shared" si="7869"/>
        <v>прочие сыры</v>
      </c>
      <c r="E7895" t="str">
        <f t="shared" si="7869"/>
        <v>A4|прочие сыры</v>
      </c>
      <c r="F7895">
        <f>IFERROR(INDEX('Прайс-лист на год'!$E$4:$NG$28,MATCH(prices_model!E7895,'Прайс-лист на год'!$D$4:$D$28,0),MATCH(prices_model!A7895,'Прайс-лист на год'!$E$3:$NG$3,0)),0)</f>
        <v>847</v>
      </c>
    </row>
    <row r="7896" spans="1:6" x14ac:dyDescent="0.25">
      <c r="A7896" s="30">
        <f>'Прайс-лист на год'!$E$3+ROUNDDOWN((ROW()-2)/25,0)</f>
        <v>44145</v>
      </c>
      <c r="B7896">
        <f t="shared" ref="B7896:E7896" si="7870">B7871</f>
        <v>1</v>
      </c>
      <c r="C7896" t="str">
        <f t="shared" si="7870"/>
        <v>A4</v>
      </c>
      <c r="D7896" t="str">
        <f t="shared" si="7870"/>
        <v>продукты сырные</v>
      </c>
      <c r="E7896" t="str">
        <f t="shared" si="7870"/>
        <v>A4|продукты сырные</v>
      </c>
      <c r="F7896">
        <f>IFERROR(INDEX('Прайс-лист на год'!$E$4:$NG$28,MATCH(prices_model!E7896,'Прайс-лист на год'!$D$4:$D$28,0),MATCH(prices_model!A7896,'Прайс-лист на год'!$E$3:$NG$3,0)),0)</f>
        <v>340</v>
      </c>
    </row>
    <row r="7897" spans="1:6" x14ac:dyDescent="0.25">
      <c r="A7897" s="30">
        <f>'Прайс-лист на год'!$E$3+ROUNDDOWN((ROW()-2)/25,0)</f>
        <v>44145</v>
      </c>
      <c r="B7897">
        <f t="shared" ref="B7897:E7897" si="7871">B7872</f>
        <v>1</v>
      </c>
      <c r="C7897" t="str">
        <f t="shared" si="7871"/>
        <v>A5</v>
      </c>
      <c r="D7897" t="str">
        <f t="shared" si="7871"/>
        <v>сыр твердый</v>
      </c>
      <c r="E7897" t="str">
        <f t="shared" si="7871"/>
        <v>A5|сыр твердый</v>
      </c>
      <c r="F7897">
        <f>IFERROR(INDEX('Прайс-лист на год'!$E$4:$NG$28,MATCH(prices_model!E7897,'Прайс-лист на год'!$D$4:$D$28,0),MATCH(prices_model!A7897,'Прайс-лист на год'!$E$3:$NG$3,0)),0)</f>
        <v>1108</v>
      </c>
    </row>
    <row r="7898" spans="1:6" x14ac:dyDescent="0.25">
      <c r="A7898" s="30">
        <f>'Прайс-лист на год'!$E$3+ROUNDDOWN((ROW()-2)/25,0)</f>
        <v>44145</v>
      </c>
      <c r="B7898">
        <f t="shared" ref="B7898:E7898" si="7872">B7873</f>
        <v>1</v>
      </c>
      <c r="C7898" t="str">
        <f t="shared" si="7872"/>
        <v>A5</v>
      </c>
      <c r="D7898" t="str">
        <f t="shared" si="7872"/>
        <v>сыр полутвердый</v>
      </c>
      <c r="E7898" t="str">
        <f t="shared" si="7872"/>
        <v>A5|сыр полутвердый</v>
      </c>
      <c r="F7898">
        <f>IFERROR(INDEX('Прайс-лист на год'!$E$4:$NG$28,MATCH(prices_model!E7898,'Прайс-лист на год'!$D$4:$D$28,0),MATCH(prices_model!A7898,'Прайс-лист на год'!$E$3:$NG$3,0)),0)</f>
        <v>665</v>
      </c>
    </row>
    <row r="7899" spans="1:6" x14ac:dyDescent="0.25">
      <c r="A7899" s="30">
        <f>'Прайс-лист на год'!$E$3+ROUNDDOWN((ROW()-2)/25,0)</f>
        <v>44145</v>
      </c>
      <c r="B7899">
        <f t="shared" ref="B7899:E7899" si="7873">B7874</f>
        <v>1</v>
      </c>
      <c r="C7899" t="str">
        <f t="shared" si="7873"/>
        <v>A5</v>
      </c>
      <c r="D7899" t="str">
        <f t="shared" si="7873"/>
        <v>сыр мягкий</v>
      </c>
      <c r="E7899" t="str">
        <f t="shared" si="7873"/>
        <v>A5|сыр мягкий</v>
      </c>
      <c r="F7899">
        <f>IFERROR(INDEX('Прайс-лист на год'!$E$4:$NG$28,MATCH(prices_model!E7899,'Прайс-лист на год'!$D$4:$D$28,0),MATCH(prices_model!A7899,'Прайс-лист на год'!$E$3:$NG$3,0)),0)</f>
        <v>554</v>
      </c>
    </row>
    <row r="7900" spans="1:6" x14ac:dyDescent="0.25">
      <c r="A7900" s="30">
        <f>'Прайс-лист на год'!$E$3+ROUNDDOWN((ROW()-2)/25,0)</f>
        <v>44145</v>
      </c>
      <c r="B7900">
        <f t="shared" ref="B7900:E7900" si="7874">B7875</f>
        <v>1</v>
      </c>
      <c r="C7900" t="str">
        <f t="shared" si="7874"/>
        <v>A5</v>
      </c>
      <c r="D7900" t="str">
        <f t="shared" si="7874"/>
        <v>прочие сыры</v>
      </c>
      <c r="E7900" t="str">
        <f t="shared" si="7874"/>
        <v>A5|прочие сыры</v>
      </c>
      <c r="F7900">
        <f>IFERROR(INDEX('Прайс-лист на год'!$E$4:$NG$28,MATCH(prices_model!E7900,'Прайс-лист на год'!$D$4:$D$28,0),MATCH(prices_model!A7900,'Прайс-лист на год'!$E$3:$NG$3,0)),0)</f>
        <v>776</v>
      </c>
    </row>
    <row r="7901" spans="1:6" x14ac:dyDescent="0.25">
      <c r="A7901" s="30">
        <f>'Прайс-лист на год'!$E$3+ROUNDDOWN((ROW()-2)/25,0)</f>
        <v>44145</v>
      </c>
      <c r="B7901">
        <f t="shared" ref="B7901:E7901" si="7875">B7876</f>
        <v>1</v>
      </c>
      <c r="C7901" t="str">
        <f t="shared" si="7875"/>
        <v>A5</v>
      </c>
      <c r="D7901" t="str">
        <f t="shared" si="7875"/>
        <v>продукты сырные</v>
      </c>
      <c r="E7901" t="str">
        <f t="shared" si="7875"/>
        <v>A5|продукты сырные</v>
      </c>
      <c r="F7901">
        <f>IFERROR(INDEX('Прайс-лист на год'!$E$4:$NG$28,MATCH(prices_model!E7901,'Прайс-лист на год'!$D$4:$D$28,0),MATCH(prices_model!A7901,'Прайс-лист на год'!$E$3:$NG$3,0)),0)</f>
        <v>443</v>
      </c>
    </row>
    <row r="7902" spans="1:6" x14ac:dyDescent="0.25">
      <c r="A7902" s="30">
        <f>'Прайс-лист на год'!$E$3+ROUNDDOWN((ROW()-2)/25,0)</f>
        <v>44146</v>
      </c>
      <c r="B7902">
        <f t="shared" ref="B7902:E7902" si="7876">B7877</f>
        <v>1</v>
      </c>
      <c r="C7902" t="str">
        <f t="shared" si="7876"/>
        <v>A1</v>
      </c>
      <c r="D7902" t="str">
        <f t="shared" si="7876"/>
        <v>сыр твердый</v>
      </c>
      <c r="E7902" t="str">
        <f t="shared" si="7876"/>
        <v>A1|сыр твердый</v>
      </c>
      <c r="F7902">
        <f>IFERROR(INDEX('Прайс-лист на год'!$E$4:$NG$28,MATCH(prices_model!E7902,'Прайс-лист на год'!$D$4:$D$28,0),MATCH(prices_model!A7902,'Прайс-лист на год'!$E$3:$NG$3,0)),0)</f>
        <v>1000</v>
      </c>
    </row>
    <row r="7903" spans="1:6" x14ac:dyDescent="0.25">
      <c r="A7903" s="30">
        <f>'Прайс-лист на год'!$E$3+ROUNDDOWN((ROW()-2)/25,0)</f>
        <v>44146</v>
      </c>
      <c r="B7903">
        <f t="shared" ref="B7903:E7903" si="7877">B7878</f>
        <v>1</v>
      </c>
      <c r="C7903" t="str">
        <f t="shared" si="7877"/>
        <v>A1</v>
      </c>
      <c r="D7903" t="str">
        <f t="shared" si="7877"/>
        <v>сыр полутвердый</v>
      </c>
      <c r="E7903" t="str">
        <f t="shared" si="7877"/>
        <v>A1|сыр полутвердый</v>
      </c>
      <c r="F7903">
        <f>IFERROR(INDEX('Прайс-лист на год'!$E$4:$NG$28,MATCH(prices_model!E7903,'Прайс-лист на год'!$D$4:$D$28,0),MATCH(prices_model!A7903,'Прайс-лист на год'!$E$3:$NG$3,0)),0)</f>
        <v>600</v>
      </c>
    </row>
    <row r="7904" spans="1:6" x14ac:dyDescent="0.25">
      <c r="A7904" s="30">
        <f>'Прайс-лист на год'!$E$3+ROUNDDOWN((ROW()-2)/25,0)</f>
        <v>44146</v>
      </c>
      <c r="B7904">
        <f t="shared" ref="B7904:E7904" si="7878">B7879</f>
        <v>1</v>
      </c>
      <c r="C7904" t="str">
        <f t="shared" si="7878"/>
        <v>A1</v>
      </c>
      <c r="D7904" t="str">
        <f t="shared" si="7878"/>
        <v>сыр мягкий</v>
      </c>
      <c r="E7904" t="str">
        <f t="shared" si="7878"/>
        <v>A1|сыр мягкий</v>
      </c>
      <c r="F7904">
        <f>IFERROR(INDEX('Прайс-лист на год'!$E$4:$NG$28,MATCH(prices_model!E7904,'Прайс-лист на год'!$D$4:$D$28,0),MATCH(prices_model!A7904,'Прайс-лист на год'!$E$3:$NG$3,0)),0)</f>
        <v>500</v>
      </c>
    </row>
    <row r="7905" spans="1:6" x14ac:dyDescent="0.25">
      <c r="A7905" s="30">
        <f>'Прайс-лист на год'!$E$3+ROUNDDOWN((ROW()-2)/25,0)</f>
        <v>44146</v>
      </c>
      <c r="B7905">
        <f t="shared" ref="B7905:E7905" si="7879">B7880</f>
        <v>1</v>
      </c>
      <c r="C7905" t="str">
        <f t="shared" si="7879"/>
        <v>A1</v>
      </c>
      <c r="D7905" t="str">
        <f t="shared" si="7879"/>
        <v>прочие сыры</v>
      </c>
      <c r="E7905" t="str">
        <f t="shared" si="7879"/>
        <v>A1|прочие сыры</v>
      </c>
      <c r="F7905">
        <f>IFERROR(INDEX('Прайс-лист на год'!$E$4:$NG$28,MATCH(prices_model!E7905,'Прайс-лист на год'!$D$4:$D$28,0),MATCH(prices_model!A7905,'Прайс-лист на год'!$E$3:$NG$3,0)),0)</f>
        <v>700</v>
      </c>
    </row>
    <row r="7906" spans="1:6" x14ac:dyDescent="0.25">
      <c r="A7906" s="30">
        <f>'Прайс-лист на год'!$E$3+ROUNDDOWN((ROW()-2)/25,0)</f>
        <v>44146</v>
      </c>
      <c r="B7906">
        <f t="shared" ref="B7906:E7906" si="7880">B7881</f>
        <v>1</v>
      </c>
      <c r="C7906" t="str">
        <f t="shared" si="7880"/>
        <v>A1</v>
      </c>
      <c r="D7906" t="str">
        <f t="shared" si="7880"/>
        <v>продукты сырные</v>
      </c>
      <c r="E7906" t="str">
        <f t="shared" si="7880"/>
        <v>A1|продукты сырные</v>
      </c>
      <c r="F7906">
        <f>IFERROR(INDEX('Прайс-лист на год'!$E$4:$NG$28,MATCH(prices_model!E7906,'Прайс-лист на год'!$D$4:$D$28,0),MATCH(prices_model!A7906,'Прайс-лист на год'!$E$3:$NG$3,0)),0)</f>
        <v>400</v>
      </c>
    </row>
    <row r="7907" spans="1:6" x14ac:dyDescent="0.25">
      <c r="A7907" s="30">
        <f>'Прайс-лист на год'!$E$3+ROUNDDOWN((ROW()-2)/25,0)</f>
        <v>44146</v>
      </c>
      <c r="B7907">
        <f t="shared" ref="B7907:E7907" si="7881">B7882</f>
        <v>1</v>
      </c>
      <c r="C7907" t="str">
        <f t="shared" si="7881"/>
        <v>A2</v>
      </c>
      <c r="D7907" t="str">
        <f t="shared" si="7881"/>
        <v>сыр твердый</v>
      </c>
      <c r="E7907" t="str">
        <f t="shared" si="7881"/>
        <v>A2|сыр твердый</v>
      </c>
      <c r="F7907">
        <f>IFERROR(INDEX('Прайс-лист на год'!$E$4:$NG$28,MATCH(prices_model!E7907,'Прайс-лист на год'!$D$4:$D$28,0),MATCH(prices_model!A7907,'Прайс-лист на год'!$E$3:$NG$3,0)),0)</f>
        <v>1050</v>
      </c>
    </row>
    <row r="7908" spans="1:6" x14ac:dyDescent="0.25">
      <c r="A7908" s="30">
        <f>'Прайс-лист на год'!$E$3+ROUNDDOWN((ROW()-2)/25,0)</f>
        <v>44146</v>
      </c>
      <c r="B7908">
        <f t="shared" ref="B7908:E7908" si="7882">B7883</f>
        <v>1</v>
      </c>
      <c r="C7908" t="str">
        <f t="shared" si="7882"/>
        <v>A2</v>
      </c>
      <c r="D7908" t="str">
        <f t="shared" si="7882"/>
        <v>сыр полутвердый</v>
      </c>
      <c r="E7908" t="str">
        <f t="shared" si="7882"/>
        <v>A2|сыр полутвердый</v>
      </c>
      <c r="F7908">
        <f>IFERROR(INDEX('Прайс-лист на год'!$E$4:$NG$28,MATCH(prices_model!E7908,'Прайс-лист на год'!$D$4:$D$28,0),MATCH(prices_model!A7908,'Прайс-лист на год'!$E$3:$NG$3,0)),0)</f>
        <v>630</v>
      </c>
    </row>
    <row r="7909" spans="1:6" x14ac:dyDescent="0.25">
      <c r="A7909" s="30">
        <f>'Прайс-лист на год'!$E$3+ROUNDDOWN((ROW()-2)/25,0)</f>
        <v>44146</v>
      </c>
      <c r="B7909">
        <f t="shared" ref="B7909:E7909" si="7883">B7884</f>
        <v>1</v>
      </c>
      <c r="C7909" t="str">
        <f t="shared" si="7883"/>
        <v>A2</v>
      </c>
      <c r="D7909" t="str">
        <f t="shared" si="7883"/>
        <v>сыр мягкий</v>
      </c>
      <c r="E7909" t="str">
        <f t="shared" si="7883"/>
        <v>A2|сыр мягкий</v>
      </c>
      <c r="F7909">
        <f>IFERROR(INDEX('Прайс-лист на год'!$E$4:$NG$28,MATCH(prices_model!E7909,'Прайс-лист на год'!$D$4:$D$28,0),MATCH(prices_model!A7909,'Прайс-лист на год'!$E$3:$NG$3,0)),0)</f>
        <v>525</v>
      </c>
    </row>
    <row r="7910" spans="1:6" x14ac:dyDescent="0.25">
      <c r="A7910" s="30">
        <f>'Прайс-лист на год'!$E$3+ROUNDDOWN((ROW()-2)/25,0)</f>
        <v>44146</v>
      </c>
      <c r="B7910">
        <f t="shared" ref="B7910:E7910" si="7884">B7885</f>
        <v>1</v>
      </c>
      <c r="C7910" t="str">
        <f t="shared" si="7884"/>
        <v>A2</v>
      </c>
      <c r="D7910" t="str">
        <f t="shared" si="7884"/>
        <v>прочие сыры</v>
      </c>
      <c r="E7910" t="str">
        <f t="shared" si="7884"/>
        <v>A2|прочие сыры</v>
      </c>
      <c r="F7910">
        <f>IFERROR(INDEX('Прайс-лист на год'!$E$4:$NG$28,MATCH(prices_model!E7910,'Прайс-лист на год'!$D$4:$D$28,0),MATCH(prices_model!A7910,'Прайс-лист на год'!$E$3:$NG$3,0)),0)</f>
        <v>735</v>
      </c>
    </row>
    <row r="7911" spans="1:6" x14ac:dyDescent="0.25">
      <c r="A7911" s="30">
        <f>'Прайс-лист на год'!$E$3+ROUNDDOWN((ROW()-2)/25,0)</f>
        <v>44146</v>
      </c>
      <c r="B7911">
        <f t="shared" ref="B7911:E7911" si="7885">B7886</f>
        <v>1</v>
      </c>
      <c r="C7911" t="str">
        <f t="shared" si="7885"/>
        <v>A2</v>
      </c>
      <c r="D7911" t="str">
        <f t="shared" si="7885"/>
        <v>продукты сырные</v>
      </c>
      <c r="E7911" t="str">
        <f t="shared" si="7885"/>
        <v>A2|продукты сырные</v>
      </c>
      <c r="F7911">
        <f>IFERROR(INDEX('Прайс-лист на год'!$E$4:$NG$28,MATCH(prices_model!E7911,'Прайс-лист на год'!$D$4:$D$28,0),MATCH(prices_model!A7911,'Прайс-лист на год'!$E$3:$NG$3,0)),0)</f>
        <v>420</v>
      </c>
    </row>
    <row r="7912" spans="1:6" x14ac:dyDescent="0.25">
      <c r="A7912" s="30">
        <f>'Прайс-лист на год'!$E$3+ROUNDDOWN((ROW()-2)/25,0)</f>
        <v>44146</v>
      </c>
      <c r="B7912">
        <f t="shared" ref="B7912:E7912" si="7886">B7887</f>
        <v>1</v>
      </c>
      <c r="C7912" t="str">
        <f t="shared" si="7886"/>
        <v>A3</v>
      </c>
      <c r="D7912" t="str">
        <f t="shared" si="7886"/>
        <v>сыр твердый</v>
      </c>
      <c r="E7912" t="str">
        <f t="shared" si="7886"/>
        <v>A3|сыр твердый</v>
      </c>
      <c r="F7912">
        <f>IFERROR(INDEX('Прайс-лист на год'!$E$4:$NG$28,MATCH(prices_model!E7912,'Прайс-лист на год'!$D$4:$D$28,0),MATCH(prices_model!A7912,'Прайс-лист на год'!$E$3:$NG$3,0)),0)</f>
        <v>1000</v>
      </c>
    </row>
    <row r="7913" spans="1:6" x14ac:dyDescent="0.25">
      <c r="A7913" s="30">
        <f>'Прайс-лист на год'!$E$3+ROUNDDOWN((ROW()-2)/25,0)</f>
        <v>44146</v>
      </c>
      <c r="B7913">
        <f t="shared" ref="B7913:E7913" si="7887">B7888</f>
        <v>1</v>
      </c>
      <c r="C7913" t="str">
        <f t="shared" si="7887"/>
        <v>A3</v>
      </c>
      <c r="D7913" t="str">
        <f t="shared" si="7887"/>
        <v>сыр полутвердый</v>
      </c>
      <c r="E7913" t="str">
        <f t="shared" si="7887"/>
        <v>A3|сыр полутвердый</v>
      </c>
      <c r="F7913">
        <f>IFERROR(INDEX('Прайс-лист на год'!$E$4:$NG$28,MATCH(prices_model!E7913,'Прайс-лист на год'!$D$4:$D$28,0),MATCH(prices_model!A7913,'Прайс-лист на год'!$E$3:$NG$3,0)),0)</f>
        <v>600</v>
      </c>
    </row>
    <row r="7914" spans="1:6" x14ac:dyDescent="0.25">
      <c r="A7914" s="30">
        <f>'Прайс-лист на год'!$E$3+ROUNDDOWN((ROW()-2)/25,0)</f>
        <v>44146</v>
      </c>
      <c r="B7914">
        <f t="shared" ref="B7914:E7914" si="7888">B7889</f>
        <v>1</v>
      </c>
      <c r="C7914" t="str">
        <f t="shared" si="7888"/>
        <v>A3</v>
      </c>
      <c r="D7914" t="str">
        <f t="shared" si="7888"/>
        <v>сыр мягкий</v>
      </c>
      <c r="E7914" t="str">
        <f t="shared" si="7888"/>
        <v>A3|сыр мягкий</v>
      </c>
      <c r="F7914">
        <f>IFERROR(INDEX('Прайс-лист на год'!$E$4:$NG$28,MATCH(prices_model!E7914,'Прайс-лист на год'!$D$4:$D$28,0),MATCH(prices_model!A7914,'Прайс-лист на год'!$E$3:$NG$3,0)),0)</f>
        <v>500</v>
      </c>
    </row>
    <row r="7915" spans="1:6" x14ac:dyDescent="0.25">
      <c r="A7915" s="30">
        <f>'Прайс-лист на год'!$E$3+ROUNDDOWN((ROW()-2)/25,0)</f>
        <v>44146</v>
      </c>
      <c r="B7915">
        <f t="shared" ref="B7915:E7915" si="7889">B7890</f>
        <v>1</v>
      </c>
      <c r="C7915" t="str">
        <f t="shared" si="7889"/>
        <v>A3</v>
      </c>
      <c r="D7915" t="str">
        <f t="shared" si="7889"/>
        <v>прочие сыры</v>
      </c>
      <c r="E7915" t="str">
        <f t="shared" si="7889"/>
        <v>A3|прочие сыры</v>
      </c>
      <c r="F7915">
        <f>IFERROR(INDEX('Прайс-лист на год'!$E$4:$NG$28,MATCH(prices_model!E7915,'Прайс-лист на год'!$D$4:$D$28,0),MATCH(prices_model!A7915,'Прайс-лист на год'!$E$3:$NG$3,0)),0)</f>
        <v>700</v>
      </c>
    </row>
    <row r="7916" spans="1:6" x14ac:dyDescent="0.25">
      <c r="A7916" s="30">
        <f>'Прайс-лист на год'!$E$3+ROUNDDOWN((ROW()-2)/25,0)</f>
        <v>44146</v>
      </c>
      <c r="B7916">
        <f t="shared" ref="B7916:E7916" si="7890">B7891</f>
        <v>1</v>
      </c>
      <c r="C7916" t="str">
        <f t="shared" si="7890"/>
        <v>A3</v>
      </c>
      <c r="D7916" t="str">
        <f t="shared" si="7890"/>
        <v>продукты сырные</v>
      </c>
      <c r="E7916" t="str">
        <f t="shared" si="7890"/>
        <v>A3|продукты сырные</v>
      </c>
      <c r="F7916">
        <f>IFERROR(INDEX('Прайс-лист на год'!$E$4:$NG$28,MATCH(prices_model!E7916,'Прайс-лист на год'!$D$4:$D$28,0),MATCH(prices_model!A7916,'Прайс-лист на год'!$E$3:$NG$3,0)),0)</f>
        <v>400</v>
      </c>
    </row>
    <row r="7917" spans="1:6" x14ac:dyDescent="0.25">
      <c r="A7917" s="30">
        <f>'Прайс-лист на год'!$E$3+ROUNDDOWN((ROW()-2)/25,0)</f>
        <v>44146</v>
      </c>
      <c r="B7917">
        <f t="shared" ref="B7917:E7917" si="7891">B7892</f>
        <v>1</v>
      </c>
      <c r="C7917" t="str">
        <f t="shared" si="7891"/>
        <v>A4</v>
      </c>
      <c r="D7917" t="str">
        <f t="shared" si="7891"/>
        <v>сыр твердый</v>
      </c>
      <c r="E7917" t="str">
        <f t="shared" si="7891"/>
        <v>A4|сыр твердый</v>
      </c>
      <c r="F7917">
        <f>IFERROR(INDEX('Прайс-лист на год'!$E$4:$NG$28,MATCH(prices_model!E7917,'Прайс-лист на год'!$D$4:$D$28,0),MATCH(prices_model!A7917,'Прайс-лист на год'!$E$3:$NG$3,0)),0)</f>
        <v>893</v>
      </c>
    </row>
    <row r="7918" spans="1:6" x14ac:dyDescent="0.25">
      <c r="A7918" s="30">
        <f>'Прайс-лист на год'!$E$3+ROUNDDOWN((ROW()-2)/25,0)</f>
        <v>44146</v>
      </c>
      <c r="B7918">
        <f t="shared" ref="B7918:E7918" si="7892">B7893</f>
        <v>1</v>
      </c>
      <c r="C7918" t="str">
        <f t="shared" si="7892"/>
        <v>A4</v>
      </c>
      <c r="D7918" t="str">
        <f t="shared" si="7892"/>
        <v>сыр полутвердый</v>
      </c>
      <c r="E7918" t="str">
        <f t="shared" si="7892"/>
        <v>A4|сыр полутвердый</v>
      </c>
      <c r="F7918">
        <f>IFERROR(INDEX('Прайс-лист на год'!$E$4:$NG$28,MATCH(prices_model!E7918,'Прайс-лист на год'!$D$4:$D$28,0),MATCH(prices_model!A7918,'Прайс-лист на год'!$E$3:$NG$3,0)),0)</f>
        <v>662</v>
      </c>
    </row>
    <row r="7919" spans="1:6" x14ac:dyDescent="0.25">
      <c r="A7919" s="30">
        <f>'Прайс-лист на год'!$E$3+ROUNDDOWN((ROW()-2)/25,0)</f>
        <v>44146</v>
      </c>
      <c r="B7919">
        <f t="shared" ref="B7919:E7919" si="7893">B7894</f>
        <v>1</v>
      </c>
      <c r="C7919" t="str">
        <f t="shared" si="7893"/>
        <v>A4</v>
      </c>
      <c r="D7919" t="str">
        <f t="shared" si="7893"/>
        <v>сыр мягкий</v>
      </c>
      <c r="E7919" t="str">
        <f t="shared" si="7893"/>
        <v>A4|сыр мягкий</v>
      </c>
      <c r="F7919">
        <f>IFERROR(INDEX('Прайс-лист на год'!$E$4:$NG$28,MATCH(prices_model!E7919,'Прайс-лист на год'!$D$4:$D$28,0),MATCH(prices_model!A7919,'Прайс-лист на год'!$E$3:$NG$3,0)),0)</f>
        <v>551</v>
      </c>
    </row>
    <row r="7920" spans="1:6" x14ac:dyDescent="0.25">
      <c r="A7920" s="30">
        <f>'Прайс-лист на год'!$E$3+ROUNDDOWN((ROW()-2)/25,0)</f>
        <v>44146</v>
      </c>
      <c r="B7920">
        <f t="shared" ref="B7920:E7920" si="7894">B7895</f>
        <v>1</v>
      </c>
      <c r="C7920" t="str">
        <f t="shared" si="7894"/>
        <v>A4</v>
      </c>
      <c r="D7920" t="str">
        <f t="shared" si="7894"/>
        <v>прочие сыры</v>
      </c>
      <c r="E7920" t="str">
        <f t="shared" si="7894"/>
        <v>A4|прочие сыры</v>
      </c>
      <c r="F7920">
        <f>IFERROR(INDEX('Прайс-лист на год'!$E$4:$NG$28,MATCH(prices_model!E7920,'Прайс-лист на год'!$D$4:$D$28,0),MATCH(prices_model!A7920,'Прайс-лист на год'!$E$3:$NG$3,0)),0)</f>
        <v>847</v>
      </c>
    </row>
    <row r="7921" spans="1:6" x14ac:dyDescent="0.25">
      <c r="A7921" s="30">
        <f>'Прайс-лист на год'!$E$3+ROUNDDOWN((ROW()-2)/25,0)</f>
        <v>44146</v>
      </c>
      <c r="B7921">
        <f t="shared" ref="B7921:E7921" si="7895">B7896</f>
        <v>1</v>
      </c>
      <c r="C7921" t="str">
        <f t="shared" si="7895"/>
        <v>A4</v>
      </c>
      <c r="D7921" t="str">
        <f t="shared" si="7895"/>
        <v>продукты сырные</v>
      </c>
      <c r="E7921" t="str">
        <f t="shared" si="7895"/>
        <v>A4|продукты сырные</v>
      </c>
      <c r="F7921">
        <f>IFERROR(INDEX('Прайс-лист на год'!$E$4:$NG$28,MATCH(prices_model!E7921,'Прайс-лист на год'!$D$4:$D$28,0),MATCH(prices_model!A7921,'Прайс-лист на год'!$E$3:$NG$3,0)),0)</f>
        <v>340</v>
      </c>
    </row>
    <row r="7922" spans="1:6" x14ac:dyDescent="0.25">
      <c r="A7922" s="30">
        <f>'Прайс-лист на год'!$E$3+ROUNDDOWN((ROW()-2)/25,0)</f>
        <v>44146</v>
      </c>
      <c r="B7922">
        <f t="shared" ref="B7922:E7922" si="7896">B7897</f>
        <v>1</v>
      </c>
      <c r="C7922" t="str">
        <f t="shared" si="7896"/>
        <v>A5</v>
      </c>
      <c r="D7922" t="str">
        <f t="shared" si="7896"/>
        <v>сыр твердый</v>
      </c>
      <c r="E7922" t="str">
        <f t="shared" si="7896"/>
        <v>A5|сыр твердый</v>
      </c>
      <c r="F7922">
        <f>IFERROR(INDEX('Прайс-лист на год'!$E$4:$NG$28,MATCH(prices_model!E7922,'Прайс-лист на год'!$D$4:$D$28,0),MATCH(prices_model!A7922,'Прайс-лист на год'!$E$3:$NG$3,0)),0)</f>
        <v>1108</v>
      </c>
    </row>
    <row r="7923" spans="1:6" x14ac:dyDescent="0.25">
      <c r="A7923" s="30">
        <f>'Прайс-лист на год'!$E$3+ROUNDDOWN((ROW()-2)/25,0)</f>
        <v>44146</v>
      </c>
      <c r="B7923">
        <f t="shared" ref="B7923:E7923" si="7897">B7898</f>
        <v>1</v>
      </c>
      <c r="C7923" t="str">
        <f t="shared" si="7897"/>
        <v>A5</v>
      </c>
      <c r="D7923" t="str">
        <f t="shared" si="7897"/>
        <v>сыр полутвердый</v>
      </c>
      <c r="E7923" t="str">
        <f t="shared" si="7897"/>
        <v>A5|сыр полутвердый</v>
      </c>
      <c r="F7923">
        <f>IFERROR(INDEX('Прайс-лист на год'!$E$4:$NG$28,MATCH(prices_model!E7923,'Прайс-лист на год'!$D$4:$D$28,0),MATCH(prices_model!A7923,'Прайс-лист на год'!$E$3:$NG$3,0)),0)</f>
        <v>665</v>
      </c>
    </row>
    <row r="7924" spans="1:6" x14ac:dyDescent="0.25">
      <c r="A7924" s="30">
        <f>'Прайс-лист на год'!$E$3+ROUNDDOWN((ROW()-2)/25,0)</f>
        <v>44146</v>
      </c>
      <c r="B7924">
        <f t="shared" ref="B7924:E7924" si="7898">B7899</f>
        <v>1</v>
      </c>
      <c r="C7924" t="str">
        <f t="shared" si="7898"/>
        <v>A5</v>
      </c>
      <c r="D7924" t="str">
        <f t="shared" si="7898"/>
        <v>сыр мягкий</v>
      </c>
      <c r="E7924" t="str">
        <f t="shared" si="7898"/>
        <v>A5|сыр мягкий</v>
      </c>
      <c r="F7924">
        <f>IFERROR(INDEX('Прайс-лист на год'!$E$4:$NG$28,MATCH(prices_model!E7924,'Прайс-лист на год'!$D$4:$D$28,0),MATCH(prices_model!A7924,'Прайс-лист на год'!$E$3:$NG$3,0)),0)</f>
        <v>554</v>
      </c>
    </row>
    <row r="7925" spans="1:6" x14ac:dyDescent="0.25">
      <c r="A7925" s="30">
        <f>'Прайс-лист на год'!$E$3+ROUNDDOWN((ROW()-2)/25,0)</f>
        <v>44146</v>
      </c>
      <c r="B7925">
        <f t="shared" ref="B7925:E7925" si="7899">B7900</f>
        <v>1</v>
      </c>
      <c r="C7925" t="str">
        <f t="shared" si="7899"/>
        <v>A5</v>
      </c>
      <c r="D7925" t="str">
        <f t="shared" si="7899"/>
        <v>прочие сыры</v>
      </c>
      <c r="E7925" t="str">
        <f t="shared" si="7899"/>
        <v>A5|прочие сыры</v>
      </c>
      <c r="F7925">
        <f>IFERROR(INDEX('Прайс-лист на год'!$E$4:$NG$28,MATCH(prices_model!E7925,'Прайс-лист на год'!$D$4:$D$28,0),MATCH(prices_model!A7925,'Прайс-лист на год'!$E$3:$NG$3,0)),0)</f>
        <v>776</v>
      </c>
    </row>
    <row r="7926" spans="1:6" x14ac:dyDescent="0.25">
      <c r="A7926" s="30">
        <f>'Прайс-лист на год'!$E$3+ROUNDDOWN((ROW()-2)/25,0)</f>
        <v>44146</v>
      </c>
      <c r="B7926">
        <f t="shared" ref="B7926:E7926" si="7900">B7901</f>
        <v>1</v>
      </c>
      <c r="C7926" t="str">
        <f t="shared" si="7900"/>
        <v>A5</v>
      </c>
      <c r="D7926" t="str">
        <f t="shared" si="7900"/>
        <v>продукты сырные</v>
      </c>
      <c r="E7926" t="str">
        <f t="shared" si="7900"/>
        <v>A5|продукты сырные</v>
      </c>
      <c r="F7926">
        <f>IFERROR(INDEX('Прайс-лист на год'!$E$4:$NG$28,MATCH(prices_model!E7926,'Прайс-лист на год'!$D$4:$D$28,0),MATCH(prices_model!A7926,'Прайс-лист на год'!$E$3:$NG$3,0)),0)</f>
        <v>443</v>
      </c>
    </row>
    <row r="7927" spans="1:6" x14ac:dyDescent="0.25">
      <c r="A7927" s="30">
        <f>'Прайс-лист на год'!$E$3+ROUNDDOWN((ROW()-2)/25,0)</f>
        <v>44147</v>
      </c>
      <c r="B7927">
        <f t="shared" ref="B7927:E7927" si="7901">B7902</f>
        <v>1</v>
      </c>
      <c r="C7927" t="str">
        <f t="shared" si="7901"/>
        <v>A1</v>
      </c>
      <c r="D7927" t="str">
        <f t="shared" si="7901"/>
        <v>сыр твердый</v>
      </c>
      <c r="E7927" t="str">
        <f t="shared" si="7901"/>
        <v>A1|сыр твердый</v>
      </c>
      <c r="F7927">
        <f>IFERROR(INDEX('Прайс-лист на год'!$E$4:$NG$28,MATCH(prices_model!E7927,'Прайс-лист на год'!$D$4:$D$28,0),MATCH(prices_model!A7927,'Прайс-лист на год'!$E$3:$NG$3,0)),0)</f>
        <v>1000</v>
      </c>
    </row>
    <row r="7928" spans="1:6" x14ac:dyDescent="0.25">
      <c r="A7928" s="30">
        <f>'Прайс-лист на год'!$E$3+ROUNDDOWN((ROW()-2)/25,0)</f>
        <v>44147</v>
      </c>
      <c r="B7928">
        <f t="shared" ref="B7928:E7928" si="7902">B7903</f>
        <v>1</v>
      </c>
      <c r="C7928" t="str">
        <f t="shared" si="7902"/>
        <v>A1</v>
      </c>
      <c r="D7928" t="str">
        <f t="shared" si="7902"/>
        <v>сыр полутвердый</v>
      </c>
      <c r="E7928" t="str">
        <f t="shared" si="7902"/>
        <v>A1|сыр полутвердый</v>
      </c>
      <c r="F7928">
        <f>IFERROR(INDEX('Прайс-лист на год'!$E$4:$NG$28,MATCH(prices_model!E7928,'Прайс-лист на год'!$D$4:$D$28,0),MATCH(prices_model!A7928,'Прайс-лист на год'!$E$3:$NG$3,0)),0)</f>
        <v>600</v>
      </c>
    </row>
    <row r="7929" spans="1:6" x14ac:dyDescent="0.25">
      <c r="A7929" s="30">
        <f>'Прайс-лист на год'!$E$3+ROUNDDOWN((ROW()-2)/25,0)</f>
        <v>44147</v>
      </c>
      <c r="B7929">
        <f t="shared" ref="B7929:E7929" si="7903">B7904</f>
        <v>1</v>
      </c>
      <c r="C7929" t="str">
        <f t="shared" si="7903"/>
        <v>A1</v>
      </c>
      <c r="D7929" t="str">
        <f t="shared" si="7903"/>
        <v>сыр мягкий</v>
      </c>
      <c r="E7929" t="str">
        <f t="shared" si="7903"/>
        <v>A1|сыр мягкий</v>
      </c>
      <c r="F7929">
        <f>IFERROR(INDEX('Прайс-лист на год'!$E$4:$NG$28,MATCH(prices_model!E7929,'Прайс-лист на год'!$D$4:$D$28,0),MATCH(prices_model!A7929,'Прайс-лист на год'!$E$3:$NG$3,0)),0)</f>
        <v>500</v>
      </c>
    </row>
    <row r="7930" spans="1:6" x14ac:dyDescent="0.25">
      <c r="A7930" s="30">
        <f>'Прайс-лист на год'!$E$3+ROUNDDOWN((ROW()-2)/25,0)</f>
        <v>44147</v>
      </c>
      <c r="B7930">
        <f t="shared" ref="B7930:E7930" si="7904">B7905</f>
        <v>1</v>
      </c>
      <c r="C7930" t="str">
        <f t="shared" si="7904"/>
        <v>A1</v>
      </c>
      <c r="D7930" t="str">
        <f t="shared" si="7904"/>
        <v>прочие сыры</v>
      </c>
      <c r="E7930" t="str">
        <f t="shared" si="7904"/>
        <v>A1|прочие сыры</v>
      </c>
      <c r="F7930">
        <f>IFERROR(INDEX('Прайс-лист на год'!$E$4:$NG$28,MATCH(prices_model!E7930,'Прайс-лист на год'!$D$4:$D$28,0),MATCH(prices_model!A7930,'Прайс-лист на год'!$E$3:$NG$3,0)),0)</f>
        <v>700</v>
      </c>
    </row>
    <row r="7931" spans="1:6" x14ac:dyDescent="0.25">
      <c r="A7931" s="30">
        <f>'Прайс-лист на год'!$E$3+ROUNDDOWN((ROW()-2)/25,0)</f>
        <v>44147</v>
      </c>
      <c r="B7931">
        <f t="shared" ref="B7931:E7931" si="7905">B7906</f>
        <v>1</v>
      </c>
      <c r="C7931" t="str">
        <f t="shared" si="7905"/>
        <v>A1</v>
      </c>
      <c r="D7931" t="str">
        <f t="shared" si="7905"/>
        <v>продукты сырные</v>
      </c>
      <c r="E7931" t="str">
        <f t="shared" si="7905"/>
        <v>A1|продукты сырные</v>
      </c>
      <c r="F7931">
        <f>IFERROR(INDEX('Прайс-лист на год'!$E$4:$NG$28,MATCH(prices_model!E7931,'Прайс-лист на год'!$D$4:$D$28,0),MATCH(prices_model!A7931,'Прайс-лист на год'!$E$3:$NG$3,0)),0)</f>
        <v>400</v>
      </c>
    </row>
    <row r="7932" spans="1:6" x14ac:dyDescent="0.25">
      <c r="A7932" s="30">
        <f>'Прайс-лист на год'!$E$3+ROUNDDOWN((ROW()-2)/25,0)</f>
        <v>44147</v>
      </c>
      <c r="B7932">
        <f t="shared" ref="B7932:E7932" si="7906">B7907</f>
        <v>1</v>
      </c>
      <c r="C7932" t="str">
        <f t="shared" si="7906"/>
        <v>A2</v>
      </c>
      <c r="D7932" t="str">
        <f t="shared" si="7906"/>
        <v>сыр твердый</v>
      </c>
      <c r="E7932" t="str">
        <f t="shared" si="7906"/>
        <v>A2|сыр твердый</v>
      </c>
      <c r="F7932">
        <f>IFERROR(INDEX('Прайс-лист на год'!$E$4:$NG$28,MATCH(prices_model!E7932,'Прайс-лист на год'!$D$4:$D$28,0),MATCH(prices_model!A7932,'Прайс-лист на год'!$E$3:$NG$3,0)),0)</f>
        <v>1050</v>
      </c>
    </row>
    <row r="7933" spans="1:6" x14ac:dyDescent="0.25">
      <c r="A7933" s="30">
        <f>'Прайс-лист на год'!$E$3+ROUNDDOWN((ROW()-2)/25,0)</f>
        <v>44147</v>
      </c>
      <c r="B7933">
        <f t="shared" ref="B7933:E7933" si="7907">B7908</f>
        <v>1</v>
      </c>
      <c r="C7933" t="str">
        <f t="shared" si="7907"/>
        <v>A2</v>
      </c>
      <c r="D7933" t="str">
        <f t="shared" si="7907"/>
        <v>сыр полутвердый</v>
      </c>
      <c r="E7933" t="str">
        <f t="shared" si="7907"/>
        <v>A2|сыр полутвердый</v>
      </c>
      <c r="F7933">
        <f>IFERROR(INDEX('Прайс-лист на год'!$E$4:$NG$28,MATCH(prices_model!E7933,'Прайс-лист на год'!$D$4:$D$28,0),MATCH(prices_model!A7933,'Прайс-лист на год'!$E$3:$NG$3,0)),0)</f>
        <v>630</v>
      </c>
    </row>
    <row r="7934" spans="1:6" x14ac:dyDescent="0.25">
      <c r="A7934" s="30">
        <f>'Прайс-лист на год'!$E$3+ROUNDDOWN((ROW()-2)/25,0)</f>
        <v>44147</v>
      </c>
      <c r="B7934">
        <f t="shared" ref="B7934:E7934" si="7908">B7909</f>
        <v>1</v>
      </c>
      <c r="C7934" t="str">
        <f t="shared" si="7908"/>
        <v>A2</v>
      </c>
      <c r="D7934" t="str">
        <f t="shared" si="7908"/>
        <v>сыр мягкий</v>
      </c>
      <c r="E7934" t="str">
        <f t="shared" si="7908"/>
        <v>A2|сыр мягкий</v>
      </c>
      <c r="F7934">
        <f>IFERROR(INDEX('Прайс-лист на год'!$E$4:$NG$28,MATCH(prices_model!E7934,'Прайс-лист на год'!$D$4:$D$28,0),MATCH(prices_model!A7934,'Прайс-лист на год'!$E$3:$NG$3,0)),0)</f>
        <v>525</v>
      </c>
    </row>
    <row r="7935" spans="1:6" x14ac:dyDescent="0.25">
      <c r="A7935" s="30">
        <f>'Прайс-лист на год'!$E$3+ROUNDDOWN((ROW()-2)/25,0)</f>
        <v>44147</v>
      </c>
      <c r="B7935">
        <f t="shared" ref="B7935:E7935" si="7909">B7910</f>
        <v>1</v>
      </c>
      <c r="C7935" t="str">
        <f t="shared" si="7909"/>
        <v>A2</v>
      </c>
      <c r="D7935" t="str">
        <f t="shared" si="7909"/>
        <v>прочие сыры</v>
      </c>
      <c r="E7935" t="str">
        <f t="shared" si="7909"/>
        <v>A2|прочие сыры</v>
      </c>
      <c r="F7935">
        <f>IFERROR(INDEX('Прайс-лист на год'!$E$4:$NG$28,MATCH(prices_model!E7935,'Прайс-лист на год'!$D$4:$D$28,0),MATCH(prices_model!A7935,'Прайс-лист на год'!$E$3:$NG$3,0)),0)</f>
        <v>735</v>
      </c>
    </row>
    <row r="7936" spans="1:6" x14ac:dyDescent="0.25">
      <c r="A7936" s="30">
        <f>'Прайс-лист на год'!$E$3+ROUNDDOWN((ROW()-2)/25,0)</f>
        <v>44147</v>
      </c>
      <c r="B7936">
        <f t="shared" ref="B7936:E7936" si="7910">B7911</f>
        <v>1</v>
      </c>
      <c r="C7936" t="str">
        <f t="shared" si="7910"/>
        <v>A2</v>
      </c>
      <c r="D7936" t="str">
        <f t="shared" si="7910"/>
        <v>продукты сырные</v>
      </c>
      <c r="E7936" t="str">
        <f t="shared" si="7910"/>
        <v>A2|продукты сырные</v>
      </c>
      <c r="F7936">
        <f>IFERROR(INDEX('Прайс-лист на год'!$E$4:$NG$28,MATCH(prices_model!E7936,'Прайс-лист на год'!$D$4:$D$28,0),MATCH(prices_model!A7936,'Прайс-лист на год'!$E$3:$NG$3,0)),0)</f>
        <v>420</v>
      </c>
    </row>
    <row r="7937" spans="1:6" x14ac:dyDescent="0.25">
      <c r="A7937" s="30">
        <f>'Прайс-лист на год'!$E$3+ROUNDDOWN((ROW()-2)/25,0)</f>
        <v>44147</v>
      </c>
      <c r="B7937">
        <f t="shared" ref="B7937:E7937" si="7911">B7912</f>
        <v>1</v>
      </c>
      <c r="C7937" t="str">
        <f t="shared" si="7911"/>
        <v>A3</v>
      </c>
      <c r="D7937" t="str">
        <f t="shared" si="7911"/>
        <v>сыр твердый</v>
      </c>
      <c r="E7937" t="str">
        <f t="shared" si="7911"/>
        <v>A3|сыр твердый</v>
      </c>
      <c r="F7937">
        <f>IFERROR(INDEX('Прайс-лист на год'!$E$4:$NG$28,MATCH(prices_model!E7937,'Прайс-лист на год'!$D$4:$D$28,0),MATCH(prices_model!A7937,'Прайс-лист на год'!$E$3:$NG$3,0)),0)</f>
        <v>1000</v>
      </c>
    </row>
    <row r="7938" spans="1:6" x14ac:dyDescent="0.25">
      <c r="A7938" s="30">
        <f>'Прайс-лист на год'!$E$3+ROUNDDOWN((ROW()-2)/25,0)</f>
        <v>44147</v>
      </c>
      <c r="B7938">
        <f t="shared" ref="B7938:E7938" si="7912">B7913</f>
        <v>1</v>
      </c>
      <c r="C7938" t="str">
        <f t="shared" si="7912"/>
        <v>A3</v>
      </c>
      <c r="D7938" t="str">
        <f t="shared" si="7912"/>
        <v>сыр полутвердый</v>
      </c>
      <c r="E7938" t="str">
        <f t="shared" si="7912"/>
        <v>A3|сыр полутвердый</v>
      </c>
      <c r="F7938">
        <f>IFERROR(INDEX('Прайс-лист на год'!$E$4:$NG$28,MATCH(prices_model!E7938,'Прайс-лист на год'!$D$4:$D$28,0),MATCH(prices_model!A7938,'Прайс-лист на год'!$E$3:$NG$3,0)),0)</f>
        <v>600</v>
      </c>
    </row>
    <row r="7939" spans="1:6" x14ac:dyDescent="0.25">
      <c r="A7939" s="30">
        <f>'Прайс-лист на год'!$E$3+ROUNDDOWN((ROW()-2)/25,0)</f>
        <v>44147</v>
      </c>
      <c r="B7939">
        <f t="shared" ref="B7939:E7939" si="7913">B7914</f>
        <v>1</v>
      </c>
      <c r="C7939" t="str">
        <f t="shared" si="7913"/>
        <v>A3</v>
      </c>
      <c r="D7939" t="str">
        <f t="shared" si="7913"/>
        <v>сыр мягкий</v>
      </c>
      <c r="E7939" t="str">
        <f t="shared" si="7913"/>
        <v>A3|сыр мягкий</v>
      </c>
      <c r="F7939">
        <f>IFERROR(INDEX('Прайс-лист на год'!$E$4:$NG$28,MATCH(prices_model!E7939,'Прайс-лист на год'!$D$4:$D$28,0),MATCH(prices_model!A7939,'Прайс-лист на год'!$E$3:$NG$3,0)),0)</f>
        <v>500</v>
      </c>
    </row>
    <row r="7940" spans="1:6" x14ac:dyDescent="0.25">
      <c r="A7940" s="30">
        <f>'Прайс-лист на год'!$E$3+ROUNDDOWN((ROW()-2)/25,0)</f>
        <v>44147</v>
      </c>
      <c r="B7940">
        <f t="shared" ref="B7940:E7940" si="7914">B7915</f>
        <v>1</v>
      </c>
      <c r="C7940" t="str">
        <f t="shared" si="7914"/>
        <v>A3</v>
      </c>
      <c r="D7940" t="str">
        <f t="shared" si="7914"/>
        <v>прочие сыры</v>
      </c>
      <c r="E7940" t="str">
        <f t="shared" si="7914"/>
        <v>A3|прочие сыры</v>
      </c>
      <c r="F7940">
        <f>IFERROR(INDEX('Прайс-лист на год'!$E$4:$NG$28,MATCH(prices_model!E7940,'Прайс-лист на год'!$D$4:$D$28,0),MATCH(prices_model!A7940,'Прайс-лист на год'!$E$3:$NG$3,0)),0)</f>
        <v>700</v>
      </c>
    </row>
    <row r="7941" spans="1:6" x14ac:dyDescent="0.25">
      <c r="A7941" s="30">
        <f>'Прайс-лист на год'!$E$3+ROUNDDOWN((ROW()-2)/25,0)</f>
        <v>44147</v>
      </c>
      <c r="B7941">
        <f t="shared" ref="B7941:E7941" si="7915">B7916</f>
        <v>1</v>
      </c>
      <c r="C7941" t="str">
        <f t="shared" si="7915"/>
        <v>A3</v>
      </c>
      <c r="D7941" t="str">
        <f t="shared" si="7915"/>
        <v>продукты сырные</v>
      </c>
      <c r="E7941" t="str">
        <f t="shared" si="7915"/>
        <v>A3|продукты сырные</v>
      </c>
      <c r="F7941">
        <f>IFERROR(INDEX('Прайс-лист на год'!$E$4:$NG$28,MATCH(prices_model!E7941,'Прайс-лист на год'!$D$4:$D$28,0),MATCH(prices_model!A7941,'Прайс-лист на год'!$E$3:$NG$3,0)),0)</f>
        <v>400</v>
      </c>
    </row>
    <row r="7942" spans="1:6" x14ac:dyDescent="0.25">
      <c r="A7942" s="30">
        <f>'Прайс-лист на год'!$E$3+ROUNDDOWN((ROW()-2)/25,0)</f>
        <v>44147</v>
      </c>
      <c r="B7942">
        <f t="shared" ref="B7942:E7942" si="7916">B7917</f>
        <v>1</v>
      </c>
      <c r="C7942" t="str">
        <f t="shared" si="7916"/>
        <v>A4</v>
      </c>
      <c r="D7942" t="str">
        <f t="shared" si="7916"/>
        <v>сыр твердый</v>
      </c>
      <c r="E7942" t="str">
        <f t="shared" si="7916"/>
        <v>A4|сыр твердый</v>
      </c>
      <c r="F7942">
        <f>IFERROR(INDEX('Прайс-лист на год'!$E$4:$NG$28,MATCH(prices_model!E7942,'Прайс-лист на год'!$D$4:$D$28,0),MATCH(prices_model!A7942,'Прайс-лист на год'!$E$3:$NG$3,0)),0)</f>
        <v>893</v>
      </c>
    </row>
    <row r="7943" spans="1:6" x14ac:dyDescent="0.25">
      <c r="A7943" s="30">
        <f>'Прайс-лист на год'!$E$3+ROUNDDOWN((ROW()-2)/25,0)</f>
        <v>44147</v>
      </c>
      <c r="B7943">
        <f t="shared" ref="B7943:E7943" si="7917">B7918</f>
        <v>1</v>
      </c>
      <c r="C7943" t="str">
        <f t="shared" si="7917"/>
        <v>A4</v>
      </c>
      <c r="D7943" t="str">
        <f t="shared" si="7917"/>
        <v>сыр полутвердый</v>
      </c>
      <c r="E7943" t="str">
        <f t="shared" si="7917"/>
        <v>A4|сыр полутвердый</v>
      </c>
      <c r="F7943">
        <f>IFERROR(INDEX('Прайс-лист на год'!$E$4:$NG$28,MATCH(prices_model!E7943,'Прайс-лист на год'!$D$4:$D$28,0),MATCH(prices_model!A7943,'Прайс-лист на год'!$E$3:$NG$3,0)),0)</f>
        <v>662</v>
      </c>
    </row>
    <row r="7944" spans="1:6" x14ac:dyDescent="0.25">
      <c r="A7944" s="30">
        <f>'Прайс-лист на год'!$E$3+ROUNDDOWN((ROW()-2)/25,0)</f>
        <v>44147</v>
      </c>
      <c r="B7944">
        <f t="shared" ref="B7944:E7944" si="7918">B7919</f>
        <v>1</v>
      </c>
      <c r="C7944" t="str">
        <f t="shared" si="7918"/>
        <v>A4</v>
      </c>
      <c r="D7944" t="str">
        <f t="shared" si="7918"/>
        <v>сыр мягкий</v>
      </c>
      <c r="E7944" t="str">
        <f t="shared" si="7918"/>
        <v>A4|сыр мягкий</v>
      </c>
      <c r="F7944">
        <f>IFERROR(INDEX('Прайс-лист на год'!$E$4:$NG$28,MATCH(prices_model!E7944,'Прайс-лист на год'!$D$4:$D$28,0),MATCH(prices_model!A7944,'Прайс-лист на год'!$E$3:$NG$3,0)),0)</f>
        <v>551</v>
      </c>
    </row>
    <row r="7945" spans="1:6" x14ac:dyDescent="0.25">
      <c r="A7945" s="30">
        <f>'Прайс-лист на год'!$E$3+ROUNDDOWN((ROW()-2)/25,0)</f>
        <v>44147</v>
      </c>
      <c r="B7945">
        <f t="shared" ref="B7945:E7945" si="7919">B7920</f>
        <v>1</v>
      </c>
      <c r="C7945" t="str">
        <f t="shared" si="7919"/>
        <v>A4</v>
      </c>
      <c r="D7945" t="str">
        <f t="shared" si="7919"/>
        <v>прочие сыры</v>
      </c>
      <c r="E7945" t="str">
        <f t="shared" si="7919"/>
        <v>A4|прочие сыры</v>
      </c>
      <c r="F7945">
        <f>IFERROR(INDEX('Прайс-лист на год'!$E$4:$NG$28,MATCH(prices_model!E7945,'Прайс-лист на год'!$D$4:$D$28,0),MATCH(prices_model!A7945,'Прайс-лист на год'!$E$3:$NG$3,0)),0)</f>
        <v>847</v>
      </c>
    </row>
    <row r="7946" spans="1:6" x14ac:dyDescent="0.25">
      <c r="A7946" s="30">
        <f>'Прайс-лист на год'!$E$3+ROUNDDOWN((ROW()-2)/25,0)</f>
        <v>44147</v>
      </c>
      <c r="B7946">
        <f t="shared" ref="B7946:E7946" si="7920">B7921</f>
        <v>1</v>
      </c>
      <c r="C7946" t="str">
        <f t="shared" si="7920"/>
        <v>A4</v>
      </c>
      <c r="D7946" t="str">
        <f t="shared" si="7920"/>
        <v>продукты сырные</v>
      </c>
      <c r="E7946" t="str">
        <f t="shared" si="7920"/>
        <v>A4|продукты сырные</v>
      </c>
      <c r="F7946">
        <f>IFERROR(INDEX('Прайс-лист на год'!$E$4:$NG$28,MATCH(prices_model!E7946,'Прайс-лист на год'!$D$4:$D$28,0),MATCH(prices_model!A7946,'Прайс-лист на год'!$E$3:$NG$3,0)),0)</f>
        <v>340</v>
      </c>
    </row>
    <row r="7947" spans="1:6" x14ac:dyDescent="0.25">
      <c r="A7947" s="30">
        <f>'Прайс-лист на год'!$E$3+ROUNDDOWN((ROW()-2)/25,0)</f>
        <v>44147</v>
      </c>
      <c r="B7947">
        <f t="shared" ref="B7947:E7947" si="7921">B7922</f>
        <v>1</v>
      </c>
      <c r="C7947" t="str">
        <f t="shared" si="7921"/>
        <v>A5</v>
      </c>
      <c r="D7947" t="str">
        <f t="shared" si="7921"/>
        <v>сыр твердый</v>
      </c>
      <c r="E7947" t="str">
        <f t="shared" si="7921"/>
        <v>A5|сыр твердый</v>
      </c>
      <c r="F7947">
        <f>IFERROR(INDEX('Прайс-лист на год'!$E$4:$NG$28,MATCH(prices_model!E7947,'Прайс-лист на год'!$D$4:$D$28,0),MATCH(prices_model!A7947,'Прайс-лист на год'!$E$3:$NG$3,0)),0)</f>
        <v>1108</v>
      </c>
    </row>
    <row r="7948" spans="1:6" x14ac:dyDescent="0.25">
      <c r="A7948" s="30">
        <f>'Прайс-лист на год'!$E$3+ROUNDDOWN((ROW()-2)/25,0)</f>
        <v>44147</v>
      </c>
      <c r="B7948">
        <f t="shared" ref="B7948:E7948" si="7922">B7923</f>
        <v>1</v>
      </c>
      <c r="C7948" t="str">
        <f t="shared" si="7922"/>
        <v>A5</v>
      </c>
      <c r="D7948" t="str">
        <f t="shared" si="7922"/>
        <v>сыр полутвердый</v>
      </c>
      <c r="E7948" t="str">
        <f t="shared" si="7922"/>
        <v>A5|сыр полутвердый</v>
      </c>
      <c r="F7948">
        <f>IFERROR(INDEX('Прайс-лист на год'!$E$4:$NG$28,MATCH(prices_model!E7948,'Прайс-лист на год'!$D$4:$D$28,0),MATCH(prices_model!A7948,'Прайс-лист на год'!$E$3:$NG$3,0)),0)</f>
        <v>665</v>
      </c>
    </row>
    <row r="7949" spans="1:6" x14ac:dyDescent="0.25">
      <c r="A7949" s="30">
        <f>'Прайс-лист на год'!$E$3+ROUNDDOWN((ROW()-2)/25,0)</f>
        <v>44147</v>
      </c>
      <c r="B7949">
        <f t="shared" ref="B7949:E7949" si="7923">B7924</f>
        <v>1</v>
      </c>
      <c r="C7949" t="str">
        <f t="shared" si="7923"/>
        <v>A5</v>
      </c>
      <c r="D7949" t="str">
        <f t="shared" si="7923"/>
        <v>сыр мягкий</v>
      </c>
      <c r="E7949" t="str">
        <f t="shared" si="7923"/>
        <v>A5|сыр мягкий</v>
      </c>
      <c r="F7949">
        <f>IFERROR(INDEX('Прайс-лист на год'!$E$4:$NG$28,MATCH(prices_model!E7949,'Прайс-лист на год'!$D$4:$D$28,0),MATCH(prices_model!A7949,'Прайс-лист на год'!$E$3:$NG$3,0)),0)</f>
        <v>554</v>
      </c>
    </row>
    <row r="7950" spans="1:6" x14ac:dyDescent="0.25">
      <c r="A7950" s="30">
        <f>'Прайс-лист на год'!$E$3+ROUNDDOWN((ROW()-2)/25,0)</f>
        <v>44147</v>
      </c>
      <c r="B7950">
        <f t="shared" ref="B7950:E7950" si="7924">B7925</f>
        <v>1</v>
      </c>
      <c r="C7950" t="str">
        <f t="shared" si="7924"/>
        <v>A5</v>
      </c>
      <c r="D7950" t="str">
        <f t="shared" si="7924"/>
        <v>прочие сыры</v>
      </c>
      <c r="E7950" t="str">
        <f t="shared" si="7924"/>
        <v>A5|прочие сыры</v>
      </c>
      <c r="F7950">
        <f>IFERROR(INDEX('Прайс-лист на год'!$E$4:$NG$28,MATCH(prices_model!E7950,'Прайс-лист на год'!$D$4:$D$28,0),MATCH(prices_model!A7950,'Прайс-лист на год'!$E$3:$NG$3,0)),0)</f>
        <v>776</v>
      </c>
    </row>
    <row r="7951" spans="1:6" x14ac:dyDescent="0.25">
      <c r="A7951" s="30">
        <f>'Прайс-лист на год'!$E$3+ROUNDDOWN((ROW()-2)/25,0)</f>
        <v>44147</v>
      </c>
      <c r="B7951">
        <f t="shared" ref="B7951:E7951" si="7925">B7926</f>
        <v>1</v>
      </c>
      <c r="C7951" t="str">
        <f t="shared" si="7925"/>
        <v>A5</v>
      </c>
      <c r="D7951" t="str">
        <f t="shared" si="7925"/>
        <v>продукты сырные</v>
      </c>
      <c r="E7951" t="str">
        <f t="shared" si="7925"/>
        <v>A5|продукты сырные</v>
      </c>
      <c r="F7951">
        <f>IFERROR(INDEX('Прайс-лист на год'!$E$4:$NG$28,MATCH(prices_model!E7951,'Прайс-лист на год'!$D$4:$D$28,0),MATCH(prices_model!A7951,'Прайс-лист на год'!$E$3:$NG$3,0)),0)</f>
        <v>443</v>
      </c>
    </row>
    <row r="7952" spans="1:6" x14ac:dyDescent="0.25">
      <c r="A7952" s="30">
        <f>'Прайс-лист на год'!$E$3+ROUNDDOWN((ROW()-2)/25,0)</f>
        <v>44148</v>
      </c>
      <c r="B7952">
        <f t="shared" ref="B7952:E7952" si="7926">B7927</f>
        <v>1</v>
      </c>
      <c r="C7952" t="str">
        <f t="shared" si="7926"/>
        <v>A1</v>
      </c>
      <c r="D7952" t="str">
        <f t="shared" si="7926"/>
        <v>сыр твердый</v>
      </c>
      <c r="E7952" t="str">
        <f t="shared" si="7926"/>
        <v>A1|сыр твердый</v>
      </c>
      <c r="F7952">
        <f>IFERROR(INDEX('Прайс-лист на год'!$E$4:$NG$28,MATCH(prices_model!E7952,'Прайс-лист на год'!$D$4:$D$28,0),MATCH(prices_model!A7952,'Прайс-лист на год'!$E$3:$NG$3,0)),0)</f>
        <v>1000</v>
      </c>
    </row>
    <row r="7953" spans="1:6" x14ac:dyDescent="0.25">
      <c r="A7953" s="30">
        <f>'Прайс-лист на год'!$E$3+ROUNDDOWN((ROW()-2)/25,0)</f>
        <v>44148</v>
      </c>
      <c r="B7953">
        <f t="shared" ref="B7953:E7953" si="7927">B7928</f>
        <v>1</v>
      </c>
      <c r="C7953" t="str">
        <f t="shared" si="7927"/>
        <v>A1</v>
      </c>
      <c r="D7953" t="str">
        <f t="shared" si="7927"/>
        <v>сыр полутвердый</v>
      </c>
      <c r="E7953" t="str">
        <f t="shared" si="7927"/>
        <v>A1|сыр полутвердый</v>
      </c>
      <c r="F7953">
        <f>IFERROR(INDEX('Прайс-лист на год'!$E$4:$NG$28,MATCH(prices_model!E7953,'Прайс-лист на год'!$D$4:$D$28,0),MATCH(prices_model!A7953,'Прайс-лист на год'!$E$3:$NG$3,0)),0)</f>
        <v>600</v>
      </c>
    </row>
    <row r="7954" spans="1:6" x14ac:dyDescent="0.25">
      <c r="A7954" s="30">
        <f>'Прайс-лист на год'!$E$3+ROUNDDOWN((ROW()-2)/25,0)</f>
        <v>44148</v>
      </c>
      <c r="B7954">
        <f t="shared" ref="B7954:E7954" si="7928">B7929</f>
        <v>1</v>
      </c>
      <c r="C7954" t="str">
        <f t="shared" si="7928"/>
        <v>A1</v>
      </c>
      <c r="D7954" t="str">
        <f t="shared" si="7928"/>
        <v>сыр мягкий</v>
      </c>
      <c r="E7954" t="str">
        <f t="shared" si="7928"/>
        <v>A1|сыр мягкий</v>
      </c>
      <c r="F7954">
        <f>IFERROR(INDEX('Прайс-лист на год'!$E$4:$NG$28,MATCH(prices_model!E7954,'Прайс-лист на год'!$D$4:$D$28,0),MATCH(prices_model!A7954,'Прайс-лист на год'!$E$3:$NG$3,0)),0)</f>
        <v>500</v>
      </c>
    </row>
    <row r="7955" spans="1:6" x14ac:dyDescent="0.25">
      <c r="A7955" s="30">
        <f>'Прайс-лист на год'!$E$3+ROUNDDOWN((ROW()-2)/25,0)</f>
        <v>44148</v>
      </c>
      <c r="B7955">
        <f t="shared" ref="B7955:E7955" si="7929">B7930</f>
        <v>1</v>
      </c>
      <c r="C7955" t="str">
        <f t="shared" si="7929"/>
        <v>A1</v>
      </c>
      <c r="D7955" t="str">
        <f t="shared" si="7929"/>
        <v>прочие сыры</v>
      </c>
      <c r="E7955" t="str">
        <f t="shared" si="7929"/>
        <v>A1|прочие сыры</v>
      </c>
      <c r="F7955">
        <f>IFERROR(INDEX('Прайс-лист на год'!$E$4:$NG$28,MATCH(prices_model!E7955,'Прайс-лист на год'!$D$4:$D$28,0),MATCH(prices_model!A7955,'Прайс-лист на год'!$E$3:$NG$3,0)),0)</f>
        <v>700</v>
      </c>
    </row>
    <row r="7956" spans="1:6" x14ac:dyDescent="0.25">
      <c r="A7956" s="30">
        <f>'Прайс-лист на год'!$E$3+ROUNDDOWN((ROW()-2)/25,0)</f>
        <v>44148</v>
      </c>
      <c r="B7956">
        <f t="shared" ref="B7956:E7956" si="7930">B7931</f>
        <v>1</v>
      </c>
      <c r="C7956" t="str">
        <f t="shared" si="7930"/>
        <v>A1</v>
      </c>
      <c r="D7956" t="str">
        <f t="shared" si="7930"/>
        <v>продукты сырные</v>
      </c>
      <c r="E7956" t="str">
        <f t="shared" si="7930"/>
        <v>A1|продукты сырные</v>
      </c>
      <c r="F7956">
        <f>IFERROR(INDEX('Прайс-лист на год'!$E$4:$NG$28,MATCH(prices_model!E7956,'Прайс-лист на год'!$D$4:$D$28,0),MATCH(prices_model!A7956,'Прайс-лист на год'!$E$3:$NG$3,0)),0)</f>
        <v>400</v>
      </c>
    </row>
    <row r="7957" spans="1:6" x14ac:dyDescent="0.25">
      <c r="A7957" s="30">
        <f>'Прайс-лист на год'!$E$3+ROUNDDOWN((ROW()-2)/25,0)</f>
        <v>44148</v>
      </c>
      <c r="B7957">
        <f t="shared" ref="B7957:E7957" si="7931">B7932</f>
        <v>1</v>
      </c>
      <c r="C7957" t="str">
        <f t="shared" si="7931"/>
        <v>A2</v>
      </c>
      <c r="D7957" t="str">
        <f t="shared" si="7931"/>
        <v>сыр твердый</v>
      </c>
      <c r="E7957" t="str">
        <f t="shared" si="7931"/>
        <v>A2|сыр твердый</v>
      </c>
      <c r="F7957">
        <f>IFERROR(INDEX('Прайс-лист на год'!$E$4:$NG$28,MATCH(prices_model!E7957,'Прайс-лист на год'!$D$4:$D$28,0),MATCH(prices_model!A7957,'Прайс-лист на год'!$E$3:$NG$3,0)),0)</f>
        <v>1050</v>
      </c>
    </row>
    <row r="7958" spans="1:6" x14ac:dyDescent="0.25">
      <c r="A7958" s="30">
        <f>'Прайс-лист на год'!$E$3+ROUNDDOWN((ROW()-2)/25,0)</f>
        <v>44148</v>
      </c>
      <c r="B7958">
        <f t="shared" ref="B7958:E7958" si="7932">B7933</f>
        <v>1</v>
      </c>
      <c r="C7958" t="str">
        <f t="shared" si="7932"/>
        <v>A2</v>
      </c>
      <c r="D7958" t="str">
        <f t="shared" si="7932"/>
        <v>сыр полутвердый</v>
      </c>
      <c r="E7958" t="str">
        <f t="shared" si="7932"/>
        <v>A2|сыр полутвердый</v>
      </c>
      <c r="F7958">
        <f>IFERROR(INDEX('Прайс-лист на год'!$E$4:$NG$28,MATCH(prices_model!E7958,'Прайс-лист на год'!$D$4:$D$28,0),MATCH(prices_model!A7958,'Прайс-лист на год'!$E$3:$NG$3,0)),0)</f>
        <v>630</v>
      </c>
    </row>
    <row r="7959" spans="1:6" x14ac:dyDescent="0.25">
      <c r="A7959" s="30">
        <f>'Прайс-лист на год'!$E$3+ROUNDDOWN((ROW()-2)/25,0)</f>
        <v>44148</v>
      </c>
      <c r="B7959">
        <f t="shared" ref="B7959:E7959" si="7933">B7934</f>
        <v>1</v>
      </c>
      <c r="C7959" t="str">
        <f t="shared" si="7933"/>
        <v>A2</v>
      </c>
      <c r="D7959" t="str">
        <f t="shared" si="7933"/>
        <v>сыр мягкий</v>
      </c>
      <c r="E7959" t="str">
        <f t="shared" si="7933"/>
        <v>A2|сыр мягкий</v>
      </c>
      <c r="F7959">
        <f>IFERROR(INDEX('Прайс-лист на год'!$E$4:$NG$28,MATCH(prices_model!E7959,'Прайс-лист на год'!$D$4:$D$28,0),MATCH(prices_model!A7959,'Прайс-лист на год'!$E$3:$NG$3,0)),0)</f>
        <v>525</v>
      </c>
    </row>
    <row r="7960" spans="1:6" x14ac:dyDescent="0.25">
      <c r="A7960" s="30">
        <f>'Прайс-лист на год'!$E$3+ROUNDDOWN((ROW()-2)/25,0)</f>
        <v>44148</v>
      </c>
      <c r="B7960">
        <f t="shared" ref="B7960:E7960" si="7934">B7935</f>
        <v>1</v>
      </c>
      <c r="C7960" t="str">
        <f t="shared" si="7934"/>
        <v>A2</v>
      </c>
      <c r="D7960" t="str">
        <f t="shared" si="7934"/>
        <v>прочие сыры</v>
      </c>
      <c r="E7960" t="str">
        <f t="shared" si="7934"/>
        <v>A2|прочие сыры</v>
      </c>
      <c r="F7960">
        <f>IFERROR(INDEX('Прайс-лист на год'!$E$4:$NG$28,MATCH(prices_model!E7960,'Прайс-лист на год'!$D$4:$D$28,0),MATCH(prices_model!A7960,'Прайс-лист на год'!$E$3:$NG$3,0)),0)</f>
        <v>735</v>
      </c>
    </row>
    <row r="7961" spans="1:6" x14ac:dyDescent="0.25">
      <c r="A7961" s="30">
        <f>'Прайс-лист на год'!$E$3+ROUNDDOWN((ROW()-2)/25,0)</f>
        <v>44148</v>
      </c>
      <c r="B7961">
        <f t="shared" ref="B7961:E7961" si="7935">B7936</f>
        <v>1</v>
      </c>
      <c r="C7961" t="str">
        <f t="shared" si="7935"/>
        <v>A2</v>
      </c>
      <c r="D7961" t="str">
        <f t="shared" si="7935"/>
        <v>продукты сырные</v>
      </c>
      <c r="E7961" t="str">
        <f t="shared" si="7935"/>
        <v>A2|продукты сырные</v>
      </c>
      <c r="F7961">
        <f>IFERROR(INDEX('Прайс-лист на год'!$E$4:$NG$28,MATCH(prices_model!E7961,'Прайс-лист на год'!$D$4:$D$28,0),MATCH(prices_model!A7961,'Прайс-лист на год'!$E$3:$NG$3,0)),0)</f>
        <v>420</v>
      </c>
    </row>
    <row r="7962" spans="1:6" x14ac:dyDescent="0.25">
      <c r="A7962" s="30">
        <f>'Прайс-лист на год'!$E$3+ROUNDDOWN((ROW()-2)/25,0)</f>
        <v>44148</v>
      </c>
      <c r="B7962">
        <f t="shared" ref="B7962:E7962" si="7936">B7937</f>
        <v>1</v>
      </c>
      <c r="C7962" t="str">
        <f t="shared" si="7936"/>
        <v>A3</v>
      </c>
      <c r="D7962" t="str">
        <f t="shared" si="7936"/>
        <v>сыр твердый</v>
      </c>
      <c r="E7962" t="str">
        <f t="shared" si="7936"/>
        <v>A3|сыр твердый</v>
      </c>
      <c r="F7962">
        <f>IFERROR(INDEX('Прайс-лист на год'!$E$4:$NG$28,MATCH(prices_model!E7962,'Прайс-лист на год'!$D$4:$D$28,0),MATCH(prices_model!A7962,'Прайс-лист на год'!$E$3:$NG$3,0)),0)</f>
        <v>1000</v>
      </c>
    </row>
    <row r="7963" spans="1:6" x14ac:dyDescent="0.25">
      <c r="A7963" s="30">
        <f>'Прайс-лист на год'!$E$3+ROUNDDOWN((ROW()-2)/25,0)</f>
        <v>44148</v>
      </c>
      <c r="B7963">
        <f t="shared" ref="B7963:E7963" si="7937">B7938</f>
        <v>1</v>
      </c>
      <c r="C7963" t="str">
        <f t="shared" si="7937"/>
        <v>A3</v>
      </c>
      <c r="D7963" t="str">
        <f t="shared" si="7937"/>
        <v>сыр полутвердый</v>
      </c>
      <c r="E7963" t="str">
        <f t="shared" si="7937"/>
        <v>A3|сыр полутвердый</v>
      </c>
      <c r="F7963">
        <f>IFERROR(INDEX('Прайс-лист на год'!$E$4:$NG$28,MATCH(prices_model!E7963,'Прайс-лист на год'!$D$4:$D$28,0),MATCH(prices_model!A7963,'Прайс-лист на год'!$E$3:$NG$3,0)),0)</f>
        <v>600</v>
      </c>
    </row>
    <row r="7964" spans="1:6" x14ac:dyDescent="0.25">
      <c r="A7964" s="30">
        <f>'Прайс-лист на год'!$E$3+ROUNDDOWN((ROW()-2)/25,0)</f>
        <v>44148</v>
      </c>
      <c r="B7964">
        <f t="shared" ref="B7964:E7964" si="7938">B7939</f>
        <v>1</v>
      </c>
      <c r="C7964" t="str">
        <f t="shared" si="7938"/>
        <v>A3</v>
      </c>
      <c r="D7964" t="str">
        <f t="shared" si="7938"/>
        <v>сыр мягкий</v>
      </c>
      <c r="E7964" t="str">
        <f t="shared" si="7938"/>
        <v>A3|сыр мягкий</v>
      </c>
      <c r="F7964">
        <f>IFERROR(INDEX('Прайс-лист на год'!$E$4:$NG$28,MATCH(prices_model!E7964,'Прайс-лист на год'!$D$4:$D$28,0),MATCH(prices_model!A7964,'Прайс-лист на год'!$E$3:$NG$3,0)),0)</f>
        <v>500</v>
      </c>
    </row>
    <row r="7965" spans="1:6" x14ac:dyDescent="0.25">
      <c r="A7965" s="30">
        <f>'Прайс-лист на год'!$E$3+ROUNDDOWN((ROW()-2)/25,0)</f>
        <v>44148</v>
      </c>
      <c r="B7965">
        <f t="shared" ref="B7965:E7965" si="7939">B7940</f>
        <v>1</v>
      </c>
      <c r="C7965" t="str">
        <f t="shared" si="7939"/>
        <v>A3</v>
      </c>
      <c r="D7965" t="str">
        <f t="shared" si="7939"/>
        <v>прочие сыры</v>
      </c>
      <c r="E7965" t="str">
        <f t="shared" si="7939"/>
        <v>A3|прочие сыры</v>
      </c>
      <c r="F7965">
        <f>IFERROR(INDEX('Прайс-лист на год'!$E$4:$NG$28,MATCH(prices_model!E7965,'Прайс-лист на год'!$D$4:$D$28,0),MATCH(prices_model!A7965,'Прайс-лист на год'!$E$3:$NG$3,0)),0)</f>
        <v>700</v>
      </c>
    </row>
    <row r="7966" spans="1:6" x14ac:dyDescent="0.25">
      <c r="A7966" s="30">
        <f>'Прайс-лист на год'!$E$3+ROUNDDOWN((ROW()-2)/25,0)</f>
        <v>44148</v>
      </c>
      <c r="B7966">
        <f t="shared" ref="B7966:E7966" si="7940">B7941</f>
        <v>1</v>
      </c>
      <c r="C7966" t="str">
        <f t="shared" si="7940"/>
        <v>A3</v>
      </c>
      <c r="D7966" t="str">
        <f t="shared" si="7940"/>
        <v>продукты сырные</v>
      </c>
      <c r="E7966" t="str">
        <f t="shared" si="7940"/>
        <v>A3|продукты сырные</v>
      </c>
      <c r="F7966">
        <f>IFERROR(INDEX('Прайс-лист на год'!$E$4:$NG$28,MATCH(prices_model!E7966,'Прайс-лист на год'!$D$4:$D$28,0),MATCH(prices_model!A7966,'Прайс-лист на год'!$E$3:$NG$3,0)),0)</f>
        <v>400</v>
      </c>
    </row>
    <row r="7967" spans="1:6" x14ac:dyDescent="0.25">
      <c r="A7967" s="30">
        <f>'Прайс-лист на год'!$E$3+ROUNDDOWN((ROW()-2)/25,0)</f>
        <v>44148</v>
      </c>
      <c r="B7967">
        <f t="shared" ref="B7967:E7967" si="7941">B7942</f>
        <v>1</v>
      </c>
      <c r="C7967" t="str">
        <f t="shared" si="7941"/>
        <v>A4</v>
      </c>
      <c r="D7967" t="str">
        <f t="shared" si="7941"/>
        <v>сыр твердый</v>
      </c>
      <c r="E7967" t="str">
        <f t="shared" si="7941"/>
        <v>A4|сыр твердый</v>
      </c>
      <c r="F7967">
        <f>IFERROR(INDEX('Прайс-лист на год'!$E$4:$NG$28,MATCH(prices_model!E7967,'Прайс-лист на год'!$D$4:$D$28,0),MATCH(prices_model!A7967,'Прайс-лист на год'!$E$3:$NG$3,0)),0)</f>
        <v>893</v>
      </c>
    </row>
    <row r="7968" spans="1:6" x14ac:dyDescent="0.25">
      <c r="A7968" s="30">
        <f>'Прайс-лист на год'!$E$3+ROUNDDOWN((ROW()-2)/25,0)</f>
        <v>44148</v>
      </c>
      <c r="B7968">
        <f t="shared" ref="B7968:E7968" si="7942">B7943</f>
        <v>1</v>
      </c>
      <c r="C7968" t="str">
        <f t="shared" si="7942"/>
        <v>A4</v>
      </c>
      <c r="D7968" t="str">
        <f t="shared" si="7942"/>
        <v>сыр полутвердый</v>
      </c>
      <c r="E7968" t="str">
        <f t="shared" si="7942"/>
        <v>A4|сыр полутвердый</v>
      </c>
      <c r="F7968">
        <f>IFERROR(INDEX('Прайс-лист на год'!$E$4:$NG$28,MATCH(prices_model!E7968,'Прайс-лист на год'!$D$4:$D$28,0),MATCH(prices_model!A7968,'Прайс-лист на год'!$E$3:$NG$3,0)),0)</f>
        <v>662</v>
      </c>
    </row>
    <row r="7969" spans="1:6" x14ac:dyDescent="0.25">
      <c r="A7969" s="30">
        <f>'Прайс-лист на год'!$E$3+ROUNDDOWN((ROW()-2)/25,0)</f>
        <v>44148</v>
      </c>
      <c r="B7969">
        <f t="shared" ref="B7969:E7969" si="7943">B7944</f>
        <v>1</v>
      </c>
      <c r="C7969" t="str">
        <f t="shared" si="7943"/>
        <v>A4</v>
      </c>
      <c r="D7969" t="str">
        <f t="shared" si="7943"/>
        <v>сыр мягкий</v>
      </c>
      <c r="E7969" t="str">
        <f t="shared" si="7943"/>
        <v>A4|сыр мягкий</v>
      </c>
      <c r="F7969">
        <f>IFERROR(INDEX('Прайс-лист на год'!$E$4:$NG$28,MATCH(prices_model!E7969,'Прайс-лист на год'!$D$4:$D$28,0),MATCH(prices_model!A7969,'Прайс-лист на год'!$E$3:$NG$3,0)),0)</f>
        <v>551</v>
      </c>
    </row>
    <row r="7970" spans="1:6" x14ac:dyDescent="0.25">
      <c r="A7970" s="30">
        <f>'Прайс-лист на год'!$E$3+ROUNDDOWN((ROW()-2)/25,0)</f>
        <v>44148</v>
      </c>
      <c r="B7970">
        <f t="shared" ref="B7970:E7970" si="7944">B7945</f>
        <v>1</v>
      </c>
      <c r="C7970" t="str">
        <f t="shared" si="7944"/>
        <v>A4</v>
      </c>
      <c r="D7970" t="str">
        <f t="shared" si="7944"/>
        <v>прочие сыры</v>
      </c>
      <c r="E7970" t="str">
        <f t="shared" si="7944"/>
        <v>A4|прочие сыры</v>
      </c>
      <c r="F7970">
        <f>IFERROR(INDEX('Прайс-лист на год'!$E$4:$NG$28,MATCH(prices_model!E7970,'Прайс-лист на год'!$D$4:$D$28,0),MATCH(prices_model!A7970,'Прайс-лист на год'!$E$3:$NG$3,0)),0)</f>
        <v>847</v>
      </c>
    </row>
    <row r="7971" spans="1:6" x14ac:dyDescent="0.25">
      <c r="A7971" s="30">
        <f>'Прайс-лист на год'!$E$3+ROUNDDOWN((ROW()-2)/25,0)</f>
        <v>44148</v>
      </c>
      <c r="B7971">
        <f t="shared" ref="B7971:E7971" si="7945">B7946</f>
        <v>1</v>
      </c>
      <c r="C7971" t="str">
        <f t="shared" si="7945"/>
        <v>A4</v>
      </c>
      <c r="D7971" t="str">
        <f t="shared" si="7945"/>
        <v>продукты сырные</v>
      </c>
      <c r="E7971" t="str">
        <f t="shared" si="7945"/>
        <v>A4|продукты сырные</v>
      </c>
      <c r="F7971">
        <f>IFERROR(INDEX('Прайс-лист на год'!$E$4:$NG$28,MATCH(prices_model!E7971,'Прайс-лист на год'!$D$4:$D$28,0),MATCH(prices_model!A7971,'Прайс-лист на год'!$E$3:$NG$3,0)),0)</f>
        <v>340</v>
      </c>
    </row>
    <row r="7972" spans="1:6" x14ac:dyDescent="0.25">
      <c r="A7972" s="30">
        <f>'Прайс-лист на год'!$E$3+ROUNDDOWN((ROW()-2)/25,0)</f>
        <v>44148</v>
      </c>
      <c r="B7972">
        <f t="shared" ref="B7972:E7972" si="7946">B7947</f>
        <v>1</v>
      </c>
      <c r="C7972" t="str">
        <f t="shared" si="7946"/>
        <v>A5</v>
      </c>
      <c r="D7972" t="str">
        <f t="shared" si="7946"/>
        <v>сыр твердый</v>
      </c>
      <c r="E7972" t="str">
        <f t="shared" si="7946"/>
        <v>A5|сыр твердый</v>
      </c>
      <c r="F7972">
        <f>IFERROR(INDEX('Прайс-лист на год'!$E$4:$NG$28,MATCH(prices_model!E7972,'Прайс-лист на год'!$D$4:$D$28,0),MATCH(prices_model!A7972,'Прайс-лист на год'!$E$3:$NG$3,0)),0)</f>
        <v>1108</v>
      </c>
    </row>
    <row r="7973" spans="1:6" x14ac:dyDescent="0.25">
      <c r="A7973" s="30">
        <f>'Прайс-лист на год'!$E$3+ROUNDDOWN((ROW()-2)/25,0)</f>
        <v>44148</v>
      </c>
      <c r="B7973">
        <f t="shared" ref="B7973:E7973" si="7947">B7948</f>
        <v>1</v>
      </c>
      <c r="C7973" t="str">
        <f t="shared" si="7947"/>
        <v>A5</v>
      </c>
      <c r="D7973" t="str">
        <f t="shared" si="7947"/>
        <v>сыр полутвердый</v>
      </c>
      <c r="E7973" t="str">
        <f t="shared" si="7947"/>
        <v>A5|сыр полутвердый</v>
      </c>
      <c r="F7973">
        <f>IFERROR(INDEX('Прайс-лист на год'!$E$4:$NG$28,MATCH(prices_model!E7973,'Прайс-лист на год'!$D$4:$D$28,0),MATCH(prices_model!A7973,'Прайс-лист на год'!$E$3:$NG$3,0)),0)</f>
        <v>665</v>
      </c>
    </row>
    <row r="7974" spans="1:6" x14ac:dyDescent="0.25">
      <c r="A7974" s="30">
        <f>'Прайс-лист на год'!$E$3+ROUNDDOWN((ROW()-2)/25,0)</f>
        <v>44148</v>
      </c>
      <c r="B7974">
        <f t="shared" ref="B7974:E7974" si="7948">B7949</f>
        <v>1</v>
      </c>
      <c r="C7974" t="str">
        <f t="shared" si="7948"/>
        <v>A5</v>
      </c>
      <c r="D7974" t="str">
        <f t="shared" si="7948"/>
        <v>сыр мягкий</v>
      </c>
      <c r="E7974" t="str">
        <f t="shared" si="7948"/>
        <v>A5|сыр мягкий</v>
      </c>
      <c r="F7974">
        <f>IFERROR(INDEX('Прайс-лист на год'!$E$4:$NG$28,MATCH(prices_model!E7974,'Прайс-лист на год'!$D$4:$D$28,0),MATCH(prices_model!A7974,'Прайс-лист на год'!$E$3:$NG$3,0)),0)</f>
        <v>554</v>
      </c>
    </row>
    <row r="7975" spans="1:6" x14ac:dyDescent="0.25">
      <c r="A7975" s="30">
        <f>'Прайс-лист на год'!$E$3+ROUNDDOWN((ROW()-2)/25,0)</f>
        <v>44148</v>
      </c>
      <c r="B7975">
        <f t="shared" ref="B7975:E7975" si="7949">B7950</f>
        <v>1</v>
      </c>
      <c r="C7975" t="str">
        <f t="shared" si="7949"/>
        <v>A5</v>
      </c>
      <c r="D7975" t="str">
        <f t="shared" si="7949"/>
        <v>прочие сыры</v>
      </c>
      <c r="E7975" t="str">
        <f t="shared" si="7949"/>
        <v>A5|прочие сыры</v>
      </c>
      <c r="F7975">
        <f>IFERROR(INDEX('Прайс-лист на год'!$E$4:$NG$28,MATCH(prices_model!E7975,'Прайс-лист на год'!$D$4:$D$28,0),MATCH(prices_model!A7975,'Прайс-лист на год'!$E$3:$NG$3,0)),0)</f>
        <v>776</v>
      </c>
    </row>
    <row r="7976" spans="1:6" x14ac:dyDescent="0.25">
      <c r="A7976" s="30">
        <f>'Прайс-лист на год'!$E$3+ROUNDDOWN((ROW()-2)/25,0)</f>
        <v>44148</v>
      </c>
      <c r="B7976">
        <f t="shared" ref="B7976:E7976" si="7950">B7951</f>
        <v>1</v>
      </c>
      <c r="C7976" t="str">
        <f t="shared" si="7950"/>
        <v>A5</v>
      </c>
      <c r="D7976" t="str">
        <f t="shared" si="7950"/>
        <v>продукты сырные</v>
      </c>
      <c r="E7976" t="str">
        <f t="shared" si="7950"/>
        <v>A5|продукты сырные</v>
      </c>
      <c r="F7976">
        <f>IFERROR(INDEX('Прайс-лист на год'!$E$4:$NG$28,MATCH(prices_model!E7976,'Прайс-лист на год'!$D$4:$D$28,0),MATCH(prices_model!A7976,'Прайс-лист на год'!$E$3:$NG$3,0)),0)</f>
        <v>443</v>
      </c>
    </row>
    <row r="7977" spans="1:6" x14ac:dyDescent="0.25">
      <c r="A7977" s="30">
        <f>'Прайс-лист на год'!$E$3+ROUNDDOWN((ROW()-2)/25,0)</f>
        <v>44149</v>
      </c>
      <c r="B7977">
        <f t="shared" ref="B7977:E7977" si="7951">B7952</f>
        <v>1</v>
      </c>
      <c r="C7977" t="str">
        <f t="shared" si="7951"/>
        <v>A1</v>
      </c>
      <c r="D7977" t="str">
        <f t="shared" si="7951"/>
        <v>сыр твердый</v>
      </c>
      <c r="E7977" t="str">
        <f t="shared" si="7951"/>
        <v>A1|сыр твердый</v>
      </c>
      <c r="F7977">
        <f>IFERROR(INDEX('Прайс-лист на год'!$E$4:$NG$28,MATCH(prices_model!E7977,'Прайс-лист на год'!$D$4:$D$28,0),MATCH(prices_model!A7977,'Прайс-лист на год'!$E$3:$NG$3,0)),0)</f>
        <v>1000</v>
      </c>
    </row>
    <row r="7978" spans="1:6" x14ac:dyDescent="0.25">
      <c r="A7978" s="30">
        <f>'Прайс-лист на год'!$E$3+ROUNDDOWN((ROW()-2)/25,0)</f>
        <v>44149</v>
      </c>
      <c r="B7978">
        <f t="shared" ref="B7978:E7978" si="7952">B7953</f>
        <v>1</v>
      </c>
      <c r="C7978" t="str">
        <f t="shared" si="7952"/>
        <v>A1</v>
      </c>
      <c r="D7978" t="str">
        <f t="shared" si="7952"/>
        <v>сыр полутвердый</v>
      </c>
      <c r="E7978" t="str">
        <f t="shared" si="7952"/>
        <v>A1|сыр полутвердый</v>
      </c>
      <c r="F7978">
        <f>IFERROR(INDEX('Прайс-лист на год'!$E$4:$NG$28,MATCH(prices_model!E7978,'Прайс-лист на год'!$D$4:$D$28,0),MATCH(prices_model!A7978,'Прайс-лист на год'!$E$3:$NG$3,0)),0)</f>
        <v>600</v>
      </c>
    </row>
    <row r="7979" spans="1:6" x14ac:dyDescent="0.25">
      <c r="A7979" s="30">
        <f>'Прайс-лист на год'!$E$3+ROUNDDOWN((ROW()-2)/25,0)</f>
        <v>44149</v>
      </c>
      <c r="B7979">
        <f t="shared" ref="B7979:E7979" si="7953">B7954</f>
        <v>1</v>
      </c>
      <c r="C7979" t="str">
        <f t="shared" si="7953"/>
        <v>A1</v>
      </c>
      <c r="D7979" t="str">
        <f t="shared" si="7953"/>
        <v>сыр мягкий</v>
      </c>
      <c r="E7979" t="str">
        <f t="shared" si="7953"/>
        <v>A1|сыр мягкий</v>
      </c>
      <c r="F7979">
        <f>IFERROR(INDEX('Прайс-лист на год'!$E$4:$NG$28,MATCH(prices_model!E7979,'Прайс-лист на год'!$D$4:$D$28,0),MATCH(prices_model!A7979,'Прайс-лист на год'!$E$3:$NG$3,0)),0)</f>
        <v>500</v>
      </c>
    </row>
    <row r="7980" spans="1:6" x14ac:dyDescent="0.25">
      <c r="A7980" s="30">
        <f>'Прайс-лист на год'!$E$3+ROUNDDOWN((ROW()-2)/25,0)</f>
        <v>44149</v>
      </c>
      <c r="B7980">
        <f t="shared" ref="B7980:E7980" si="7954">B7955</f>
        <v>1</v>
      </c>
      <c r="C7980" t="str">
        <f t="shared" si="7954"/>
        <v>A1</v>
      </c>
      <c r="D7980" t="str">
        <f t="shared" si="7954"/>
        <v>прочие сыры</v>
      </c>
      <c r="E7980" t="str">
        <f t="shared" si="7954"/>
        <v>A1|прочие сыры</v>
      </c>
      <c r="F7980">
        <f>IFERROR(INDEX('Прайс-лист на год'!$E$4:$NG$28,MATCH(prices_model!E7980,'Прайс-лист на год'!$D$4:$D$28,0),MATCH(prices_model!A7980,'Прайс-лист на год'!$E$3:$NG$3,0)),0)</f>
        <v>700</v>
      </c>
    </row>
    <row r="7981" spans="1:6" x14ac:dyDescent="0.25">
      <c r="A7981" s="30">
        <f>'Прайс-лист на год'!$E$3+ROUNDDOWN((ROW()-2)/25,0)</f>
        <v>44149</v>
      </c>
      <c r="B7981">
        <f t="shared" ref="B7981:E7981" si="7955">B7956</f>
        <v>1</v>
      </c>
      <c r="C7981" t="str">
        <f t="shared" si="7955"/>
        <v>A1</v>
      </c>
      <c r="D7981" t="str">
        <f t="shared" si="7955"/>
        <v>продукты сырные</v>
      </c>
      <c r="E7981" t="str">
        <f t="shared" si="7955"/>
        <v>A1|продукты сырные</v>
      </c>
      <c r="F7981">
        <f>IFERROR(INDEX('Прайс-лист на год'!$E$4:$NG$28,MATCH(prices_model!E7981,'Прайс-лист на год'!$D$4:$D$28,0),MATCH(prices_model!A7981,'Прайс-лист на год'!$E$3:$NG$3,0)),0)</f>
        <v>400</v>
      </c>
    </row>
    <row r="7982" spans="1:6" x14ac:dyDescent="0.25">
      <c r="A7982" s="30">
        <f>'Прайс-лист на год'!$E$3+ROUNDDOWN((ROW()-2)/25,0)</f>
        <v>44149</v>
      </c>
      <c r="B7982">
        <f t="shared" ref="B7982:E7982" si="7956">B7957</f>
        <v>1</v>
      </c>
      <c r="C7982" t="str">
        <f t="shared" si="7956"/>
        <v>A2</v>
      </c>
      <c r="D7982" t="str">
        <f t="shared" si="7956"/>
        <v>сыр твердый</v>
      </c>
      <c r="E7982" t="str">
        <f t="shared" si="7956"/>
        <v>A2|сыр твердый</v>
      </c>
      <c r="F7982">
        <f>IFERROR(INDEX('Прайс-лист на год'!$E$4:$NG$28,MATCH(prices_model!E7982,'Прайс-лист на год'!$D$4:$D$28,0),MATCH(prices_model!A7982,'Прайс-лист на год'!$E$3:$NG$3,0)),0)</f>
        <v>1050</v>
      </c>
    </row>
    <row r="7983" spans="1:6" x14ac:dyDescent="0.25">
      <c r="A7983" s="30">
        <f>'Прайс-лист на год'!$E$3+ROUNDDOWN((ROW()-2)/25,0)</f>
        <v>44149</v>
      </c>
      <c r="B7983">
        <f t="shared" ref="B7983:E7983" si="7957">B7958</f>
        <v>1</v>
      </c>
      <c r="C7983" t="str">
        <f t="shared" si="7957"/>
        <v>A2</v>
      </c>
      <c r="D7983" t="str">
        <f t="shared" si="7957"/>
        <v>сыр полутвердый</v>
      </c>
      <c r="E7983" t="str">
        <f t="shared" si="7957"/>
        <v>A2|сыр полутвердый</v>
      </c>
      <c r="F7983">
        <f>IFERROR(INDEX('Прайс-лист на год'!$E$4:$NG$28,MATCH(prices_model!E7983,'Прайс-лист на год'!$D$4:$D$28,0),MATCH(prices_model!A7983,'Прайс-лист на год'!$E$3:$NG$3,0)),0)</f>
        <v>630</v>
      </c>
    </row>
    <row r="7984" spans="1:6" x14ac:dyDescent="0.25">
      <c r="A7984" s="30">
        <f>'Прайс-лист на год'!$E$3+ROUNDDOWN((ROW()-2)/25,0)</f>
        <v>44149</v>
      </c>
      <c r="B7984">
        <f t="shared" ref="B7984:E7984" si="7958">B7959</f>
        <v>1</v>
      </c>
      <c r="C7984" t="str">
        <f t="shared" si="7958"/>
        <v>A2</v>
      </c>
      <c r="D7984" t="str">
        <f t="shared" si="7958"/>
        <v>сыр мягкий</v>
      </c>
      <c r="E7984" t="str">
        <f t="shared" si="7958"/>
        <v>A2|сыр мягкий</v>
      </c>
      <c r="F7984">
        <f>IFERROR(INDEX('Прайс-лист на год'!$E$4:$NG$28,MATCH(prices_model!E7984,'Прайс-лист на год'!$D$4:$D$28,0),MATCH(prices_model!A7984,'Прайс-лист на год'!$E$3:$NG$3,0)),0)</f>
        <v>525</v>
      </c>
    </row>
    <row r="7985" spans="1:6" x14ac:dyDescent="0.25">
      <c r="A7985" s="30">
        <f>'Прайс-лист на год'!$E$3+ROUNDDOWN((ROW()-2)/25,0)</f>
        <v>44149</v>
      </c>
      <c r="B7985">
        <f t="shared" ref="B7985:E7985" si="7959">B7960</f>
        <v>1</v>
      </c>
      <c r="C7985" t="str">
        <f t="shared" si="7959"/>
        <v>A2</v>
      </c>
      <c r="D7985" t="str">
        <f t="shared" si="7959"/>
        <v>прочие сыры</v>
      </c>
      <c r="E7985" t="str">
        <f t="shared" si="7959"/>
        <v>A2|прочие сыры</v>
      </c>
      <c r="F7985">
        <f>IFERROR(INDEX('Прайс-лист на год'!$E$4:$NG$28,MATCH(prices_model!E7985,'Прайс-лист на год'!$D$4:$D$28,0),MATCH(prices_model!A7985,'Прайс-лист на год'!$E$3:$NG$3,0)),0)</f>
        <v>735</v>
      </c>
    </row>
    <row r="7986" spans="1:6" x14ac:dyDescent="0.25">
      <c r="A7986" s="30">
        <f>'Прайс-лист на год'!$E$3+ROUNDDOWN((ROW()-2)/25,0)</f>
        <v>44149</v>
      </c>
      <c r="B7986">
        <f t="shared" ref="B7986:E7986" si="7960">B7961</f>
        <v>1</v>
      </c>
      <c r="C7986" t="str">
        <f t="shared" si="7960"/>
        <v>A2</v>
      </c>
      <c r="D7986" t="str">
        <f t="shared" si="7960"/>
        <v>продукты сырные</v>
      </c>
      <c r="E7986" t="str">
        <f t="shared" si="7960"/>
        <v>A2|продукты сырные</v>
      </c>
      <c r="F7986">
        <f>IFERROR(INDEX('Прайс-лист на год'!$E$4:$NG$28,MATCH(prices_model!E7986,'Прайс-лист на год'!$D$4:$D$28,0),MATCH(prices_model!A7986,'Прайс-лист на год'!$E$3:$NG$3,0)),0)</f>
        <v>420</v>
      </c>
    </row>
    <row r="7987" spans="1:6" x14ac:dyDescent="0.25">
      <c r="A7987" s="30">
        <f>'Прайс-лист на год'!$E$3+ROUNDDOWN((ROW()-2)/25,0)</f>
        <v>44149</v>
      </c>
      <c r="B7987">
        <f t="shared" ref="B7987:E7987" si="7961">B7962</f>
        <v>1</v>
      </c>
      <c r="C7987" t="str">
        <f t="shared" si="7961"/>
        <v>A3</v>
      </c>
      <c r="D7987" t="str">
        <f t="shared" si="7961"/>
        <v>сыр твердый</v>
      </c>
      <c r="E7987" t="str">
        <f t="shared" si="7961"/>
        <v>A3|сыр твердый</v>
      </c>
      <c r="F7987">
        <f>IFERROR(INDEX('Прайс-лист на год'!$E$4:$NG$28,MATCH(prices_model!E7987,'Прайс-лист на год'!$D$4:$D$28,0),MATCH(prices_model!A7987,'Прайс-лист на год'!$E$3:$NG$3,0)),0)</f>
        <v>1000</v>
      </c>
    </row>
    <row r="7988" spans="1:6" x14ac:dyDescent="0.25">
      <c r="A7988" s="30">
        <f>'Прайс-лист на год'!$E$3+ROUNDDOWN((ROW()-2)/25,0)</f>
        <v>44149</v>
      </c>
      <c r="B7988">
        <f t="shared" ref="B7988:E7988" si="7962">B7963</f>
        <v>1</v>
      </c>
      <c r="C7988" t="str">
        <f t="shared" si="7962"/>
        <v>A3</v>
      </c>
      <c r="D7988" t="str">
        <f t="shared" si="7962"/>
        <v>сыр полутвердый</v>
      </c>
      <c r="E7988" t="str">
        <f t="shared" si="7962"/>
        <v>A3|сыр полутвердый</v>
      </c>
      <c r="F7988">
        <f>IFERROR(INDEX('Прайс-лист на год'!$E$4:$NG$28,MATCH(prices_model!E7988,'Прайс-лист на год'!$D$4:$D$28,0),MATCH(prices_model!A7988,'Прайс-лист на год'!$E$3:$NG$3,0)),0)</f>
        <v>600</v>
      </c>
    </row>
    <row r="7989" spans="1:6" x14ac:dyDescent="0.25">
      <c r="A7989" s="30">
        <f>'Прайс-лист на год'!$E$3+ROUNDDOWN((ROW()-2)/25,0)</f>
        <v>44149</v>
      </c>
      <c r="B7989">
        <f t="shared" ref="B7989:E7989" si="7963">B7964</f>
        <v>1</v>
      </c>
      <c r="C7989" t="str">
        <f t="shared" si="7963"/>
        <v>A3</v>
      </c>
      <c r="D7989" t="str">
        <f t="shared" si="7963"/>
        <v>сыр мягкий</v>
      </c>
      <c r="E7989" t="str">
        <f t="shared" si="7963"/>
        <v>A3|сыр мягкий</v>
      </c>
      <c r="F7989">
        <f>IFERROR(INDEX('Прайс-лист на год'!$E$4:$NG$28,MATCH(prices_model!E7989,'Прайс-лист на год'!$D$4:$D$28,0),MATCH(prices_model!A7989,'Прайс-лист на год'!$E$3:$NG$3,0)),0)</f>
        <v>500</v>
      </c>
    </row>
    <row r="7990" spans="1:6" x14ac:dyDescent="0.25">
      <c r="A7990" s="30">
        <f>'Прайс-лист на год'!$E$3+ROUNDDOWN((ROW()-2)/25,0)</f>
        <v>44149</v>
      </c>
      <c r="B7990">
        <f t="shared" ref="B7990:E7990" si="7964">B7965</f>
        <v>1</v>
      </c>
      <c r="C7990" t="str">
        <f t="shared" si="7964"/>
        <v>A3</v>
      </c>
      <c r="D7990" t="str">
        <f t="shared" si="7964"/>
        <v>прочие сыры</v>
      </c>
      <c r="E7990" t="str">
        <f t="shared" si="7964"/>
        <v>A3|прочие сыры</v>
      </c>
      <c r="F7990">
        <f>IFERROR(INDEX('Прайс-лист на год'!$E$4:$NG$28,MATCH(prices_model!E7990,'Прайс-лист на год'!$D$4:$D$28,0),MATCH(prices_model!A7990,'Прайс-лист на год'!$E$3:$NG$3,0)),0)</f>
        <v>700</v>
      </c>
    </row>
    <row r="7991" spans="1:6" x14ac:dyDescent="0.25">
      <c r="A7991" s="30">
        <f>'Прайс-лист на год'!$E$3+ROUNDDOWN((ROW()-2)/25,0)</f>
        <v>44149</v>
      </c>
      <c r="B7991">
        <f t="shared" ref="B7991:E7991" si="7965">B7966</f>
        <v>1</v>
      </c>
      <c r="C7991" t="str">
        <f t="shared" si="7965"/>
        <v>A3</v>
      </c>
      <c r="D7991" t="str">
        <f t="shared" si="7965"/>
        <v>продукты сырные</v>
      </c>
      <c r="E7991" t="str">
        <f t="shared" si="7965"/>
        <v>A3|продукты сырные</v>
      </c>
      <c r="F7991">
        <f>IFERROR(INDEX('Прайс-лист на год'!$E$4:$NG$28,MATCH(prices_model!E7991,'Прайс-лист на год'!$D$4:$D$28,0),MATCH(prices_model!A7991,'Прайс-лист на год'!$E$3:$NG$3,0)),0)</f>
        <v>400</v>
      </c>
    </row>
    <row r="7992" spans="1:6" x14ac:dyDescent="0.25">
      <c r="A7992" s="30">
        <f>'Прайс-лист на год'!$E$3+ROUNDDOWN((ROW()-2)/25,0)</f>
        <v>44149</v>
      </c>
      <c r="B7992">
        <f t="shared" ref="B7992:E7992" si="7966">B7967</f>
        <v>1</v>
      </c>
      <c r="C7992" t="str">
        <f t="shared" si="7966"/>
        <v>A4</v>
      </c>
      <c r="D7992" t="str">
        <f t="shared" si="7966"/>
        <v>сыр твердый</v>
      </c>
      <c r="E7992" t="str">
        <f t="shared" si="7966"/>
        <v>A4|сыр твердый</v>
      </c>
      <c r="F7992">
        <f>IFERROR(INDEX('Прайс-лист на год'!$E$4:$NG$28,MATCH(prices_model!E7992,'Прайс-лист на год'!$D$4:$D$28,0),MATCH(prices_model!A7992,'Прайс-лист на год'!$E$3:$NG$3,0)),0)</f>
        <v>893</v>
      </c>
    </row>
    <row r="7993" spans="1:6" x14ac:dyDescent="0.25">
      <c r="A7993" s="30">
        <f>'Прайс-лист на год'!$E$3+ROUNDDOWN((ROW()-2)/25,0)</f>
        <v>44149</v>
      </c>
      <c r="B7993">
        <f t="shared" ref="B7993:E7993" si="7967">B7968</f>
        <v>1</v>
      </c>
      <c r="C7993" t="str">
        <f t="shared" si="7967"/>
        <v>A4</v>
      </c>
      <c r="D7993" t="str">
        <f t="shared" si="7967"/>
        <v>сыр полутвердый</v>
      </c>
      <c r="E7993" t="str">
        <f t="shared" si="7967"/>
        <v>A4|сыр полутвердый</v>
      </c>
      <c r="F7993">
        <f>IFERROR(INDEX('Прайс-лист на год'!$E$4:$NG$28,MATCH(prices_model!E7993,'Прайс-лист на год'!$D$4:$D$28,0),MATCH(prices_model!A7993,'Прайс-лист на год'!$E$3:$NG$3,0)),0)</f>
        <v>662</v>
      </c>
    </row>
    <row r="7994" spans="1:6" x14ac:dyDescent="0.25">
      <c r="A7994" s="30">
        <f>'Прайс-лист на год'!$E$3+ROUNDDOWN((ROW()-2)/25,0)</f>
        <v>44149</v>
      </c>
      <c r="B7994">
        <f t="shared" ref="B7994:E7994" si="7968">B7969</f>
        <v>1</v>
      </c>
      <c r="C7994" t="str">
        <f t="shared" si="7968"/>
        <v>A4</v>
      </c>
      <c r="D7994" t="str">
        <f t="shared" si="7968"/>
        <v>сыр мягкий</v>
      </c>
      <c r="E7994" t="str">
        <f t="shared" si="7968"/>
        <v>A4|сыр мягкий</v>
      </c>
      <c r="F7994">
        <f>IFERROR(INDEX('Прайс-лист на год'!$E$4:$NG$28,MATCH(prices_model!E7994,'Прайс-лист на год'!$D$4:$D$28,0),MATCH(prices_model!A7994,'Прайс-лист на год'!$E$3:$NG$3,0)),0)</f>
        <v>551</v>
      </c>
    </row>
    <row r="7995" spans="1:6" x14ac:dyDescent="0.25">
      <c r="A7995" s="30">
        <f>'Прайс-лист на год'!$E$3+ROUNDDOWN((ROW()-2)/25,0)</f>
        <v>44149</v>
      </c>
      <c r="B7995">
        <f t="shared" ref="B7995:E7995" si="7969">B7970</f>
        <v>1</v>
      </c>
      <c r="C7995" t="str">
        <f t="shared" si="7969"/>
        <v>A4</v>
      </c>
      <c r="D7995" t="str">
        <f t="shared" si="7969"/>
        <v>прочие сыры</v>
      </c>
      <c r="E7995" t="str">
        <f t="shared" si="7969"/>
        <v>A4|прочие сыры</v>
      </c>
      <c r="F7995">
        <f>IFERROR(INDEX('Прайс-лист на год'!$E$4:$NG$28,MATCH(prices_model!E7995,'Прайс-лист на год'!$D$4:$D$28,0),MATCH(prices_model!A7995,'Прайс-лист на год'!$E$3:$NG$3,0)),0)</f>
        <v>847</v>
      </c>
    </row>
    <row r="7996" spans="1:6" x14ac:dyDescent="0.25">
      <c r="A7996" s="30">
        <f>'Прайс-лист на год'!$E$3+ROUNDDOWN((ROW()-2)/25,0)</f>
        <v>44149</v>
      </c>
      <c r="B7996">
        <f t="shared" ref="B7996:E7996" si="7970">B7971</f>
        <v>1</v>
      </c>
      <c r="C7996" t="str">
        <f t="shared" si="7970"/>
        <v>A4</v>
      </c>
      <c r="D7996" t="str">
        <f t="shared" si="7970"/>
        <v>продукты сырные</v>
      </c>
      <c r="E7996" t="str">
        <f t="shared" si="7970"/>
        <v>A4|продукты сырные</v>
      </c>
      <c r="F7996">
        <f>IFERROR(INDEX('Прайс-лист на год'!$E$4:$NG$28,MATCH(prices_model!E7996,'Прайс-лист на год'!$D$4:$D$28,0),MATCH(prices_model!A7996,'Прайс-лист на год'!$E$3:$NG$3,0)),0)</f>
        <v>340</v>
      </c>
    </row>
    <row r="7997" spans="1:6" x14ac:dyDescent="0.25">
      <c r="A7997" s="30">
        <f>'Прайс-лист на год'!$E$3+ROUNDDOWN((ROW()-2)/25,0)</f>
        <v>44149</v>
      </c>
      <c r="B7997">
        <f t="shared" ref="B7997:E7997" si="7971">B7972</f>
        <v>1</v>
      </c>
      <c r="C7997" t="str">
        <f t="shared" si="7971"/>
        <v>A5</v>
      </c>
      <c r="D7997" t="str">
        <f t="shared" si="7971"/>
        <v>сыр твердый</v>
      </c>
      <c r="E7997" t="str">
        <f t="shared" si="7971"/>
        <v>A5|сыр твердый</v>
      </c>
      <c r="F7997">
        <f>IFERROR(INDEX('Прайс-лист на год'!$E$4:$NG$28,MATCH(prices_model!E7997,'Прайс-лист на год'!$D$4:$D$28,0),MATCH(prices_model!A7997,'Прайс-лист на год'!$E$3:$NG$3,0)),0)</f>
        <v>1108</v>
      </c>
    </row>
    <row r="7998" spans="1:6" x14ac:dyDescent="0.25">
      <c r="A7998" s="30">
        <f>'Прайс-лист на год'!$E$3+ROUNDDOWN((ROW()-2)/25,0)</f>
        <v>44149</v>
      </c>
      <c r="B7998">
        <f t="shared" ref="B7998:E7998" si="7972">B7973</f>
        <v>1</v>
      </c>
      <c r="C7998" t="str">
        <f t="shared" si="7972"/>
        <v>A5</v>
      </c>
      <c r="D7998" t="str">
        <f t="shared" si="7972"/>
        <v>сыр полутвердый</v>
      </c>
      <c r="E7998" t="str">
        <f t="shared" si="7972"/>
        <v>A5|сыр полутвердый</v>
      </c>
      <c r="F7998">
        <f>IFERROR(INDEX('Прайс-лист на год'!$E$4:$NG$28,MATCH(prices_model!E7998,'Прайс-лист на год'!$D$4:$D$28,0),MATCH(prices_model!A7998,'Прайс-лист на год'!$E$3:$NG$3,0)),0)</f>
        <v>665</v>
      </c>
    </row>
    <row r="7999" spans="1:6" x14ac:dyDescent="0.25">
      <c r="A7999" s="30">
        <f>'Прайс-лист на год'!$E$3+ROUNDDOWN((ROW()-2)/25,0)</f>
        <v>44149</v>
      </c>
      <c r="B7999">
        <f t="shared" ref="B7999:E7999" si="7973">B7974</f>
        <v>1</v>
      </c>
      <c r="C7999" t="str">
        <f t="shared" si="7973"/>
        <v>A5</v>
      </c>
      <c r="D7999" t="str">
        <f t="shared" si="7973"/>
        <v>сыр мягкий</v>
      </c>
      <c r="E7999" t="str">
        <f t="shared" si="7973"/>
        <v>A5|сыр мягкий</v>
      </c>
      <c r="F7999">
        <f>IFERROR(INDEX('Прайс-лист на год'!$E$4:$NG$28,MATCH(prices_model!E7999,'Прайс-лист на год'!$D$4:$D$28,0),MATCH(prices_model!A7999,'Прайс-лист на год'!$E$3:$NG$3,0)),0)</f>
        <v>554</v>
      </c>
    </row>
    <row r="8000" spans="1:6" x14ac:dyDescent="0.25">
      <c r="A8000" s="30">
        <f>'Прайс-лист на год'!$E$3+ROUNDDOWN((ROW()-2)/25,0)</f>
        <v>44149</v>
      </c>
      <c r="B8000">
        <f t="shared" ref="B8000:E8000" si="7974">B7975</f>
        <v>1</v>
      </c>
      <c r="C8000" t="str">
        <f t="shared" si="7974"/>
        <v>A5</v>
      </c>
      <c r="D8000" t="str">
        <f t="shared" si="7974"/>
        <v>прочие сыры</v>
      </c>
      <c r="E8000" t="str">
        <f t="shared" si="7974"/>
        <v>A5|прочие сыры</v>
      </c>
      <c r="F8000">
        <f>IFERROR(INDEX('Прайс-лист на год'!$E$4:$NG$28,MATCH(prices_model!E8000,'Прайс-лист на год'!$D$4:$D$28,0),MATCH(prices_model!A8000,'Прайс-лист на год'!$E$3:$NG$3,0)),0)</f>
        <v>776</v>
      </c>
    </row>
    <row r="8001" spans="1:6" x14ac:dyDescent="0.25">
      <c r="A8001" s="30">
        <f>'Прайс-лист на год'!$E$3+ROUNDDOWN((ROW()-2)/25,0)</f>
        <v>44149</v>
      </c>
      <c r="B8001">
        <f t="shared" ref="B8001:E8001" si="7975">B7976</f>
        <v>1</v>
      </c>
      <c r="C8001" t="str">
        <f t="shared" si="7975"/>
        <v>A5</v>
      </c>
      <c r="D8001" t="str">
        <f t="shared" si="7975"/>
        <v>продукты сырные</v>
      </c>
      <c r="E8001" t="str">
        <f t="shared" si="7975"/>
        <v>A5|продукты сырные</v>
      </c>
      <c r="F8001">
        <f>IFERROR(INDEX('Прайс-лист на год'!$E$4:$NG$28,MATCH(prices_model!E8001,'Прайс-лист на год'!$D$4:$D$28,0),MATCH(prices_model!A8001,'Прайс-лист на год'!$E$3:$NG$3,0)),0)</f>
        <v>443</v>
      </c>
    </row>
    <row r="8002" spans="1:6" x14ac:dyDescent="0.25">
      <c r="A8002" s="30">
        <f>'Прайс-лист на год'!$E$3+ROUNDDOWN((ROW()-2)/25,0)</f>
        <v>44150</v>
      </c>
      <c r="B8002">
        <f t="shared" ref="B8002:E8002" si="7976">B7977</f>
        <v>1</v>
      </c>
      <c r="C8002" t="str">
        <f t="shared" si="7976"/>
        <v>A1</v>
      </c>
      <c r="D8002" t="str">
        <f t="shared" si="7976"/>
        <v>сыр твердый</v>
      </c>
      <c r="E8002" t="str">
        <f t="shared" si="7976"/>
        <v>A1|сыр твердый</v>
      </c>
      <c r="F8002">
        <f>IFERROR(INDEX('Прайс-лист на год'!$E$4:$NG$28,MATCH(prices_model!E8002,'Прайс-лист на год'!$D$4:$D$28,0),MATCH(prices_model!A8002,'Прайс-лист на год'!$E$3:$NG$3,0)),0)</f>
        <v>1000</v>
      </c>
    </row>
    <row r="8003" spans="1:6" x14ac:dyDescent="0.25">
      <c r="A8003" s="30">
        <f>'Прайс-лист на год'!$E$3+ROUNDDOWN((ROW()-2)/25,0)</f>
        <v>44150</v>
      </c>
      <c r="B8003">
        <f t="shared" ref="B8003:E8003" si="7977">B7978</f>
        <v>1</v>
      </c>
      <c r="C8003" t="str">
        <f t="shared" si="7977"/>
        <v>A1</v>
      </c>
      <c r="D8003" t="str">
        <f t="shared" si="7977"/>
        <v>сыр полутвердый</v>
      </c>
      <c r="E8003" t="str">
        <f t="shared" si="7977"/>
        <v>A1|сыр полутвердый</v>
      </c>
      <c r="F8003">
        <f>IFERROR(INDEX('Прайс-лист на год'!$E$4:$NG$28,MATCH(prices_model!E8003,'Прайс-лист на год'!$D$4:$D$28,0),MATCH(prices_model!A8003,'Прайс-лист на год'!$E$3:$NG$3,0)),0)</f>
        <v>600</v>
      </c>
    </row>
    <row r="8004" spans="1:6" x14ac:dyDescent="0.25">
      <c r="A8004" s="30">
        <f>'Прайс-лист на год'!$E$3+ROUNDDOWN((ROW()-2)/25,0)</f>
        <v>44150</v>
      </c>
      <c r="B8004">
        <f t="shared" ref="B8004:E8004" si="7978">B7979</f>
        <v>1</v>
      </c>
      <c r="C8004" t="str">
        <f t="shared" si="7978"/>
        <v>A1</v>
      </c>
      <c r="D8004" t="str">
        <f t="shared" si="7978"/>
        <v>сыр мягкий</v>
      </c>
      <c r="E8004" t="str">
        <f t="shared" si="7978"/>
        <v>A1|сыр мягкий</v>
      </c>
      <c r="F8004">
        <f>IFERROR(INDEX('Прайс-лист на год'!$E$4:$NG$28,MATCH(prices_model!E8004,'Прайс-лист на год'!$D$4:$D$28,0),MATCH(prices_model!A8004,'Прайс-лист на год'!$E$3:$NG$3,0)),0)</f>
        <v>500</v>
      </c>
    </row>
    <row r="8005" spans="1:6" x14ac:dyDescent="0.25">
      <c r="A8005" s="30">
        <f>'Прайс-лист на год'!$E$3+ROUNDDOWN((ROW()-2)/25,0)</f>
        <v>44150</v>
      </c>
      <c r="B8005">
        <f t="shared" ref="B8005:E8005" si="7979">B7980</f>
        <v>1</v>
      </c>
      <c r="C8005" t="str">
        <f t="shared" si="7979"/>
        <v>A1</v>
      </c>
      <c r="D8005" t="str">
        <f t="shared" si="7979"/>
        <v>прочие сыры</v>
      </c>
      <c r="E8005" t="str">
        <f t="shared" si="7979"/>
        <v>A1|прочие сыры</v>
      </c>
      <c r="F8005">
        <f>IFERROR(INDEX('Прайс-лист на год'!$E$4:$NG$28,MATCH(prices_model!E8005,'Прайс-лист на год'!$D$4:$D$28,0),MATCH(prices_model!A8005,'Прайс-лист на год'!$E$3:$NG$3,0)),0)</f>
        <v>700</v>
      </c>
    </row>
    <row r="8006" spans="1:6" x14ac:dyDescent="0.25">
      <c r="A8006" s="30">
        <f>'Прайс-лист на год'!$E$3+ROUNDDOWN((ROW()-2)/25,0)</f>
        <v>44150</v>
      </c>
      <c r="B8006">
        <f t="shared" ref="B8006:E8006" si="7980">B7981</f>
        <v>1</v>
      </c>
      <c r="C8006" t="str">
        <f t="shared" si="7980"/>
        <v>A1</v>
      </c>
      <c r="D8006" t="str">
        <f t="shared" si="7980"/>
        <v>продукты сырные</v>
      </c>
      <c r="E8006" t="str">
        <f t="shared" si="7980"/>
        <v>A1|продукты сырные</v>
      </c>
      <c r="F8006">
        <f>IFERROR(INDEX('Прайс-лист на год'!$E$4:$NG$28,MATCH(prices_model!E8006,'Прайс-лист на год'!$D$4:$D$28,0),MATCH(prices_model!A8006,'Прайс-лист на год'!$E$3:$NG$3,0)),0)</f>
        <v>400</v>
      </c>
    </row>
    <row r="8007" spans="1:6" x14ac:dyDescent="0.25">
      <c r="A8007" s="30">
        <f>'Прайс-лист на год'!$E$3+ROUNDDOWN((ROW()-2)/25,0)</f>
        <v>44150</v>
      </c>
      <c r="B8007">
        <f t="shared" ref="B8007:E8007" si="7981">B7982</f>
        <v>1</v>
      </c>
      <c r="C8007" t="str">
        <f t="shared" si="7981"/>
        <v>A2</v>
      </c>
      <c r="D8007" t="str">
        <f t="shared" si="7981"/>
        <v>сыр твердый</v>
      </c>
      <c r="E8007" t="str">
        <f t="shared" si="7981"/>
        <v>A2|сыр твердый</v>
      </c>
      <c r="F8007">
        <f>IFERROR(INDEX('Прайс-лист на год'!$E$4:$NG$28,MATCH(prices_model!E8007,'Прайс-лист на год'!$D$4:$D$28,0),MATCH(prices_model!A8007,'Прайс-лист на год'!$E$3:$NG$3,0)),0)</f>
        <v>1050</v>
      </c>
    </row>
    <row r="8008" spans="1:6" x14ac:dyDescent="0.25">
      <c r="A8008" s="30">
        <f>'Прайс-лист на год'!$E$3+ROUNDDOWN((ROW()-2)/25,0)</f>
        <v>44150</v>
      </c>
      <c r="B8008">
        <f t="shared" ref="B8008:E8008" si="7982">B7983</f>
        <v>1</v>
      </c>
      <c r="C8008" t="str">
        <f t="shared" si="7982"/>
        <v>A2</v>
      </c>
      <c r="D8008" t="str">
        <f t="shared" si="7982"/>
        <v>сыр полутвердый</v>
      </c>
      <c r="E8008" t="str">
        <f t="shared" si="7982"/>
        <v>A2|сыр полутвердый</v>
      </c>
      <c r="F8008">
        <f>IFERROR(INDEX('Прайс-лист на год'!$E$4:$NG$28,MATCH(prices_model!E8008,'Прайс-лист на год'!$D$4:$D$28,0),MATCH(prices_model!A8008,'Прайс-лист на год'!$E$3:$NG$3,0)),0)</f>
        <v>630</v>
      </c>
    </row>
    <row r="8009" spans="1:6" x14ac:dyDescent="0.25">
      <c r="A8009" s="30">
        <f>'Прайс-лист на год'!$E$3+ROUNDDOWN((ROW()-2)/25,0)</f>
        <v>44150</v>
      </c>
      <c r="B8009">
        <f t="shared" ref="B8009:E8009" si="7983">B7984</f>
        <v>1</v>
      </c>
      <c r="C8009" t="str">
        <f t="shared" si="7983"/>
        <v>A2</v>
      </c>
      <c r="D8009" t="str">
        <f t="shared" si="7983"/>
        <v>сыр мягкий</v>
      </c>
      <c r="E8009" t="str">
        <f t="shared" si="7983"/>
        <v>A2|сыр мягкий</v>
      </c>
      <c r="F8009">
        <f>IFERROR(INDEX('Прайс-лист на год'!$E$4:$NG$28,MATCH(prices_model!E8009,'Прайс-лист на год'!$D$4:$D$28,0),MATCH(prices_model!A8009,'Прайс-лист на год'!$E$3:$NG$3,0)),0)</f>
        <v>525</v>
      </c>
    </row>
    <row r="8010" spans="1:6" x14ac:dyDescent="0.25">
      <c r="A8010" s="30">
        <f>'Прайс-лист на год'!$E$3+ROUNDDOWN((ROW()-2)/25,0)</f>
        <v>44150</v>
      </c>
      <c r="B8010">
        <f t="shared" ref="B8010:E8010" si="7984">B7985</f>
        <v>1</v>
      </c>
      <c r="C8010" t="str">
        <f t="shared" si="7984"/>
        <v>A2</v>
      </c>
      <c r="D8010" t="str">
        <f t="shared" si="7984"/>
        <v>прочие сыры</v>
      </c>
      <c r="E8010" t="str">
        <f t="shared" si="7984"/>
        <v>A2|прочие сыры</v>
      </c>
      <c r="F8010">
        <f>IFERROR(INDEX('Прайс-лист на год'!$E$4:$NG$28,MATCH(prices_model!E8010,'Прайс-лист на год'!$D$4:$D$28,0),MATCH(prices_model!A8010,'Прайс-лист на год'!$E$3:$NG$3,0)),0)</f>
        <v>735</v>
      </c>
    </row>
    <row r="8011" spans="1:6" x14ac:dyDescent="0.25">
      <c r="A8011" s="30">
        <f>'Прайс-лист на год'!$E$3+ROUNDDOWN((ROW()-2)/25,0)</f>
        <v>44150</v>
      </c>
      <c r="B8011">
        <f t="shared" ref="B8011:E8011" si="7985">B7986</f>
        <v>1</v>
      </c>
      <c r="C8011" t="str">
        <f t="shared" si="7985"/>
        <v>A2</v>
      </c>
      <c r="D8011" t="str">
        <f t="shared" si="7985"/>
        <v>продукты сырные</v>
      </c>
      <c r="E8011" t="str">
        <f t="shared" si="7985"/>
        <v>A2|продукты сырные</v>
      </c>
      <c r="F8011">
        <f>IFERROR(INDEX('Прайс-лист на год'!$E$4:$NG$28,MATCH(prices_model!E8011,'Прайс-лист на год'!$D$4:$D$28,0),MATCH(prices_model!A8011,'Прайс-лист на год'!$E$3:$NG$3,0)),0)</f>
        <v>420</v>
      </c>
    </row>
    <row r="8012" spans="1:6" x14ac:dyDescent="0.25">
      <c r="A8012" s="30">
        <f>'Прайс-лист на год'!$E$3+ROUNDDOWN((ROW()-2)/25,0)</f>
        <v>44150</v>
      </c>
      <c r="B8012">
        <f t="shared" ref="B8012:E8012" si="7986">B7987</f>
        <v>1</v>
      </c>
      <c r="C8012" t="str">
        <f t="shared" si="7986"/>
        <v>A3</v>
      </c>
      <c r="D8012" t="str">
        <f t="shared" si="7986"/>
        <v>сыр твердый</v>
      </c>
      <c r="E8012" t="str">
        <f t="shared" si="7986"/>
        <v>A3|сыр твердый</v>
      </c>
      <c r="F8012">
        <f>IFERROR(INDEX('Прайс-лист на год'!$E$4:$NG$28,MATCH(prices_model!E8012,'Прайс-лист на год'!$D$4:$D$28,0),MATCH(prices_model!A8012,'Прайс-лист на год'!$E$3:$NG$3,0)),0)</f>
        <v>1000</v>
      </c>
    </row>
    <row r="8013" spans="1:6" x14ac:dyDescent="0.25">
      <c r="A8013" s="30">
        <f>'Прайс-лист на год'!$E$3+ROUNDDOWN((ROW()-2)/25,0)</f>
        <v>44150</v>
      </c>
      <c r="B8013">
        <f t="shared" ref="B8013:E8013" si="7987">B7988</f>
        <v>1</v>
      </c>
      <c r="C8013" t="str">
        <f t="shared" si="7987"/>
        <v>A3</v>
      </c>
      <c r="D8013" t="str">
        <f t="shared" si="7987"/>
        <v>сыр полутвердый</v>
      </c>
      <c r="E8013" t="str">
        <f t="shared" si="7987"/>
        <v>A3|сыр полутвердый</v>
      </c>
      <c r="F8013">
        <f>IFERROR(INDEX('Прайс-лист на год'!$E$4:$NG$28,MATCH(prices_model!E8013,'Прайс-лист на год'!$D$4:$D$28,0),MATCH(prices_model!A8013,'Прайс-лист на год'!$E$3:$NG$3,0)),0)</f>
        <v>600</v>
      </c>
    </row>
    <row r="8014" spans="1:6" x14ac:dyDescent="0.25">
      <c r="A8014" s="30">
        <f>'Прайс-лист на год'!$E$3+ROUNDDOWN((ROW()-2)/25,0)</f>
        <v>44150</v>
      </c>
      <c r="B8014">
        <f t="shared" ref="B8014:E8014" si="7988">B7989</f>
        <v>1</v>
      </c>
      <c r="C8014" t="str">
        <f t="shared" si="7988"/>
        <v>A3</v>
      </c>
      <c r="D8014" t="str">
        <f t="shared" si="7988"/>
        <v>сыр мягкий</v>
      </c>
      <c r="E8014" t="str">
        <f t="shared" si="7988"/>
        <v>A3|сыр мягкий</v>
      </c>
      <c r="F8014">
        <f>IFERROR(INDEX('Прайс-лист на год'!$E$4:$NG$28,MATCH(prices_model!E8014,'Прайс-лист на год'!$D$4:$D$28,0),MATCH(prices_model!A8014,'Прайс-лист на год'!$E$3:$NG$3,0)),0)</f>
        <v>500</v>
      </c>
    </row>
    <row r="8015" spans="1:6" x14ac:dyDescent="0.25">
      <c r="A8015" s="30">
        <f>'Прайс-лист на год'!$E$3+ROUNDDOWN((ROW()-2)/25,0)</f>
        <v>44150</v>
      </c>
      <c r="B8015">
        <f t="shared" ref="B8015:E8015" si="7989">B7990</f>
        <v>1</v>
      </c>
      <c r="C8015" t="str">
        <f t="shared" si="7989"/>
        <v>A3</v>
      </c>
      <c r="D8015" t="str">
        <f t="shared" si="7989"/>
        <v>прочие сыры</v>
      </c>
      <c r="E8015" t="str">
        <f t="shared" si="7989"/>
        <v>A3|прочие сыры</v>
      </c>
      <c r="F8015">
        <f>IFERROR(INDEX('Прайс-лист на год'!$E$4:$NG$28,MATCH(prices_model!E8015,'Прайс-лист на год'!$D$4:$D$28,0),MATCH(prices_model!A8015,'Прайс-лист на год'!$E$3:$NG$3,0)),0)</f>
        <v>700</v>
      </c>
    </row>
    <row r="8016" spans="1:6" x14ac:dyDescent="0.25">
      <c r="A8016" s="30">
        <f>'Прайс-лист на год'!$E$3+ROUNDDOWN((ROW()-2)/25,0)</f>
        <v>44150</v>
      </c>
      <c r="B8016">
        <f t="shared" ref="B8016:E8016" si="7990">B7991</f>
        <v>1</v>
      </c>
      <c r="C8016" t="str">
        <f t="shared" si="7990"/>
        <v>A3</v>
      </c>
      <c r="D8016" t="str">
        <f t="shared" si="7990"/>
        <v>продукты сырные</v>
      </c>
      <c r="E8016" t="str">
        <f t="shared" si="7990"/>
        <v>A3|продукты сырные</v>
      </c>
      <c r="F8016">
        <f>IFERROR(INDEX('Прайс-лист на год'!$E$4:$NG$28,MATCH(prices_model!E8016,'Прайс-лист на год'!$D$4:$D$28,0),MATCH(prices_model!A8016,'Прайс-лист на год'!$E$3:$NG$3,0)),0)</f>
        <v>400</v>
      </c>
    </row>
    <row r="8017" spans="1:6" x14ac:dyDescent="0.25">
      <c r="A8017" s="30">
        <f>'Прайс-лист на год'!$E$3+ROUNDDOWN((ROW()-2)/25,0)</f>
        <v>44150</v>
      </c>
      <c r="B8017">
        <f t="shared" ref="B8017:E8017" si="7991">B7992</f>
        <v>1</v>
      </c>
      <c r="C8017" t="str">
        <f t="shared" si="7991"/>
        <v>A4</v>
      </c>
      <c r="D8017" t="str">
        <f t="shared" si="7991"/>
        <v>сыр твердый</v>
      </c>
      <c r="E8017" t="str">
        <f t="shared" si="7991"/>
        <v>A4|сыр твердый</v>
      </c>
      <c r="F8017">
        <f>IFERROR(INDEX('Прайс-лист на год'!$E$4:$NG$28,MATCH(prices_model!E8017,'Прайс-лист на год'!$D$4:$D$28,0),MATCH(prices_model!A8017,'Прайс-лист на год'!$E$3:$NG$3,0)),0)</f>
        <v>893</v>
      </c>
    </row>
    <row r="8018" spans="1:6" x14ac:dyDescent="0.25">
      <c r="A8018" s="30">
        <f>'Прайс-лист на год'!$E$3+ROUNDDOWN((ROW()-2)/25,0)</f>
        <v>44150</v>
      </c>
      <c r="B8018">
        <f t="shared" ref="B8018:E8018" si="7992">B7993</f>
        <v>1</v>
      </c>
      <c r="C8018" t="str">
        <f t="shared" si="7992"/>
        <v>A4</v>
      </c>
      <c r="D8018" t="str">
        <f t="shared" si="7992"/>
        <v>сыр полутвердый</v>
      </c>
      <c r="E8018" t="str">
        <f t="shared" si="7992"/>
        <v>A4|сыр полутвердый</v>
      </c>
      <c r="F8018">
        <f>IFERROR(INDEX('Прайс-лист на год'!$E$4:$NG$28,MATCH(prices_model!E8018,'Прайс-лист на год'!$D$4:$D$28,0),MATCH(prices_model!A8018,'Прайс-лист на год'!$E$3:$NG$3,0)),0)</f>
        <v>662</v>
      </c>
    </row>
    <row r="8019" spans="1:6" x14ac:dyDescent="0.25">
      <c r="A8019" s="30">
        <f>'Прайс-лист на год'!$E$3+ROUNDDOWN((ROW()-2)/25,0)</f>
        <v>44150</v>
      </c>
      <c r="B8019">
        <f t="shared" ref="B8019:E8019" si="7993">B7994</f>
        <v>1</v>
      </c>
      <c r="C8019" t="str">
        <f t="shared" si="7993"/>
        <v>A4</v>
      </c>
      <c r="D8019" t="str">
        <f t="shared" si="7993"/>
        <v>сыр мягкий</v>
      </c>
      <c r="E8019" t="str">
        <f t="shared" si="7993"/>
        <v>A4|сыр мягкий</v>
      </c>
      <c r="F8019">
        <f>IFERROR(INDEX('Прайс-лист на год'!$E$4:$NG$28,MATCH(prices_model!E8019,'Прайс-лист на год'!$D$4:$D$28,0),MATCH(prices_model!A8019,'Прайс-лист на год'!$E$3:$NG$3,0)),0)</f>
        <v>551</v>
      </c>
    </row>
    <row r="8020" spans="1:6" x14ac:dyDescent="0.25">
      <c r="A8020" s="30">
        <f>'Прайс-лист на год'!$E$3+ROUNDDOWN((ROW()-2)/25,0)</f>
        <v>44150</v>
      </c>
      <c r="B8020">
        <f t="shared" ref="B8020:E8020" si="7994">B7995</f>
        <v>1</v>
      </c>
      <c r="C8020" t="str">
        <f t="shared" si="7994"/>
        <v>A4</v>
      </c>
      <c r="D8020" t="str">
        <f t="shared" si="7994"/>
        <v>прочие сыры</v>
      </c>
      <c r="E8020" t="str">
        <f t="shared" si="7994"/>
        <v>A4|прочие сыры</v>
      </c>
      <c r="F8020">
        <f>IFERROR(INDEX('Прайс-лист на год'!$E$4:$NG$28,MATCH(prices_model!E8020,'Прайс-лист на год'!$D$4:$D$28,0),MATCH(prices_model!A8020,'Прайс-лист на год'!$E$3:$NG$3,0)),0)</f>
        <v>847</v>
      </c>
    </row>
    <row r="8021" spans="1:6" x14ac:dyDescent="0.25">
      <c r="A8021" s="30">
        <f>'Прайс-лист на год'!$E$3+ROUNDDOWN((ROW()-2)/25,0)</f>
        <v>44150</v>
      </c>
      <c r="B8021">
        <f t="shared" ref="B8021:E8021" si="7995">B7996</f>
        <v>1</v>
      </c>
      <c r="C8021" t="str">
        <f t="shared" si="7995"/>
        <v>A4</v>
      </c>
      <c r="D8021" t="str">
        <f t="shared" si="7995"/>
        <v>продукты сырные</v>
      </c>
      <c r="E8021" t="str">
        <f t="shared" si="7995"/>
        <v>A4|продукты сырные</v>
      </c>
      <c r="F8021">
        <f>IFERROR(INDEX('Прайс-лист на год'!$E$4:$NG$28,MATCH(prices_model!E8021,'Прайс-лист на год'!$D$4:$D$28,0),MATCH(prices_model!A8021,'Прайс-лист на год'!$E$3:$NG$3,0)),0)</f>
        <v>340</v>
      </c>
    </row>
    <row r="8022" spans="1:6" x14ac:dyDescent="0.25">
      <c r="A8022" s="30">
        <f>'Прайс-лист на год'!$E$3+ROUNDDOWN((ROW()-2)/25,0)</f>
        <v>44150</v>
      </c>
      <c r="B8022">
        <f t="shared" ref="B8022:E8022" si="7996">B7997</f>
        <v>1</v>
      </c>
      <c r="C8022" t="str">
        <f t="shared" si="7996"/>
        <v>A5</v>
      </c>
      <c r="D8022" t="str">
        <f t="shared" si="7996"/>
        <v>сыр твердый</v>
      </c>
      <c r="E8022" t="str">
        <f t="shared" si="7996"/>
        <v>A5|сыр твердый</v>
      </c>
      <c r="F8022">
        <f>IFERROR(INDEX('Прайс-лист на год'!$E$4:$NG$28,MATCH(prices_model!E8022,'Прайс-лист на год'!$D$4:$D$28,0),MATCH(prices_model!A8022,'Прайс-лист на год'!$E$3:$NG$3,0)),0)</f>
        <v>1108</v>
      </c>
    </row>
    <row r="8023" spans="1:6" x14ac:dyDescent="0.25">
      <c r="A8023" s="30">
        <f>'Прайс-лист на год'!$E$3+ROUNDDOWN((ROW()-2)/25,0)</f>
        <v>44150</v>
      </c>
      <c r="B8023">
        <f t="shared" ref="B8023:E8023" si="7997">B7998</f>
        <v>1</v>
      </c>
      <c r="C8023" t="str">
        <f t="shared" si="7997"/>
        <v>A5</v>
      </c>
      <c r="D8023" t="str">
        <f t="shared" si="7997"/>
        <v>сыр полутвердый</v>
      </c>
      <c r="E8023" t="str">
        <f t="shared" si="7997"/>
        <v>A5|сыр полутвердый</v>
      </c>
      <c r="F8023">
        <f>IFERROR(INDEX('Прайс-лист на год'!$E$4:$NG$28,MATCH(prices_model!E8023,'Прайс-лист на год'!$D$4:$D$28,0),MATCH(prices_model!A8023,'Прайс-лист на год'!$E$3:$NG$3,0)),0)</f>
        <v>665</v>
      </c>
    </row>
    <row r="8024" spans="1:6" x14ac:dyDescent="0.25">
      <c r="A8024" s="30">
        <f>'Прайс-лист на год'!$E$3+ROUNDDOWN((ROW()-2)/25,0)</f>
        <v>44150</v>
      </c>
      <c r="B8024">
        <f t="shared" ref="B8024:E8024" si="7998">B7999</f>
        <v>1</v>
      </c>
      <c r="C8024" t="str">
        <f t="shared" si="7998"/>
        <v>A5</v>
      </c>
      <c r="D8024" t="str">
        <f t="shared" si="7998"/>
        <v>сыр мягкий</v>
      </c>
      <c r="E8024" t="str">
        <f t="shared" si="7998"/>
        <v>A5|сыр мягкий</v>
      </c>
      <c r="F8024">
        <f>IFERROR(INDEX('Прайс-лист на год'!$E$4:$NG$28,MATCH(prices_model!E8024,'Прайс-лист на год'!$D$4:$D$28,0),MATCH(prices_model!A8024,'Прайс-лист на год'!$E$3:$NG$3,0)),0)</f>
        <v>554</v>
      </c>
    </row>
    <row r="8025" spans="1:6" x14ac:dyDescent="0.25">
      <c r="A8025" s="30">
        <f>'Прайс-лист на год'!$E$3+ROUNDDOWN((ROW()-2)/25,0)</f>
        <v>44150</v>
      </c>
      <c r="B8025">
        <f t="shared" ref="B8025:E8025" si="7999">B8000</f>
        <v>1</v>
      </c>
      <c r="C8025" t="str">
        <f t="shared" si="7999"/>
        <v>A5</v>
      </c>
      <c r="D8025" t="str">
        <f t="shared" si="7999"/>
        <v>прочие сыры</v>
      </c>
      <c r="E8025" t="str">
        <f t="shared" si="7999"/>
        <v>A5|прочие сыры</v>
      </c>
      <c r="F8025">
        <f>IFERROR(INDEX('Прайс-лист на год'!$E$4:$NG$28,MATCH(prices_model!E8025,'Прайс-лист на год'!$D$4:$D$28,0),MATCH(prices_model!A8025,'Прайс-лист на год'!$E$3:$NG$3,0)),0)</f>
        <v>776</v>
      </c>
    </row>
    <row r="8026" spans="1:6" x14ac:dyDescent="0.25">
      <c r="A8026" s="30">
        <f>'Прайс-лист на год'!$E$3+ROUNDDOWN((ROW()-2)/25,0)</f>
        <v>44150</v>
      </c>
      <c r="B8026">
        <f t="shared" ref="B8026:E8026" si="8000">B8001</f>
        <v>1</v>
      </c>
      <c r="C8026" t="str">
        <f t="shared" si="8000"/>
        <v>A5</v>
      </c>
      <c r="D8026" t="str">
        <f t="shared" si="8000"/>
        <v>продукты сырные</v>
      </c>
      <c r="E8026" t="str">
        <f t="shared" si="8000"/>
        <v>A5|продукты сырные</v>
      </c>
      <c r="F8026">
        <f>IFERROR(INDEX('Прайс-лист на год'!$E$4:$NG$28,MATCH(prices_model!E8026,'Прайс-лист на год'!$D$4:$D$28,0),MATCH(prices_model!A8026,'Прайс-лист на год'!$E$3:$NG$3,0)),0)</f>
        <v>443</v>
      </c>
    </row>
    <row r="8027" spans="1:6" x14ac:dyDescent="0.25">
      <c r="A8027" s="30">
        <f>'Прайс-лист на год'!$E$3+ROUNDDOWN((ROW()-2)/25,0)</f>
        <v>44151</v>
      </c>
      <c r="B8027">
        <f t="shared" ref="B8027:E8027" si="8001">B8002</f>
        <v>1</v>
      </c>
      <c r="C8027" t="str">
        <f t="shared" si="8001"/>
        <v>A1</v>
      </c>
      <c r="D8027" t="str">
        <f t="shared" si="8001"/>
        <v>сыр твердый</v>
      </c>
      <c r="E8027" t="str">
        <f t="shared" si="8001"/>
        <v>A1|сыр твердый</v>
      </c>
      <c r="F8027">
        <f>IFERROR(INDEX('Прайс-лист на год'!$E$4:$NG$28,MATCH(prices_model!E8027,'Прайс-лист на год'!$D$4:$D$28,0),MATCH(prices_model!A8027,'Прайс-лист на год'!$E$3:$NG$3,0)),0)</f>
        <v>1000</v>
      </c>
    </row>
    <row r="8028" spans="1:6" x14ac:dyDescent="0.25">
      <c r="A8028" s="30">
        <f>'Прайс-лист на год'!$E$3+ROUNDDOWN((ROW()-2)/25,0)</f>
        <v>44151</v>
      </c>
      <c r="B8028">
        <f t="shared" ref="B8028:E8028" si="8002">B8003</f>
        <v>1</v>
      </c>
      <c r="C8028" t="str">
        <f t="shared" si="8002"/>
        <v>A1</v>
      </c>
      <c r="D8028" t="str">
        <f t="shared" si="8002"/>
        <v>сыр полутвердый</v>
      </c>
      <c r="E8028" t="str">
        <f t="shared" si="8002"/>
        <v>A1|сыр полутвердый</v>
      </c>
      <c r="F8028">
        <f>IFERROR(INDEX('Прайс-лист на год'!$E$4:$NG$28,MATCH(prices_model!E8028,'Прайс-лист на год'!$D$4:$D$28,0),MATCH(prices_model!A8028,'Прайс-лист на год'!$E$3:$NG$3,0)),0)</f>
        <v>600</v>
      </c>
    </row>
    <row r="8029" spans="1:6" x14ac:dyDescent="0.25">
      <c r="A8029" s="30">
        <f>'Прайс-лист на год'!$E$3+ROUNDDOWN((ROW()-2)/25,0)</f>
        <v>44151</v>
      </c>
      <c r="B8029">
        <f t="shared" ref="B8029:E8029" si="8003">B8004</f>
        <v>1</v>
      </c>
      <c r="C8029" t="str">
        <f t="shared" si="8003"/>
        <v>A1</v>
      </c>
      <c r="D8029" t="str">
        <f t="shared" si="8003"/>
        <v>сыр мягкий</v>
      </c>
      <c r="E8029" t="str">
        <f t="shared" si="8003"/>
        <v>A1|сыр мягкий</v>
      </c>
      <c r="F8029">
        <f>IFERROR(INDEX('Прайс-лист на год'!$E$4:$NG$28,MATCH(prices_model!E8029,'Прайс-лист на год'!$D$4:$D$28,0),MATCH(prices_model!A8029,'Прайс-лист на год'!$E$3:$NG$3,0)),0)</f>
        <v>500</v>
      </c>
    </row>
    <row r="8030" spans="1:6" x14ac:dyDescent="0.25">
      <c r="A8030" s="30">
        <f>'Прайс-лист на год'!$E$3+ROUNDDOWN((ROW()-2)/25,0)</f>
        <v>44151</v>
      </c>
      <c r="B8030">
        <f t="shared" ref="B8030:E8030" si="8004">B8005</f>
        <v>1</v>
      </c>
      <c r="C8030" t="str">
        <f t="shared" si="8004"/>
        <v>A1</v>
      </c>
      <c r="D8030" t="str">
        <f t="shared" si="8004"/>
        <v>прочие сыры</v>
      </c>
      <c r="E8030" t="str">
        <f t="shared" si="8004"/>
        <v>A1|прочие сыры</v>
      </c>
      <c r="F8030">
        <f>IFERROR(INDEX('Прайс-лист на год'!$E$4:$NG$28,MATCH(prices_model!E8030,'Прайс-лист на год'!$D$4:$D$28,0),MATCH(prices_model!A8030,'Прайс-лист на год'!$E$3:$NG$3,0)),0)</f>
        <v>700</v>
      </c>
    </row>
    <row r="8031" spans="1:6" x14ac:dyDescent="0.25">
      <c r="A8031" s="30">
        <f>'Прайс-лист на год'!$E$3+ROUNDDOWN((ROW()-2)/25,0)</f>
        <v>44151</v>
      </c>
      <c r="B8031">
        <f t="shared" ref="B8031:E8031" si="8005">B8006</f>
        <v>1</v>
      </c>
      <c r="C8031" t="str">
        <f t="shared" si="8005"/>
        <v>A1</v>
      </c>
      <c r="D8031" t="str">
        <f t="shared" si="8005"/>
        <v>продукты сырные</v>
      </c>
      <c r="E8031" t="str">
        <f t="shared" si="8005"/>
        <v>A1|продукты сырные</v>
      </c>
      <c r="F8031">
        <f>IFERROR(INDEX('Прайс-лист на год'!$E$4:$NG$28,MATCH(prices_model!E8031,'Прайс-лист на год'!$D$4:$D$28,0),MATCH(prices_model!A8031,'Прайс-лист на год'!$E$3:$NG$3,0)),0)</f>
        <v>400</v>
      </c>
    </row>
    <row r="8032" spans="1:6" x14ac:dyDescent="0.25">
      <c r="A8032" s="30">
        <f>'Прайс-лист на год'!$E$3+ROUNDDOWN((ROW()-2)/25,0)</f>
        <v>44151</v>
      </c>
      <c r="B8032">
        <f t="shared" ref="B8032:E8032" si="8006">B8007</f>
        <v>1</v>
      </c>
      <c r="C8032" t="str">
        <f t="shared" si="8006"/>
        <v>A2</v>
      </c>
      <c r="D8032" t="str">
        <f t="shared" si="8006"/>
        <v>сыр твердый</v>
      </c>
      <c r="E8032" t="str">
        <f t="shared" si="8006"/>
        <v>A2|сыр твердый</v>
      </c>
      <c r="F8032">
        <f>IFERROR(INDEX('Прайс-лист на год'!$E$4:$NG$28,MATCH(prices_model!E8032,'Прайс-лист на год'!$D$4:$D$28,0),MATCH(prices_model!A8032,'Прайс-лист на год'!$E$3:$NG$3,0)),0)</f>
        <v>1050</v>
      </c>
    </row>
    <row r="8033" spans="1:6" x14ac:dyDescent="0.25">
      <c r="A8033" s="30">
        <f>'Прайс-лист на год'!$E$3+ROUNDDOWN((ROW()-2)/25,0)</f>
        <v>44151</v>
      </c>
      <c r="B8033">
        <f t="shared" ref="B8033:E8033" si="8007">B8008</f>
        <v>1</v>
      </c>
      <c r="C8033" t="str">
        <f t="shared" si="8007"/>
        <v>A2</v>
      </c>
      <c r="D8033" t="str">
        <f t="shared" si="8007"/>
        <v>сыр полутвердый</v>
      </c>
      <c r="E8033" t="str">
        <f t="shared" si="8007"/>
        <v>A2|сыр полутвердый</v>
      </c>
      <c r="F8033">
        <f>IFERROR(INDEX('Прайс-лист на год'!$E$4:$NG$28,MATCH(prices_model!E8033,'Прайс-лист на год'!$D$4:$D$28,0),MATCH(prices_model!A8033,'Прайс-лист на год'!$E$3:$NG$3,0)),0)</f>
        <v>630</v>
      </c>
    </row>
    <row r="8034" spans="1:6" x14ac:dyDescent="0.25">
      <c r="A8034" s="30">
        <f>'Прайс-лист на год'!$E$3+ROUNDDOWN((ROW()-2)/25,0)</f>
        <v>44151</v>
      </c>
      <c r="B8034">
        <f t="shared" ref="B8034:E8034" si="8008">B8009</f>
        <v>1</v>
      </c>
      <c r="C8034" t="str">
        <f t="shared" si="8008"/>
        <v>A2</v>
      </c>
      <c r="D8034" t="str">
        <f t="shared" si="8008"/>
        <v>сыр мягкий</v>
      </c>
      <c r="E8034" t="str">
        <f t="shared" si="8008"/>
        <v>A2|сыр мягкий</v>
      </c>
      <c r="F8034">
        <f>IFERROR(INDEX('Прайс-лист на год'!$E$4:$NG$28,MATCH(prices_model!E8034,'Прайс-лист на год'!$D$4:$D$28,0),MATCH(prices_model!A8034,'Прайс-лист на год'!$E$3:$NG$3,0)),0)</f>
        <v>525</v>
      </c>
    </row>
    <row r="8035" spans="1:6" x14ac:dyDescent="0.25">
      <c r="A8035" s="30">
        <f>'Прайс-лист на год'!$E$3+ROUNDDOWN((ROW()-2)/25,0)</f>
        <v>44151</v>
      </c>
      <c r="B8035">
        <f t="shared" ref="B8035:E8035" si="8009">B8010</f>
        <v>1</v>
      </c>
      <c r="C8035" t="str">
        <f t="shared" si="8009"/>
        <v>A2</v>
      </c>
      <c r="D8035" t="str">
        <f t="shared" si="8009"/>
        <v>прочие сыры</v>
      </c>
      <c r="E8035" t="str">
        <f t="shared" si="8009"/>
        <v>A2|прочие сыры</v>
      </c>
      <c r="F8035">
        <f>IFERROR(INDEX('Прайс-лист на год'!$E$4:$NG$28,MATCH(prices_model!E8035,'Прайс-лист на год'!$D$4:$D$28,0),MATCH(prices_model!A8035,'Прайс-лист на год'!$E$3:$NG$3,0)),0)</f>
        <v>735</v>
      </c>
    </row>
    <row r="8036" spans="1:6" x14ac:dyDescent="0.25">
      <c r="A8036" s="30">
        <f>'Прайс-лист на год'!$E$3+ROUNDDOWN((ROW()-2)/25,0)</f>
        <v>44151</v>
      </c>
      <c r="B8036">
        <f t="shared" ref="B8036:E8036" si="8010">B8011</f>
        <v>1</v>
      </c>
      <c r="C8036" t="str">
        <f t="shared" si="8010"/>
        <v>A2</v>
      </c>
      <c r="D8036" t="str">
        <f t="shared" si="8010"/>
        <v>продукты сырные</v>
      </c>
      <c r="E8036" t="str">
        <f t="shared" si="8010"/>
        <v>A2|продукты сырные</v>
      </c>
      <c r="F8036">
        <f>IFERROR(INDEX('Прайс-лист на год'!$E$4:$NG$28,MATCH(prices_model!E8036,'Прайс-лист на год'!$D$4:$D$28,0),MATCH(prices_model!A8036,'Прайс-лист на год'!$E$3:$NG$3,0)),0)</f>
        <v>420</v>
      </c>
    </row>
    <row r="8037" spans="1:6" x14ac:dyDescent="0.25">
      <c r="A8037" s="30">
        <f>'Прайс-лист на год'!$E$3+ROUNDDOWN((ROW()-2)/25,0)</f>
        <v>44151</v>
      </c>
      <c r="B8037">
        <f t="shared" ref="B8037:E8037" si="8011">B8012</f>
        <v>1</v>
      </c>
      <c r="C8037" t="str">
        <f t="shared" si="8011"/>
        <v>A3</v>
      </c>
      <c r="D8037" t="str">
        <f t="shared" si="8011"/>
        <v>сыр твердый</v>
      </c>
      <c r="E8037" t="str">
        <f t="shared" si="8011"/>
        <v>A3|сыр твердый</v>
      </c>
      <c r="F8037">
        <f>IFERROR(INDEX('Прайс-лист на год'!$E$4:$NG$28,MATCH(prices_model!E8037,'Прайс-лист на год'!$D$4:$D$28,0),MATCH(prices_model!A8037,'Прайс-лист на год'!$E$3:$NG$3,0)),0)</f>
        <v>1100</v>
      </c>
    </row>
    <row r="8038" spans="1:6" x14ac:dyDescent="0.25">
      <c r="A8038" s="30">
        <f>'Прайс-лист на год'!$E$3+ROUNDDOWN((ROW()-2)/25,0)</f>
        <v>44151</v>
      </c>
      <c r="B8038">
        <f t="shared" ref="B8038:E8038" si="8012">B8013</f>
        <v>1</v>
      </c>
      <c r="C8038" t="str">
        <f t="shared" si="8012"/>
        <v>A3</v>
      </c>
      <c r="D8038" t="str">
        <f t="shared" si="8012"/>
        <v>сыр полутвердый</v>
      </c>
      <c r="E8038" t="str">
        <f t="shared" si="8012"/>
        <v>A3|сыр полутвердый</v>
      </c>
      <c r="F8038">
        <f>IFERROR(INDEX('Прайс-лист на год'!$E$4:$NG$28,MATCH(prices_model!E8038,'Прайс-лист на год'!$D$4:$D$28,0),MATCH(prices_model!A8038,'Прайс-лист на год'!$E$3:$NG$3,0)),0)</f>
        <v>660</v>
      </c>
    </row>
    <row r="8039" spans="1:6" x14ac:dyDescent="0.25">
      <c r="A8039" s="30">
        <f>'Прайс-лист на год'!$E$3+ROUNDDOWN((ROW()-2)/25,0)</f>
        <v>44151</v>
      </c>
      <c r="B8039">
        <f t="shared" ref="B8039:E8039" si="8013">B8014</f>
        <v>1</v>
      </c>
      <c r="C8039" t="str">
        <f t="shared" si="8013"/>
        <v>A3</v>
      </c>
      <c r="D8039" t="str">
        <f t="shared" si="8013"/>
        <v>сыр мягкий</v>
      </c>
      <c r="E8039" t="str">
        <f t="shared" si="8013"/>
        <v>A3|сыр мягкий</v>
      </c>
      <c r="F8039">
        <f>IFERROR(INDEX('Прайс-лист на год'!$E$4:$NG$28,MATCH(prices_model!E8039,'Прайс-лист на год'!$D$4:$D$28,0),MATCH(prices_model!A8039,'Прайс-лист на год'!$E$3:$NG$3,0)),0)</f>
        <v>550</v>
      </c>
    </row>
    <row r="8040" spans="1:6" x14ac:dyDescent="0.25">
      <c r="A8040" s="30">
        <f>'Прайс-лист на год'!$E$3+ROUNDDOWN((ROW()-2)/25,0)</f>
        <v>44151</v>
      </c>
      <c r="B8040">
        <f t="shared" ref="B8040:E8040" si="8014">B8015</f>
        <v>1</v>
      </c>
      <c r="C8040" t="str">
        <f t="shared" si="8014"/>
        <v>A3</v>
      </c>
      <c r="D8040" t="str">
        <f t="shared" si="8014"/>
        <v>прочие сыры</v>
      </c>
      <c r="E8040" t="str">
        <f t="shared" si="8014"/>
        <v>A3|прочие сыры</v>
      </c>
      <c r="F8040">
        <f>IFERROR(INDEX('Прайс-лист на год'!$E$4:$NG$28,MATCH(prices_model!E8040,'Прайс-лист на год'!$D$4:$D$28,0),MATCH(prices_model!A8040,'Прайс-лист на год'!$E$3:$NG$3,0)),0)</f>
        <v>770</v>
      </c>
    </row>
    <row r="8041" spans="1:6" x14ac:dyDescent="0.25">
      <c r="A8041" s="30">
        <f>'Прайс-лист на год'!$E$3+ROUNDDOWN((ROW()-2)/25,0)</f>
        <v>44151</v>
      </c>
      <c r="B8041">
        <f t="shared" ref="B8041:E8041" si="8015">B8016</f>
        <v>1</v>
      </c>
      <c r="C8041" t="str">
        <f t="shared" si="8015"/>
        <v>A3</v>
      </c>
      <c r="D8041" t="str">
        <f t="shared" si="8015"/>
        <v>продукты сырные</v>
      </c>
      <c r="E8041" t="str">
        <f t="shared" si="8015"/>
        <v>A3|продукты сырные</v>
      </c>
      <c r="F8041">
        <f>IFERROR(INDEX('Прайс-лист на год'!$E$4:$NG$28,MATCH(prices_model!E8041,'Прайс-лист на год'!$D$4:$D$28,0),MATCH(prices_model!A8041,'Прайс-лист на год'!$E$3:$NG$3,0)),0)</f>
        <v>440</v>
      </c>
    </row>
    <row r="8042" spans="1:6" x14ac:dyDescent="0.25">
      <c r="A8042" s="30">
        <f>'Прайс-лист на год'!$E$3+ROUNDDOWN((ROW()-2)/25,0)</f>
        <v>44151</v>
      </c>
      <c r="B8042">
        <f t="shared" ref="B8042:E8042" si="8016">B8017</f>
        <v>1</v>
      </c>
      <c r="C8042" t="str">
        <f t="shared" si="8016"/>
        <v>A4</v>
      </c>
      <c r="D8042" t="str">
        <f t="shared" si="8016"/>
        <v>сыр твердый</v>
      </c>
      <c r="E8042" t="str">
        <f t="shared" si="8016"/>
        <v>A4|сыр твердый</v>
      </c>
      <c r="F8042">
        <f>IFERROR(INDEX('Прайс-лист на год'!$E$4:$NG$28,MATCH(prices_model!E8042,'Прайс-лист на год'!$D$4:$D$28,0),MATCH(prices_model!A8042,'Прайс-лист на год'!$E$3:$NG$3,0)),0)</f>
        <v>1103</v>
      </c>
    </row>
    <row r="8043" spans="1:6" x14ac:dyDescent="0.25">
      <c r="A8043" s="30">
        <f>'Прайс-лист на год'!$E$3+ROUNDDOWN((ROW()-2)/25,0)</f>
        <v>44151</v>
      </c>
      <c r="B8043">
        <f t="shared" ref="B8043:E8043" si="8017">B8018</f>
        <v>1</v>
      </c>
      <c r="C8043" t="str">
        <f t="shared" si="8017"/>
        <v>A4</v>
      </c>
      <c r="D8043" t="str">
        <f t="shared" si="8017"/>
        <v>сыр полутвердый</v>
      </c>
      <c r="E8043" t="str">
        <f t="shared" si="8017"/>
        <v>A4|сыр полутвердый</v>
      </c>
      <c r="F8043">
        <f>IFERROR(INDEX('Прайс-лист на год'!$E$4:$NG$28,MATCH(prices_model!E8043,'Прайс-лист на год'!$D$4:$D$28,0),MATCH(prices_model!A8043,'Прайс-лист на год'!$E$3:$NG$3,0)),0)</f>
        <v>662</v>
      </c>
    </row>
    <row r="8044" spans="1:6" x14ac:dyDescent="0.25">
      <c r="A8044" s="30">
        <f>'Прайс-лист на год'!$E$3+ROUNDDOWN((ROW()-2)/25,0)</f>
        <v>44151</v>
      </c>
      <c r="B8044">
        <f t="shared" ref="B8044:E8044" si="8018">B8019</f>
        <v>1</v>
      </c>
      <c r="C8044" t="str">
        <f t="shared" si="8018"/>
        <v>A4</v>
      </c>
      <c r="D8044" t="str">
        <f t="shared" si="8018"/>
        <v>сыр мягкий</v>
      </c>
      <c r="E8044" t="str">
        <f t="shared" si="8018"/>
        <v>A4|сыр мягкий</v>
      </c>
      <c r="F8044">
        <f>IFERROR(INDEX('Прайс-лист на год'!$E$4:$NG$28,MATCH(prices_model!E8044,'Прайс-лист на год'!$D$4:$D$28,0),MATCH(prices_model!A8044,'Прайс-лист на год'!$E$3:$NG$3,0)),0)</f>
        <v>551</v>
      </c>
    </row>
    <row r="8045" spans="1:6" x14ac:dyDescent="0.25">
      <c r="A8045" s="30">
        <f>'Прайс-лист на год'!$E$3+ROUNDDOWN((ROW()-2)/25,0)</f>
        <v>44151</v>
      </c>
      <c r="B8045">
        <f t="shared" ref="B8045:E8045" si="8019">B8020</f>
        <v>1</v>
      </c>
      <c r="C8045" t="str">
        <f t="shared" si="8019"/>
        <v>A4</v>
      </c>
      <c r="D8045" t="str">
        <f t="shared" si="8019"/>
        <v>прочие сыры</v>
      </c>
      <c r="E8045" t="str">
        <f t="shared" si="8019"/>
        <v>A4|прочие сыры</v>
      </c>
      <c r="F8045">
        <f>IFERROR(INDEX('Прайс-лист на год'!$E$4:$NG$28,MATCH(prices_model!E8045,'Прайс-лист на год'!$D$4:$D$28,0),MATCH(prices_model!A8045,'Прайс-лист на год'!$E$3:$NG$3,0)),0)</f>
        <v>847</v>
      </c>
    </row>
    <row r="8046" spans="1:6" x14ac:dyDescent="0.25">
      <c r="A8046" s="30">
        <f>'Прайс-лист на год'!$E$3+ROUNDDOWN((ROW()-2)/25,0)</f>
        <v>44151</v>
      </c>
      <c r="B8046">
        <f t="shared" ref="B8046:E8046" si="8020">B8021</f>
        <v>1</v>
      </c>
      <c r="C8046" t="str">
        <f t="shared" si="8020"/>
        <v>A4</v>
      </c>
      <c r="D8046" t="str">
        <f t="shared" si="8020"/>
        <v>продукты сырные</v>
      </c>
      <c r="E8046" t="str">
        <f t="shared" si="8020"/>
        <v>A4|продукты сырные</v>
      </c>
      <c r="F8046">
        <f>IFERROR(INDEX('Прайс-лист на год'!$E$4:$NG$28,MATCH(prices_model!E8046,'Прайс-лист на год'!$D$4:$D$28,0),MATCH(prices_model!A8046,'Прайс-лист на год'!$E$3:$NG$3,0)),0)</f>
        <v>340</v>
      </c>
    </row>
    <row r="8047" spans="1:6" x14ac:dyDescent="0.25">
      <c r="A8047" s="30">
        <f>'Прайс-лист на год'!$E$3+ROUNDDOWN((ROW()-2)/25,0)</f>
        <v>44151</v>
      </c>
      <c r="B8047">
        <f t="shared" ref="B8047:E8047" si="8021">B8022</f>
        <v>1</v>
      </c>
      <c r="C8047" t="str">
        <f t="shared" si="8021"/>
        <v>A5</v>
      </c>
      <c r="D8047" t="str">
        <f t="shared" si="8021"/>
        <v>сыр твердый</v>
      </c>
      <c r="E8047" t="str">
        <f t="shared" si="8021"/>
        <v>A5|сыр твердый</v>
      </c>
      <c r="F8047">
        <f>IFERROR(INDEX('Прайс-лист на год'!$E$4:$NG$28,MATCH(prices_model!E8047,'Прайс-лист на год'!$D$4:$D$28,0),MATCH(prices_model!A8047,'Прайс-лист на год'!$E$3:$NG$3,0)),0)</f>
        <v>1109</v>
      </c>
    </row>
    <row r="8048" spans="1:6" x14ac:dyDescent="0.25">
      <c r="A8048" s="30">
        <f>'Прайс-лист на год'!$E$3+ROUNDDOWN((ROW()-2)/25,0)</f>
        <v>44151</v>
      </c>
      <c r="B8048">
        <f t="shared" ref="B8048:E8048" si="8022">B8023</f>
        <v>1</v>
      </c>
      <c r="C8048" t="str">
        <f t="shared" si="8022"/>
        <v>A5</v>
      </c>
      <c r="D8048" t="str">
        <f t="shared" si="8022"/>
        <v>сыр полутвердый</v>
      </c>
      <c r="E8048" t="str">
        <f t="shared" si="8022"/>
        <v>A5|сыр полутвердый</v>
      </c>
      <c r="F8048">
        <f>IFERROR(INDEX('Прайс-лист на год'!$E$4:$NG$28,MATCH(prices_model!E8048,'Прайс-лист на год'!$D$4:$D$28,0),MATCH(prices_model!A8048,'Прайс-лист на год'!$E$3:$NG$3,0)),0)</f>
        <v>665</v>
      </c>
    </row>
    <row r="8049" spans="1:6" x14ac:dyDescent="0.25">
      <c r="A8049" s="30">
        <f>'Прайс-лист на год'!$E$3+ROUNDDOWN((ROW()-2)/25,0)</f>
        <v>44151</v>
      </c>
      <c r="B8049">
        <f t="shared" ref="B8049:E8049" si="8023">B8024</f>
        <v>1</v>
      </c>
      <c r="C8049" t="str">
        <f t="shared" si="8023"/>
        <v>A5</v>
      </c>
      <c r="D8049" t="str">
        <f t="shared" si="8023"/>
        <v>сыр мягкий</v>
      </c>
      <c r="E8049" t="str">
        <f t="shared" si="8023"/>
        <v>A5|сыр мягкий</v>
      </c>
      <c r="F8049">
        <f>IFERROR(INDEX('Прайс-лист на год'!$E$4:$NG$28,MATCH(prices_model!E8049,'Прайс-лист на год'!$D$4:$D$28,0),MATCH(prices_model!A8049,'Прайс-лист на год'!$E$3:$NG$3,0)),0)</f>
        <v>554</v>
      </c>
    </row>
    <row r="8050" spans="1:6" x14ac:dyDescent="0.25">
      <c r="A8050" s="30">
        <f>'Прайс-лист на год'!$E$3+ROUNDDOWN((ROW()-2)/25,0)</f>
        <v>44151</v>
      </c>
      <c r="B8050">
        <f t="shared" ref="B8050:E8050" si="8024">B8025</f>
        <v>1</v>
      </c>
      <c r="C8050" t="str">
        <f t="shared" si="8024"/>
        <v>A5</v>
      </c>
      <c r="D8050" t="str">
        <f t="shared" si="8024"/>
        <v>прочие сыры</v>
      </c>
      <c r="E8050" t="str">
        <f t="shared" si="8024"/>
        <v>A5|прочие сыры</v>
      </c>
      <c r="F8050">
        <f>IFERROR(INDEX('Прайс-лист на год'!$E$4:$NG$28,MATCH(prices_model!E8050,'Прайс-лист на год'!$D$4:$D$28,0),MATCH(prices_model!A8050,'Прайс-лист на год'!$E$3:$NG$3,0)),0)</f>
        <v>776</v>
      </c>
    </row>
    <row r="8051" spans="1:6" x14ac:dyDescent="0.25">
      <c r="A8051" s="30">
        <f>'Прайс-лист на год'!$E$3+ROUNDDOWN((ROW()-2)/25,0)</f>
        <v>44151</v>
      </c>
      <c r="B8051">
        <f t="shared" ref="B8051:E8051" si="8025">B8026</f>
        <v>1</v>
      </c>
      <c r="C8051" t="str">
        <f t="shared" si="8025"/>
        <v>A5</v>
      </c>
      <c r="D8051" t="str">
        <f t="shared" si="8025"/>
        <v>продукты сырные</v>
      </c>
      <c r="E8051" t="str">
        <f t="shared" si="8025"/>
        <v>A5|продукты сырные</v>
      </c>
      <c r="F8051">
        <f>IFERROR(INDEX('Прайс-лист на год'!$E$4:$NG$28,MATCH(prices_model!E8051,'Прайс-лист на год'!$D$4:$D$28,0),MATCH(prices_model!A8051,'Прайс-лист на год'!$E$3:$NG$3,0)),0)</f>
        <v>444</v>
      </c>
    </row>
    <row r="8052" spans="1:6" x14ac:dyDescent="0.25">
      <c r="A8052" s="30">
        <f>'Прайс-лист на год'!$E$3+ROUNDDOWN((ROW()-2)/25,0)</f>
        <v>44152</v>
      </c>
      <c r="B8052">
        <f t="shared" ref="B8052:E8052" si="8026">B8027</f>
        <v>1</v>
      </c>
      <c r="C8052" t="str">
        <f t="shared" si="8026"/>
        <v>A1</v>
      </c>
      <c r="D8052" t="str">
        <f t="shared" si="8026"/>
        <v>сыр твердый</v>
      </c>
      <c r="E8052" t="str">
        <f t="shared" si="8026"/>
        <v>A1|сыр твердый</v>
      </c>
      <c r="F8052">
        <f>IFERROR(INDEX('Прайс-лист на год'!$E$4:$NG$28,MATCH(prices_model!E8052,'Прайс-лист на год'!$D$4:$D$28,0),MATCH(prices_model!A8052,'Прайс-лист на год'!$E$3:$NG$3,0)),0)</f>
        <v>1000</v>
      </c>
    </row>
    <row r="8053" spans="1:6" x14ac:dyDescent="0.25">
      <c r="A8053" s="30">
        <f>'Прайс-лист на год'!$E$3+ROUNDDOWN((ROW()-2)/25,0)</f>
        <v>44152</v>
      </c>
      <c r="B8053">
        <f t="shared" ref="B8053:E8053" si="8027">B8028</f>
        <v>1</v>
      </c>
      <c r="C8053" t="str">
        <f t="shared" si="8027"/>
        <v>A1</v>
      </c>
      <c r="D8053" t="str">
        <f t="shared" si="8027"/>
        <v>сыр полутвердый</v>
      </c>
      <c r="E8053" t="str">
        <f t="shared" si="8027"/>
        <v>A1|сыр полутвердый</v>
      </c>
      <c r="F8053">
        <f>IFERROR(INDEX('Прайс-лист на год'!$E$4:$NG$28,MATCH(prices_model!E8053,'Прайс-лист на год'!$D$4:$D$28,0),MATCH(prices_model!A8053,'Прайс-лист на год'!$E$3:$NG$3,0)),0)</f>
        <v>600</v>
      </c>
    </row>
    <row r="8054" spans="1:6" x14ac:dyDescent="0.25">
      <c r="A8054" s="30">
        <f>'Прайс-лист на год'!$E$3+ROUNDDOWN((ROW()-2)/25,0)</f>
        <v>44152</v>
      </c>
      <c r="B8054">
        <f t="shared" ref="B8054:E8054" si="8028">B8029</f>
        <v>1</v>
      </c>
      <c r="C8054" t="str">
        <f t="shared" si="8028"/>
        <v>A1</v>
      </c>
      <c r="D8054" t="str">
        <f t="shared" si="8028"/>
        <v>сыр мягкий</v>
      </c>
      <c r="E8054" t="str">
        <f t="shared" si="8028"/>
        <v>A1|сыр мягкий</v>
      </c>
      <c r="F8054">
        <f>IFERROR(INDEX('Прайс-лист на год'!$E$4:$NG$28,MATCH(prices_model!E8054,'Прайс-лист на год'!$D$4:$D$28,0),MATCH(prices_model!A8054,'Прайс-лист на год'!$E$3:$NG$3,0)),0)</f>
        <v>500</v>
      </c>
    </row>
    <row r="8055" spans="1:6" x14ac:dyDescent="0.25">
      <c r="A8055" s="30">
        <f>'Прайс-лист на год'!$E$3+ROUNDDOWN((ROW()-2)/25,0)</f>
        <v>44152</v>
      </c>
      <c r="B8055">
        <f t="shared" ref="B8055:E8055" si="8029">B8030</f>
        <v>1</v>
      </c>
      <c r="C8055" t="str">
        <f t="shared" si="8029"/>
        <v>A1</v>
      </c>
      <c r="D8055" t="str">
        <f t="shared" si="8029"/>
        <v>прочие сыры</v>
      </c>
      <c r="E8055" t="str">
        <f t="shared" si="8029"/>
        <v>A1|прочие сыры</v>
      </c>
      <c r="F8055">
        <f>IFERROR(INDEX('Прайс-лист на год'!$E$4:$NG$28,MATCH(prices_model!E8055,'Прайс-лист на год'!$D$4:$D$28,0),MATCH(prices_model!A8055,'Прайс-лист на год'!$E$3:$NG$3,0)),0)</f>
        <v>700</v>
      </c>
    </row>
    <row r="8056" spans="1:6" x14ac:dyDescent="0.25">
      <c r="A8056" s="30">
        <f>'Прайс-лист на год'!$E$3+ROUNDDOWN((ROW()-2)/25,0)</f>
        <v>44152</v>
      </c>
      <c r="B8056">
        <f t="shared" ref="B8056:E8056" si="8030">B8031</f>
        <v>1</v>
      </c>
      <c r="C8056" t="str">
        <f t="shared" si="8030"/>
        <v>A1</v>
      </c>
      <c r="D8056" t="str">
        <f t="shared" si="8030"/>
        <v>продукты сырные</v>
      </c>
      <c r="E8056" t="str">
        <f t="shared" si="8030"/>
        <v>A1|продукты сырные</v>
      </c>
      <c r="F8056">
        <f>IFERROR(INDEX('Прайс-лист на год'!$E$4:$NG$28,MATCH(prices_model!E8056,'Прайс-лист на год'!$D$4:$D$28,0),MATCH(prices_model!A8056,'Прайс-лист на год'!$E$3:$NG$3,0)),0)</f>
        <v>400</v>
      </c>
    </row>
    <row r="8057" spans="1:6" x14ac:dyDescent="0.25">
      <c r="A8057" s="30">
        <f>'Прайс-лист на год'!$E$3+ROUNDDOWN((ROW()-2)/25,0)</f>
        <v>44152</v>
      </c>
      <c r="B8057">
        <f t="shared" ref="B8057:E8057" si="8031">B8032</f>
        <v>1</v>
      </c>
      <c r="C8057" t="str">
        <f t="shared" si="8031"/>
        <v>A2</v>
      </c>
      <c r="D8057" t="str">
        <f t="shared" si="8031"/>
        <v>сыр твердый</v>
      </c>
      <c r="E8057" t="str">
        <f t="shared" si="8031"/>
        <v>A2|сыр твердый</v>
      </c>
      <c r="F8057">
        <f>IFERROR(INDEX('Прайс-лист на год'!$E$4:$NG$28,MATCH(prices_model!E8057,'Прайс-лист на год'!$D$4:$D$28,0),MATCH(prices_model!A8057,'Прайс-лист на год'!$E$3:$NG$3,0)),0)</f>
        <v>1050</v>
      </c>
    </row>
    <row r="8058" spans="1:6" x14ac:dyDescent="0.25">
      <c r="A8058" s="30">
        <f>'Прайс-лист на год'!$E$3+ROUNDDOWN((ROW()-2)/25,0)</f>
        <v>44152</v>
      </c>
      <c r="B8058">
        <f t="shared" ref="B8058:E8058" si="8032">B8033</f>
        <v>1</v>
      </c>
      <c r="C8058" t="str">
        <f t="shared" si="8032"/>
        <v>A2</v>
      </c>
      <c r="D8058" t="str">
        <f t="shared" si="8032"/>
        <v>сыр полутвердый</v>
      </c>
      <c r="E8058" t="str">
        <f t="shared" si="8032"/>
        <v>A2|сыр полутвердый</v>
      </c>
      <c r="F8058">
        <f>IFERROR(INDEX('Прайс-лист на год'!$E$4:$NG$28,MATCH(prices_model!E8058,'Прайс-лист на год'!$D$4:$D$28,0),MATCH(prices_model!A8058,'Прайс-лист на год'!$E$3:$NG$3,0)),0)</f>
        <v>630</v>
      </c>
    </row>
    <row r="8059" spans="1:6" x14ac:dyDescent="0.25">
      <c r="A8059" s="30">
        <f>'Прайс-лист на год'!$E$3+ROUNDDOWN((ROW()-2)/25,0)</f>
        <v>44152</v>
      </c>
      <c r="B8059">
        <f t="shared" ref="B8059:E8059" si="8033">B8034</f>
        <v>1</v>
      </c>
      <c r="C8059" t="str">
        <f t="shared" si="8033"/>
        <v>A2</v>
      </c>
      <c r="D8059" t="str">
        <f t="shared" si="8033"/>
        <v>сыр мягкий</v>
      </c>
      <c r="E8059" t="str">
        <f t="shared" si="8033"/>
        <v>A2|сыр мягкий</v>
      </c>
      <c r="F8059">
        <f>IFERROR(INDEX('Прайс-лист на год'!$E$4:$NG$28,MATCH(prices_model!E8059,'Прайс-лист на год'!$D$4:$D$28,0),MATCH(prices_model!A8059,'Прайс-лист на год'!$E$3:$NG$3,0)),0)</f>
        <v>525</v>
      </c>
    </row>
    <row r="8060" spans="1:6" x14ac:dyDescent="0.25">
      <c r="A8060" s="30">
        <f>'Прайс-лист на год'!$E$3+ROUNDDOWN((ROW()-2)/25,0)</f>
        <v>44152</v>
      </c>
      <c r="B8060">
        <f t="shared" ref="B8060:E8060" si="8034">B8035</f>
        <v>1</v>
      </c>
      <c r="C8060" t="str">
        <f t="shared" si="8034"/>
        <v>A2</v>
      </c>
      <c r="D8060" t="str">
        <f t="shared" si="8034"/>
        <v>прочие сыры</v>
      </c>
      <c r="E8060" t="str">
        <f t="shared" si="8034"/>
        <v>A2|прочие сыры</v>
      </c>
      <c r="F8060">
        <f>IFERROR(INDEX('Прайс-лист на год'!$E$4:$NG$28,MATCH(prices_model!E8060,'Прайс-лист на год'!$D$4:$D$28,0),MATCH(prices_model!A8060,'Прайс-лист на год'!$E$3:$NG$3,0)),0)</f>
        <v>735</v>
      </c>
    </row>
    <row r="8061" spans="1:6" x14ac:dyDescent="0.25">
      <c r="A8061" s="30">
        <f>'Прайс-лист на год'!$E$3+ROUNDDOWN((ROW()-2)/25,0)</f>
        <v>44152</v>
      </c>
      <c r="B8061">
        <f t="shared" ref="B8061:E8061" si="8035">B8036</f>
        <v>1</v>
      </c>
      <c r="C8061" t="str">
        <f t="shared" si="8035"/>
        <v>A2</v>
      </c>
      <c r="D8061" t="str">
        <f t="shared" si="8035"/>
        <v>продукты сырные</v>
      </c>
      <c r="E8061" t="str">
        <f t="shared" si="8035"/>
        <v>A2|продукты сырные</v>
      </c>
      <c r="F8061">
        <f>IFERROR(INDEX('Прайс-лист на год'!$E$4:$NG$28,MATCH(prices_model!E8061,'Прайс-лист на год'!$D$4:$D$28,0),MATCH(prices_model!A8061,'Прайс-лист на год'!$E$3:$NG$3,0)),0)</f>
        <v>420</v>
      </c>
    </row>
    <row r="8062" spans="1:6" x14ac:dyDescent="0.25">
      <c r="A8062" s="30">
        <f>'Прайс-лист на год'!$E$3+ROUNDDOWN((ROW()-2)/25,0)</f>
        <v>44152</v>
      </c>
      <c r="B8062">
        <f t="shared" ref="B8062:E8062" si="8036">B8037</f>
        <v>1</v>
      </c>
      <c r="C8062" t="str">
        <f t="shared" si="8036"/>
        <v>A3</v>
      </c>
      <c r="D8062" t="str">
        <f t="shared" si="8036"/>
        <v>сыр твердый</v>
      </c>
      <c r="E8062" t="str">
        <f t="shared" si="8036"/>
        <v>A3|сыр твердый</v>
      </c>
      <c r="F8062">
        <f>IFERROR(INDEX('Прайс-лист на год'!$E$4:$NG$28,MATCH(prices_model!E8062,'Прайс-лист на год'!$D$4:$D$28,0),MATCH(prices_model!A8062,'Прайс-лист на год'!$E$3:$NG$3,0)),0)</f>
        <v>1100</v>
      </c>
    </row>
    <row r="8063" spans="1:6" x14ac:dyDescent="0.25">
      <c r="A8063" s="30">
        <f>'Прайс-лист на год'!$E$3+ROUNDDOWN((ROW()-2)/25,0)</f>
        <v>44152</v>
      </c>
      <c r="B8063">
        <f t="shared" ref="B8063:E8063" si="8037">B8038</f>
        <v>1</v>
      </c>
      <c r="C8063" t="str">
        <f t="shared" si="8037"/>
        <v>A3</v>
      </c>
      <c r="D8063" t="str">
        <f t="shared" si="8037"/>
        <v>сыр полутвердый</v>
      </c>
      <c r="E8063" t="str">
        <f t="shared" si="8037"/>
        <v>A3|сыр полутвердый</v>
      </c>
      <c r="F8063">
        <f>IFERROR(INDEX('Прайс-лист на год'!$E$4:$NG$28,MATCH(prices_model!E8063,'Прайс-лист на год'!$D$4:$D$28,0),MATCH(prices_model!A8063,'Прайс-лист на год'!$E$3:$NG$3,0)),0)</f>
        <v>660</v>
      </c>
    </row>
    <row r="8064" spans="1:6" x14ac:dyDescent="0.25">
      <c r="A8064" s="30">
        <f>'Прайс-лист на год'!$E$3+ROUNDDOWN((ROW()-2)/25,0)</f>
        <v>44152</v>
      </c>
      <c r="B8064">
        <f t="shared" ref="B8064:E8064" si="8038">B8039</f>
        <v>1</v>
      </c>
      <c r="C8064" t="str">
        <f t="shared" si="8038"/>
        <v>A3</v>
      </c>
      <c r="D8064" t="str">
        <f t="shared" si="8038"/>
        <v>сыр мягкий</v>
      </c>
      <c r="E8064" t="str">
        <f t="shared" si="8038"/>
        <v>A3|сыр мягкий</v>
      </c>
      <c r="F8064">
        <f>IFERROR(INDEX('Прайс-лист на год'!$E$4:$NG$28,MATCH(prices_model!E8064,'Прайс-лист на год'!$D$4:$D$28,0),MATCH(prices_model!A8064,'Прайс-лист на год'!$E$3:$NG$3,0)),0)</f>
        <v>550</v>
      </c>
    </row>
    <row r="8065" spans="1:6" x14ac:dyDescent="0.25">
      <c r="A8065" s="30">
        <f>'Прайс-лист на год'!$E$3+ROUNDDOWN((ROW()-2)/25,0)</f>
        <v>44152</v>
      </c>
      <c r="B8065">
        <f t="shared" ref="B8065:E8065" si="8039">B8040</f>
        <v>1</v>
      </c>
      <c r="C8065" t="str">
        <f t="shared" si="8039"/>
        <v>A3</v>
      </c>
      <c r="D8065" t="str">
        <f t="shared" si="8039"/>
        <v>прочие сыры</v>
      </c>
      <c r="E8065" t="str">
        <f t="shared" si="8039"/>
        <v>A3|прочие сыры</v>
      </c>
      <c r="F8065">
        <f>IFERROR(INDEX('Прайс-лист на год'!$E$4:$NG$28,MATCH(prices_model!E8065,'Прайс-лист на год'!$D$4:$D$28,0),MATCH(prices_model!A8065,'Прайс-лист на год'!$E$3:$NG$3,0)),0)</f>
        <v>770</v>
      </c>
    </row>
    <row r="8066" spans="1:6" x14ac:dyDescent="0.25">
      <c r="A8066" s="30">
        <f>'Прайс-лист на год'!$E$3+ROUNDDOWN((ROW()-2)/25,0)</f>
        <v>44152</v>
      </c>
      <c r="B8066">
        <f t="shared" ref="B8066:E8066" si="8040">B8041</f>
        <v>1</v>
      </c>
      <c r="C8066" t="str">
        <f t="shared" si="8040"/>
        <v>A3</v>
      </c>
      <c r="D8066" t="str">
        <f t="shared" si="8040"/>
        <v>продукты сырные</v>
      </c>
      <c r="E8066" t="str">
        <f t="shared" si="8040"/>
        <v>A3|продукты сырные</v>
      </c>
      <c r="F8066">
        <f>IFERROR(INDEX('Прайс-лист на год'!$E$4:$NG$28,MATCH(prices_model!E8066,'Прайс-лист на год'!$D$4:$D$28,0),MATCH(prices_model!A8066,'Прайс-лист на год'!$E$3:$NG$3,0)),0)</f>
        <v>440</v>
      </c>
    </row>
    <row r="8067" spans="1:6" x14ac:dyDescent="0.25">
      <c r="A8067" s="30">
        <f>'Прайс-лист на год'!$E$3+ROUNDDOWN((ROW()-2)/25,0)</f>
        <v>44152</v>
      </c>
      <c r="B8067">
        <f t="shared" ref="B8067:E8067" si="8041">B8042</f>
        <v>1</v>
      </c>
      <c r="C8067" t="str">
        <f t="shared" si="8041"/>
        <v>A4</v>
      </c>
      <c r="D8067" t="str">
        <f t="shared" si="8041"/>
        <v>сыр твердый</v>
      </c>
      <c r="E8067" t="str">
        <f t="shared" si="8041"/>
        <v>A4|сыр твердый</v>
      </c>
      <c r="F8067">
        <f>IFERROR(INDEX('Прайс-лист на год'!$E$4:$NG$28,MATCH(prices_model!E8067,'Прайс-лист на год'!$D$4:$D$28,0),MATCH(prices_model!A8067,'Прайс-лист на год'!$E$3:$NG$3,0)),0)</f>
        <v>1103</v>
      </c>
    </row>
    <row r="8068" spans="1:6" x14ac:dyDescent="0.25">
      <c r="A8068" s="30">
        <f>'Прайс-лист на год'!$E$3+ROUNDDOWN((ROW()-2)/25,0)</f>
        <v>44152</v>
      </c>
      <c r="B8068">
        <f t="shared" ref="B8068:E8068" si="8042">B8043</f>
        <v>1</v>
      </c>
      <c r="C8068" t="str">
        <f t="shared" si="8042"/>
        <v>A4</v>
      </c>
      <c r="D8068" t="str">
        <f t="shared" si="8042"/>
        <v>сыр полутвердый</v>
      </c>
      <c r="E8068" t="str">
        <f t="shared" si="8042"/>
        <v>A4|сыр полутвердый</v>
      </c>
      <c r="F8068">
        <f>IFERROR(INDEX('Прайс-лист на год'!$E$4:$NG$28,MATCH(prices_model!E8068,'Прайс-лист на год'!$D$4:$D$28,0),MATCH(prices_model!A8068,'Прайс-лист на год'!$E$3:$NG$3,0)),0)</f>
        <v>662</v>
      </c>
    </row>
    <row r="8069" spans="1:6" x14ac:dyDescent="0.25">
      <c r="A8069" s="30">
        <f>'Прайс-лист на год'!$E$3+ROUNDDOWN((ROW()-2)/25,0)</f>
        <v>44152</v>
      </c>
      <c r="B8069">
        <f t="shared" ref="B8069:E8069" si="8043">B8044</f>
        <v>1</v>
      </c>
      <c r="C8069" t="str">
        <f t="shared" si="8043"/>
        <v>A4</v>
      </c>
      <c r="D8069" t="str">
        <f t="shared" si="8043"/>
        <v>сыр мягкий</v>
      </c>
      <c r="E8069" t="str">
        <f t="shared" si="8043"/>
        <v>A4|сыр мягкий</v>
      </c>
      <c r="F8069">
        <f>IFERROR(INDEX('Прайс-лист на год'!$E$4:$NG$28,MATCH(prices_model!E8069,'Прайс-лист на год'!$D$4:$D$28,0),MATCH(prices_model!A8069,'Прайс-лист на год'!$E$3:$NG$3,0)),0)</f>
        <v>551</v>
      </c>
    </row>
    <row r="8070" spans="1:6" x14ac:dyDescent="0.25">
      <c r="A8070" s="30">
        <f>'Прайс-лист на год'!$E$3+ROUNDDOWN((ROW()-2)/25,0)</f>
        <v>44152</v>
      </c>
      <c r="B8070">
        <f t="shared" ref="B8070:E8070" si="8044">B8045</f>
        <v>1</v>
      </c>
      <c r="C8070" t="str">
        <f t="shared" si="8044"/>
        <v>A4</v>
      </c>
      <c r="D8070" t="str">
        <f t="shared" si="8044"/>
        <v>прочие сыры</v>
      </c>
      <c r="E8070" t="str">
        <f t="shared" si="8044"/>
        <v>A4|прочие сыры</v>
      </c>
      <c r="F8070">
        <f>IFERROR(INDEX('Прайс-лист на год'!$E$4:$NG$28,MATCH(prices_model!E8070,'Прайс-лист на год'!$D$4:$D$28,0),MATCH(prices_model!A8070,'Прайс-лист на год'!$E$3:$NG$3,0)),0)</f>
        <v>847</v>
      </c>
    </row>
    <row r="8071" spans="1:6" x14ac:dyDescent="0.25">
      <c r="A8071" s="30">
        <f>'Прайс-лист на год'!$E$3+ROUNDDOWN((ROW()-2)/25,0)</f>
        <v>44152</v>
      </c>
      <c r="B8071">
        <f t="shared" ref="B8071:E8071" si="8045">B8046</f>
        <v>1</v>
      </c>
      <c r="C8071" t="str">
        <f t="shared" si="8045"/>
        <v>A4</v>
      </c>
      <c r="D8071" t="str">
        <f t="shared" si="8045"/>
        <v>продукты сырные</v>
      </c>
      <c r="E8071" t="str">
        <f t="shared" si="8045"/>
        <v>A4|продукты сырные</v>
      </c>
      <c r="F8071">
        <f>IFERROR(INDEX('Прайс-лист на год'!$E$4:$NG$28,MATCH(prices_model!E8071,'Прайс-лист на год'!$D$4:$D$28,0),MATCH(prices_model!A8071,'Прайс-лист на год'!$E$3:$NG$3,0)),0)</f>
        <v>340</v>
      </c>
    </row>
    <row r="8072" spans="1:6" x14ac:dyDescent="0.25">
      <c r="A8072" s="30">
        <f>'Прайс-лист на год'!$E$3+ROUNDDOWN((ROW()-2)/25,0)</f>
        <v>44152</v>
      </c>
      <c r="B8072">
        <f t="shared" ref="B8072:E8072" si="8046">B8047</f>
        <v>1</v>
      </c>
      <c r="C8072" t="str">
        <f t="shared" si="8046"/>
        <v>A5</v>
      </c>
      <c r="D8072" t="str">
        <f t="shared" si="8046"/>
        <v>сыр твердый</v>
      </c>
      <c r="E8072" t="str">
        <f t="shared" si="8046"/>
        <v>A5|сыр твердый</v>
      </c>
      <c r="F8072">
        <f>IFERROR(INDEX('Прайс-лист на год'!$E$4:$NG$28,MATCH(prices_model!E8072,'Прайс-лист на год'!$D$4:$D$28,0),MATCH(prices_model!A8072,'Прайс-лист на год'!$E$3:$NG$3,0)),0)</f>
        <v>1109</v>
      </c>
    </row>
    <row r="8073" spans="1:6" x14ac:dyDescent="0.25">
      <c r="A8073" s="30">
        <f>'Прайс-лист на год'!$E$3+ROUNDDOWN((ROW()-2)/25,0)</f>
        <v>44152</v>
      </c>
      <c r="B8073">
        <f t="shared" ref="B8073:E8073" si="8047">B8048</f>
        <v>1</v>
      </c>
      <c r="C8073" t="str">
        <f t="shared" si="8047"/>
        <v>A5</v>
      </c>
      <c r="D8073" t="str">
        <f t="shared" si="8047"/>
        <v>сыр полутвердый</v>
      </c>
      <c r="E8073" t="str">
        <f t="shared" si="8047"/>
        <v>A5|сыр полутвердый</v>
      </c>
      <c r="F8073">
        <f>IFERROR(INDEX('Прайс-лист на год'!$E$4:$NG$28,MATCH(prices_model!E8073,'Прайс-лист на год'!$D$4:$D$28,0),MATCH(prices_model!A8073,'Прайс-лист на год'!$E$3:$NG$3,0)),0)</f>
        <v>665</v>
      </c>
    </row>
    <row r="8074" spans="1:6" x14ac:dyDescent="0.25">
      <c r="A8074" s="30">
        <f>'Прайс-лист на год'!$E$3+ROUNDDOWN((ROW()-2)/25,0)</f>
        <v>44152</v>
      </c>
      <c r="B8074">
        <f t="shared" ref="B8074:E8074" si="8048">B8049</f>
        <v>1</v>
      </c>
      <c r="C8074" t="str">
        <f t="shared" si="8048"/>
        <v>A5</v>
      </c>
      <c r="D8074" t="str">
        <f t="shared" si="8048"/>
        <v>сыр мягкий</v>
      </c>
      <c r="E8074" t="str">
        <f t="shared" si="8048"/>
        <v>A5|сыр мягкий</v>
      </c>
      <c r="F8074">
        <f>IFERROR(INDEX('Прайс-лист на год'!$E$4:$NG$28,MATCH(prices_model!E8074,'Прайс-лист на год'!$D$4:$D$28,0),MATCH(prices_model!A8074,'Прайс-лист на год'!$E$3:$NG$3,0)),0)</f>
        <v>554</v>
      </c>
    </row>
    <row r="8075" spans="1:6" x14ac:dyDescent="0.25">
      <c r="A8075" s="30">
        <f>'Прайс-лист на год'!$E$3+ROUNDDOWN((ROW()-2)/25,0)</f>
        <v>44152</v>
      </c>
      <c r="B8075">
        <f t="shared" ref="B8075:E8075" si="8049">B8050</f>
        <v>1</v>
      </c>
      <c r="C8075" t="str">
        <f t="shared" si="8049"/>
        <v>A5</v>
      </c>
      <c r="D8075" t="str">
        <f t="shared" si="8049"/>
        <v>прочие сыры</v>
      </c>
      <c r="E8075" t="str">
        <f t="shared" si="8049"/>
        <v>A5|прочие сыры</v>
      </c>
      <c r="F8075">
        <f>IFERROR(INDEX('Прайс-лист на год'!$E$4:$NG$28,MATCH(prices_model!E8075,'Прайс-лист на год'!$D$4:$D$28,0),MATCH(prices_model!A8075,'Прайс-лист на год'!$E$3:$NG$3,0)),0)</f>
        <v>776</v>
      </c>
    </row>
    <row r="8076" spans="1:6" x14ac:dyDescent="0.25">
      <c r="A8076" s="30">
        <f>'Прайс-лист на год'!$E$3+ROUNDDOWN((ROW()-2)/25,0)</f>
        <v>44152</v>
      </c>
      <c r="B8076">
        <f t="shared" ref="B8076:E8076" si="8050">B8051</f>
        <v>1</v>
      </c>
      <c r="C8076" t="str">
        <f t="shared" si="8050"/>
        <v>A5</v>
      </c>
      <c r="D8076" t="str">
        <f t="shared" si="8050"/>
        <v>продукты сырные</v>
      </c>
      <c r="E8076" t="str">
        <f t="shared" si="8050"/>
        <v>A5|продукты сырные</v>
      </c>
      <c r="F8076">
        <f>IFERROR(INDEX('Прайс-лист на год'!$E$4:$NG$28,MATCH(prices_model!E8076,'Прайс-лист на год'!$D$4:$D$28,0),MATCH(prices_model!A8076,'Прайс-лист на год'!$E$3:$NG$3,0)),0)</f>
        <v>444</v>
      </c>
    </row>
    <row r="8077" spans="1:6" x14ac:dyDescent="0.25">
      <c r="A8077" s="30">
        <f>'Прайс-лист на год'!$E$3+ROUNDDOWN((ROW()-2)/25,0)</f>
        <v>44153</v>
      </c>
      <c r="B8077">
        <f t="shared" ref="B8077:E8077" si="8051">B8052</f>
        <v>1</v>
      </c>
      <c r="C8077" t="str">
        <f t="shared" si="8051"/>
        <v>A1</v>
      </c>
      <c r="D8077" t="str">
        <f t="shared" si="8051"/>
        <v>сыр твердый</v>
      </c>
      <c r="E8077" t="str">
        <f t="shared" si="8051"/>
        <v>A1|сыр твердый</v>
      </c>
      <c r="F8077">
        <f>IFERROR(INDEX('Прайс-лист на год'!$E$4:$NG$28,MATCH(prices_model!E8077,'Прайс-лист на год'!$D$4:$D$28,0),MATCH(prices_model!A8077,'Прайс-лист на год'!$E$3:$NG$3,0)),0)</f>
        <v>1000</v>
      </c>
    </row>
    <row r="8078" spans="1:6" x14ac:dyDescent="0.25">
      <c r="A8078" s="30">
        <f>'Прайс-лист на год'!$E$3+ROUNDDOWN((ROW()-2)/25,0)</f>
        <v>44153</v>
      </c>
      <c r="B8078">
        <f t="shared" ref="B8078:E8078" si="8052">B8053</f>
        <v>1</v>
      </c>
      <c r="C8078" t="str">
        <f t="shared" si="8052"/>
        <v>A1</v>
      </c>
      <c r="D8078" t="str">
        <f t="shared" si="8052"/>
        <v>сыр полутвердый</v>
      </c>
      <c r="E8078" t="str">
        <f t="shared" si="8052"/>
        <v>A1|сыр полутвердый</v>
      </c>
      <c r="F8078">
        <f>IFERROR(INDEX('Прайс-лист на год'!$E$4:$NG$28,MATCH(prices_model!E8078,'Прайс-лист на год'!$D$4:$D$28,0),MATCH(prices_model!A8078,'Прайс-лист на год'!$E$3:$NG$3,0)),0)</f>
        <v>600</v>
      </c>
    </row>
    <row r="8079" spans="1:6" x14ac:dyDescent="0.25">
      <c r="A8079" s="30">
        <f>'Прайс-лист на год'!$E$3+ROUNDDOWN((ROW()-2)/25,0)</f>
        <v>44153</v>
      </c>
      <c r="B8079">
        <f t="shared" ref="B8079:E8079" si="8053">B8054</f>
        <v>1</v>
      </c>
      <c r="C8079" t="str">
        <f t="shared" si="8053"/>
        <v>A1</v>
      </c>
      <c r="D8079" t="str">
        <f t="shared" si="8053"/>
        <v>сыр мягкий</v>
      </c>
      <c r="E8079" t="str">
        <f t="shared" si="8053"/>
        <v>A1|сыр мягкий</v>
      </c>
      <c r="F8079">
        <f>IFERROR(INDEX('Прайс-лист на год'!$E$4:$NG$28,MATCH(prices_model!E8079,'Прайс-лист на год'!$D$4:$D$28,0),MATCH(prices_model!A8079,'Прайс-лист на год'!$E$3:$NG$3,0)),0)</f>
        <v>500</v>
      </c>
    </row>
    <row r="8080" spans="1:6" x14ac:dyDescent="0.25">
      <c r="A8080" s="30">
        <f>'Прайс-лист на год'!$E$3+ROUNDDOWN((ROW()-2)/25,0)</f>
        <v>44153</v>
      </c>
      <c r="B8080">
        <f t="shared" ref="B8080:E8080" si="8054">B8055</f>
        <v>1</v>
      </c>
      <c r="C8080" t="str">
        <f t="shared" si="8054"/>
        <v>A1</v>
      </c>
      <c r="D8080" t="str">
        <f t="shared" si="8054"/>
        <v>прочие сыры</v>
      </c>
      <c r="E8080" t="str">
        <f t="shared" si="8054"/>
        <v>A1|прочие сыры</v>
      </c>
      <c r="F8080">
        <f>IFERROR(INDEX('Прайс-лист на год'!$E$4:$NG$28,MATCH(prices_model!E8080,'Прайс-лист на год'!$D$4:$D$28,0),MATCH(prices_model!A8080,'Прайс-лист на год'!$E$3:$NG$3,0)),0)</f>
        <v>700</v>
      </c>
    </row>
    <row r="8081" spans="1:6" x14ac:dyDescent="0.25">
      <c r="A8081" s="30">
        <f>'Прайс-лист на год'!$E$3+ROUNDDOWN((ROW()-2)/25,0)</f>
        <v>44153</v>
      </c>
      <c r="B8081">
        <f t="shared" ref="B8081:E8081" si="8055">B8056</f>
        <v>1</v>
      </c>
      <c r="C8081" t="str">
        <f t="shared" si="8055"/>
        <v>A1</v>
      </c>
      <c r="D8081" t="str">
        <f t="shared" si="8055"/>
        <v>продукты сырные</v>
      </c>
      <c r="E8081" t="str">
        <f t="shared" si="8055"/>
        <v>A1|продукты сырные</v>
      </c>
      <c r="F8081">
        <f>IFERROR(INDEX('Прайс-лист на год'!$E$4:$NG$28,MATCH(prices_model!E8081,'Прайс-лист на год'!$D$4:$D$28,0),MATCH(prices_model!A8081,'Прайс-лист на год'!$E$3:$NG$3,0)),0)</f>
        <v>400</v>
      </c>
    </row>
    <row r="8082" spans="1:6" x14ac:dyDescent="0.25">
      <c r="A8082" s="30">
        <f>'Прайс-лист на год'!$E$3+ROUNDDOWN((ROW()-2)/25,0)</f>
        <v>44153</v>
      </c>
      <c r="B8082">
        <f t="shared" ref="B8082:E8082" si="8056">B8057</f>
        <v>1</v>
      </c>
      <c r="C8082" t="str">
        <f t="shared" si="8056"/>
        <v>A2</v>
      </c>
      <c r="D8082" t="str">
        <f t="shared" si="8056"/>
        <v>сыр твердый</v>
      </c>
      <c r="E8082" t="str">
        <f t="shared" si="8056"/>
        <v>A2|сыр твердый</v>
      </c>
      <c r="F8082">
        <f>IFERROR(INDEX('Прайс-лист на год'!$E$4:$NG$28,MATCH(prices_model!E8082,'Прайс-лист на год'!$D$4:$D$28,0),MATCH(prices_model!A8082,'Прайс-лист на год'!$E$3:$NG$3,0)),0)</f>
        <v>1050</v>
      </c>
    </row>
    <row r="8083" spans="1:6" x14ac:dyDescent="0.25">
      <c r="A8083" s="30">
        <f>'Прайс-лист на год'!$E$3+ROUNDDOWN((ROW()-2)/25,0)</f>
        <v>44153</v>
      </c>
      <c r="B8083">
        <f t="shared" ref="B8083:E8083" si="8057">B8058</f>
        <v>1</v>
      </c>
      <c r="C8083" t="str">
        <f t="shared" si="8057"/>
        <v>A2</v>
      </c>
      <c r="D8083" t="str">
        <f t="shared" si="8057"/>
        <v>сыр полутвердый</v>
      </c>
      <c r="E8083" t="str">
        <f t="shared" si="8057"/>
        <v>A2|сыр полутвердый</v>
      </c>
      <c r="F8083">
        <f>IFERROR(INDEX('Прайс-лист на год'!$E$4:$NG$28,MATCH(prices_model!E8083,'Прайс-лист на год'!$D$4:$D$28,0),MATCH(prices_model!A8083,'Прайс-лист на год'!$E$3:$NG$3,0)),0)</f>
        <v>630</v>
      </c>
    </row>
    <row r="8084" spans="1:6" x14ac:dyDescent="0.25">
      <c r="A8084" s="30">
        <f>'Прайс-лист на год'!$E$3+ROUNDDOWN((ROW()-2)/25,0)</f>
        <v>44153</v>
      </c>
      <c r="B8084">
        <f t="shared" ref="B8084:E8084" si="8058">B8059</f>
        <v>1</v>
      </c>
      <c r="C8084" t="str">
        <f t="shared" si="8058"/>
        <v>A2</v>
      </c>
      <c r="D8084" t="str">
        <f t="shared" si="8058"/>
        <v>сыр мягкий</v>
      </c>
      <c r="E8084" t="str">
        <f t="shared" si="8058"/>
        <v>A2|сыр мягкий</v>
      </c>
      <c r="F8084">
        <f>IFERROR(INDEX('Прайс-лист на год'!$E$4:$NG$28,MATCH(prices_model!E8084,'Прайс-лист на год'!$D$4:$D$28,0),MATCH(prices_model!A8084,'Прайс-лист на год'!$E$3:$NG$3,0)),0)</f>
        <v>525</v>
      </c>
    </row>
    <row r="8085" spans="1:6" x14ac:dyDescent="0.25">
      <c r="A8085" s="30">
        <f>'Прайс-лист на год'!$E$3+ROUNDDOWN((ROW()-2)/25,0)</f>
        <v>44153</v>
      </c>
      <c r="B8085">
        <f t="shared" ref="B8085:E8085" si="8059">B8060</f>
        <v>1</v>
      </c>
      <c r="C8085" t="str">
        <f t="shared" si="8059"/>
        <v>A2</v>
      </c>
      <c r="D8085" t="str">
        <f t="shared" si="8059"/>
        <v>прочие сыры</v>
      </c>
      <c r="E8085" t="str">
        <f t="shared" si="8059"/>
        <v>A2|прочие сыры</v>
      </c>
      <c r="F8085">
        <f>IFERROR(INDEX('Прайс-лист на год'!$E$4:$NG$28,MATCH(prices_model!E8085,'Прайс-лист на год'!$D$4:$D$28,0),MATCH(prices_model!A8085,'Прайс-лист на год'!$E$3:$NG$3,0)),0)</f>
        <v>735</v>
      </c>
    </row>
    <row r="8086" spans="1:6" x14ac:dyDescent="0.25">
      <c r="A8086" s="30">
        <f>'Прайс-лист на год'!$E$3+ROUNDDOWN((ROW()-2)/25,0)</f>
        <v>44153</v>
      </c>
      <c r="B8086">
        <f t="shared" ref="B8086:E8086" si="8060">B8061</f>
        <v>1</v>
      </c>
      <c r="C8086" t="str">
        <f t="shared" si="8060"/>
        <v>A2</v>
      </c>
      <c r="D8086" t="str">
        <f t="shared" si="8060"/>
        <v>продукты сырные</v>
      </c>
      <c r="E8086" t="str">
        <f t="shared" si="8060"/>
        <v>A2|продукты сырные</v>
      </c>
      <c r="F8086">
        <f>IFERROR(INDEX('Прайс-лист на год'!$E$4:$NG$28,MATCH(prices_model!E8086,'Прайс-лист на год'!$D$4:$D$28,0),MATCH(prices_model!A8086,'Прайс-лист на год'!$E$3:$NG$3,0)),0)</f>
        <v>420</v>
      </c>
    </row>
    <row r="8087" spans="1:6" x14ac:dyDescent="0.25">
      <c r="A8087" s="30">
        <f>'Прайс-лист на год'!$E$3+ROUNDDOWN((ROW()-2)/25,0)</f>
        <v>44153</v>
      </c>
      <c r="B8087">
        <f t="shared" ref="B8087:E8087" si="8061">B8062</f>
        <v>1</v>
      </c>
      <c r="C8087" t="str">
        <f t="shared" si="8061"/>
        <v>A3</v>
      </c>
      <c r="D8087" t="str">
        <f t="shared" si="8061"/>
        <v>сыр твердый</v>
      </c>
      <c r="E8087" t="str">
        <f t="shared" si="8061"/>
        <v>A3|сыр твердый</v>
      </c>
      <c r="F8087">
        <f>IFERROR(INDEX('Прайс-лист на год'!$E$4:$NG$28,MATCH(prices_model!E8087,'Прайс-лист на год'!$D$4:$D$28,0),MATCH(prices_model!A8087,'Прайс-лист на год'!$E$3:$NG$3,0)),0)</f>
        <v>1100</v>
      </c>
    </row>
    <row r="8088" spans="1:6" x14ac:dyDescent="0.25">
      <c r="A8088" s="30">
        <f>'Прайс-лист на год'!$E$3+ROUNDDOWN((ROW()-2)/25,0)</f>
        <v>44153</v>
      </c>
      <c r="B8088">
        <f t="shared" ref="B8088:E8088" si="8062">B8063</f>
        <v>1</v>
      </c>
      <c r="C8088" t="str">
        <f t="shared" si="8062"/>
        <v>A3</v>
      </c>
      <c r="D8088" t="str">
        <f t="shared" si="8062"/>
        <v>сыр полутвердый</v>
      </c>
      <c r="E8088" t="str">
        <f t="shared" si="8062"/>
        <v>A3|сыр полутвердый</v>
      </c>
      <c r="F8088">
        <f>IFERROR(INDEX('Прайс-лист на год'!$E$4:$NG$28,MATCH(prices_model!E8088,'Прайс-лист на год'!$D$4:$D$28,0),MATCH(prices_model!A8088,'Прайс-лист на год'!$E$3:$NG$3,0)),0)</f>
        <v>660</v>
      </c>
    </row>
    <row r="8089" spans="1:6" x14ac:dyDescent="0.25">
      <c r="A8089" s="30">
        <f>'Прайс-лист на год'!$E$3+ROUNDDOWN((ROW()-2)/25,0)</f>
        <v>44153</v>
      </c>
      <c r="B8089">
        <f t="shared" ref="B8089:E8089" si="8063">B8064</f>
        <v>1</v>
      </c>
      <c r="C8089" t="str">
        <f t="shared" si="8063"/>
        <v>A3</v>
      </c>
      <c r="D8089" t="str">
        <f t="shared" si="8063"/>
        <v>сыр мягкий</v>
      </c>
      <c r="E8089" t="str">
        <f t="shared" si="8063"/>
        <v>A3|сыр мягкий</v>
      </c>
      <c r="F8089">
        <f>IFERROR(INDEX('Прайс-лист на год'!$E$4:$NG$28,MATCH(prices_model!E8089,'Прайс-лист на год'!$D$4:$D$28,0),MATCH(prices_model!A8089,'Прайс-лист на год'!$E$3:$NG$3,0)),0)</f>
        <v>550</v>
      </c>
    </row>
    <row r="8090" spans="1:6" x14ac:dyDescent="0.25">
      <c r="A8090" s="30">
        <f>'Прайс-лист на год'!$E$3+ROUNDDOWN((ROW()-2)/25,0)</f>
        <v>44153</v>
      </c>
      <c r="B8090">
        <f t="shared" ref="B8090:E8090" si="8064">B8065</f>
        <v>1</v>
      </c>
      <c r="C8090" t="str">
        <f t="shared" si="8064"/>
        <v>A3</v>
      </c>
      <c r="D8090" t="str">
        <f t="shared" si="8064"/>
        <v>прочие сыры</v>
      </c>
      <c r="E8090" t="str">
        <f t="shared" si="8064"/>
        <v>A3|прочие сыры</v>
      </c>
      <c r="F8090">
        <f>IFERROR(INDEX('Прайс-лист на год'!$E$4:$NG$28,MATCH(prices_model!E8090,'Прайс-лист на год'!$D$4:$D$28,0),MATCH(prices_model!A8090,'Прайс-лист на год'!$E$3:$NG$3,0)),0)</f>
        <v>770</v>
      </c>
    </row>
    <row r="8091" spans="1:6" x14ac:dyDescent="0.25">
      <c r="A8091" s="30">
        <f>'Прайс-лист на год'!$E$3+ROUNDDOWN((ROW()-2)/25,0)</f>
        <v>44153</v>
      </c>
      <c r="B8091">
        <f t="shared" ref="B8091:E8091" si="8065">B8066</f>
        <v>1</v>
      </c>
      <c r="C8091" t="str">
        <f t="shared" si="8065"/>
        <v>A3</v>
      </c>
      <c r="D8091" t="str">
        <f t="shared" si="8065"/>
        <v>продукты сырные</v>
      </c>
      <c r="E8091" t="str">
        <f t="shared" si="8065"/>
        <v>A3|продукты сырные</v>
      </c>
      <c r="F8091">
        <f>IFERROR(INDEX('Прайс-лист на год'!$E$4:$NG$28,MATCH(prices_model!E8091,'Прайс-лист на год'!$D$4:$D$28,0),MATCH(prices_model!A8091,'Прайс-лист на год'!$E$3:$NG$3,0)),0)</f>
        <v>440</v>
      </c>
    </row>
    <row r="8092" spans="1:6" x14ac:dyDescent="0.25">
      <c r="A8092" s="30">
        <f>'Прайс-лист на год'!$E$3+ROUNDDOWN((ROW()-2)/25,0)</f>
        <v>44153</v>
      </c>
      <c r="B8092">
        <f t="shared" ref="B8092:E8092" si="8066">B8067</f>
        <v>1</v>
      </c>
      <c r="C8092" t="str">
        <f t="shared" si="8066"/>
        <v>A4</v>
      </c>
      <c r="D8092" t="str">
        <f t="shared" si="8066"/>
        <v>сыр твердый</v>
      </c>
      <c r="E8092" t="str">
        <f t="shared" si="8066"/>
        <v>A4|сыр твердый</v>
      </c>
      <c r="F8092">
        <f>IFERROR(INDEX('Прайс-лист на год'!$E$4:$NG$28,MATCH(prices_model!E8092,'Прайс-лист на год'!$D$4:$D$28,0),MATCH(prices_model!A8092,'Прайс-лист на год'!$E$3:$NG$3,0)),0)</f>
        <v>1103</v>
      </c>
    </row>
    <row r="8093" spans="1:6" x14ac:dyDescent="0.25">
      <c r="A8093" s="30">
        <f>'Прайс-лист на год'!$E$3+ROUNDDOWN((ROW()-2)/25,0)</f>
        <v>44153</v>
      </c>
      <c r="B8093">
        <f t="shared" ref="B8093:E8093" si="8067">B8068</f>
        <v>1</v>
      </c>
      <c r="C8093" t="str">
        <f t="shared" si="8067"/>
        <v>A4</v>
      </c>
      <c r="D8093" t="str">
        <f t="shared" si="8067"/>
        <v>сыр полутвердый</v>
      </c>
      <c r="E8093" t="str">
        <f t="shared" si="8067"/>
        <v>A4|сыр полутвердый</v>
      </c>
      <c r="F8093">
        <f>IFERROR(INDEX('Прайс-лист на год'!$E$4:$NG$28,MATCH(prices_model!E8093,'Прайс-лист на год'!$D$4:$D$28,0),MATCH(prices_model!A8093,'Прайс-лист на год'!$E$3:$NG$3,0)),0)</f>
        <v>662</v>
      </c>
    </row>
    <row r="8094" spans="1:6" x14ac:dyDescent="0.25">
      <c r="A8094" s="30">
        <f>'Прайс-лист на год'!$E$3+ROUNDDOWN((ROW()-2)/25,0)</f>
        <v>44153</v>
      </c>
      <c r="B8094">
        <f t="shared" ref="B8094:E8094" si="8068">B8069</f>
        <v>1</v>
      </c>
      <c r="C8094" t="str">
        <f t="shared" si="8068"/>
        <v>A4</v>
      </c>
      <c r="D8094" t="str">
        <f t="shared" si="8068"/>
        <v>сыр мягкий</v>
      </c>
      <c r="E8094" t="str">
        <f t="shared" si="8068"/>
        <v>A4|сыр мягкий</v>
      </c>
      <c r="F8094">
        <f>IFERROR(INDEX('Прайс-лист на год'!$E$4:$NG$28,MATCH(prices_model!E8094,'Прайс-лист на год'!$D$4:$D$28,0),MATCH(prices_model!A8094,'Прайс-лист на год'!$E$3:$NG$3,0)),0)</f>
        <v>551</v>
      </c>
    </row>
    <row r="8095" spans="1:6" x14ac:dyDescent="0.25">
      <c r="A8095" s="30">
        <f>'Прайс-лист на год'!$E$3+ROUNDDOWN((ROW()-2)/25,0)</f>
        <v>44153</v>
      </c>
      <c r="B8095">
        <f t="shared" ref="B8095:E8095" si="8069">B8070</f>
        <v>1</v>
      </c>
      <c r="C8095" t="str">
        <f t="shared" si="8069"/>
        <v>A4</v>
      </c>
      <c r="D8095" t="str">
        <f t="shared" si="8069"/>
        <v>прочие сыры</v>
      </c>
      <c r="E8095" t="str">
        <f t="shared" si="8069"/>
        <v>A4|прочие сыры</v>
      </c>
      <c r="F8095">
        <f>IFERROR(INDEX('Прайс-лист на год'!$E$4:$NG$28,MATCH(prices_model!E8095,'Прайс-лист на год'!$D$4:$D$28,0),MATCH(prices_model!A8095,'Прайс-лист на год'!$E$3:$NG$3,0)),0)</f>
        <v>847</v>
      </c>
    </row>
    <row r="8096" spans="1:6" x14ac:dyDescent="0.25">
      <c r="A8096" s="30">
        <f>'Прайс-лист на год'!$E$3+ROUNDDOWN((ROW()-2)/25,0)</f>
        <v>44153</v>
      </c>
      <c r="B8096">
        <f t="shared" ref="B8096:E8096" si="8070">B8071</f>
        <v>1</v>
      </c>
      <c r="C8096" t="str">
        <f t="shared" si="8070"/>
        <v>A4</v>
      </c>
      <c r="D8096" t="str">
        <f t="shared" si="8070"/>
        <v>продукты сырные</v>
      </c>
      <c r="E8096" t="str">
        <f t="shared" si="8070"/>
        <v>A4|продукты сырные</v>
      </c>
      <c r="F8096">
        <f>IFERROR(INDEX('Прайс-лист на год'!$E$4:$NG$28,MATCH(prices_model!E8096,'Прайс-лист на год'!$D$4:$D$28,0),MATCH(prices_model!A8096,'Прайс-лист на год'!$E$3:$NG$3,0)),0)</f>
        <v>340</v>
      </c>
    </row>
    <row r="8097" spans="1:6" x14ac:dyDescent="0.25">
      <c r="A8097" s="30">
        <f>'Прайс-лист на год'!$E$3+ROUNDDOWN((ROW()-2)/25,0)</f>
        <v>44153</v>
      </c>
      <c r="B8097">
        <f t="shared" ref="B8097:E8097" si="8071">B8072</f>
        <v>1</v>
      </c>
      <c r="C8097" t="str">
        <f t="shared" si="8071"/>
        <v>A5</v>
      </c>
      <c r="D8097" t="str">
        <f t="shared" si="8071"/>
        <v>сыр твердый</v>
      </c>
      <c r="E8097" t="str">
        <f t="shared" si="8071"/>
        <v>A5|сыр твердый</v>
      </c>
      <c r="F8097">
        <f>IFERROR(INDEX('Прайс-лист на год'!$E$4:$NG$28,MATCH(prices_model!E8097,'Прайс-лист на год'!$D$4:$D$28,0),MATCH(prices_model!A8097,'Прайс-лист на год'!$E$3:$NG$3,0)),0)</f>
        <v>1109</v>
      </c>
    </row>
    <row r="8098" spans="1:6" x14ac:dyDescent="0.25">
      <c r="A8098" s="30">
        <f>'Прайс-лист на год'!$E$3+ROUNDDOWN((ROW()-2)/25,0)</f>
        <v>44153</v>
      </c>
      <c r="B8098">
        <f t="shared" ref="B8098:E8098" si="8072">B8073</f>
        <v>1</v>
      </c>
      <c r="C8098" t="str">
        <f t="shared" si="8072"/>
        <v>A5</v>
      </c>
      <c r="D8098" t="str">
        <f t="shared" si="8072"/>
        <v>сыр полутвердый</v>
      </c>
      <c r="E8098" t="str">
        <f t="shared" si="8072"/>
        <v>A5|сыр полутвердый</v>
      </c>
      <c r="F8098">
        <f>IFERROR(INDEX('Прайс-лист на год'!$E$4:$NG$28,MATCH(prices_model!E8098,'Прайс-лист на год'!$D$4:$D$28,0),MATCH(prices_model!A8098,'Прайс-лист на год'!$E$3:$NG$3,0)),0)</f>
        <v>665</v>
      </c>
    </row>
    <row r="8099" spans="1:6" x14ac:dyDescent="0.25">
      <c r="A8099" s="30">
        <f>'Прайс-лист на год'!$E$3+ROUNDDOWN((ROW()-2)/25,0)</f>
        <v>44153</v>
      </c>
      <c r="B8099">
        <f t="shared" ref="B8099:E8099" si="8073">B8074</f>
        <v>1</v>
      </c>
      <c r="C8099" t="str">
        <f t="shared" si="8073"/>
        <v>A5</v>
      </c>
      <c r="D8099" t="str">
        <f t="shared" si="8073"/>
        <v>сыр мягкий</v>
      </c>
      <c r="E8099" t="str">
        <f t="shared" si="8073"/>
        <v>A5|сыр мягкий</v>
      </c>
      <c r="F8099">
        <f>IFERROR(INDEX('Прайс-лист на год'!$E$4:$NG$28,MATCH(prices_model!E8099,'Прайс-лист на год'!$D$4:$D$28,0),MATCH(prices_model!A8099,'Прайс-лист на год'!$E$3:$NG$3,0)),0)</f>
        <v>554</v>
      </c>
    </row>
    <row r="8100" spans="1:6" x14ac:dyDescent="0.25">
      <c r="A8100" s="30">
        <f>'Прайс-лист на год'!$E$3+ROUNDDOWN((ROW()-2)/25,0)</f>
        <v>44153</v>
      </c>
      <c r="B8100">
        <f t="shared" ref="B8100:E8100" si="8074">B8075</f>
        <v>1</v>
      </c>
      <c r="C8100" t="str">
        <f t="shared" si="8074"/>
        <v>A5</v>
      </c>
      <c r="D8100" t="str">
        <f t="shared" si="8074"/>
        <v>прочие сыры</v>
      </c>
      <c r="E8100" t="str">
        <f t="shared" si="8074"/>
        <v>A5|прочие сыры</v>
      </c>
      <c r="F8100">
        <f>IFERROR(INDEX('Прайс-лист на год'!$E$4:$NG$28,MATCH(prices_model!E8100,'Прайс-лист на год'!$D$4:$D$28,0),MATCH(prices_model!A8100,'Прайс-лист на год'!$E$3:$NG$3,0)),0)</f>
        <v>776</v>
      </c>
    </row>
    <row r="8101" spans="1:6" x14ac:dyDescent="0.25">
      <c r="A8101" s="30">
        <f>'Прайс-лист на год'!$E$3+ROUNDDOWN((ROW()-2)/25,0)</f>
        <v>44153</v>
      </c>
      <c r="B8101">
        <f t="shared" ref="B8101:E8101" si="8075">B8076</f>
        <v>1</v>
      </c>
      <c r="C8101" t="str">
        <f t="shared" si="8075"/>
        <v>A5</v>
      </c>
      <c r="D8101" t="str">
        <f t="shared" si="8075"/>
        <v>продукты сырные</v>
      </c>
      <c r="E8101" t="str">
        <f t="shared" si="8075"/>
        <v>A5|продукты сырные</v>
      </c>
      <c r="F8101">
        <f>IFERROR(INDEX('Прайс-лист на год'!$E$4:$NG$28,MATCH(prices_model!E8101,'Прайс-лист на год'!$D$4:$D$28,0),MATCH(prices_model!A8101,'Прайс-лист на год'!$E$3:$NG$3,0)),0)</f>
        <v>444</v>
      </c>
    </row>
    <row r="8102" spans="1:6" x14ac:dyDescent="0.25">
      <c r="A8102" s="30">
        <f>'Прайс-лист на год'!$E$3+ROUNDDOWN((ROW()-2)/25,0)</f>
        <v>44154</v>
      </c>
      <c r="B8102">
        <f t="shared" ref="B8102:E8102" si="8076">B8077</f>
        <v>1</v>
      </c>
      <c r="C8102" t="str">
        <f t="shared" si="8076"/>
        <v>A1</v>
      </c>
      <c r="D8102" t="str">
        <f t="shared" si="8076"/>
        <v>сыр твердый</v>
      </c>
      <c r="E8102" t="str">
        <f t="shared" si="8076"/>
        <v>A1|сыр твердый</v>
      </c>
      <c r="F8102">
        <f>IFERROR(INDEX('Прайс-лист на год'!$E$4:$NG$28,MATCH(prices_model!E8102,'Прайс-лист на год'!$D$4:$D$28,0),MATCH(prices_model!A8102,'Прайс-лист на год'!$E$3:$NG$3,0)),0)</f>
        <v>1000</v>
      </c>
    </row>
    <row r="8103" spans="1:6" x14ac:dyDescent="0.25">
      <c r="A8103" s="30">
        <f>'Прайс-лист на год'!$E$3+ROUNDDOWN((ROW()-2)/25,0)</f>
        <v>44154</v>
      </c>
      <c r="B8103">
        <f t="shared" ref="B8103:E8103" si="8077">B8078</f>
        <v>1</v>
      </c>
      <c r="C8103" t="str">
        <f t="shared" si="8077"/>
        <v>A1</v>
      </c>
      <c r="D8103" t="str">
        <f t="shared" si="8077"/>
        <v>сыр полутвердый</v>
      </c>
      <c r="E8103" t="str">
        <f t="shared" si="8077"/>
        <v>A1|сыр полутвердый</v>
      </c>
      <c r="F8103">
        <f>IFERROR(INDEX('Прайс-лист на год'!$E$4:$NG$28,MATCH(prices_model!E8103,'Прайс-лист на год'!$D$4:$D$28,0),MATCH(prices_model!A8103,'Прайс-лист на год'!$E$3:$NG$3,0)),0)</f>
        <v>600</v>
      </c>
    </row>
    <row r="8104" spans="1:6" x14ac:dyDescent="0.25">
      <c r="A8104" s="30">
        <f>'Прайс-лист на год'!$E$3+ROUNDDOWN((ROW()-2)/25,0)</f>
        <v>44154</v>
      </c>
      <c r="B8104">
        <f t="shared" ref="B8104:E8104" si="8078">B8079</f>
        <v>1</v>
      </c>
      <c r="C8104" t="str">
        <f t="shared" si="8078"/>
        <v>A1</v>
      </c>
      <c r="D8104" t="str">
        <f t="shared" si="8078"/>
        <v>сыр мягкий</v>
      </c>
      <c r="E8104" t="str">
        <f t="shared" si="8078"/>
        <v>A1|сыр мягкий</v>
      </c>
      <c r="F8104">
        <f>IFERROR(INDEX('Прайс-лист на год'!$E$4:$NG$28,MATCH(prices_model!E8104,'Прайс-лист на год'!$D$4:$D$28,0),MATCH(prices_model!A8104,'Прайс-лист на год'!$E$3:$NG$3,0)),0)</f>
        <v>500</v>
      </c>
    </row>
    <row r="8105" spans="1:6" x14ac:dyDescent="0.25">
      <c r="A8105" s="30">
        <f>'Прайс-лист на год'!$E$3+ROUNDDOWN((ROW()-2)/25,0)</f>
        <v>44154</v>
      </c>
      <c r="B8105">
        <f t="shared" ref="B8105:E8105" si="8079">B8080</f>
        <v>1</v>
      </c>
      <c r="C8105" t="str">
        <f t="shared" si="8079"/>
        <v>A1</v>
      </c>
      <c r="D8105" t="str">
        <f t="shared" si="8079"/>
        <v>прочие сыры</v>
      </c>
      <c r="E8105" t="str">
        <f t="shared" si="8079"/>
        <v>A1|прочие сыры</v>
      </c>
      <c r="F8105">
        <f>IFERROR(INDEX('Прайс-лист на год'!$E$4:$NG$28,MATCH(prices_model!E8105,'Прайс-лист на год'!$D$4:$D$28,0),MATCH(prices_model!A8105,'Прайс-лист на год'!$E$3:$NG$3,0)),0)</f>
        <v>700</v>
      </c>
    </row>
    <row r="8106" spans="1:6" x14ac:dyDescent="0.25">
      <c r="A8106" s="30">
        <f>'Прайс-лист на год'!$E$3+ROUNDDOWN((ROW()-2)/25,0)</f>
        <v>44154</v>
      </c>
      <c r="B8106">
        <f t="shared" ref="B8106:E8106" si="8080">B8081</f>
        <v>1</v>
      </c>
      <c r="C8106" t="str">
        <f t="shared" si="8080"/>
        <v>A1</v>
      </c>
      <c r="D8106" t="str">
        <f t="shared" si="8080"/>
        <v>продукты сырные</v>
      </c>
      <c r="E8106" t="str">
        <f t="shared" si="8080"/>
        <v>A1|продукты сырные</v>
      </c>
      <c r="F8106">
        <f>IFERROR(INDEX('Прайс-лист на год'!$E$4:$NG$28,MATCH(prices_model!E8106,'Прайс-лист на год'!$D$4:$D$28,0),MATCH(prices_model!A8106,'Прайс-лист на год'!$E$3:$NG$3,0)),0)</f>
        <v>400</v>
      </c>
    </row>
    <row r="8107" spans="1:6" x14ac:dyDescent="0.25">
      <c r="A8107" s="30">
        <f>'Прайс-лист на год'!$E$3+ROUNDDOWN((ROW()-2)/25,0)</f>
        <v>44154</v>
      </c>
      <c r="B8107">
        <f t="shared" ref="B8107:E8107" si="8081">B8082</f>
        <v>1</v>
      </c>
      <c r="C8107" t="str">
        <f t="shared" si="8081"/>
        <v>A2</v>
      </c>
      <c r="D8107" t="str">
        <f t="shared" si="8081"/>
        <v>сыр твердый</v>
      </c>
      <c r="E8107" t="str">
        <f t="shared" si="8081"/>
        <v>A2|сыр твердый</v>
      </c>
      <c r="F8107">
        <f>IFERROR(INDEX('Прайс-лист на год'!$E$4:$NG$28,MATCH(prices_model!E8107,'Прайс-лист на год'!$D$4:$D$28,0),MATCH(prices_model!A8107,'Прайс-лист на год'!$E$3:$NG$3,0)),0)</f>
        <v>1050</v>
      </c>
    </row>
    <row r="8108" spans="1:6" x14ac:dyDescent="0.25">
      <c r="A8108" s="30">
        <f>'Прайс-лист на год'!$E$3+ROUNDDOWN((ROW()-2)/25,0)</f>
        <v>44154</v>
      </c>
      <c r="B8108">
        <f t="shared" ref="B8108:E8108" si="8082">B8083</f>
        <v>1</v>
      </c>
      <c r="C8108" t="str">
        <f t="shared" si="8082"/>
        <v>A2</v>
      </c>
      <c r="D8108" t="str">
        <f t="shared" si="8082"/>
        <v>сыр полутвердый</v>
      </c>
      <c r="E8108" t="str">
        <f t="shared" si="8082"/>
        <v>A2|сыр полутвердый</v>
      </c>
      <c r="F8108">
        <f>IFERROR(INDEX('Прайс-лист на год'!$E$4:$NG$28,MATCH(prices_model!E8108,'Прайс-лист на год'!$D$4:$D$28,0),MATCH(prices_model!A8108,'Прайс-лист на год'!$E$3:$NG$3,0)),0)</f>
        <v>630</v>
      </c>
    </row>
    <row r="8109" spans="1:6" x14ac:dyDescent="0.25">
      <c r="A8109" s="30">
        <f>'Прайс-лист на год'!$E$3+ROUNDDOWN((ROW()-2)/25,0)</f>
        <v>44154</v>
      </c>
      <c r="B8109">
        <f t="shared" ref="B8109:E8109" si="8083">B8084</f>
        <v>1</v>
      </c>
      <c r="C8109" t="str">
        <f t="shared" si="8083"/>
        <v>A2</v>
      </c>
      <c r="D8109" t="str">
        <f t="shared" si="8083"/>
        <v>сыр мягкий</v>
      </c>
      <c r="E8109" t="str">
        <f t="shared" si="8083"/>
        <v>A2|сыр мягкий</v>
      </c>
      <c r="F8109">
        <f>IFERROR(INDEX('Прайс-лист на год'!$E$4:$NG$28,MATCH(prices_model!E8109,'Прайс-лист на год'!$D$4:$D$28,0),MATCH(prices_model!A8109,'Прайс-лист на год'!$E$3:$NG$3,0)),0)</f>
        <v>525</v>
      </c>
    </row>
    <row r="8110" spans="1:6" x14ac:dyDescent="0.25">
      <c r="A8110" s="30">
        <f>'Прайс-лист на год'!$E$3+ROUNDDOWN((ROW()-2)/25,0)</f>
        <v>44154</v>
      </c>
      <c r="B8110">
        <f t="shared" ref="B8110:E8110" si="8084">B8085</f>
        <v>1</v>
      </c>
      <c r="C8110" t="str">
        <f t="shared" si="8084"/>
        <v>A2</v>
      </c>
      <c r="D8110" t="str">
        <f t="shared" si="8084"/>
        <v>прочие сыры</v>
      </c>
      <c r="E8110" t="str">
        <f t="shared" si="8084"/>
        <v>A2|прочие сыры</v>
      </c>
      <c r="F8110">
        <f>IFERROR(INDEX('Прайс-лист на год'!$E$4:$NG$28,MATCH(prices_model!E8110,'Прайс-лист на год'!$D$4:$D$28,0),MATCH(prices_model!A8110,'Прайс-лист на год'!$E$3:$NG$3,0)),0)</f>
        <v>735</v>
      </c>
    </row>
    <row r="8111" spans="1:6" x14ac:dyDescent="0.25">
      <c r="A8111" s="30">
        <f>'Прайс-лист на год'!$E$3+ROUNDDOWN((ROW()-2)/25,0)</f>
        <v>44154</v>
      </c>
      <c r="B8111">
        <f t="shared" ref="B8111:E8111" si="8085">B8086</f>
        <v>1</v>
      </c>
      <c r="C8111" t="str">
        <f t="shared" si="8085"/>
        <v>A2</v>
      </c>
      <c r="D8111" t="str">
        <f t="shared" si="8085"/>
        <v>продукты сырные</v>
      </c>
      <c r="E8111" t="str">
        <f t="shared" si="8085"/>
        <v>A2|продукты сырные</v>
      </c>
      <c r="F8111">
        <f>IFERROR(INDEX('Прайс-лист на год'!$E$4:$NG$28,MATCH(prices_model!E8111,'Прайс-лист на год'!$D$4:$D$28,0),MATCH(prices_model!A8111,'Прайс-лист на год'!$E$3:$NG$3,0)),0)</f>
        <v>420</v>
      </c>
    </row>
    <row r="8112" spans="1:6" x14ac:dyDescent="0.25">
      <c r="A8112" s="30">
        <f>'Прайс-лист на год'!$E$3+ROUNDDOWN((ROW()-2)/25,0)</f>
        <v>44154</v>
      </c>
      <c r="B8112">
        <f t="shared" ref="B8112:E8112" si="8086">B8087</f>
        <v>1</v>
      </c>
      <c r="C8112" t="str">
        <f t="shared" si="8086"/>
        <v>A3</v>
      </c>
      <c r="D8112" t="str">
        <f t="shared" si="8086"/>
        <v>сыр твердый</v>
      </c>
      <c r="E8112" t="str">
        <f t="shared" si="8086"/>
        <v>A3|сыр твердый</v>
      </c>
      <c r="F8112">
        <f>IFERROR(INDEX('Прайс-лист на год'!$E$4:$NG$28,MATCH(prices_model!E8112,'Прайс-лист на год'!$D$4:$D$28,0),MATCH(prices_model!A8112,'Прайс-лист на год'!$E$3:$NG$3,0)),0)</f>
        <v>1100</v>
      </c>
    </row>
    <row r="8113" spans="1:6" x14ac:dyDescent="0.25">
      <c r="A8113" s="30">
        <f>'Прайс-лист на год'!$E$3+ROUNDDOWN((ROW()-2)/25,0)</f>
        <v>44154</v>
      </c>
      <c r="B8113">
        <f t="shared" ref="B8113:E8113" si="8087">B8088</f>
        <v>1</v>
      </c>
      <c r="C8113" t="str">
        <f t="shared" si="8087"/>
        <v>A3</v>
      </c>
      <c r="D8113" t="str">
        <f t="shared" si="8087"/>
        <v>сыр полутвердый</v>
      </c>
      <c r="E8113" t="str">
        <f t="shared" si="8087"/>
        <v>A3|сыр полутвердый</v>
      </c>
      <c r="F8113">
        <f>IFERROR(INDEX('Прайс-лист на год'!$E$4:$NG$28,MATCH(prices_model!E8113,'Прайс-лист на год'!$D$4:$D$28,0),MATCH(prices_model!A8113,'Прайс-лист на год'!$E$3:$NG$3,0)),0)</f>
        <v>660</v>
      </c>
    </row>
    <row r="8114" spans="1:6" x14ac:dyDescent="0.25">
      <c r="A8114" s="30">
        <f>'Прайс-лист на год'!$E$3+ROUNDDOWN((ROW()-2)/25,0)</f>
        <v>44154</v>
      </c>
      <c r="B8114">
        <f t="shared" ref="B8114:E8114" si="8088">B8089</f>
        <v>1</v>
      </c>
      <c r="C8114" t="str">
        <f t="shared" si="8088"/>
        <v>A3</v>
      </c>
      <c r="D8114" t="str">
        <f t="shared" si="8088"/>
        <v>сыр мягкий</v>
      </c>
      <c r="E8114" t="str">
        <f t="shared" si="8088"/>
        <v>A3|сыр мягкий</v>
      </c>
      <c r="F8114">
        <f>IFERROR(INDEX('Прайс-лист на год'!$E$4:$NG$28,MATCH(prices_model!E8114,'Прайс-лист на год'!$D$4:$D$28,0),MATCH(prices_model!A8114,'Прайс-лист на год'!$E$3:$NG$3,0)),0)</f>
        <v>550</v>
      </c>
    </row>
    <row r="8115" spans="1:6" x14ac:dyDescent="0.25">
      <c r="A8115" s="30">
        <f>'Прайс-лист на год'!$E$3+ROUNDDOWN((ROW()-2)/25,0)</f>
        <v>44154</v>
      </c>
      <c r="B8115">
        <f t="shared" ref="B8115:E8115" si="8089">B8090</f>
        <v>1</v>
      </c>
      <c r="C8115" t="str">
        <f t="shared" si="8089"/>
        <v>A3</v>
      </c>
      <c r="D8115" t="str">
        <f t="shared" si="8089"/>
        <v>прочие сыры</v>
      </c>
      <c r="E8115" t="str">
        <f t="shared" si="8089"/>
        <v>A3|прочие сыры</v>
      </c>
      <c r="F8115">
        <f>IFERROR(INDEX('Прайс-лист на год'!$E$4:$NG$28,MATCH(prices_model!E8115,'Прайс-лист на год'!$D$4:$D$28,0),MATCH(prices_model!A8115,'Прайс-лист на год'!$E$3:$NG$3,0)),0)</f>
        <v>770</v>
      </c>
    </row>
    <row r="8116" spans="1:6" x14ac:dyDescent="0.25">
      <c r="A8116" s="30">
        <f>'Прайс-лист на год'!$E$3+ROUNDDOWN((ROW()-2)/25,0)</f>
        <v>44154</v>
      </c>
      <c r="B8116">
        <f t="shared" ref="B8116:E8116" si="8090">B8091</f>
        <v>1</v>
      </c>
      <c r="C8116" t="str">
        <f t="shared" si="8090"/>
        <v>A3</v>
      </c>
      <c r="D8116" t="str">
        <f t="shared" si="8090"/>
        <v>продукты сырные</v>
      </c>
      <c r="E8116" t="str">
        <f t="shared" si="8090"/>
        <v>A3|продукты сырные</v>
      </c>
      <c r="F8116">
        <f>IFERROR(INDEX('Прайс-лист на год'!$E$4:$NG$28,MATCH(prices_model!E8116,'Прайс-лист на год'!$D$4:$D$28,0),MATCH(prices_model!A8116,'Прайс-лист на год'!$E$3:$NG$3,0)),0)</f>
        <v>440</v>
      </c>
    </row>
    <row r="8117" spans="1:6" x14ac:dyDescent="0.25">
      <c r="A8117" s="30">
        <f>'Прайс-лист на год'!$E$3+ROUNDDOWN((ROW()-2)/25,0)</f>
        <v>44154</v>
      </c>
      <c r="B8117">
        <f t="shared" ref="B8117:E8117" si="8091">B8092</f>
        <v>1</v>
      </c>
      <c r="C8117" t="str">
        <f t="shared" si="8091"/>
        <v>A4</v>
      </c>
      <c r="D8117" t="str">
        <f t="shared" si="8091"/>
        <v>сыр твердый</v>
      </c>
      <c r="E8117" t="str">
        <f t="shared" si="8091"/>
        <v>A4|сыр твердый</v>
      </c>
      <c r="F8117">
        <f>IFERROR(INDEX('Прайс-лист на год'!$E$4:$NG$28,MATCH(prices_model!E8117,'Прайс-лист на год'!$D$4:$D$28,0),MATCH(prices_model!A8117,'Прайс-лист на год'!$E$3:$NG$3,0)),0)</f>
        <v>1103</v>
      </c>
    </row>
    <row r="8118" spans="1:6" x14ac:dyDescent="0.25">
      <c r="A8118" s="30">
        <f>'Прайс-лист на год'!$E$3+ROUNDDOWN((ROW()-2)/25,0)</f>
        <v>44154</v>
      </c>
      <c r="B8118">
        <f t="shared" ref="B8118:E8118" si="8092">B8093</f>
        <v>1</v>
      </c>
      <c r="C8118" t="str">
        <f t="shared" si="8092"/>
        <v>A4</v>
      </c>
      <c r="D8118" t="str">
        <f t="shared" si="8092"/>
        <v>сыр полутвердый</v>
      </c>
      <c r="E8118" t="str">
        <f t="shared" si="8092"/>
        <v>A4|сыр полутвердый</v>
      </c>
      <c r="F8118">
        <f>IFERROR(INDEX('Прайс-лист на год'!$E$4:$NG$28,MATCH(prices_model!E8118,'Прайс-лист на год'!$D$4:$D$28,0),MATCH(prices_model!A8118,'Прайс-лист на год'!$E$3:$NG$3,0)),0)</f>
        <v>662</v>
      </c>
    </row>
    <row r="8119" spans="1:6" x14ac:dyDescent="0.25">
      <c r="A8119" s="30">
        <f>'Прайс-лист на год'!$E$3+ROUNDDOWN((ROW()-2)/25,0)</f>
        <v>44154</v>
      </c>
      <c r="B8119">
        <f t="shared" ref="B8119:E8119" si="8093">B8094</f>
        <v>1</v>
      </c>
      <c r="C8119" t="str">
        <f t="shared" si="8093"/>
        <v>A4</v>
      </c>
      <c r="D8119" t="str">
        <f t="shared" si="8093"/>
        <v>сыр мягкий</v>
      </c>
      <c r="E8119" t="str">
        <f t="shared" si="8093"/>
        <v>A4|сыр мягкий</v>
      </c>
      <c r="F8119">
        <f>IFERROR(INDEX('Прайс-лист на год'!$E$4:$NG$28,MATCH(prices_model!E8119,'Прайс-лист на год'!$D$4:$D$28,0),MATCH(prices_model!A8119,'Прайс-лист на год'!$E$3:$NG$3,0)),0)</f>
        <v>551</v>
      </c>
    </row>
    <row r="8120" spans="1:6" x14ac:dyDescent="0.25">
      <c r="A8120" s="30">
        <f>'Прайс-лист на год'!$E$3+ROUNDDOWN((ROW()-2)/25,0)</f>
        <v>44154</v>
      </c>
      <c r="B8120">
        <f t="shared" ref="B8120:E8120" si="8094">B8095</f>
        <v>1</v>
      </c>
      <c r="C8120" t="str">
        <f t="shared" si="8094"/>
        <v>A4</v>
      </c>
      <c r="D8120" t="str">
        <f t="shared" si="8094"/>
        <v>прочие сыры</v>
      </c>
      <c r="E8120" t="str">
        <f t="shared" si="8094"/>
        <v>A4|прочие сыры</v>
      </c>
      <c r="F8120">
        <f>IFERROR(INDEX('Прайс-лист на год'!$E$4:$NG$28,MATCH(prices_model!E8120,'Прайс-лист на год'!$D$4:$D$28,0),MATCH(prices_model!A8120,'Прайс-лист на год'!$E$3:$NG$3,0)),0)</f>
        <v>847</v>
      </c>
    </row>
    <row r="8121" spans="1:6" x14ac:dyDescent="0.25">
      <c r="A8121" s="30">
        <f>'Прайс-лист на год'!$E$3+ROUNDDOWN((ROW()-2)/25,0)</f>
        <v>44154</v>
      </c>
      <c r="B8121">
        <f t="shared" ref="B8121:E8121" si="8095">B8096</f>
        <v>1</v>
      </c>
      <c r="C8121" t="str">
        <f t="shared" si="8095"/>
        <v>A4</v>
      </c>
      <c r="D8121" t="str">
        <f t="shared" si="8095"/>
        <v>продукты сырные</v>
      </c>
      <c r="E8121" t="str">
        <f t="shared" si="8095"/>
        <v>A4|продукты сырные</v>
      </c>
      <c r="F8121">
        <f>IFERROR(INDEX('Прайс-лист на год'!$E$4:$NG$28,MATCH(prices_model!E8121,'Прайс-лист на год'!$D$4:$D$28,0),MATCH(prices_model!A8121,'Прайс-лист на год'!$E$3:$NG$3,0)),0)</f>
        <v>340</v>
      </c>
    </row>
    <row r="8122" spans="1:6" x14ac:dyDescent="0.25">
      <c r="A8122" s="30">
        <f>'Прайс-лист на год'!$E$3+ROUNDDOWN((ROW()-2)/25,0)</f>
        <v>44154</v>
      </c>
      <c r="B8122">
        <f t="shared" ref="B8122:E8122" si="8096">B8097</f>
        <v>1</v>
      </c>
      <c r="C8122" t="str">
        <f t="shared" si="8096"/>
        <v>A5</v>
      </c>
      <c r="D8122" t="str">
        <f t="shared" si="8096"/>
        <v>сыр твердый</v>
      </c>
      <c r="E8122" t="str">
        <f t="shared" si="8096"/>
        <v>A5|сыр твердый</v>
      </c>
      <c r="F8122">
        <f>IFERROR(INDEX('Прайс-лист на год'!$E$4:$NG$28,MATCH(prices_model!E8122,'Прайс-лист на год'!$D$4:$D$28,0),MATCH(prices_model!A8122,'Прайс-лист на год'!$E$3:$NG$3,0)),0)</f>
        <v>1109</v>
      </c>
    </row>
    <row r="8123" spans="1:6" x14ac:dyDescent="0.25">
      <c r="A8123" s="30">
        <f>'Прайс-лист на год'!$E$3+ROUNDDOWN((ROW()-2)/25,0)</f>
        <v>44154</v>
      </c>
      <c r="B8123">
        <f t="shared" ref="B8123:E8123" si="8097">B8098</f>
        <v>1</v>
      </c>
      <c r="C8123" t="str">
        <f t="shared" si="8097"/>
        <v>A5</v>
      </c>
      <c r="D8123" t="str">
        <f t="shared" si="8097"/>
        <v>сыр полутвердый</v>
      </c>
      <c r="E8123" t="str">
        <f t="shared" si="8097"/>
        <v>A5|сыр полутвердый</v>
      </c>
      <c r="F8123">
        <f>IFERROR(INDEX('Прайс-лист на год'!$E$4:$NG$28,MATCH(prices_model!E8123,'Прайс-лист на год'!$D$4:$D$28,0),MATCH(prices_model!A8123,'Прайс-лист на год'!$E$3:$NG$3,0)),0)</f>
        <v>665</v>
      </c>
    </row>
    <row r="8124" spans="1:6" x14ac:dyDescent="0.25">
      <c r="A8124" s="30">
        <f>'Прайс-лист на год'!$E$3+ROUNDDOWN((ROW()-2)/25,0)</f>
        <v>44154</v>
      </c>
      <c r="B8124">
        <f t="shared" ref="B8124:E8124" si="8098">B8099</f>
        <v>1</v>
      </c>
      <c r="C8124" t="str">
        <f t="shared" si="8098"/>
        <v>A5</v>
      </c>
      <c r="D8124" t="str">
        <f t="shared" si="8098"/>
        <v>сыр мягкий</v>
      </c>
      <c r="E8124" t="str">
        <f t="shared" si="8098"/>
        <v>A5|сыр мягкий</v>
      </c>
      <c r="F8124">
        <f>IFERROR(INDEX('Прайс-лист на год'!$E$4:$NG$28,MATCH(prices_model!E8124,'Прайс-лист на год'!$D$4:$D$28,0),MATCH(prices_model!A8124,'Прайс-лист на год'!$E$3:$NG$3,0)),0)</f>
        <v>554</v>
      </c>
    </row>
    <row r="8125" spans="1:6" x14ac:dyDescent="0.25">
      <c r="A8125" s="30">
        <f>'Прайс-лист на год'!$E$3+ROUNDDOWN((ROW()-2)/25,0)</f>
        <v>44154</v>
      </c>
      <c r="B8125">
        <f t="shared" ref="B8125:E8125" si="8099">B8100</f>
        <v>1</v>
      </c>
      <c r="C8125" t="str">
        <f t="shared" si="8099"/>
        <v>A5</v>
      </c>
      <c r="D8125" t="str">
        <f t="shared" si="8099"/>
        <v>прочие сыры</v>
      </c>
      <c r="E8125" t="str">
        <f t="shared" si="8099"/>
        <v>A5|прочие сыры</v>
      </c>
      <c r="F8125">
        <f>IFERROR(INDEX('Прайс-лист на год'!$E$4:$NG$28,MATCH(prices_model!E8125,'Прайс-лист на год'!$D$4:$D$28,0),MATCH(prices_model!A8125,'Прайс-лист на год'!$E$3:$NG$3,0)),0)</f>
        <v>776</v>
      </c>
    </row>
    <row r="8126" spans="1:6" x14ac:dyDescent="0.25">
      <c r="A8126" s="30">
        <f>'Прайс-лист на год'!$E$3+ROUNDDOWN((ROW()-2)/25,0)</f>
        <v>44154</v>
      </c>
      <c r="B8126">
        <f t="shared" ref="B8126:E8126" si="8100">B8101</f>
        <v>1</v>
      </c>
      <c r="C8126" t="str">
        <f t="shared" si="8100"/>
        <v>A5</v>
      </c>
      <c r="D8126" t="str">
        <f t="shared" si="8100"/>
        <v>продукты сырные</v>
      </c>
      <c r="E8126" t="str">
        <f t="shared" si="8100"/>
        <v>A5|продукты сырные</v>
      </c>
      <c r="F8126">
        <f>IFERROR(INDEX('Прайс-лист на год'!$E$4:$NG$28,MATCH(prices_model!E8126,'Прайс-лист на год'!$D$4:$D$28,0),MATCH(prices_model!A8126,'Прайс-лист на год'!$E$3:$NG$3,0)),0)</f>
        <v>444</v>
      </c>
    </row>
    <row r="8127" spans="1:6" x14ac:dyDescent="0.25">
      <c r="A8127" s="30">
        <f>'Прайс-лист на год'!$E$3+ROUNDDOWN((ROW()-2)/25,0)</f>
        <v>44155</v>
      </c>
      <c r="B8127">
        <f t="shared" ref="B8127:E8127" si="8101">B8102</f>
        <v>1</v>
      </c>
      <c r="C8127" t="str">
        <f t="shared" si="8101"/>
        <v>A1</v>
      </c>
      <c r="D8127" t="str">
        <f t="shared" si="8101"/>
        <v>сыр твердый</v>
      </c>
      <c r="E8127" t="str">
        <f t="shared" si="8101"/>
        <v>A1|сыр твердый</v>
      </c>
      <c r="F8127">
        <f>IFERROR(INDEX('Прайс-лист на год'!$E$4:$NG$28,MATCH(prices_model!E8127,'Прайс-лист на год'!$D$4:$D$28,0),MATCH(prices_model!A8127,'Прайс-лист на год'!$E$3:$NG$3,0)),0)</f>
        <v>1000</v>
      </c>
    </row>
    <row r="8128" spans="1:6" x14ac:dyDescent="0.25">
      <c r="A8128" s="30">
        <f>'Прайс-лист на год'!$E$3+ROUNDDOWN((ROW()-2)/25,0)</f>
        <v>44155</v>
      </c>
      <c r="B8128">
        <f t="shared" ref="B8128:E8128" si="8102">B8103</f>
        <v>1</v>
      </c>
      <c r="C8128" t="str">
        <f t="shared" si="8102"/>
        <v>A1</v>
      </c>
      <c r="D8128" t="str">
        <f t="shared" si="8102"/>
        <v>сыр полутвердый</v>
      </c>
      <c r="E8128" t="str">
        <f t="shared" si="8102"/>
        <v>A1|сыр полутвердый</v>
      </c>
      <c r="F8128">
        <f>IFERROR(INDEX('Прайс-лист на год'!$E$4:$NG$28,MATCH(prices_model!E8128,'Прайс-лист на год'!$D$4:$D$28,0),MATCH(prices_model!A8128,'Прайс-лист на год'!$E$3:$NG$3,0)),0)</f>
        <v>600</v>
      </c>
    </row>
    <row r="8129" spans="1:6" x14ac:dyDescent="0.25">
      <c r="A8129" s="30">
        <f>'Прайс-лист на год'!$E$3+ROUNDDOWN((ROW()-2)/25,0)</f>
        <v>44155</v>
      </c>
      <c r="B8129">
        <f t="shared" ref="B8129:E8129" si="8103">B8104</f>
        <v>1</v>
      </c>
      <c r="C8129" t="str">
        <f t="shared" si="8103"/>
        <v>A1</v>
      </c>
      <c r="D8129" t="str">
        <f t="shared" si="8103"/>
        <v>сыр мягкий</v>
      </c>
      <c r="E8129" t="str">
        <f t="shared" si="8103"/>
        <v>A1|сыр мягкий</v>
      </c>
      <c r="F8129">
        <f>IFERROR(INDEX('Прайс-лист на год'!$E$4:$NG$28,MATCH(prices_model!E8129,'Прайс-лист на год'!$D$4:$D$28,0),MATCH(prices_model!A8129,'Прайс-лист на год'!$E$3:$NG$3,0)),0)</f>
        <v>500</v>
      </c>
    </row>
    <row r="8130" spans="1:6" x14ac:dyDescent="0.25">
      <c r="A8130" s="30">
        <f>'Прайс-лист на год'!$E$3+ROUNDDOWN((ROW()-2)/25,0)</f>
        <v>44155</v>
      </c>
      <c r="B8130">
        <f t="shared" ref="B8130:E8130" si="8104">B8105</f>
        <v>1</v>
      </c>
      <c r="C8130" t="str">
        <f t="shared" si="8104"/>
        <v>A1</v>
      </c>
      <c r="D8130" t="str">
        <f t="shared" si="8104"/>
        <v>прочие сыры</v>
      </c>
      <c r="E8130" t="str">
        <f t="shared" si="8104"/>
        <v>A1|прочие сыры</v>
      </c>
      <c r="F8130">
        <f>IFERROR(INDEX('Прайс-лист на год'!$E$4:$NG$28,MATCH(prices_model!E8130,'Прайс-лист на год'!$D$4:$D$28,0),MATCH(prices_model!A8130,'Прайс-лист на год'!$E$3:$NG$3,0)),0)</f>
        <v>700</v>
      </c>
    </row>
    <row r="8131" spans="1:6" x14ac:dyDescent="0.25">
      <c r="A8131" s="30">
        <f>'Прайс-лист на год'!$E$3+ROUNDDOWN((ROW()-2)/25,0)</f>
        <v>44155</v>
      </c>
      <c r="B8131">
        <f t="shared" ref="B8131:E8131" si="8105">B8106</f>
        <v>1</v>
      </c>
      <c r="C8131" t="str">
        <f t="shared" si="8105"/>
        <v>A1</v>
      </c>
      <c r="D8131" t="str">
        <f t="shared" si="8105"/>
        <v>продукты сырные</v>
      </c>
      <c r="E8131" t="str">
        <f t="shared" si="8105"/>
        <v>A1|продукты сырные</v>
      </c>
      <c r="F8131">
        <f>IFERROR(INDEX('Прайс-лист на год'!$E$4:$NG$28,MATCH(prices_model!E8131,'Прайс-лист на год'!$D$4:$D$28,0),MATCH(prices_model!A8131,'Прайс-лист на год'!$E$3:$NG$3,0)),0)</f>
        <v>400</v>
      </c>
    </row>
    <row r="8132" spans="1:6" x14ac:dyDescent="0.25">
      <c r="A8132" s="30">
        <f>'Прайс-лист на год'!$E$3+ROUNDDOWN((ROW()-2)/25,0)</f>
        <v>44155</v>
      </c>
      <c r="B8132">
        <f t="shared" ref="B8132:E8132" si="8106">B8107</f>
        <v>1</v>
      </c>
      <c r="C8132" t="str">
        <f t="shared" si="8106"/>
        <v>A2</v>
      </c>
      <c r="D8132" t="str">
        <f t="shared" si="8106"/>
        <v>сыр твердый</v>
      </c>
      <c r="E8132" t="str">
        <f t="shared" si="8106"/>
        <v>A2|сыр твердый</v>
      </c>
      <c r="F8132">
        <f>IFERROR(INDEX('Прайс-лист на год'!$E$4:$NG$28,MATCH(prices_model!E8132,'Прайс-лист на год'!$D$4:$D$28,0),MATCH(prices_model!A8132,'Прайс-лист на год'!$E$3:$NG$3,0)),0)</f>
        <v>1050</v>
      </c>
    </row>
    <row r="8133" spans="1:6" x14ac:dyDescent="0.25">
      <c r="A8133" s="30">
        <f>'Прайс-лист на год'!$E$3+ROUNDDOWN((ROW()-2)/25,0)</f>
        <v>44155</v>
      </c>
      <c r="B8133">
        <f t="shared" ref="B8133:E8133" si="8107">B8108</f>
        <v>1</v>
      </c>
      <c r="C8133" t="str">
        <f t="shared" si="8107"/>
        <v>A2</v>
      </c>
      <c r="D8133" t="str">
        <f t="shared" si="8107"/>
        <v>сыр полутвердый</v>
      </c>
      <c r="E8133" t="str">
        <f t="shared" si="8107"/>
        <v>A2|сыр полутвердый</v>
      </c>
      <c r="F8133">
        <f>IFERROR(INDEX('Прайс-лист на год'!$E$4:$NG$28,MATCH(prices_model!E8133,'Прайс-лист на год'!$D$4:$D$28,0),MATCH(prices_model!A8133,'Прайс-лист на год'!$E$3:$NG$3,0)),0)</f>
        <v>630</v>
      </c>
    </row>
    <row r="8134" spans="1:6" x14ac:dyDescent="0.25">
      <c r="A8134" s="30">
        <f>'Прайс-лист на год'!$E$3+ROUNDDOWN((ROW()-2)/25,0)</f>
        <v>44155</v>
      </c>
      <c r="B8134">
        <f t="shared" ref="B8134:E8134" si="8108">B8109</f>
        <v>1</v>
      </c>
      <c r="C8134" t="str">
        <f t="shared" si="8108"/>
        <v>A2</v>
      </c>
      <c r="D8134" t="str">
        <f t="shared" si="8108"/>
        <v>сыр мягкий</v>
      </c>
      <c r="E8134" t="str">
        <f t="shared" si="8108"/>
        <v>A2|сыр мягкий</v>
      </c>
      <c r="F8134">
        <f>IFERROR(INDEX('Прайс-лист на год'!$E$4:$NG$28,MATCH(prices_model!E8134,'Прайс-лист на год'!$D$4:$D$28,0),MATCH(prices_model!A8134,'Прайс-лист на год'!$E$3:$NG$3,0)),0)</f>
        <v>525</v>
      </c>
    </row>
    <row r="8135" spans="1:6" x14ac:dyDescent="0.25">
      <c r="A8135" s="30">
        <f>'Прайс-лист на год'!$E$3+ROUNDDOWN((ROW()-2)/25,0)</f>
        <v>44155</v>
      </c>
      <c r="B8135">
        <f t="shared" ref="B8135:E8135" si="8109">B8110</f>
        <v>1</v>
      </c>
      <c r="C8135" t="str">
        <f t="shared" si="8109"/>
        <v>A2</v>
      </c>
      <c r="D8135" t="str">
        <f t="shared" si="8109"/>
        <v>прочие сыры</v>
      </c>
      <c r="E8135" t="str">
        <f t="shared" si="8109"/>
        <v>A2|прочие сыры</v>
      </c>
      <c r="F8135">
        <f>IFERROR(INDEX('Прайс-лист на год'!$E$4:$NG$28,MATCH(prices_model!E8135,'Прайс-лист на год'!$D$4:$D$28,0),MATCH(prices_model!A8135,'Прайс-лист на год'!$E$3:$NG$3,0)),0)</f>
        <v>735</v>
      </c>
    </row>
    <row r="8136" spans="1:6" x14ac:dyDescent="0.25">
      <c r="A8136" s="30">
        <f>'Прайс-лист на год'!$E$3+ROUNDDOWN((ROW()-2)/25,0)</f>
        <v>44155</v>
      </c>
      <c r="B8136">
        <f t="shared" ref="B8136:E8136" si="8110">B8111</f>
        <v>1</v>
      </c>
      <c r="C8136" t="str">
        <f t="shared" si="8110"/>
        <v>A2</v>
      </c>
      <c r="D8136" t="str">
        <f t="shared" si="8110"/>
        <v>продукты сырные</v>
      </c>
      <c r="E8136" t="str">
        <f t="shared" si="8110"/>
        <v>A2|продукты сырные</v>
      </c>
      <c r="F8136">
        <f>IFERROR(INDEX('Прайс-лист на год'!$E$4:$NG$28,MATCH(prices_model!E8136,'Прайс-лист на год'!$D$4:$D$28,0),MATCH(prices_model!A8136,'Прайс-лист на год'!$E$3:$NG$3,0)),0)</f>
        <v>420</v>
      </c>
    </row>
    <row r="8137" spans="1:6" x14ac:dyDescent="0.25">
      <c r="A8137" s="30">
        <f>'Прайс-лист на год'!$E$3+ROUNDDOWN((ROW()-2)/25,0)</f>
        <v>44155</v>
      </c>
      <c r="B8137">
        <f t="shared" ref="B8137:E8137" si="8111">B8112</f>
        <v>1</v>
      </c>
      <c r="C8137" t="str">
        <f t="shared" si="8111"/>
        <v>A3</v>
      </c>
      <c r="D8137" t="str">
        <f t="shared" si="8111"/>
        <v>сыр твердый</v>
      </c>
      <c r="E8137" t="str">
        <f t="shared" si="8111"/>
        <v>A3|сыр твердый</v>
      </c>
      <c r="F8137">
        <f>IFERROR(INDEX('Прайс-лист на год'!$E$4:$NG$28,MATCH(prices_model!E8137,'Прайс-лист на год'!$D$4:$D$28,0),MATCH(prices_model!A8137,'Прайс-лист на год'!$E$3:$NG$3,0)),0)</f>
        <v>1100</v>
      </c>
    </row>
    <row r="8138" spans="1:6" x14ac:dyDescent="0.25">
      <c r="A8138" s="30">
        <f>'Прайс-лист на год'!$E$3+ROUNDDOWN((ROW()-2)/25,0)</f>
        <v>44155</v>
      </c>
      <c r="B8138">
        <f t="shared" ref="B8138:E8138" si="8112">B8113</f>
        <v>1</v>
      </c>
      <c r="C8138" t="str">
        <f t="shared" si="8112"/>
        <v>A3</v>
      </c>
      <c r="D8138" t="str">
        <f t="shared" si="8112"/>
        <v>сыр полутвердый</v>
      </c>
      <c r="E8138" t="str">
        <f t="shared" si="8112"/>
        <v>A3|сыр полутвердый</v>
      </c>
      <c r="F8138">
        <f>IFERROR(INDEX('Прайс-лист на год'!$E$4:$NG$28,MATCH(prices_model!E8138,'Прайс-лист на год'!$D$4:$D$28,0),MATCH(prices_model!A8138,'Прайс-лист на год'!$E$3:$NG$3,0)),0)</f>
        <v>660</v>
      </c>
    </row>
    <row r="8139" spans="1:6" x14ac:dyDescent="0.25">
      <c r="A8139" s="30">
        <f>'Прайс-лист на год'!$E$3+ROUNDDOWN((ROW()-2)/25,0)</f>
        <v>44155</v>
      </c>
      <c r="B8139">
        <f t="shared" ref="B8139:E8139" si="8113">B8114</f>
        <v>1</v>
      </c>
      <c r="C8139" t="str">
        <f t="shared" si="8113"/>
        <v>A3</v>
      </c>
      <c r="D8139" t="str">
        <f t="shared" si="8113"/>
        <v>сыр мягкий</v>
      </c>
      <c r="E8139" t="str">
        <f t="shared" si="8113"/>
        <v>A3|сыр мягкий</v>
      </c>
      <c r="F8139">
        <f>IFERROR(INDEX('Прайс-лист на год'!$E$4:$NG$28,MATCH(prices_model!E8139,'Прайс-лист на год'!$D$4:$D$28,0),MATCH(prices_model!A8139,'Прайс-лист на год'!$E$3:$NG$3,0)),0)</f>
        <v>550</v>
      </c>
    </row>
    <row r="8140" spans="1:6" x14ac:dyDescent="0.25">
      <c r="A8140" s="30">
        <f>'Прайс-лист на год'!$E$3+ROUNDDOWN((ROW()-2)/25,0)</f>
        <v>44155</v>
      </c>
      <c r="B8140">
        <f t="shared" ref="B8140:E8140" si="8114">B8115</f>
        <v>1</v>
      </c>
      <c r="C8140" t="str">
        <f t="shared" si="8114"/>
        <v>A3</v>
      </c>
      <c r="D8140" t="str">
        <f t="shared" si="8114"/>
        <v>прочие сыры</v>
      </c>
      <c r="E8140" t="str">
        <f t="shared" si="8114"/>
        <v>A3|прочие сыры</v>
      </c>
      <c r="F8140">
        <f>IFERROR(INDEX('Прайс-лист на год'!$E$4:$NG$28,MATCH(prices_model!E8140,'Прайс-лист на год'!$D$4:$D$28,0),MATCH(prices_model!A8140,'Прайс-лист на год'!$E$3:$NG$3,0)),0)</f>
        <v>770</v>
      </c>
    </row>
    <row r="8141" spans="1:6" x14ac:dyDescent="0.25">
      <c r="A8141" s="30">
        <f>'Прайс-лист на год'!$E$3+ROUNDDOWN((ROW()-2)/25,0)</f>
        <v>44155</v>
      </c>
      <c r="B8141">
        <f t="shared" ref="B8141:E8141" si="8115">B8116</f>
        <v>1</v>
      </c>
      <c r="C8141" t="str">
        <f t="shared" si="8115"/>
        <v>A3</v>
      </c>
      <c r="D8141" t="str">
        <f t="shared" si="8115"/>
        <v>продукты сырные</v>
      </c>
      <c r="E8141" t="str">
        <f t="shared" si="8115"/>
        <v>A3|продукты сырные</v>
      </c>
      <c r="F8141">
        <f>IFERROR(INDEX('Прайс-лист на год'!$E$4:$NG$28,MATCH(prices_model!E8141,'Прайс-лист на год'!$D$4:$D$28,0),MATCH(prices_model!A8141,'Прайс-лист на год'!$E$3:$NG$3,0)),0)</f>
        <v>440</v>
      </c>
    </row>
    <row r="8142" spans="1:6" x14ac:dyDescent="0.25">
      <c r="A8142" s="30">
        <f>'Прайс-лист на год'!$E$3+ROUNDDOWN((ROW()-2)/25,0)</f>
        <v>44155</v>
      </c>
      <c r="B8142">
        <f t="shared" ref="B8142:E8142" si="8116">B8117</f>
        <v>1</v>
      </c>
      <c r="C8142" t="str">
        <f t="shared" si="8116"/>
        <v>A4</v>
      </c>
      <c r="D8142" t="str">
        <f t="shared" si="8116"/>
        <v>сыр твердый</v>
      </c>
      <c r="E8142" t="str">
        <f t="shared" si="8116"/>
        <v>A4|сыр твердый</v>
      </c>
      <c r="F8142">
        <f>IFERROR(INDEX('Прайс-лист на год'!$E$4:$NG$28,MATCH(prices_model!E8142,'Прайс-лист на год'!$D$4:$D$28,0),MATCH(prices_model!A8142,'Прайс-лист на год'!$E$3:$NG$3,0)),0)</f>
        <v>1103</v>
      </c>
    </row>
    <row r="8143" spans="1:6" x14ac:dyDescent="0.25">
      <c r="A8143" s="30">
        <f>'Прайс-лист на год'!$E$3+ROUNDDOWN((ROW()-2)/25,0)</f>
        <v>44155</v>
      </c>
      <c r="B8143">
        <f t="shared" ref="B8143:E8143" si="8117">B8118</f>
        <v>1</v>
      </c>
      <c r="C8143" t="str">
        <f t="shared" si="8117"/>
        <v>A4</v>
      </c>
      <c r="D8143" t="str">
        <f t="shared" si="8117"/>
        <v>сыр полутвердый</v>
      </c>
      <c r="E8143" t="str">
        <f t="shared" si="8117"/>
        <v>A4|сыр полутвердый</v>
      </c>
      <c r="F8143">
        <f>IFERROR(INDEX('Прайс-лист на год'!$E$4:$NG$28,MATCH(prices_model!E8143,'Прайс-лист на год'!$D$4:$D$28,0),MATCH(prices_model!A8143,'Прайс-лист на год'!$E$3:$NG$3,0)),0)</f>
        <v>662</v>
      </c>
    </row>
    <row r="8144" spans="1:6" x14ac:dyDescent="0.25">
      <c r="A8144" s="30">
        <f>'Прайс-лист на год'!$E$3+ROUNDDOWN((ROW()-2)/25,0)</f>
        <v>44155</v>
      </c>
      <c r="B8144">
        <f t="shared" ref="B8144:E8144" si="8118">B8119</f>
        <v>1</v>
      </c>
      <c r="C8144" t="str">
        <f t="shared" si="8118"/>
        <v>A4</v>
      </c>
      <c r="D8144" t="str">
        <f t="shared" si="8118"/>
        <v>сыр мягкий</v>
      </c>
      <c r="E8144" t="str">
        <f t="shared" si="8118"/>
        <v>A4|сыр мягкий</v>
      </c>
      <c r="F8144">
        <f>IFERROR(INDEX('Прайс-лист на год'!$E$4:$NG$28,MATCH(prices_model!E8144,'Прайс-лист на год'!$D$4:$D$28,0),MATCH(prices_model!A8144,'Прайс-лист на год'!$E$3:$NG$3,0)),0)</f>
        <v>551</v>
      </c>
    </row>
    <row r="8145" spans="1:6" x14ac:dyDescent="0.25">
      <c r="A8145" s="30">
        <f>'Прайс-лист на год'!$E$3+ROUNDDOWN((ROW()-2)/25,0)</f>
        <v>44155</v>
      </c>
      <c r="B8145">
        <f t="shared" ref="B8145:E8145" si="8119">B8120</f>
        <v>1</v>
      </c>
      <c r="C8145" t="str">
        <f t="shared" si="8119"/>
        <v>A4</v>
      </c>
      <c r="D8145" t="str">
        <f t="shared" si="8119"/>
        <v>прочие сыры</v>
      </c>
      <c r="E8145" t="str">
        <f t="shared" si="8119"/>
        <v>A4|прочие сыры</v>
      </c>
      <c r="F8145">
        <f>IFERROR(INDEX('Прайс-лист на год'!$E$4:$NG$28,MATCH(prices_model!E8145,'Прайс-лист на год'!$D$4:$D$28,0),MATCH(prices_model!A8145,'Прайс-лист на год'!$E$3:$NG$3,0)),0)</f>
        <v>847</v>
      </c>
    </row>
    <row r="8146" spans="1:6" x14ac:dyDescent="0.25">
      <c r="A8146" s="30">
        <f>'Прайс-лист на год'!$E$3+ROUNDDOWN((ROW()-2)/25,0)</f>
        <v>44155</v>
      </c>
      <c r="B8146">
        <f t="shared" ref="B8146:E8146" si="8120">B8121</f>
        <v>1</v>
      </c>
      <c r="C8146" t="str">
        <f t="shared" si="8120"/>
        <v>A4</v>
      </c>
      <c r="D8146" t="str">
        <f t="shared" si="8120"/>
        <v>продукты сырные</v>
      </c>
      <c r="E8146" t="str">
        <f t="shared" si="8120"/>
        <v>A4|продукты сырные</v>
      </c>
      <c r="F8146">
        <f>IFERROR(INDEX('Прайс-лист на год'!$E$4:$NG$28,MATCH(prices_model!E8146,'Прайс-лист на год'!$D$4:$D$28,0),MATCH(prices_model!A8146,'Прайс-лист на год'!$E$3:$NG$3,0)),0)</f>
        <v>340</v>
      </c>
    </row>
    <row r="8147" spans="1:6" x14ac:dyDescent="0.25">
      <c r="A8147" s="30">
        <f>'Прайс-лист на год'!$E$3+ROUNDDOWN((ROW()-2)/25,0)</f>
        <v>44155</v>
      </c>
      <c r="B8147">
        <f t="shared" ref="B8147:E8147" si="8121">B8122</f>
        <v>1</v>
      </c>
      <c r="C8147" t="str">
        <f t="shared" si="8121"/>
        <v>A5</v>
      </c>
      <c r="D8147" t="str">
        <f t="shared" si="8121"/>
        <v>сыр твердый</v>
      </c>
      <c r="E8147" t="str">
        <f t="shared" si="8121"/>
        <v>A5|сыр твердый</v>
      </c>
      <c r="F8147">
        <f>IFERROR(INDEX('Прайс-лист на год'!$E$4:$NG$28,MATCH(prices_model!E8147,'Прайс-лист на год'!$D$4:$D$28,0),MATCH(prices_model!A8147,'Прайс-лист на год'!$E$3:$NG$3,0)),0)</f>
        <v>1109</v>
      </c>
    </row>
    <row r="8148" spans="1:6" x14ac:dyDescent="0.25">
      <c r="A8148" s="30">
        <f>'Прайс-лист на год'!$E$3+ROUNDDOWN((ROW()-2)/25,0)</f>
        <v>44155</v>
      </c>
      <c r="B8148">
        <f t="shared" ref="B8148:E8148" si="8122">B8123</f>
        <v>1</v>
      </c>
      <c r="C8148" t="str">
        <f t="shared" si="8122"/>
        <v>A5</v>
      </c>
      <c r="D8148" t="str">
        <f t="shared" si="8122"/>
        <v>сыр полутвердый</v>
      </c>
      <c r="E8148" t="str">
        <f t="shared" si="8122"/>
        <v>A5|сыр полутвердый</v>
      </c>
      <c r="F8148">
        <f>IFERROR(INDEX('Прайс-лист на год'!$E$4:$NG$28,MATCH(prices_model!E8148,'Прайс-лист на год'!$D$4:$D$28,0),MATCH(prices_model!A8148,'Прайс-лист на год'!$E$3:$NG$3,0)),0)</f>
        <v>665</v>
      </c>
    </row>
    <row r="8149" spans="1:6" x14ac:dyDescent="0.25">
      <c r="A8149" s="30">
        <f>'Прайс-лист на год'!$E$3+ROUNDDOWN((ROW()-2)/25,0)</f>
        <v>44155</v>
      </c>
      <c r="B8149">
        <f t="shared" ref="B8149:E8149" si="8123">B8124</f>
        <v>1</v>
      </c>
      <c r="C8149" t="str">
        <f t="shared" si="8123"/>
        <v>A5</v>
      </c>
      <c r="D8149" t="str">
        <f t="shared" si="8123"/>
        <v>сыр мягкий</v>
      </c>
      <c r="E8149" t="str">
        <f t="shared" si="8123"/>
        <v>A5|сыр мягкий</v>
      </c>
      <c r="F8149">
        <f>IFERROR(INDEX('Прайс-лист на год'!$E$4:$NG$28,MATCH(prices_model!E8149,'Прайс-лист на год'!$D$4:$D$28,0),MATCH(prices_model!A8149,'Прайс-лист на год'!$E$3:$NG$3,0)),0)</f>
        <v>554</v>
      </c>
    </row>
    <row r="8150" spans="1:6" x14ac:dyDescent="0.25">
      <c r="A8150" s="30">
        <f>'Прайс-лист на год'!$E$3+ROUNDDOWN((ROW()-2)/25,0)</f>
        <v>44155</v>
      </c>
      <c r="B8150">
        <f t="shared" ref="B8150:E8150" si="8124">B8125</f>
        <v>1</v>
      </c>
      <c r="C8150" t="str">
        <f t="shared" si="8124"/>
        <v>A5</v>
      </c>
      <c r="D8150" t="str">
        <f t="shared" si="8124"/>
        <v>прочие сыры</v>
      </c>
      <c r="E8150" t="str">
        <f t="shared" si="8124"/>
        <v>A5|прочие сыры</v>
      </c>
      <c r="F8150">
        <f>IFERROR(INDEX('Прайс-лист на год'!$E$4:$NG$28,MATCH(prices_model!E8150,'Прайс-лист на год'!$D$4:$D$28,0),MATCH(prices_model!A8150,'Прайс-лист на год'!$E$3:$NG$3,0)),0)</f>
        <v>776</v>
      </c>
    </row>
    <row r="8151" spans="1:6" x14ac:dyDescent="0.25">
      <c r="A8151" s="30">
        <f>'Прайс-лист на год'!$E$3+ROUNDDOWN((ROW()-2)/25,0)</f>
        <v>44155</v>
      </c>
      <c r="B8151">
        <f t="shared" ref="B8151:E8151" si="8125">B8126</f>
        <v>1</v>
      </c>
      <c r="C8151" t="str">
        <f t="shared" si="8125"/>
        <v>A5</v>
      </c>
      <c r="D8151" t="str">
        <f t="shared" si="8125"/>
        <v>продукты сырные</v>
      </c>
      <c r="E8151" t="str">
        <f t="shared" si="8125"/>
        <v>A5|продукты сырные</v>
      </c>
      <c r="F8151">
        <f>IFERROR(INDEX('Прайс-лист на год'!$E$4:$NG$28,MATCH(prices_model!E8151,'Прайс-лист на год'!$D$4:$D$28,0),MATCH(prices_model!A8151,'Прайс-лист на год'!$E$3:$NG$3,0)),0)</f>
        <v>444</v>
      </c>
    </row>
    <row r="8152" spans="1:6" x14ac:dyDescent="0.25">
      <c r="A8152" s="30">
        <f>'Прайс-лист на год'!$E$3+ROUNDDOWN((ROW()-2)/25,0)</f>
        <v>44156</v>
      </c>
      <c r="B8152">
        <f t="shared" ref="B8152:E8152" si="8126">B8127</f>
        <v>1</v>
      </c>
      <c r="C8152" t="str">
        <f t="shared" si="8126"/>
        <v>A1</v>
      </c>
      <c r="D8152" t="str">
        <f t="shared" si="8126"/>
        <v>сыр твердый</v>
      </c>
      <c r="E8152" t="str">
        <f t="shared" si="8126"/>
        <v>A1|сыр твердый</v>
      </c>
      <c r="F8152">
        <f>IFERROR(INDEX('Прайс-лист на год'!$E$4:$NG$28,MATCH(prices_model!E8152,'Прайс-лист на год'!$D$4:$D$28,0),MATCH(prices_model!A8152,'Прайс-лист на год'!$E$3:$NG$3,0)),0)</f>
        <v>1000</v>
      </c>
    </row>
    <row r="8153" spans="1:6" x14ac:dyDescent="0.25">
      <c r="A8153" s="30">
        <f>'Прайс-лист на год'!$E$3+ROUNDDOWN((ROW()-2)/25,0)</f>
        <v>44156</v>
      </c>
      <c r="B8153">
        <f t="shared" ref="B8153:E8153" si="8127">B8128</f>
        <v>1</v>
      </c>
      <c r="C8153" t="str">
        <f t="shared" si="8127"/>
        <v>A1</v>
      </c>
      <c r="D8153" t="str">
        <f t="shared" si="8127"/>
        <v>сыр полутвердый</v>
      </c>
      <c r="E8153" t="str">
        <f t="shared" si="8127"/>
        <v>A1|сыр полутвердый</v>
      </c>
      <c r="F8153">
        <f>IFERROR(INDEX('Прайс-лист на год'!$E$4:$NG$28,MATCH(prices_model!E8153,'Прайс-лист на год'!$D$4:$D$28,0),MATCH(prices_model!A8153,'Прайс-лист на год'!$E$3:$NG$3,0)),0)</f>
        <v>600</v>
      </c>
    </row>
    <row r="8154" spans="1:6" x14ac:dyDescent="0.25">
      <c r="A8154" s="30">
        <f>'Прайс-лист на год'!$E$3+ROUNDDOWN((ROW()-2)/25,0)</f>
        <v>44156</v>
      </c>
      <c r="B8154">
        <f t="shared" ref="B8154:E8154" si="8128">B8129</f>
        <v>1</v>
      </c>
      <c r="C8154" t="str">
        <f t="shared" si="8128"/>
        <v>A1</v>
      </c>
      <c r="D8154" t="str">
        <f t="shared" si="8128"/>
        <v>сыр мягкий</v>
      </c>
      <c r="E8154" t="str">
        <f t="shared" si="8128"/>
        <v>A1|сыр мягкий</v>
      </c>
      <c r="F8154">
        <f>IFERROR(INDEX('Прайс-лист на год'!$E$4:$NG$28,MATCH(prices_model!E8154,'Прайс-лист на год'!$D$4:$D$28,0),MATCH(prices_model!A8154,'Прайс-лист на год'!$E$3:$NG$3,0)),0)</f>
        <v>500</v>
      </c>
    </row>
    <row r="8155" spans="1:6" x14ac:dyDescent="0.25">
      <c r="A8155" s="30">
        <f>'Прайс-лист на год'!$E$3+ROUNDDOWN((ROW()-2)/25,0)</f>
        <v>44156</v>
      </c>
      <c r="B8155">
        <f t="shared" ref="B8155:E8155" si="8129">B8130</f>
        <v>1</v>
      </c>
      <c r="C8155" t="str">
        <f t="shared" si="8129"/>
        <v>A1</v>
      </c>
      <c r="D8155" t="str">
        <f t="shared" si="8129"/>
        <v>прочие сыры</v>
      </c>
      <c r="E8155" t="str">
        <f t="shared" si="8129"/>
        <v>A1|прочие сыры</v>
      </c>
      <c r="F8155">
        <f>IFERROR(INDEX('Прайс-лист на год'!$E$4:$NG$28,MATCH(prices_model!E8155,'Прайс-лист на год'!$D$4:$D$28,0),MATCH(prices_model!A8155,'Прайс-лист на год'!$E$3:$NG$3,0)),0)</f>
        <v>700</v>
      </c>
    </row>
    <row r="8156" spans="1:6" x14ac:dyDescent="0.25">
      <c r="A8156" s="30">
        <f>'Прайс-лист на год'!$E$3+ROUNDDOWN((ROW()-2)/25,0)</f>
        <v>44156</v>
      </c>
      <c r="B8156">
        <f t="shared" ref="B8156:E8156" si="8130">B8131</f>
        <v>1</v>
      </c>
      <c r="C8156" t="str">
        <f t="shared" si="8130"/>
        <v>A1</v>
      </c>
      <c r="D8156" t="str">
        <f t="shared" si="8130"/>
        <v>продукты сырные</v>
      </c>
      <c r="E8156" t="str">
        <f t="shared" si="8130"/>
        <v>A1|продукты сырные</v>
      </c>
      <c r="F8156">
        <f>IFERROR(INDEX('Прайс-лист на год'!$E$4:$NG$28,MATCH(prices_model!E8156,'Прайс-лист на год'!$D$4:$D$28,0),MATCH(prices_model!A8156,'Прайс-лист на год'!$E$3:$NG$3,0)),0)</f>
        <v>400</v>
      </c>
    </row>
    <row r="8157" spans="1:6" x14ac:dyDescent="0.25">
      <c r="A8157" s="30">
        <f>'Прайс-лист на год'!$E$3+ROUNDDOWN((ROW()-2)/25,0)</f>
        <v>44156</v>
      </c>
      <c r="B8157">
        <f t="shared" ref="B8157:E8157" si="8131">B8132</f>
        <v>1</v>
      </c>
      <c r="C8157" t="str">
        <f t="shared" si="8131"/>
        <v>A2</v>
      </c>
      <c r="D8157" t="str">
        <f t="shared" si="8131"/>
        <v>сыр твердый</v>
      </c>
      <c r="E8157" t="str">
        <f t="shared" si="8131"/>
        <v>A2|сыр твердый</v>
      </c>
      <c r="F8157">
        <f>IFERROR(INDEX('Прайс-лист на год'!$E$4:$NG$28,MATCH(prices_model!E8157,'Прайс-лист на год'!$D$4:$D$28,0),MATCH(prices_model!A8157,'Прайс-лист на год'!$E$3:$NG$3,0)),0)</f>
        <v>1050</v>
      </c>
    </row>
    <row r="8158" spans="1:6" x14ac:dyDescent="0.25">
      <c r="A8158" s="30">
        <f>'Прайс-лист на год'!$E$3+ROUNDDOWN((ROW()-2)/25,0)</f>
        <v>44156</v>
      </c>
      <c r="B8158">
        <f t="shared" ref="B8158:E8158" si="8132">B8133</f>
        <v>1</v>
      </c>
      <c r="C8158" t="str">
        <f t="shared" si="8132"/>
        <v>A2</v>
      </c>
      <c r="D8158" t="str">
        <f t="shared" si="8132"/>
        <v>сыр полутвердый</v>
      </c>
      <c r="E8158" t="str">
        <f t="shared" si="8132"/>
        <v>A2|сыр полутвердый</v>
      </c>
      <c r="F8158">
        <f>IFERROR(INDEX('Прайс-лист на год'!$E$4:$NG$28,MATCH(prices_model!E8158,'Прайс-лист на год'!$D$4:$D$28,0),MATCH(prices_model!A8158,'Прайс-лист на год'!$E$3:$NG$3,0)),0)</f>
        <v>630</v>
      </c>
    </row>
    <row r="8159" spans="1:6" x14ac:dyDescent="0.25">
      <c r="A8159" s="30">
        <f>'Прайс-лист на год'!$E$3+ROUNDDOWN((ROW()-2)/25,0)</f>
        <v>44156</v>
      </c>
      <c r="B8159">
        <f t="shared" ref="B8159:E8159" si="8133">B8134</f>
        <v>1</v>
      </c>
      <c r="C8159" t="str">
        <f t="shared" si="8133"/>
        <v>A2</v>
      </c>
      <c r="D8159" t="str">
        <f t="shared" si="8133"/>
        <v>сыр мягкий</v>
      </c>
      <c r="E8159" t="str">
        <f t="shared" si="8133"/>
        <v>A2|сыр мягкий</v>
      </c>
      <c r="F8159">
        <f>IFERROR(INDEX('Прайс-лист на год'!$E$4:$NG$28,MATCH(prices_model!E8159,'Прайс-лист на год'!$D$4:$D$28,0),MATCH(prices_model!A8159,'Прайс-лист на год'!$E$3:$NG$3,0)),0)</f>
        <v>525</v>
      </c>
    </row>
    <row r="8160" spans="1:6" x14ac:dyDescent="0.25">
      <c r="A8160" s="30">
        <f>'Прайс-лист на год'!$E$3+ROUNDDOWN((ROW()-2)/25,0)</f>
        <v>44156</v>
      </c>
      <c r="B8160">
        <f t="shared" ref="B8160:E8160" si="8134">B8135</f>
        <v>1</v>
      </c>
      <c r="C8160" t="str">
        <f t="shared" si="8134"/>
        <v>A2</v>
      </c>
      <c r="D8160" t="str">
        <f t="shared" si="8134"/>
        <v>прочие сыры</v>
      </c>
      <c r="E8160" t="str">
        <f t="shared" si="8134"/>
        <v>A2|прочие сыры</v>
      </c>
      <c r="F8160">
        <f>IFERROR(INDEX('Прайс-лист на год'!$E$4:$NG$28,MATCH(prices_model!E8160,'Прайс-лист на год'!$D$4:$D$28,0),MATCH(prices_model!A8160,'Прайс-лист на год'!$E$3:$NG$3,0)),0)</f>
        <v>735</v>
      </c>
    </row>
    <row r="8161" spans="1:6" x14ac:dyDescent="0.25">
      <c r="A8161" s="30">
        <f>'Прайс-лист на год'!$E$3+ROUNDDOWN((ROW()-2)/25,0)</f>
        <v>44156</v>
      </c>
      <c r="B8161">
        <f t="shared" ref="B8161:E8161" si="8135">B8136</f>
        <v>1</v>
      </c>
      <c r="C8161" t="str">
        <f t="shared" si="8135"/>
        <v>A2</v>
      </c>
      <c r="D8161" t="str">
        <f t="shared" si="8135"/>
        <v>продукты сырные</v>
      </c>
      <c r="E8161" t="str">
        <f t="shared" si="8135"/>
        <v>A2|продукты сырные</v>
      </c>
      <c r="F8161">
        <f>IFERROR(INDEX('Прайс-лист на год'!$E$4:$NG$28,MATCH(prices_model!E8161,'Прайс-лист на год'!$D$4:$D$28,0),MATCH(prices_model!A8161,'Прайс-лист на год'!$E$3:$NG$3,0)),0)</f>
        <v>420</v>
      </c>
    </row>
    <row r="8162" spans="1:6" x14ac:dyDescent="0.25">
      <c r="A8162" s="30">
        <f>'Прайс-лист на год'!$E$3+ROUNDDOWN((ROW()-2)/25,0)</f>
        <v>44156</v>
      </c>
      <c r="B8162">
        <f t="shared" ref="B8162:E8162" si="8136">B8137</f>
        <v>1</v>
      </c>
      <c r="C8162" t="str">
        <f t="shared" si="8136"/>
        <v>A3</v>
      </c>
      <c r="D8162" t="str">
        <f t="shared" si="8136"/>
        <v>сыр твердый</v>
      </c>
      <c r="E8162" t="str">
        <f t="shared" si="8136"/>
        <v>A3|сыр твердый</v>
      </c>
      <c r="F8162">
        <f>IFERROR(INDEX('Прайс-лист на год'!$E$4:$NG$28,MATCH(prices_model!E8162,'Прайс-лист на год'!$D$4:$D$28,0),MATCH(prices_model!A8162,'Прайс-лист на год'!$E$3:$NG$3,0)),0)</f>
        <v>1100</v>
      </c>
    </row>
    <row r="8163" spans="1:6" x14ac:dyDescent="0.25">
      <c r="A8163" s="30">
        <f>'Прайс-лист на год'!$E$3+ROUNDDOWN((ROW()-2)/25,0)</f>
        <v>44156</v>
      </c>
      <c r="B8163">
        <f t="shared" ref="B8163:E8163" si="8137">B8138</f>
        <v>1</v>
      </c>
      <c r="C8163" t="str">
        <f t="shared" si="8137"/>
        <v>A3</v>
      </c>
      <c r="D8163" t="str">
        <f t="shared" si="8137"/>
        <v>сыр полутвердый</v>
      </c>
      <c r="E8163" t="str">
        <f t="shared" si="8137"/>
        <v>A3|сыр полутвердый</v>
      </c>
      <c r="F8163">
        <f>IFERROR(INDEX('Прайс-лист на год'!$E$4:$NG$28,MATCH(prices_model!E8163,'Прайс-лист на год'!$D$4:$D$28,0),MATCH(prices_model!A8163,'Прайс-лист на год'!$E$3:$NG$3,0)),0)</f>
        <v>660</v>
      </c>
    </row>
    <row r="8164" spans="1:6" x14ac:dyDescent="0.25">
      <c r="A8164" s="30">
        <f>'Прайс-лист на год'!$E$3+ROUNDDOWN((ROW()-2)/25,0)</f>
        <v>44156</v>
      </c>
      <c r="B8164">
        <f t="shared" ref="B8164:E8164" si="8138">B8139</f>
        <v>1</v>
      </c>
      <c r="C8164" t="str">
        <f t="shared" si="8138"/>
        <v>A3</v>
      </c>
      <c r="D8164" t="str">
        <f t="shared" si="8138"/>
        <v>сыр мягкий</v>
      </c>
      <c r="E8164" t="str">
        <f t="shared" si="8138"/>
        <v>A3|сыр мягкий</v>
      </c>
      <c r="F8164">
        <f>IFERROR(INDEX('Прайс-лист на год'!$E$4:$NG$28,MATCH(prices_model!E8164,'Прайс-лист на год'!$D$4:$D$28,0),MATCH(prices_model!A8164,'Прайс-лист на год'!$E$3:$NG$3,0)),0)</f>
        <v>550</v>
      </c>
    </row>
    <row r="8165" spans="1:6" x14ac:dyDescent="0.25">
      <c r="A8165" s="30">
        <f>'Прайс-лист на год'!$E$3+ROUNDDOWN((ROW()-2)/25,0)</f>
        <v>44156</v>
      </c>
      <c r="B8165">
        <f t="shared" ref="B8165:E8165" si="8139">B8140</f>
        <v>1</v>
      </c>
      <c r="C8165" t="str">
        <f t="shared" si="8139"/>
        <v>A3</v>
      </c>
      <c r="D8165" t="str">
        <f t="shared" si="8139"/>
        <v>прочие сыры</v>
      </c>
      <c r="E8165" t="str">
        <f t="shared" si="8139"/>
        <v>A3|прочие сыры</v>
      </c>
      <c r="F8165">
        <f>IFERROR(INDEX('Прайс-лист на год'!$E$4:$NG$28,MATCH(prices_model!E8165,'Прайс-лист на год'!$D$4:$D$28,0),MATCH(prices_model!A8165,'Прайс-лист на год'!$E$3:$NG$3,0)),0)</f>
        <v>770</v>
      </c>
    </row>
    <row r="8166" spans="1:6" x14ac:dyDescent="0.25">
      <c r="A8166" s="30">
        <f>'Прайс-лист на год'!$E$3+ROUNDDOWN((ROW()-2)/25,0)</f>
        <v>44156</v>
      </c>
      <c r="B8166">
        <f t="shared" ref="B8166:E8166" si="8140">B8141</f>
        <v>1</v>
      </c>
      <c r="C8166" t="str">
        <f t="shared" si="8140"/>
        <v>A3</v>
      </c>
      <c r="D8166" t="str">
        <f t="shared" si="8140"/>
        <v>продукты сырные</v>
      </c>
      <c r="E8166" t="str">
        <f t="shared" si="8140"/>
        <v>A3|продукты сырные</v>
      </c>
      <c r="F8166">
        <f>IFERROR(INDEX('Прайс-лист на год'!$E$4:$NG$28,MATCH(prices_model!E8166,'Прайс-лист на год'!$D$4:$D$28,0),MATCH(prices_model!A8166,'Прайс-лист на год'!$E$3:$NG$3,0)),0)</f>
        <v>440</v>
      </c>
    </row>
    <row r="8167" spans="1:6" x14ac:dyDescent="0.25">
      <c r="A8167" s="30">
        <f>'Прайс-лист на год'!$E$3+ROUNDDOWN((ROW()-2)/25,0)</f>
        <v>44156</v>
      </c>
      <c r="B8167">
        <f t="shared" ref="B8167:E8167" si="8141">B8142</f>
        <v>1</v>
      </c>
      <c r="C8167" t="str">
        <f t="shared" si="8141"/>
        <v>A4</v>
      </c>
      <c r="D8167" t="str">
        <f t="shared" si="8141"/>
        <v>сыр твердый</v>
      </c>
      <c r="E8167" t="str">
        <f t="shared" si="8141"/>
        <v>A4|сыр твердый</v>
      </c>
      <c r="F8167">
        <f>IFERROR(INDEX('Прайс-лист на год'!$E$4:$NG$28,MATCH(prices_model!E8167,'Прайс-лист на год'!$D$4:$D$28,0),MATCH(prices_model!A8167,'Прайс-лист на год'!$E$3:$NG$3,0)),0)</f>
        <v>1103</v>
      </c>
    </row>
    <row r="8168" spans="1:6" x14ac:dyDescent="0.25">
      <c r="A8168" s="30">
        <f>'Прайс-лист на год'!$E$3+ROUNDDOWN((ROW()-2)/25,0)</f>
        <v>44156</v>
      </c>
      <c r="B8168">
        <f t="shared" ref="B8168:E8168" si="8142">B8143</f>
        <v>1</v>
      </c>
      <c r="C8168" t="str">
        <f t="shared" si="8142"/>
        <v>A4</v>
      </c>
      <c r="D8168" t="str">
        <f t="shared" si="8142"/>
        <v>сыр полутвердый</v>
      </c>
      <c r="E8168" t="str">
        <f t="shared" si="8142"/>
        <v>A4|сыр полутвердый</v>
      </c>
      <c r="F8168">
        <f>IFERROR(INDEX('Прайс-лист на год'!$E$4:$NG$28,MATCH(prices_model!E8168,'Прайс-лист на год'!$D$4:$D$28,0),MATCH(prices_model!A8168,'Прайс-лист на год'!$E$3:$NG$3,0)),0)</f>
        <v>662</v>
      </c>
    </row>
    <row r="8169" spans="1:6" x14ac:dyDescent="0.25">
      <c r="A8169" s="30">
        <f>'Прайс-лист на год'!$E$3+ROUNDDOWN((ROW()-2)/25,0)</f>
        <v>44156</v>
      </c>
      <c r="B8169">
        <f t="shared" ref="B8169:E8169" si="8143">B8144</f>
        <v>1</v>
      </c>
      <c r="C8169" t="str">
        <f t="shared" si="8143"/>
        <v>A4</v>
      </c>
      <c r="D8169" t="str">
        <f t="shared" si="8143"/>
        <v>сыр мягкий</v>
      </c>
      <c r="E8169" t="str">
        <f t="shared" si="8143"/>
        <v>A4|сыр мягкий</v>
      </c>
      <c r="F8169">
        <f>IFERROR(INDEX('Прайс-лист на год'!$E$4:$NG$28,MATCH(prices_model!E8169,'Прайс-лист на год'!$D$4:$D$28,0),MATCH(prices_model!A8169,'Прайс-лист на год'!$E$3:$NG$3,0)),0)</f>
        <v>551</v>
      </c>
    </row>
    <row r="8170" spans="1:6" x14ac:dyDescent="0.25">
      <c r="A8170" s="30">
        <f>'Прайс-лист на год'!$E$3+ROUNDDOWN((ROW()-2)/25,0)</f>
        <v>44156</v>
      </c>
      <c r="B8170">
        <f t="shared" ref="B8170:E8170" si="8144">B8145</f>
        <v>1</v>
      </c>
      <c r="C8170" t="str">
        <f t="shared" si="8144"/>
        <v>A4</v>
      </c>
      <c r="D8170" t="str">
        <f t="shared" si="8144"/>
        <v>прочие сыры</v>
      </c>
      <c r="E8170" t="str">
        <f t="shared" si="8144"/>
        <v>A4|прочие сыры</v>
      </c>
      <c r="F8170">
        <f>IFERROR(INDEX('Прайс-лист на год'!$E$4:$NG$28,MATCH(prices_model!E8170,'Прайс-лист на год'!$D$4:$D$28,0),MATCH(prices_model!A8170,'Прайс-лист на год'!$E$3:$NG$3,0)),0)</f>
        <v>847</v>
      </c>
    </row>
    <row r="8171" spans="1:6" x14ac:dyDescent="0.25">
      <c r="A8171" s="30">
        <f>'Прайс-лист на год'!$E$3+ROUNDDOWN((ROW()-2)/25,0)</f>
        <v>44156</v>
      </c>
      <c r="B8171">
        <f t="shared" ref="B8171:E8171" si="8145">B8146</f>
        <v>1</v>
      </c>
      <c r="C8171" t="str">
        <f t="shared" si="8145"/>
        <v>A4</v>
      </c>
      <c r="D8171" t="str">
        <f t="shared" si="8145"/>
        <v>продукты сырные</v>
      </c>
      <c r="E8171" t="str">
        <f t="shared" si="8145"/>
        <v>A4|продукты сырные</v>
      </c>
      <c r="F8171">
        <f>IFERROR(INDEX('Прайс-лист на год'!$E$4:$NG$28,MATCH(prices_model!E8171,'Прайс-лист на год'!$D$4:$D$28,0),MATCH(prices_model!A8171,'Прайс-лист на год'!$E$3:$NG$3,0)),0)</f>
        <v>340</v>
      </c>
    </row>
    <row r="8172" spans="1:6" x14ac:dyDescent="0.25">
      <c r="A8172" s="30">
        <f>'Прайс-лист на год'!$E$3+ROUNDDOWN((ROW()-2)/25,0)</f>
        <v>44156</v>
      </c>
      <c r="B8172">
        <f t="shared" ref="B8172:E8172" si="8146">B8147</f>
        <v>1</v>
      </c>
      <c r="C8172" t="str">
        <f t="shared" si="8146"/>
        <v>A5</v>
      </c>
      <c r="D8172" t="str">
        <f t="shared" si="8146"/>
        <v>сыр твердый</v>
      </c>
      <c r="E8172" t="str">
        <f t="shared" si="8146"/>
        <v>A5|сыр твердый</v>
      </c>
      <c r="F8172">
        <f>IFERROR(INDEX('Прайс-лист на год'!$E$4:$NG$28,MATCH(prices_model!E8172,'Прайс-лист на год'!$D$4:$D$28,0),MATCH(prices_model!A8172,'Прайс-лист на год'!$E$3:$NG$3,0)),0)</f>
        <v>1109</v>
      </c>
    </row>
    <row r="8173" spans="1:6" x14ac:dyDescent="0.25">
      <c r="A8173" s="30">
        <f>'Прайс-лист на год'!$E$3+ROUNDDOWN((ROW()-2)/25,0)</f>
        <v>44156</v>
      </c>
      <c r="B8173">
        <f t="shared" ref="B8173:E8173" si="8147">B8148</f>
        <v>1</v>
      </c>
      <c r="C8173" t="str">
        <f t="shared" si="8147"/>
        <v>A5</v>
      </c>
      <c r="D8173" t="str">
        <f t="shared" si="8147"/>
        <v>сыр полутвердый</v>
      </c>
      <c r="E8173" t="str">
        <f t="shared" si="8147"/>
        <v>A5|сыр полутвердый</v>
      </c>
      <c r="F8173">
        <f>IFERROR(INDEX('Прайс-лист на год'!$E$4:$NG$28,MATCH(prices_model!E8173,'Прайс-лист на год'!$D$4:$D$28,0),MATCH(prices_model!A8173,'Прайс-лист на год'!$E$3:$NG$3,0)),0)</f>
        <v>665</v>
      </c>
    </row>
    <row r="8174" spans="1:6" x14ac:dyDescent="0.25">
      <c r="A8174" s="30">
        <f>'Прайс-лист на год'!$E$3+ROUNDDOWN((ROW()-2)/25,0)</f>
        <v>44156</v>
      </c>
      <c r="B8174">
        <f t="shared" ref="B8174:E8174" si="8148">B8149</f>
        <v>1</v>
      </c>
      <c r="C8174" t="str">
        <f t="shared" si="8148"/>
        <v>A5</v>
      </c>
      <c r="D8174" t="str">
        <f t="shared" si="8148"/>
        <v>сыр мягкий</v>
      </c>
      <c r="E8174" t="str">
        <f t="shared" si="8148"/>
        <v>A5|сыр мягкий</v>
      </c>
      <c r="F8174">
        <f>IFERROR(INDEX('Прайс-лист на год'!$E$4:$NG$28,MATCH(prices_model!E8174,'Прайс-лист на год'!$D$4:$D$28,0),MATCH(prices_model!A8174,'Прайс-лист на год'!$E$3:$NG$3,0)),0)</f>
        <v>554</v>
      </c>
    </row>
    <row r="8175" spans="1:6" x14ac:dyDescent="0.25">
      <c r="A8175" s="30">
        <f>'Прайс-лист на год'!$E$3+ROUNDDOWN((ROW()-2)/25,0)</f>
        <v>44156</v>
      </c>
      <c r="B8175">
        <f t="shared" ref="B8175:E8175" si="8149">B8150</f>
        <v>1</v>
      </c>
      <c r="C8175" t="str">
        <f t="shared" si="8149"/>
        <v>A5</v>
      </c>
      <c r="D8175" t="str">
        <f t="shared" si="8149"/>
        <v>прочие сыры</v>
      </c>
      <c r="E8175" t="str">
        <f t="shared" si="8149"/>
        <v>A5|прочие сыры</v>
      </c>
      <c r="F8175">
        <f>IFERROR(INDEX('Прайс-лист на год'!$E$4:$NG$28,MATCH(prices_model!E8175,'Прайс-лист на год'!$D$4:$D$28,0),MATCH(prices_model!A8175,'Прайс-лист на год'!$E$3:$NG$3,0)),0)</f>
        <v>776</v>
      </c>
    </row>
    <row r="8176" spans="1:6" x14ac:dyDescent="0.25">
      <c r="A8176" s="30">
        <f>'Прайс-лист на год'!$E$3+ROUNDDOWN((ROW()-2)/25,0)</f>
        <v>44156</v>
      </c>
      <c r="B8176">
        <f t="shared" ref="B8176:E8176" si="8150">B8151</f>
        <v>1</v>
      </c>
      <c r="C8176" t="str">
        <f t="shared" si="8150"/>
        <v>A5</v>
      </c>
      <c r="D8176" t="str">
        <f t="shared" si="8150"/>
        <v>продукты сырные</v>
      </c>
      <c r="E8176" t="str">
        <f t="shared" si="8150"/>
        <v>A5|продукты сырные</v>
      </c>
      <c r="F8176">
        <f>IFERROR(INDEX('Прайс-лист на год'!$E$4:$NG$28,MATCH(prices_model!E8176,'Прайс-лист на год'!$D$4:$D$28,0),MATCH(prices_model!A8176,'Прайс-лист на год'!$E$3:$NG$3,0)),0)</f>
        <v>444</v>
      </c>
    </row>
    <row r="8177" spans="1:6" x14ac:dyDescent="0.25">
      <c r="A8177" s="30">
        <f>'Прайс-лист на год'!$E$3+ROUNDDOWN((ROW()-2)/25,0)</f>
        <v>44157</v>
      </c>
      <c r="B8177">
        <f t="shared" ref="B8177:E8177" si="8151">B8152</f>
        <v>1</v>
      </c>
      <c r="C8177" t="str">
        <f t="shared" si="8151"/>
        <v>A1</v>
      </c>
      <c r="D8177" t="str">
        <f t="shared" si="8151"/>
        <v>сыр твердый</v>
      </c>
      <c r="E8177" t="str">
        <f t="shared" si="8151"/>
        <v>A1|сыр твердый</v>
      </c>
      <c r="F8177">
        <f>IFERROR(INDEX('Прайс-лист на год'!$E$4:$NG$28,MATCH(prices_model!E8177,'Прайс-лист на год'!$D$4:$D$28,0),MATCH(prices_model!A8177,'Прайс-лист на год'!$E$3:$NG$3,0)),0)</f>
        <v>1000</v>
      </c>
    </row>
    <row r="8178" spans="1:6" x14ac:dyDescent="0.25">
      <c r="A8178" s="30">
        <f>'Прайс-лист на год'!$E$3+ROUNDDOWN((ROW()-2)/25,0)</f>
        <v>44157</v>
      </c>
      <c r="B8178">
        <f t="shared" ref="B8178:E8178" si="8152">B8153</f>
        <v>1</v>
      </c>
      <c r="C8178" t="str">
        <f t="shared" si="8152"/>
        <v>A1</v>
      </c>
      <c r="D8178" t="str">
        <f t="shared" si="8152"/>
        <v>сыр полутвердый</v>
      </c>
      <c r="E8178" t="str">
        <f t="shared" si="8152"/>
        <v>A1|сыр полутвердый</v>
      </c>
      <c r="F8178">
        <f>IFERROR(INDEX('Прайс-лист на год'!$E$4:$NG$28,MATCH(prices_model!E8178,'Прайс-лист на год'!$D$4:$D$28,0),MATCH(prices_model!A8178,'Прайс-лист на год'!$E$3:$NG$3,0)),0)</f>
        <v>600</v>
      </c>
    </row>
    <row r="8179" spans="1:6" x14ac:dyDescent="0.25">
      <c r="A8179" s="30">
        <f>'Прайс-лист на год'!$E$3+ROUNDDOWN((ROW()-2)/25,0)</f>
        <v>44157</v>
      </c>
      <c r="B8179">
        <f t="shared" ref="B8179:E8179" si="8153">B8154</f>
        <v>1</v>
      </c>
      <c r="C8179" t="str">
        <f t="shared" si="8153"/>
        <v>A1</v>
      </c>
      <c r="D8179" t="str">
        <f t="shared" si="8153"/>
        <v>сыр мягкий</v>
      </c>
      <c r="E8179" t="str">
        <f t="shared" si="8153"/>
        <v>A1|сыр мягкий</v>
      </c>
      <c r="F8179">
        <f>IFERROR(INDEX('Прайс-лист на год'!$E$4:$NG$28,MATCH(prices_model!E8179,'Прайс-лист на год'!$D$4:$D$28,0),MATCH(prices_model!A8179,'Прайс-лист на год'!$E$3:$NG$3,0)),0)</f>
        <v>500</v>
      </c>
    </row>
    <row r="8180" spans="1:6" x14ac:dyDescent="0.25">
      <c r="A8180" s="30">
        <f>'Прайс-лист на год'!$E$3+ROUNDDOWN((ROW()-2)/25,0)</f>
        <v>44157</v>
      </c>
      <c r="B8180">
        <f t="shared" ref="B8180:E8180" si="8154">B8155</f>
        <v>1</v>
      </c>
      <c r="C8180" t="str">
        <f t="shared" si="8154"/>
        <v>A1</v>
      </c>
      <c r="D8180" t="str">
        <f t="shared" si="8154"/>
        <v>прочие сыры</v>
      </c>
      <c r="E8180" t="str">
        <f t="shared" si="8154"/>
        <v>A1|прочие сыры</v>
      </c>
      <c r="F8180">
        <f>IFERROR(INDEX('Прайс-лист на год'!$E$4:$NG$28,MATCH(prices_model!E8180,'Прайс-лист на год'!$D$4:$D$28,0),MATCH(prices_model!A8180,'Прайс-лист на год'!$E$3:$NG$3,0)),0)</f>
        <v>700</v>
      </c>
    </row>
    <row r="8181" spans="1:6" x14ac:dyDescent="0.25">
      <c r="A8181" s="30">
        <f>'Прайс-лист на год'!$E$3+ROUNDDOWN((ROW()-2)/25,0)</f>
        <v>44157</v>
      </c>
      <c r="B8181">
        <f t="shared" ref="B8181:E8181" si="8155">B8156</f>
        <v>1</v>
      </c>
      <c r="C8181" t="str">
        <f t="shared" si="8155"/>
        <v>A1</v>
      </c>
      <c r="D8181" t="str">
        <f t="shared" si="8155"/>
        <v>продукты сырные</v>
      </c>
      <c r="E8181" t="str">
        <f t="shared" si="8155"/>
        <v>A1|продукты сырные</v>
      </c>
      <c r="F8181">
        <f>IFERROR(INDEX('Прайс-лист на год'!$E$4:$NG$28,MATCH(prices_model!E8181,'Прайс-лист на год'!$D$4:$D$28,0),MATCH(prices_model!A8181,'Прайс-лист на год'!$E$3:$NG$3,0)),0)</f>
        <v>400</v>
      </c>
    </row>
    <row r="8182" spans="1:6" x14ac:dyDescent="0.25">
      <c r="A8182" s="30">
        <f>'Прайс-лист на год'!$E$3+ROUNDDOWN((ROW()-2)/25,0)</f>
        <v>44157</v>
      </c>
      <c r="B8182">
        <f t="shared" ref="B8182:E8182" si="8156">B8157</f>
        <v>1</v>
      </c>
      <c r="C8182" t="str">
        <f t="shared" si="8156"/>
        <v>A2</v>
      </c>
      <c r="D8182" t="str">
        <f t="shared" si="8156"/>
        <v>сыр твердый</v>
      </c>
      <c r="E8182" t="str">
        <f t="shared" si="8156"/>
        <v>A2|сыр твердый</v>
      </c>
      <c r="F8182">
        <f>IFERROR(INDEX('Прайс-лист на год'!$E$4:$NG$28,MATCH(prices_model!E8182,'Прайс-лист на год'!$D$4:$D$28,0),MATCH(prices_model!A8182,'Прайс-лист на год'!$E$3:$NG$3,0)),0)</f>
        <v>1050</v>
      </c>
    </row>
    <row r="8183" spans="1:6" x14ac:dyDescent="0.25">
      <c r="A8183" s="30">
        <f>'Прайс-лист на год'!$E$3+ROUNDDOWN((ROW()-2)/25,0)</f>
        <v>44157</v>
      </c>
      <c r="B8183">
        <f t="shared" ref="B8183:E8183" si="8157">B8158</f>
        <v>1</v>
      </c>
      <c r="C8183" t="str">
        <f t="shared" si="8157"/>
        <v>A2</v>
      </c>
      <c r="D8183" t="str">
        <f t="shared" si="8157"/>
        <v>сыр полутвердый</v>
      </c>
      <c r="E8183" t="str">
        <f t="shared" si="8157"/>
        <v>A2|сыр полутвердый</v>
      </c>
      <c r="F8183">
        <f>IFERROR(INDEX('Прайс-лист на год'!$E$4:$NG$28,MATCH(prices_model!E8183,'Прайс-лист на год'!$D$4:$D$28,0),MATCH(prices_model!A8183,'Прайс-лист на год'!$E$3:$NG$3,0)),0)</f>
        <v>630</v>
      </c>
    </row>
    <row r="8184" spans="1:6" x14ac:dyDescent="0.25">
      <c r="A8184" s="30">
        <f>'Прайс-лист на год'!$E$3+ROUNDDOWN((ROW()-2)/25,0)</f>
        <v>44157</v>
      </c>
      <c r="B8184">
        <f t="shared" ref="B8184:E8184" si="8158">B8159</f>
        <v>1</v>
      </c>
      <c r="C8184" t="str">
        <f t="shared" si="8158"/>
        <v>A2</v>
      </c>
      <c r="D8184" t="str">
        <f t="shared" si="8158"/>
        <v>сыр мягкий</v>
      </c>
      <c r="E8184" t="str">
        <f t="shared" si="8158"/>
        <v>A2|сыр мягкий</v>
      </c>
      <c r="F8184">
        <f>IFERROR(INDEX('Прайс-лист на год'!$E$4:$NG$28,MATCH(prices_model!E8184,'Прайс-лист на год'!$D$4:$D$28,0),MATCH(prices_model!A8184,'Прайс-лист на год'!$E$3:$NG$3,0)),0)</f>
        <v>525</v>
      </c>
    </row>
    <row r="8185" spans="1:6" x14ac:dyDescent="0.25">
      <c r="A8185" s="30">
        <f>'Прайс-лист на год'!$E$3+ROUNDDOWN((ROW()-2)/25,0)</f>
        <v>44157</v>
      </c>
      <c r="B8185">
        <f t="shared" ref="B8185:E8185" si="8159">B8160</f>
        <v>1</v>
      </c>
      <c r="C8185" t="str">
        <f t="shared" si="8159"/>
        <v>A2</v>
      </c>
      <c r="D8185" t="str">
        <f t="shared" si="8159"/>
        <v>прочие сыры</v>
      </c>
      <c r="E8185" t="str">
        <f t="shared" si="8159"/>
        <v>A2|прочие сыры</v>
      </c>
      <c r="F8185">
        <f>IFERROR(INDEX('Прайс-лист на год'!$E$4:$NG$28,MATCH(prices_model!E8185,'Прайс-лист на год'!$D$4:$D$28,0),MATCH(prices_model!A8185,'Прайс-лист на год'!$E$3:$NG$3,0)),0)</f>
        <v>735</v>
      </c>
    </row>
    <row r="8186" spans="1:6" x14ac:dyDescent="0.25">
      <c r="A8186" s="30">
        <f>'Прайс-лист на год'!$E$3+ROUNDDOWN((ROW()-2)/25,0)</f>
        <v>44157</v>
      </c>
      <c r="B8186">
        <f t="shared" ref="B8186:E8186" si="8160">B8161</f>
        <v>1</v>
      </c>
      <c r="C8186" t="str">
        <f t="shared" si="8160"/>
        <v>A2</v>
      </c>
      <c r="D8186" t="str">
        <f t="shared" si="8160"/>
        <v>продукты сырные</v>
      </c>
      <c r="E8186" t="str">
        <f t="shared" si="8160"/>
        <v>A2|продукты сырные</v>
      </c>
      <c r="F8186">
        <f>IFERROR(INDEX('Прайс-лист на год'!$E$4:$NG$28,MATCH(prices_model!E8186,'Прайс-лист на год'!$D$4:$D$28,0),MATCH(prices_model!A8186,'Прайс-лист на год'!$E$3:$NG$3,0)),0)</f>
        <v>420</v>
      </c>
    </row>
    <row r="8187" spans="1:6" x14ac:dyDescent="0.25">
      <c r="A8187" s="30">
        <f>'Прайс-лист на год'!$E$3+ROUNDDOWN((ROW()-2)/25,0)</f>
        <v>44157</v>
      </c>
      <c r="B8187">
        <f t="shared" ref="B8187:E8187" si="8161">B8162</f>
        <v>1</v>
      </c>
      <c r="C8187" t="str">
        <f t="shared" si="8161"/>
        <v>A3</v>
      </c>
      <c r="D8187" t="str">
        <f t="shared" si="8161"/>
        <v>сыр твердый</v>
      </c>
      <c r="E8187" t="str">
        <f t="shared" si="8161"/>
        <v>A3|сыр твердый</v>
      </c>
      <c r="F8187">
        <f>IFERROR(INDEX('Прайс-лист на год'!$E$4:$NG$28,MATCH(prices_model!E8187,'Прайс-лист на год'!$D$4:$D$28,0),MATCH(prices_model!A8187,'Прайс-лист на год'!$E$3:$NG$3,0)),0)</f>
        <v>1100</v>
      </c>
    </row>
    <row r="8188" spans="1:6" x14ac:dyDescent="0.25">
      <c r="A8188" s="30">
        <f>'Прайс-лист на год'!$E$3+ROUNDDOWN((ROW()-2)/25,0)</f>
        <v>44157</v>
      </c>
      <c r="B8188">
        <f t="shared" ref="B8188:E8188" si="8162">B8163</f>
        <v>1</v>
      </c>
      <c r="C8188" t="str">
        <f t="shared" si="8162"/>
        <v>A3</v>
      </c>
      <c r="D8188" t="str">
        <f t="shared" si="8162"/>
        <v>сыр полутвердый</v>
      </c>
      <c r="E8188" t="str">
        <f t="shared" si="8162"/>
        <v>A3|сыр полутвердый</v>
      </c>
      <c r="F8188">
        <f>IFERROR(INDEX('Прайс-лист на год'!$E$4:$NG$28,MATCH(prices_model!E8188,'Прайс-лист на год'!$D$4:$D$28,0),MATCH(prices_model!A8188,'Прайс-лист на год'!$E$3:$NG$3,0)),0)</f>
        <v>660</v>
      </c>
    </row>
    <row r="8189" spans="1:6" x14ac:dyDescent="0.25">
      <c r="A8189" s="30">
        <f>'Прайс-лист на год'!$E$3+ROUNDDOWN((ROW()-2)/25,0)</f>
        <v>44157</v>
      </c>
      <c r="B8189">
        <f t="shared" ref="B8189:E8189" si="8163">B8164</f>
        <v>1</v>
      </c>
      <c r="C8189" t="str">
        <f t="shared" si="8163"/>
        <v>A3</v>
      </c>
      <c r="D8189" t="str">
        <f t="shared" si="8163"/>
        <v>сыр мягкий</v>
      </c>
      <c r="E8189" t="str">
        <f t="shared" si="8163"/>
        <v>A3|сыр мягкий</v>
      </c>
      <c r="F8189">
        <f>IFERROR(INDEX('Прайс-лист на год'!$E$4:$NG$28,MATCH(prices_model!E8189,'Прайс-лист на год'!$D$4:$D$28,0),MATCH(prices_model!A8189,'Прайс-лист на год'!$E$3:$NG$3,0)),0)</f>
        <v>550</v>
      </c>
    </row>
    <row r="8190" spans="1:6" x14ac:dyDescent="0.25">
      <c r="A8190" s="30">
        <f>'Прайс-лист на год'!$E$3+ROUNDDOWN((ROW()-2)/25,0)</f>
        <v>44157</v>
      </c>
      <c r="B8190">
        <f t="shared" ref="B8190:E8190" si="8164">B8165</f>
        <v>1</v>
      </c>
      <c r="C8190" t="str">
        <f t="shared" si="8164"/>
        <v>A3</v>
      </c>
      <c r="D8190" t="str">
        <f t="shared" si="8164"/>
        <v>прочие сыры</v>
      </c>
      <c r="E8190" t="str">
        <f t="shared" si="8164"/>
        <v>A3|прочие сыры</v>
      </c>
      <c r="F8190">
        <f>IFERROR(INDEX('Прайс-лист на год'!$E$4:$NG$28,MATCH(prices_model!E8190,'Прайс-лист на год'!$D$4:$D$28,0),MATCH(prices_model!A8190,'Прайс-лист на год'!$E$3:$NG$3,0)),0)</f>
        <v>770</v>
      </c>
    </row>
    <row r="8191" spans="1:6" x14ac:dyDescent="0.25">
      <c r="A8191" s="30">
        <f>'Прайс-лист на год'!$E$3+ROUNDDOWN((ROW()-2)/25,0)</f>
        <v>44157</v>
      </c>
      <c r="B8191">
        <f t="shared" ref="B8191:E8191" si="8165">B8166</f>
        <v>1</v>
      </c>
      <c r="C8191" t="str">
        <f t="shared" si="8165"/>
        <v>A3</v>
      </c>
      <c r="D8191" t="str">
        <f t="shared" si="8165"/>
        <v>продукты сырные</v>
      </c>
      <c r="E8191" t="str">
        <f t="shared" si="8165"/>
        <v>A3|продукты сырные</v>
      </c>
      <c r="F8191">
        <f>IFERROR(INDEX('Прайс-лист на год'!$E$4:$NG$28,MATCH(prices_model!E8191,'Прайс-лист на год'!$D$4:$D$28,0),MATCH(prices_model!A8191,'Прайс-лист на год'!$E$3:$NG$3,0)),0)</f>
        <v>440</v>
      </c>
    </row>
    <row r="8192" spans="1:6" x14ac:dyDescent="0.25">
      <c r="A8192" s="30">
        <f>'Прайс-лист на год'!$E$3+ROUNDDOWN((ROW()-2)/25,0)</f>
        <v>44157</v>
      </c>
      <c r="B8192">
        <f t="shared" ref="B8192:E8192" si="8166">B8167</f>
        <v>1</v>
      </c>
      <c r="C8192" t="str">
        <f t="shared" si="8166"/>
        <v>A4</v>
      </c>
      <c r="D8192" t="str">
        <f t="shared" si="8166"/>
        <v>сыр твердый</v>
      </c>
      <c r="E8192" t="str">
        <f t="shared" si="8166"/>
        <v>A4|сыр твердый</v>
      </c>
      <c r="F8192">
        <f>IFERROR(INDEX('Прайс-лист на год'!$E$4:$NG$28,MATCH(prices_model!E8192,'Прайс-лист на год'!$D$4:$D$28,0),MATCH(prices_model!A8192,'Прайс-лист на год'!$E$3:$NG$3,0)),0)</f>
        <v>1103</v>
      </c>
    </row>
    <row r="8193" spans="1:6" x14ac:dyDescent="0.25">
      <c r="A8193" s="30">
        <f>'Прайс-лист на год'!$E$3+ROUNDDOWN((ROW()-2)/25,0)</f>
        <v>44157</v>
      </c>
      <c r="B8193">
        <f t="shared" ref="B8193:E8193" si="8167">B8168</f>
        <v>1</v>
      </c>
      <c r="C8193" t="str">
        <f t="shared" si="8167"/>
        <v>A4</v>
      </c>
      <c r="D8193" t="str">
        <f t="shared" si="8167"/>
        <v>сыр полутвердый</v>
      </c>
      <c r="E8193" t="str">
        <f t="shared" si="8167"/>
        <v>A4|сыр полутвердый</v>
      </c>
      <c r="F8193">
        <f>IFERROR(INDEX('Прайс-лист на год'!$E$4:$NG$28,MATCH(prices_model!E8193,'Прайс-лист на год'!$D$4:$D$28,0),MATCH(prices_model!A8193,'Прайс-лист на год'!$E$3:$NG$3,0)),0)</f>
        <v>662</v>
      </c>
    </row>
    <row r="8194" spans="1:6" x14ac:dyDescent="0.25">
      <c r="A8194" s="30">
        <f>'Прайс-лист на год'!$E$3+ROUNDDOWN((ROW()-2)/25,0)</f>
        <v>44157</v>
      </c>
      <c r="B8194">
        <f t="shared" ref="B8194:E8194" si="8168">B8169</f>
        <v>1</v>
      </c>
      <c r="C8194" t="str">
        <f t="shared" si="8168"/>
        <v>A4</v>
      </c>
      <c r="D8194" t="str">
        <f t="shared" si="8168"/>
        <v>сыр мягкий</v>
      </c>
      <c r="E8194" t="str">
        <f t="shared" si="8168"/>
        <v>A4|сыр мягкий</v>
      </c>
      <c r="F8194">
        <f>IFERROR(INDEX('Прайс-лист на год'!$E$4:$NG$28,MATCH(prices_model!E8194,'Прайс-лист на год'!$D$4:$D$28,0),MATCH(prices_model!A8194,'Прайс-лист на год'!$E$3:$NG$3,0)),0)</f>
        <v>551</v>
      </c>
    </row>
    <row r="8195" spans="1:6" x14ac:dyDescent="0.25">
      <c r="A8195" s="30">
        <f>'Прайс-лист на год'!$E$3+ROUNDDOWN((ROW()-2)/25,0)</f>
        <v>44157</v>
      </c>
      <c r="B8195">
        <f t="shared" ref="B8195:E8195" si="8169">B8170</f>
        <v>1</v>
      </c>
      <c r="C8195" t="str">
        <f t="shared" si="8169"/>
        <v>A4</v>
      </c>
      <c r="D8195" t="str">
        <f t="shared" si="8169"/>
        <v>прочие сыры</v>
      </c>
      <c r="E8195" t="str">
        <f t="shared" si="8169"/>
        <v>A4|прочие сыры</v>
      </c>
      <c r="F8195">
        <f>IFERROR(INDEX('Прайс-лист на год'!$E$4:$NG$28,MATCH(prices_model!E8195,'Прайс-лист на год'!$D$4:$D$28,0),MATCH(prices_model!A8195,'Прайс-лист на год'!$E$3:$NG$3,0)),0)</f>
        <v>847</v>
      </c>
    </row>
    <row r="8196" spans="1:6" x14ac:dyDescent="0.25">
      <c r="A8196" s="30">
        <f>'Прайс-лист на год'!$E$3+ROUNDDOWN((ROW()-2)/25,0)</f>
        <v>44157</v>
      </c>
      <c r="B8196">
        <f t="shared" ref="B8196:E8196" si="8170">B8171</f>
        <v>1</v>
      </c>
      <c r="C8196" t="str">
        <f t="shared" si="8170"/>
        <v>A4</v>
      </c>
      <c r="D8196" t="str">
        <f t="shared" si="8170"/>
        <v>продукты сырные</v>
      </c>
      <c r="E8196" t="str">
        <f t="shared" si="8170"/>
        <v>A4|продукты сырные</v>
      </c>
      <c r="F8196">
        <f>IFERROR(INDEX('Прайс-лист на год'!$E$4:$NG$28,MATCH(prices_model!E8196,'Прайс-лист на год'!$D$4:$D$28,0),MATCH(prices_model!A8196,'Прайс-лист на год'!$E$3:$NG$3,0)),0)</f>
        <v>340</v>
      </c>
    </row>
    <row r="8197" spans="1:6" x14ac:dyDescent="0.25">
      <c r="A8197" s="30">
        <f>'Прайс-лист на год'!$E$3+ROUNDDOWN((ROW()-2)/25,0)</f>
        <v>44157</v>
      </c>
      <c r="B8197">
        <f t="shared" ref="B8197:E8197" si="8171">B8172</f>
        <v>1</v>
      </c>
      <c r="C8197" t="str">
        <f t="shared" si="8171"/>
        <v>A5</v>
      </c>
      <c r="D8197" t="str">
        <f t="shared" si="8171"/>
        <v>сыр твердый</v>
      </c>
      <c r="E8197" t="str">
        <f t="shared" si="8171"/>
        <v>A5|сыр твердый</v>
      </c>
      <c r="F8197">
        <f>IFERROR(INDEX('Прайс-лист на год'!$E$4:$NG$28,MATCH(prices_model!E8197,'Прайс-лист на год'!$D$4:$D$28,0),MATCH(prices_model!A8197,'Прайс-лист на год'!$E$3:$NG$3,0)),0)</f>
        <v>1109</v>
      </c>
    </row>
    <row r="8198" spans="1:6" x14ac:dyDescent="0.25">
      <c r="A8198" s="30">
        <f>'Прайс-лист на год'!$E$3+ROUNDDOWN((ROW()-2)/25,0)</f>
        <v>44157</v>
      </c>
      <c r="B8198">
        <f t="shared" ref="B8198:E8198" si="8172">B8173</f>
        <v>1</v>
      </c>
      <c r="C8198" t="str">
        <f t="shared" si="8172"/>
        <v>A5</v>
      </c>
      <c r="D8198" t="str">
        <f t="shared" si="8172"/>
        <v>сыр полутвердый</v>
      </c>
      <c r="E8198" t="str">
        <f t="shared" si="8172"/>
        <v>A5|сыр полутвердый</v>
      </c>
      <c r="F8198">
        <f>IFERROR(INDEX('Прайс-лист на год'!$E$4:$NG$28,MATCH(prices_model!E8198,'Прайс-лист на год'!$D$4:$D$28,0),MATCH(prices_model!A8198,'Прайс-лист на год'!$E$3:$NG$3,0)),0)</f>
        <v>665</v>
      </c>
    </row>
    <row r="8199" spans="1:6" x14ac:dyDescent="0.25">
      <c r="A8199" s="30">
        <f>'Прайс-лист на год'!$E$3+ROUNDDOWN((ROW()-2)/25,0)</f>
        <v>44157</v>
      </c>
      <c r="B8199">
        <f t="shared" ref="B8199:E8199" si="8173">B8174</f>
        <v>1</v>
      </c>
      <c r="C8199" t="str">
        <f t="shared" si="8173"/>
        <v>A5</v>
      </c>
      <c r="D8199" t="str">
        <f t="shared" si="8173"/>
        <v>сыр мягкий</v>
      </c>
      <c r="E8199" t="str">
        <f t="shared" si="8173"/>
        <v>A5|сыр мягкий</v>
      </c>
      <c r="F8199">
        <f>IFERROR(INDEX('Прайс-лист на год'!$E$4:$NG$28,MATCH(prices_model!E8199,'Прайс-лист на год'!$D$4:$D$28,0),MATCH(prices_model!A8199,'Прайс-лист на год'!$E$3:$NG$3,0)),0)</f>
        <v>554</v>
      </c>
    </row>
    <row r="8200" spans="1:6" x14ac:dyDescent="0.25">
      <c r="A8200" s="30">
        <f>'Прайс-лист на год'!$E$3+ROUNDDOWN((ROW()-2)/25,0)</f>
        <v>44157</v>
      </c>
      <c r="B8200">
        <f t="shared" ref="B8200:E8200" si="8174">B8175</f>
        <v>1</v>
      </c>
      <c r="C8200" t="str">
        <f t="shared" si="8174"/>
        <v>A5</v>
      </c>
      <c r="D8200" t="str">
        <f t="shared" si="8174"/>
        <v>прочие сыры</v>
      </c>
      <c r="E8200" t="str">
        <f t="shared" si="8174"/>
        <v>A5|прочие сыры</v>
      </c>
      <c r="F8200">
        <f>IFERROR(INDEX('Прайс-лист на год'!$E$4:$NG$28,MATCH(prices_model!E8200,'Прайс-лист на год'!$D$4:$D$28,0),MATCH(prices_model!A8200,'Прайс-лист на год'!$E$3:$NG$3,0)),0)</f>
        <v>776</v>
      </c>
    </row>
    <row r="8201" spans="1:6" x14ac:dyDescent="0.25">
      <c r="A8201" s="30">
        <f>'Прайс-лист на год'!$E$3+ROUNDDOWN((ROW()-2)/25,0)</f>
        <v>44157</v>
      </c>
      <c r="B8201">
        <f t="shared" ref="B8201:E8201" si="8175">B8176</f>
        <v>1</v>
      </c>
      <c r="C8201" t="str">
        <f t="shared" si="8175"/>
        <v>A5</v>
      </c>
      <c r="D8201" t="str">
        <f t="shared" si="8175"/>
        <v>продукты сырные</v>
      </c>
      <c r="E8201" t="str">
        <f t="shared" si="8175"/>
        <v>A5|продукты сырные</v>
      </c>
      <c r="F8201">
        <f>IFERROR(INDEX('Прайс-лист на год'!$E$4:$NG$28,MATCH(prices_model!E8201,'Прайс-лист на год'!$D$4:$D$28,0),MATCH(prices_model!A8201,'Прайс-лист на год'!$E$3:$NG$3,0)),0)</f>
        <v>444</v>
      </c>
    </row>
    <row r="8202" spans="1:6" x14ac:dyDescent="0.25">
      <c r="A8202" s="30">
        <f>'Прайс-лист на год'!$E$3+ROUNDDOWN((ROW()-2)/25,0)</f>
        <v>44158</v>
      </c>
      <c r="B8202">
        <f t="shared" ref="B8202:E8202" si="8176">B8177</f>
        <v>1</v>
      </c>
      <c r="C8202" t="str">
        <f t="shared" si="8176"/>
        <v>A1</v>
      </c>
      <c r="D8202" t="str">
        <f t="shared" si="8176"/>
        <v>сыр твердый</v>
      </c>
      <c r="E8202" t="str">
        <f t="shared" si="8176"/>
        <v>A1|сыр твердый</v>
      </c>
      <c r="F8202">
        <f>IFERROR(INDEX('Прайс-лист на год'!$E$4:$NG$28,MATCH(prices_model!E8202,'Прайс-лист на год'!$D$4:$D$28,0),MATCH(prices_model!A8202,'Прайс-лист на год'!$E$3:$NG$3,0)),0)</f>
        <v>950</v>
      </c>
    </row>
    <row r="8203" spans="1:6" x14ac:dyDescent="0.25">
      <c r="A8203" s="30">
        <f>'Прайс-лист на год'!$E$3+ROUNDDOWN((ROW()-2)/25,0)</f>
        <v>44158</v>
      </c>
      <c r="B8203">
        <f t="shared" ref="B8203:E8203" si="8177">B8178</f>
        <v>1</v>
      </c>
      <c r="C8203" t="str">
        <f t="shared" si="8177"/>
        <v>A1</v>
      </c>
      <c r="D8203" t="str">
        <f t="shared" si="8177"/>
        <v>сыр полутвердый</v>
      </c>
      <c r="E8203" t="str">
        <f t="shared" si="8177"/>
        <v>A1|сыр полутвердый</v>
      </c>
      <c r="F8203">
        <f>IFERROR(INDEX('Прайс-лист на год'!$E$4:$NG$28,MATCH(prices_model!E8203,'Прайс-лист на год'!$D$4:$D$28,0),MATCH(prices_model!A8203,'Прайс-лист на год'!$E$3:$NG$3,0)),0)</f>
        <v>570</v>
      </c>
    </row>
    <row r="8204" spans="1:6" x14ac:dyDescent="0.25">
      <c r="A8204" s="30">
        <f>'Прайс-лист на год'!$E$3+ROUNDDOWN((ROW()-2)/25,0)</f>
        <v>44158</v>
      </c>
      <c r="B8204">
        <f t="shared" ref="B8204:E8204" si="8178">B8179</f>
        <v>1</v>
      </c>
      <c r="C8204" t="str">
        <f t="shared" si="8178"/>
        <v>A1</v>
      </c>
      <c r="D8204" t="str">
        <f t="shared" si="8178"/>
        <v>сыр мягкий</v>
      </c>
      <c r="E8204" t="str">
        <f t="shared" si="8178"/>
        <v>A1|сыр мягкий</v>
      </c>
      <c r="F8204">
        <f>IFERROR(INDEX('Прайс-лист на год'!$E$4:$NG$28,MATCH(prices_model!E8204,'Прайс-лист на год'!$D$4:$D$28,0),MATCH(prices_model!A8204,'Прайс-лист на год'!$E$3:$NG$3,0)),0)</f>
        <v>475</v>
      </c>
    </row>
    <row r="8205" spans="1:6" x14ac:dyDescent="0.25">
      <c r="A8205" s="30">
        <f>'Прайс-лист на год'!$E$3+ROUNDDOWN((ROW()-2)/25,0)</f>
        <v>44158</v>
      </c>
      <c r="B8205">
        <f t="shared" ref="B8205:E8205" si="8179">B8180</f>
        <v>1</v>
      </c>
      <c r="C8205" t="str">
        <f t="shared" si="8179"/>
        <v>A1</v>
      </c>
      <c r="D8205" t="str">
        <f t="shared" si="8179"/>
        <v>прочие сыры</v>
      </c>
      <c r="E8205" t="str">
        <f t="shared" si="8179"/>
        <v>A1|прочие сыры</v>
      </c>
      <c r="F8205">
        <f>IFERROR(INDEX('Прайс-лист на год'!$E$4:$NG$28,MATCH(prices_model!E8205,'Прайс-лист на год'!$D$4:$D$28,0),MATCH(prices_model!A8205,'Прайс-лист на год'!$E$3:$NG$3,0)),0)</f>
        <v>665</v>
      </c>
    </row>
    <row r="8206" spans="1:6" x14ac:dyDescent="0.25">
      <c r="A8206" s="30">
        <f>'Прайс-лист на год'!$E$3+ROUNDDOWN((ROW()-2)/25,0)</f>
        <v>44158</v>
      </c>
      <c r="B8206">
        <f t="shared" ref="B8206:E8206" si="8180">B8181</f>
        <v>1</v>
      </c>
      <c r="C8206" t="str">
        <f t="shared" si="8180"/>
        <v>A1</v>
      </c>
      <c r="D8206" t="str">
        <f t="shared" si="8180"/>
        <v>продукты сырные</v>
      </c>
      <c r="E8206" t="str">
        <f t="shared" si="8180"/>
        <v>A1|продукты сырные</v>
      </c>
      <c r="F8206">
        <f>IFERROR(INDEX('Прайс-лист на год'!$E$4:$NG$28,MATCH(prices_model!E8206,'Прайс-лист на год'!$D$4:$D$28,0),MATCH(prices_model!A8206,'Прайс-лист на год'!$E$3:$NG$3,0)),0)</f>
        <v>380</v>
      </c>
    </row>
    <row r="8207" spans="1:6" x14ac:dyDescent="0.25">
      <c r="A8207" s="30">
        <f>'Прайс-лист на год'!$E$3+ROUNDDOWN((ROW()-2)/25,0)</f>
        <v>44158</v>
      </c>
      <c r="B8207">
        <f t="shared" ref="B8207:E8207" si="8181">B8182</f>
        <v>1</v>
      </c>
      <c r="C8207" t="str">
        <f t="shared" si="8181"/>
        <v>A2</v>
      </c>
      <c r="D8207" t="str">
        <f t="shared" si="8181"/>
        <v>сыр твердый</v>
      </c>
      <c r="E8207" t="str">
        <f t="shared" si="8181"/>
        <v>A2|сыр твердый</v>
      </c>
      <c r="F8207">
        <f>IFERROR(INDEX('Прайс-лист на год'!$E$4:$NG$28,MATCH(prices_model!E8207,'Прайс-лист на год'!$D$4:$D$28,0),MATCH(prices_model!A8207,'Прайс-лист на год'!$E$3:$NG$3,0)),0)</f>
        <v>900</v>
      </c>
    </row>
    <row r="8208" spans="1:6" x14ac:dyDescent="0.25">
      <c r="A8208" s="30">
        <f>'Прайс-лист на год'!$E$3+ROUNDDOWN((ROW()-2)/25,0)</f>
        <v>44158</v>
      </c>
      <c r="B8208">
        <f t="shared" ref="B8208:E8208" si="8182">B8183</f>
        <v>1</v>
      </c>
      <c r="C8208" t="str">
        <f t="shared" si="8182"/>
        <v>A2</v>
      </c>
      <c r="D8208" t="str">
        <f t="shared" si="8182"/>
        <v>сыр полутвердый</v>
      </c>
      <c r="E8208" t="str">
        <f t="shared" si="8182"/>
        <v>A2|сыр полутвердый</v>
      </c>
      <c r="F8208">
        <f>IFERROR(INDEX('Прайс-лист на год'!$E$4:$NG$28,MATCH(prices_model!E8208,'Прайс-лист на год'!$D$4:$D$28,0),MATCH(prices_model!A8208,'Прайс-лист на год'!$E$3:$NG$3,0)),0)</f>
        <v>540</v>
      </c>
    </row>
    <row r="8209" spans="1:6" x14ac:dyDescent="0.25">
      <c r="A8209" s="30">
        <f>'Прайс-лист на год'!$E$3+ROUNDDOWN((ROW()-2)/25,0)</f>
        <v>44158</v>
      </c>
      <c r="B8209">
        <f t="shared" ref="B8209:E8209" si="8183">B8184</f>
        <v>1</v>
      </c>
      <c r="C8209" t="str">
        <f t="shared" si="8183"/>
        <v>A2</v>
      </c>
      <c r="D8209" t="str">
        <f t="shared" si="8183"/>
        <v>сыр мягкий</v>
      </c>
      <c r="E8209" t="str">
        <f t="shared" si="8183"/>
        <v>A2|сыр мягкий</v>
      </c>
      <c r="F8209">
        <f>IFERROR(INDEX('Прайс-лист на год'!$E$4:$NG$28,MATCH(prices_model!E8209,'Прайс-лист на год'!$D$4:$D$28,0),MATCH(prices_model!A8209,'Прайс-лист на год'!$E$3:$NG$3,0)),0)</f>
        <v>450</v>
      </c>
    </row>
    <row r="8210" spans="1:6" x14ac:dyDescent="0.25">
      <c r="A8210" s="30">
        <f>'Прайс-лист на год'!$E$3+ROUNDDOWN((ROW()-2)/25,0)</f>
        <v>44158</v>
      </c>
      <c r="B8210">
        <f t="shared" ref="B8210:E8210" si="8184">B8185</f>
        <v>1</v>
      </c>
      <c r="C8210" t="str">
        <f t="shared" si="8184"/>
        <v>A2</v>
      </c>
      <c r="D8210" t="str">
        <f t="shared" si="8184"/>
        <v>прочие сыры</v>
      </c>
      <c r="E8210" t="str">
        <f t="shared" si="8184"/>
        <v>A2|прочие сыры</v>
      </c>
      <c r="F8210">
        <f>IFERROR(INDEX('Прайс-лист на год'!$E$4:$NG$28,MATCH(prices_model!E8210,'Прайс-лист на год'!$D$4:$D$28,0),MATCH(prices_model!A8210,'Прайс-лист на год'!$E$3:$NG$3,0)),0)</f>
        <v>630</v>
      </c>
    </row>
    <row r="8211" spans="1:6" x14ac:dyDescent="0.25">
      <c r="A8211" s="30">
        <f>'Прайс-лист на год'!$E$3+ROUNDDOWN((ROW()-2)/25,0)</f>
        <v>44158</v>
      </c>
      <c r="B8211">
        <f t="shared" ref="B8211:E8211" si="8185">B8186</f>
        <v>1</v>
      </c>
      <c r="C8211" t="str">
        <f t="shared" si="8185"/>
        <v>A2</v>
      </c>
      <c r="D8211" t="str">
        <f t="shared" si="8185"/>
        <v>продукты сырные</v>
      </c>
      <c r="E8211" t="str">
        <f t="shared" si="8185"/>
        <v>A2|продукты сырные</v>
      </c>
      <c r="F8211">
        <f>IFERROR(INDEX('Прайс-лист на год'!$E$4:$NG$28,MATCH(prices_model!E8211,'Прайс-лист на год'!$D$4:$D$28,0),MATCH(prices_model!A8211,'Прайс-лист на год'!$E$3:$NG$3,0)),0)</f>
        <v>360</v>
      </c>
    </row>
    <row r="8212" spans="1:6" x14ac:dyDescent="0.25">
      <c r="A8212" s="30">
        <f>'Прайс-лист на год'!$E$3+ROUNDDOWN((ROW()-2)/25,0)</f>
        <v>44158</v>
      </c>
      <c r="B8212">
        <f t="shared" ref="B8212:E8212" si="8186">B8187</f>
        <v>1</v>
      </c>
      <c r="C8212" t="str">
        <f t="shared" si="8186"/>
        <v>A3</v>
      </c>
      <c r="D8212" t="str">
        <f t="shared" si="8186"/>
        <v>сыр твердый</v>
      </c>
      <c r="E8212" t="str">
        <f t="shared" si="8186"/>
        <v>A3|сыр твердый</v>
      </c>
      <c r="F8212">
        <f>IFERROR(INDEX('Прайс-лист на год'!$E$4:$NG$28,MATCH(prices_model!E8212,'Прайс-лист на год'!$D$4:$D$28,0),MATCH(prices_model!A8212,'Прайс-лист на год'!$E$3:$NG$3,0)),0)</f>
        <v>1000</v>
      </c>
    </row>
    <row r="8213" spans="1:6" x14ac:dyDescent="0.25">
      <c r="A8213" s="30">
        <f>'Прайс-лист на год'!$E$3+ROUNDDOWN((ROW()-2)/25,0)</f>
        <v>44158</v>
      </c>
      <c r="B8213">
        <f t="shared" ref="B8213:E8213" si="8187">B8188</f>
        <v>1</v>
      </c>
      <c r="C8213" t="str">
        <f t="shared" si="8187"/>
        <v>A3</v>
      </c>
      <c r="D8213" t="str">
        <f t="shared" si="8187"/>
        <v>сыр полутвердый</v>
      </c>
      <c r="E8213" t="str">
        <f t="shared" si="8187"/>
        <v>A3|сыр полутвердый</v>
      </c>
      <c r="F8213">
        <f>IFERROR(INDEX('Прайс-лист на год'!$E$4:$NG$28,MATCH(prices_model!E8213,'Прайс-лист на год'!$D$4:$D$28,0),MATCH(prices_model!A8213,'Прайс-лист на год'!$E$3:$NG$3,0)),0)</f>
        <v>600</v>
      </c>
    </row>
    <row r="8214" spans="1:6" x14ac:dyDescent="0.25">
      <c r="A8214" s="30">
        <f>'Прайс-лист на год'!$E$3+ROUNDDOWN((ROW()-2)/25,0)</f>
        <v>44158</v>
      </c>
      <c r="B8214">
        <f t="shared" ref="B8214:E8214" si="8188">B8189</f>
        <v>1</v>
      </c>
      <c r="C8214" t="str">
        <f t="shared" si="8188"/>
        <v>A3</v>
      </c>
      <c r="D8214" t="str">
        <f t="shared" si="8188"/>
        <v>сыр мягкий</v>
      </c>
      <c r="E8214" t="str">
        <f t="shared" si="8188"/>
        <v>A3|сыр мягкий</v>
      </c>
      <c r="F8214">
        <f>IFERROR(INDEX('Прайс-лист на год'!$E$4:$NG$28,MATCH(prices_model!E8214,'Прайс-лист на год'!$D$4:$D$28,0),MATCH(prices_model!A8214,'Прайс-лист на год'!$E$3:$NG$3,0)),0)</f>
        <v>500</v>
      </c>
    </row>
    <row r="8215" spans="1:6" x14ac:dyDescent="0.25">
      <c r="A8215" s="30">
        <f>'Прайс-лист на год'!$E$3+ROUNDDOWN((ROW()-2)/25,0)</f>
        <v>44158</v>
      </c>
      <c r="B8215">
        <f t="shared" ref="B8215:E8215" si="8189">B8190</f>
        <v>1</v>
      </c>
      <c r="C8215" t="str">
        <f t="shared" si="8189"/>
        <v>A3</v>
      </c>
      <c r="D8215" t="str">
        <f t="shared" si="8189"/>
        <v>прочие сыры</v>
      </c>
      <c r="E8215" t="str">
        <f t="shared" si="8189"/>
        <v>A3|прочие сыры</v>
      </c>
      <c r="F8215">
        <f>IFERROR(INDEX('Прайс-лист на год'!$E$4:$NG$28,MATCH(prices_model!E8215,'Прайс-лист на год'!$D$4:$D$28,0),MATCH(prices_model!A8215,'Прайс-лист на год'!$E$3:$NG$3,0)),0)</f>
        <v>700</v>
      </c>
    </row>
    <row r="8216" spans="1:6" x14ac:dyDescent="0.25">
      <c r="A8216" s="30">
        <f>'Прайс-лист на год'!$E$3+ROUNDDOWN((ROW()-2)/25,0)</f>
        <v>44158</v>
      </c>
      <c r="B8216">
        <f t="shared" ref="B8216:E8216" si="8190">B8191</f>
        <v>1</v>
      </c>
      <c r="C8216" t="str">
        <f t="shared" si="8190"/>
        <v>A3</v>
      </c>
      <c r="D8216" t="str">
        <f t="shared" si="8190"/>
        <v>продукты сырные</v>
      </c>
      <c r="E8216" t="str">
        <f t="shared" si="8190"/>
        <v>A3|продукты сырные</v>
      </c>
      <c r="F8216">
        <f>IFERROR(INDEX('Прайс-лист на год'!$E$4:$NG$28,MATCH(prices_model!E8216,'Прайс-лист на год'!$D$4:$D$28,0),MATCH(prices_model!A8216,'Прайс-лист на год'!$E$3:$NG$3,0)),0)</f>
        <v>400</v>
      </c>
    </row>
    <row r="8217" spans="1:6" x14ac:dyDescent="0.25">
      <c r="A8217" s="30">
        <f>'Прайс-лист на год'!$E$3+ROUNDDOWN((ROW()-2)/25,0)</f>
        <v>44158</v>
      </c>
      <c r="B8217">
        <f t="shared" ref="B8217:E8217" si="8191">B8192</f>
        <v>1</v>
      </c>
      <c r="C8217" t="str">
        <f t="shared" si="8191"/>
        <v>A4</v>
      </c>
      <c r="D8217" t="str">
        <f t="shared" si="8191"/>
        <v>сыр твердый</v>
      </c>
      <c r="E8217" t="str">
        <f t="shared" si="8191"/>
        <v>A4|сыр твердый</v>
      </c>
      <c r="F8217">
        <f>IFERROR(INDEX('Прайс-лист на год'!$E$4:$NG$28,MATCH(prices_model!E8217,'Прайс-лист на год'!$D$4:$D$28,0),MATCH(prices_model!A8217,'Прайс-лист на год'!$E$3:$NG$3,0)),0)</f>
        <v>893</v>
      </c>
    </row>
    <row r="8218" spans="1:6" x14ac:dyDescent="0.25">
      <c r="A8218" s="30">
        <f>'Прайс-лист на год'!$E$3+ROUNDDOWN((ROW()-2)/25,0)</f>
        <v>44158</v>
      </c>
      <c r="B8218">
        <f t="shared" ref="B8218:E8218" si="8192">B8193</f>
        <v>1</v>
      </c>
      <c r="C8218" t="str">
        <f t="shared" si="8192"/>
        <v>A4</v>
      </c>
      <c r="D8218" t="str">
        <f t="shared" si="8192"/>
        <v>сыр полутвердый</v>
      </c>
      <c r="E8218" t="str">
        <f t="shared" si="8192"/>
        <v>A4|сыр полутвердый</v>
      </c>
      <c r="F8218">
        <f>IFERROR(INDEX('Прайс-лист на год'!$E$4:$NG$28,MATCH(prices_model!E8218,'Прайс-лист на год'!$D$4:$D$28,0),MATCH(prices_model!A8218,'Прайс-лист на год'!$E$3:$NG$3,0)),0)</f>
        <v>536</v>
      </c>
    </row>
    <row r="8219" spans="1:6" x14ac:dyDescent="0.25">
      <c r="A8219" s="30">
        <f>'Прайс-лист на год'!$E$3+ROUNDDOWN((ROW()-2)/25,0)</f>
        <v>44158</v>
      </c>
      <c r="B8219">
        <f t="shared" ref="B8219:E8219" si="8193">B8194</f>
        <v>1</v>
      </c>
      <c r="C8219" t="str">
        <f t="shared" si="8193"/>
        <v>A4</v>
      </c>
      <c r="D8219" t="str">
        <f t="shared" si="8193"/>
        <v>сыр мягкий</v>
      </c>
      <c r="E8219" t="str">
        <f t="shared" si="8193"/>
        <v>A4|сыр мягкий</v>
      </c>
      <c r="F8219">
        <f>IFERROR(INDEX('Прайс-лист на год'!$E$4:$NG$28,MATCH(prices_model!E8219,'Прайс-лист на год'!$D$4:$D$28,0),MATCH(prices_model!A8219,'Прайс-лист на год'!$E$3:$NG$3,0)),0)</f>
        <v>446</v>
      </c>
    </row>
    <row r="8220" spans="1:6" x14ac:dyDescent="0.25">
      <c r="A8220" s="30">
        <f>'Прайс-лист на год'!$E$3+ROUNDDOWN((ROW()-2)/25,0)</f>
        <v>44158</v>
      </c>
      <c r="B8220">
        <f t="shared" ref="B8220:E8220" si="8194">B8195</f>
        <v>1</v>
      </c>
      <c r="C8220" t="str">
        <f t="shared" si="8194"/>
        <v>A4</v>
      </c>
      <c r="D8220" t="str">
        <f t="shared" si="8194"/>
        <v>прочие сыры</v>
      </c>
      <c r="E8220" t="str">
        <f t="shared" si="8194"/>
        <v>A4|прочие сыры</v>
      </c>
      <c r="F8220">
        <f>IFERROR(INDEX('Прайс-лист на год'!$E$4:$NG$28,MATCH(prices_model!E8220,'Прайс-лист на год'!$D$4:$D$28,0),MATCH(prices_model!A8220,'Прайс-лист на год'!$E$3:$NG$3,0)),0)</f>
        <v>847</v>
      </c>
    </row>
    <row r="8221" spans="1:6" x14ac:dyDescent="0.25">
      <c r="A8221" s="30">
        <f>'Прайс-лист на год'!$E$3+ROUNDDOWN((ROW()-2)/25,0)</f>
        <v>44158</v>
      </c>
      <c r="B8221">
        <f t="shared" ref="B8221:E8221" si="8195">B8196</f>
        <v>1</v>
      </c>
      <c r="C8221" t="str">
        <f t="shared" si="8195"/>
        <v>A4</v>
      </c>
      <c r="D8221" t="str">
        <f t="shared" si="8195"/>
        <v>продукты сырные</v>
      </c>
      <c r="E8221" t="str">
        <f t="shared" si="8195"/>
        <v>A4|продукты сырные</v>
      </c>
      <c r="F8221">
        <f>IFERROR(INDEX('Прайс-лист на год'!$E$4:$NG$28,MATCH(prices_model!E8221,'Прайс-лист на год'!$D$4:$D$28,0),MATCH(prices_model!A8221,'Прайс-лист на год'!$E$3:$NG$3,0)),0)</f>
        <v>340</v>
      </c>
    </row>
    <row r="8222" spans="1:6" x14ac:dyDescent="0.25">
      <c r="A8222" s="30">
        <f>'Прайс-лист на год'!$E$3+ROUNDDOWN((ROW()-2)/25,0)</f>
        <v>44158</v>
      </c>
      <c r="B8222">
        <f t="shared" ref="B8222:E8222" si="8196">B8197</f>
        <v>1</v>
      </c>
      <c r="C8222" t="str">
        <f t="shared" si="8196"/>
        <v>A5</v>
      </c>
      <c r="D8222" t="str">
        <f t="shared" si="8196"/>
        <v>сыр твердый</v>
      </c>
      <c r="E8222" t="str">
        <f t="shared" si="8196"/>
        <v>A5|сыр твердый</v>
      </c>
      <c r="F8222">
        <f>IFERROR(INDEX('Прайс-лист на год'!$E$4:$NG$28,MATCH(prices_model!E8222,'Прайс-лист на год'!$D$4:$D$28,0),MATCH(prices_model!A8222,'Прайс-лист на год'!$E$3:$NG$3,0)),0)</f>
        <v>1110</v>
      </c>
    </row>
    <row r="8223" spans="1:6" x14ac:dyDescent="0.25">
      <c r="A8223" s="30">
        <f>'Прайс-лист на год'!$E$3+ROUNDDOWN((ROW()-2)/25,0)</f>
        <v>44158</v>
      </c>
      <c r="B8223">
        <f t="shared" ref="B8223:E8223" si="8197">B8198</f>
        <v>1</v>
      </c>
      <c r="C8223" t="str">
        <f t="shared" si="8197"/>
        <v>A5</v>
      </c>
      <c r="D8223" t="str">
        <f t="shared" si="8197"/>
        <v>сыр полутвердый</v>
      </c>
      <c r="E8223" t="str">
        <f t="shared" si="8197"/>
        <v>A5|сыр полутвердый</v>
      </c>
      <c r="F8223">
        <f>IFERROR(INDEX('Прайс-лист на год'!$E$4:$NG$28,MATCH(prices_model!E8223,'Прайс-лист на год'!$D$4:$D$28,0),MATCH(prices_model!A8223,'Прайс-лист на год'!$E$3:$NG$3,0)),0)</f>
        <v>666</v>
      </c>
    </row>
    <row r="8224" spans="1:6" x14ac:dyDescent="0.25">
      <c r="A8224" s="30">
        <f>'Прайс-лист на год'!$E$3+ROUNDDOWN((ROW()-2)/25,0)</f>
        <v>44158</v>
      </c>
      <c r="B8224">
        <f t="shared" ref="B8224:E8224" si="8198">B8199</f>
        <v>1</v>
      </c>
      <c r="C8224" t="str">
        <f t="shared" si="8198"/>
        <v>A5</v>
      </c>
      <c r="D8224" t="str">
        <f t="shared" si="8198"/>
        <v>сыр мягкий</v>
      </c>
      <c r="E8224" t="str">
        <f t="shared" si="8198"/>
        <v>A5|сыр мягкий</v>
      </c>
      <c r="F8224">
        <f>IFERROR(INDEX('Прайс-лист на год'!$E$4:$NG$28,MATCH(prices_model!E8224,'Прайс-лист на год'!$D$4:$D$28,0),MATCH(prices_model!A8224,'Прайс-лист на год'!$E$3:$NG$3,0)),0)</f>
        <v>555</v>
      </c>
    </row>
    <row r="8225" spans="1:6" x14ac:dyDescent="0.25">
      <c r="A8225" s="30">
        <f>'Прайс-лист на год'!$E$3+ROUNDDOWN((ROW()-2)/25,0)</f>
        <v>44158</v>
      </c>
      <c r="B8225">
        <f t="shared" ref="B8225:E8225" si="8199">B8200</f>
        <v>1</v>
      </c>
      <c r="C8225" t="str">
        <f t="shared" si="8199"/>
        <v>A5</v>
      </c>
      <c r="D8225" t="str">
        <f t="shared" si="8199"/>
        <v>прочие сыры</v>
      </c>
      <c r="E8225" t="str">
        <f t="shared" si="8199"/>
        <v>A5|прочие сыры</v>
      </c>
      <c r="F8225">
        <f>IFERROR(INDEX('Прайс-лист на год'!$E$4:$NG$28,MATCH(prices_model!E8225,'Прайс-лист на год'!$D$4:$D$28,0),MATCH(prices_model!A8225,'Прайс-лист на год'!$E$3:$NG$3,0)),0)</f>
        <v>777</v>
      </c>
    </row>
    <row r="8226" spans="1:6" x14ac:dyDescent="0.25">
      <c r="A8226" s="30">
        <f>'Прайс-лист на год'!$E$3+ROUNDDOWN((ROW()-2)/25,0)</f>
        <v>44158</v>
      </c>
      <c r="B8226">
        <f t="shared" ref="B8226:E8226" si="8200">B8201</f>
        <v>1</v>
      </c>
      <c r="C8226" t="str">
        <f t="shared" si="8200"/>
        <v>A5</v>
      </c>
      <c r="D8226" t="str">
        <f t="shared" si="8200"/>
        <v>продукты сырные</v>
      </c>
      <c r="E8226" t="str">
        <f t="shared" si="8200"/>
        <v>A5|продукты сырные</v>
      </c>
      <c r="F8226">
        <f>IFERROR(INDEX('Прайс-лист на год'!$E$4:$NG$28,MATCH(prices_model!E8226,'Прайс-лист на год'!$D$4:$D$28,0),MATCH(prices_model!A8226,'Прайс-лист на год'!$E$3:$NG$3,0)),0)</f>
        <v>444</v>
      </c>
    </row>
    <row r="8227" spans="1:6" x14ac:dyDescent="0.25">
      <c r="A8227" s="30">
        <f>'Прайс-лист на год'!$E$3+ROUNDDOWN((ROW()-2)/25,0)</f>
        <v>44159</v>
      </c>
      <c r="B8227">
        <f t="shared" ref="B8227:E8227" si="8201">B8202</f>
        <v>1</v>
      </c>
      <c r="C8227" t="str">
        <f t="shared" si="8201"/>
        <v>A1</v>
      </c>
      <c r="D8227" t="str">
        <f t="shared" si="8201"/>
        <v>сыр твердый</v>
      </c>
      <c r="E8227" t="str">
        <f t="shared" si="8201"/>
        <v>A1|сыр твердый</v>
      </c>
      <c r="F8227">
        <f>IFERROR(INDEX('Прайс-лист на год'!$E$4:$NG$28,MATCH(prices_model!E8227,'Прайс-лист на год'!$D$4:$D$28,0),MATCH(prices_model!A8227,'Прайс-лист на год'!$E$3:$NG$3,0)),0)</f>
        <v>950</v>
      </c>
    </row>
    <row r="8228" spans="1:6" x14ac:dyDescent="0.25">
      <c r="A8228" s="30">
        <f>'Прайс-лист на год'!$E$3+ROUNDDOWN((ROW()-2)/25,0)</f>
        <v>44159</v>
      </c>
      <c r="B8228">
        <f t="shared" ref="B8228:E8228" si="8202">B8203</f>
        <v>1</v>
      </c>
      <c r="C8228" t="str">
        <f t="shared" si="8202"/>
        <v>A1</v>
      </c>
      <c r="D8228" t="str">
        <f t="shared" si="8202"/>
        <v>сыр полутвердый</v>
      </c>
      <c r="E8228" t="str">
        <f t="shared" si="8202"/>
        <v>A1|сыр полутвердый</v>
      </c>
      <c r="F8228">
        <f>IFERROR(INDEX('Прайс-лист на год'!$E$4:$NG$28,MATCH(prices_model!E8228,'Прайс-лист на год'!$D$4:$D$28,0),MATCH(prices_model!A8228,'Прайс-лист на год'!$E$3:$NG$3,0)),0)</f>
        <v>570</v>
      </c>
    </row>
    <row r="8229" spans="1:6" x14ac:dyDescent="0.25">
      <c r="A8229" s="30">
        <f>'Прайс-лист на год'!$E$3+ROUNDDOWN((ROW()-2)/25,0)</f>
        <v>44159</v>
      </c>
      <c r="B8229">
        <f t="shared" ref="B8229:E8229" si="8203">B8204</f>
        <v>1</v>
      </c>
      <c r="C8229" t="str">
        <f t="shared" si="8203"/>
        <v>A1</v>
      </c>
      <c r="D8229" t="str">
        <f t="shared" si="8203"/>
        <v>сыр мягкий</v>
      </c>
      <c r="E8229" t="str">
        <f t="shared" si="8203"/>
        <v>A1|сыр мягкий</v>
      </c>
      <c r="F8229">
        <f>IFERROR(INDEX('Прайс-лист на год'!$E$4:$NG$28,MATCH(prices_model!E8229,'Прайс-лист на год'!$D$4:$D$28,0),MATCH(prices_model!A8229,'Прайс-лист на год'!$E$3:$NG$3,0)),0)</f>
        <v>475</v>
      </c>
    </row>
    <row r="8230" spans="1:6" x14ac:dyDescent="0.25">
      <c r="A8230" s="30">
        <f>'Прайс-лист на год'!$E$3+ROUNDDOWN((ROW()-2)/25,0)</f>
        <v>44159</v>
      </c>
      <c r="B8230">
        <f t="shared" ref="B8230:E8230" si="8204">B8205</f>
        <v>1</v>
      </c>
      <c r="C8230" t="str">
        <f t="shared" si="8204"/>
        <v>A1</v>
      </c>
      <c r="D8230" t="str">
        <f t="shared" si="8204"/>
        <v>прочие сыры</v>
      </c>
      <c r="E8230" t="str">
        <f t="shared" si="8204"/>
        <v>A1|прочие сыры</v>
      </c>
      <c r="F8230">
        <f>IFERROR(INDEX('Прайс-лист на год'!$E$4:$NG$28,MATCH(prices_model!E8230,'Прайс-лист на год'!$D$4:$D$28,0),MATCH(prices_model!A8230,'Прайс-лист на год'!$E$3:$NG$3,0)),0)</f>
        <v>665</v>
      </c>
    </row>
    <row r="8231" spans="1:6" x14ac:dyDescent="0.25">
      <c r="A8231" s="30">
        <f>'Прайс-лист на год'!$E$3+ROUNDDOWN((ROW()-2)/25,0)</f>
        <v>44159</v>
      </c>
      <c r="B8231">
        <f t="shared" ref="B8231:E8231" si="8205">B8206</f>
        <v>1</v>
      </c>
      <c r="C8231" t="str">
        <f t="shared" si="8205"/>
        <v>A1</v>
      </c>
      <c r="D8231" t="str">
        <f t="shared" si="8205"/>
        <v>продукты сырные</v>
      </c>
      <c r="E8231" t="str">
        <f t="shared" si="8205"/>
        <v>A1|продукты сырные</v>
      </c>
      <c r="F8231">
        <f>IFERROR(INDEX('Прайс-лист на год'!$E$4:$NG$28,MATCH(prices_model!E8231,'Прайс-лист на год'!$D$4:$D$28,0),MATCH(prices_model!A8231,'Прайс-лист на год'!$E$3:$NG$3,0)),0)</f>
        <v>380</v>
      </c>
    </row>
    <row r="8232" spans="1:6" x14ac:dyDescent="0.25">
      <c r="A8232" s="30">
        <f>'Прайс-лист на год'!$E$3+ROUNDDOWN((ROW()-2)/25,0)</f>
        <v>44159</v>
      </c>
      <c r="B8232">
        <f t="shared" ref="B8232:E8232" si="8206">B8207</f>
        <v>1</v>
      </c>
      <c r="C8232" t="str">
        <f t="shared" si="8206"/>
        <v>A2</v>
      </c>
      <c r="D8232" t="str">
        <f t="shared" si="8206"/>
        <v>сыр твердый</v>
      </c>
      <c r="E8232" t="str">
        <f t="shared" si="8206"/>
        <v>A2|сыр твердый</v>
      </c>
      <c r="F8232">
        <f>IFERROR(INDEX('Прайс-лист на год'!$E$4:$NG$28,MATCH(prices_model!E8232,'Прайс-лист на год'!$D$4:$D$28,0),MATCH(prices_model!A8232,'Прайс-лист на год'!$E$3:$NG$3,0)),0)</f>
        <v>900</v>
      </c>
    </row>
    <row r="8233" spans="1:6" x14ac:dyDescent="0.25">
      <c r="A8233" s="30">
        <f>'Прайс-лист на год'!$E$3+ROUNDDOWN((ROW()-2)/25,0)</f>
        <v>44159</v>
      </c>
      <c r="B8233">
        <f t="shared" ref="B8233:E8233" si="8207">B8208</f>
        <v>1</v>
      </c>
      <c r="C8233" t="str">
        <f t="shared" si="8207"/>
        <v>A2</v>
      </c>
      <c r="D8233" t="str">
        <f t="shared" si="8207"/>
        <v>сыр полутвердый</v>
      </c>
      <c r="E8233" t="str">
        <f t="shared" si="8207"/>
        <v>A2|сыр полутвердый</v>
      </c>
      <c r="F8233">
        <f>IFERROR(INDEX('Прайс-лист на год'!$E$4:$NG$28,MATCH(prices_model!E8233,'Прайс-лист на год'!$D$4:$D$28,0),MATCH(prices_model!A8233,'Прайс-лист на год'!$E$3:$NG$3,0)),0)</f>
        <v>540</v>
      </c>
    </row>
    <row r="8234" spans="1:6" x14ac:dyDescent="0.25">
      <c r="A8234" s="30">
        <f>'Прайс-лист на год'!$E$3+ROUNDDOWN((ROW()-2)/25,0)</f>
        <v>44159</v>
      </c>
      <c r="B8234">
        <f t="shared" ref="B8234:E8234" si="8208">B8209</f>
        <v>1</v>
      </c>
      <c r="C8234" t="str">
        <f t="shared" si="8208"/>
        <v>A2</v>
      </c>
      <c r="D8234" t="str">
        <f t="shared" si="8208"/>
        <v>сыр мягкий</v>
      </c>
      <c r="E8234" t="str">
        <f t="shared" si="8208"/>
        <v>A2|сыр мягкий</v>
      </c>
      <c r="F8234">
        <f>IFERROR(INDEX('Прайс-лист на год'!$E$4:$NG$28,MATCH(prices_model!E8234,'Прайс-лист на год'!$D$4:$D$28,0),MATCH(prices_model!A8234,'Прайс-лист на год'!$E$3:$NG$3,0)),0)</f>
        <v>450</v>
      </c>
    </row>
    <row r="8235" spans="1:6" x14ac:dyDescent="0.25">
      <c r="A8235" s="30">
        <f>'Прайс-лист на год'!$E$3+ROUNDDOWN((ROW()-2)/25,0)</f>
        <v>44159</v>
      </c>
      <c r="B8235">
        <f t="shared" ref="B8235:E8235" si="8209">B8210</f>
        <v>1</v>
      </c>
      <c r="C8235" t="str">
        <f t="shared" si="8209"/>
        <v>A2</v>
      </c>
      <c r="D8235" t="str">
        <f t="shared" si="8209"/>
        <v>прочие сыры</v>
      </c>
      <c r="E8235" t="str">
        <f t="shared" si="8209"/>
        <v>A2|прочие сыры</v>
      </c>
      <c r="F8235">
        <f>IFERROR(INDEX('Прайс-лист на год'!$E$4:$NG$28,MATCH(prices_model!E8235,'Прайс-лист на год'!$D$4:$D$28,0),MATCH(prices_model!A8235,'Прайс-лист на год'!$E$3:$NG$3,0)),0)</f>
        <v>630</v>
      </c>
    </row>
    <row r="8236" spans="1:6" x14ac:dyDescent="0.25">
      <c r="A8236" s="30">
        <f>'Прайс-лист на год'!$E$3+ROUNDDOWN((ROW()-2)/25,0)</f>
        <v>44159</v>
      </c>
      <c r="B8236">
        <f t="shared" ref="B8236:E8236" si="8210">B8211</f>
        <v>1</v>
      </c>
      <c r="C8236" t="str">
        <f t="shared" si="8210"/>
        <v>A2</v>
      </c>
      <c r="D8236" t="str">
        <f t="shared" si="8210"/>
        <v>продукты сырные</v>
      </c>
      <c r="E8236" t="str">
        <f t="shared" si="8210"/>
        <v>A2|продукты сырные</v>
      </c>
      <c r="F8236">
        <f>IFERROR(INDEX('Прайс-лист на год'!$E$4:$NG$28,MATCH(prices_model!E8236,'Прайс-лист на год'!$D$4:$D$28,0),MATCH(prices_model!A8236,'Прайс-лист на год'!$E$3:$NG$3,0)),0)</f>
        <v>360</v>
      </c>
    </row>
    <row r="8237" spans="1:6" x14ac:dyDescent="0.25">
      <c r="A8237" s="30">
        <f>'Прайс-лист на год'!$E$3+ROUNDDOWN((ROW()-2)/25,0)</f>
        <v>44159</v>
      </c>
      <c r="B8237">
        <f t="shared" ref="B8237:E8237" si="8211">B8212</f>
        <v>1</v>
      </c>
      <c r="C8237" t="str">
        <f t="shared" si="8211"/>
        <v>A3</v>
      </c>
      <c r="D8237" t="str">
        <f t="shared" si="8211"/>
        <v>сыр твердый</v>
      </c>
      <c r="E8237" t="str">
        <f t="shared" si="8211"/>
        <v>A3|сыр твердый</v>
      </c>
      <c r="F8237">
        <f>IFERROR(INDEX('Прайс-лист на год'!$E$4:$NG$28,MATCH(prices_model!E8237,'Прайс-лист на год'!$D$4:$D$28,0),MATCH(prices_model!A8237,'Прайс-лист на год'!$E$3:$NG$3,0)),0)</f>
        <v>1000</v>
      </c>
    </row>
    <row r="8238" spans="1:6" x14ac:dyDescent="0.25">
      <c r="A8238" s="30">
        <f>'Прайс-лист на год'!$E$3+ROUNDDOWN((ROW()-2)/25,0)</f>
        <v>44159</v>
      </c>
      <c r="B8238">
        <f t="shared" ref="B8238:E8238" si="8212">B8213</f>
        <v>1</v>
      </c>
      <c r="C8238" t="str">
        <f t="shared" si="8212"/>
        <v>A3</v>
      </c>
      <c r="D8238" t="str">
        <f t="shared" si="8212"/>
        <v>сыр полутвердый</v>
      </c>
      <c r="E8238" t="str">
        <f t="shared" si="8212"/>
        <v>A3|сыр полутвердый</v>
      </c>
      <c r="F8238">
        <f>IFERROR(INDEX('Прайс-лист на год'!$E$4:$NG$28,MATCH(prices_model!E8238,'Прайс-лист на год'!$D$4:$D$28,0),MATCH(prices_model!A8238,'Прайс-лист на год'!$E$3:$NG$3,0)),0)</f>
        <v>600</v>
      </c>
    </row>
    <row r="8239" spans="1:6" x14ac:dyDescent="0.25">
      <c r="A8239" s="30">
        <f>'Прайс-лист на год'!$E$3+ROUNDDOWN((ROW()-2)/25,0)</f>
        <v>44159</v>
      </c>
      <c r="B8239">
        <f t="shared" ref="B8239:E8239" si="8213">B8214</f>
        <v>1</v>
      </c>
      <c r="C8239" t="str">
        <f t="shared" si="8213"/>
        <v>A3</v>
      </c>
      <c r="D8239" t="str">
        <f t="shared" si="8213"/>
        <v>сыр мягкий</v>
      </c>
      <c r="E8239" t="str">
        <f t="shared" si="8213"/>
        <v>A3|сыр мягкий</v>
      </c>
      <c r="F8239">
        <f>IFERROR(INDEX('Прайс-лист на год'!$E$4:$NG$28,MATCH(prices_model!E8239,'Прайс-лист на год'!$D$4:$D$28,0),MATCH(prices_model!A8239,'Прайс-лист на год'!$E$3:$NG$3,0)),0)</f>
        <v>500</v>
      </c>
    </row>
    <row r="8240" spans="1:6" x14ac:dyDescent="0.25">
      <c r="A8240" s="30">
        <f>'Прайс-лист на год'!$E$3+ROUNDDOWN((ROW()-2)/25,0)</f>
        <v>44159</v>
      </c>
      <c r="B8240">
        <f t="shared" ref="B8240:E8240" si="8214">B8215</f>
        <v>1</v>
      </c>
      <c r="C8240" t="str">
        <f t="shared" si="8214"/>
        <v>A3</v>
      </c>
      <c r="D8240" t="str">
        <f t="shared" si="8214"/>
        <v>прочие сыры</v>
      </c>
      <c r="E8240" t="str">
        <f t="shared" si="8214"/>
        <v>A3|прочие сыры</v>
      </c>
      <c r="F8240">
        <f>IFERROR(INDEX('Прайс-лист на год'!$E$4:$NG$28,MATCH(prices_model!E8240,'Прайс-лист на год'!$D$4:$D$28,0),MATCH(prices_model!A8240,'Прайс-лист на год'!$E$3:$NG$3,0)),0)</f>
        <v>700</v>
      </c>
    </row>
    <row r="8241" spans="1:6" x14ac:dyDescent="0.25">
      <c r="A8241" s="30">
        <f>'Прайс-лист на год'!$E$3+ROUNDDOWN((ROW()-2)/25,0)</f>
        <v>44159</v>
      </c>
      <c r="B8241">
        <f t="shared" ref="B8241:E8241" si="8215">B8216</f>
        <v>1</v>
      </c>
      <c r="C8241" t="str">
        <f t="shared" si="8215"/>
        <v>A3</v>
      </c>
      <c r="D8241" t="str">
        <f t="shared" si="8215"/>
        <v>продукты сырные</v>
      </c>
      <c r="E8241" t="str">
        <f t="shared" si="8215"/>
        <v>A3|продукты сырные</v>
      </c>
      <c r="F8241">
        <f>IFERROR(INDEX('Прайс-лист на год'!$E$4:$NG$28,MATCH(prices_model!E8241,'Прайс-лист на год'!$D$4:$D$28,0),MATCH(prices_model!A8241,'Прайс-лист на год'!$E$3:$NG$3,0)),0)</f>
        <v>400</v>
      </c>
    </row>
    <row r="8242" spans="1:6" x14ac:dyDescent="0.25">
      <c r="A8242" s="30">
        <f>'Прайс-лист на год'!$E$3+ROUNDDOWN((ROW()-2)/25,0)</f>
        <v>44159</v>
      </c>
      <c r="B8242">
        <f t="shared" ref="B8242:E8242" si="8216">B8217</f>
        <v>1</v>
      </c>
      <c r="C8242" t="str">
        <f t="shared" si="8216"/>
        <v>A4</v>
      </c>
      <c r="D8242" t="str">
        <f t="shared" si="8216"/>
        <v>сыр твердый</v>
      </c>
      <c r="E8242" t="str">
        <f t="shared" si="8216"/>
        <v>A4|сыр твердый</v>
      </c>
      <c r="F8242">
        <f>IFERROR(INDEX('Прайс-лист на год'!$E$4:$NG$28,MATCH(prices_model!E8242,'Прайс-лист на год'!$D$4:$D$28,0),MATCH(prices_model!A8242,'Прайс-лист на год'!$E$3:$NG$3,0)),0)</f>
        <v>893</v>
      </c>
    </row>
    <row r="8243" spans="1:6" x14ac:dyDescent="0.25">
      <c r="A8243" s="30">
        <f>'Прайс-лист на год'!$E$3+ROUNDDOWN((ROW()-2)/25,0)</f>
        <v>44159</v>
      </c>
      <c r="B8243">
        <f t="shared" ref="B8243:E8243" si="8217">B8218</f>
        <v>1</v>
      </c>
      <c r="C8243" t="str">
        <f t="shared" si="8217"/>
        <v>A4</v>
      </c>
      <c r="D8243" t="str">
        <f t="shared" si="8217"/>
        <v>сыр полутвердый</v>
      </c>
      <c r="E8243" t="str">
        <f t="shared" si="8217"/>
        <v>A4|сыр полутвердый</v>
      </c>
      <c r="F8243">
        <f>IFERROR(INDEX('Прайс-лист на год'!$E$4:$NG$28,MATCH(prices_model!E8243,'Прайс-лист на год'!$D$4:$D$28,0),MATCH(prices_model!A8243,'Прайс-лист на год'!$E$3:$NG$3,0)),0)</f>
        <v>536</v>
      </c>
    </row>
    <row r="8244" spans="1:6" x14ac:dyDescent="0.25">
      <c r="A8244" s="30">
        <f>'Прайс-лист на год'!$E$3+ROUNDDOWN((ROW()-2)/25,0)</f>
        <v>44159</v>
      </c>
      <c r="B8244">
        <f t="shared" ref="B8244:E8244" si="8218">B8219</f>
        <v>1</v>
      </c>
      <c r="C8244" t="str">
        <f t="shared" si="8218"/>
        <v>A4</v>
      </c>
      <c r="D8244" t="str">
        <f t="shared" si="8218"/>
        <v>сыр мягкий</v>
      </c>
      <c r="E8244" t="str">
        <f t="shared" si="8218"/>
        <v>A4|сыр мягкий</v>
      </c>
      <c r="F8244">
        <f>IFERROR(INDEX('Прайс-лист на год'!$E$4:$NG$28,MATCH(prices_model!E8244,'Прайс-лист на год'!$D$4:$D$28,0),MATCH(prices_model!A8244,'Прайс-лист на год'!$E$3:$NG$3,0)),0)</f>
        <v>446</v>
      </c>
    </row>
    <row r="8245" spans="1:6" x14ac:dyDescent="0.25">
      <c r="A8245" s="30">
        <f>'Прайс-лист на год'!$E$3+ROUNDDOWN((ROW()-2)/25,0)</f>
        <v>44159</v>
      </c>
      <c r="B8245">
        <f t="shared" ref="B8245:E8245" si="8219">B8220</f>
        <v>1</v>
      </c>
      <c r="C8245" t="str">
        <f t="shared" si="8219"/>
        <v>A4</v>
      </c>
      <c r="D8245" t="str">
        <f t="shared" si="8219"/>
        <v>прочие сыры</v>
      </c>
      <c r="E8245" t="str">
        <f t="shared" si="8219"/>
        <v>A4|прочие сыры</v>
      </c>
      <c r="F8245">
        <f>IFERROR(INDEX('Прайс-лист на год'!$E$4:$NG$28,MATCH(prices_model!E8245,'Прайс-лист на год'!$D$4:$D$28,0),MATCH(prices_model!A8245,'Прайс-лист на год'!$E$3:$NG$3,0)),0)</f>
        <v>847</v>
      </c>
    </row>
    <row r="8246" spans="1:6" x14ac:dyDescent="0.25">
      <c r="A8246" s="30">
        <f>'Прайс-лист на год'!$E$3+ROUNDDOWN((ROW()-2)/25,0)</f>
        <v>44159</v>
      </c>
      <c r="B8246">
        <f t="shared" ref="B8246:E8246" si="8220">B8221</f>
        <v>1</v>
      </c>
      <c r="C8246" t="str">
        <f t="shared" si="8220"/>
        <v>A4</v>
      </c>
      <c r="D8246" t="str">
        <f t="shared" si="8220"/>
        <v>продукты сырные</v>
      </c>
      <c r="E8246" t="str">
        <f t="shared" si="8220"/>
        <v>A4|продукты сырные</v>
      </c>
      <c r="F8246">
        <f>IFERROR(INDEX('Прайс-лист на год'!$E$4:$NG$28,MATCH(prices_model!E8246,'Прайс-лист на год'!$D$4:$D$28,0),MATCH(prices_model!A8246,'Прайс-лист на год'!$E$3:$NG$3,0)),0)</f>
        <v>340</v>
      </c>
    </row>
    <row r="8247" spans="1:6" x14ac:dyDescent="0.25">
      <c r="A8247" s="30">
        <f>'Прайс-лист на год'!$E$3+ROUNDDOWN((ROW()-2)/25,0)</f>
        <v>44159</v>
      </c>
      <c r="B8247">
        <f t="shared" ref="B8247:E8247" si="8221">B8222</f>
        <v>1</v>
      </c>
      <c r="C8247" t="str">
        <f t="shared" si="8221"/>
        <v>A5</v>
      </c>
      <c r="D8247" t="str">
        <f t="shared" si="8221"/>
        <v>сыр твердый</v>
      </c>
      <c r="E8247" t="str">
        <f t="shared" si="8221"/>
        <v>A5|сыр твердый</v>
      </c>
      <c r="F8247">
        <f>IFERROR(INDEX('Прайс-лист на год'!$E$4:$NG$28,MATCH(prices_model!E8247,'Прайс-лист на год'!$D$4:$D$28,0),MATCH(prices_model!A8247,'Прайс-лист на год'!$E$3:$NG$3,0)),0)</f>
        <v>1110</v>
      </c>
    </row>
    <row r="8248" spans="1:6" x14ac:dyDescent="0.25">
      <c r="A8248" s="30">
        <f>'Прайс-лист на год'!$E$3+ROUNDDOWN((ROW()-2)/25,0)</f>
        <v>44159</v>
      </c>
      <c r="B8248">
        <f t="shared" ref="B8248:E8248" si="8222">B8223</f>
        <v>1</v>
      </c>
      <c r="C8248" t="str">
        <f t="shared" si="8222"/>
        <v>A5</v>
      </c>
      <c r="D8248" t="str">
        <f t="shared" si="8222"/>
        <v>сыр полутвердый</v>
      </c>
      <c r="E8248" t="str">
        <f t="shared" si="8222"/>
        <v>A5|сыр полутвердый</v>
      </c>
      <c r="F8248">
        <f>IFERROR(INDEX('Прайс-лист на год'!$E$4:$NG$28,MATCH(prices_model!E8248,'Прайс-лист на год'!$D$4:$D$28,0),MATCH(prices_model!A8248,'Прайс-лист на год'!$E$3:$NG$3,0)),0)</f>
        <v>666</v>
      </c>
    </row>
    <row r="8249" spans="1:6" x14ac:dyDescent="0.25">
      <c r="A8249" s="30">
        <f>'Прайс-лист на год'!$E$3+ROUNDDOWN((ROW()-2)/25,0)</f>
        <v>44159</v>
      </c>
      <c r="B8249">
        <f t="shared" ref="B8249:E8249" si="8223">B8224</f>
        <v>1</v>
      </c>
      <c r="C8249" t="str">
        <f t="shared" si="8223"/>
        <v>A5</v>
      </c>
      <c r="D8249" t="str">
        <f t="shared" si="8223"/>
        <v>сыр мягкий</v>
      </c>
      <c r="E8249" t="str">
        <f t="shared" si="8223"/>
        <v>A5|сыр мягкий</v>
      </c>
      <c r="F8249">
        <f>IFERROR(INDEX('Прайс-лист на год'!$E$4:$NG$28,MATCH(prices_model!E8249,'Прайс-лист на год'!$D$4:$D$28,0),MATCH(prices_model!A8249,'Прайс-лист на год'!$E$3:$NG$3,0)),0)</f>
        <v>555</v>
      </c>
    </row>
    <row r="8250" spans="1:6" x14ac:dyDescent="0.25">
      <c r="A8250" s="30">
        <f>'Прайс-лист на год'!$E$3+ROUNDDOWN((ROW()-2)/25,0)</f>
        <v>44159</v>
      </c>
      <c r="B8250">
        <f t="shared" ref="B8250:E8250" si="8224">B8225</f>
        <v>1</v>
      </c>
      <c r="C8250" t="str">
        <f t="shared" si="8224"/>
        <v>A5</v>
      </c>
      <c r="D8250" t="str">
        <f t="shared" si="8224"/>
        <v>прочие сыры</v>
      </c>
      <c r="E8250" t="str">
        <f t="shared" si="8224"/>
        <v>A5|прочие сыры</v>
      </c>
      <c r="F8250">
        <f>IFERROR(INDEX('Прайс-лист на год'!$E$4:$NG$28,MATCH(prices_model!E8250,'Прайс-лист на год'!$D$4:$D$28,0),MATCH(prices_model!A8250,'Прайс-лист на год'!$E$3:$NG$3,0)),0)</f>
        <v>777</v>
      </c>
    </row>
    <row r="8251" spans="1:6" x14ac:dyDescent="0.25">
      <c r="A8251" s="30">
        <f>'Прайс-лист на год'!$E$3+ROUNDDOWN((ROW()-2)/25,0)</f>
        <v>44159</v>
      </c>
      <c r="B8251">
        <f t="shared" ref="B8251:E8251" si="8225">B8226</f>
        <v>1</v>
      </c>
      <c r="C8251" t="str">
        <f t="shared" si="8225"/>
        <v>A5</v>
      </c>
      <c r="D8251" t="str">
        <f t="shared" si="8225"/>
        <v>продукты сырные</v>
      </c>
      <c r="E8251" t="str">
        <f t="shared" si="8225"/>
        <v>A5|продукты сырные</v>
      </c>
      <c r="F8251">
        <f>IFERROR(INDEX('Прайс-лист на год'!$E$4:$NG$28,MATCH(prices_model!E8251,'Прайс-лист на год'!$D$4:$D$28,0),MATCH(prices_model!A8251,'Прайс-лист на год'!$E$3:$NG$3,0)),0)</f>
        <v>444</v>
      </c>
    </row>
    <row r="8252" spans="1:6" x14ac:dyDescent="0.25">
      <c r="A8252" s="30">
        <f>'Прайс-лист на год'!$E$3+ROUNDDOWN((ROW()-2)/25,0)</f>
        <v>44160</v>
      </c>
      <c r="B8252">
        <f t="shared" ref="B8252:E8252" si="8226">B8227</f>
        <v>1</v>
      </c>
      <c r="C8252" t="str">
        <f t="shared" si="8226"/>
        <v>A1</v>
      </c>
      <c r="D8252" t="str">
        <f t="shared" si="8226"/>
        <v>сыр твердый</v>
      </c>
      <c r="E8252" t="str">
        <f t="shared" si="8226"/>
        <v>A1|сыр твердый</v>
      </c>
      <c r="F8252">
        <f>IFERROR(INDEX('Прайс-лист на год'!$E$4:$NG$28,MATCH(prices_model!E8252,'Прайс-лист на год'!$D$4:$D$28,0),MATCH(prices_model!A8252,'Прайс-лист на год'!$E$3:$NG$3,0)),0)</f>
        <v>950</v>
      </c>
    </row>
    <row r="8253" spans="1:6" x14ac:dyDescent="0.25">
      <c r="A8253" s="30">
        <f>'Прайс-лист на год'!$E$3+ROUNDDOWN((ROW()-2)/25,0)</f>
        <v>44160</v>
      </c>
      <c r="B8253">
        <f t="shared" ref="B8253:E8253" si="8227">B8228</f>
        <v>1</v>
      </c>
      <c r="C8253" t="str">
        <f t="shared" si="8227"/>
        <v>A1</v>
      </c>
      <c r="D8253" t="str">
        <f t="shared" si="8227"/>
        <v>сыр полутвердый</v>
      </c>
      <c r="E8253" t="str">
        <f t="shared" si="8227"/>
        <v>A1|сыр полутвердый</v>
      </c>
      <c r="F8253">
        <f>IFERROR(INDEX('Прайс-лист на год'!$E$4:$NG$28,MATCH(prices_model!E8253,'Прайс-лист на год'!$D$4:$D$28,0),MATCH(prices_model!A8253,'Прайс-лист на год'!$E$3:$NG$3,0)),0)</f>
        <v>570</v>
      </c>
    </row>
    <row r="8254" spans="1:6" x14ac:dyDescent="0.25">
      <c r="A8254" s="30">
        <f>'Прайс-лист на год'!$E$3+ROUNDDOWN((ROW()-2)/25,0)</f>
        <v>44160</v>
      </c>
      <c r="B8254">
        <f t="shared" ref="B8254:E8254" si="8228">B8229</f>
        <v>1</v>
      </c>
      <c r="C8254" t="str">
        <f t="shared" si="8228"/>
        <v>A1</v>
      </c>
      <c r="D8254" t="str">
        <f t="shared" si="8228"/>
        <v>сыр мягкий</v>
      </c>
      <c r="E8254" t="str">
        <f t="shared" si="8228"/>
        <v>A1|сыр мягкий</v>
      </c>
      <c r="F8254">
        <f>IFERROR(INDEX('Прайс-лист на год'!$E$4:$NG$28,MATCH(prices_model!E8254,'Прайс-лист на год'!$D$4:$D$28,0),MATCH(prices_model!A8254,'Прайс-лист на год'!$E$3:$NG$3,0)),0)</f>
        <v>475</v>
      </c>
    </row>
    <row r="8255" spans="1:6" x14ac:dyDescent="0.25">
      <c r="A8255" s="30">
        <f>'Прайс-лист на год'!$E$3+ROUNDDOWN((ROW()-2)/25,0)</f>
        <v>44160</v>
      </c>
      <c r="B8255">
        <f t="shared" ref="B8255:E8255" si="8229">B8230</f>
        <v>1</v>
      </c>
      <c r="C8255" t="str">
        <f t="shared" si="8229"/>
        <v>A1</v>
      </c>
      <c r="D8255" t="str">
        <f t="shared" si="8229"/>
        <v>прочие сыры</v>
      </c>
      <c r="E8255" t="str">
        <f t="shared" si="8229"/>
        <v>A1|прочие сыры</v>
      </c>
      <c r="F8255">
        <f>IFERROR(INDEX('Прайс-лист на год'!$E$4:$NG$28,MATCH(prices_model!E8255,'Прайс-лист на год'!$D$4:$D$28,0),MATCH(prices_model!A8255,'Прайс-лист на год'!$E$3:$NG$3,0)),0)</f>
        <v>665</v>
      </c>
    </row>
    <row r="8256" spans="1:6" x14ac:dyDescent="0.25">
      <c r="A8256" s="30">
        <f>'Прайс-лист на год'!$E$3+ROUNDDOWN((ROW()-2)/25,0)</f>
        <v>44160</v>
      </c>
      <c r="B8256">
        <f t="shared" ref="B8256:E8256" si="8230">B8231</f>
        <v>1</v>
      </c>
      <c r="C8256" t="str">
        <f t="shared" si="8230"/>
        <v>A1</v>
      </c>
      <c r="D8256" t="str">
        <f t="shared" si="8230"/>
        <v>продукты сырные</v>
      </c>
      <c r="E8256" t="str">
        <f t="shared" si="8230"/>
        <v>A1|продукты сырные</v>
      </c>
      <c r="F8256">
        <f>IFERROR(INDEX('Прайс-лист на год'!$E$4:$NG$28,MATCH(prices_model!E8256,'Прайс-лист на год'!$D$4:$D$28,0),MATCH(prices_model!A8256,'Прайс-лист на год'!$E$3:$NG$3,0)),0)</f>
        <v>380</v>
      </c>
    </row>
    <row r="8257" spans="1:6" x14ac:dyDescent="0.25">
      <c r="A8257" s="30">
        <f>'Прайс-лист на год'!$E$3+ROUNDDOWN((ROW()-2)/25,0)</f>
        <v>44160</v>
      </c>
      <c r="B8257">
        <f t="shared" ref="B8257:E8257" si="8231">B8232</f>
        <v>1</v>
      </c>
      <c r="C8257" t="str">
        <f t="shared" si="8231"/>
        <v>A2</v>
      </c>
      <c r="D8257" t="str">
        <f t="shared" si="8231"/>
        <v>сыр твердый</v>
      </c>
      <c r="E8257" t="str">
        <f t="shared" si="8231"/>
        <v>A2|сыр твердый</v>
      </c>
      <c r="F8257">
        <f>IFERROR(INDEX('Прайс-лист на год'!$E$4:$NG$28,MATCH(prices_model!E8257,'Прайс-лист на год'!$D$4:$D$28,0),MATCH(prices_model!A8257,'Прайс-лист на год'!$E$3:$NG$3,0)),0)</f>
        <v>900</v>
      </c>
    </row>
    <row r="8258" spans="1:6" x14ac:dyDescent="0.25">
      <c r="A8258" s="30">
        <f>'Прайс-лист на год'!$E$3+ROUNDDOWN((ROW()-2)/25,0)</f>
        <v>44160</v>
      </c>
      <c r="B8258">
        <f t="shared" ref="B8258:E8258" si="8232">B8233</f>
        <v>1</v>
      </c>
      <c r="C8258" t="str">
        <f t="shared" si="8232"/>
        <v>A2</v>
      </c>
      <c r="D8258" t="str">
        <f t="shared" si="8232"/>
        <v>сыр полутвердый</v>
      </c>
      <c r="E8258" t="str">
        <f t="shared" si="8232"/>
        <v>A2|сыр полутвердый</v>
      </c>
      <c r="F8258">
        <f>IFERROR(INDEX('Прайс-лист на год'!$E$4:$NG$28,MATCH(prices_model!E8258,'Прайс-лист на год'!$D$4:$D$28,0),MATCH(prices_model!A8258,'Прайс-лист на год'!$E$3:$NG$3,0)),0)</f>
        <v>540</v>
      </c>
    </row>
    <row r="8259" spans="1:6" x14ac:dyDescent="0.25">
      <c r="A8259" s="30">
        <f>'Прайс-лист на год'!$E$3+ROUNDDOWN((ROW()-2)/25,0)</f>
        <v>44160</v>
      </c>
      <c r="B8259">
        <f t="shared" ref="B8259:E8259" si="8233">B8234</f>
        <v>1</v>
      </c>
      <c r="C8259" t="str">
        <f t="shared" si="8233"/>
        <v>A2</v>
      </c>
      <c r="D8259" t="str">
        <f t="shared" si="8233"/>
        <v>сыр мягкий</v>
      </c>
      <c r="E8259" t="str">
        <f t="shared" si="8233"/>
        <v>A2|сыр мягкий</v>
      </c>
      <c r="F8259">
        <f>IFERROR(INDEX('Прайс-лист на год'!$E$4:$NG$28,MATCH(prices_model!E8259,'Прайс-лист на год'!$D$4:$D$28,0),MATCH(prices_model!A8259,'Прайс-лист на год'!$E$3:$NG$3,0)),0)</f>
        <v>450</v>
      </c>
    </row>
    <row r="8260" spans="1:6" x14ac:dyDescent="0.25">
      <c r="A8260" s="30">
        <f>'Прайс-лист на год'!$E$3+ROUNDDOWN((ROW()-2)/25,0)</f>
        <v>44160</v>
      </c>
      <c r="B8260">
        <f t="shared" ref="B8260:E8260" si="8234">B8235</f>
        <v>1</v>
      </c>
      <c r="C8260" t="str">
        <f t="shared" si="8234"/>
        <v>A2</v>
      </c>
      <c r="D8260" t="str">
        <f t="shared" si="8234"/>
        <v>прочие сыры</v>
      </c>
      <c r="E8260" t="str">
        <f t="shared" si="8234"/>
        <v>A2|прочие сыры</v>
      </c>
      <c r="F8260">
        <f>IFERROR(INDEX('Прайс-лист на год'!$E$4:$NG$28,MATCH(prices_model!E8260,'Прайс-лист на год'!$D$4:$D$28,0),MATCH(prices_model!A8260,'Прайс-лист на год'!$E$3:$NG$3,0)),0)</f>
        <v>630</v>
      </c>
    </row>
    <row r="8261" spans="1:6" x14ac:dyDescent="0.25">
      <c r="A8261" s="30">
        <f>'Прайс-лист на год'!$E$3+ROUNDDOWN((ROW()-2)/25,0)</f>
        <v>44160</v>
      </c>
      <c r="B8261">
        <f t="shared" ref="B8261:E8261" si="8235">B8236</f>
        <v>1</v>
      </c>
      <c r="C8261" t="str">
        <f t="shared" si="8235"/>
        <v>A2</v>
      </c>
      <c r="D8261" t="str">
        <f t="shared" si="8235"/>
        <v>продукты сырные</v>
      </c>
      <c r="E8261" t="str">
        <f t="shared" si="8235"/>
        <v>A2|продукты сырные</v>
      </c>
      <c r="F8261">
        <f>IFERROR(INDEX('Прайс-лист на год'!$E$4:$NG$28,MATCH(prices_model!E8261,'Прайс-лист на год'!$D$4:$D$28,0),MATCH(prices_model!A8261,'Прайс-лист на год'!$E$3:$NG$3,0)),0)</f>
        <v>360</v>
      </c>
    </row>
    <row r="8262" spans="1:6" x14ac:dyDescent="0.25">
      <c r="A8262" s="30">
        <f>'Прайс-лист на год'!$E$3+ROUNDDOWN((ROW()-2)/25,0)</f>
        <v>44160</v>
      </c>
      <c r="B8262">
        <f t="shared" ref="B8262:E8262" si="8236">B8237</f>
        <v>1</v>
      </c>
      <c r="C8262" t="str">
        <f t="shared" si="8236"/>
        <v>A3</v>
      </c>
      <c r="D8262" t="str">
        <f t="shared" si="8236"/>
        <v>сыр твердый</v>
      </c>
      <c r="E8262" t="str">
        <f t="shared" si="8236"/>
        <v>A3|сыр твердый</v>
      </c>
      <c r="F8262">
        <f>IFERROR(INDEX('Прайс-лист на год'!$E$4:$NG$28,MATCH(prices_model!E8262,'Прайс-лист на год'!$D$4:$D$28,0),MATCH(prices_model!A8262,'Прайс-лист на год'!$E$3:$NG$3,0)),0)</f>
        <v>1000</v>
      </c>
    </row>
    <row r="8263" spans="1:6" x14ac:dyDescent="0.25">
      <c r="A8263" s="30">
        <f>'Прайс-лист на год'!$E$3+ROUNDDOWN((ROW()-2)/25,0)</f>
        <v>44160</v>
      </c>
      <c r="B8263">
        <f t="shared" ref="B8263:E8263" si="8237">B8238</f>
        <v>1</v>
      </c>
      <c r="C8263" t="str">
        <f t="shared" si="8237"/>
        <v>A3</v>
      </c>
      <c r="D8263" t="str">
        <f t="shared" si="8237"/>
        <v>сыр полутвердый</v>
      </c>
      <c r="E8263" t="str">
        <f t="shared" si="8237"/>
        <v>A3|сыр полутвердый</v>
      </c>
      <c r="F8263">
        <f>IFERROR(INDEX('Прайс-лист на год'!$E$4:$NG$28,MATCH(prices_model!E8263,'Прайс-лист на год'!$D$4:$D$28,0),MATCH(prices_model!A8263,'Прайс-лист на год'!$E$3:$NG$3,0)),0)</f>
        <v>600</v>
      </c>
    </row>
    <row r="8264" spans="1:6" x14ac:dyDescent="0.25">
      <c r="A8264" s="30">
        <f>'Прайс-лист на год'!$E$3+ROUNDDOWN((ROW()-2)/25,0)</f>
        <v>44160</v>
      </c>
      <c r="B8264">
        <f t="shared" ref="B8264:E8264" si="8238">B8239</f>
        <v>1</v>
      </c>
      <c r="C8264" t="str">
        <f t="shared" si="8238"/>
        <v>A3</v>
      </c>
      <c r="D8264" t="str">
        <f t="shared" si="8238"/>
        <v>сыр мягкий</v>
      </c>
      <c r="E8264" t="str">
        <f t="shared" si="8238"/>
        <v>A3|сыр мягкий</v>
      </c>
      <c r="F8264">
        <f>IFERROR(INDEX('Прайс-лист на год'!$E$4:$NG$28,MATCH(prices_model!E8264,'Прайс-лист на год'!$D$4:$D$28,0),MATCH(prices_model!A8264,'Прайс-лист на год'!$E$3:$NG$3,0)),0)</f>
        <v>500</v>
      </c>
    </row>
    <row r="8265" spans="1:6" x14ac:dyDescent="0.25">
      <c r="A8265" s="30">
        <f>'Прайс-лист на год'!$E$3+ROUNDDOWN((ROW()-2)/25,0)</f>
        <v>44160</v>
      </c>
      <c r="B8265">
        <f t="shared" ref="B8265:E8265" si="8239">B8240</f>
        <v>1</v>
      </c>
      <c r="C8265" t="str">
        <f t="shared" si="8239"/>
        <v>A3</v>
      </c>
      <c r="D8265" t="str">
        <f t="shared" si="8239"/>
        <v>прочие сыры</v>
      </c>
      <c r="E8265" t="str">
        <f t="shared" si="8239"/>
        <v>A3|прочие сыры</v>
      </c>
      <c r="F8265">
        <f>IFERROR(INDEX('Прайс-лист на год'!$E$4:$NG$28,MATCH(prices_model!E8265,'Прайс-лист на год'!$D$4:$D$28,0),MATCH(prices_model!A8265,'Прайс-лист на год'!$E$3:$NG$3,0)),0)</f>
        <v>700</v>
      </c>
    </row>
    <row r="8266" spans="1:6" x14ac:dyDescent="0.25">
      <c r="A8266" s="30">
        <f>'Прайс-лист на год'!$E$3+ROUNDDOWN((ROW()-2)/25,0)</f>
        <v>44160</v>
      </c>
      <c r="B8266">
        <f t="shared" ref="B8266:E8266" si="8240">B8241</f>
        <v>1</v>
      </c>
      <c r="C8266" t="str">
        <f t="shared" si="8240"/>
        <v>A3</v>
      </c>
      <c r="D8266" t="str">
        <f t="shared" si="8240"/>
        <v>продукты сырные</v>
      </c>
      <c r="E8266" t="str">
        <f t="shared" si="8240"/>
        <v>A3|продукты сырные</v>
      </c>
      <c r="F8266">
        <f>IFERROR(INDEX('Прайс-лист на год'!$E$4:$NG$28,MATCH(prices_model!E8266,'Прайс-лист на год'!$D$4:$D$28,0),MATCH(prices_model!A8266,'Прайс-лист на год'!$E$3:$NG$3,0)),0)</f>
        <v>400</v>
      </c>
    </row>
    <row r="8267" spans="1:6" x14ac:dyDescent="0.25">
      <c r="A8267" s="30">
        <f>'Прайс-лист на год'!$E$3+ROUNDDOWN((ROW()-2)/25,0)</f>
        <v>44160</v>
      </c>
      <c r="B8267">
        <f t="shared" ref="B8267:E8267" si="8241">B8242</f>
        <v>1</v>
      </c>
      <c r="C8267" t="str">
        <f t="shared" si="8241"/>
        <v>A4</v>
      </c>
      <c r="D8267" t="str">
        <f t="shared" si="8241"/>
        <v>сыр твердый</v>
      </c>
      <c r="E8267" t="str">
        <f t="shared" si="8241"/>
        <v>A4|сыр твердый</v>
      </c>
      <c r="F8267">
        <f>IFERROR(INDEX('Прайс-лист на год'!$E$4:$NG$28,MATCH(prices_model!E8267,'Прайс-лист на год'!$D$4:$D$28,0),MATCH(prices_model!A8267,'Прайс-лист на год'!$E$3:$NG$3,0)),0)</f>
        <v>893</v>
      </c>
    </row>
    <row r="8268" spans="1:6" x14ac:dyDescent="0.25">
      <c r="A8268" s="30">
        <f>'Прайс-лист на год'!$E$3+ROUNDDOWN((ROW()-2)/25,0)</f>
        <v>44160</v>
      </c>
      <c r="B8268">
        <f t="shared" ref="B8268:E8268" si="8242">B8243</f>
        <v>1</v>
      </c>
      <c r="C8268" t="str">
        <f t="shared" si="8242"/>
        <v>A4</v>
      </c>
      <c r="D8268" t="str">
        <f t="shared" si="8242"/>
        <v>сыр полутвердый</v>
      </c>
      <c r="E8268" t="str">
        <f t="shared" si="8242"/>
        <v>A4|сыр полутвердый</v>
      </c>
      <c r="F8268">
        <f>IFERROR(INDEX('Прайс-лист на год'!$E$4:$NG$28,MATCH(prices_model!E8268,'Прайс-лист на год'!$D$4:$D$28,0),MATCH(prices_model!A8268,'Прайс-лист на год'!$E$3:$NG$3,0)),0)</f>
        <v>536</v>
      </c>
    </row>
    <row r="8269" spans="1:6" x14ac:dyDescent="0.25">
      <c r="A8269" s="30">
        <f>'Прайс-лист на год'!$E$3+ROUNDDOWN((ROW()-2)/25,0)</f>
        <v>44160</v>
      </c>
      <c r="B8269">
        <f t="shared" ref="B8269:E8269" si="8243">B8244</f>
        <v>1</v>
      </c>
      <c r="C8269" t="str">
        <f t="shared" si="8243"/>
        <v>A4</v>
      </c>
      <c r="D8269" t="str">
        <f t="shared" si="8243"/>
        <v>сыр мягкий</v>
      </c>
      <c r="E8269" t="str">
        <f t="shared" si="8243"/>
        <v>A4|сыр мягкий</v>
      </c>
      <c r="F8269">
        <f>IFERROR(INDEX('Прайс-лист на год'!$E$4:$NG$28,MATCH(prices_model!E8269,'Прайс-лист на год'!$D$4:$D$28,0),MATCH(prices_model!A8269,'Прайс-лист на год'!$E$3:$NG$3,0)),0)</f>
        <v>446</v>
      </c>
    </row>
    <row r="8270" spans="1:6" x14ac:dyDescent="0.25">
      <c r="A8270" s="30">
        <f>'Прайс-лист на год'!$E$3+ROUNDDOWN((ROW()-2)/25,0)</f>
        <v>44160</v>
      </c>
      <c r="B8270">
        <f t="shared" ref="B8270:E8270" si="8244">B8245</f>
        <v>1</v>
      </c>
      <c r="C8270" t="str">
        <f t="shared" si="8244"/>
        <v>A4</v>
      </c>
      <c r="D8270" t="str">
        <f t="shared" si="8244"/>
        <v>прочие сыры</v>
      </c>
      <c r="E8270" t="str">
        <f t="shared" si="8244"/>
        <v>A4|прочие сыры</v>
      </c>
      <c r="F8270">
        <f>IFERROR(INDEX('Прайс-лист на год'!$E$4:$NG$28,MATCH(prices_model!E8270,'Прайс-лист на год'!$D$4:$D$28,0),MATCH(prices_model!A8270,'Прайс-лист на год'!$E$3:$NG$3,0)),0)</f>
        <v>847</v>
      </c>
    </row>
    <row r="8271" spans="1:6" x14ac:dyDescent="0.25">
      <c r="A8271" s="30">
        <f>'Прайс-лист на год'!$E$3+ROUNDDOWN((ROW()-2)/25,0)</f>
        <v>44160</v>
      </c>
      <c r="B8271">
        <f t="shared" ref="B8271:E8271" si="8245">B8246</f>
        <v>1</v>
      </c>
      <c r="C8271" t="str">
        <f t="shared" si="8245"/>
        <v>A4</v>
      </c>
      <c r="D8271" t="str">
        <f t="shared" si="8245"/>
        <v>продукты сырные</v>
      </c>
      <c r="E8271" t="str">
        <f t="shared" si="8245"/>
        <v>A4|продукты сырные</v>
      </c>
      <c r="F8271">
        <f>IFERROR(INDEX('Прайс-лист на год'!$E$4:$NG$28,MATCH(prices_model!E8271,'Прайс-лист на год'!$D$4:$D$28,0),MATCH(prices_model!A8271,'Прайс-лист на год'!$E$3:$NG$3,0)),0)</f>
        <v>340</v>
      </c>
    </row>
    <row r="8272" spans="1:6" x14ac:dyDescent="0.25">
      <c r="A8272" s="30">
        <f>'Прайс-лист на год'!$E$3+ROUNDDOWN((ROW()-2)/25,0)</f>
        <v>44160</v>
      </c>
      <c r="B8272">
        <f t="shared" ref="B8272:E8272" si="8246">B8247</f>
        <v>1</v>
      </c>
      <c r="C8272" t="str">
        <f t="shared" si="8246"/>
        <v>A5</v>
      </c>
      <c r="D8272" t="str">
        <f t="shared" si="8246"/>
        <v>сыр твердый</v>
      </c>
      <c r="E8272" t="str">
        <f t="shared" si="8246"/>
        <v>A5|сыр твердый</v>
      </c>
      <c r="F8272">
        <f>IFERROR(INDEX('Прайс-лист на год'!$E$4:$NG$28,MATCH(prices_model!E8272,'Прайс-лист на год'!$D$4:$D$28,0),MATCH(prices_model!A8272,'Прайс-лист на год'!$E$3:$NG$3,0)),0)</f>
        <v>1110</v>
      </c>
    </row>
    <row r="8273" spans="1:6" x14ac:dyDescent="0.25">
      <c r="A8273" s="30">
        <f>'Прайс-лист на год'!$E$3+ROUNDDOWN((ROW()-2)/25,0)</f>
        <v>44160</v>
      </c>
      <c r="B8273">
        <f t="shared" ref="B8273:E8273" si="8247">B8248</f>
        <v>1</v>
      </c>
      <c r="C8273" t="str">
        <f t="shared" si="8247"/>
        <v>A5</v>
      </c>
      <c r="D8273" t="str">
        <f t="shared" si="8247"/>
        <v>сыр полутвердый</v>
      </c>
      <c r="E8273" t="str">
        <f t="shared" si="8247"/>
        <v>A5|сыр полутвердый</v>
      </c>
      <c r="F8273">
        <f>IFERROR(INDEX('Прайс-лист на год'!$E$4:$NG$28,MATCH(prices_model!E8273,'Прайс-лист на год'!$D$4:$D$28,0),MATCH(prices_model!A8273,'Прайс-лист на год'!$E$3:$NG$3,0)),0)</f>
        <v>666</v>
      </c>
    </row>
    <row r="8274" spans="1:6" x14ac:dyDescent="0.25">
      <c r="A8274" s="30">
        <f>'Прайс-лист на год'!$E$3+ROUNDDOWN((ROW()-2)/25,0)</f>
        <v>44160</v>
      </c>
      <c r="B8274">
        <f t="shared" ref="B8274:E8274" si="8248">B8249</f>
        <v>1</v>
      </c>
      <c r="C8274" t="str">
        <f t="shared" si="8248"/>
        <v>A5</v>
      </c>
      <c r="D8274" t="str">
        <f t="shared" si="8248"/>
        <v>сыр мягкий</v>
      </c>
      <c r="E8274" t="str">
        <f t="shared" si="8248"/>
        <v>A5|сыр мягкий</v>
      </c>
      <c r="F8274">
        <f>IFERROR(INDEX('Прайс-лист на год'!$E$4:$NG$28,MATCH(prices_model!E8274,'Прайс-лист на год'!$D$4:$D$28,0),MATCH(prices_model!A8274,'Прайс-лист на год'!$E$3:$NG$3,0)),0)</f>
        <v>555</v>
      </c>
    </row>
    <row r="8275" spans="1:6" x14ac:dyDescent="0.25">
      <c r="A8275" s="30">
        <f>'Прайс-лист на год'!$E$3+ROUNDDOWN((ROW()-2)/25,0)</f>
        <v>44160</v>
      </c>
      <c r="B8275">
        <f t="shared" ref="B8275:E8275" si="8249">B8250</f>
        <v>1</v>
      </c>
      <c r="C8275" t="str">
        <f t="shared" si="8249"/>
        <v>A5</v>
      </c>
      <c r="D8275" t="str">
        <f t="shared" si="8249"/>
        <v>прочие сыры</v>
      </c>
      <c r="E8275" t="str">
        <f t="shared" si="8249"/>
        <v>A5|прочие сыры</v>
      </c>
      <c r="F8275">
        <f>IFERROR(INDEX('Прайс-лист на год'!$E$4:$NG$28,MATCH(prices_model!E8275,'Прайс-лист на год'!$D$4:$D$28,0),MATCH(prices_model!A8275,'Прайс-лист на год'!$E$3:$NG$3,0)),0)</f>
        <v>777</v>
      </c>
    </row>
    <row r="8276" spans="1:6" x14ac:dyDescent="0.25">
      <c r="A8276" s="30">
        <f>'Прайс-лист на год'!$E$3+ROUNDDOWN((ROW()-2)/25,0)</f>
        <v>44160</v>
      </c>
      <c r="B8276">
        <f t="shared" ref="B8276:E8276" si="8250">B8251</f>
        <v>1</v>
      </c>
      <c r="C8276" t="str">
        <f t="shared" si="8250"/>
        <v>A5</v>
      </c>
      <c r="D8276" t="str">
        <f t="shared" si="8250"/>
        <v>продукты сырные</v>
      </c>
      <c r="E8276" t="str">
        <f t="shared" si="8250"/>
        <v>A5|продукты сырные</v>
      </c>
      <c r="F8276">
        <f>IFERROR(INDEX('Прайс-лист на год'!$E$4:$NG$28,MATCH(prices_model!E8276,'Прайс-лист на год'!$D$4:$D$28,0),MATCH(prices_model!A8276,'Прайс-лист на год'!$E$3:$NG$3,0)),0)</f>
        <v>444</v>
      </c>
    </row>
    <row r="8277" spans="1:6" x14ac:dyDescent="0.25">
      <c r="A8277" s="30">
        <f>'Прайс-лист на год'!$E$3+ROUNDDOWN((ROW()-2)/25,0)</f>
        <v>44161</v>
      </c>
      <c r="B8277">
        <f t="shared" ref="B8277:E8277" si="8251">B8252</f>
        <v>1</v>
      </c>
      <c r="C8277" t="str">
        <f t="shared" si="8251"/>
        <v>A1</v>
      </c>
      <c r="D8277" t="str">
        <f t="shared" si="8251"/>
        <v>сыр твердый</v>
      </c>
      <c r="E8277" t="str">
        <f t="shared" si="8251"/>
        <v>A1|сыр твердый</v>
      </c>
      <c r="F8277">
        <f>IFERROR(INDEX('Прайс-лист на год'!$E$4:$NG$28,MATCH(prices_model!E8277,'Прайс-лист на год'!$D$4:$D$28,0),MATCH(prices_model!A8277,'Прайс-лист на год'!$E$3:$NG$3,0)),0)</f>
        <v>950</v>
      </c>
    </row>
    <row r="8278" spans="1:6" x14ac:dyDescent="0.25">
      <c r="A8278" s="30">
        <f>'Прайс-лист на год'!$E$3+ROUNDDOWN((ROW()-2)/25,0)</f>
        <v>44161</v>
      </c>
      <c r="B8278">
        <f t="shared" ref="B8278:E8278" si="8252">B8253</f>
        <v>1</v>
      </c>
      <c r="C8278" t="str">
        <f t="shared" si="8252"/>
        <v>A1</v>
      </c>
      <c r="D8278" t="str">
        <f t="shared" si="8252"/>
        <v>сыр полутвердый</v>
      </c>
      <c r="E8278" t="str">
        <f t="shared" si="8252"/>
        <v>A1|сыр полутвердый</v>
      </c>
      <c r="F8278">
        <f>IFERROR(INDEX('Прайс-лист на год'!$E$4:$NG$28,MATCH(prices_model!E8278,'Прайс-лист на год'!$D$4:$D$28,0),MATCH(prices_model!A8278,'Прайс-лист на год'!$E$3:$NG$3,0)),0)</f>
        <v>570</v>
      </c>
    </row>
    <row r="8279" spans="1:6" x14ac:dyDescent="0.25">
      <c r="A8279" s="30">
        <f>'Прайс-лист на год'!$E$3+ROUNDDOWN((ROW()-2)/25,0)</f>
        <v>44161</v>
      </c>
      <c r="B8279">
        <f t="shared" ref="B8279:E8279" si="8253">B8254</f>
        <v>1</v>
      </c>
      <c r="C8279" t="str">
        <f t="shared" si="8253"/>
        <v>A1</v>
      </c>
      <c r="D8279" t="str">
        <f t="shared" si="8253"/>
        <v>сыр мягкий</v>
      </c>
      <c r="E8279" t="str">
        <f t="shared" si="8253"/>
        <v>A1|сыр мягкий</v>
      </c>
      <c r="F8279">
        <f>IFERROR(INDEX('Прайс-лист на год'!$E$4:$NG$28,MATCH(prices_model!E8279,'Прайс-лист на год'!$D$4:$D$28,0),MATCH(prices_model!A8279,'Прайс-лист на год'!$E$3:$NG$3,0)),0)</f>
        <v>475</v>
      </c>
    </row>
    <row r="8280" spans="1:6" x14ac:dyDescent="0.25">
      <c r="A8280" s="30">
        <f>'Прайс-лист на год'!$E$3+ROUNDDOWN((ROW()-2)/25,0)</f>
        <v>44161</v>
      </c>
      <c r="B8280">
        <f t="shared" ref="B8280:E8280" si="8254">B8255</f>
        <v>1</v>
      </c>
      <c r="C8280" t="str">
        <f t="shared" si="8254"/>
        <v>A1</v>
      </c>
      <c r="D8280" t="str">
        <f t="shared" si="8254"/>
        <v>прочие сыры</v>
      </c>
      <c r="E8280" t="str">
        <f t="shared" si="8254"/>
        <v>A1|прочие сыры</v>
      </c>
      <c r="F8280">
        <f>IFERROR(INDEX('Прайс-лист на год'!$E$4:$NG$28,MATCH(prices_model!E8280,'Прайс-лист на год'!$D$4:$D$28,0),MATCH(prices_model!A8280,'Прайс-лист на год'!$E$3:$NG$3,0)),0)</f>
        <v>665</v>
      </c>
    </row>
    <row r="8281" spans="1:6" x14ac:dyDescent="0.25">
      <c r="A8281" s="30">
        <f>'Прайс-лист на год'!$E$3+ROUNDDOWN((ROW()-2)/25,0)</f>
        <v>44161</v>
      </c>
      <c r="B8281">
        <f t="shared" ref="B8281:E8281" si="8255">B8256</f>
        <v>1</v>
      </c>
      <c r="C8281" t="str">
        <f t="shared" si="8255"/>
        <v>A1</v>
      </c>
      <c r="D8281" t="str">
        <f t="shared" si="8255"/>
        <v>продукты сырные</v>
      </c>
      <c r="E8281" t="str">
        <f t="shared" si="8255"/>
        <v>A1|продукты сырные</v>
      </c>
      <c r="F8281">
        <f>IFERROR(INDEX('Прайс-лист на год'!$E$4:$NG$28,MATCH(prices_model!E8281,'Прайс-лист на год'!$D$4:$D$28,0),MATCH(prices_model!A8281,'Прайс-лист на год'!$E$3:$NG$3,0)),0)</f>
        <v>380</v>
      </c>
    </row>
    <row r="8282" spans="1:6" x14ac:dyDescent="0.25">
      <c r="A8282" s="30">
        <f>'Прайс-лист на год'!$E$3+ROUNDDOWN((ROW()-2)/25,0)</f>
        <v>44161</v>
      </c>
      <c r="B8282">
        <f t="shared" ref="B8282:E8282" si="8256">B8257</f>
        <v>1</v>
      </c>
      <c r="C8282" t="str">
        <f t="shared" si="8256"/>
        <v>A2</v>
      </c>
      <c r="D8282" t="str">
        <f t="shared" si="8256"/>
        <v>сыр твердый</v>
      </c>
      <c r="E8282" t="str">
        <f t="shared" si="8256"/>
        <v>A2|сыр твердый</v>
      </c>
      <c r="F8282">
        <f>IFERROR(INDEX('Прайс-лист на год'!$E$4:$NG$28,MATCH(prices_model!E8282,'Прайс-лист на год'!$D$4:$D$28,0),MATCH(prices_model!A8282,'Прайс-лист на год'!$E$3:$NG$3,0)),0)</f>
        <v>900</v>
      </c>
    </row>
    <row r="8283" spans="1:6" x14ac:dyDescent="0.25">
      <c r="A8283" s="30">
        <f>'Прайс-лист на год'!$E$3+ROUNDDOWN((ROW()-2)/25,0)</f>
        <v>44161</v>
      </c>
      <c r="B8283">
        <f t="shared" ref="B8283:E8283" si="8257">B8258</f>
        <v>1</v>
      </c>
      <c r="C8283" t="str">
        <f t="shared" si="8257"/>
        <v>A2</v>
      </c>
      <c r="D8283" t="str">
        <f t="shared" si="8257"/>
        <v>сыр полутвердый</v>
      </c>
      <c r="E8283" t="str">
        <f t="shared" si="8257"/>
        <v>A2|сыр полутвердый</v>
      </c>
      <c r="F8283">
        <f>IFERROR(INDEX('Прайс-лист на год'!$E$4:$NG$28,MATCH(prices_model!E8283,'Прайс-лист на год'!$D$4:$D$28,0),MATCH(prices_model!A8283,'Прайс-лист на год'!$E$3:$NG$3,0)),0)</f>
        <v>540</v>
      </c>
    </row>
    <row r="8284" spans="1:6" x14ac:dyDescent="0.25">
      <c r="A8284" s="30">
        <f>'Прайс-лист на год'!$E$3+ROUNDDOWN((ROW()-2)/25,0)</f>
        <v>44161</v>
      </c>
      <c r="B8284">
        <f t="shared" ref="B8284:E8284" si="8258">B8259</f>
        <v>1</v>
      </c>
      <c r="C8284" t="str">
        <f t="shared" si="8258"/>
        <v>A2</v>
      </c>
      <c r="D8284" t="str">
        <f t="shared" si="8258"/>
        <v>сыр мягкий</v>
      </c>
      <c r="E8284" t="str">
        <f t="shared" si="8258"/>
        <v>A2|сыр мягкий</v>
      </c>
      <c r="F8284">
        <f>IFERROR(INDEX('Прайс-лист на год'!$E$4:$NG$28,MATCH(prices_model!E8284,'Прайс-лист на год'!$D$4:$D$28,0),MATCH(prices_model!A8284,'Прайс-лист на год'!$E$3:$NG$3,0)),0)</f>
        <v>450</v>
      </c>
    </row>
    <row r="8285" spans="1:6" x14ac:dyDescent="0.25">
      <c r="A8285" s="30">
        <f>'Прайс-лист на год'!$E$3+ROUNDDOWN((ROW()-2)/25,0)</f>
        <v>44161</v>
      </c>
      <c r="B8285">
        <f t="shared" ref="B8285:E8285" si="8259">B8260</f>
        <v>1</v>
      </c>
      <c r="C8285" t="str">
        <f t="shared" si="8259"/>
        <v>A2</v>
      </c>
      <c r="D8285" t="str">
        <f t="shared" si="8259"/>
        <v>прочие сыры</v>
      </c>
      <c r="E8285" t="str">
        <f t="shared" si="8259"/>
        <v>A2|прочие сыры</v>
      </c>
      <c r="F8285">
        <f>IFERROR(INDEX('Прайс-лист на год'!$E$4:$NG$28,MATCH(prices_model!E8285,'Прайс-лист на год'!$D$4:$D$28,0),MATCH(prices_model!A8285,'Прайс-лист на год'!$E$3:$NG$3,0)),0)</f>
        <v>630</v>
      </c>
    </row>
    <row r="8286" spans="1:6" x14ac:dyDescent="0.25">
      <c r="A8286" s="30">
        <f>'Прайс-лист на год'!$E$3+ROUNDDOWN((ROW()-2)/25,0)</f>
        <v>44161</v>
      </c>
      <c r="B8286">
        <f t="shared" ref="B8286:E8286" si="8260">B8261</f>
        <v>1</v>
      </c>
      <c r="C8286" t="str">
        <f t="shared" si="8260"/>
        <v>A2</v>
      </c>
      <c r="D8286" t="str">
        <f t="shared" si="8260"/>
        <v>продукты сырные</v>
      </c>
      <c r="E8286" t="str">
        <f t="shared" si="8260"/>
        <v>A2|продукты сырные</v>
      </c>
      <c r="F8286">
        <f>IFERROR(INDEX('Прайс-лист на год'!$E$4:$NG$28,MATCH(prices_model!E8286,'Прайс-лист на год'!$D$4:$D$28,0),MATCH(prices_model!A8286,'Прайс-лист на год'!$E$3:$NG$3,0)),0)</f>
        <v>360</v>
      </c>
    </row>
    <row r="8287" spans="1:6" x14ac:dyDescent="0.25">
      <c r="A8287" s="30">
        <f>'Прайс-лист на год'!$E$3+ROUNDDOWN((ROW()-2)/25,0)</f>
        <v>44161</v>
      </c>
      <c r="B8287">
        <f t="shared" ref="B8287:E8287" si="8261">B8262</f>
        <v>1</v>
      </c>
      <c r="C8287" t="str">
        <f t="shared" si="8261"/>
        <v>A3</v>
      </c>
      <c r="D8287" t="str">
        <f t="shared" si="8261"/>
        <v>сыр твердый</v>
      </c>
      <c r="E8287" t="str">
        <f t="shared" si="8261"/>
        <v>A3|сыр твердый</v>
      </c>
      <c r="F8287">
        <f>IFERROR(INDEX('Прайс-лист на год'!$E$4:$NG$28,MATCH(prices_model!E8287,'Прайс-лист на год'!$D$4:$D$28,0),MATCH(prices_model!A8287,'Прайс-лист на год'!$E$3:$NG$3,0)),0)</f>
        <v>1000</v>
      </c>
    </row>
    <row r="8288" spans="1:6" x14ac:dyDescent="0.25">
      <c r="A8288" s="30">
        <f>'Прайс-лист на год'!$E$3+ROUNDDOWN((ROW()-2)/25,0)</f>
        <v>44161</v>
      </c>
      <c r="B8288">
        <f t="shared" ref="B8288:E8288" si="8262">B8263</f>
        <v>1</v>
      </c>
      <c r="C8288" t="str">
        <f t="shared" si="8262"/>
        <v>A3</v>
      </c>
      <c r="D8288" t="str">
        <f t="shared" si="8262"/>
        <v>сыр полутвердый</v>
      </c>
      <c r="E8288" t="str">
        <f t="shared" si="8262"/>
        <v>A3|сыр полутвердый</v>
      </c>
      <c r="F8288">
        <f>IFERROR(INDEX('Прайс-лист на год'!$E$4:$NG$28,MATCH(prices_model!E8288,'Прайс-лист на год'!$D$4:$D$28,0),MATCH(prices_model!A8288,'Прайс-лист на год'!$E$3:$NG$3,0)),0)</f>
        <v>600</v>
      </c>
    </row>
    <row r="8289" spans="1:6" x14ac:dyDescent="0.25">
      <c r="A8289" s="30">
        <f>'Прайс-лист на год'!$E$3+ROUNDDOWN((ROW()-2)/25,0)</f>
        <v>44161</v>
      </c>
      <c r="B8289">
        <f t="shared" ref="B8289:E8289" si="8263">B8264</f>
        <v>1</v>
      </c>
      <c r="C8289" t="str">
        <f t="shared" si="8263"/>
        <v>A3</v>
      </c>
      <c r="D8289" t="str">
        <f t="shared" si="8263"/>
        <v>сыр мягкий</v>
      </c>
      <c r="E8289" t="str">
        <f t="shared" si="8263"/>
        <v>A3|сыр мягкий</v>
      </c>
      <c r="F8289">
        <f>IFERROR(INDEX('Прайс-лист на год'!$E$4:$NG$28,MATCH(prices_model!E8289,'Прайс-лист на год'!$D$4:$D$28,0),MATCH(prices_model!A8289,'Прайс-лист на год'!$E$3:$NG$3,0)),0)</f>
        <v>500</v>
      </c>
    </row>
    <row r="8290" spans="1:6" x14ac:dyDescent="0.25">
      <c r="A8290" s="30">
        <f>'Прайс-лист на год'!$E$3+ROUNDDOWN((ROW()-2)/25,0)</f>
        <v>44161</v>
      </c>
      <c r="B8290">
        <f t="shared" ref="B8290:E8290" si="8264">B8265</f>
        <v>1</v>
      </c>
      <c r="C8290" t="str">
        <f t="shared" si="8264"/>
        <v>A3</v>
      </c>
      <c r="D8290" t="str">
        <f t="shared" si="8264"/>
        <v>прочие сыры</v>
      </c>
      <c r="E8290" t="str">
        <f t="shared" si="8264"/>
        <v>A3|прочие сыры</v>
      </c>
      <c r="F8290">
        <f>IFERROR(INDEX('Прайс-лист на год'!$E$4:$NG$28,MATCH(prices_model!E8290,'Прайс-лист на год'!$D$4:$D$28,0),MATCH(prices_model!A8290,'Прайс-лист на год'!$E$3:$NG$3,0)),0)</f>
        <v>700</v>
      </c>
    </row>
    <row r="8291" spans="1:6" x14ac:dyDescent="0.25">
      <c r="A8291" s="30">
        <f>'Прайс-лист на год'!$E$3+ROUNDDOWN((ROW()-2)/25,0)</f>
        <v>44161</v>
      </c>
      <c r="B8291">
        <f t="shared" ref="B8291:E8291" si="8265">B8266</f>
        <v>1</v>
      </c>
      <c r="C8291" t="str">
        <f t="shared" si="8265"/>
        <v>A3</v>
      </c>
      <c r="D8291" t="str">
        <f t="shared" si="8265"/>
        <v>продукты сырные</v>
      </c>
      <c r="E8291" t="str">
        <f t="shared" si="8265"/>
        <v>A3|продукты сырные</v>
      </c>
      <c r="F8291">
        <f>IFERROR(INDEX('Прайс-лист на год'!$E$4:$NG$28,MATCH(prices_model!E8291,'Прайс-лист на год'!$D$4:$D$28,0),MATCH(prices_model!A8291,'Прайс-лист на год'!$E$3:$NG$3,0)),0)</f>
        <v>400</v>
      </c>
    </row>
    <row r="8292" spans="1:6" x14ac:dyDescent="0.25">
      <c r="A8292" s="30">
        <f>'Прайс-лист на год'!$E$3+ROUNDDOWN((ROW()-2)/25,0)</f>
        <v>44161</v>
      </c>
      <c r="B8292">
        <f t="shared" ref="B8292:E8292" si="8266">B8267</f>
        <v>1</v>
      </c>
      <c r="C8292" t="str">
        <f t="shared" si="8266"/>
        <v>A4</v>
      </c>
      <c r="D8292" t="str">
        <f t="shared" si="8266"/>
        <v>сыр твердый</v>
      </c>
      <c r="E8292" t="str">
        <f t="shared" si="8266"/>
        <v>A4|сыр твердый</v>
      </c>
      <c r="F8292">
        <f>IFERROR(INDEX('Прайс-лист на год'!$E$4:$NG$28,MATCH(prices_model!E8292,'Прайс-лист на год'!$D$4:$D$28,0),MATCH(prices_model!A8292,'Прайс-лист на год'!$E$3:$NG$3,0)),0)</f>
        <v>893</v>
      </c>
    </row>
    <row r="8293" spans="1:6" x14ac:dyDescent="0.25">
      <c r="A8293" s="30">
        <f>'Прайс-лист на год'!$E$3+ROUNDDOWN((ROW()-2)/25,0)</f>
        <v>44161</v>
      </c>
      <c r="B8293">
        <f t="shared" ref="B8293:E8293" si="8267">B8268</f>
        <v>1</v>
      </c>
      <c r="C8293" t="str">
        <f t="shared" si="8267"/>
        <v>A4</v>
      </c>
      <c r="D8293" t="str">
        <f t="shared" si="8267"/>
        <v>сыр полутвердый</v>
      </c>
      <c r="E8293" t="str">
        <f t="shared" si="8267"/>
        <v>A4|сыр полутвердый</v>
      </c>
      <c r="F8293">
        <f>IFERROR(INDEX('Прайс-лист на год'!$E$4:$NG$28,MATCH(prices_model!E8293,'Прайс-лист на год'!$D$4:$D$28,0),MATCH(prices_model!A8293,'Прайс-лист на год'!$E$3:$NG$3,0)),0)</f>
        <v>536</v>
      </c>
    </row>
    <row r="8294" spans="1:6" x14ac:dyDescent="0.25">
      <c r="A8294" s="30">
        <f>'Прайс-лист на год'!$E$3+ROUNDDOWN((ROW()-2)/25,0)</f>
        <v>44161</v>
      </c>
      <c r="B8294">
        <f t="shared" ref="B8294:E8294" si="8268">B8269</f>
        <v>1</v>
      </c>
      <c r="C8294" t="str">
        <f t="shared" si="8268"/>
        <v>A4</v>
      </c>
      <c r="D8294" t="str">
        <f t="shared" si="8268"/>
        <v>сыр мягкий</v>
      </c>
      <c r="E8294" t="str">
        <f t="shared" si="8268"/>
        <v>A4|сыр мягкий</v>
      </c>
      <c r="F8294">
        <f>IFERROR(INDEX('Прайс-лист на год'!$E$4:$NG$28,MATCH(prices_model!E8294,'Прайс-лист на год'!$D$4:$D$28,0),MATCH(prices_model!A8294,'Прайс-лист на год'!$E$3:$NG$3,0)),0)</f>
        <v>446</v>
      </c>
    </row>
    <row r="8295" spans="1:6" x14ac:dyDescent="0.25">
      <c r="A8295" s="30">
        <f>'Прайс-лист на год'!$E$3+ROUNDDOWN((ROW()-2)/25,0)</f>
        <v>44161</v>
      </c>
      <c r="B8295">
        <f t="shared" ref="B8295:E8295" si="8269">B8270</f>
        <v>1</v>
      </c>
      <c r="C8295" t="str">
        <f t="shared" si="8269"/>
        <v>A4</v>
      </c>
      <c r="D8295" t="str">
        <f t="shared" si="8269"/>
        <v>прочие сыры</v>
      </c>
      <c r="E8295" t="str">
        <f t="shared" si="8269"/>
        <v>A4|прочие сыры</v>
      </c>
      <c r="F8295">
        <f>IFERROR(INDEX('Прайс-лист на год'!$E$4:$NG$28,MATCH(prices_model!E8295,'Прайс-лист на год'!$D$4:$D$28,0),MATCH(prices_model!A8295,'Прайс-лист на год'!$E$3:$NG$3,0)),0)</f>
        <v>847</v>
      </c>
    </row>
    <row r="8296" spans="1:6" x14ac:dyDescent="0.25">
      <c r="A8296" s="30">
        <f>'Прайс-лист на год'!$E$3+ROUNDDOWN((ROW()-2)/25,0)</f>
        <v>44161</v>
      </c>
      <c r="B8296">
        <f t="shared" ref="B8296:E8296" si="8270">B8271</f>
        <v>1</v>
      </c>
      <c r="C8296" t="str">
        <f t="shared" si="8270"/>
        <v>A4</v>
      </c>
      <c r="D8296" t="str">
        <f t="shared" si="8270"/>
        <v>продукты сырные</v>
      </c>
      <c r="E8296" t="str">
        <f t="shared" si="8270"/>
        <v>A4|продукты сырные</v>
      </c>
      <c r="F8296">
        <f>IFERROR(INDEX('Прайс-лист на год'!$E$4:$NG$28,MATCH(prices_model!E8296,'Прайс-лист на год'!$D$4:$D$28,0),MATCH(prices_model!A8296,'Прайс-лист на год'!$E$3:$NG$3,0)),0)</f>
        <v>340</v>
      </c>
    </row>
    <row r="8297" spans="1:6" x14ac:dyDescent="0.25">
      <c r="A8297" s="30">
        <f>'Прайс-лист на год'!$E$3+ROUNDDOWN((ROW()-2)/25,0)</f>
        <v>44161</v>
      </c>
      <c r="B8297">
        <f t="shared" ref="B8297:E8297" si="8271">B8272</f>
        <v>1</v>
      </c>
      <c r="C8297" t="str">
        <f t="shared" si="8271"/>
        <v>A5</v>
      </c>
      <c r="D8297" t="str">
        <f t="shared" si="8271"/>
        <v>сыр твердый</v>
      </c>
      <c r="E8297" t="str">
        <f t="shared" si="8271"/>
        <v>A5|сыр твердый</v>
      </c>
      <c r="F8297">
        <f>IFERROR(INDEX('Прайс-лист на год'!$E$4:$NG$28,MATCH(prices_model!E8297,'Прайс-лист на год'!$D$4:$D$28,0),MATCH(prices_model!A8297,'Прайс-лист на год'!$E$3:$NG$3,0)),0)</f>
        <v>1110</v>
      </c>
    </row>
    <row r="8298" spans="1:6" x14ac:dyDescent="0.25">
      <c r="A8298" s="30">
        <f>'Прайс-лист на год'!$E$3+ROUNDDOWN((ROW()-2)/25,0)</f>
        <v>44161</v>
      </c>
      <c r="B8298">
        <f t="shared" ref="B8298:E8298" si="8272">B8273</f>
        <v>1</v>
      </c>
      <c r="C8298" t="str">
        <f t="shared" si="8272"/>
        <v>A5</v>
      </c>
      <c r="D8298" t="str">
        <f t="shared" si="8272"/>
        <v>сыр полутвердый</v>
      </c>
      <c r="E8298" t="str">
        <f t="shared" si="8272"/>
        <v>A5|сыр полутвердый</v>
      </c>
      <c r="F8298">
        <f>IFERROR(INDEX('Прайс-лист на год'!$E$4:$NG$28,MATCH(prices_model!E8298,'Прайс-лист на год'!$D$4:$D$28,0),MATCH(prices_model!A8298,'Прайс-лист на год'!$E$3:$NG$3,0)),0)</f>
        <v>666</v>
      </c>
    </row>
    <row r="8299" spans="1:6" x14ac:dyDescent="0.25">
      <c r="A8299" s="30">
        <f>'Прайс-лист на год'!$E$3+ROUNDDOWN((ROW()-2)/25,0)</f>
        <v>44161</v>
      </c>
      <c r="B8299">
        <f t="shared" ref="B8299:E8299" si="8273">B8274</f>
        <v>1</v>
      </c>
      <c r="C8299" t="str">
        <f t="shared" si="8273"/>
        <v>A5</v>
      </c>
      <c r="D8299" t="str">
        <f t="shared" si="8273"/>
        <v>сыр мягкий</v>
      </c>
      <c r="E8299" t="str">
        <f t="shared" si="8273"/>
        <v>A5|сыр мягкий</v>
      </c>
      <c r="F8299">
        <f>IFERROR(INDEX('Прайс-лист на год'!$E$4:$NG$28,MATCH(prices_model!E8299,'Прайс-лист на год'!$D$4:$D$28,0),MATCH(prices_model!A8299,'Прайс-лист на год'!$E$3:$NG$3,0)),0)</f>
        <v>555</v>
      </c>
    </row>
    <row r="8300" spans="1:6" x14ac:dyDescent="0.25">
      <c r="A8300" s="30">
        <f>'Прайс-лист на год'!$E$3+ROUNDDOWN((ROW()-2)/25,0)</f>
        <v>44161</v>
      </c>
      <c r="B8300">
        <f t="shared" ref="B8300:E8300" si="8274">B8275</f>
        <v>1</v>
      </c>
      <c r="C8300" t="str">
        <f t="shared" si="8274"/>
        <v>A5</v>
      </c>
      <c r="D8300" t="str">
        <f t="shared" si="8274"/>
        <v>прочие сыры</v>
      </c>
      <c r="E8300" t="str">
        <f t="shared" si="8274"/>
        <v>A5|прочие сыры</v>
      </c>
      <c r="F8300">
        <f>IFERROR(INDEX('Прайс-лист на год'!$E$4:$NG$28,MATCH(prices_model!E8300,'Прайс-лист на год'!$D$4:$D$28,0),MATCH(prices_model!A8300,'Прайс-лист на год'!$E$3:$NG$3,0)),0)</f>
        <v>777</v>
      </c>
    </row>
    <row r="8301" spans="1:6" x14ac:dyDescent="0.25">
      <c r="A8301" s="30">
        <f>'Прайс-лист на год'!$E$3+ROUNDDOWN((ROW()-2)/25,0)</f>
        <v>44161</v>
      </c>
      <c r="B8301">
        <f t="shared" ref="B8301:E8301" si="8275">B8276</f>
        <v>1</v>
      </c>
      <c r="C8301" t="str">
        <f t="shared" si="8275"/>
        <v>A5</v>
      </c>
      <c r="D8301" t="str">
        <f t="shared" si="8275"/>
        <v>продукты сырные</v>
      </c>
      <c r="E8301" t="str">
        <f t="shared" si="8275"/>
        <v>A5|продукты сырные</v>
      </c>
      <c r="F8301">
        <f>IFERROR(INDEX('Прайс-лист на год'!$E$4:$NG$28,MATCH(prices_model!E8301,'Прайс-лист на год'!$D$4:$D$28,0),MATCH(prices_model!A8301,'Прайс-лист на год'!$E$3:$NG$3,0)),0)</f>
        <v>444</v>
      </c>
    </row>
    <row r="8302" spans="1:6" x14ac:dyDescent="0.25">
      <c r="A8302" s="30">
        <f>'Прайс-лист на год'!$E$3+ROUNDDOWN((ROW()-2)/25,0)</f>
        <v>44162</v>
      </c>
      <c r="B8302">
        <f t="shared" ref="B8302:E8302" si="8276">B8277</f>
        <v>1</v>
      </c>
      <c r="C8302" t="str">
        <f t="shared" si="8276"/>
        <v>A1</v>
      </c>
      <c r="D8302" t="str">
        <f t="shared" si="8276"/>
        <v>сыр твердый</v>
      </c>
      <c r="E8302" t="str">
        <f t="shared" si="8276"/>
        <v>A1|сыр твердый</v>
      </c>
      <c r="F8302">
        <f>IFERROR(INDEX('Прайс-лист на год'!$E$4:$NG$28,MATCH(prices_model!E8302,'Прайс-лист на год'!$D$4:$D$28,0),MATCH(prices_model!A8302,'Прайс-лист на год'!$E$3:$NG$3,0)),0)</f>
        <v>950</v>
      </c>
    </row>
    <row r="8303" spans="1:6" x14ac:dyDescent="0.25">
      <c r="A8303" s="30">
        <f>'Прайс-лист на год'!$E$3+ROUNDDOWN((ROW()-2)/25,0)</f>
        <v>44162</v>
      </c>
      <c r="B8303">
        <f t="shared" ref="B8303:E8303" si="8277">B8278</f>
        <v>1</v>
      </c>
      <c r="C8303" t="str">
        <f t="shared" si="8277"/>
        <v>A1</v>
      </c>
      <c r="D8303" t="str">
        <f t="shared" si="8277"/>
        <v>сыр полутвердый</v>
      </c>
      <c r="E8303" t="str">
        <f t="shared" si="8277"/>
        <v>A1|сыр полутвердый</v>
      </c>
      <c r="F8303">
        <f>IFERROR(INDEX('Прайс-лист на год'!$E$4:$NG$28,MATCH(prices_model!E8303,'Прайс-лист на год'!$D$4:$D$28,0),MATCH(prices_model!A8303,'Прайс-лист на год'!$E$3:$NG$3,0)),0)</f>
        <v>570</v>
      </c>
    </row>
    <row r="8304" spans="1:6" x14ac:dyDescent="0.25">
      <c r="A8304" s="30">
        <f>'Прайс-лист на год'!$E$3+ROUNDDOWN((ROW()-2)/25,0)</f>
        <v>44162</v>
      </c>
      <c r="B8304">
        <f t="shared" ref="B8304:E8304" si="8278">B8279</f>
        <v>1</v>
      </c>
      <c r="C8304" t="str">
        <f t="shared" si="8278"/>
        <v>A1</v>
      </c>
      <c r="D8304" t="str">
        <f t="shared" si="8278"/>
        <v>сыр мягкий</v>
      </c>
      <c r="E8304" t="str">
        <f t="shared" si="8278"/>
        <v>A1|сыр мягкий</v>
      </c>
      <c r="F8304">
        <f>IFERROR(INDEX('Прайс-лист на год'!$E$4:$NG$28,MATCH(prices_model!E8304,'Прайс-лист на год'!$D$4:$D$28,0),MATCH(prices_model!A8304,'Прайс-лист на год'!$E$3:$NG$3,0)),0)</f>
        <v>475</v>
      </c>
    </row>
    <row r="8305" spans="1:6" x14ac:dyDescent="0.25">
      <c r="A8305" s="30">
        <f>'Прайс-лист на год'!$E$3+ROUNDDOWN((ROW()-2)/25,0)</f>
        <v>44162</v>
      </c>
      <c r="B8305">
        <f t="shared" ref="B8305:E8305" si="8279">B8280</f>
        <v>1</v>
      </c>
      <c r="C8305" t="str">
        <f t="shared" si="8279"/>
        <v>A1</v>
      </c>
      <c r="D8305" t="str">
        <f t="shared" si="8279"/>
        <v>прочие сыры</v>
      </c>
      <c r="E8305" t="str">
        <f t="shared" si="8279"/>
        <v>A1|прочие сыры</v>
      </c>
      <c r="F8305">
        <f>IFERROR(INDEX('Прайс-лист на год'!$E$4:$NG$28,MATCH(prices_model!E8305,'Прайс-лист на год'!$D$4:$D$28,0),MATCH(prices_model!A8305,'Прайс-лист на год'!$E$3:$NG$3,0)),0)</f>
        <v>665</v>
      </c>
    </row>
    <row r="8306" spans="1:6" x14ac:dyDescent="0.25">
      <c r="A8306" s="30">
        <f>'Прайс-лист на год'!$E$3+ROUNDDOWN((ROW()-2)/25,0)</f>
        <v>44162</v>
      </c>
      <c r="B8306">
        <f t="shared" ref="B8306:E8306" si="8280">B8281</f>
        <v>1</v>
      </c>
      <c r="C8306" t="str">
        <f t="shared" si="8280"/>
        <v>A1</v>
      </c>
      <c r="D8306" t="str">
        <f t="shared" si="8280"/>
        <v>продукты сырные</v>
      </c>
      <c r="E8306" t="str">
        <f t="shared" si="8280"/>
        <v>A1|продукты сырные</v>
      </c>
      <c r="F8306">
        <f>IFERROR(INDEX('Прайс-лист на год'!$E$4:$NG$28,MATCH(prices_model!E8306,'Прайс-лист на год'!$D$4:$D$28,0),MATCH(prices_model!A8306,'Прайс-лист на год'!$E$3:$NG$3,0)),0)</f>
        <v>380</v>
      </c>
    </row>
    <row r="8307" spans="1:6" x14ac:dyDescent="0.25">
      <c r="A8307" s="30">
        <f>'Прайс-лист на год'!$E$3+ROUNDDOWN((ROW()-2)/25,0)</f>
        <v>44162</v>
      </c>
      <c r="B8307">
        <f t="shared" ref="B8307:E8307" si="8281">B8282</f>
        <v>1</v>
      </c>
      <c r="C8307" t="str">
        <f t="shared" si="8281"/>
        <v>A2</v>
      </c>
      <c r="D8307" t="str">
        <f t="shared" si="8281"/>
        <v>сыр твердый</v>
      </c>
      <c r="E8307" t="str">
        <f t="shared" si="8281"/>
        <v>A2|сыр твердый</v>
      </c>
      <c r="F8307">
        <f>IFERROR(INDEX('Прайс-лист на год'!$E$4:$NG$28,MATCH(prices_model!E8307,'Прайс-лист на год'!$D$4:$D$28,0),MATCH(prices_model!A8307,'Прайс-лист на год'!$E$3:$NG$3,0)),0)</f>
        <v>900</v>
      </c>
    </row>
    <row r="8308" spans="1:6" x14ac:dyDescent="0.25">
      <c r="A8308" s="30">
        <f>'Прайс-лист на год'!$E$3+ROUNDDOWN((ROW()-2)/25,0)</f>
        <v>44162</v>
      </c>
      <c r="B8308">
        <f t="shared" ref="B8308:E8308" si="8282">B8283</f>
        <v>1</v>
      </c>
      <c r="C8308" t="str">
        <f t="shared" si="8282"/>
        <v>A2</v>
      </c>
      <c r="D8308" t="str">
        <f t="shared" si="8282"/>
        <v>сыр полутвердый</v>
      </c>
      <c r="E8308" t="str">
        <f t="shared" si="8282"/>
        <v>A2|сыр полутвердый</v>
      </c>
      <c r="F8308">
        <f>IFERROR(INDEX('Прайс-лист на год'!$E$4:$NG$28,MATCH(prices_model!E8308,'Прайс-лист на год'!$D$4:$D$28,0),MATCH(prices_model!A8308,'Прайс-лист на год'!$E$3:$NG$3,0)),0)</f>
        <v>540</v>
      </c>
    </row>
    <row r="8309" spans="1:6" x14ac:dyDescent="0.25">
      <c r="A8309" s="30">
        <f>'Прайс-лист на год'!$E$3+ROUNDDOWN((ROW()-2)/25,0)</f>
        <v>44162</v>
      </c>
      <c r="B8309">
        <f t="shared" ref="B8309:E8309" si="8283">B8284</f>
        <v>1</v>
      </c>
      <c r="C8309" t="str">
        <f t="shared" si="8283"/>
        <v>A2</v>
      </c>
      <c r="D8309" t="str">
        <f t="shared" si="8283"/>
        <v>сыр мягкий</v>
      </c>
      <c r="E8309" t="str">
        <f t="shared" si="8283"/>
        <v>A2|сыр мягкий</v>
      </c>
      <c r="F8309">
        <f>IFERROR(INDEX('Прайс-лист на год'!$E$4:$NG$28,MATCH(prices_model!E8309,'Прайс-лист на год'!$D$4:$D$28,0),MATCH(prices_model!A8309,'Прайс-лист на год'!$E$3:$NG$3,0)),0)</f>
        <v>450</v>
      </c>
    </row>
    <row r="8310" spans="1:6" x14ac:dyDescent="0.25">
      <c r="A8310" s="30">
        <f>'Прайс-лист на год'!$E$3+ROUNDDOWN((ROW()-2)/25,0)</f>
        <v>44162</v>
      </c>
      <c r="B8310">
        <f t="shared" ref="B8310:E8310" si="8284">B8285</f>
        <v>1</v>
      </c>
      <c r="C8310" t="str">
        <f t="shared" si="8284"/>
        <v>A2</v>
      </c>
      <c r="D8310" t="str">
        <f t="shared" si="8284"/>
        <v>прочие сыры</v>
      </c>
      <c r="E8310" t="str">
        <f t="shared" si="8284"/>
        <v>A2|прочие сыры</v>
      </c>
      <c r="F8310">
        <f>IFERROR(INDEX('Прайс-лист на год'!$E$4:$NG$28,MATCH(prices_model!E8310,'Прайс-лист на год'!$D$4:$D$28,0),MATCH(prices_model!A8310,'Прайс-лист на год'!$E$3:$NG$3,0)),0)</f>
        <v>630</v>
      </c>
    </row>
    <row r="8311" spans="1:6" x14ac:dyDescent="0.25">
      <c r="A8311" s="30">
        <f>'Прайс-лист на год'!$E$3+ROUNDDOWN((ROW()-2)/25,0)</f>
        <v>44162</v>
      </c>
      <c r="B8311">
        <f t="shared" ref="B8311:E8311" si="8285">B8286</f>
        <v>1</v>
      </c>
      <c r="C8311" t="str">
        <f t="shared" si="8285"/>
        <v>A2</v>
      </c>
      <c r="D8311" t="str">
        <f t="shared" si="8285"/>
        <v>продукты сырные</v>
      </c>
      <c r="E8311" t="str">
        <f t="shared" si="8285"/>
        <v>A2|продукты сырные</v>
      </c>
      <c r="F8311">
        <f>IFERROR(INDEX('Прайс-лист на год'!$E$4:$NG$28,MATCH(prices_model!E8311,'Прайс-лист на год'!$D$4:$D$28,0),MATCH(prices_model!A8311,'Прайс-лист на год'!$E$3:$NG$3,0)),0)</f>
        <v>360</v>
      </c>
    </row>
    <row r="8312" spans="1:6" x14ac:dyDescent="0.25">
      <c r="A8312" s="30">
        <f>'Прайс-лист на год'!$E$3+ROUNDDOWN((ROW()-2)/25,0)</f>
        <v>44162</v>
      </c>
      <c r="B8312">
        <f t="shared" ref="B8312:E8312" si="8286">B8287</f>
        <v>1</v>
      </c>
      <c r="C8312" t="str">
        <f t="shared" si="8286"/>
        <v>A3</v>
      </c>
      <c r="D8312" t="str">
        <f t="shared" si="8286"/>
        <v>сыр твердый</v>
      </c>
      <c r="E8312" t="str">
        <f t="shared" si="8286"/>
        <v>A3|сыр твердый</v>
      </c>
      <c r="F8312">
        <f>IFERROR(INDEX('Прайс-лист на год'!$E$4:$NG$28,MATCH(prices_model!E8312,'Прайс-лист на год'!$D$4:$D$28,0),MATCH(prices_model!A8312,'Прайс-лист на год'!$E$3:$NG$3,0)),0)</f>
        <v>1000</v>
      </c>
    </row>
    <row r="8313" spans="1:6" x14ac:dyDescent="0.25">
      <c r="A8313" s="30">
        <f>'Прайс-лист на год'!$E$3+ROUNDDOWN((ROW()-2)/25,0)</f>
        <v>44162</v>
      </c>
      <c r="B8313">
        <f t="shared" ref="B8313:E8313" si="8287">B8288</f>
        <v>1</v>
      </c>
      <c r="C8313" t="str">
        <f t="shared" si="8287"/>
        <v>A3</v>
      </c>
      <c r="D8313" t="str">
        <f t="shared" si="8287"/>
        <v>сыр полутвердый</v>
      </c>
      <c r="E8313" t="str">
        <f t="shared" si="8287"/>
        <v>A3|сыр полутвердый</v>
      </c>
      <c r="F8313">
        <f>IFERROR(INDEX('Прайс-лист на год'!$E$4:$NG$28,MATCH(prices_model!E8313,'Прайс-лист на год'!$D$4:$D$28,0),MATCH(prices_model!A8313,'Прайс-лист на год'!$E$3:$NG$3,0)),0)</f>
        <v>600</v>
      </c>
    </row>
    <row r="8314" spans="1:6" x14ac:dyDescent="0.25">
      <c r="A8314" s="30">
        <f>'Прайс-лист на год'!$E$3+ROUNDDOWN((ROW()-2)/25,0)</f>
        <v>44162</v>
      </c>
      <c r="B8314">
        <f t="shared" ref="B8314:E8314" si="8288">B8289</f>
        <v>1</v>
      </c>
      <c r="C8314" t="str">
        <f t="shared" si="8288"/>
        <v>A3</v>
      </c>
      <c r="D8314" t="str">
        <f t="shared" si="8288"/>
        <v>сыр мягкий</v>
      </c>
      <c r="E8314" t="str">
        <f t="shared" si="8288"/>
        <v>A3|сыр мягкий</v>
      </c>
      <c r="F8314">
        <f>IFERROR(INDEX('Прайс-лист на год'!$E$4:$NG$28,MATCH(prices_model!E8314,'Прайс-лист на год'!$D$4:$D$28,0),MATCH(prices_model!A8314,'Прайс-лист на год'!$E$3:$NG$3,0)),0)</f>
        <v>500</v>
      </c>
    </row>
    <row r="8315" spans="1:6" x14ac:dyDescent="0.25">
      <c r="A8315" s="30">
        <f>'Прайс-лист на год'!$E$3+ROUNDDOWN((ROW()-2)/25,0)</f>
        <v>44162</v>
      </c>
      <c r="B8315">
        <f t="shared" ref="B8315:E8315" si="8289">B8290</f>
        <v>1</v>
      </c>
      <c r="C8315" t="str">
        <f t="shared" si="8289"/>
        <v>A3</v>
      </c>
      <c r="D8315" t="str">
        <f t="shared" si="8289"/>
        <v>прочие сыры</v>
      </c>
      <c r="E8315" t="str">
        <f t="shared" si="8289"/>
        <v>A3|прочие сыры</v>
      </c>
      <c r="F8315">
        <f>IFERROR(INDEX('Прайс-лист на год'!$E$4:$NG$28,MATCH(prices_model!E8315,'Прайс-лист на год'!$D$4:$D$28,0),MATCH(prices_model!A8315,'Прайс-лист на год'!$E$3:$NG$3,0)),0)</f>
        <v>700</v>
      </c>
    </row>
    <row r="8316" spans="1:6" x14ac:dyDescent="0.25">
      <c r="A8316" s="30">
        <f>'Прайс-лист на год'!$E$3+ROUNDDOWN((ROW()-2)/25,0)</f>
        <v>44162</v>
      </c>
      <c r="B8316">
        <f t="shared" ref="B8316:E8316" si="8290">B8291</f>
        <v>1</v>
      </c>
      <c r="C8316" t="str">
        <f t="shared" si="8290"/>
        <v>A3</v>
      </c>
      <c r="D8316" t="str">
        <f t="shared" si="8290"/>
        <v>продукты сырные</v>
      </c>
      <c r="E8316" t="str">
        <f t="shared" si="8290"/>
        <v>A3|продукты сырные</v>
      </c>
      <c r="F8316">
        <f>IFERROR(INDEX('Прайс-лист на год'!$E$4:$NG$28,MATCH(prices_model!E8316,'Прайс-лист на год'!$D$4:$D$28,0),MATCH(prices_model!A8316,'Прайс-лист на год'!$E$3:$NG$3,0)),0)</f>
        <v>400</v>
      </c>
    </row>
    <row r="8317" spans="1:6" x14ac:dyDescent="0.25">
      <c r="A8317" s="30">
        <f>'Прайс-лист на год'!$E$3+ROUNDDOWN((ROW()-2)/25,0)</f>
        <v>44162</v>
      </c>
      <c r="B8317">
        <f t="shared" ref="B8317:E8317" si="8291">B8292</f>
        <v>1</v>
      </c>
      <c r="C8317" t="str">
        <f t="shared" si="8291"/>
        <v>A4</v>
      </c>
      <c r="D8317" t="str">
        <f t="shared" si="8291"/>
        <v>сыр твердый</v>
      </c>
      <c r="E8317" t="str">
        <f t="shared" si="8291"/>
        <v>A4|сыр твердый</v>
      </c>
      <c r="F8317">
        <f>IFERROR(INDEX('Прайс-лист на год'!$E$4:$NG$28,MATCH(prices_model!E8317,'Прайс-лист на год'!$D$4:$D$28,0),MATCH(prices_model!A8317,'Прайс-лист на год'!$E$3:$NG$3,0)),0)</f>
        <v>893</v>
      </c>
    </row>
    <row r="8318" spans="1:6" x14ac:dyDescent="0.25">
      <c r="A8318" s="30">
        <f>'Прайс-лист на год'!$E$3+ROUNDDOWN((ROW()-2)/25,0)</f>
        <v>44162</v>
      </c>
      <c r="B8318">
        <f t="shared" ref="B8318:E8318" si="8292">B8293</f>
        <v>1</v>
      </c>
      <c r="C8318" t="str">
        <f t="shared" si="8292"/>
        <v>A4</v>
      </c>
      <c r="D8318" t="str">
        <f t="shared" si="8292"/>
        <v>сыр полутвердый</v>
      </c>
      <c r="E8318" t="str">
        <f t="shared" si="8292"/>
        <v>A4|сыр полутвердый</v>
      </c>
      <c r="F8318">
        <f>IFERROR(INDEX('Прайс-лист на год'!$E$4:$NG$28,MATCH(prices_model!E8318,'Прайс-лист на год'!$D$4:$D$28,0),MATCH(prices_model!A8318,'Прайс-лист на год'!$E$3:$NG$3,0)),0)</f>
        <v>536</v>
      </c>
    </row>
    <row r="8319" spans="1:6" x14ac:dyDescent="0.25">
      <c r="A8319" s="30">
        <f>'Прайс-лист на год'!$E$3+ROUNDDOWN((ROW()-2)/25,0)</f>
        <v>44162</v>
      </c>
      <c r="B8319">
        <f t="shared" ref="B8319:E8319" si="8293">B8294</f>
        <v>1</v>
      </c>
      <c r="C8319" t="str">
        <f t="shared" si="8293"/>
        <v>A4</v>
      </c>
      <c r="D8319" t="str">
        <f t="shared" si="8293"/>
        <v>сыр мягкий</v>
      </c>
      <c r="E8319" t="str">
        <f t="shared" si="8293"/>
        <v>A4|сыр мягкий</v>
      </c>
      <c r="F8319">
        <f>IFERROR(INDEX('Прайс-лист на год'!$E$4:$NG$28,MATCH(prices_model!E8319,'Прайс-лист на год'!$D$4:$D$28,0),MATCH(prices_model!A8319,'Прайс-лист на год'!$E$3:$NG$3,0)),0)</f>
        <v>446</v>
      </c>
    </row>
    <row r="8320" spans="1:6" x14ac:dyDescent="0.25">
      <c r="A8320" s="30">
        <f>'Прайс-лист на год'!$E$3+ROUNDDOWN((ROW()-2)/25,0)</f>
        <v>44162</v>
      </c>
      <c r="B8320">
        <f t="shared" ref="B8320:E8320" si="8294">B8295</f>
        <v>1</v>
      </c>
      <c r="C8320" t="str">
        <f t="shared" si="8294"/>
        <v>A4</v>
      </c>
      <c r="D8320" t="str">
        <f t="shared" si="8294"/>
        <v>прочие сыры</v>
      </c>
      <c r="E8320" t="str">
        <f t="shared" si="8294"/>
        <v>A4|прочие сыры</v>
      </c>
      <c r="F8320">
        <f>IFERROR(INDEX('Прайс-лист на год'!$E$4:$NG$28,MATCH(prices_model!E8320,'Прайс-лист на год'!$D$4:$D$28,0),MATCH(prices_model!A8320,'Прайс-лист на год'!$E$3:$NG$3,0)),0)</f>
        <v>847</v>
      </c>
    </row>
    <row r="8321" spans="1:6" x14ac:dyDescent="0.25">
      <c r="A8321" s="30">
        <f>'Прайс-лист на год'!$E$3+ROUNDDOWN((ROW()-2)/25,0)</f>
        <v>44162</v>
      </c>
      <c r="B8321">
        <f t="shared" ref="B8321:E8321" si="8295">B8296</f>
        <v>1</v>
      </c>
      <c r="C8321" t="str">
        <f t="shared" si="8295"/>
        <v>A4</v>
      </c>
      <c r="D8321" t="str">
        <f t="shared" si="8295"/>
        <v>продукты сырные</v>
      </c>
      <c r="E8321" t="str">
        <f t="shared" si="8295"/>
        <v>A4|продукты сырные</v>
      </c>
      <c r="F8321">
        <f>IFERROR(INDEX('Прайс-лист на год'!$E$4:$NG$28,MATCH(prices_model!E8321,'Прайс-лист на год'!$D$4:$D$28,0),MATCH(prices_model!A8321,'Прайс-лист на год'!$E$3:$NG$3,0)),0)</f>
        <v>340</v>
      </c>
    </row>
    <row r="8322" spans="1:6" x14ac:dyDescent="0.25">
      <c r="A8322" s="30">
        <f>'Прайс-лист на год'!$E$3+ROUNDDOWN((ROW()-2)/25,0)</f>
        <v>44162</v>
      </c>
      <c r="B8322">
        <f t="shared" ref="B8322:E8322" si="8296">B8297</f>
        <v>1</v>
      </c>
      <c r="C8322" t="str">
        <f t="shared" si="8296"/>
        <v>A5</v>
      </c>
      <c r="D8322" t="str">
        <f t="shared" si="8296"/>
        <v>сыр твердый</v>
      </c>
      <c r="E8322" t="str">
        <f t="shared" si="8296"/>
        <v>A5|сыр твердый</v>
      </c>
      <c r="F8322">
        <f>IFERROR(INDEX('Прайс-лист на год'!$E$4:$NG$28,MATCH(prices_model!E8322,'Прайс-лист на год'!$D$4:$D$28,0),MATCH(prices_model!A8322,'Прайс-лист на год'!$E$3:$NG$3,0)),0)</f>
        <v>1110</v>
      </c>
    </row>
    <row r="8323" spans="1:6" x14ac:dyDescent="0.25">
      <c r="A8323" s="30">
        <f>'Прайс-лист на год'!$E$3+ROUNDDOWN((ROW()-2)/25,0)</f>
        <v>44162</v>
      </c>
      <c r="B8323">
        <f t="shared" ref="B8323:E8323" si="8297">B8298</f>
        <v>1</v>
      </c>
      <c r="C8323" t="str">
        <f t="shared" si="8297"/>
        <v>A5</v>
      </c>
      <c r="D8323" t="str">
        <f t="shared" si="8297"/>
        <v>сыр полутвердый</v>
      </c>
      <c r="E8323" t="str">
        <f t="shared" si="8297"/>
        <v>A5|сыр полутвердый</v>
      </c>
      <c r="F8323">
        <f>IFERROR(INDEX('Прайс-лист на год'!$E$4:$NG$28,MATCH(prices_model!E8323,'Прайс-лист на год'!$D$4:$D$28,0),MATCH(prices_model!A8323,'Прайс-лист на год'!$E$3:$NG$3,0)),0)</f>
        <v>666</v>
      </c>
    </row>
    <row r="8324" spans="1:6" x14ac:dyDescent="0.25">
      <c r="A8324" s="30">
        <f>'Прайс-лист на год'!$E$3+ROUNDDOWN((ROW()-2)/25,0)</f>
        <v>44162</v>
      </c>
      <c r="B8324">
        <f t="shared" ref="B8324:E8324" si="8298">B8299</f>
        <v>1</v>
      </c>
      <c r="C8324" t="str">
        <f t="shared" si="8298"/>
        <v>A5</v>
      </c>
      <c r="D8324" t="str">
        <f t="shared" si="8298"/>
        <v>сыр мягкий</v>
      </c>
      <c r="E8324" t="str">
        <f t="shared" si="8298"/>
        <v>A5|сыр мягкий</v>
      </c>
      <c r="F8324">
        <f>IFERROR(INDEX('Прайс-лист на год'!$E$4:$NG$28,MATCH(prices_model!E8324,'Прайс-лист на год'!$D$4:$D$28,0),MATCH(prices_model!A8324,'Прайс-лист на год'!$E$3:$NG$3,0)),0)</f>
        <v>555</v>
      </c>
    </row>
    <row r="8325" spans="1:6" x14ac:dyDescent="0.25">
      <c r="A8325" s="30">
        <f>'Прайс-лист на год'!$E$3+ROUNDDOWN((ROW()-2)/25,0)</f>
        <v>44162</v>
      </c>
      <c r="B8325">
        <f t="shared" ref="B8325:E8325" si="8299">B8300</f>
        <v>1</v>
      </c>
      <c r="C8325" t="str">
        <f t="shared" si="8299"/>
        <v>A5</v>
      </c>
      <c r="D8325" t="str">
        <f t="shared" si="8299"/>
        <v>прочие сыры</v>
      </c>
      <c r="E8325" t="str">
        <f t="shared" si="8299"/>
        <v>A5|прочие сыры</v>
      </c>
      <c r="F8325">
        <f>IFERROR(INDEX('Прайс-лист на год'!$E$4:$NG$28,MATCH(prices_model!E8325,'Прайс-лист на год'!$D$4:$D$28,0),MATCH(prices_model!A8325,'Прайс-лист на год'!$E$3:$NG$3,0)),0)</f>
        <v>777</v>
      </c>
    </row>
    <row r="8326" spans="1:6" x14ac:dyDescent="0.25">
      <c r="A8326" s="30">
        <f>'Прайс-лист на год'!$E$3+ROUNDDOWN((ROW()-2)/25,0)</f>
        <v>44162</v>
      </c>
      <c r="B8326">
        <f t="shared" ref="B8326:E8326" si="8300">B8301</f>
        <v>1</v>
      </c>
      <c r="C8326" t="str">
        <f t="shared" si="8300"/>
        <v>A5</v>
      </c>
      <c r="D8326" t="str">
        <f t="shared" si="8300"/>
        <v>продукты сырные</v>
      </c>
      <c r="E8326" t="str">
        <f t="shared" si="8300"/>
        <v>A5|продукты сырные</v>
      </c>
      <c r="F8326">
        <f>IFERROR(INDEX('Прайс-лист на год'!$E$4:$NG$28,MATCH(prices_model!E8326,'Прайс-лист на год'!$D$4:$D$28,0),MATCH(prices_model!A8326,'Прайс-лист на год'!$E$3:$NG$3,0)),0)</f>
        <v>444</v>
      </c>
    </row>
    <row r="8327" spans="1:6" x14ac:dyDescent="0.25">
      <c r="A8327" s="30">
        <f>'Прайс-лист на год'!$E$3+ROUNDDOWN((ROW()-2)/25,0)</f>
        <v>44163</v>
      </c>
      <c r="B8327">
        <f t="shared" ref="B8327:E8327" si="8301">B8302</f>
        <v>1</v>
      </c>
      <c r="C8327" t="str">
        <f t="shared" si="8301"/>
        <v>A1</v>
      </c>
      <c r="D8327" t="str">
        <f t="shared" si="8301"/>
        <v>сыр твердый</v>
      </c>
      <c r="E8327" t="str">
        <f t="shared" si="8301"/>
        <v>A1|сыр твердый</v>
      </c>
      <c r="F8327">
        <f>IFERROR(INDEX('Прайс-лист на год'!$E$4:$NG$28,MATCH(prices_model!E8327,'Прайс-лист на год'!$D$4:$D$28,0),MATCH(prices_model!A8327,'Прайс-лист на год'!$E$3:$NG$3,0)),0)</f>
        <v>950</v>
      </c>
    </row>
    <row r="8328" spans="1:6" x14ac:dyDescent="0.25">
      <c r="A8328" s="30">
        <f>'Прайс-лист на год'!$E$3+ROUNDDOWN((ROW()-2)/25,0)</f>
        <v>44163</v>
      </c>
      <c r="B8328">
        <f t="shared" ref="B8328:E8328" si="8302">B8303</f>
        <v>1</v>
      </c>
      <c r="C8328" t="str">
        <f t="shared" si="8302"/>
        <v>A1</v>
      </c>
      <c r="D8328" t="str">
        <f t="shared" si="8302"/>
        <v>сыр полутвердый</v>
      </c>
      <c r="E8328" t="str">
        <f t="shared" si="8302"/>
        <v>A1|сыр полутвердый</v>
      </c>
      <c r="F8328">
        <f>IFERROR(INDEX('Прайс-лист на год'!$E$4:$NG$28,MATCH(prices_model!E8328,'Прайс-лист на год'!$D$4:$D$28,0),MATCH(prices_model!A8328,'Прайс-лист на год'!$E$3:$NG$3,0)),0)</f>
        <v>570</v>
      </c>
    </row>
    <row r="8329" spans="1:6" x14ac:dyDescent="0.25">
      <c r="A8329" s="30">
        <f>'Прайс-лист на год'!$E$3+ROUNDDOWN((ROW()-2)/25,0)</f>
        <v>44163</v>
      </c>
      <c r="B8329">
        <f t="shared" ref="B8329:E8329" si="8303">B8304</f>
        <v>1</v>
      </c>
      <c r="C8329" t="str">
        <f t="shared" si="8303"/>
        <v>A1</v>
      </c>
      <c r="D8329" t="str">
        <f t="shared" si="8303"/>
        <v>сыр мягкий</v>
      </c>
      <c r="E8329" t="str">
        <f t="shared" si="8303"/>
        <v>A1|сыр мягкий</v>
      </c>
      <c r="F8329">
        <f>IFERROR(INDEX('Прайс-лист на год'!$E$4:$NG$28,MATCH(prices_model!E8329,'Прайс-лист на год'!$D$4:$D$28,0),MATCH(prices_model!A8329,'Прайс-лист на год'!$E$3:$NG$3,0)),0)</f>
        <v>475</v>
      </c>
    </row>
    <row r="8330" spans="1:6" x14ac:dyDescent="0.25">
      <c r="A8330" s="30">
        <f>'Прайс-лист на год'!$E$3+ROUNDDOWN((ROW()-2)/25,0)</f>
        <v>44163</v>
      </c>
      <c r="B8330">
        <f t="shared" ref="B8330:E8330" si="8304">B8305</f>
        <v>1</v>
      </c>
      <c r="C8330" t="str">
        <f t="shared" si="8304"/>
        <v>A1</v>
      </c>
      <c r="D8330" t="str">
        <f t="shared" si="8304"/>
        <v>прочие сыры</v>
      </c>
      <c r="E8330" t="str">
        <f t="shared" si="8304"/>
        <v>A1|прочие сыры</v>
      </c>
      <c r="F8330">
        <f>IFERROR(INDEX('Прайс-лист на год'!$E$4:$NG$28,MATCH(prices_model!E8330,'Прайс-лист на год'!$D$4:$D$28,0),MATCH(prices_model!A8330,'Прайс-лист на год'!$E$3:$NG$3,0)),0)</f>
        <v>665</v>
      </c>
    </row>
    <row r="8331" spans="1:6" x14ac:dyDescent="0.25">
      <c r="A8331" s="30">
        <f>'Прайс-лист на год'!$E$3+ROUNDDOWN((ROW()-2)/25,0)</f>
        <v>44163</v>
      </c>
      <c r="B8331">
        <f t="shared" ref="B8331:E8331" si="8305">B8306</f>
        <v>1</v>
      </c>
      <c r="C8331" t="str">
        <f t="shared" si="8305"/>
        <v>A1</v>
      </c>
      <c r="D8331" t="str">
        <f t="shared" si="8305"/>
        <v>продукты сырные</v>
      </c>
      <c r="E8331" t="str">
        <f t="shared" si="8305"/>
        <v>A1|продукты сырные</v>
      </c>
      <c r="F8331">
        <f>IFERROR(INDEX('Прайс-лист на год'!$E$4:$NG$28,MATCH(prices_model!E8331,'Прайс-лист на год'!$D$4:$D$28,0),MATCH(prices_model!A8331,'Прайс-лист на год'!$E$3:$NG$3,0)),0)</f>
        <v>380</v>
      </c>
    </row>
    <row r="8332" spans="1:6" x14ac:dyDescent="0.25">
      <c r="A8332" s="30">
        <f>'Прайс-лист на год'!$E$3+ROUNDDOWN((ROW()-2)/25,0)</f>
        <v>44163</v>
      </c>
      <c r="B8332">
        <f t="shared" ref="B8332:E8332" si="8306">B8307</f>
        <v>1</v>
      </c>
      <c r="C8332" t="str">
        <f t="shared" si="8306"/>
        <v>A2</v>
      </c>
      <c r="D8332" t="str">
        <f t="shared" si="8306"/>
        <v>сыр твердый</v>
      </c>
      <c r="E8332" t="str">
        <f t="shared" si="8306"/>
        <v>A2|сыр твердый</v>
      </c>
      <c r="F8332">
        <f>IFERROR(INDEX('Прайс-лист на год'!$E$4:$NG$28,MATCH(prices_model!E8332,'Прайс-лист на год'!$D$4:$D$28,0),MATCH(prices_model!A8332,'Прайс-лист на год'!$E$3:$NG$3,0)),0)</f>
        <v>900</v>
      </c>
    </row>
    <row r="8333" spans="1:6" x14ac:dyDescent="0.25">
      <c r="A8333" s="30">
        <f>'Прайс-лист на год'!$E$3+ROUNDDOWN((ROW()-2)/25,0)</f>
        <v>44163</v>
      </c>
      <c r="B8333">
        <f t="shared" ref="B8333:E8333" si="8307">B8308</f>
        <v>1</v>
      </c>
      <c r="C8333" t="str">
        <f t="shared" si="8307"/>
        <v>A2</v>
      </c>
      <c r="D8333" t="str">
        <f t="shared" si="8307"/>
        <v>сыр полутвердый</v>
      </c>
      <c r="E8333" t="str">
        <f t="shared" si="8307"/>
        <v>A2|сыр полутвердый</v>
      </c>
      <c r="F8333">
        <f>IFERROR(INDEX('Прайс-лист на год'!$E$4:$NG$28,MATCH(prices_model!E8333,'Прайс-лист на год'!$D$4:$D$28,0),MATCH(prices_model!A8333,'Прайс-лист на год'!$E$3:$NG$3,0)),0)</f>
        <v>540</v>
      </c>
    </row>
    <row r="8334" spans="1:6" x14ac:dyDescent="0.25">
      <c r="A8334" s="30">
        <f>'Прайс-лист на год'!$E$3+ROUNDDOWN((ROW()-2)/25,0)</f>
        <v>44163</v>
      </c>
      <c r="B8334">
        <f t="shared" ref="B8334:E8334" si="8308">B8309</f>
        <v>1</v>
      </c>
      <c r="C8334" t="str">
        <f t="shared" si="8308"/>
        <v>A2</v>
      </c>
      <c r="D8334" t="str">
        <f t="shared" si="8308"/>
        <v>сыр мягкий</v>
      </c>
      <c r="E8334" t="str">
        <f t="shared" si="8308"/>
        <v>A2|сыр мягкий</v>
      </c>
      <c r="F8334">
        <f>IFERROR(INDEX('Прайс-лист на год'!$E$4:$NG$28,MATCH(prices_model!E8334,'Прайс-лист на год'!$D$4:$D$28,0),MATCH(prices_model!A8334,'Прайс-лист на год'!$E$3:$NG$3,0)),0)</f>
        <v>450</v>
      </c>
    </row>
    <row r="8335" spans="1:6" x14ac:dyDescent="0.25">
      <c r="A8335" s="30">
        <f>'Прайс-лист на год'!$E$3+ROUNDDOWN((ROW()-2)/25,0)</f>
        <v>44163</v>
      </c>
      <c r="B8335">
        <f t="shared" ref="B8335:E8335" si="8309">B8310</f>
        <v>1</v>
      </c>
      <c r="C8335" t="str">
        <f t="shared" si="8309"/>
        <v>A2</v>
      </c>
      <c r="D8335" t="str">
        <f t="shared" si="8309"/>
        <v>прочие сыры</v>
      </c>
      <c r="E8335" t="str">
        <f t="shared" si="8309"/>
        <v>A2|прочие сыры</v>
      </c>
      <c r="F8335">
        <f>IFERROR(INDEX('Прайс-лист на год'!$E$4:$NG$28,MATCH(prices_model!E8335,'Прайс-лист на год'!$D$4:$D$28,0),MATCH(prices_model!A8335,'Прайс-лист на год'!$E$3:$NG$3,0)),0)</f>
        <v>630</v>
      </c>
    </row>
    <row r="8336" spans="1:6" x14ac:dyDescent="0.25">
      <c r="A8336" s="30">
        <f>'Прайс-лист на год'!$E$3+ROUNDDOWN((ROW()-2)/25,0)</f>
        <v>44163</v>
      </c>
      <c r="B8336">
        <f t="shared" ref="B8336:E8336" si="8310">B8311</f>
        <v>1</v>
      </c>
      <c r="C8336" t="str">
        <f t="shared" si="8310"/>
        <v>A2</v>
      </c>
      <c r="D8336" t="str">
        <f t="shared" si="8310"/>
        <v>продукты сырные</v>
      </c>
      <c r="E8336" t="str">
        <f t="shared" si="8310"/>
        <v>A2|продукты сырные</v>
      </c>
      <c r="F8336">
        <f>IFERROR(INDEX('Прайс-лист на год'!$E$4:$NG$28,MATCH(prices_model!E8336,'Прайс-лист на год'!$D$4:$D$28,0),MATCH(prices_model!A8336,'Прайс-лист на год'!$E$3:$NG$3,0)),0)</f>
        <v>360</v>
      </c>
    </row>
    <row r="8337" spans="1:6" x14ac:dyDescent="0.25">
      <c r="A8337" s="30">
        <f>'Прайс-лист на год'!$E$3+ROUNDDOWN((ROW()-2)/25,0)</f>
        <v>44163</v>
      </c>
      <c r="B8337">
        <f t="shared" ref="B8337:E8337" si="8311">B8312</f>
        <v>1</v>
      </c>
      <c r="C8337" t="str">
        <f t="shared" si="8311"/>
        <v>A3</v>
      </c>
      <c r="D8337" t="str">
        <f t="shared" si="8311"/>
        <v>сыр твердый</v>
      </c>
      <c r="E8337" t="str">
        <f t="shared" si="8311"/>
        <v>A3|сыр твердый</v>
      </c>
      <c r="F8337">
        <f>IFERROR(INDEX('Прайс-лист на год'!$E$4:$NG$28,MATCH(prices_model!E8337,'Прайс-лист на год'!$D$4:$D$28,0),MATCH(prices_model!A8337,'Прайс-лист на год'!$E$3:$NG$3,0)),0)</f>
        <v>1000</v>
      </c>
    </row>
    <row r="8338" spans="1:6" x14ac:dyDescent="0.25">
      <c r="A8338" s="30">
        <f>'Прайс-лист на год'!$E$3+ROUNDDOWN((ROW()-2)/25,0)</f>
        <v>44163</v>
      </c>
      <c r="B8338">
        <f t="shared" ref="B8338:E8338" si="8312">B8313</f>
        <v>1</v>
      </c>
      <c r="C8338" t="str">
        <f t="shared" si="8312"/>
        <v>A3</v>
      </c>
      <c r="D8338" t="str">
        <f t="shared" si="8312"/>
        <v>сыр полутвердый</v>
      </c>
      <c r="E8338" t="str">
        <f t="shared" si="8312"/>
        <v>A3|сыр полутвердый</v>
      </c>
      <c r="F8338">
        <f>IFERROR(INDEX('Прайс-лист на год'!$E$4:$NG$28,MATCH(prices_model!E8338,'Прайс-лист на год'!$D$4:$D$28,0),MATCH(prices_model!A8338,'Прайс-лист на год'!$E$3:$NG$3,0)),0)</f>
        <v>600</v>
      </c>
    </row>
    <row r="8339" spans="1:6" x14ac:dyDescent="0.25">
      <c r="A8339" s="30">
        <f>'Прайс-лист на год'!$E$3+ROUNDDOWN((ROW()-2)/25,0)</f>
        <v>44163</v>
      </c>
      <c r="B8339">
        <f t="shared" ref="B8339:E8339" si="8313">B8314</f>
        <v>1</v>
      </c>
      <c r="C8339" t="str">
        <f t="shared" si="8313"/>
        <v>A3</v>
      </c>
      <c r="D8339" t="str">
        <f t="shared" si="8313"/>
        <v>сыр мягкий</v>
      </c>
      <c r="E8339" t="str">
        <f t="shared" si="8313"/>
        <v>A3|сыр мягкий</v>
      </c>
      <c r="F8339">
        <f>IFERROR(INDEX('Прайс-лист на год'!$E$4:$NG$28,MATCH(prices_model!E8339,'Прайс-лист на год'!$D$4:$D$28,0),MATCH(prices_model!A8339,'Прайс-лист на год'!$E$3:$NG$3,0)),0)</f>
        <v>500</v>
      </c>
    </row>
    <row r="8340" spans="1:6" x14ac:dyDescent="0.25">
      <c r="A8340" s="30">
        <f>'Прайс-лист на год'!$E$3+ROUNDDOWN((ROW()-2)/25,0)</f>
        <v>44163</v>
      </c>
      <c r="B8340">
        <f t="shared" ref="B8340:E8340" si="8314">B8315</f>
        <v>1</v>
      </c>
      <c r="C8340" t="str">
        <f t="shared" si="8314"/>
        <v>A3</v>
      </c>
      <c r="D8340" t="str">
        <f t="shared" si="8314"/>
        <v>прочие сыры</v>
      </c>
      <c r="E8340" t="str">
        <f t="shared" si="8314"/>
        <v>A3|прочие сыры</v>
      </c>
      <c r="F8340">
        <f>IFERROR(INDEX('Прайс-лист на год'!$E$4:$NG$28,MATCH(prices_model!E8340,'Прайс-лист на год'!$D$4:$D$28,0),MATCH(prices_model!A8340,'Прайс-лист на год'!$E$3:$NG$3,0)),0)</f>
        <v>700</v>
      </c>
    </row>
    <row r="8341" spans="1:6" x14ac:dyDescent="0.25">
      <c r="A8341" s="30">
        <f>'Прайс-лист на год'!$E$3+ROUNDDOWN((ROW()-2)/25,0)</f>
        <v>44163</v>
      </c>
      <c r="B8341">
        <f t="shared" ref="B8341:E8341" si="8315">B8316</f>
        <v>1</v>
      </c>
      <c r="C8341" t="str">
        <f t="shared" si="8315"/>
        <v>A3</v>
      </c>
      <c r="D8341" t="str">
        <f t="shared" si="8315"/>
        <v>продукты сырные</v>
      </c>
      <c r="E8341" t="str">
        <f t="shared" si="8315"/>
        <v>A3|продукты сырные</v>
      </c>
      <c r="F8341">
        <f>IFERROR(INDEX('Прайс-лист на год'!$E$4:$NG$28,MATCH(prices_model!E8341,'Прайс-лист на год'!$D$4:$D$28,0),MATCH(prices_model!A8341,'Прайс-лист на год'!$E$3:$NG$3,0)),0)</f>
        <v>400</v>
      </c>
    </row>
    <row r="8342" spans="1:6" x14ac:dyDescent="0.25">
      <c r="A8342" s="30">
        <f>'Прайс-лист на год'!$E$3+ROUNDDOWN((ROW()-2)/25,0)</f>
        <v>44163</v>
      </c>
      <c r="B8342">
        <f t="shared" ref="B8342:E8342" si="8316">B8317</f>
        <v>1</v>
      </c>
      <c r="C8342" t="str">
        <f t="shared" si="8316"/>
        <v>A4</v>
      </c>
      <c r="D8342" t="str">
        <f t="shared" si="8316"/>
        <v>сыр твердый</v>
      </c>
      <c r="E8342" t="str">
        <f t="shared" si="8316"/>
        <v>A4|сыр твердый</v>
      </c>
      <c r="F8342">
        <f>IFERROR(INDEX('Прайс-лист на год'!$E$4:$NG$28,MATCH(prices_model!E8342,'Прайс-лист на год'!$D$4:$D$28,0),MATCH(prices_model!A8342,'Прайс-лист на год'!$E$3:$NG$3,0)),0)</f>
        <v>893</v>
      </c>
    </row>
    <row r="8343" spans="1:6" x14ac:dyDescent="0.25">
      <c r="A8343" s="30">
        <f>'Прайс-лист на год'!$E$3+ROUNDDOWN((ROW()-2)/25,0)</f>
        <v>44163</v>
      </c>
      <c r="B8343">
        <f t="shared" ref="B8343:E8343" si="8317">B8318</f>
        <v>1</v>
      </c>
      <c r="C8343" t="str">
        <f t="shared" si="8317"/>
        <v>A4</v>
      </c>
      <c r="D8343" t="str">
        <f t="shared" si="8317"/>
        <v>сыр полутвердый</v>
      </c>
      <c r="E8343" t="str">
        <f t="shared" si="8317"/>
        <v>A4|сыр полутвердый</v>
      </c>
      <c r="F8343">
        <f>IFERROR(INDEX('Прайс-лист на год'!$E$4:$NG$28,MATCH(prices_model!E8343,'Прайс-лист на год'!$D$4:$D$28,0),MATCH(prices_model!A8343,'Прайс-лист на год'!$E$3:$NG$3,0)),0)</f>
        <v>536</v>
      </c>
    </row>
    <row r="8344" spans="1:6" x14ac:dyDescent="0.25">
      <c r="A8344" s="30">
        <f>'Прайс-лист на год'!$E$3+ROUNDDOWN((ROW()-2)/25,0)</f>
        <v>44163</v>
      </c>
      <c r="B8344">
        <f t="shared" ref="B8344:E8344" si="8318">B8319</f>
        <v>1</v>
      </c>
      <c r="C8344" t="str">
        <f t="shared" si="8318"/>
        <v>A4</v>
      </c>
      <c r="D8344" t="str">
        <f t="shared" si="8318"/>
        <v>сыр мягкий</v>
      </c>
      <c r="E8344" t="str">
        <f t="shared" si="8318"/>
        <v>A4|сыр мягкий</v>
      </c>
      <c r="F8344">
        <f>IFERROR(INDEX('Прайс-лист на год'!$E$4:$NG$28,MATCH(prices_model!E8344,'Прайс-лист на год'!$D$4:$D$28,0),MATCH(prices_model!A8344,'Прайс-лист на год'!$E$3:$NG$3,0)),0)</f>
        <v>446</v>
      </c>
    </row>
    <row r="8345" spans="1:6" x14ac:dyDescent="0.25">
      <c r="A8345" s="30">
        <f>'Прайс-лист на год'!$E$3+ROUNDDOWN((ROW()-2)/25,0)</f>
        <v>44163</v>
      </c>
      <c r="B8345">
        <f t="shared" ref="B8345:E8345" si="8319">B8320</f>
        <v>1</v>
      </c>
      <c r="C8345" t="str">
        <f t="shared" si="8319"/>
        <v>A4</v>
      </c>
      <c r="D8345" t="str">
        <f t="shared" si="8319"/>
        <v>прочие сыры</v>
      </c>
      <c r="E8345" t="str">
        <f t="shared" si="8319"/>
        <v>A4|прочие сыры</v>
      </c>
      <c r="F8345">
        <f>IFERROR(INDEX('Прайс-лист на год'!$E$4:$NG$28,MATCH(prices_model!E8345,'Прайс-лист на год'!$D$4:$D$28,0),MATCH(prices_model!A8345,'Прайс-лист на год'!$E$3:$NG$3,0)),0)</f>
        <v>847</v>
      </c>
    </row>
    <row r="8346" spans="1:6" x14ac:dyDescent="0.25">
      <c r="A8346" s="30">
        <f>'Прайс-лист на год'!$E$3+ROUNDDOWN((ROW()-2)/25,0)</f>
        <v>44163</v>
      </c>
      <c r="B8346">
        <f t="shared" ref="B8346:E8346" si="8320">B8321</f>
        <v>1</v>
      </c>
      <c r="C8346" t="str">
        <f t="shared" si="8320"/>
        <v>A4</v>
      </c>
      <c r="D8346" t="str">
        <f t="shared" si="8320"/>
        <v>продукты сырные</v>
      </c>
      <c r="E8346" t="str">
        <f t="shared" si="8320"/>
        <v>A4|продукты сырные</v>
      </c>
      <c r="F8346">
        <f>IFERROR(INDEX('Прайс-лист на год'!$E$4:$NG$28,MATCH(prices_model!E8346,'Прайс-лист на год'!$D$4:$D$28,0),MATCH(prices_model!A8346,'Прайс-лист на год'!$E$3:$NG$3,0)),0)</f>
        <v>340</v>
      </c>
    </row>
    <row r="8347" spans="1:6" x14ac:dyDescent="0.25">
      <c r="A8347" s="30">
        <f>'Прайс-лист на год'!$E$3+ROUNDDOWN((ROW()-2)/25,0)</f>
        <v>44163</v>
      </c>
      <c r="B8347">
        <f t="shared" ref="B8347:E8347" si="8321">B8322</f>
        <v>1</v>
      </c>
      <c r="C8347" t="str">
        <f t="shared" si="8321"/>
        <v>A5</v>
      </c>
      <c r="D8347" t="str">
        <f t="shared" si="8321"/>
        <v>сыр твердый</v>
      </c>
      <c r="E8347" t="str">
        <f t="shared" si="8321"/>
        <v>A5|сыр твердый</v>
      </c>
      <c r="F8347">
        <f>IFERROR(INDEX('Прайс-лист на год'!$E$4:$NG$28,MATCH(prices_model!E8347,'Прайс-лист на год'!$D$4:$D$28,0),MATCH(prices_model!A8347,'Прайс-лист на год'!$E$3:$NG$3,0)),0)</f>
        <v>1110</v>
      </c>
    </row>
    <row r="8348" spans="1:6" x14ac:dyDescent="0.25">
      <c r="A8348" s="30">
        <f>'Прайс-лист на год'!$E$3+ROUNDDOWN((ROW()-2)/25,0)</f>
        <v>44163</v>
      </c>
      <c r="B8348">
        <f t="shared" ref="B8348:E8348" si="8322">B8323</f>
        <v>1</v>
      </c>
      <c r="C8348" t="str">
        <f t="shared" si="8322"/>
        <v>A5</v>
      </c>
      <c r="D8348" t="str">
        <f t="shared" si="8322"/>
        <v>сыр полутвердый</v>
      </c>
      <c r="E8348" t="str">
        <f t="shared" si="8322"/>
        <v>A5|сыр полутвердый</v>
      </c>
      <c r="F8348">
        <f>IFERROR(INDEX('Прайс-лист на год'!$E$4:$NG$28,MATCH(prices_model!E8348,'Прайс-лист на год'!$D$4:$D$28,0),MATCH(prices_model!A8348,'Прайс-лист на год'!$E$3:$NG$3,0)),0)</f>
        <v>666</v>
      </c>
    </row>
    <row r="8349" spans="1:6" x14ac:dyDescent="0.25">
      <c r="A8349" s="30">
        <f>'Прайс-лист на год'!$E$3+ROUNDDOWN((ROW()-2)/25,0)</f>
        <v>44163</v>
      </c>
      <c r="B8349">
        <f t="shared" ref="B8349:E8349" si="8323">B8324</f>
        <v>1</v>
      </c>
      <c r="C8349" t="str">
        <f t="shared" si="8323"/>
        <v>A5</v>
      </c>
      <c r="D8349" t="str">
        <f t="shared" si="8323"/>
        <v>сыр мягкий</v>
      </c>
      <c r="E8349" t="str">
        <f t="shared" si="8323"/>
        <v>A5|сыр мягкий</v>
      </c>
      <c r="F8349">
        <f>IFERROR(INDEX('Прайс-лист на год'!$E$4:$NG$28,MATCH(prices_model!E8349,'Прайс-лист на год'!$D$4:$D$28,0),MATCH(prices_model!A8349,'Прайс-лист на год'!$E$3:$NG$3,0)),0)</f>
        <v>555</v>
      </c>
    </row>
    <row r="8350" spans="1:6" x14ac:dyDescent="0.25">
      <c r="A8350" s="30">
        <f>'Прайс-лист на год'!$E$3+ROUNDDOWN((ROW()-2)/25,0)</f>
        <v>44163</v>
      </c>
      <c r="B8350">
        <f t="shared" ref="B8350:E8350" si="8324">B8325</f>
        <v>1</v>
      </c>
      <c r="C8350" t="str">
        <f t="shared" si="8324"/>
        <v>A5</v>
      </c>
      <c r="D8350" t="str">
        <f t="shared" si="8324"/>
        <v>прочие сыры</v>
      </c>
      <c r="E8350" t="str">
        <f t="shared" si="8324"/>
        <v>A5|прочие сыры</v>
      </c>
      <c r="F8350">
        <f>IFERROR(INDEX('Прайс-лист на год'!$E$4:$NG$28,MATCH(prices_model!E8350,'Прайс-лист на год'!$D$4:$D$28,0),MATCH(prices_model!A8350,'Прайс-лист на год'!$E$3:$NG$3,0)),0)</f>
        <v>777</v>
      </c>
    </row>
    <row r="8351" spans="1:6" x14ac:dyDescent="0.25">
      <c r="A8351" s="30">
        <f>'Прайс-лист на год'!$E$3+ROUNDDOWN((ROW()-2)/25,0)</f>
        <v>44163</v>
      </c>
      <c r="B8351">
        <f t="shared" ref="B8351:E8351" si="8325">B8326</f>
        <v>1</v>
      </c>
      <c r="C8351" t="str">
        <f t="shared" si="8325"/>
        <v>A5</v>
      </c>
      <c r="D8351" t="str">
        <f t="shared" si="8325"/>
        <v>продукты сырные</v>
      </c>
      <c r="E8351" t="str">
        <f t="shared" si="8325"/>
        <v>A5|продукты сырные</v>
      </c>
      <c r="F8351">
        <f>IFERROR(INDEX('Прайс-лист на год'!$E$4:$NG$28,MATCH(prices_model!E8351,'Прайс-лист на год'!$D$4:$D$28,0),MATCH(prices_model!A8351,'Прайс-лист на год'!$E$3:$NG$3,0)),0)</f>
        <v>444</v>
      </c>
    </row>
    <row r="8352" spans="1:6" x14ac:dyDescent="0.25">
      <c r="A8352" s="30">
        <f>'Прайс-лист на год'!$E$3+ROUNDDOWN((ROW()-2)/25,0)</f>
        <v>44164</v>
      </c>
      <c r="B8352">
        <f t="shared" ref="B8352:E8352" si="8326">B8327</f>
        <v>1</v>
      </c>
      <c r="C8352" t="str">
        <f t="shared" si="8326"/>
        <v>A1</v>
      </c>
      <c r="D8352" t="str">
        <f t="shared" si="8326"/>
        <v>сыр твердый</v>
      </c>
      <c r="E8352" t="str">
        <f t="shared" si="8326"/>
        <v>A1|сыр твердый</v>
      </c>
      <c r="F8352">
        <f>IFERROR(INDEX('Прайс-лист на год'!$E$4:$NG$28,MATCH(prices_model!E8352,'Прайс-лист на год'!$D$4:$D$28,0),MATCH(prices_model!A8352,'Прайс-лист на год'!$E$3:$NG$3,0)),0)</f>
        <v>950</v>
      </c>
    </row>
    <row r="8353" spans="1:6" x14ac:dyDescent="0.25">
      <c r="A8353" s="30">
        <f>'Прайс-лист на год'!$E$3+ROUNDDOWN((ROW()-2)/25,0)</f>
        <v>44164</v>
      </c>
      <c r="B8353">
        <f t="shared" ref="B8353:E8353" si="8327">B8328</f>
        <v>1</v>
      </c>
      <c r="C8353" t="str">
        <f t="shared" si="8327"/>
        <v>A1</v>
      </c>
      <c r="D8353" t="str">
        <f t="shared" si="8327"/>
        <v>сыр полутвердый</v>
      </c>
      <c r="E8353" t="str">
        <f t="shared" si="8327"/>
        <v>A1|сыр полутвердый</v>
      </c>
      <c r="F8353">
        <f>IFERROR(INDEX('Прайс-лист на год'!$E$4:$NG$28,MATCH(prices_model!E8353,'Прайс-лист на год'!$D$4:$D$28,0),MATCH(prices_model!A8353,'Прайс-лист на год'!$E$3:$NG$3,0)),0)</f>
        <v>570</v>
      </c>
    </row>
    <row r="8354" spans="1:6" x14ac:dyDescent="0.25">
      <c r="A8354" s="30">
        <f>'Прайс-лист на год'!$E$3+ROUNDDOWN((ROW()-2)/25,0)</f>
        <v>44164</v>
      </c>
      <c r="B8354">
        <f t="shared" ref="B8354:E8354" si="8328">B8329</f>
        <v>1</v>
      </c>
      <c r="C8354" t="str">
        <f t="shared" si="8328"/>
        <v>A1</v>
      </c>
      <c r="D8354" t="str">
        <f t="shared" si="8328"/>
        <v>сыр мягкий</v>
      </c>
      <c r="E8354" t="str">
        <f t="shared" si="8328"/>
        <v>A1|сыр мягкий</v>
      </c>
      <c r="F8354">
        <f>IFERROR(INDEX('Прайс-лист на год'!$E$4:$NG$28,MATCH(prices_model!E8354,'Прайс-лист на год'!$D$4:$D$28,0),MATCH(prices_model!A8354,'Прайс-лист на год'!$E$3:$NG$3,0)),0)</f>
        <v>475</v>
      </c>
    </row>
    <row r="8355" spans="1:6" x14ac:dyDescent="0.25">
      <c r="A8355" s="30">
        <f>'Прайс-лист на год'!$E$3+ROUNDDOWN((ROW()-2)/25,0)</f>
        <v>44164</v>
      </c>
      <c r="B8355">
        <f t="shared" ref="B8355:E8355" si="8329">B8330</f>
        <v>1</v>
      </c>
      <c r="C8355" t="str">
        <f t="shared" si="8329"/>
        <v>A1</v>
      </c>
      <c r="D8355" t="str">
        <f t="shared" si="8329"/>
        <v>прочие сыры</v>
      </c>
      <c r="E8355" t="str">
        <f t="shared" si="8329"/>
        <v>A1|прочие сыры</v>
      </c>
      <c r="F8355">
        <f>IFERROR(INDEX('Прайс-лист на год'!$E$4:$NG$28,MATCH(prices_model!E8355,'Прайс-лист на год'!$D$4:$D$28,0),MATCH(prices_model!A8355,'Прайс-лист на год'!$E$3:$NG$3,0)),0)</f>
        <v>665</v>
      </c>
    </row>
    <row r="8356" spans="1:6" x14ac:dyDescent="0.25">
      <c r="A8356" s="30">
        <f>'Прайс-лист на год'!$E$3+ROUNDDOWN((ROW()-2)/25,0)</f>
        <v>44164</v>
      </c>
      <c r="B8356">
        <f t="shared" ref="B8356:E8356" si="8330">B8331</f>
        <v>1</v>
      </c>
      <c r="C8356" t="str">
        <f t="shared" si="8330"/>
        <v>A1</v>
      </c>
      <c r="D8356" t="str">
        <f t="shared" si="8330"/>
        <v>продукты сырные</v>
      </c>
      <c r="E8356" t="str">
        <f t="shared" si="8330"/>
        <v>A1|продукты сырные</v>
      </c>
      <c r="F8356">
        <f>IFERROR(INDEX('Прайс-лист на год'!$E$4:$NG$28,MATCH(prices_model!E8356,'Прайс-лист на год'!$D$4:$D$28,0),MATCH(prices_model!A8356,'Прайс-лист на год'!$E$3:$NG$3,0)),0)</f>
        <v>380</v>
      </c>
    </row>
    <row r="8357" spans="1:6" x14ac:dyDescent="0.25">
      <c r="A8357" s="30">
        <f>'Прайс-лист на год'!$E$3+ROUNDDOWN((ROW()-2)/25,0)</f>
        <v>44164</v>
      </c>
      <c r="B8357">
        <f t="shared" ref="B8357:E8357" si="8331">B8332</f>
        <v>1</v>
      </c>
      <c r="C8357" t="str">
        <f t="shared" si="8331"/>
        <v>A2</v>
      </c>
      <c r="D8357" t="str">
        <f t="shared" si="8331"/>
        <v>сыр твердый</v>
      </c>
      <c r="E8357" t="str">
        <f t="shared" si="8331"/>
        <v>A2|сыр твердый</v>
      </c>
      <c r="F8357">
        <f>IFERROR(INDEX('Прайс-лист на год'!$E$4:$NG$28,MATCH(prices_model!E8357,'Прайс-лист на год'!$D$4:$D$28,0),MATCH(prices_model!A8357,'Прайс-лист на год'!$E$3:$NG$3,0)),0)</f>
        <v>900</v>
      </c>
    </row>
    <row r="8358" spans="1:6" x14ac:dyDescent="0.25">
      <c r="A8358" s="30">
        <f>'Прайс-лист на год'!$E$3+ROUNDDOWN((ROW()-2)/25,0)</f>
        <v>44164</v>
      </c>
      <c r="B8358">
        <f t="shared" ref="B8358:E8358" si="8332">B8333</f>
        <v>1</v>
      </c>
      <c r="C8358" t="str">
        <f t="shared" si="8332"/>
        <v>A2</v>
      </c>
      <c r="D8358" t="str">
        <f t="shared" si="8332"/>
        <v>сыр полутвердый</v>
      </c>
      <c r="E8358" t="str">
        <f t="shared" si="8332"/>
        <v>A2|сыр полутвердый</v>
      </c>
      <c r="F8358">
        <f>IFERROR(INDEX('Прайс-лист на год'!$E$4:$NG$28,MATCH(prices_model!E8358,'Прайс-лист на год'!$D$4:$D$28,0),MATCH(prices_model!A8358,'Прайс-лист на год'!$E$3:$NG$3,0)),0)</f>
        <v>540</v>
      </c>
    </row>
    <row r="8359" spans="1:6" x14ac:dyDescent="0.25">
      <c r="A8359" s="30">
        <f>'Прайс-лист на год'!$E$3+ROUNDDOWN((ROW()-2)/25,0)</f>
        <v>44164</v>
      </c>
      <c r="B8359">
        <f t="shared" ref="B8359:E8359" si="8333">B8334</f>
        <v>1</v>
      </c>
      <c r="C8359" t="str">
        <f t="shared" si="8333"/>
        <v>A2</v>
      </c>
      <c r="D8359" t="str">
        <f t="shared" si="8333"/>
        <v>сыр мягкий</v>
      </c>
      <c r="E8359" t="str">
        <f t="shared" si="8333"/>
        <v>A2|сыр мягкий</v>
      </c>
      <c r="F8359">
        <f>IFERROR(INDEX('Прайс-лист на год'!$E$4:$NG$28,MATCH(prices_model!E8359,'Прайс-лист на год'!$D$4:$D$28,0),MATCH(prices_model!A8359,'Прайс-лист на год'!$E$3:$NG$3,0)),0)</f>
        <v>450</v>
      </c>
    </row>
    <row r="8360" spans="1:6" x14ac:dyDescent="0.25">
      <c r="A8360" s="30">
        <f>'Прайс-лист на год'!$E$3+ROUNDDOWN((ROW()-2)/25,0)</f>
        <v>44164</v>
      </c>
      <c r="B8360">
        <f t="shared" ref="B8360:E8360" si="8334">B8335</f>
        <v>1</v>
      </c>
      <c r="C8360" t="str">
        <f t="shared" si="8334"/>
        <v>A2</v>
      </c>
      <c r="D8360" t="str">
        <f t="shared" si="8334"/>
        <v>прочие сыры</v>
      </c>
      <c r="E8360" t="str">
        <f t="shared" si="8334"/>
        <v>A2|прочие сыры</v>
      </c>
      <c r="F8360">
        <f>IFERROR(INDEX('Прайс-лист на год'!$E$4:$NG$28,MATCH(prices_model!E8360,'Прайс-лист на год'!$D$4:$D$28,0),MATCH(prices_model!A8360,'Прайс-лист на год'!$E$3:$NG$3,0)),0)</f>
        <v>630</v>
      </c>
    </row>
    <row r="8361" spans="1:6" x14ac:dyDescent="0.25">
      <c r="A8361" s="30">
        <f>'Прайс-лист на год'!$E$3+ROUNDDOWN((ROW()-2)/25,0)</f>
        <v>44164</v>
      </c>
      <c r="B8361">
        <f t="shared" ref="B8361:E8361" si="8335">B8336</f>
        <v>1</v>
      </c>
      <c r="C8361" t="str">
        <f t="shared" si="8335"/>
        <v>A2</v>
      </c>
      <c r="D8361" t="str">
        <f t="shared" si="8335"/>
        <v>продукты сырные</v>
      </c>
      <c r="E8361" t="str">
        <f t="shared" si="8335"/>
        <v>A2|продукты сырные</v>
      </c>
      <c r="F8361">
        <f>IFERROR(INDEX('Прайс-лист на год'!$E$4:$NG$28,MATCH(prices_model!E8361,'Прайс-лист на год'!$D$4:$D$28,0),MATCH(prices_model!A8361,'Прайс-лист на год'!$E$3:$NG$3,0)),0)</f>
        <v>360</v>
      </c>
    </row>
    <row r="8362" spans="1:6" x14ac:dyDescent="0.25">
      <c r="A8362" s="30">
        <f>'Прайс-лист на год'!$E$3+ROUNDDOWN((ROW()-2)/25,0)</f>
        <v>44164</v>
      </c>
      <c r="B8362">
        <f t="shared" ref="B8362:E8362" si="8336">B8337</f>
        <v>1</v>
      </c>
      <c r="C8362" t="str">
        <f t="shared" si="8336"/>
        <v>A3</v>
      </c>
      <c r="D8362" t="str">
        <f t="shared" si="8336"/>
        <v>сыр твердый</v>
      </c>
      <c r="E8362" t="str">
        <f t="shared" si="8336"/>
        <v>A3|сыр твердый</v>
      </c>
      <c r="F8362">
        <f>IFERROR(INDEX('Прайс-лист на год'!$E$4:$NG$28,MATCH(prices_model!E8362,'Прайс-лист на год'!$D$4:$D$28,0),MATCH(prices_model!A8362,'Прайс-лист на год'!$E$3:$NG$3,0)),0)</f>
        <v>1000</v>
      </c>
    </row>
    <row r="8363" spans="1:6" x14ac:dyDescent="0.25">
      <c r="A8363" s="30">
        <f>'Прайс-лист на год'!$E$3+ROUNDDOWN((ROW()-2)/25,0)</f>
        <v>44164</v>
      </c>
      <c r="B8363">
        <f t="shared" ref="B8363:E8363" si="8337">B8338</f>
        <v>1</v>
      </c>
      <c r="C8363" t="str">
        <f t="shared" si="8337"/>
        <v>A3</v>
      </c>
      <c r="D8363" t="str">
        <f t="shared" si="8337"/>
        <v>сыр полутвердый</v>
      </c>
      <c r="E8363" t="str">
        <f t="shared" si="8337"/>
        <v>A3|сыр полутвердый</v>
      </c>
      <c r="F8363">
        <f>IFERROR(INDEX('Прайс-лист на год'!$E$4:$NG$28,MATCH(prices_model!E8363,'Прайс-лист на год'!$D$4:$D$28,0),MATCH(prices_model!A8363,'Прайс-лист на год'!$E$3:$NG$3,0)),0)</f>
        <v>600</v>
      </c>
    </row>
    <row r="8364" spans="1:6" x14ac:dyDescent="0.25">
      <c r="A8364" s="30">
        <f>'Прайс-лист на год'!$E$3+ROUNDDOWN((ROW()-2)/25,0)</f>
        <v>44164</v>
      </c>
      <c r="B8364">
        <f t="shared" ref="B8364:E8364" si="8338">B8339</f>
        <v>1</v>
      </c>
      <c r="C8364" t="str">
        <f t="shared" si="8338"/>
        <v>A3</v>
      </c>
      <c r="D8364" t="str">
        <f t="shared" si="8338"/>
        <v>сыр мягкий</v>
      </c>
      <c r="E8364" t="str">
        <f t="shared" si="8338"/>
        <v>A3|сыр мягкий</v>
      </c>
      <c r="F8364">
        <f>IFERROR(INDEX('Прайс-лист на год'!$E$4:$NG$28,MATCH(prices_model!E8364,'Прайс-лист на год'!$D$4:$D$28,0),MATCH(prices_model!A8364,'Прайс-лист на год'!$E$3:$NG$3,0)),0)</f>
        <v>500</v>
      </c>
    </row>
    <row r="8365" spans="1:6" x14ac:dyDescent="0.25">
      <c r="A8365" s="30">
        <f>'Прайс-лист на год'!$E$3+ROUNDDOWN((ROW()-2)/25,0)</f>
        <v>44164</v>
      </c>
      <c r="B8365">
        <f t="shared" ref="B8365:E8365" si="8339">B8340</f>
        <v>1</v>
      </c>
      <c r="C8365" t="str">
        <f t="shared" si="8339"/>
        <v>A3</v>
      </c>
      <c r="D8365" t="str">
        <f t="shared" si="8339"/>
        <v>прочие сыры</v>
      </c>
      <c r="E8365" t="str">
        <f t="shared" si="8339"/>
        <v>A3|прочие сыры</v>
      </c>
      <c r="F8365">
        <f>IFERROR(INDEX('Прайс-лист на год'!$E$4:$NG$28,MATCH(prices_model!E8365,'Прайс-лист на год'!$D$4:$D$28,0),MATCH(prices_model!A8365,'Прайс-лист на год'!$E$3:$NG$3,0)),0)</f>
        <v>700</v>
      </c>
    </row>
    <row r="8366" spans="1:6" x14ac:dyDescent="0.25">
      <c r="A8366" s="30">
        <f>'Прайс-лист на год'!$E$3+ROUNDDOWN((ROW()-2)/25,0)</f>
        <v>44164</v>
      </c>
      <c r="B8366">
        <f t="shared" ref="B8366:E8366" si="8340">B8341</f>
        <v>1</v>
      </c>
      <c r="C8366" t="str">
        <f t="shared" si="8340"/>
        <v>A3</v>
      </c>
      <c r="D8366" t="str">
        <f t="shared" si="8340"/>
        <v>продукты сырные</v>
      </c>
      <c r="E8366" t="str">
        <f t="shared" si="8340"/>
        <v>A3|продукты сырные</v>
      </c>
      <c r="F8366">
        <f>IFERROR(INDEX('Прайс-лист на год'!$E$4:$NG$28,MATCH(prices_model!E8366,'Прайс-лист на год'!$D$4:$D$28,0),MATCH(prices_model!A8366,'Прайс-лист на год'!$E$3:$NG$3,0)),0)</f>
        <v>400</v>
      </c>
    </row>
    <row r="8367" spans="1:6" x14ac:dyDescent="0.25">
      <c r="A8367" s="30">
        <f>'Прайс-лист на год'!$E$3+ROUNDDOWN((ROW()-2)/25,0)</f>
        <v>44164</v>
      </c>
      <c r="B8367">
        <f t="shared" ref="B8367:E8367" si="8341">B8342</f>
        <v>1</v>
      </c>
      <c r="C8367" t="str">
        <f t="shared" si="8341"/>
        <v>A4</v>
      </c>
      <c r="D8367" t="str">
        <f t="shared" si="8341"/>
        <v>сыр твердый</v>
      </c>
      <c r="E8367" t="str">
        <f t="shared" si="8341"/>
        <v>A4|сыр твердый</v>
      </c>
      <c r="F8367">
        <f>IFERROR(INDEX('Прайс-лист на год'!$E$4:$NG$28,MATCH(prices_model!E8367,'Прайс-лист на год'!$D$4:$D$28,0),MATCH(prices_model!A8367,'Прайс-лист на год'!$E$3:$NG$3,0)),0)</f>
        <v>893</v>
      </c>
    </row>
    <row r="8368" spans="1:6" x14ac:dyDescent="0.25">
      <c r="A8368" s="30">
        <f>'Прайс-лист на год'!$E$3+ROUNDDOWN((ROW()-2)/25,0)</f>
        <v>44164</v>
      </c>
      <c r="B8368">
        <f t="shared" ref="B8368:E8368" si="8342">B8343</f>
        <v>1</v>
      </c>
      <c r="C8368" t="str">
        <f t="shared" si="8342"/>
        <v>A4</v>
      </c>
      <c r="D8368" t="str">
        <f t="shared" si="8342"/>
        <v>сыр полутвердый</v>
      </c>
      <c r="E8368" t="str">
        <f t="shared" si="8342"/>
        <v>A4|сыр полутвердый</v>
      </c>
      <c r="F8368">
        <f>IFERROR(INDEX('Прайс-лист на год'!$E$4:$NG$28,MATCH(prices_model!E8368,'Прайс-лист на год'!$D$4:$D$28,0),MATCH(prices_model!A8368,'Прайс-лист на год'!$E$3:$NG$3,0)),0)</f>
        <v>536</v>
      </c>
    </row>
    <row r="8369" spans="1:6" x14ac:dyDescent="0.25">
      <c r="A8369" s="30">
        <f>'Прайс-лист на год'!$E$3+ROUNDDOWN((ROW()-2)/25,0)</f>
        <v>44164</v>
      </c>
      <c r="B8369">
        <f t="shared" ref="B8369:E8369" si="8343">B8344</f>
        <v>1</v>
      </c>
      <c r="C8369" t="str">
        <f t="shared" si="8343"/>
        <v>A4</v>
      </c>
      <c r="D8369" t="str">
        <f t="shared" si="8343"/>
        <v>сыр мягкий</v>
      </c>
      <c r="E8369" t="str">
        <f t="shared" si="8343"/>
        <v>A4|сыр мягкий</v>
      </c>
      <c r="F8369">
        <f>IFERROR(INDEX('Прайс-лист на год'!$E$4:$NG$28,MATCH(prices_model!E8369,'Прайс-лист на год'!$D$4:$D$28,0),MATCH(prices_model!A8369,'Прайс-лист на год'!$E$3:$NG$3,0)),0)</f>
        <v>446</v>
      </c>
    </row>
    <row r="8370" spans="1:6" x14ac:dyDescent="0.25">
      <c r="A8370" s="30">
        <f>'Прайс-лист на год'!$E$3+ROUNDDOWN((ROW()-2)/25,0)</f>
        <v>44164</v>
      </c>
      <c r="B8370">
        <f t="shared" ref="B8370:E8370" si="8344">B8345</f>
        <v>1</v>
      </c>
      <c r="C8370" t="str">
        <f t="shared" si="8344"/>
        <v>A4</v>
      </c>
      <c r="D8370" t="str">
        <f t="shared" si="8344"/>
        <v>прочие сыры</v>
      </c>
      <c r="E8370" t="str">
        <f t="shared" si="8344"/>
        <v>A4|прочие сыры</v>
      </c>
      <c r="F8370">
        <f>IFERROR(INDEX('Прайс-лист на год'!$E$4:$NG$28,MATCH(prices_model!E8370,'Прайс-лист на год'!$D$4:$D$28,0),MATCH(prices_model!A8370,'Прайс-лист на год'!$E$3:$NG$3,0)),0)</f>
        <v>847</v>
      </c>
    </row>
    <row r="8371" spans="1:6" x14ac:dyDescent="0.25">
      <c r="A8371" s="30">
        <f>'Прайс-лист на год'!$E$3+ROUNDDOWN((ROW()-2)/25,0)</f>
        <v>44164</v>
      </c>
      <c r="B8371">
        <f t="shared" ref="B8371:E8371" si="8345">B8346</f>
        <v>1</v>
      </c>
      <c r="C8371" t="str">
        <f t="shared" si="8345"/>
        <v>A4</v>
      </c>
      <c r="D8371" t="str">
        <f t="shared" si="8345"/>
        <v>продукты сырные</v>
      </c>
      <c r="E8371" t="str">
        <f t="shared" si="8345"/>
        <v>A4|продукты сырные</v>
      </c>
      <c r="F8371">
        <f>IFERROR(INDEX('Прайс-лист на год'!$E$4:$NG$28,MATCH(prices_model!E8371,'Прайс-лист на год'!$D$4:$D$28,0),MATCH(prices_model!A8371,'Прайс-лист на год'!$E$3:$NG$3,0)),0)</f>
        <v>340</v>
      </c>
    </row>
    <row r="8372" spans="1:6" x14ac:dyDescent="0.25">
      <c r="A8372" s="30">
        <f>'Прайс-лист на год'!$E$3+ROUNDDOWN((ROW()-2)/25,0)</f>
        <v>44164</v>
      </c>
      <c r="B8372">
        <f t="shared" ref="B8372:E8372" si="8346">B8347</f>
        <v>1</v>
      </c>
      <c r="C8372" t="str">
        <f t="shared" si="8346"/>
        <v>A5</v>
      </c>
      <c r="D8372" t="str">
        <f t="shared" si="8346"/>
        <v>сыр твердый</v>
      </c>
      <c r="E8372" t="str">
        <f t="shared" si="8346"/>
        <v>A5|сыр твердый</v>
      </c>
      <c r="F8372">
        <f>IFERROR(INDEX('Прайс-лист на год'!$E$4:$NG$28,MATCH(prices_model!E8372,'Прайс-лист на год'!$D$4:$D$28,0),MATCH(prices_model!A8372,'Прайс-лист на год'!$E$3:$NG$3,0)),0)</f>
        <v>1110</v>
      </c>
    </row>
    <row r="8373" spans="1:6" x14ac:dyDescent="0.25">
      <c r="A8373" s="30">
        <f>'Прайс-лист на год'!$E$3+ROUNDDOWN((ROW()-2)/25,0)</f>
        <v>44164</v>
      </c>
      <c r="B8373">
        <f t="shared" ref="B8373:E8373" si="8347">B8348</f>
        <v>1</v>
      </c>
      <c r="C8373" t="str">
        <f t="shared" si="8347"/>
        <v>A5</v>
      </c>
      <c r="D8373" t="str">
        <f t="shared" si="8347"/>
        <v>сыр полутвердый</v>
      </c>
      <c r="E8373" t="str">
        <f t="shared" si="8347"/>
        <v>A5|сыр полутвердый</v>
      </c>
      <c r="F8373">
        <f>IFERROR(INDEX('Прайс-лист на год'!$E$4:$NG$28,MATCH(prices_model!E8373,'Прайс-лист на год'!$D$4:$D$28,0),MATCH(prices_model!A8373,'Прайс-лист на год'!$E$3:$NG$3,0)),0)</f>
        <v>666</v>
      </c>
    </row>
    <row r="8374" spans="1:6" x14ac:dyDescent="0.25">
      <c r="A8374" s="30">
        <f>'Прайс-лист на год'!$E$3+ROUNDDOWN((ROW()-2)/25,0)</f>
        <v>44164</v>
      </c>
      <c r="B8374">
        <f t="shared" ref="B8374:E8374" si="8348">B8349</f>
        <v>1</v>
      </c>
      <c r="C8374" t="str">
        <f t="shared" si="8348"/>
        <v>A5</v>
      </c>
      <c r="D8374" t="str">
        <f t="shared" si="8348"/>
        <v>сыр мягкий</v>
      </c>
      <c r="E8374" t="str">
        <f t="shared" si="8348"/>
        <v>A5|сыр мягкий</v>
      </c>
      <c r="F8374">
        <f>IFERROR(INDEX('Прайс-лист на год'!$E$4:$NG$28,MATCH(prices_model!E8374,'Прайс-лист на год'!$D$4:$D$28,0),MATCH(prices_model!A8374,'Прайс-лист на год'!$E$3:$NG$3,0)),0)</f>
        <v>555</v>
      </c>
    </row>
    <row r="8375" spans="1:6" x14ac:dyDescent="0.25">
      <c r="A8375" s="30">
        <f>'Прайс-лист на год'!$E$3+ROUNDDOWN((ROW()-2)/25,0)</f>
        <v>44164</v>
      </c>
      <c r="B8375">
        <f t="shared" ref="B8375:E8375" si="8349">B8350</f>
        <v>1</v>
      </c>
      <c r="C8375" t="str">
        <f t="shared" si="8349"/>
        <v>A5</v>
      </c>
      <c r="D8375" t="str">
        <f t="shared" si="8349"/>
        <v>прочие сыры</v>
      </c>
      <c r="E8375" t="str">
        <f t="shared" si="8349"/>
        <v>A5|прочие сыры</v>
      </c>
      <c r="F8375">
        <f>IFERROR(INDEX('Прайс-лист на год'!$E$4:$NG$28,MATCH(prices_model!E8375,'Прайс-лист на год'!$D$4:$D$28,0),MATCH(prices_model!A8375,'Прайс-лист на год'!$E$3:$NG$3,0)),0)</f>
        <v>777</v>
      </c>
    </row>
    <row r="8376" spans="1:6" x14ac:dyDescent="0.25">
      <c r="A8376" s="30">
        <f>'Прайс-лист на год'!$E$3+ROUNDDOWN((ROW()-2)/25,0)</f>
        <v>44164</v>
      </c>
      <c r="B8376">
        <f t="shared" ref="B8376:E8376" si="8350">B8351</f>
        <v>1</v>
      </c>
      <c r="C8376" t="str">
        <f t="shared" si="8350"/>
        <v>A5</v>
      </c>
      <c r="D8376" t="str">
        <f t="shared" si="8350"/>
        <v>продукты сырные</v>
      </c>
      <c r="E8376" t="str">
        <f t="shared" si="8350"/>
        <v>A5|продукты сырные</v>
      </c>
      <c r="F8376">
        <f>IFERROR(INDEX('Прайс-лист на год'!$E$4:$NG$28,MATCH(prices_model!E8376,'Прайс-лист на год'!$D$4:$D$28,0),MATCH(prices_model!A8376,'Прайс-лист на год'!$E$3:$NG$3,0)),0)</f>
        <v>444</v>
      </c>
    </row>
    <row r="8377" spans="1:6" x14ac:dyDescent="0.25">
      <c r="A8377" s="30">
        <f>'Прайс-лист на год'!$E$3+ROUNDDOWN((ROW()-2)/25,0)</f>
        <v>44165</v>
      </c>
      <c r="B8377">
        <f t="shared" ref="B8377:E8377" si="8351">B8352</f>
        <v>1</v>
      </c>
      <c r="C8377" t="str">
        <f t="shared" si="8351"/>
        <v>A1</v>
      </c>
      <c r="D8377" t="str">
        <f t="shared" si="8351"/>
        <v>сыр твердый</v>
      </c>
      <c r="E8377" t="str">
        <f t="shared" si="8351"/>
        <v>A1|сыр твердый</v>
      </c>
      <c r="F8377">
        <f>IFERROR(INDEX('Прайс-лист на год'!$E$4:$NG$28,MATCH(prices_model!E8377,'Прайс-лист на год'!$D$4:$D$28,0),MATCH(prices_model!A8377,'Прайс-лист на год'!$E$3:$NG$3,0)),0)</f>
        <v>1000</v>
      </c>
    </row>
    <row r="8378" spans="1:6" x14ac:dyDescent="0.25">
      <c r="A8378" s="30">
        <f>'Прайс-лист на год'!$E$3+ROUNDDOWN((ROW()-2)/25,0)</f>
        <v>44165</v>
      </c>
      <c r="B8378">
        <f t="shared" ref="B8378:E8378" si="8352">B8353</f>
        <v>1</v>
      </c>
      <c r="C8378" t="str">
        <f t="shared" si="8352"/>
        <v>A1</v>
      </c>
      <c r="D8378" t="str">
        <f t="shared" si="8352"/>
        <v>сыр полутвердый</v>
      </c>
      <c r="E8378" t="str">
        <f t="shared" si="8352"/>
        <v>A1|сыр полутвердый</v>
      </c>
      <c r="F8378">
        <f>IFERROR(INDEX('Прайс-лист на год'!$E$4:$NG$28,MATCH(prices_model!E8378,'Прайс-лист на год'!$D$4:$D$28,0),MATCH(prices_model!A8378,'Прайс-лист на год'!$E$3:$NG$3,0)),0)</f>
        <v>600</v>
      </c>
    </row>
    <row r="8379" spans="1:6" x14ac:dyDescent="0.25">
      <c r="A8379" s="30">
        <f>'Прайс-лист на год'!$E$3+ROUNDDOWN((ROW()-2)/25,0)</f>
        <v>44165</v>
      </c>
      <c r="B8379">
        <f t="shared" ref="B8379:E8379" si="8353">B8354</f>
        <v>1</v>
      </c>
      <c r="C8379" t="str">
        <f t="shared" si="8353"/>
        <v>A1</v>
      </c>
      <c r="D8379" t="str">
        <f t="shared" si="8353"/>
        <v>сыр мягкий</v>
      </c>
      <c r="E8379" t="str">
        <f t="shared" si="8353"/>
        <v>A1|сыр мягкий</v>
      </c>
      <c r="F8379">
        <f>IFERROR(INDEX('Прайс-лист на год'!$E$4:$NG$28,MATCH(prices_model!E8379,'Прайс-лист на год'!$D$4:$D$28,0),MATCH(prices_model!A8379,'Прайс-лист на год'!$E$3:$NG$3,0)),0)</f>
        <v>500</v>
      </c>
    </row>
    <row r="8380" spans="1:6" x14ac:dyDescent="0.25">
      <c r="A8380" s="30">
        <f>'Прайс-лист на год'!$E$3+ROUNDDOWN((ROW()-2)/25,0)</f>
        <v>44165</v>
      </c>
      <c r="B8380">
        <f t="shared" ref="B8380:E8380" si="8354">B8355</f>
        <v>1</v>
      </c>
      <c r="C8380" t="str">
        <f t="shared" si="8354"/>
        <v>A1</v>
      </c>
      <c r="D8380" t="str">
        <f t="shared" si="8354"/>
        <v>прочие сыры</v>
      </c>
      <c r="E8380" t="str">
        <f t="shared" si="8354"/>
        <v>A1|прочие сыры</v>
      </c>
      <c r="F8380">
        <f>IFERROR(INDEX('Прайс-лист на год'!$E$4:$NG$28,MATCH(prices_model!E8380,'Прайс-лист на год'!$D$4:$D$28,0),MATCH(prices_model!A8380,'Прайс-лист на год'!$E$3:$NG$3,0)),0)</f>
        <v>700</v>
      </c>
    </row>
    <row r="8381" spans="1:6" x14ac:dyDescent="0.25">
      <c r="A8381" s="30">
        <f>'Прайс-лист на год'!$E$3+ROUNDDOWN((ROW()-2)/25,0)</f>
        <v>44165</v>
      </c>
      <c r="B8381">
        <f t="shared" ref="B8381:E8381" si="8355">B8356</f>
        <v>1</v>
      </c>
      <c r="C8381" t="str">
        <f t="shared" si="8355"/>
        <v>A1</v>
      </c>
      <c r="D8381" t="str">
        <f t="shared" si="8355"/>
        <v>продукты сырные</v>
      </c>
      <c r="E8381" t="str">
        <f t="shared" si="8355"/>
        <v>A1|продукты сырные</v>
      </c>
      <c r="F8381">
        <f>IFERROR(INDEX('Прайс-лист на год'!$E$4:$NG$28,MATCH(prices_model!E8381,'Прайс-лист на год'!$D$4:$D$28,0),MATCH(prices_model!A8381,'Прайс-лист на год'!$E$3:$NG$3,0)),0)</f>
        <v>400</v>
      </c>
    </row>
    <row r="8382" spans="1:6" x14ac:dyDescent="0.25">
      <c r="A8382" s="30">
        <f>'Прайс-лист на год'!$E$3+ROUNDDOWN((ROW()-2)/25,0)</f>
        <v>44165</v>
      </c>
      <c r="B8382">
        <f t="shared" ref="B8382:E8382" si="8356">B8357</f>
        <v>1</v>
      </c>
      <c r="C8382" t="str">
        <f t="shared" si="8356"/>
        <v>A2</v>
      </c>
      <c r="D8382" t="str">
        <f t="shared" si="8356"/>
        <v>сыр твердый</v>
      </c>
      <c r="E8382" t="str">
        <f t="shared" si="8356"/>
        <v>A2|сыр твердый</v>
      </c>
      <c r="F8382">
        <f>IFERROR(INDEX('Прайс-лист на год'!$E$4:$NG$28,MATCH(prices_model!E8382,'Прайс-лист на год'!$D$4:$D$28,0),MATCH(prices_model!A8382,'Прайс-лист на год'!$E$3:$NG$3,0)),0)</f>
        <v>1050</v>
      </c>
    </row>
    <row r="8383" spans="1:6" x14ac:dyDescent="0.25">
      <c r="A8383" s="30">
        <f>'Прайс-лист на год'!$E$3+ROUNDDOWN((ROW()-2)/25,0)</f>
        <v>44165</v>
      </c>
      <c r="B8383">
        <f t="shared" ref="B8383:E8383" si="8357">B8358</f>
        <v>1</v>
      </c>
      <c r="C8383" t="str">
        <f t="shared" si="8357"/>
        <v>A2</v>
      </c>
      <c r="D8383" t="str">
        <f t="shared" si="8357"/>
        <v>сыр полутвердый</v>
      </c>
      <c r="E8383" t="str">
        <f t="shared" si="8357"/>
        <v>A2|сыр полутвердый</v>
      </c>
      <c r="F8383">
        <f>IFERROR(INDEX('Прайс-лист на год'!$E$4:$NG$28,MATCH(prices_model!E8383,'Прайс-лист на год'!$D$4:$D$28,0),MATCH(prices_model!A8383,'Прайс-лист на год'!$E$3:$NG$3,0)),0)</f>
        <v>630</v>
      </c>
    </row>
    <row r="8384" spans="1:6" x14ac:dyDescent="0.25">
      <c r="A8384" s="30">
        <f>'Прайс-лист на год'!$E$3+ROUNDDOWN((ROW()-2)/25,0)</f>
        <v>44165</v>
      </c>
      <c r="B8384">
        <f t="shared" ref="B8384:E8384" si="8358">B8359</f>
        <v>1</v>
      </c>
      <c r="C8384" t="str">
        <f t="shared" si="8358"/>
        <v>A2</v>
      </c>
      <c r="D8384" t="str">
        <f t="shared" si="8358"/>
        <v>сыр мягкий</v>
      </c>
      <c r="E8384" t="str">
        <f t="shared" si="8358"/>
        <v>A2|сыр мягкий</v>
      </c>
      <c r="F8384">
        <f>IFERROR(INDEX('Прайс-лист на год'!$E$4:$NG$28,MATCH(prices_model!E8384,'Прайс-лист на год'!$D$4:$D$28,0),MATCH(prices_model!A8384,'Прайс-лист на год'!$E$3:$NG$3,0)),0)</f>
        <v>525</v>
      </c>
    </row>
    <row r="8385" spans="1:6" x14ac:dyDescent="0.25">
      <c r="A8385" s="30">
        <f>'Прайс-лист на год'!$E$3+ROUNDDOWN((ROW()-2)/25,0)</f>
        <v>44165</v>
      </c>
      <c r="B8385">
        <f t="shared" ref="B8385:E8385" si="8359">B8360</f>
        <v>1</v>
      </c>
      <c r="C8385" t="str">
        <f t="shared" si="8359"/>
        <v>A2</v>
      </c>
      <c r="D8385" t="str">
        <f t="shared" si="8359"/>
        <v>прочие сыры</v>
      </c>
      <c r="E8385" t="str">
        <f t="shared" si="8359"/>
        <v>A2|прочие сыры</v>
      </c>
      <c r="F8385">
        <f>IFERROR(INDEX('Прайс-лист на год'!$E$4:$NG$28,MATCH(prices_model!E8385,'Прайс-лист на год'!$D$4:$D$28,0),MATCH(prices_model!A8385,'Прайс-лист на год'!$E$3:$NG$3,0)),0)</f>
        <v>735</v>
      </c>
    </row>
    <row r="8386" spans="1:6" x14ac:dyDescent="0.25">
      <c r="A8386" s="30">
        <f>'Прайс-лист на год'!$E$3+ROUNDDOWN((ROW()-2)/25,0)</f>
        <v>44165</v>
      </c>
      <c r="B8386">
        <f t="shared" ref="B8386:E8386" si="8360">B8361</f>
        <v>1</v>
      </c>
      <c r="C8386" t="str">
        <f t="shared" si="8360"/>
        <v>A2</v>
      </c>
      <c r="D8386" t="str">
        <f t="shared" si="8360"/>
        <v>продукты сырные</v>
      </c>
      <c r="E8386" t="str">
        <f t="shared" si="8360"/>
        <v>A2|продукты сырные</v>
      </c>
      <c r="F8386">
        <f>IFERROR(INDEX('Прайс-лист на год'!$E$4:$NG$28,MATCH(prices_model!E8386,'Прайс-лист на год'!$D$4:$D$28,0),MATCH(prices_model!A8386,'Прайс-лист на год'!$E$3:$NG$3,0)),0)</f>
        <v>420</v>
      </c>
    </row>
    <row r="8387" spans="1:6" x14ac:dyDescent="0.25">
      <c r="A8387" s="30">
        <f>'Прайс-лист на год'!$E$3+ROUNDDOWN((ROW()-2)/25,0)</f>
        <v>44165</v>
      </c>
      <c r="B8387">
        <f t="shared" ref="B8387:E8387" si="8361">B8362</f>
        <v>1</v>
      </c>
      <c r="C8387" t="str">
        <f t="shared" si="8361"/>
        <v>A3</v>
      </c>
      <c r="D8387" t="str">
        <f t="shared" si="8361"/>
        <v>сыр твердый</v>
      </c>
      <c r="E8387" t="str">
        <f t="shared" si="8361"/>
        <v>A3|сыр твердый</v>
      </c>
      <c r="F8387">
        <f>IFERROR(INDEX('Прайс-лист на год'!$E$4:$NG$28,MATCH(prices_model!E8387,'Прайс-лист на год'!$D$4:$D$28,0),MATCH(prices_model!A8387,'Прайс-лист на год'!$E$3:$NG$3,0)),0)</f>
        <v>1100</v>
      </c>
    </row>
    <row r="8388" spans="1:6" x14ac:dyDescent="0.25">
      <c r="A8388" s="30">
        <f>'Прайс-лист на год'!$E$3+ROUNDDOWN((ROW()-2)/25,0)</f>
        <v>44165</v>
      </c>
      <c r="B8388">
        <f t="shared" ref="B8388:E8388" si="8362">B8363</f>
        <v>1</v>
      </c>
      <c r="C8388" t="str">
        <f t="shared" si="8362"/>
        <v>A3</v>
      </c>
      <c r="D8388" t="str">
        <f t="shared" si="8362"/>
        <v>сыр полутвердый</v>
      </c>
      <c r="E8388" t="str">
        <f t="shared" si="8362"/>
        <v>A3|сыр полутвердый</v>
      </c>
      <c r="F8388">
        <f>IFERROR(INDEX('Прайс-лист на год'!$E$4:$NG$28,MATCH(prices_model!E8388,'Прайс-лист на год'!$D$4:$D$28,0),MATCH(prices_model!A8388,'Прайс-лист на год'!$E$3:$NG$3,0)),0)</f>
        <v>660</v>
      </c>
    </row>
    <row r="8389" spans="1:6" x14ac:dyDescent="0.25">
      <c r="A8389" s="30">
        <f>'Прайс-лист на год'!$E$3+ROUNDDOWN((ROW()-2)/25,0)</f>
        <v>44165</v>
      </c>
      <c r="B8389">
        <f t="shared" ref="B8389:E8389" si="8363">B8364</f>
        <v>1</v>
      </c>
      <c r="C8389" t="str">
        <f t="shared" si="8363"/>
        <v>A3</v>
      </c>
      <c r="D8389" t="str">
        <f t="shared" si="8363"/>
        <v>сыр мягкий</v>
      </c>
      <c r="E8389" t="str">
        <f t="shared" si="8363"/>
        <v>A3|сыр мягкий</v>
      </c>
      <c r="F8389">
        <f>IFERROR(INDEX('Прайс-лист на год'!$E$4:$NG$28,MATCH(prices_model!E8389,'Прайс-лист на год'!$D$4:$D$28,0),MATCH(prices_model!A8389,'Прайс-лист на год'!$E$3:$NG$3,0)),0)</f>
        <v>550</v>
      </c>
    </row>
    <row r="8390" spans="1:6" x14ac:dyDescent="0.25">
      <c r="A8390" s="30">
        <f>'Прайс-лист на год'!$E$3+ROUNDDOWN((ROW()-2)/25,0)</f>
        <v>44165</v>
      </c>
      <c r="B8390">
        <f t="shared" ref="B8390:E8390" si="8364">B8365</f>
        <v>1</v>
      </c>
      <c r="C8390" t="str">
        <f t="shared" si="8364"/>
        <v>A3</v>
      </c>
      <c r="D8390" t="str">
        <f t="shared" si="8364"/>
        <v>прочие сыры</v>
      </c>
      <c r="E8390" t="str">
        <f t="shared" si="8364"/>
        <v>A3|прочие сыры</v>
      </c>
      <c r="F8390">
        <f>IFERROR(INDEX('Прайс-лист на год'!$E$4:$NG$28,MATCH(prices_model!E8390,'Прайс-лист на год'!$D$4:$D$28,0),MATCH(prices_model!A8390,'Прайс-лист на год'!$E$3:$NG$3,0)),0)</f>
        <v>770</v>
      </c>
    </row>
    <row r="8391" spans="1:6" x14ac:dyDescent="0.25">
      <c r="A8391" s="30">
        <f>'Прайс-лист на год'!$E$3+ROUNDDOWN((ROW()-2)/25,0)</f>
        <v>44165</v>
      </c>
      <c r="B8391">
        <f t="shared" ref="B8391:E8391" si="8365">B8366</f>
        <v>1</v>
      </c>
      <c r="C8391" t="str">
        <f t="shared" si="8365"/>
        <v>A3</v>
      </c>
      <c r="D8391" t="str">
        <f t="shared" si="8365"/>
        <v>продукты сырные</v>
      </c>
      <c r="E8391" t="str">
        <f t="shared" si="8365"/>
        <v>A3|продукты сырные</v>
      </c>
      <c r="F8391">
        <f>IFERROR(INDEX('Прайс-лист на год'!$E$4:$NG$28,MATCH(prices_model!E8391,'Прайс-лист на год'!$D$4:$D$28,0),MATCH(prices_model!A8391,'Прайс-лист на год'!$E$3:$NG$3,0)),0)</f>
        <v>440</v>
      </c>
    </row>
    <row r="8392" spans="1:6" x14ac:dyDescent="0.25">
      <c r="A8392" s="30">
        <f>'Прайс-лист на год'!$E$3+ROUNDDOWN((ROW()-2)/25,0)</f>
        <v>44165</v>
      </c>
      <c r="B8392">
        <f t="shared" ref="B8392:E8392" si="8366">B8367</f>
        <v>1</v>
      </c>
      <c r="C8392" t="str">
        <f t="shared" si="8366"/>
        <v>A4</v>
      </c>
      <c r="D8392" t="str">
        <f t="shared" si="8366"/>
        <v>сыр твердый</v>
      </c>
      <c r="E8392" t="str">
        <f t="shared" si="8366"/>
        <v>A4|сыр твердый</v>
      </c>
      <c r="F8392">
        <f>IFERROR(INDEX('Прайс-лист на год'!$E$4:$NG$28,MATCH(prices_model!E8392,'Прайс-лист на год'!$D$4:$D$28,0),MATCH(prices_model!A8392,'Прайс-лист на год'!$E$3:$NG$3,0)),0)</f>
        <v>1103</v>
      </c>
    </row>
    <row r="8393" spans="1:6" x14ac:dyDescent="0.25">
      <c r="A8393" s="30">
        <f>'Прайс-лист на год'!$E$3+ROUNDDOWN((ROW()-2)/25,0)</f>
        <v>44165</v>
      </c>
      <c r="B8393">
        <f t="shared" ref="B8393:E8393" si="8367">B8368</f>
        <v>1</v>
      </c>
      <c r="C8393" t="str">
        <f t="shared" si="8367"/>
        <v>A4</v>
      </c>
      <c r="D8393" t="str">
        <f t="shared" si="8367"/>
        <v>сыр полутвердый</v>
      </c>
      <c r="E8393" t="str">
        <f t="shared" si="8367"/>
        <v>A4|сыр полутвердый</v>
      </c>
      <c r="F8393">
        <f>IFERROR(INDEX('Прайс-лист на год'!$E$4:$NG$28,MATCH(prices_model!E8393,'Прайс-лист на год'!$D$4:$D$28,0),MATCH(prices_model!A8393,'Прайс-лист на год'!$E$3:$NG$3,0)),0)</f>
        <v>662</v>
      </c>
    </row>
    <row r="8394" spans="1:6" x14ac:dyDescent="0.25">
      <c r="A8394" s="30">
        <f>'Прайс-лист на год'!$E$3+ROUNDDOWN((ROW()-2)/25,0)</f>
        <v>44165</v>
      </c>
      <c r="B8394">
        <f t="shared" ref="B8394:E8394" si="8368">B8369</f>
        <v>1</v>
      </c>
      <c r="C8394" t="str">
        <f t="shared" si="8368"/>
        <v>A4</v>
      </c>
      <c r="D8394" t="str">
        <f t="shared" si="8368"/>
        <v>сыр мягкий</v>
      </c>
      <c r="E8394" t="str">
        <f t="shared" si="8368"/>
        <v>A4|сыр мягкий</v>
      </c>
      <c r="F8394">
        <f>IFERROR(INDEX('Прайс-лист на год'!$E$4:$NG$28,MATCH(prices_model!E8394,'Прайс-лист на год'!$D$4:$D$28,0),MATCH(prices_model!A8394,'Прайс-лист на год'!$E$3:$NG$3,0)),0)</f>
        <v>551</v>
      </c>
    </row>
    <row r="8395" spans="1:6" x14ac:dyDescent="0.25">
      <c r="A8395" s="30">
        <f>'Прайс-лист на год'!$E$3+ROUNDDOWN((ROW()-2)/25,0)</f>
        <v>44165</v>
      </c>
      <c r="B8395">
        <f t="shared" ref="B8395:E8395" si="8369">B8370</f>
        <v>1</v>
      </c>
      <c r="C8395" t="str">
        <f t="shared" si="8369"/>
        <v>A4</v>
      </c>
      <c r="D8395" t="str">
        <f t="shared" si="8369"/>
        <v>прочие сыры</v>
      </c>
      <c r="E8395" t="str">
        <f t="shared" si="8369"/>
        <v>A4|прочие сыры</v>
      </c>
      <c r="F8395">
        <f>IFERROR(INDEX('Прайс-лист на год'!$E$4:$NG$28,MATCH(prices_model!E8395,'Прайс-лист на год'!$D$4:$D$28,0),MATCH(prices_model!A8395,'Прайс-лист на год'!$E$3:$NG$3,0)),0)</f>
        <v>847</v>
      </c>
    </row>
    <row r="8396" spans="1:6" x14ac:dyDescent="0.25">
      <c r="A8396" s="30">
        <f>'Прайс-лист на год'!$E$3+ROUNDDOWN((ROW()-2)/25,0)</f>
        <v>44165</v>
      </c>
      <c r="B8396">
        <f t="shared" ref="B8396:E8396" si="8370">B8371</f>
        <v>1</v>
      </c>
      <c r="C8396" t="str">
        <f t="shared" si="8370"/>
        <v>A4</v>
      </c>
      <c r="D8396" t="str">
        <f t="shared" si="8370"/>
        <v>продукты сырные</v>
      </c>
      <c r="E8396" t="str">
        <f t="shared" si="8370"/>
        <v>A4|продукты сырные</v>
      </c>
      <c r="F8396">
        <f>IFERROR(INDEX('Прайс-лист на год'!$E$4:$NG$28,MATCH(prices_model!E8396,'Прайс-лист на год'!$D$4:$D$28,0),MATCH(prices_model!A8396,'Прайс-лист на год'!$E$3:$NG$3,0)),0)</f>
        <v>340</v>
      </c>
    </row>
    <row r="8397" spans="1:6" x14ac:dyDescent="0.25">
      <c r="A8397" s="30">
        <f>'Прайс-лист на год'!$E$3+ROUNDDOWN((ROW()-2)/25,0)</f>
        <v>44165</v>
      </c>
      <c r="B8397">
        <f t="shared" ref="B8397:E8397" si="8371">B8372</f>
        <v>1</v>
      </c>
      <c r="C8397" t="str">
        <f t="shared" si="8371"/>
        <v>A5</v>
      </c>
      <c r="D8397" t="str">
        <f t="shared" si="8371"/>
        <v>сыр твердый</v>
      </c>
      <c r="E8397" t="str">
        <f t="shared" si="8371"/>
        <v>A5|сыр твердый</v>
      </c>
      <c r="F8397">
        <f>IFERROR(INDEX('Прайс-лист на год'!$E$4:$NG$28,MATCH(prices_model!E8397,'Прайс-лист на год'!$D$4:$D$28,0),MATCH(prices_model!A8397,'Прайс-лист на год'!$E$3:$NG$3,0)),0)</f>
        <v>1111</v>
      </c>
    </row>
    <row r="8398" spans="1:6" x14ac:dyDescent="0.25">
      <c r="A8398" s="30">
        <f>'Прайс-лист на год'!$E$3+ROUNDDOWN((ROW()-2)/25,0)</f>
        <v>44165</v>
      </c>
      <c r="B8398">
        <f t="shared" ref="B8398:E8398" si="8372">B8373</f>
        <v>1</v>
      </c>
      <c r="C8398" t="str">
        <f t="shared" si="8372"/>
        <v>A5</v>
      </c>
      <c r="D8398" t="str">
        <f t="shared" si="8372"/>
        <v>сыр полутвердый</v>
      </c>
      <c r="E8398" t="str">
        <f t="shared" si="8372"/>
        <v>A5|сыр полутвердый</v>
      </c>
      <c r="F8398">
        <f>IFERROR(INDEX('Прайс-лист на год'!$E$4:$NG$28,MATCH(prices_model!E8398,'Прайс-лист на год'!$D$4:$D$28,0),MATCH(prices_model!A8398,'Прайс-лист на год'!$E$3:$NG$3,0)),0)</f>
        <v>666</v>
      </c>
    </row>
    <row r="8399" spans="1:6" x14ac:dyDescent="0.25">
      <c r="A8399" s="30">
        <f>'Прайс-лист на год'!$E$3+ROUNDDOWN((ROW()-2)/25,0)</f>
        <v>44165</v>
      </c>
      <c r="B8399">
        <f t="shared" ref="B8399:E8399" si="8373">B8374</f>
        <v>1</v>
      </c>
      <c r="C8399" t="str">
        <f t="shared" si="8373"/>
        <v>A5</v>
      </c>
      <c r="D8399" t="str">
        <f t="shared" si="8373"/>
        <v>сыр мягкий</v>
      </c>
      <c r="E8399" t="str">
        <f t="shared" si="8373"/>
        <v>A5|сыр мягкий</v>
      </c>
      <c r="F8399">
        <f>IFERROR(INDEX('Прайс-лист на год'!$E$4:$NG$28,MATCH(prices_model!E8399,'Прайс-лист на год'!$D$4:$D$28,0),MATCH(prices_model!A8399,'Прайс-лист на год'!$E$3:$NG$3,0)),0)</f>
        <v>555</v>
      </c>
    </row>
    <row r="8400" spans="1:6" x14ac:dyDescent="0.25">
      <c r="A8400" s="30">
        <f>'Прайс-лист на год'!$E$3+ROUNDDOWN((ROW()-2)/25,0)</f>
        <v>44165</v>
      </c>
      <c r="B8400">
        <f t="shared" ref="B8400:E8400" si="8374">B8375</f>
        <v>1</v>
      </c>
      <c r="C8400" t="str">
        <f t="shared" si="8374"/>
        <v>A5</v>
      </c>
      <c r="D8400" t="str">
        <f t="shared" si="8374"/>
        <v>прочие сыры</v>
      </c>
      <c r="E8400" t="str">
        <f t="shared" si="8374"/>
        <v>A5|прочие сыры</v>
      </c>
      <c r="F8400">
        <f>IFERROR(INDEX('Прайс-лист на год'!$E$4:$NG$28,MATCH(prices_model!E8400,'Прайс-лист на год'!$D$4:$D$28,0),MATCH(prices_model!A8400,'Прайс-лист на год'!$E$3:$NG$3,0)),0)</f>
        <v>777</v>
      </c>
    </row>
    <row r="8401" spans="1:6" x14ac:dyDescent="0.25">
      <c r="A8401" s="30">
        <f>'Прайс-лист на год'!$E$3+ROUNDDOWN((ROW()-2)/25,0)</f>
        <v>44165</v>
      </c>
      <c r="B8401">
        <f t="shared" ref="B8401:E8401" si="8375">B8376</f>
        <v>1</v>
      </c>
      <c r="C8401" t="str">
        <f t="shared" si="8375"/>
        <v>A5</v>
      </c>
      <c r="D8401" t="str">
        <f t="shared" si="8375"/>
        <v>продукты сырные</v>
      </c>
      <c r="E8401" t="str">
        <f t="shared" si="8375"/>
        <v>A5|продукты сырные</v>
      </c>
      <c r="F8401">
        <f>IFERROR(INDEX('Прайс-лист на год'!$E$4:$NG$28,MATCH(prices_model!E8401,'Прайс-лист на год'!$D$4:$D$28,0),MATCH(prices_model!A8401,'Прайс-лист на год'!$E$3:$NG$3,0)),0)</f>
        <v>444</v>
      </c>
    </row>
    <row r="8402" spans="1:6" x14ac:dyDescent="0.25">
      <c r="A8402" s="30">
        <f>'Прайс-лист на год'!$E$3+ROUNDDOWN((ROW()-2)/25,0)</f>
        <v>44166</v>
      </c>
      <c r="B8402">
        <f t="shared" ref="B8402:E8402" si="8376">B8377</f>
        <v>1</v>
      </c>
      <c r="C8402" t="str">
        <f t="shared" si="8376"/>
        <v>A1</v>
      </c>
      <c r="D8402" t="str">
        <f t="shared" si="8376"/>
        <v>сыр твердый</v>
      </c>
      <c r="E8402" t="str">
        <f t="shared" si="8376"/>
        <v>A1|сыр твердый</v>
      </c>
      <c r="F8402">
        <f>IFERROR(INDEX('Прайс-лист на год'!$E$4:$NG$28,MATCH(prices_model!E8402,'Прайс-лист на год'!$D$4:$D$28,0),MATCH(prices_model!A8402,'Прайс-лист на год'!$E$3:$NG$3,0)),0)</f>
        <v>1000</v>
      </c>
    </row>
    <row r="8403" spans="1:6" x14ac:dyDescent="0.25">
      <c r="A8403" s="30">
        <f>'Прайс-лист на год'!$E$3+ROUNDDOWN((ROW()-2)/25,0)</f>
        <v>44166</v>
      </c>
      <c r="B8403">
        <f t="shared" ref="B8403:E8403" si="8377">B8378</f>
        <v>1</v>
      </c>
      <c r="C8403" t="str">
        <f t="shared" si="8377"/>
        <v>A1</v>
      </c>
      <c r="D8403" t="str">
        <f t="shared" si="8377"/>
        <v>сыр полутвердый</v>
      </c>
      <c r="E8403" t="str">
        <f t="shared" si="8377"/>
        <v>A1|сыр полутвердый</v>
      </c>
      <c r="F8403">
        <f>IFERROR(INDEX('Прайс-лист на год'!$E$4:$NG$28,MATCH(prices_model!E8403,'Прайс-лист на год'!$D$4:$D$28,0),MATCH(prices_model!A8403,'Прайс-лист на год'!$E$3:$NG$3,0)),0)</f>
        <v>600</v>
      </c>
    </row>
    <row r="8404" spans="1:6" x14ac:dyDescent="0.25">
      <c r="A8404" s="30">
        <f>'Прайс-лист на год'!$E$3+ROUNDDOWN((ROW()-2)/25,0)</f>
        <v>44166</v>
      </c>
      <c r="B8404">
        <f t="shared" ref="B8404:E8404" si="8378">B8379</f>
        <v>1</v>
      </c>
      <c r="C8404" t="str">
        <f t="shared" si="8378"/>
        <v>A1</v>
      </c>
      <c r="D8404" t="str">
        <f t="shared" si="8378"/>
        <v>сыр мягкий</v>
      </c>
      <c r="E8404" t="str">
        <f t="shared" si="8378"/>
        <v>A1|сыр мягкий</v>
      </c>
      <c r="F8404">
        <f>IFERROR(INDEX('Прайс-лист на год'!$E$4:$NG$28,MATCH(prices_model!E8404,'Прайс-лист на год'!$D$4:$D$28,0),MATCH(prices_model!A8404,'Прайс-лист на год'!$E$3:$NG$3,0)),0)</f>
        <v>500</v>
      </c>
    </row>
    <row r="8405" spans="1:6" x14ac:dyDescent="0.25">
      <c r="A8405" s="30">
        <f>'Прайс-лист на год'!$E$3+ROUNDDOWN((ROW()-2)/25,0)</f>
        <v>44166</v>
      </c>
      <c r="B8405">
        <f t="shared" ref="B8405:E8405" si="8379">B8380</f>
        <v>1</v>
      </c>
      <c r="C8405" t="str">
        <f t="shared" si="8379"/>
        <v>A1</v>
      </c>
      <c r="D8405" t="str">
        <f t="shared" si="8379"/>
        <v>прочие сыры</v>
      </c>
      <c r="E8405" t="str">
        <f t="shared" si="8379"/>
        <v>A1|прочие сыры</v>
      </c>
      <c r="F8405">
        <f>IFERROR(INDEX('Прайс-лист на год'!$E$4:$NG$28,MATCH(prices_model!E8405,'Прайс-лист на год'!$D$4:$D$28,0),MATCH(prices_model!A8405,'Прайс-лист на год'!$E$3:$NG$3,0)),0)</f>
        <v>700</v>
      </c>
    </row>
    <row r="8406" spans="1:6" x14ac:dyDescent="0.25">
      <c r="A8406" s="30">
        <f>'Прайс-лист на год'!$E$3+ROUNDDOWN((ROW()-2)/25,0)</f>
        <v>44166</v>
      </c>
      <c r="B8406">
        <f t="shared" ref="B8406:E8406" si="8380">B8381</f>
        <v>1</v>
      </c>
      <c r="C8406" t="str">
        <f t="shared" si="8380"/>
        <v>A1</v>
      </c>
      <c r="D8406" t="str">
        <f t="shared" si="8380"/>
        <v>продукты сырные</v>
      </c>
      <c r="E8406" t="str">
        <f t="shared" si="8380"/>
        <v>A1|продукты сырные</v>
      </c>
      <c r="F8406">
        <f>IFERROR(INDEX('Прайс-лист на год'!$E$4:$NG$28,MATCH(prices_model!E8406,'Прайс-лист на год'!$D$4:$D$28,0),MATCH(prices_model!A8406,'Прайс-лист на год'!$E$3:$NG$3,0)),0)</f>
        <v>400</v>
      </c>
    </row>
    <row r="8407" spans="1:6" x14ac:dyDescent="0.25">
      <c r="A8407" s="30">
        <f>'Прайс-лист на год'!$E$3+ROUNDDOWN((ROW()-2)/25,0)</f>
        <v>44166</v>
      </c>
      <c r="B8407">
        <f t="shared" ref="B8407:E8407" si="8381">B8382</f>
        <v>1</v>
      </c>
      <c r="C8407" t="str">
        <f t="shared" si="8381"/>
        <v>A2</v>
      </c>
      <c r="D8407" t="str">
        <f t="shared" si="8381"/>
        <v>сыр твердый</v>
      </c>
      <c r="E8407" t="str">
        <f t="shared" si="8381"/>
        <v>A2|сыр твердый</v>
      </c>
      <c r="F8407">
        <f>IFERROR(INDEX('Прайс-лист на год'!$E$4:$NG$28,MATCH(prices_model!E8407,'Прайс-лист на год'!$D$4:$D$28,0),MATCH(prices_model!A8407,'Прайс-лист на год'!$E$3:$NG$3,0)),0)</f>
        <v>1050</v>
      </c>
    </row>
    <row r="8408" spans="1:6" x14ac:dyDescent="0.25">
      <c r="A8408" s="30">
        <f>'Прайс-лист на год'!$E$3+ROUNDDOWN((ROW()-2)/25,0)</f>
        <v>44166</v>
      </c>
      <c r="B8408">
        <f t="shared" ref="B8408:E8408" si="8382">B8383</f>
        <v>1</v>
      </c>
      <c r="C8408" t="str">
        <f t="shared" si="8382"/>
        <v>A2</v>
      </c>
      <c r="D8408" t="str">
        <f t="shared" si="8382"/>
        <v>сыр полутвердый</v>
      </c>
      <c r="E8408" t="str">
        <f t="shared" si="8382"/>
        <v>A2|сыр полутвердый</v>
      </c>
      <c r="F8408">
        <f>IFERROR(INDEX('Прайс-лист на год'!$E$4:$NG$28,MATCH(prices_model!E8408,'Прайс-лист на год'!$D$4:$D$28,0),MATCH(prices_model!A8408,'Прайс-лист на год'!$E$3:$NG$3,0)),0)</f>
        <v>630</v>
      </c>
    </row>
    <row r="8409" spans="1:6" x14ac:dyDescent="0.25">
      <c r="A8409" s="30">
        <f>'Прайс-лист на год'!$E$3+ROUNDDOWN((ROW()-2)/25,0)</f>
        <v>44166</v>
      </c>
      <c r="B8409">
        <f t="shared" ref="B8409:E8409" si="8383">B8384</f>
        <v>1</v>
      </c>
      <c r="C8409" t="str">
        <f t="shared" si="8383"/>
        <v>A2</v>
      </c>
      <c r="D8409" t="str">
        <f t="shared" si="8383"/>
        <v>сыр мягкий</v>
      </c>
      <c r="E8409" t="str">
        <f t="shared" si="8383"/>
        <v>A2|сыр мягкий</v>
      </c>
      <c r="F8409">
        <f>IFERROR(INDEX('Прайс-лист на год'!$E$4:$NG$28,MATCH(prices_model!E8409,'Прайс-лист на год'!$D$4:$D$28,0),MATCH(prices_model!A8409,'Прайс-лист на год'!$E$3:$NG$3,0)),0)</f>
        <v>525</v>
      </c>
    </row>
    <row r="8410" spans="1:6" x14ac:dyDescent="0.25">
      <c r="A8410" s="30">
        <f>'Прайс-лист на год'!$E$3+ROUNDDOWN((ROW()-2)/25,0)</f>
        <v>44166</v>
      </c>
      <c r="B8410">
        <f t="shared" ref="B8410:E8410" si="8384">B8385</f>
        <v>1</v>
      </c>
      <c r="C8410" t="str">
        <f t="shared" si="8384"/>
        <v>A2</v>
      </c>
      <c r="D8410" t="str">
        <f t="shared" si="8384"/>
        <v>прочие сыры</v>
      </c>
      <c r="E8410" t="str">
        <f t="shared" si="8384"/>
        <v>A2|прочие сыры</v>
      </c>
      <c r="F8410">
        <f>IFERROR(INDEX('Прайс-лист на год'!$E$4:$NG$28,MATCH(prices_model!E8410,'Прайс-лист на год'!$D$4:$D$28,0),MATCH(prices_model!A8410,'Прайс-лист на год'!$E$3:$NG$3,0)),0)</f>
        <v>735</v>
      </c>
    </row>
    <row r="8411" spans="1:6" x14ac:dyDescent="0.25">
      <c r="A8411" s="30">
        <f>'Прайс-лист на год'!$E$3+ROUNDDOWN((ROW()-2)/25,0)</f>
        <v>44166</v>
      </c>
      <c r="B8411">
        <f t="shared" ref="B8411:E8411" si="8385">B8386</f>
        <v>1</v>
      </c>
      <c r="C8411" t="str">
        <f t="shared" si="8385"/>
        <v>A2</v>
      </c>
      <c r="D8411" t="str">
        <f t="shared" si="8385"/>
        <v>продукты сырные</v>
      </c>
      <c r="E8411" t="str">
        <f t="shared" si="8385"/>
        <v>A2|продукты сырные</v>
      </c>
      <c r="F8411">
        <f>IFERROR(INDEX('Прайс-лист на год'!$E$4:$NG$28,MATCH(prices_model!E8411,'Прайс-лист на год'!$D$4:$D$28,0),MATCH(prices_model!A8411,'Прайс-лист на год'!$E$3:$NG$3,0)),0)</f>
        <v>420</v>
      </c>
    </row>
    <row r="8412" spans="1:6" x14ac:dyDescent="0.25">
      <c r="A8412" s="30">
        <f>'Прайс-лист на год'!$E$3+ROUNDDOWN((ROW()-2)/25,0)</f>
        <v>44166</v>
      </c>
      <c r="B8412">
        <f t="shared" ref="B8412:E8412" si="8386">B8387</f>
        <v>1</v>
      </c>
      <c r="C8412" t="str">
        <f t="shared" si="8386"/>
        <v>A3</v>
      </c>
      <c r="D8412" t="str">
        <f t="shared" si="8386"/>
        <v>сыр твердый</v>
      </c>
      <c r="E8412" t="str">
        <f t="shared" si="8386"/>
        <v>A3|сыр твердый</v>
      </c>
      <c r="F8412">
        <f>IFERROR(INDEX('Прайс-лист на год'!$E$4:$NG$28,MATCH(prices_model!E8412,'Прайс-лист на год'!$D$4:$D$28,0),MATCH(prices_model!A8412,'Прайс-лист на год'!$E$3:$NG$3,0)),0)</f>
        <v>1100</v>
      </c>
    </row>
    <row r="8413" spans="1:6" x14ac:dyDescent="0.25">
      <c r="A8413" s="30">
        <f>'Прайс-лист на год'!$E$3+ROUNDDOWN((ROW()-2)/25,0)</f>
        <v>44166</v>
      </c>
      <c r="B8413">
        <f t="shared" ref="B8413:E8413" si="8387">B8388</f>
        <v>1</v>
      </c>
      <c r="C8413" t="str">
        <f t="shared" si="8387"/>
        <v>A3</v>
      </c>
      <c r="D8413" t="str">
        <f t="shared" si="8387"/>
        <v>сыр полутвердый</v>
      </c>
      <c r="E8413" t="str">
        <f t="shared" si="8387"/>
        <v>A3|сыр полутвердый</v>
      </c>
      <c r="F8413">
        <f>IFERROR(INDEX('Прайс-лист на год'!$E$4:$NG$28,MATCH(prices_model!E8413,'Прайс-лист на год'!$D$4:$D$28,0),MATCH(prices_model!A8413,'Прайс-лист на год'!$E$3:$NG$3,0)),0)</f>
        <v>660</v>
      </c>
    </row>
    <row r="8414" spans="1:6" x14ac:dyDescent="0.25">
      <c r="A8414" s="30">
        <f>'Прайс-лист на год'!$E$3+ROUNDDOWN((ROW()-2)/25,0)</f>
        <v>44166</v>
      </c>
      <c r="B8414">
        <f t="shared" ref="B8414:E8414" si="8388">B8389</f>
        <v>1</v>
      </c>
      <c r="C8414" t="str">
        <f t="shared" si="8388"/>
        <v>A3</v>
      </c>
      <c r="D8414" t="str">
        <f t="shared" si="8388"/>
        <v>сыр мягкий</v>
      </c>
      <c r="E8414" t="str">
        <f t="shared" si="8388"/>
        <v>A3|сыр мягкий</v>
      </c>
      <c r="F8414">
        <f>IFERROR(INDEX('Прайс-лист на год'!$E$4:$NG$28,MATCH(prices_model!E8414,'Прайс-лист на год'!$D$4:$D$28,0),MATCH(prices_model!A8414,'Прайс-лист на год'!$E$3:$NG$3,0)),0)</f>
        <v>550</v>
      </c>
    </row>
    <row r="8415" spans="1:6" x14ac:dyDescent="0.25">
      <c r="A8415" s="30">
        <f>'Прайс-лист на год'!$E$3+ROUNDDOWN((ROW()-2)/25,0)</f>
        <v>44166</v>
      </c>
      <c r="B8415">
        <f t="shared" ref="B8415:E8415" si="8389">B8390</f>
        <v>1</v>
      </c>
      <c r="C8415" t="str">
        <f t="shared" si="8389"/>
        <v>A3</v>
      </c>
      <c r="D8415" t="str">
        <f t="shared" si="8389"/>
        <v>прочие сыры</v>
      </c>
      <c r="E8415" t="str">
        <f t="shared" si="8389"/>
        <v>A3|прочие сыры</v>
      </c>
      <c r="F8415">
        <f>IFERROR(INDEX('Прайс-лист на год'!$E$4:$NG$28,MATCH(prices_model!E8415,'Прайс-лист на год'!$D$4:$D$28,0),MATCH(prices_model!A8415,'Прайс-лист на год'!$E$3:$NG$3,0)),0)</f>
        <v>770</v>
      </c>
    </row>
    <row r="8416" spans="1:6" x14ac:dyDescent="0.25">
      <c r="A8416" s="30">
        <f>'Прайс-лист на год'!$E$3+ROUNDDOWN((ROW()-2)/25,0)</f>
        <v>44166</v>
      </c>
      <c r="B8416">
        <f t="shared" ref="B8416:E8416" si="8390">B8391</f>
        <v>1</v>
      </c>
      <c r="C8416" t="str">
        <f t="shared" si="8390"/>
        <v>A3</v>
      </c>
      <c r="D8416" t="str">
        <f t="shared" si="8390"/>
        <v>продукты сырные</v>
      </c>
      <c r="E8416" t="str">
        <f t="shared" si="8390"/>
        <v>A3|продукты сырные</v>
      </c>
      <c r="F8416">
        <f>IFERROR(INDEX('Прайс-лист на год'!$E$4:$NG$28,MATCH(prices_model!E8416,'Прайс-лист на год'!$D$4:$D$28,0),MATCH(prices_model!A8416,'Прайс-лист на год'!$E$3:$NG$3,0)),0)</f>
        <v>440</v>
      </c>
    </row>
    <row r="8417" spans="1:6" x14ac:dyDescent="0.25">
      <c r="A8417" s="30">
        <f>'Прайс-лист на год'!$E$3+ROUNDDOWN((ROW()-2)/25,0)</f>
        <v>44166</v>
      </c>
      <c r="B8417">
        <f t="shared" ref="B8417:E8417" si="8391">B8392</f>
        <v>1</v>
      </c>
      <c r="C8417" t="str">
        <f t="shared" si="8391"/>
        <v>A4</v>
      </c>
      <c r="D8417" t="str">
        <f t="shared" si="8391"/>
        <v>сыр твердый</v>
      </c>
      <c r="E8417" t="str">
        <f t="shared" si="8391"/>
        <v>A4|сыр твердый</v>
      </c>
      <c r="F8417">
        <f>IFERROR(INDEX('Прайс-лист на год'!$E$4:$NG$28,MATCH(prices_model!E8417,'Прайс-лист на год'!$D$4:$D$28,0),MATCH(prices_model!A8417,'Прайс-лист на год'!$E$3:$NG$3,0)),0)</f>
        <v>1103</v>
      </c>
    </row>
    <row r="8418" spans="1:6" x14ac:dyDescent="0.25">
      <c r="A8418" s="30">
        <f>'Прайс-лист на год'!$E$3+ROUNDDOWN((ROW()-2)/25,0)</f>
        <v>44166</v>
      </c>
      <c r="B8418">
        <f t="shared" ref="B8418:E8418" si="8392">B8393</f>
        <v>1</v>
      </c>
      <c r="C8418" t="str">
        <f t="shared" si="8392"/>
        <v>A4</v>
      </c>
      <c r="D8418" t="str">
        <f t="shared" si="8392"/>
        <v>сыр полутвердый</v>
      </c>
      <c r="E8418" t="str">
        <f t="shared" si="8392"/>
        <v>A4|сыр полутвердый</v>
      </c>
      <c r="F8418">
        <f>IFERROR(INDEX('Прайс-лист на год'!$E$4:$NG$28,MATCH(prices_model!E8418,'Прайс-лист на год'!$D$4:$D$28,0),MATCH(prices_model!A8418,'Прайс-лист на год'!$E$3:$NG$3,0)),0)</f>
        <v>662</v>
      </c>
    </row>
    <row r="8419" spans="1:6" x14ac:dyDescent="0.25">
      <c r="A8419" s="30">
        <f>'Прайс-лист на год'!$E$3+ROUNDDOWN((ROW()-2)/25,0)</f>
        <v>44166</v>
      </c>
      <c r="B8419">
        <f t="shared" ref="B8419:E8419" si="8393">B8394</f>
        <v>1</v>
      </c>
      <c r="C8419" t="str">
        <f t="shared" si="8393"/>
        <v>A4</v>
      </c>
      <c r="D8419" t="str">
        <f t="shared" si="8393"/>
        <v>сыр мягкий</v>
      </c>
      <c r="E8419" t="str">
        <f t="shared" si="8393"/>
        <v>A4|сыр мягкий</v>
      </c>
      <c r="F8419">
        <f>IFERROR(INDEX('Прайс-лист на год'!$E$4:$NG$28,MATCH(prices_model!E8419,'Прайс-лист на год'!$D$4:$D$28,0),MATCH(prices_model!A8419,'Прайс-лист на год'!$E$3:$NG$3,0)),0)</f>
        <v>551</v>
      </c>
    </row>
    <row r="8420" spans="1:6" x14ac:dyDescent="0.25">
      <c r="A8420" s="30">
        <f>'Прайс-лист на год'!$E$3+ROUNDDOWN((ROW()-2)/25,0)</f>
        <v>44166</v>
      </c>
      <c r="B8420">
        <f t="shared" ref="B8420:E8420" si="8394">B8395</f>
        <v>1</v>
      </c>
      <c r="C8420" t="str">
        <f t="shared" si="8394"/>
        <v>A4</v>
      </c>
      <c r="D8420" t="str">
        <f t="shared" si="8394"/>
        <v>прочие сыры</v>
      </c>
      <c r="E8420" t="str">
        <f t="shared" si="8394"/>
        <v>A4|прочие сыры</v>
      </c>
      <c r="F8420">
        <f>IFERROR(INDEX('Прайс-лист на год'!$E$4:$NG$28,MATCH(prices_model!E8420,'Прайс-лист на год'!$D$4:$D$28,0),MATCH(prices_model!A8420,'Прайс-лист на год'!$E$3:$NG$3,0)),0)</f>
        <v>847</v>
      </c>
    </row>
    <row r="8421" spans="1:6" x14ac:dyDescent="0.25">
      <c r="A8421" s="30">
        <f>'Прайс-лист на год'!$E$3+ROUNDDOWN((ROW()-2)/25,0)</f>
        <v>44166</v>
      </c>
      <c r="B8421">
        <f t="shared" ref="B8421:E8421" si="8395">B8396</f>
        <v>1</v>
      </c>
      <c r="C8421" t="str">
        <f t="shared" si="8395"/>
        <v>A4</v>
      </c>
      <c r="D8421" t="str">
        <f t="shared" si="8395"/>
        <v>продукты сырные</v>
      </c>
      <c r="E8421" t="str">
        <f t="shared" si="8395"/>
        <v>A4|продукты сырные</v>
      </c>
      <c r="F8421">
        <f>IFERROR(INDEX('Прайс-лист на год'!$E$4:$NG$28,MATCH(prices_model!E8421,'Прайс-лист на год'!$D$4:$D$28,0),MATCH(prices_model!A8421,'Прайс-лист на год'!$E$3:$NG$3,0)),0)</f>
        <v>340</v>
      </c>
    </row>
    <row r="8422" spans="1:6" x14ac:dyDescent="0.25">
      <c r="A8422" s="30">
        <f>'Прайс-лист на год'!$E$3+ROUNDDOWN((ROW()-2)/25,0)</f>
        <v>44166</v>
      </c>
      <c r="B8422">
        <f t="shared" ref="B8422:E8422" si="8396">B8397</f>
        <v>1</v>
      </c>
      <c r="C8422" t="str">
        <f t="shared" si="8396"/>
        <v>A5</v>
      </c>
      <c r="D8422" t="str">
        <f t="shared" si="8396"/>
        <v>сыр твердый</v>
      </c>
      <c r="E8422" t="str">
        <f t="shared" si="8396"/>
        <v>A5|сыр твердый</v>
      </c>
      <c r="F8422">
        <f>IFERROR(INDEX('Прайс-лист на год'!$E$4:$NG$28,MATCH(prices_model!E8422,'Прайс-лист на год'!$D$4:$D$28,0),MATCH(prices_model!A8422,'Прайс-лист на год'!$E$3:$NG$3,0)),0)</f>
        <v>1111</v>
      </c>
    </row>
    <row r="8423" spans="1:6" x14ac:dyDescent="0.25">
      <c r="A8423" s="30">
        <f>'Прайс-лист на год'!$E$3+ROUNDDOWN((ROW()-2)/25,0)</f>
        <v>44166</v>
      </c>
      <c r="B8423">
        <f t="shared" ref="B8423:E8423" si="8397">B8398</f>
        <v>1</v>
      </c>
      <c r="C8423" t="str">
        <f t="shared" si="8397"/>
        <v>A5</v>
      </c>
      <c r="D8423" t="str">
        <f t="shared" si="8397"/>
        <v>сыр полутвердый</v>
      </c>
      <c r="E8423" t="str">
        <f t="shared" si="8397"/>
        <v>A5|сыр полутвердый</v>
      </c>
      <c r="F8423">
        <f>IFERROR(INDEX('Прайс-лист на год'!$E$4:$NG$28,MATCH(prices_model!E8423,'Прайс-лист на год'!$D$4:$D$28,0),MATCH(prices_model!A8423,'Прайс-лист на год'!$E$3:$NG$3,0)),0)</f>
        <v>666</v>
      </c>
    </row>
    <row r="8424" spans="1:6" x14ac:dyDescent="0.25">
      <c r="A8424" s="30">
        <f>'Прайс-лист на год'!$E$3+ROUNDDOWN((ROW()-2)/25,0)</f>
        <v>44166</v>
      </c>
      <c r="B8424">
        <f t="shared" ref="B8424:E8424" si="8398">B8399</f>
        <v>1</v>
      </c>
      <c r="C8424" t="str">
        <f t="shared" si="8398"/>
        <v>A5</v>
      </c>
      <c r="D8424" t="str">
        <f t="shared" si="8398"/>
        <v>сыр мягкий</v>
      </c>
      <c r="E8424" t="str">
        <f t="shared" si="8398"/>
        <v>A5|сыр мягкий</v>
      </c>
      <c r="F8424">
        <f>IFERROR(INDEX('Прайс-лист на год'!$E$4:$NG$28,MATCH(prices_model!E8424,'Прайс-лист на год'!$D$4:$D$28,0),MATCH(prices_model!A8424,'Прайс-лист на год'!$E$3:$NG$3,0)),0)</f>
        <v>555</v>
      </c>
    </row>
    <row r="8425" spans="1:6" x14ac:dyDescent="0.25">
      <c r="A8425" s="30">
        <f>'Прайс-лист на год'!$E$3+ROUNDDOWN((ROW()-2)/25,0)</f>
        <v>44166</v>
      </c>
      <c r="B8425">
        <f t="shared" ref="B8425:E8425" si="8399">B8400</f>
        <v>1</v>
      </c>
      <c r="C8425" t="str">
        <f t="shared" si="8399"/>
        <v>A5</v>
      </c>
      <c r="D8425" t="str">
        <f t="shared" si="8399"/>
        <v>прочие сыры</v>
      </c>
      <c r="E8425" t="str">
        <f t="shared" si="8399"/>
        <v>A5|прочие сыры</v>
      </c>
      <c r="F8425">
        <f>IFERROR(INDEX('Прайс-лист на год'!$E$4:$NG$28,MATCH(prices_model!E8425,'Прайс-лист на год'!$D$4:$D$28,0),MATCH(prices_model!A8425,'Прайс-лист на год'!$E$3:$NG$3,0)),0)</f>
        <v>777</v>
      </c>
    </row>
    <row r="8426" spans="1:6" x14ac:dyDescent="0.25">
      <c r="A8426" s="30">
        <f>'Прайс-лист на год'!$E$3+ROUNDDOWN((ROW()-2)/25,0)</f>
        <v>44166</v>
      </c>
      <c r="B8426">
        <f t="shared" ref="B8426:E8426" si="8400">B8401</f>
        <v>1</v>
      </c>
      <c r="C8426" t="str">
        <f t="shared" si="8400"/>
        <v>A5</v>
      </c>
      <c r="D8426" t="str">
        <f t="shared" si="8400"/>
        <v>продукты сырные</v>
      </c>
      <c r="E8426" t="str">
        <f t="shared" si="8400"/>
        <v>A5|продукты сырные</v>
      </c>
      <c r="F8426">
        <f>IFERROR(INDEX('Прайс-лист на год'!$E$4:$NG$28,MATCH(prices_model!E8426,'Прайс-лист на год'!$D$4:$D$28,0),MATCH(prices_model!A8426,'Прайс-лист на год'!$E$3:$NG$3,0)),0)</f>
        <v>444</v>
      </c>
    </row>
    <row r="8427" spans="1:6" x14ac:dyDescent="0.25">
      <c r="A8427" s="30">
        <f>'Прайс-лист на год'!$E$3+ROUNDDOWN((ROW()-2)/25,0)</f>
        <v>44167</v>
      </c>
      <c r="B8427">
        <f t="shared" ref="B8427:E8427" si="8401">B8402</f>
        <v>1</v>
      </c>
      <c r="C8427" t="str">
        <f t="shared" si="8401"/>
        <v>A1</v>
      </c>
      <c r="D8427" t="str">
        <f t="shared" si="8401"/>
        <v>сыр твердый</v>
      </c>
      <c r="E8427" t="str">
        <f t="shared" si="8401"/>
        <v>A1|сыр твердый</v>
      </c>
      <c r="F8427">
        <f>IFERROR(INDEX('Прайс-лист на год'!$E$4:$NG$28,MATCH(prices_model!E8427,'Прайс-лист на год'!$D$4:$D$28,0),MATCH(prices_model!A8427,'Прайс-лист на год'!$E$3:$NG$3,0)),0)</f>
        <v>1000</v>
      </c>
    </row>
    <row r="8428" spans="1:6" x14ac:dyDescent="0.25">
      <c r="A8428" s="30">
        <f>'Прайс-лист на год'!$E$3+ROUNDDOWN((ROW()-2)/25,0)</f>
        <v>44167</v>
      </c>
      <c r="B8428">
        <f t="shared" ref="B8428:E8428" si="8402">B8403</f>
        <v>1</v>
      </c>
      <c r="C8428" t="str">
        <f t="shared" si="8402"/>
        <v>A1</v>
      </c>
      <c r="D8428" t="str">
        <f t="shared" si="8402"/>
        <v>сыр полутвердый</v>
      </c>
      <c r="E8428" t="str">
        <f t="shared" si="8402"/>
        <v>A1|сыр полутвердый</v>
      </c>
      <c r="F8428">
        <f>IFERROR(INDEX('Прайс-лист на год'!$E$4:$NG$28,MATCH(prices_model!E8428,'Прайс-лист на год'!$D$4:$D$28,0),MATCH(prices_model!A8428,'Прайс-лист на год'!$E$3:$NG$3,0)),0)</f>
        <v>600</v>
      </c>
    </row>
    <row r="8429" spans="1:6" x14ac:dyDescent="0.25">
      <c r="A8429" s="30">
        <f>'Прайс-лист на год'!$E$3+ROUNDDOWN((ROW()-2)/25,0)</f>
        <v>44167</v>
      </c>
      <c r="B8429">
        <f t="shared" ref="B8429:E8429" si="8403">B8404</f>
        <v>1</v>
      </c>
      <c r="C8429" t="str">
        <f t="shared" si="8403"/>
        <v>A1</v>
      </c>
      <c r="D8429" t="str">
        <f t="shared" si="8403"/>
        <v>сыр мягкий</v>
      </c>
      <c r="E8429" t="str">
        <f t="shared" si="8403"/>
        <v>A1|сыр мягкий</v>
      </c>
      <c r="F8429">
        <f>IFERROR(INDEX('Прайс-лист на год'!$E$4:$NG$28,MATCH(prices_model!E8429,'Прайс-лист на год'!$D$4:$D$28,0),MATCH(prices_model!A8429,'Прайс-лист на год'!$E$3:$NG$3,0)),0)</f>
        <v>500</v>
      </c>
    </row>
    <row r="8430" spans="1:6" x14ac:dyDescent="0.25">
      <c r="A8430" s="30">
        <f>'Прайс-лист на год'!$E$3+ROUNDDOWN((ROW()-2)/25,0)</f>
        <v>44167</v>
      </c>
      <c r="B8430">
        <f t="shared" ref="B8430:E8430" si="8404">B8405</f>
        <v>1</v>
      </c>
      <c r="C8430" t="str">
        <f t="shared" si="8404"/>
        <v>A1</v>
      </c>
      <c r="D8430" t="str">
        <f t="shared" si="8404"/>
        <v>прочие сыры</v>
      </c>
      <c r="E8430" t="str">
        <f t="shared" si="8404"/>
        <v>A1|прочие сыры</v>
      </c>
      <c r="F8430">
        <f>IFERROR(INDEX('Прайс-лист на год'!$E$4:$NG$28,MATCH(prices_model!E8430,'Прайс-лист на год'!$D$4:$D$28,0),MATCH(prices_model!A8430,'Прайс-лист на год'!$E$3:$NG$3,0)),0)</f>
        <v>700</v>
      </c>
    </row>
    <row r="8431" spans="1:6" x14ac:dyDescent="0.25">
      <c r="A8431" s="30">
        <f>'Прайс-лист на год'!$E$3+ROUNDDOWN((ROW()-2)/25,0)</f>
        <v>44167</v>
      </c>
      <c r="B8431">
        <f t="shared" ref="B8431:E8431" si="8405">B8406</f>
        <v>1</v>
      </c>
      <c r="C8431" t="str">
        <f t="shared" si="8405"/>
        <v>A1</v>
      </c>
      <c r="D8431" t="str">
        <f t="shared" si="8405"/>
        <v>продукты сырные</v>
      </c>
      <c r="E8431" t="str">
        <f t="shared" si="8405"/>
        <v>A1|продукты сырные</v>
      </c>
      <c r="F8431">
        <f>IFERROR(INDEX('Прайс-лист на год'!$E$4:$NG$28,MATCH(prices_model!E8431,'Прайс-лист на год'!$D$4:$D$28,0),MATCH(prices_model!A8431,'Прайс-лист на год'!$E$3:$NG$3,0)),0)</f>
        <v>400</v>
      </c>
    </row>
    <row r="8432" spans="1:6" x14ac:dyDescent="0.25">
      <c r="A8432" s="30">
        <f>'Прайс-лист на год'!$E$3+ROUNDDOWN((ROW()-2)/25,0)</f>
        <v>44167</v>
      </c>
      <c r="B8432">
        <f t="shared" ref="B8432:E8432" si="8406">B8407</f>
        <v>1</v>
      </c>
      <c r="C8432" t="str">
        <f t="shared" si="8406"/>
        <v>A2</v>
      </c>
      <c r="D8432" t="str">
        <f t="shared" si="8406"/>
        <v>сыр твердый</v>
      </c>
      <c r="E8432" t="str">
        <f t="shared" si="8406"/>
        <v>A2|сыр твердый</v>
      </c>
      <c r="F8432">
        <f>IFERROR(INDEX('Прайс-лист на год'!$E$4:$NG$28,MATCH(prices_model!E8432,'Прайс-лист на год'!$D$4:$D$28,0),MATCH(prices_model!A8432,'Прайс-лист на год'!$E$3:$NG$3,0)),0)</f>
        <v>1050</v>
      </c>
    </row>
    <row r="8433" spans="1:6" x14ac:dyDescent="0.25">
      <c r="A8433" s="30">
        <f>'Прайс-лист на год'!$E$3+ROUNDDOWN((ROW()-2)/25,0)</f>
        <v>44167</v>
      </c>
      <c r="B8433">
        <f t="shared" ref="B8433:E8433" si="8407">B8408</f>
        <v>1</v>
      </c>
      <c r="C8433" t="str">
        <f t="shared" si="8407"/>
        <v>A2</v>
      </c>
      <c r="D8433" t="str">
        <f t="shared" si="8407"/>
        <v>сыр полутвердый</v>
      </c>
      <c r="E8433" t="str">
        <f t="shared" si="8407"/>
        <v>A2|сыр полутвердый</v>
      </c>
      <c r="F8433">
        <f>IFERROR(INDEX('Прайс-лист на год'!$E$4:$NG$28,MATCH(prices_model!E8433,'Прайс-лист на год'!$D$4:$D$28,0),MATCH(prices_model!A8433,'Прайс-лист на год'!$E$3:$NG$3,0)),0)</f>
        <v>630</v>
      </c>
    </row>
    <row r="8434" spans="1:6" x14ac:dyDescent="0.25">
      <c r="A8434" s="30">
        <f>'Прайс-лист на год'!$E$3+ROUNDDOWN((ROW()-2)/25,0)</f>
        <v>44167</v>
      </c>
      <c r="B8434">
        <f t="shared" ref="B8434:E8434" si="8408">B8409</f>
        <v>1</v>
      </c>
      <c r="C8434" t="str">
        <f t="shared" si="8408"/>
        <v>A2</v>
      </c>
      <c r="D8434" t="str">
        <f t="shared" si="8408"/>
        <v>сыр мягкий</v>
      </c>
      <c r="E8434" t="str">
        <f t="shared" si="8408"/>
        <v>A2|сыр мягкий</v>
      </c>
      <c r="F8434">
        <f>IFERROR(INDEX('Прайс-лист на год'!$E$4:$NG$28,MATCH(prices_model!E8434,'Прайс-лист на год'!$D$4:$D$28,0),MATCH(prices_model!A8434,'Прайс-лист на год'!$E$3:$NG$3,0)),0)</f>
        <v>525</v>
      </c>
    </row>
    <row r="8435" spans="1:6" x14ac:dyDescent="0.25">
      <c r="A8435" s="30">
        <f>'Прайс-лист на год'!$E$3+ROUNDDOWN((ROW()-2)/25,0)</f>
        <v>44167</v>
      </c>
      <c r="B8435">
        <f t="shared" ref="B8435:E8435" si="8409">B8410</f>
        <v>1</v>
      </c>
      <c r="C8435" t="str">
        <f t="shared" si="8409"/>
        <v>A2</v>
      </c>
      <c r="D8435" t="str">
        <f t="shared" si="8409"/>
        <v>прочие сыры</v>
      </c>
      <c r="E8435" t="str">
        <f t="shared" si="8409"/>
        <v>A2|прочие сыры</v>
      </c>
      <c r="F8435">
        <f>IFERROR(INDEX('Прайс-лист на год'!$E$4:$NG$28,MATCH(prices_model!E8435,'Прайс-лист на год'!$D$4:$D$28,0),MATCH(prices_model!A8435,'Прайс-лист на год'!$E$3:$NG$3,0)),0)</f>
        <v>735</v>
      </c>
    </row>
    <row r="8436" spans="1:6" x14ac:dyDescent="0.25">
      <c r="A8436" s="30">
        <f>'Прайс-лист на год'!$E$3+ROUNDDOWN((ROW()-2)/25,0)</f>
        <v>44167</v>
      </c>
      <c r="B8436">
        <f t="shared" ref="B8436:E8436" si="8410">B8411</f>
        <v>1</v>
      </c>
      <c r="C8436" t="str">
        <f t="shared" si="8410"/>
        <v>A2</v>
      </c>
      <c r="D8436" t="str">
        <f t="shared" si="8410"/>
        <v>продукты сырные</v>
      </c>
      <c r="E8436" t="str">
        <f t="shared" si="8410"/>
        <v>A2|продукты сырные</v>
      </c>
      <c r="F8436">
        <f>IFERROR(INDEX('Прайс-лист на год'!$E$4:$NG$28,MATCH(prices_model!E8436,'Прайс-лист на год'!$D$4:$D$28,0),MATCH(prices_model!A8436,'Прайс-лист на год'!$E$3:$NG$3,0)),0)</f>
        <v>420</v>
      </c>
    </row>
    <row r="8437" spans="1:6" x14ac:dyDescent="0.25">
      <c r="A8437" s="30">
        <f>'Прайс-лист на год'!$E$3+ROUNDDOWN((ROW()-2)/25,0)</f>
        <v>44167</v>
      </c>
      <c r="B8437">
        <f t="shared" ref="B8437:E8437" si="8411">B8412</f>
        <v>1</v>
      </c>
      <c r="C8437" t="str">
        <f t="shared" si="8411"/>
        <v>A3</v>
      </c>
      <c r="D8437" t="str">
        <f t="shared" si="8411"/>
        <v>сыр твердый</v>
      </c>
      <c r="E8437" t="str">
        <f t="shared" si="8411"/>
        <v>A3|сыр твердый</v>
      </c>
      <c r="F8437">
        <f>IFERROR(INDEX('Прайс-лист на год'!$E$4:$NG$28,MATCH(prices_model!E8437,'Прайс-лист на год'!$D$4:$D$28,0),MATCH(prices_model!A8437,'Прайс-лист на год'!$E$3:$NG$3,0)),0)</f>
        <v>1100</v>
      </c>
    </row>
    <row r="8438" spans="1:6" x14ac:dyDescent="0.25">
      <c r="A8438" s="30">
        <f>'Прайс-лист на год'!$E$3+ROUNDDOWN((ROW()-2)/25,0)</f>
        <v>44167</v>
      </c>
      <c r="B8438">
        <f t="shared" ref="B8438:E8438" si="8412">B8413</f>
        <v>1</v>
      </c>
      <c r="C8438" t="str">
        <f t="shared" si="8412"/>
        <v>A3</v>
      </c>
      <c r="D8438" t="str">
        <f t="shared" si="8412"/>
        <v>сыр полутвердый</v>
      </c>
      <c r="E8438" t="str">
        <f t="shared" si="8412"/>
        <v>A3|сыр полутвердый</v>
      </c>
      <c r="F8438">
        <f>IFERROR(INDEX('Прайс-лист на год'!$E$4:$NG$28,MATCH(prices_model!E8438,'Прайс-лист на год'!$D$4:$D$28,0),MATCH(prices_model!A8438,'Прайс-лист на год'!$E$3:$NG$3,0)),0)</f>
        <v>660</v>
      </c>
    </row>
    <row r="8439" spans="1:6" x14ac:dyDescent="0.25">
      <c r="A8439" s="30">
        <f>'Прайс-лист на год'!$E$3+ROUNDDOWN((ROW()-2)/25,0)</f>
        <v>44167</v>
      </c>
      <c r="B8439">
        <f t="shared" ref="B8439:E8439" si="8413">B8414</f>
        <v>1</v>
      </c>
      <c r="C8439" t="str">
        <f t="shared" si="8413"/>
        <v>A3</v>
      </c>
      <c r="D8439" t="str">
        <f t="shared" si="8413"/>
        <v>сыр мягкий</v>
      </c>
      <c r="E8439" t="str">
        <f t="shared" si="8413"/>
        <v>A3|сыр мягкий</v>
      </c>
      <c r="F8439">
        <f>IFERROR(INDEX('Прайс-лист на год'!$E$4:$NG$28,MATCH(prices_model!E8439,'Прайс-лист на год'!$D$4:$D$28,0),MATCH(prices_model!A8439,'Прайс-лист на год'!$E$3:$NG$3,0)),0)</f>
        <v>550</v>
      </c>
    </row>
    <row r="8440" spans="1:6" x14ac:dyDescent="0.25">
      <c r="A8440" s="30">
        <f>'Прайс-лист на год'!$E$3+ROUNDDOWN((ROW()-2)/25,0)</f>
        <v>44167</v>
      </c>
      <c r="B8440">
        <f t="shared" ref="B8440:E8440" si="8414">B8415</f>
        <v>1</v>
      </c>
      <c r="C8440" t="str">
        <f t="shared" si="8414"/>
        <v>A3</v>
      </c>
      <c r="D8440" t="str">
        <f t="shared" si="8414"/>
        <v>прочие сыры</v>
      </c>
      <c r="E8440" t="str">
        <f t="shared" si="8414"/>
        <v>A3|прочие сыры</v>
      </c>
      <c r="F8440">
        <f>IFERROR(INDEX('Прайс-лист на год'!$E$4:$NG$28,MATCH(prices_model!E8440,'Прайс-лист на год'!$D$4:$D$28,0),MATCH(prices_model!A8440,'Прайс-лист на год'!$E$3:$NG$3,0)),0)</f>
        <v>770</v>
      </c>
    </row>
    <row r="8441" spans="1:6" x14ac:dyDescent="0.25">
      <c r="A8441" s="30">
        <f>'Прайс-лист на год'!$E$3+ROUNDDOWN((ROW()-2)/25,0)</f>
        <v>44167</v>
      </c>
      <c r="B8441">
        <f t="shared" ref="B8441:E8441" si="8415">B8416</f>
        <v>1</v>
      </c>
      <c r="C8441" t="str">
        <f t="shared" si="8415"/>
        <v>A3</v>
      </c>
      <c r="D8441" t="str">
        <f t="shared" si="8415"/>
        <v>продукты сырные</v>
      </c>
      <c r="E8441" t="str">
        <f t="shared" si="8415"/>
        <v>A3|продукты сырные</v>
      </c>
      <c r="F8441">
        <f>IFERROR(INDEX('Прайс-лист на год'!$E$4:$NG$28,MATCH(prices_model!E8441,'Прайс-лист на год'!$D$4:$D$28,0),MATCH(prices_model!A8441,'Прайс-лист на год'!$E$3:$NG$3,0)),0)</f>
        <v>440</v>
      </c>
    </row>
    <row r="8442" spans="1:6" x14ac:dyDescent="0.25">
      <c r="A8442" s="30">
        <f>'Прайс-лист на год'!$E$3+ROUNDDOWN((ROW()-2)/25,0)</f>
        <v>44167</v>
      </c>
      <c r="B8442">
        <f t="shared" ref="B8442:E8442" si="8416">B8417</f>
        <v>1</v>
      </c>
      <c r="C8442" t="str">
        <f t="shared" si="8416"/>
        <v>A4</v>
      </c>
      <c r="D8442" t="str">
        <f t="shared" si="8416"/>
        <v>сыр твердый</v>
      </c>
      <c r="E8442" t="str">
        <f t="shared" si="8416"/>
        <v>A4|сыр твердый</v>
      </c>
      <c r="F8442">
        <f>IFERROR(INDEX('Прайс-лист на год'!$E$4:$NG$28,MATCH(prices_model!E8442,'Прайс-лист на год'!$D$4:$D$28,0),MATCH(prices_model!A8442,'Прайс-лист на год'!$E$3:$NG$3,0)),0)</f>
        <v>1103</v>
      </c>
    </row>
    <row r="8443" spans="1:6" x14ac:dyDescent="0.25">
      <c r="A8443" s="30">
        <f>'Прайс-лист на год'!$E$3+ROUNDDOWN((ROW()-2)/25,0)</f>
        <v>44167</v>
      </c>
      <c r="B8443">
        <f t="shared" ref="B8443:E8443" si="8417">B8418</f>
        <v>1</v>
      </c>
      <c r="C8443" t="str">
        <f t="shared" si="8417"/>
        <v>A4</v>
      </c>
      <c r="D8443" t="str">
        <f t="shared" si="8417"/>
        <v>сыр полутвердый</v>
      </c>
      <c r="E8443" t="str">
        <f t="shared" si="8417"/>
        <v>A4|сыр полутвердый</v>
      </c>
      <c r="F8443">
        <f>IFERROR(INDEX('Прайс-лист на год'!$E$4:$NG$28,MATCH(prices_model!E8443,'Прайс-лист на год'!$D$4:$D$28,0),MATCH(prices_model!A8443,'Прайс-лист на год'!$E$3:$NG$3,0)),0)</f>
        <v>662</v>
      </c>
    </row>
    <row r="8444" spans="1:6" x14ac:dyDescent="0.25">
      <c r="A8444" s="30">
        <f>'Прайс-лист на год'!$E$3+ROUNDDOWN((ROW()-2)/25,0)</f>
        <v>44167</v>
      </c>
      <c r="B8444">
        <f t="shared" ref="B8444:E8444" si="8418">B8419</f>
        <v>1</v>
      </c>
      <c r="C8444" t="str">
        <f t="shared" si="8418"/>
        <v>A4</v>
      </c>
      <c r="D8444" t="str">
        <f t="shared" si="8418"/>
        <v>сыр мягкий</v>
      </c>
      <c r="E8444" t="str">
        <f t="shared" si="8418"/>
        <v>A4|сыр мягкий</v>
      </c>
      <c r="F8444">
        <f>IFERROR(INDEX('Прайс-лист на год'!$E$4:$NG$28,MATCH(prices_model!E8444,'Прайс-лист на год'!$D$4:$D$28,0),MATCH(prices_model!A8444,'Прайс-лист на год'!$E$3:$NG$3,0)),0)</f>
        <v>551</v>
      </c>
    </row>
    <row r="8445" spans="1:6" x14ac:dyDescent="0.25">
      <c r="A8445" s="30">
        <f>'Прайс-лист на год'!$E$3+ROUNDDOWN((ROW()-2)/25,0)</f>
        <v>44167</v>
      </c>
      <c r="B8445">
        <f t="shared" ref="B8445:E8445" si="8419">B8420</f>
        <v>1</v>
      </c>
      <c r="C8445" t="str">
        <f t="shared" si="8419"/>
        <v>A4</v>
      </c>
      <c r="D8445" t="str">
        <f t="shared" si="8419"/>
        <v>прочие сыры</v>
      </c>
      <c r="E8445" t="str">
        <f t="shared" si="8419"/>
        <v>A4|прочие сыры</v>
      </c>
      <c r="F8445">
        <f>IFERROR(INDEX('Прайс-лист на год'!$E$4:$NG$28,MATCH(prices_model!E8445,'Прайс-лист на год'!$D$4:$D$28,0),MATCH(prices_model!A8445,'Прайс-лист на год'!$E$3:$NG$3,0)),0)</f>
        <v>847</v>
      </c>
    </row>
    <row r="8446" spans="1:6" x14ac:dyDescent="0.25">
      <c r="A8446" s="30">
        <f>'Прайс-лист на год'!$E$3+ROUNDDOWN((ROW()-2)/25,0)</f>
        <v>44167</v>
      </c>
      <c r="B8446">
        <f t="shared" ref="B8446:E8446" si="8420">B8421</f>
        <v>1</v>
      </c>
      <c r="C8446" t="str">
        <f t="shared" si="8420"/>
        <v>A4</v>
      </c>
      <c r="D8446" t="str">
        <f t="shared" si="8420"/>
        <v>продукты сырные</v>
      </c>
      <c r="E8446" t="str">
        <f t="shared" si="8420"/>
        <v>A4|продукты сырные</v>
      </c>
      <c r="F8446">
        <f>IFERROR(INDEX('Прайс-лист на год'!$E$4:$NG$28,MATCH(prices_model!E8446,'Прайс-лист на год'!$D$4:$D$28,0),MATCH(prices_model!A8446,'Прайс-лист на год'!$E$3:$NG$3,0)),0)</f>
        <v>340</v>
      </c>
    </row>
    <row r="8447" spans="1:6" x14ac:dyDescent="0.25">
      <c r="A8447" s="30">
        <f>'Прайс-лист на год'!$E$3+ROUNDDOWN((ROW()-2)/25,0)</f>
        <v>44167</v>
      </c>
      <c r="B8447">
        <f t="shared" ref="B8447:E8447" si="8421">B8422</f>
        <v>1</v>
      </c>
      <c r="C8447" t="str">
        <f t="shared" si="8421"/>
        <v>A5</v>
      </c>
      <c r="D8447" t="str">
        <f t="shared" si="8421"/>
        <v>сыр твердый</v>
      </c>
      <c r="E8447" t="str">
        <f t="shared" si="8421"/>
        <v>A5|сыр твердый</v>
      </c>
      <c r="F8447">
        <f>IFERROR(INDEX('Прайс-лист на год'!$E$4:$NG$28,MATCH(prices_model!E8447,'Прайс-лист на год'!$D$4:$D$28,0),MATCH(prices_model!A8447,'Прайс-лист на год'!$E$3:$NG$3,0)),0)</f>
        <v>1111</v>
      </c>
    </row>
    <row r="8448" spans="1:6" x14ac:dyDescent="0.25">
      <c r="A8448" s="30">
        <f>'Прайс-лист на год'!$E$3+ROUNDDOWN((ROW()-2)/25,0)</f>
        <v>44167</v>
      </c>
      <c r="B8448">
        <f t="shared" ref="B8448:E8448" si="8422">B8423</f>
        <v>1</v>
      </c>
      <c r="C8448" t="str">
        <f t="shared" si="8422"/>
        <v>A5</v>
      </c>
      <c r="D8448" t="str">
        <f t="shared" si="8422"/>
        <v>сыр полутвердый</v>
      </c>
      <c r="E8448" t="str">
        <f t="shared" si="8422"/>
        <v>A5|сыр полутвердый</v>
      </c>
      <c r="F8448">
        <f>IFERROR(INDEX('Прайс-лист на год'!$E$4:$NG$28,MATCH(prices_model!E8448,'Прайс-лист на год'!$D$4:$D$28,0),MATCH(prices_model!A8448,'Прайс-лист на год'!$E$3:$NG$3,0)),0)</f>
        <v>666</v>
      </c>
    </row>
    <row r="8449" spans="1:6" x14ac:dyDescent="0.25">
      <c r="A8449" s="30">
        <f>'Прайс-лист на год'!$E$3+ROUNDDOWN((ROW()-2)/25,0)</f>
        <v>44167</v>
      </c>
      <c r="B8449">
        <f t="shared" ref="B8449:E8449" si="8423">B8424</f>
        <v>1</v>
      </c>
      <c r="C8449" t="str">
        <f t="shared" si="8423"/>
        <v>A5</v>
      </c>
      <c r="D8449" t="str">
        <f t="shared" si="8423"/>
        <v>сыр мягкий</v>
      </c>
      <c r="E8449" t="str">
        <f t="shared" si="8423"/>
        <v>A5|сыр мягкий</v>
      </c>
      <c r="F8449">
        <f>IFERROR(INDEX('Прайс-лист на год'!$E$4:$NG$28,MATCH(prices_model!E8449,'Прайс-лист на год'!$D$4:$D$28,0),MATCH(prices_model!A8449,'Прайс-лист на год'!$E$3:$NG$3,0)),0)</f>
        <v>555</v>
      </c>
    </row>
    <row r="8450" spans="1:6" x14ac:dyDescent="0.25">
      <c r="A8450" s="30">
        <f>'Прайс-лист на год'!$E$3+ROUNDDOWN((ROW()-2)/25,0)</f>
        <v>44167</v>
      </c>
      <c r="B8450">
        <f t="shared" ref="B8450:E8450" si="8424">B8425</f>
        <v>1</v>
      </c>
      <c r="C8450" t="str">
        <f t="shared" si="8424"/>
        <v>A5</v>
      </c>
      <c r="D8450" t="str">
        <f t="shared" si="8424"/>
        <v>прочие сыры</v>
      </c>
      <c r="E8450" t="str">
        <f t="shared" si="8424"/>
        <v>A5|прочие сыры</v>
      </c>
      <c r="F8450">
        <f>IFERROR(INDEX('Прайс-лист на год'!$E$4:$NG$28,MATCH(prices_model!E8450,'Прайс-лист на год'!$D$4:$D$28,0),MATCH(prices_model!A8450,'Прайс-лист на год'!$E$3:$NG$3,0)),0)</f>
        <v>777</v>
      </c>
    </row>
    <row r="8451" spans="1:6" x14ac:dyDescent="0.25">
      <c r="A8451" s="30">
        <f>'Прайс-лист на год'!$E$3+ROUNDDOWN((ROW()-2)/25,0)</f>
        <v>44167</v>
      </c>
      <c r="B8451">
        <f t="shared" ref="B8451:E8451" si="8425">B8426</f>
        <v>1</v>
      </c>
      <c r="C8451" t="str">
        <f t="shared" si="8425"/>
        <v>A5</v>
      </c>
      <c r="D8451" t="str">
        <f t="shared" si="8425"/>
        <v>продукты сырные</v>
      </c>
      <c r="E8451" t="str">
        <f t="shared" si="8425"/>
        <v>A5|продукты сырные</v>
      </c>
      <c r="F8451">
        <f>IFERROR(INDEX('Прайс-лист на год'!$E$4:$NG$28,MATCH(prices_model!E8451,'Прайс-лист на год'!$D$4:$D$28,0),MATCH(prices_model!A8451,'Прайс-лист на год'!$E$3:$NG$3,0)),0)</f>
        <v>444</v>
      </c>
    </row>
    <row r="8452" spans="1:6" x14ac:dyDescent="0.25">
      <c r="A8452" s="30">
        <f>'Прайс-лист на год'!$E$3+ROUNDDOWN((ROW()-2)/25,0)</f>
        <v>44168</v>
      </c>
      <c r="B8452">
        <f t="shared" ref="B8452:E8452" si="8426">B8427</f>
        <v>1</v>
      </c>
      <c r="C8452" t="str">
        <f t="shared" si="8426"/>
        <v>A1</v>
      </c>
      <c r="D8452" t="str">
        <f t="shared" si="8426"/>
        <v>сыр твердый</v>
      </c>
      <c r="E8452" t="str">
        <f t="shared" si="8426"/>
        <v>A1|сыр твердый</v>
      </c>
      <c r="F8452">
        <f>IFERROR(INDEX('Прайс-лист на год'!$E$4:$NG$28,MATCH(prices_model!E8452,'Прайс-лист на год'!$D$4:$D$28,0),MATCH(prices_model!A8452,'Прайс-лист на год'!$E$3:$NG$3,0)),0)</f>
        <v>1000</v>
      </c>
    </row>
    <row r="8453" spans="1:6" x14ac:dyDescent="0.25">
      <c r="A8453" s="30">
        <f>'Прайс-лист на год'!$E$3+ROUNDDOWN((ROW()-2)/25,0)</f>
        <v>44168</v>
      </c>
      <c r="B8453">
        <f t="shared" ref="B8453:E8453" si="8427">B8428</f>
        <v>1</v>
      </c>
      <c r="C8453" t="str">
        <f t="shared" si="8427"/>
        <v>A1</v>
      </c>
      <c r="D8453" t="str">
        <f t="shared" si="8427"/>
        <v>сыр полутвердый</v>
      </c>
      <c r="E8453" t="str">
        <f t="shared" si="8427"/>
        <v>A1|сыр полутвердый</v>
      </c>
      <c r="F8453">
        <f>IFERROR(INDEX('Прайс-лист на год'!$E$4:$NG$28,MATCH(prices_model!E8453,'Прайс-лист на год'!$D$4:$D$28,0),MATCH(prices_model!A8453,'Прайс-лист на год'!$E$3:$NG$3,0)),0)</f>
        <v>600</v>
      </c>
    </row>
    <row r="8454" spans="1:6" x14ac:dyDescent="0.25">
      <c r="A8454" s="30">
        <f>'Прайс-лист на год'!$E$3+ROUNDDOWN((ROW()-2)/25,0)</f>
        <v>44168</v>
      </c>
      <c r="B8454">
        <f t="shared" ref="B8454:E8454" si="8428">B8429</f>
        <v>1</v>
      </c>
      <c r="C8454" t="str">
        <f t="shared" si="8428"/>
        <v>A1</v>
      </c>
      <c r="D8454" t="str">
        <f t="shared" si="8428"/>
        <v>сыр мягкий</v>
      </c>
      <c r="E8454" t="str">
        <f t="shared" si="8428"/>
        <v>A1|сыр мягкий</v>
      </c>
      <c r="F8454">
        <f>IFERROR(INDEX('Прайс-лист на год'!$E$4:$NG$28,MATCH(prices_model!E8454,'Прайс-лист на год'!$D$4:$D$28,0),MATCH(prices_model!A8454,'Прайс-лист на год'!$E$3:$NG$3,0)),0)</f>
        <v>500</v>
      </c>
    </row>
    <row r="8455" spans="1:6" x14ac:dyDescent="0.25">
      <c r="A8455" s="30">
        <f>'Прайс-лист на год'!$E$3+ROUNDDOWN((ROW()-2)/25,0)</f>
        <v>44168</v>
      </c>
      <c r="B8455">
        <f t="shared" ref="B8455:E8455" si="8429">B8430</f>
        <v>1</v>
      </c>
      <c r="C8455" t="str">
        <f t="shared" si="8429"/>
        <v>A1</v>
      </c>
      <c r="D8455" t="str">
        <f t="shared" si="8429"/>
        <v>прочие сыры</v>
      </c>
      <c r="E8455" t="str">
        <f t="shared" si="8429"/>
        <v>A1|прочие сыры</v>
      </c>
      <c r="F8455">
        <f>IFERROR(INDEX('Прайс-лист на год'!$E$4:$NG$28,MATCH(prices_model!E8455,'Прайс-лист на год'!$D$4:$D$28,0),MATCH(prices_model!A8455,'Прайс-лист на год'!$E$3:$NG$3,0)),0)</f>
        <v>700</v>
      </c>
    </row>
    <row r="8456" spans="1:6" x14ac:dyDescent="0.25">
      <c r="A8456" s="30">
        <f>'Прайс-лист на год'!$E$3+ROUNDDOWN((ROW()-2)/25,0)</f>
        <v>44168</v>
      </c>
      <c r="B8456">
        <f t="shared" ref="B8456:E8456" si="8430">B8431</f>
        <v>1</v>
      </c>
      <c r="C8456" t="str">
        <f t="shared" si="8430"/>
        <v>A1</v>
      </c>
      <c r="D8456" t="str">
        <f t="shared" si="8430"/>
        <v>продукты сырные</v>
      </c>
      <c r="E8456" t="str">
        <f t="shared" si="8430"/>
        <v>A1|продукты сырные</v>
      </c>
      <c r="F8456">
        <f>IFERROR(INDEX('Прайс-лист на год'!$E$4:$NG$28,MATCH(prices_model!E8456,'Прайс-лист на год'!$D$4:$D$28,0),MATCH(prices_model!A8456,'Прайс-лист на год'!$E$3:$NG$3,0)),0)</f>
        <v>400</v>
      </c>
    </row>
    <row r="8457" spans="1:6" x14ac:dyDescent="0.25">
      <c r="A8457" s="30">
        <f>'Прайс-лист на год'!$E$3+ROUNDDOWN((ROW()-2)/25,0)</f>
        <v>44168</v>
      </c>
      <c r="B8457">
        <f t="shared" ref="B8457:E8457" si="8431">B8432</f>
        <v>1</v>
      </c>
      <c r="C8457" t="str">
        <f t="shared" si="8431"/>
        <v>A2</v>
      </c>
      <c r="D8457" t="str">
        <f t="shared" si="8431"/>
        <v>сыр твердый</v>
      </c>
      <c r="E8457" t="str">
        <f t="shared" si="8431"/>
        <v>A2|сыр твердый</v>
      </c>
      <c r="F8457">
        <f>IFERROR(INDEX('Прайс-лист на год'!$E$4:$NG$28,MATCH(prices_model!E8457,'Прайс-лист на год'!$D$4:$D$28,0),MATCH(prices_model!A8457,'Прайс-лист на год'!$E$3:$NG$3,0)),0)</f>
        <v>1050</v>
      </c>
    </row>
    <row r="8458" spans="1:6" x14ac:dyDescent="0.25">
      <c r="A8458" s="30">
        <f>'Прайс-лист на год'!$E$3+ROUNDDOWN((ROW()-2)/25,0)</f>
        <v>44168</v>
      </c>
      <c r="B8458">
        <f t="shared" ref="B8458:E8458" si="8432">B8433</f>
        <v>1</v>
      </c>
      <c r="C8458" t="str">
        <f t="shared" si="8432"/>
        <v>A2</v>
      </c>
      <c r="D8458" t="str">
        <f t="shared" si="8432"/>
        <v>сыр полутвердый</v>
      </c>
      <c r="E8458" t="str">
        <f t="shared" si="8432"/>
        <v>A2|сыр полутвердый</v>
      </c>
      <c r="F8458">
        <f>IFERROR(INDEX('Прайс-лист на год'!$E$4:$NG$28,MATCH(prices_model!E8458,'Прайс-лист на год'!$D$4:$D$28,0),MATCH(prices_model!A8458,'Прайс-лист на год'!$E$3:$NG$3,0)),0)</f>
        <v>630</v>
      </c>
    </row>
    <row r="8459" spans="1:6" x14ac:dyDescent="0.25">
      <c r="A8459" s="30">
        <f>'Прайс-лист на год'!$E$3+ROUNDDOWN((ROW()-2)/25,0)</f>
        <v>44168</v>
      </c>
      <c r="B8459">
        <f t="shared" ref="B8459:E8459" si="8433">B8434</f>
        <v>1</v>
      </c>
      <c r="C8459" t="str">
        <f t="shared" si="8433"/>
        <v>A2</v>
      </c>
      <c r="D8459" t="str">
        <f t="shared" si="8433"/>
        <v>сыр мягкий</v>
      </c>
      <c r="E8459" t="str">
        <f t="shared" si="8433"/>
        <v>A2|сыр мягкий</v>
      </c>
      <c r="F8459">
        <f>IFERROR(INDEX('Прайс-лист на год'!$E$4:$NG$28,MATCH(prices_model!E8459,'Прайс-лист на год'!$D$4:$D$28,0),MATCH(prices_model!A8459,'Прайс-лист на год'!$E$3:$NG$3,0)),0)</f>
        <v>525</v>
      </c>
    </row>
    <row r="8460" spans="1:6" x14ac:dyDescent="0.25">
      <c r="A8460" s="30">
        <f>'Прайс-лист на год'!$E$3+ROUNDDOWN((ROW()-2)/25,0)</f>
        <v>44168</v>
      </c>
      <c r="B8460">
        <f t="shared" ref="B8460:E8460" si="8434">B8435</f>
        <v>1</v>
      </c>
      <c r="C8460" t="str">
        <f t="shared" si="8434"/>
        <v>A2</v>
      </c>
      <c r="D8460" t="str">
        <f t="shared" si="8434"/>
        <v>прочие сыры</v>
      </c>
      <c r="E8460" t="str">
        <f t="shared" si="8434"/>
        <v>A2|прочие сыры</v>
      </c>
      <c r="F8460">
        <f>IFERROR(INDEX('Прайс-лист на год'!$E$4:$NG$28,MATCH(prices_model!E8460,'Прайс-лист на год'!$D$4:$D$28,0),MATCH(prices_model!A8460,'Прайс-лист на год'!$E$3:$NG$3,0)),0)</f>
        <v>735</v>
      </c>
    </row>
    <row r="8461" spans="1:6" x14ac:dyDescent="0.25">
      <c r="A8461" s="30">
        <f>'Прайс-лист на год'!$E$3+ROUNDDOWN((ROW()-2)/25,0)</f>
        <v>44168</v>
      </c>
      <c r="B8461">
        <f t="shared" ref="B8461:E8461" si="8435">B8436</f>
        <v>1</v>
      </c>
      <c r="C8461" t="str">
        <f t="shared" si="8435"/>
        <v>A2</v>
      </c>
      <c r="D8461" t="str">
        <f t="shared" si="8435"/>
        <v>продукты сырные</v>
      </c>
      <c r="E8461" t="str">
        <f t="shared" si="8435"/>
        <v>A2|продукты сырные</v>
      </c>
      <c r="F8461">
        <f>IFERROR(INDEX('Прайс-лист на год'!$E$4:$NG$28,MATCH(prices_model!E8461,'Прайс-лист на год'!$D$4:$D$28,0),MATCH(prices_model!A8461,'Прайс-лист на год'!$E$3:$NG$3,0)),0)</f>
        <v>420</v>
      </c>
    </row>
    <row r="8462" spans="1:6" x14ac:dyDescent="0.25">
      <c r="A8462" s="30">
        <f>'Прайс-лист на год'!$E$3+ROUNDDOWN((ROW()-2)/25,0)</f>
        <v>44168</v>
      </c>
      <c r="B8462">
        <f t="shared" ref="B8462:E8462" si="8436">B8437</f>
        <v>1</v>
      </c>
      <c r="C8462" t="str">
        <f t="shared" si="8436"/>
        <v>A3</v>
      </c>
      <c r="D8462" t="str">
        <f t="shared" si="8436"/>
        <v>сыр твердый</v>
      </c>
      <c r="E8462" t="str">
        <f t="shared" si="8436"/>
        <v>A3|сыр твердый</v>
      </c>
      <c r="F8462">
        <f>IFERROR(INDEX('Прайс-лист на год'!$E$4:$NG$28,MATCH(prices_model!E8462,'Прайс-лист на год'!$D$4:$D$28,0),MATCH(prices_model!A8462,'Прайс-лист на год'!$E$3:$NG$3,0)),0)</f>
        <v>1100</v>
      </c>
    </row>
    <row r="8463" spans="1:6" x14ac:dyDescent="0.25">
      <c r="A8463" s="30">
        <f>'Прайс-лист на год'!$E$3+ROUNDDOWN((ROW()-2)/25,0)</f>
        <v>44168</v>
      </c>
      <c r="B8463">
        <f t="shared" ref="B8463:E8463" si="8437">B8438</f>
        <v>1</v>
      </c>
      <c r="C8463" t="str">
        <f t="shared" si="8437"/>
        <v>A3</v>
      </c>
      <c r="D8463" t="str">
        <f t="shared" si="8437"/>
        <v>сыр полутвердый</v>
      </c>
      <c r="E8463" t="str">
        <f t="shared" si="8437"/>
        <v>A3|сыр полутвердый</v>
      </c>
      <c r="F8463">
        <f>IFERROR(INDEX('Прайс-лист на год'!$E$4:$NG$28,MATCH(prices_model!E8463,'Прайс-лист на год'!$D$4:$D$28,0),MATCH(prices_model!A8463,'Прайс-лист на год'!$E$3:$NG$3,0)),0)</f>
        <v>660</v>
      </c>
    </row>
    <row r="8464" spans="1:6" x14ac:dyDescent="0.25">
      <c r="A8464" s="30">
        <f>'Прайс-лист на год'!$E$3+ROUNDDOWN((ROW()-2)/25,0)</f>
        <v>44168</v>
      </c>
      <c r="B8464">
        <f t="shared" ref="B8464:E8464" si="8438">B8439</f>
        <v>1</v>
      </c>
      <c r="C8464" t="str">
        <f t="shared" si="8438"/>
        <v>A3</v>
      </c>
      <c r="D8464" t="str">
        <f t="shared" si="8438"/>
        <v>сыр мягкий</v>
      </c>
      <c r="E8464" t="str">
        <f t="shared" si="8438"/>
        <v>A3|сыр мягкий</v>
      </c>
      <c r="F8464">
        <f>IFERROR(INDEX('Прайс-лист на год'!$E$4:$NG$28,MATCH(prices_model!E8464,'Прайс-лист на год'!$D$4:$D$28,0),MATCH(prices_model!A8464,'Прайс-лист на год'!$E$3:$NG$3,0)),0)</f>
        <v>550</v>
      </c>
    </row>
    <row r="8465" spans="1:6" x14ac:dyDescent="0.25">
      <c r="A8465" s="30">
        <f>'Прайс-лист на год'!$E$3+ROUNDDOWN((ROW()-2)/25,0)</f>
        <v>44168</v>
      </c>
      <c r="B8465">
        <f t="shared" ref="B8465:E8465" si="8439">B8440</f>
        <v>1</v>
      </c>
      <c r="C8465" t="str">
        <f t="shared" si="8439"/>
        <v>A3</v>
      </c>
      <c r="D8465" t="str">
        <f t="shared" si="8439"/>
        <v>прочие сыры</v>
      </c>
      <c r="E8465" t="str">
        <f t="shared" si="8439"/>
        <v>A3|прочие сыры</v>
      </c>
      <c r="F8465">
        <f>IFERROR(INDEX('Прайс-лист на год'!$E$4:$NG$28,MATCH(prices_model!E8465,'Прайс-лист на год'!$D$4:$D$28,0),MATCH(prices_model!A8465,'Прайс-лист на год'!$E$3:$NG$3,0)),0)</f>
        <v>770</v>
      </c>
    </row>
    <row r="8466" spans="1:6" x14ac:dyDescent="0.25">
      <c r="A8466" s="30">
        <f>'Прайс-лист на год'!$E$3+ROUNDDOWN((ROW()-2)/25,0)</f>
        <v>44168</v>
      </c>
      <c r="B8466">
        <f t="shared" ref="B8466:E8466" si="8440">B8441</f>
        <v>1</v>
      </c>
      <c r="C8466" t="str">
        <f t="shared" si="8440"/>
        <v>A3</v>
      </c>
      <c r="D8466" t="str">
        <f t="shared" si="8440"/>
        <v>продукты сырные</v>
      </c>
      <c r="E8466" t="str">
        <f t="shared" si="8440"/>
        <v>A3|продукты сырные</v>
      </c>
      <c r="F8466">
        <f>IFERROR(INDEX('Прайс-лист на год'!$E$4:$NG$28,MATCH(prices_model!E8466,'Прайс-лист на год'!$D$4:$D$28,0),MATCH(prices_model!A8466,'Прайс-лист на год'!$E$3:$NG$3,0)),0)</f>
        <v>440</v>
      </c>
    </row>
    <row r="8467" spans="1:6" x14ac:dyDescent="0.25">
      <c r="A8467" s="30">
        <f>'Прайс-лист на год'!$E$3+ROUNDDOWN((ROW()-2)/25,0)</f>
        <v>44168</v>
      </c>
      <c r="B8467">
        <f t="shared" ref="B8467:E8467" si="8441">B8442</f>
        <v>1</v>
      </c>
      <c r="C8467" t="str">
        <f t="shared" si="8441"/>
        <v>A4</v>
      </c>
      <c r="D8467" t="str">
        <f t="shared" si="8441"/>
        <v>сыр твердый</v>
      </c>
      <c r="E8467" t="str">
        <f t="shared" si="8441"/>
        <v>A4|сыр твердый</v>
      </c>
      <c r="F8467">
        <f>IFERROR(INDEX('Прайс-лист на год'!$E$4:$NG$28,MATCH(prices_model!E8467,'Прайс-лист на год'!$D$4:$D$28,0),MATCH(prices_model!A8467,'Прайс-лист на год'!$E$3:$NG$3,0)),0)</f>
        <v>1103</v>
      </c>
    </row>
    <row r="8468" spans="1:6" x14ac:dyDescent="0.25">
      <c r="A8468" s="30">
        <f>'Прайс-лист на год'!$E$3+ROUNDDOWN((ROW()-2)/25,0)</f>
        <v>44168</v>
      </c>
      <c r="B8468">
        <f t="shared" ref="B8468:E8468" si="8442">B8443</f>
        <v>1</v>
      </c>
      <c r="C8468" t="str">
        <f t="shared" si="8442"/>
        <v>A4</v>
      </c>
      <c r="D8468" t="str">
        <f t="shared" si="8442"/>
        <v>сыр полутвердый</v>
      </c>
      <c r="E8468" t="str">
        <f t="shared" si="8442"/>
        <v>A4|сыр полутвердый</v>
      </c>
      <c r="F8468">
        <f>IFERROR(INDEX('Прайс-лист на год'!$E$4:$NG$28,MATCH(prices_model!E8468,'Прайс-лист на год'!$D$4:$D$28,0),MATCH(prices_model!A8468,'Прайс-лист на год'!$E$3:$NG$3,0)),0)</f>
        <v>662</v>
      </c>
    </row>
    <row r="8469" spans="1:6" x14ac:dyDescent="0.25">
      <c r="A8469" s="30">
        <f>'Прайс-лист на год'!$E$3+ROUNDDOWN((ROW()-2)/25,0)</f>
        <v>44168</v>
      </c>
      <c r="B8469">
        <f t="shared" ref="B8469:E8469" si="8443">B8444</f>
        <v>1</v>
      </c>
      <c r="C8469" t="str">
        <f t="shared" si="8443"/>
        <v>A4</v>
      </c>
      <c r="D8469" t="str">
        <f t="shared" si="8443"/>
        <v>сыр мягкий</v>
      </c>
      <c r="E8469" t="str">
        <f t="shared" si="8443"/>
        <v>A4|сыр мягкий</v>
      </c>
      <c r="F8469">
        <f>IFERROR(INDEX('Прайс-лист на год'!$E$4:$NG$28,MATCH(prices_model!E8469,'Прайс-лист на год'!$D$4:$D$28,0),MATCH(prices_model!A8469,'Прайс-лист на год'!$E$3:$NG$3,0)),0)</f>
        <v>551</v>
      </c>
    </row>
    <row r="8470" spans="1:6" x14ac:dyDescent="0.25">
      <c r="A8470" s="30">
        <f>'Прайс-лист на год'!$E$3+ROUNDDOWN((ROW()-2)/25,0)</f>
        <v>44168</v>
      </c>
      <c r="B8470">
        <f t="shared" ref="B8470:E8470" si="8444">B8445</f>
        <v>1</v>
      </c>
      <c r="C8470" t="str">
        <f t="shared" si="8444"/>
        <v>A4</v>
      </c>
      <c r="D8470" t="str">
        <f t="shared" si="8444"/>
        <v>прочие сыры</v>
      </c>
      <c r="E8470" t="str">
        <f t="shared" si="8444"/>
        <v>A4|прочие сыры</v>
      </c>
      <c r="F8470">
        <f>IFERROR(INDEX('Прайс-лист на год'!$E$4:$NG$28,MATCH(prices_model!E8470,'Прайс-лист на год'!$D$4:$D$28,0),MATCH(prices_model!A8470,'Прайс-лист на год'!$E$3:$NG$3,0)),0)</f>
        <v>847</v>
      </c>
    </row>
    <row r="8471" spans="1:6" x14ac:dyDescent="0.25">
      <c r="A8471" s="30">
        <f>'Прайс-лист на год'!$E$3+ROUNDDOWN((ROW()-2)/25,0)</f>
        <v>44168</v>
      </c>
      <c r="B8471">
        <f t="shared" ref="B8471:E8471" si="8445">B8446</f>
        <v>1</v>
      </c>
      <c r="C8471" t="str">
        <f t="shared" si="8445"/>
        <v>A4</v>
      </c>
      <c r="D8471" t="str">
        <f t="shared" si="8445"/>
        <v>продукты сырные</v>
      </c>
      <c r="E8471" t="str">
        <f t="shared" si="8445"/>
        <v>A4|продукты сырные</v>
      </c>
      <c r="F8471">
        <f>IFERROR(INDEX('Прайс-лист на год'!$E$4:$NG$28,MATCH(prices_model!E8471,'Прайс-лист на год'!$D$4:$D$28,0),MATCH(prices_model!A8471,'Прайс-лист на год'!$E$3:$NG$3,0)),0)</f>
        <v>340</v>
      </c>
    </row>
    <row r="8472" spans="1:6" x14ac:dyDescent="0.25">
      <c r="A8472" s="30">
        <f>'Прайс-лист на год'!$E$3+ROUNDDOWN((ROW()-2)/25,0)</f>
        <v>44168</v>
      </c>
      <c r="B8472">
        <f t="shared" ref="B8472:E8472" si="8446">B8447</f>
        <v>1</v>
      </c>
      <c r="C8472" t="str">
        <f t="shared" si="8446"/>
        <v>A5</v>
      </c>
      <c r="D8472" t="str">
        <f t="shared" si="8446"/>
        <v>сыр твердый</v>
      </c>
      <c r="E8472" t="str">
        <f t="shared" si="8446"/>
        <v>A5|сыр твердый</v>
      </c>
      <c r="F8472">
        <f>IFERROR(INDEX('Прайс-лист на год'!$E$4:$NG$28,MATCH(prices_model!E8472,'Прайс-лист на год'!$D$4:$D$28,0),MATCH(prices_model!A8472,'Прайс-лист на год'!$E$3:$NG$3,0)),0)</f>
        <v>1111</v>
      </c>
    </row>
    <row r="8473" spans="1:6" x14ac:dyDescent="0.25">
      <c r="A8473" s="30">
        <f>'Прайс-лист на год'!$E$3+ROUNDDOWN((ROW()-2)/25,0)</f>
        <v>44168</v>
      </c>
      <c r="B8473">
        <f t="shared" ref="B8473:E8473" si="8447">B8448</f>
        <v>1</v>
      </c>
      <c r="C8473" t="str">
        <f t="shared" si="8447"/>
        <v>A5</v>
      </c>
      <c r="D8473" t="str">
        <f t="shared" si="8447"/>
        <v>сыр полутвердый</v>
      </c>
      <c r="E8473" t="str">
        <f t="shared" si="8447"/>
        <v>A5|сыр полутвердый</v>
      </c>
      <c r="F8473">
        <f>IFERROR(INDEX('Прайс-лист на год'!$E$4:$NG$28,MATCH(prices_model!E8473,'Прайс-лист на год'!$D$4:$D$28,0),MATCH(prices_model!A8473,'Прайс-лист на год'!$E$3:$NG$3,0)),0)</f>
        <v>666</v>
      </c>
    </row>
    <row r="8474" spans="1:6" x14ac:dyDescent="0.25">
      <c r="A8474" s="30">
        <f>'Прайс-лист на год'!$E$3+ROUNDDOWN((ROW()-2)/25,0)</f>
        <v>44168</v>
      </c>
      <c r="B8474">
        <f t="shared" ref="B8474:E8474" si="8448">B8449</f>
        <v>1</v>
      </c>
      <c r="C8474" t="str">
        <f t="shared" si="8448"/>
        <v>A5</v>
      </c>
      <c r="D8474" t="str">
        <f t="shared" si="8448"/>
        <v>сыр мягкий</v>
      </c>
      <c r="E8474" t="str">
        <f t="shared" si="8448"/>
        <v>A5|сыр мягкий</v>
      </c>
      <c r="F8474">
        <f>IFERROR(INDEX('Прайс-лист на год'!$E$4:$NG$28,MATCH(prices_model!E8474,'Прайс-лист на год'!$D$4:$D$28,0),MATCH(prices_model!A8474,'Прайс-лист на год'!$E$3:$NG$3,0)),0)</f>
        <v>555</v>
      </c>
    </row>
    <row r="8475" spans="1:6" x14ac:dyDescent="0.25">
      <c r="A8475" s="30">
        <f>'Прайс-лист на год'!$E$3+ROUNDDOWN((ROW()-2)/25,0)</f>
        <v>44168</v>
      </c>
      <c r="B8475">
        <f t="shared" ref="B8475:E8475" si="8449">B8450</f>
        <v>1</v>
      </c>
      <c r="C8475" t="str">
        <f t="shared" si="8449"/>
        <v>A5</v>
      </c>
      <c r="D8475" t="str">
        <f t="shared" si="8449"/>
        <v>прочие сыры</v>
      </c>
      <c r="E8475" t="str">
        <f t="shared" si="8449"/>
        <v>A5|прочие сыры</v>
      </c>
      <c r="F8475">
        <f>IFERROR(INDEX('Прайс-лист на год'!$E$4:$NG$28,MATCH(prices_model!E8475,'Прайс-лист на год'!$D$4:$D$28,0),MATCH(prices_model!A8475,'Прайс-лист на год'!$E$3:$NG$3,0)),0)</f>
        <v>777</v>
      </c>
    </row>
    <row r="8476" spans="1:6" x14ac:dyDescent="0.25">
      <c r="A8476" s="30">
        <f>'Прайс-лист на год'!$E$3+ROUNDDOWN((ROW()-2)/25,0)</f>
        <v>44168</v>
      </c>
      <c r="B8476">
        <f t="shared" ref="B8476:E8476" si="8450">B8451</f>
        <v>1</v>
      </c>
      <c r="C8476" t="str">
        <f t="shared" si="8450"/>
        <v>A5</v>
      </c>
      <c r="D8476" t="str">
        <f t="shared" si="8450"/>
        <v>продукты сырные</v>
      </c>
      <c r="E8476" t="str">
        <f t="shared" si="8450"/>
        <v>A5|продукты сырные</v>
      </c>
      <c r="F8476">
        <f>IFERROR(INDEX('Прайс-лист на год'!$E$4:$NG$28,MATCH(prices_model!E8476,'Прайс-лист на год'!$D$4:$D$28,0),MATCH(prices_model!A8476,'Прайс-лист на год'!$E$3:$NG$3,0)),0)</f>
        <v>444</v>
      </c>
    </row>
    <row r="8477" spans="1:6" x14ac:dyDescent="0.25">
      <c r="A8477" s="30">
        <f>'Прайс-лист на год'!$E$3+ROUNDDOWN((ROW()-2)/25,0)</f>
        <v>44169</v>
      </c>
      <c r="B8477">
        <f t="shared" ref="B8477:E8477" si="8451">B8452</f>
        <v>1</v>
      </c>
      <c r="C8477" t="str">
        <f t="shared" si="8451"/>
        <v>A1</v>
      </c>
      <c r="D8477" t="str">
        <f t="shared" si="8451"/>
        <v>сыр твердый</v>
      </c>
      <c r="E8477" t="str">
        <f t="shared" si="8451"/>
        <v>A1|сыр твердый</v>
      </c>
      <c r="F8477">
        <f>IFERROR(INDEX('Прайс-лист на год'!$E$4:$NG$28,MATCH(prices_model!E8477,'Прайс-лист на год'!$D$4:$D$28,0),MATCH(prices_model!A8477,'Прайс-лист на год'!$E$3:$NG$3,0)),0)</f>
        <v>1000</v>
      </c>
    </row>
    <row r="8478" spans="1:6" x14ac:dyDescent="0.25">
      <c r="A8478" s="30">
        <f>'Прайс-лист на год'!$E$3+ROUNDDOWN((ROW()-2)/25,0)</f>
        <v>44169</v>
      </c>
      <c r="B8478">
        <f t="shared" ref="B8478:E8478" si="8452">B8453</f>
        <v>1</v>
      </c>
      <c r="C8478" t="str">
        <f t="shared" si="8452"/>
        <v>A1</v>
      </c>
      <c r="D8478" t="str">
        <f t="shared" si="8452"/>
        <v>сыр полутвердый</v>
      </c>
      <c r="E8478" t="str">
        <f t="shared" si="8452"/>
        <v>A1|сыр полутвердый</v>
      </c>
      <c r="F8478">
        <f>IFERROR(INDEX('Прайс-лист на год'!$E$4:$NG$28,MATCH(prices_model!E8478,'Прайс-лист на год'!$D$4:$D$28,0),MATCH(prices_model!A8478,'Прайс-лист на год'!$E$3:$NG$3,0)),0)</f>
        <v>600</v>
      </c>
    </row>
    <row r="8479" spans="1:6" x14ac:dyDescent="0.25">
      <c r="A8479" s="30">
        <f>'Прайс-лист на год'!$E$3+ROUNDDOWN((ROW()-2)/25,0)</f>
        <v>44169</v>
      </c>
      <c r="B8479">
        <f t="shared" ref="B8479:E8479" si="8453">B8454</f>
        <v>1</v>
      </c>
      <c r="C8479" t="str">
        <f t="shared" si="8453"/>
        <v>A1</v>
      </c>
      <c r="D8479" t="str">
        <f t="shared" si="8453"/>
        <v>сыр мягкий</v>
      </c>
      <c r="E8479" t="str">
        <f t="shared" si="8453"/>
        <v>A1|сыр мягкий</v>
      </c>
      <c r="F8479">
        <f>IFERROR(INDEX('Прайс-лист на год'!$E$4:$NG$28,MATCH(prices_model!E8479,'Прайс-лист на год'!$D$4:$D$28,0),MATCH(prices_model!A8479,'Прайс-лист на год'!$E$3:$NG$3,0)),0)</f>
        <v>500</v>
      </c>
    </row>
    <row r="8480" spans="1:6" x14ac:dyDescent="0.25">
      <c r="A8480" s="30">
        <f>'Прайс-лист на год'!$E$3+ROUNDDOWN((ROW()-2)/25,0)</f>
        <v>44169</v>
      </c>
      <c r="B8480">
        <f t="shared" ref="B8480:E8480" si="8454">B8455</f>
        <v>1</v>
      </c>
      <c r="C8480" t="str">
        <f t="shared" si="8454"/>
        <v>A1</v>
      </c>
      <c r="D8480" t="str">
        <f t="shared" si="8454"/>
        <v>прочие сыры</v>
      </c>
      <c r="E8480" t="str">
        <f t="shared" si="8454"/>
        <v>A1|прочие сыры</v>
      </c>
      <c r="F8480">
        <f>IFERROR(INDEX('Прайс-лист на год'!$E$4:$NG$28,MATCH(prices_model!E8480,'Прайс-лист на год'!$D$4:$D$28,0),MATCH(prices_model!A8480,'Прайс-лист на год'!$E$3:$NG$3,0)),0)</f>
        <v>700</v>
      </c>
    </row>
    <row r="8481" spans="1:6" x14ac:dyDescent="0.25">
      <c r="A8481" s="30">
        <f>'Прайс-лист на год'!$E$3+ROUNDDOWN((ROW()-2)/25,0)</f>
        <v>44169</v>
      </c>
      <c r="B8481">
        <f t="shared" ref="B8481:E8481" si="8455">B8456</f>
        <v>1</v>
      </c>
      <c r="C8481" t="str">
        <f t="shared" si="8455"/>
        <v>A1</v>
      </c>
      <c r="D8481" t="str">
        <f t="shared" si="8455"/>
        <v>продукты сырные</v>
      </c>
      <c r="E8481" t="str">
        <f t="shared" si="8455"/>
        <v>A1|продукты сырные</v>
      </c>
      <c r="F8481">
        <f>IFERROR(INDEX('Прайс-лист на год'!$E$4:$NG$28,MATCH(prices_model!E8481,'Прайс-лист на год'!$D$4:$D$28,0),MATCH(prices_model!A8481,'Прайс-лист на год'!$E$3:$NG$3,0)),0)</f>
        <v>400</v>
      </c>
    </row>
    <row r="8482" spans="1:6" x14ac:dyDescent="0.25">
      <c r="A8482" s="30">
        <f>'Прайс-лист на год'!$E$3+ROUNDDOWN((ROW()-2)/25,0)</f>
        <v>44169</v>
      </c>
      <c r="B8482">
        <f t="shared" ref="B8482:E8482" si="8456">B8457</f>
        <v>1</v>
      </c>
      <c r="C8482" t="str">
        <f t="shared" si="8456"/>
        <v>A2</v>
      </c>
      <c r="D8482" t="str">
        <f t="shared" si="8456"/>
        <v>сыр твердый</v>
      </c>
      <c r="E8482" t="str">
        <f t="shared" si="8456"/>
        <v>A2|сыр твердый</v>
      </c>
      <c r="F8482">
        <f>IFERROR(INDEX('Прайс-лист на год'!$E$4:$NG$28,MATCH(prices_model!E8482,'Прайс-лист на год'!$D$4:$D$28,0),MATCH(prices_model!A8482,'Прайс-лист на год'!$E$3:$NG$3,0)),0)</f>
        <v>1050</v>
      </c>
    </row>
    <row r="8483" spans="1:6" x14ac:dyDescent="0.25">
      <c r="A8483" s="30">
        <f>'Прайс-лист на год'!$E$3+ROUNDDOWN((ROW()-2)/25,0)</f>
        <v>44169</v>
      </c>
      <c r="B8483">
        <f t="shared" ref="B8483:E8483" si="8457">B8458</f>
        <v>1</v>
      </c>
      <c r="C8483" t="str">
        <f t="shared" si="8457"/>
        <v>A2</v>
      </c>
      <c r="D8483" t="str">
        <f t="shared" si="8457"/>
        <v>сыр полутвердый</v>
      </c>
      <c r="E8483" t="str">
        <f t="shared" si="8457"/>
        <v>A2|сыр полутвердый</v>
      </c>
      <c r="F8483">
        <f>IFERROR(INDEX('Прайс-лист на год'!$E$4:$NG$28,MATCH(prices_model!E8483,'Прайс-лист на год'!$D$4:$D$28,0),MATCH(prices_model!A8483,'Прайс-лист на год'!$E$3:$NG$3,0)),0)</f>
        <v>630</v>
      </c>
    </row>
    <row r="8484" spans="1:6" x14ac:dyDescent="0.25">
      <c r="A8484" s="30">
        <f>'Прайс-лист на год'!$E$3+ROUNDDOWN((ROW()-2)/25,0)</f>
        <v>44169</v>
      </c>
      <c r="B8484">
        <f t="shared" ref="B8484:E8484" si="8458">B8459</f>
        <v>1</v>
      </c>
      <c r="C8484" t="str">
        <f t="shared" si="8458"/>
        <v>A2</v>
      </c>
      <c r="D8484" t="str">
        <f t="shared" si="8458"/>
        <v>сыр мягкий</v>
      </c>
      <c r="E8484" t="str">
        <f t="shared" si="8458"/>
        <v>A2|сыр мягкий</v>
      </c>
      <c r="F8484">
        <f>IFERROR(INDEX('Прайс-лист на год'!$E$4:$NG$28,MATCH(prices_model!E8484,'Прайс-лист на год'!$D$4:$D$28,0),MATCH(prices_model!A8484,'Прайс-лист на год'!$E$3:$NG$3,0)),0)</f>
        <v>525</v>
      </c>
    </row>
    <row r="8485" spans="1:6" x14ac:dyDescent="0.25">
      <c r="A8485" s="30">
        <f>'Прайс-лист на год'!$E$3+ROUNDDOWN((ROW()-2)/25,0)</f>
        <v>44169</v>
      </c>
      <c r="B8485">
        <f t="shared" ref="B8485:E8485" si="8459">B8460</f>
        <v>1</v>
      </c>
      <c r="C8485" t="str">
        <f t="shared" si="8459"/>
        <v>A2</v>
      </c>
      <c r="D8485" t="str">
        <f t="shared" si="8459"/>
        <v>прочие сыры</v>
      </c>
      <c r="E8485" t="str">
        <f t="shared" si="8459"/>
        <v>A2|прочие сыры</v>
      </c>
      <c r="F8485">
        <f>IFERROR(INDEX('Прайс-лист на год'!$E$4:$NG$28,MATCH(prices_model!E8485,'Прайс-лист на год'!$D$4:$D$28,0),MATCH(prices_model!A8485,'Прайс-лист на год'!$E$3:$NG$3,0)),0)</f>
        <v>735</v>
      </c>
    </row>
    <row r="8486" spans="1:6" x14ac:dyDescent="0.25">
      <c r="A8486" s="30">
        <f>'Прайс-лист на год'!$E$3+ROUNDDOWN((ROW()-2)/25,0)</f>
        <v>44169</v>
      </c>
      <c r="B8486">
        <f t="shared" ref="B8486:E8486" si="8460">B8461</f>
        <v>1</v>
      </c>
      <c r="C8486" t="str">
        <f t="shared" si="8460"/>
        <v>A2</v>
      </c>
      <c r="D8486" t="str">
        <f t="shared" si="8460"/>
        <v>продукты сырные</v>
      </c>
      <c r="E8486" t="str">
        <f t="shared" si="8460"/>
        <v>A2|продукты сырные</v>
      </c>
      <c r="F8486">
        <f>IFERROR(INDEX('Прайс-лист на год'!$E$4:$NG$28,MATCH(prices_model!E8486,'Прайс-лист на год'!$D$4:$D$28,0),MATCH(prices_model!A8486,'Прайс-лист на год'!$E$3:$NG$3,0)),0)</f>
        <v>420</v>
      </c>
    </row>
    <row r="8487" spans="1:6" x14ac:dyDescent="0.25">
      <c r="A8487" s="30">
        <f>'Прайс-лист на год'!$E$3+ROUNDDOWN((ROW()-2)/25,0)</f>
        <v>44169</v>
      </c>
      <c r="B8487">
        <f t="shared" ref="B8487:E8487" si="8461">B8462</f>
        <v>1</v>
      </c>
      <c r="C8487" t="str">
        <f t="shared" si="8461"/>
        <v>A3</v>
      </c>
      <c r="D8487" t="str">
        <f t="shared" si="8461"/>
        <v>сыр твердый</v>
      </c>
      <c r="E8487" t="str">
        <f t="shared" si="8461"/>
        <v>A3|сыр твердый</v>
      </c>
      <c r="F8487">
        <f>IFERROR(INDEX('Прайс-лист на год'!$E$4:$NG$28,MATCH(prices_model!E8487,'Прайс-лист на год'!$D$4:$D$28,0),MATCH(prices_model!A8487,'Прайс-лист на год'!$E$3:$NG$3,0)),0)</f>
        <v>1100</v>
      </c>
    </row>
    <row r="8488" spans="1:6" x14ac:dyDescent="0.25">
      <c r="A8488" s="30">
        <f>'Прайс-лист на год'!$E$3+ROUNDDOWN((ROW()-2)/25,0)</f>
        <v>44169</v>
      </c>
      <c r="B8488">
        <f t="shared" ref="B8488:E8488" si="8462">B8463</f>
        <v>1</v>
      </c>
      <c r="C8488" t="str">
        <f t="shared" si="8462"/>
        <v>A3</v>
      </c>
      <c r="D8488" t="str">
        <f t="shared" si="8462"/>
        <v>сыр полутвердый</v>
      </c>
      <c r="E8488" t="str">
        <f t="shared" si="8462"/>
        <v>A3|сыр полутвердый</v>
      </c>
      <c r="F8488">
        <f>IFERROR(INDEX('Прайс-лист на год'!$E$4:$NG$28,MATCH(prices_model!E8488,'Прайс-лист на год'!$D$4:$D$28,0),MATCH(prices_model!A8488,'Прайс-лист на год'!$E$3:$NG$3,0)),0)</f>
        <v>660</v>
      </c>
    </row>
    <row r="8489" spans="1:6" x14ac:dyDescent="0.25">
      <c r="A8489" s="30">
        <f>'Прайс-лист на год'!$E$3+ROUNDDOWN((ROW()-2)/25,0)</f>
        <v>44169</v>
      </c>
      <c r="B8489">
        <f t="shared" ref="B8489:E8489" si="8463">B8464</f>
        <v>1</v>
      </c>
      <c r="C8489" t="str">
        <f t="shared" si="8463"/>
        <v>A3</v>
      </c>
      <c r="D8489" t="str">
        <f t="shared" si="8463"/>
        <v>сыр мягкий</v>
      </c>
      <c r="E8489" t="str">
        <f t="shared" si="8463"/>
        <v>A3|сыр мягкий</v>
      </c>
      <c r="F8489">
        <f>IFERROR(INDEX('Прайс-лист на год'!$E$4:$NG$28,MATCH(prices_model!E8489,'Прайс-лист на год'!$D$4:$D$28,0),MATCH(prices_model!A8489,'Прайс-лист на год'!$E$3:$NG$3,0)),0)</f>
        <v>550</v>
      </c>
    </row>
    <row r="8490" spans="1:6" x14ac:dyDescent="0.25">
      <c r="A8490" s="30">
        <f>'Прайс-лист на год'!$E$3+ROUNDDOWN((ROW()-2)/25,0)</f>
        <v>44169</v>
      </c>
      <c r="B8490">
        <f t="shared" ref="B8490:E8490" si="8464">B8465</f>
        <v>1</v>
      </c>
      <c r="C8490" t="str">
        <f t="shared" si="8464"/>
        <v>A3</v>
      </c>
      <c r="D8490" t="str">
        <f t="shared" si="8464"/>
        <v>прочие сыры</v>
      </c>
      <c r="E8490" t="str">
        <f t="shared" si="8464"/>
        <v>A3|прочие сыры</v>
      </c>
      <c r="F8490">
        <f>IFERROR(INDEX('Прайс-лист на год'!$E$4:$NG$28,MATCH(prices_model!E8490,'Прайс-лист на год'!$D$4:$D$28,0),MATCH(prices_model!A8490,'Прайс-лист на год'!$E$3:$NG$3,0)),0)</f>
        <v>770</v>
      </c>
    </row>
    <row r="8491" spans="1:6" x14ac:dyDescent="0.25">
      <c r="A8491" s="30">
        <f>'Прайс-лист на год'!$E$3+ROUNDDOWN((ROW()-2)/25,0)</f>
        <v>44169</v>
      </c>
      <c r="B8491">
        <f t="shared" ref="B8491:E8491" si="8465">B8466</f>
        <v>1</v>
      </c>
      <c r="C8491" t="str">
        <f t="shared" si="8465"/>
        <v>A3</v>
      </c>
      <c r="D8491" t="str">
        <f t="shared" si="8465"/>
        <v>продукты сырные</v>
      </c>
      <c r="E8491" t="str">
        <f t="shared" si="8465"/>
        <v>A3|продукты сырные</v>
      </c>
      <c r="F8491">
        <f>IFERROR(INDEX('Прайс-лист на год'!$E$4:$NG$28,MATCH(prices_model!E8491,'Прайс-лист на год'!$D$4:$D$28,0),MATCH(prices_model!A8491,'Прайс-лист на год'!$E$3:$NG$3,0)),0)</f>
        <v>440</v>
      </c>
    </row>
    <row r="8492" spans="1:6" x14ac:dyDescent="0.25">
      <c r="A8492" s="30">
        <f>'Прайс-лист на год'!$E$3+ROUNDDOWN((ROW()-2)/25,0)</f>
        <v>44169</v>
      </c>
      <c r="B8492">
        <f t="shared" ref="B8492:E8492" si="8466">B8467</f>
        <v>1</v>
      </c>
      <c r="C8492" t="str">
        <f t="shared" si="8466"/>
        <v>A4</v>
      </c>
      <c r="D8492" t="str">
        <f t="shared" si="8466"/>
        <v>сыр твердый</v>
      </c>
      <c r="E8492" t="str">
        <f t="shared" si="8466"/>
        <v>A4|сыр твердый</v>
      </c>
      <c r="F8492">
        <f>IFERROR(INDEX('Прайс-лист на год'!$E$4:$NG$28,MATCH(prices_model!E8492,'Прайс-лист на год'!$D$4:$D$28,0),MATCH(prices_model!A8492,'Прайс-лист на год'!$E$3:$NG$3,0)),0)</f>
        <v>1103</v>
      </c>
    </row>
    <row r="8493" spans="1:6" x14ac:dyDescent="0.25">
      <c r="A8493" s="30">
        <f>'Прайс-лист на год'!$E$3+ROUNDDOWN((ROW()-2)/25,0)</f>
        <v>44169</v>
      </c>
      <c r="B8493">
        <f t="shared" ref="B8493:E8493" si="8467">B8468</f>
        <v>1</v>
      </c>
      <c r="C8493" t="str">
        <f t="shared" si="8467"/>
        <v>A4</v>
      </c>
      <c r="D8493" t="str">
        <f t="shared" si="8467"/>
        <v>сыр полутвердый</v>
      </c>
      <c r="E8493" t="str">
        <f t="shared" si="8467"/>
        <v>A4|сыр полутвердый</v>
      </c>
      <c r="F8493">
        <f>IFERROR(INDEX('Прайс-лист на год'!$E$4:$NG$28,MATCH(prices_model!E8493,'Прайс-лист на год'!$D$4:$D$28,0),MATCH(prices_model!A8493,'Прайс-лист на год'!$E$3:$NG$3,0)),0)</f>
        <v>662</v>
      </c>
    </row>
    <row r="8494" spans="1:6" x14ac:dyDescent="0.25">
      <c r="A8494" s="30">
        <f>'Прайс-лист на год'!$E$3+ROUNDDOWN((ROW()-2)/25,0)</f>
        <v>44169</v>
      </c>
      <c r="B8494">
        <f t="shared" ref="B8494:E8494" si="8468">B8469</f>
        <v>1</v>
      </c>
      <c r="C8494" t="str">
        <f t="shared" si="8468"/>
        <v>A4</v>
      </c>
      <c r="D8494" t="str">
        <f t="shared" si="8468"/>
        <v>сыр мягкий</v>
      </c>
      <c r="E8494" t="str">
        <f t="shared" si="8468"/>
        <v>A4|сыр мягкий</v>
      </c>
      <c r="F8494">
        <f>IFERROR(INDEX('Прайс-лист на год'!$E$4:$NG$28,MATCH(prices_model!E8494,'Прайс-лист на год'!$D$4:$D$28,0),MATCH(prices_model!A8494,'Прайс-лист на год'!$E$3:$NG$3,0)),0)</f>
        <v>551</v>
      </c>
    </row>
    <row r="8495" spans="1:6" x14ac:dyDescent="0.25">
      <c r="A8495" s="30">
        <f>'Прайс-лист на год'!$E$3+ROUNDDOWN((ROW()-2)/25,0)</f>
        <v>44169</v>
      </c>
      <c r="B8495">
        <f t="shared" ref="B8495:E8495" si="8469">B8470</f>
        <v>1</v>
      </c>
      <c r="C8495" t="str">
        <f t="shared" si="8469"/>
        <v>A4</v>
      </c>
      <c r="D8495" t="str">
        <f t="shared" si="8469"/>
        <v>прочие сыры</v>
      </c>
      <c r="E8495" t="str">
        <f t="shared" si="8469"/>
        <v>A4|прочие сыры</v>
      </c>
      <c r="F8495">
        <f>IFERROR(INDEX('Прайс-лист на год'!$E$4:$NG$28,MATCH(prices_model!E8495,'Прайс-лист на год'!$D$4:$D$28,0),MATCH(prices_model!A8495,'Прайс-лист на год'!$E$3:$NG$3,0)),0)</f>
        <v>847</v>
      </c>
    </row>
    <row r="8496" spans="1:6" x14ac:dyDescent="0.25">
      <c r="A8496" s="30">
        <f>'Прайс-лист на год'!$E$3+ROUNDDOWN((ROW()-2)/25,0)</f>
        <v>44169</v>
      </c>
      <c r="B8496">
        <f t="shared" ref="B8496:E8496" si="8470">B8471</f>
        <v>1</v>
      </c>
      <c r="C8496" t="str">
        <f t="shared" si="8470"/>
        <v>A4</v>
      </c>
      <c r="D8496" t="str">
        <f t="shared" si="8470"/>
        <v>продукты сырные</v>
      </c>
      <c r="E8496" t="str">
        <f t="shared" si="8470"/>
        <v>A4|продукты сырные</v>
      </c>
      <c r="F8496">
        <f>IFERROR(INDEX('Прайс-лист на год'!$E$4:$NG$28,MATCH(prices_model!E8496,'Прайс-лист на год'!$D$4:$D$28,0),MATCH(prices_model!A8496,'Прайс-лист на год'!$E$3:$NG$3,0)),0)</f>
        <v>340</v>
      </c>
    </row>
    <row r="8497" spans="1:6" x14ac:dyDescent="0.25">
      <c r="A8497" s="30">
        <f>'Прайс-лист на год'!$E$3+ROUNDDOWN((ROW()-2)/25,0)</f>
        <v>44169</v>
      </c>
      <c r="B8497">
        <f t="shared" ref="B8497:E8497" si="8471">B8472</f>
        <v>1</v>
      </c>
      <c r="C8497" t="str">
        <f t="shared" si="8471"/>
        <v>A5</v>
      </c>
      <c r="D8497" t="str">
        <f t="shared" si="8471"/>
        <v>сыр твердый</v>
      </c>
      <c r="E8497" t="str">
        <f t="shared" si="8471"/>
        <v>A5|сыр твердый</v>
      </c>
      <c r="F8497">
        <f>IFERROR(INDEX('Прайс-лист на год'!$E$4:$NG$28,MATCH(prices_model!E8497,'Прайс-лист на год'!$D$4:$D$28,0),MATCH(prices_model!A8497,'Прайс-лист на год'!$E$3:$NG$3,0)),0)</f>
        <v>1111</v>
      </c>
    </row>
    <row r="8498" spans="1:6" x14ac:dyDescent="0.25">
      <c r="A8498" s="30">
        <f>'Прайс-лист на год'!$E$3+ROUNDDOWN((ROW()-2)/25,0)</f>
        <v>44169</v>
      </c>
      <c r="B8498">
        <f t="shared" ref="B8498:E8498" si="8472">B8473</f>
        <v>1</v>
      </c>
      <c r="C8498" t="str">
        <f t="shared" si="8472"/>
        <v>A5</v>
      </c>
      <c r="D8498" t="str">
        <f t="shared" si="8472"/>
        <v>сыр полутвердый</v>
      </c>
      <c r="E8498" t="str">
        <f t="shared" si="8472"/>
        <v>A5|сыр полутвердый</v>
      </c>
      <c r="F8498">
        <f>IFERROR(INDEX('Прайс-лист на год'!$E$4:$NG$28,MATCH(prices_model!E8498,'Прайс-лист на год'!$D$4:$D$28,0),MATCH(prices_model!A8498,'Прайс-лист на год'!$E$3:$NG$3,0)),0)</f>
        <v>666</v>
      </c>
    </row>
    <row r="8499" spans="1:6" x14ac:dyDescent="0.25">
      <c r="A8499" s="30">
        <f>'Прайс-лист на год'!$E$3+ROUNDDOWN((ROW()-2)/25,0)</f>
        <v>44169</v>
      </c>
      <c r="B8499">
        <f t="shared" ref="B8499:E8499" si="8473">B8474</f>
        <v>1</v>
      </c>
      <c r="C8499" t="str">
        <f t="shared" si="8473"/>
        <v>A5</v>
      </c>
      <c r="D8499" t="str">
        <f t="shared" si="8473"/>
        <v>сыр мягкий</v>
      </c>
      <c r="E8499" t="str">
        <f t="shared" si="8473"/>
        <v>A5|сыр мягкий</v>
      </c>
      <c r="F8499">
        <f>IFERROR(INDEX('Прайс-лист на год'!$E$4:$NG$28,MATCH(prices_model!E8499,'Прайс-лист на год'!$D$4:$D$28,0),MATCH(prices_model!A8499,'Прайс-лист на год'!$E$3:$NG$3,0)),0)</f>
        <v>555</v>
      </c>
    </row>
    <row r="8500" spans="1:6" x14ac:dyDescent="0.25">
      <c r="A8500" s="30">
        <f>'Прайс-лист на год'!$E$3+ROUNDDOWN((ROW()-2)/25,0)</f>
        <v>44169</v>
      </c>
      <c r="B8500">
        <f t="shared" ref="B8500:E8500" si="8474">B8475</f>
        <v>1</v>
      </c>
      <c r="C8500" t="str">
        <f t="shared" si="8474"/>
        <v>A5</v>
      </c>
      <c r="D8500" t="str">
        <f t="shared" si="8474"/>
        <v>прочие сыры</v>
      </c>
      <c r="E8500" t="str">
        <f t="shared" si="8474"/>
        <v>A5|прочие сыры</v>
      </c>
      <c r="F8500">
        <f>IFERROR(INDEX('Прайс-лист на год'!$E$4:$NG$28,MATCH(prices_model!E8500,'Прайс-лист на год'!$D$4:$D$28,0),MATCH(prices_model!A8500,'Прайс-лист на год'!$E$3:$NG$3,0)),0)</f>
        <v>777</v>
      </c>
    </row>
    <row r="8501" spans="1:6" x14ac:dyDescent="0.25">
      <c r="A8501" s="30">
        <f>'Прайс-лист на год'!$E$3+ROUNDDOWN((ROW()-2)/25,0)</f>
        <v>44169</v>
      </c>
      <c r="B8501">
        <f t="shared" ref="B8501:E8501" si="8475">B8476</f>
        <v>1</v>
      </c>
      <c r="C8501" t="str">
        <f t="shared" si="8475"/>
        <v>A5</v>
      </c>
      <c r="D8501" t="str">
        <f t="shared" si="8475"/>
        <v>продукты сырные</v>
      </c>
      <c r="E8501" t="str">
        <f t="shared" si="8475"/>
        <v>A5|продукты сырные</v>
      </c>
      <c r="F8501">
        <f>IFERROR(INDEX('Прайс-лист на год'!$E$4:$NG$28,MATCH(prices_model!E8501,'Прайс-лист на год'!$D$4:$D$28,0),MATCH(prices_model!A8501,'Прайс-лист на год'!$E$3:$NG$3,0)),0)</f>
        <v>444</v>
      </c>
    </row>
    <row r="8502" spans="1:6" x14ac:dyDescent="0.25">
      <c r="A8502" s="30">
        <f>'Прайс-лист на год'!$E$3+ROUNDDOWN((ROW()-2)/25,0)</f>
        <v>44170</v>
      </c>
      <c r="B8502">
        <f t="shared" ref="B8502:E8502" si="8476">B8477</f>
        <v>1</v>
      </c>
      <c r="C8502" t="str">
        <f t="shared" si="8476"/>
        <v>A1</v>
      </c>
      <c r="D8502" t="str">
        <f t="shared" si="8476"/>
        <v>сыр твердый</v>
      </c>
      <c r="E8502" t="str">
        <f t="shared" si="8476"/>
        <v>A1|сыр твердый</v>
      </c>
      <c r="F8502">
        <f>IFERROR(INDEX('Прайс-лист на год'!$E$4:$NG$28,MATCH(prices_model!E8502,'Прайс-лист на год'!$D$4:$D$28,0),MATCH(prices_model!A8502,'Прайс-лист на год'!$E$3:$NG$3,0)),0)</f>
        <v>1000</v>
      </c>
    </row>
    <row r="8503" spans="1:6" x14ac:dyDescent="0.25">
      <c r="A8503" s="30">
        <f>'Прайс-лист на год'!$E$3+ROUNDDOWN((ROW()-2)/25,0)</f>
        <v>44170</v>
      </c>
      <c r="B8503">
        <f t="shared" ref="B8503:E8503" si="8477">B8478</f>
        <v>1</v>
      </c>
      <c r="C8503" t="str">
        <f t="shared" si="8477"/>
        <v>A1</v>
      </c>
      <c r="D8503" t="str">
        <f t="shared" si="8477"/>
        <v>сыр полутвердый</v>
      </c>
      <c r="E8503" t="str">
        <f t="shared" si="8477"/>
        <v>A1|сыр полутвердый</v>
      </c>
      <c r="F8503">
        <f>IFERROR(INDEX('Прайс-лист на год'!$E$4:$NG$28,MATCH(prices_model!E8503,'Прайс-лист на год'!$D$4:$D$28,0),MATCH(prices_model!A8503,'Прайс-лист на год'!$E$3:$NG$3,0)),0)</f>
        <v>600</v>
      </c>
    </row>
    <row r="8504" spans="1:6" x14ac:dyDescent="0.25">
      <c r="A8504" s="30">
        <f>'Прайс-лист на год'!$E$3+ROUNDDOWN((ROW()-2)/25,0)</f>
        <v>44170</v>
      </c>
      <c r="B8504">
        <f t="shared" ref="B8504:E8504" si="8478">B8479</f>
        <v>1</v>
      </c>
      <c r="C8504" t="str">
        <f t="shared" si="8478"/>
        <v>A1</v>
      </c>
      <c r="D8504" t="str">
        <f t="shared" si="8478"/>
        <v>сыр мягкий</v>
      </c>
      <c r="E8504" t="str">
        <f t="shared" si="8478"/>
        <v>A1|сыр мягкий</v>
      </c>
      <c r="F8504">
        <f>IFERROR(INDEX('Прайс-лист на год'!$E$4:$NG$28,MATCH(prices_model!E8504,'Прайс-лист на год'!$D$4:$D$28,0),MATCH(prices_model!A8504,'Прайс-лист на год'!$E$3:$NG$3,0)),0)</f>
        <v>500</v>
      </c>
    </row>
    <row r="8505" spans="1:6" x14ac:dyDescent="0.25">
      <c r="A8505" s="30">
        <f>'Прайс-лист на год'!$E$3+ROUNDDOWN((ROW()-2)/25,0)</f>
        <v>44170</v>
      </c>
      <c r="B8505">
        <f t="shared" ref="B8505:E8505" si="8479">B8480</f>
        <v>1</v>
      </c>
      <c r="C8505" t="str">
        <f t="shared" si="8479"/>
        <v>A1</v>
      </c>
      <c r="D8505" t="str">
        <f t="shared" si="8479"/>
        <v>прочие сыры</v>
      </c>
      <c r="E8505" t="str">
        <f t="shared" si="8479"/>
        <v>A1|прочие сыры</v>
      </c>
      <c r="F8505">
        <f>IFERROR(INDEX('Прайс-лист на год'!$E$4:$NG$28,MATCH(prices_model!E8505,'Прайс-лист на год'!$D$4:$D$28,0),MATCH(prices_model!A8505,'Прайс-лист на год'!$E$3:$NG$3,0)),0)</f>
        <v>700</v>
      </c>
    </row>
    <row r="8506" spans="1:6" x14ac:dyDescent="0.25">
      <c r="A8506" s="30">
        <f>'Прайс-лист на год'!$E$3+ROUNDDOWN((ROW()-2)/25,0)</f>
        <v>44170</v>
      </c>
      <c r="B8506">
        <f t="shared" ref="B8506:E8506" si="8480">B8481</f>
        <v>1</v>
      </c>
      <c r="C8506" t="str">
        <f t="shared" si="8480"/>
        <v>A1</v>
      </c>
      <c r="D8506" t="str">
        <f t="shared" si="8480"/>
        <v>продукты сырные</v>
      </c>
      <c r="E8506" t="str">
        <f t="shared" si="8480"/>
        <v>A1|продукты сырные</v>
      </c>
      <c r="F8506">
        <f>IFERROR(INDEX('Прайс-лист на год'!$E$4:$NG$28,MATCH(prices_model!E8506,'Прайс-лист на год'!$D$4:$D$28,0),MATCH(prices_model!A8506,'Прайс-лист на год'!$E$3:$NG$3,0)),0)</f>
        <v>400</v>
      </c>
    </row>
    <row r="8507" spans="1:6" x14ac:dyDescent="0.25">
      <c r="A8507" s="30">
        <f>'Прайс-лист на год'!$E$3+ROUNDDOWN((ROW()-2)/25,0)</f>
        <v>44170</v>
      </c>
      <c r="B8507">
        <f t="shared" ref="B8507:E8507" si="8481">B8482</f>
        <v>1</v>
      </c>
      <c r="C8507" t="str">
        <f t="shared" si="8481"/>
        <v>A2</v>
      </c>
      <c r="D8507" t="str">
        <f t="shared" si="8481"/>
        <v>сыр твердый</v>
      </c>
      <c r="E8507" t="str">
        <f t="shared" si="8481"/>
        <v>A2|сыр твердый</v>
      </c>
      <c r="F8507">
        <f>IFERROR(INDEX('Прайс-лист на год'!$E$4:$NG$28,MATCH(prices_model!E8507,'Прайс-лист на год'!$D$4:$D$28,0),MATCH(prices_model!A8507,'Прайс-лист на год'!$E$3:$NG$3,0)),0)</f>
        <v>1050</v>
      </c>
    </row>
    <row r="8508" spans="1:6" x14ac:dyDescent="0.25">
      <c r="A8508" s="30">
        <f>'Прайс-лист на год'!$E$3+ROUNDDOWN((ROW()-2)/25,0)</f>
        <v>44170</v>
      </c>
      <c r="B8508">
        <f t="shared" ref="B8508:E8508" si="8482">B8483</f>
        <v>1</v>
      </c>
      <c r="C8508" t="str">
        <f t="shared" si="8482"/>
        <v>A2</v>
      </c>
      <c r="D8508" t="str">
        <f t="shared" si="8482"/>
        <v>сыр полутвердый</v>
      </c>
      <c r="E8508" t="str">
        <f t="shared" si="8482"/>
        <v>A2|сыр полутвердый</v>
      </c>
      <c r="F8508">
        <f>IFERROR(INDEX('Прайс-лист на год'!$E$4:$NG$28,MATCH(prices_model!E8508,'Прайс-лист на год'!$D$4:$D$28,0),MATCH(prices_model!A8508,'Прайс-лист на год'!$E$3:$NG$3,0)),0)</f>
        <v>630</v>
      </c>
    </row>
    <row r="8509" spans="1:6" x14ac:dyDescent="0.25">
      <c r="A8509" s="30">
        <f>'Прайс-лист на год'!$E$3+ROUNDDOWN((ROW()-2)/25,0)</f>
        <v>44170</v>
      </c>
      <c r="B8509">
        <f t="shared" ref="B8509:E8509" si="8483">B8484</f>
        <v>1</v>
      </c>
      <c r="C8509" t="str">
        <f t="shared" si="8483"/>
        <v>A2</v>
      </c>
      <c r="D8509" t="str">
        <f t="shared" si="8483"/>
        <v>сыр мягкий</v>
      </c>
      <c r="E8509" t="str">
        <f t="shared" si="8483"/>
        <v>A2|сыр мягкий</v>
      </c>
      <c r="F8509">
        <f>IFERROR(INDEX('Прайс-лист на год'!$E$4:$NG$28,MATCH(prices_model!E8509,'Прайс-лист на год'!$D$4:$D$28,0),MATCH(prices_model!A8509,'Прайс-лист на год'!$E$3:$NG$3,0)),0)</f>
        <v>525</v>
      </c>
    </row>
    <row r="8510" spans="1:6" x14ac:dyDescent="0.25">
      <c r="A8510" s="30">
        <f>'Прайс-лист на год'!$E$3+ROUNDDOWN((ROW()-2)/25,0)</f>
        <v>44170</v>
      </c>
      <c r="B8510">
        <f t="shared" ref="B8510:E8510" si="8484">B8485</f>
        <v>1</v>
      </c>
      <c r="C8510" t="str">
        <f t="shared" si="8484"/>
        <v>A2</v>
      </c>
      <c r="D8510" t="str">
        <f t="shared" si="8484"/>
        <v>прочие сыры</v>
      </c>
      <c r="E8510" t="str">
        <f t="shared" si="8484"/>
        <v>A2|прочие сыры</v>
      </c>
      <c r="F8510">
        <f>IFERROR(INDEX('Прайс-лист на год'!$E$4:$NG$28,MATCH(prices_model!E8510,'Прайс-лист на год'!$D$4:$D$28,0),MATCH(prices_model!A8510,'Прайс-лист на год'!$E$3:$NG$3,0)),0)</f>
        <v>735</v>
      </c>
    </row>
    <row r="8511" spans="1:6" x14ac:dyDescent="0.25">
      <c r="A8511" s="30">
        <f>'Прайс-лист на год'!$E$3+ROUNDDOWN((ROW()-2)/25,0)</f>
        <v>44170</v>
      </c>
      <c r="B8511">
        <f t="shared" ref="B8511:E8511" si="8485">B8486</f>
        <v>1</v>
      </c>
      <c r="C8511" t="str">
        <f t="shared" si="8485"/>
        <v>A2</v>
      </c>
      <c r="D8511" t="str">
        <f t="shared" si="8485"/>
        <v>продукты сырные</v>
      </c>
      <c r="E8511" t="str">
        <f t="shared" si="8485"/>
        <v>A2|продукты сырные</v>
      </c>
      <c r="F8511">
        <f>IFERROR(INDEX('Прайс-лист на год'!$E$4:$NG$28,MATCH(prices_model!E8511,'Прайс-лист на год'!$D$4:$D$28,0),MATCH(prices_model!A8511,'Прайс-лист на год'!$E$3:$NG$3,0)),0)</f>
        <v>420</v>
      </c>
    </row>
    <row r="8512" spans="1:6" x14ac:dyDescent="0.25">
      <c r="A8512" s="30">
        <f>'Прайс-лист на год'!$E$3+ROUNDDOWN((ROW()-2)/25,0)</f>
        <v>44170</v>
      </c>
      <c r="B8512">
        <f t="shared" ref="B8512:E8512" si="8486">B8487</f>
        <v>1</v>
      </c>
      <c r="C8512" t="str">
        <f t="shared" si="8486"/>
        <v>A3</v>
      </c>
      <c r="D8512" t="str">
        <f t="shared" si="8486"/>
        <v>сыр твердый</v>
      </c>
      <c r="E8512" t="str">
        <f t="shared" si="8486"/>
        <v>A3|сыр твердый</v>
      </c>
      <c r="F8512">
        <f>IFERROR(INDEX('Прайс-лист на год'!$E$4:$NG$28,MATCH(prices_model!E8512,'Прайс-лист на год'!$D$4:$D$28,0),MATCH(prices_model!A8512,'Прайс-лист на год'!$E$3:$NG$3,0)),0)</f>
        <v>1100</v>
      </c>
    </row>
    <row r="8513" spans="1:6" x14ac:dyDescent="0.25">
      <c r="A8513" s="30">
        <f>'Прайс-лист на год'!$E$3+ROUNDDOWN((ROW()-2)/25,0)</f>
        <v>44170</v>
      </c>
      <c r="B8513">
        <f t="shared" ref="B8513:E8513" si="8487">B8488</f>
        <v>1</v>
      </c>
      <c r="C8513" t="str">
        <f t="shared" si="8487"/>
        <v>A3</v>
      </c>
      <c r="D8513" t="str">
        <f t="shared" si="8487"/>
        <v>сыр полутвердый</v>
      </c>
      <c r="E8513" t="str">
        <f t="shared" si="8487"/>
        <v>A3|сыр полутвердый</v>
      </c>
      <c r="F8513">
        <f>IFERROR(INDEX('Прайс-лист на год'!$E$4:$NG$28,MATCH(prices_model!E8513,'Прайс-лист на год'!$D$4:$D$28,0),MATCH(prices_model!A8513,'Прайс-лист на год'!$E$3:$NG$3,0)),0)</f>
        <v>660</v>
      </c>
    </row>
    <row r="8514" spans="1:6" x14ac:dyDescent="0.25">
      <c r="A8514" s="30">
        <f>'Прайс-лист на год'!$E$3+ROUNDDOWN((ROW()-2)/25,0)</f>
        <v>44170</v>
      </c>
      <c r="B8514">
        <f t="shared" ref="B8514:E8514" si="8488">B8489</f>
        <v>1</v>
      </c>
      <c r="C8514" t="str">
        <f t="shared" si="8488"/>
        <v>A3</v>
      </c>
      <c r="D8514" t="str">
        <f t="shared" si="8488"/>
        <v>сыр мягкий</v>
      </c>
      <c r="E8514" t="str">
        <f t="shared" si="8488"/>
        <v>A3|сыр мягкий</v>
      </c>
      <c r="F8514">
        <f>IFERROR(INDEX('Прайс-лист на год'!$E$4:$NG$28,MATCH(prices_model!E8514,'Прайс-лист на год'!$D$4:$D$28,0),MATCH(prices_model!A8514,'Прайс-лист на год'!$E$3:$NG$3,0)),0)</f>
        <v>550</v>
      </c>
    </row>
    <row r="8515" spans="1:6" x14ac:dyDescent="0.25">
      <c r="A8515" s="30">
        <f>'Прайс-лист на год'!$E$3+ROUNDDOWN((ROW()-2)/25,0)</f>
        <v>44170</v>
      </c>
      <c r="B8515">
        <f t="shared" ref="B8515:E8515" si="8489">B8490</f>
        <v>1</v>
      </c>
      <c r="C8515" t="str">
        <f t="shared" si="8489"/>
        <v>A3</v>
      </c>
      <c r="D8515" t="str">
        <f t="shared" si="8489"/>
        <v>прочие сыры</v>
      </c>
      <c r="E8515" t="str">
        <f t="shared" si="8489"/>
        <v>A3|прочие сыры</v>
      </c>
      <c r="F8515">
        <f>IFERROR(INDEX('Прайс-лист на год'!$E$4:$NG$28,MATCH(prices_model!E8515,'Прайс-лист на год'!$D$4:$D$28,0),MATCH(prices_model!A8515,'Прайс-лист на год'!$E$3:$NG$3,0)),0)</f>
        <v>770</v>
      </c>
    </row>
    <row r="8516" spans="1:6" x14ac:dyDescent="0.25">
      <c r="A8516" s="30">
        <f>'Прайс-лист на год'!$E$3+ROUNDDOWN((ROW()-2)/25,0)</f>
        <v>44170</v>
      </c>
      <c r="B8516">
        <f t="shared" ref="B8516:E8516" si="8490">B8491</f>
        <v>1</v>
      </c>
      <c r="C8516" t="str">
        <f t="shared" si="8490"/>
        <v>A3</v>
      </c>
      <c r="D8516" t="str">
        <f t="shared" si="8490"/>
        <v>продукты сырные</v>
      </c>
      <c r="E8516" t="str">
        <f t="shared" si="8490"/>
        <v>A3|продукты сырные</v>
      </c>
      <c r="F8516">
        <f>IFERROR(INDEX('Прайс-лист на год'!$E$4:$NG$28,MATCH(prices_model!E8516,'Прайс-лист на год'!$D$4:$D$28,0),MATCH(prices_model!A8516,'Прайс-лист на год'!$E$3:$NG$3,0)),0)</f>
        <v>440</v>
      </c>
    </row>
    <row r="8517" spans="1:6" x14ac:dyDescent="0.25">
      <c r="A8517" s="30">
        <f>'Прайс-лист на год'!$E$3+ROUNDDOWN((ROW()-2)/25,0)</f>
        <v>44170</v>
      </c>
      <c r="B8517">
        <f t="shared" ref="B8517:E8517" si="8491">B8492</f>
        <v>1</v>
      </c>
      <c r="C8517" t="str">
        <f t="shared" si="8491"/>
        <v>A4</v>
      </c>
      <c r="D8517" t="str">
        <f t="shared" si="8491"/>
        <v>сыр твердый</v>
      </c>
      <c r="E8517" t="str">
        <f t="shared" si="8491"/>
        <v>A4|сыр твердый</v>
      </c>
      <c r="F8517">
        <f>IFERROR(INDEX('Прайс-лист на год'!$E$4:$NG$28,MATCH(prices_model!E8517,'Прайс-лист на год'!$D$4:$D$28,0),MATCH(prices_model!A8517,'Прайс-лист на год'!$E$3:$NG$3,0)),0)</f>
        <v>1103</v>
      </c>
    </row>
    <row r="8518" spans="1:6" x14ac:dyDescent="0.25">
      <c r="A8518" s="30">
        <f>'Прайс-лист на год'!$E$3+ROUNDDOWN((ROW()-2)/25,0)</f>
        <v>44170</v>
      </c>
      <c r="B8518">
        <f t="shared" ref="B8518:E8518" si="8492">B8493</f>
        <v>1</v>
      </c>
      <c r="C8518" t="str">
        <f t="shared" si="8492"/>
        <v>A4</v>
      </c>
      <c r="D8518" t="str">
        <f t="shared" si="8492"/>
        <v>сыр полутвердый</v>
      </c>
      <c r="E8518" t="str">
        <f t="shared" si="8492"/>
        <v>A4|сыр полутвердый</v>
      </c>
      <c r="F8518">
        <f>IFERROR(INDEX('Прайс-лист на год'!$E$4:$NG$28,MATCH(prices_model!E8518,'Прайс-лист на год'!$D$4:$D$28,0),MATCH(prices_model!A8518,'Прайс-лист на год'!$E$3:$NG$3,0)),0)</f>
        <v>662</v>
      </c>
    </row>
    <row r="8519" spans="1:6" x14ac:dyDescent="0.25">
      <c r="A8519" s="30">
        <f>'Прайс-лист на год'!$E$3+ROUNDDOWN((ROW()-2)/25,0)</f>
        <v>44170</v>
      </c>
      <c r="B8519">
        <f t="shared" ref="B8519:E8519" si="8493">B8494</f>
        <v>1</v>
      </c>
      <c r="C8519" t="str">
        <f t="shared" si="8493"/>
        <v>A4</v>
      </c>
      <c r="D8519" t="str">
        <f t="shared" si="8493"/>
        <v>сыр мягкий</v>
      </c>
      <c r="E8519" t="str">
        <f t="shared" si="8493"/>
        <v>A4|сыр мягкий</v>
      </c>
      <c r="F8519">
        <f>IFERROR(INDEX('Прайс-лист на год'!$E$4:$NG$28,MATCH(prices_model!E8519,'Прайс-лист на год'!$D$4:$D$28,0),MATCH(prices_model!A8519,'Прайс-лист на год'!$E$3:$NG$3,0)),0)</f>
        <v>551</v>
      </c>
    </row>
    <row r="8520" spans="1:6" x14ac:dyDescent="0.25">
      <c r="A8520" s="30">
        <f>'Прайс-лист на год'!$E$3+ROUNDDOWN((ROW()-2)/25,0)</f>
        <v>44170</v>
      </c>
      <c r="B8520">
        <f t="shared" ref="B8520:E8520" si="8494">B8495</f>
        <v>1</v>
      </c>
      <c r="C8520" t="str">
        <f t="shared" si="8494"/>
        <v>A4</v>
      </c>
      <c r="D8520" t="str">
        <f t="shared" si="8494"/>
        <v>прочие сыры</v>
      </c>
      <c r="E8520" t="str">
        <f t="shared" si="8494"/>
        <v>A4|прочие сыры</v>
      </c>
      <c r="F8520">
        <f>IFERROR(INDEX('Прайс-лист на год'!$E$4:$NG$28,MATCH(prices_model!E8520,'Прайс-лист на год'!$D$4:$D$28,0),MATCH(prices_model!A8520,'Прайс-лист на год'!$E$3:$NG$3,0)),0)</f>
        <v>847</v>
      </c>
    </row>
    <row r="8521" spans="1:6" x14ac:dyDescent="0.25">
      <c r="A8521" s="30">
        <f>'Прайс-лист на год'!$E$3+ROUNDDOWN((ROW()-2)/25,0)</f>
        <v>44170</v>
      </c>
      <c r="B8521">
        <f t="shared" ref="B8521:E8521" si="8495">B8496</f>
        <v>1</v>
      </c>
      <c r="C8521" t="str">
        <f t="shared" si="8495"/>
        <v>A4</v>
      </c>
      <c r="D8521" t="str">
        <f t="shared" si="8495"/>
        <v>продукты сырные</v>
      </c>
      <c r="E8521" t="str">
        <f t="shared" si="8495"/>
        <v>A4|продукты сырные</v>
      </c>
      <c r="F8521">
        <f>IFERROR(INDEX('Прайс-лист на год'!$E$4:$NG$28,MATCH(prices_model!E8521,'Прайс-лист на год'!$D$4:$D$28,0),MATCH(prices_model!A8521,'Прайс-лист на год'!$E$3:$NG$3,0)),0)</f>
        <v>340</v>
      </c>
    </row>
    <row r="8522" spans="1:6" x14ac:dyDescent="0.25">
      <c r="A8522" s="30">
        <f>'Прайс-лист на год'!$E$3+ROUNDDOWN((ROW()-2)/25,0)</f>
        <v>44170</v>
      </c>
      <c r="B8522">
        <f t="shared" ref="B8522:E8522" si="8496">B8497</f>
        <v>1</v>
      </c>
      <c r="C8522" t="str">
        <f t="shared" si="8496"/>
        <v>A5</v>
      </c>
      <c r="D8522" t="str">
        <f t="shared" si="8496"/>
        <v>сыр твердый</v>
      </c>
      <c r="E8522" t="str">
        <f t="shared" si="8496"/>
        <v>A5|сыр твердый</v>
      </c>
      <c r="F8522">
        <f>IFERROR(INDEX('Прайс-лист на год'!$E$4:$NG$28,MATCH(prices_model!E8522,'Прайс-лист на год'!$D$4:$D$28,0),MATCH(prices_model!A8522,'Прайс-лист на год'!$E$3:$NG$3,0)),0)</f>
        <v>1111</v>
      </c>
    </row>
    <row r="8523" spans="1:6" x14ac:dyDescent="0.25">
      <c r="A8523" s="30">
        <f>'Прайс-лист на год'!$E$3+ROUNDDOWN((ROW()-2)/25,0)</f>
        <v>44170</v>
      </c>
      <c r="B8523">
        <f t="shared" ref="B8523:E8523" si="8497">B8498</f>
        <v>1</v>
      </c>
      <c r="C8523" t="str">
        <f t="shared" si="8497"/>
        <v>A5</v>
      </c>
      <c r="D8523" t="str">
        <f t="shared" si="8497"/>
        <v>сыр полутвердый</v>
      </c>
      <c r="E8523" t="str">
        <f t="shared" si="8497"/>
        <v>A5|сыр полутвердый</v>
      </c>
      <c r="F8523">
        <f>IFERROR(INDEX('Прайс-лист на год'!$E$4:$NG$28,MATCH(prices_model!E8523,'Прайс-лист на год'!$D$4:$D$28,0),MATCH(prices_model!A8523,'Прайс-лист на год'!$E$3:$NG$3,0)),0)</f>
        <v>666</v>
      </c>
    </row>
    <row r="8524" spans="1:6" x14ac:dyDescent="0.25">
      <c r="A8524" s="30">
        <f>'Прайс-лист на год'!$E$3+ROUNDDOWN((ROW()-2)/25,0)</f>
        <v>44170</v>
      </c>
      <c r="B8524">
        <f t="shared" ref="B8524:E8524" si="8498">B8499</f>
        <v>1</v>
      </c>
      <c r="C8524" t="str">
        <f t="shared" si="8498"/>
        <v>A5</v>
      </c>
      <c r="D8524" t="str">
        <f t="shared" si="8498"/>
        <v>сыр мягкий</v>
      </c>
      <c r="E8524" t="str">
        <f t="shared" si="8498"/>
        <v>A5|сыр мягкий</v>
      </c>
      <c r="F8524">
        <f>IFERROR(INDEX('Прайс-лист на год'!$E$4:$NG$28,MATCH(prices_model!E8524,'Прайс-лист на год'!$D$4:$D$28,0),MATCH(prices_model!A8524,'Прайс-лист на год'!$E$3:$NG$3,0)),0)</f>
        <v>555</v>
      </c>
    </row>
    <row r="8525" spans="1:6" x14ac:dyDescent="0.25">
      <c r="A8525" s="30">
        <f>'Прайс-лист на год'!$E$3+ROUNDDOWN((ROW()-2)/25,0)</f>
        <v>44170</v>
      </c>
      <c r="B8525">
        <f t="shared" ref="B8525:E8525" si="8499">B8500</f>
        <v>1</v>
      </c>
      <c r="C8525" t="str">
        <f t="shared" si="8499"/>
        <v>A5</v>
      </c>
      <c r="D8525" t="str">
        <f t="shared" si="8499"/>
        <v>прочие сыры</v>
      </c>
      <c r="E8525" t="str">
        <f t="shared" si="8499"/>
        <v>A5|прочие сыры</v>
      </c>
      <c r="F8525">
        <f>IFERROR(INDEX('Прайс-лист на год'!$E$4:$NG$28,MATCH(prices_model!E8525,'Прайс-лист на год'!$D$4:$D$28,0),MATCH(prices_model!A8525,'Прайс-лист на год'!$E$3:$NG$3,0)),0)</f>
        <v>777</v>
      </c>
    </row>
    <row r="8526" spans="1:6" x14ac:dyDescent="0.25">
      <c r="A8526" s="30">
        <f>'Прайс-лист на год'!$E$3+ROUNDDOWN((ROW()-2)/25,0)</f>
        <v>44170</v>
      </c>
      <c r="B8526">
        <f t="shared" ref="B8526:E8526" si="8500">B8501</f>
        <v>1</v>
      </c>
      <c r="C8526" t="str">
        <f t="shared" si="8500"/>
        <v>A5</v>
      </c>
      <c r="D8526" t="str">
        <f t="shared" si="8500"/>
        <v>продукты сырные</v>
      </c>
      <c r="E8526" t="str">
        <f t="shared" si="8500"/>
        <v>A5|продукты сырные</v>
      </c>
      <c r="F8526">
        <f>IFERROR(INDEX('Прайс-лист на год'!$E$4:$NG$28,MATCH(prices_model!E8526,'Прайс-лист на год'!$D$4:$D$28,0),MATCH(prices_model!A8526,'Прайс-лист на год'!$E$3:$NG$3,0)),0)</f>
        <v>444</v>
      </c>
    </row>
    <row r="8527" spans="1:6" x14ac:dyDescent="0.25">
      <c r="A8527" s="30">
        <f>'Прайс-лист на год'!$E$3+ROUNDDOWN((ROW()-2)/25,0)</f>
        <v>44171</v>
      </c>
      <c r="B8527">
        <f t="shared" ref="B8527:E8527" si="8501">B8502</f>
        <v>1</v>
      </c>
      <c r="C8527" t="str">
        <f t="shared" si="8501"/>
        <v>A1</v>
      </c>
      <c r="D8527" t="str">
        <f t="shared" si="8501"/>
        <v>сыр твердый</v>
      </c>
      <c r="E8527" t="str">
        <f t="shared" si="8501"/>
        <v>A1|сыр твердый</v>
      </c>
      <c r="F8527">
        <f>IFERROR(INDEX('Прайс-лист на год'!$E$4:$NG$28,MATCH(prices_model!E8527,'Прайс-лист на год'!$D$4:$D$28,0),MATCH(prices_model!A8527,'Прайс-лист на год'!$E$3:$NG$3,0)),0)</f>
        <v>1000</v>
      </c>
    </row>
    <row r="8528" spans="1:6" x14ac:dyDescent="0.25">
      <c r="A8528" s="30">
        <f>'Прайс-лист на год'!$E$3+ROUNDDOWN((ROW()-2)/25,0)</f>
        <v>44171</v>
      </c>
      <c r="B8528">
        <f t="shared" ref="B8528:E8528" si="8502">B8503</f>
        <v>1</v>
      </c>
      <c r="C8528" t="str">
        <f t="shared" si="8502"/>
        <v>A1</v>
      </c>
      <c r="D8528" t="str">
        <f t="shared" si="8502"/>
        <v>сыр полутвердый</v>
      </c>
      <c r="E8528" t="str">
        <f t="shared" si="8502"/>
        <v>A1|сыр полутвердый</v>
      </c>
      <c r="F8528">
        <f>IFERROR(INDEX('Прайс-лист на год'!$E$4:$NG$28,MATCH(prices_model!E8528,'Прайс-лист на год'!$D$4:$D$28,0),MATCH(prices_model!A8528,'Прайс-лист на год'!$E$3:$NG$3,0)),0)</f>
        <v>600</v>
      </c>
    </row>
    <row r="8529" spans="1:6" x14ac:dyDescent="0.25">
      <c r="A8529" s="30">
        <f>'Прайс-лист на год'!$E$3+ROUNDDOWN((ROW()-2)/25,0)</f>
        <v>44171</v>
      </c>
      <c r="B8529">
        <f t="shared" ref="B8529:E8529" si="8503">B8504</f>
        <v>1</v>
      </c>
      <c r="C8529" t="str">
        <f t="shared" si="8503"/>
        <v>A1</v>
      </c>
      <c r="D8529" t="str">
        <f t="shared" si="8503"/>
        <v>сыр мягкий</v>
      </c>
      <c r="E8529" t="str">
        <f t="shared" si="8503"/>
        <v>A1|сыр мягкий</v>
      </c>
      <c r="F8529">
        <f>IFERROR(INDEX('Прайс-лист на год'!$E$4:$NG$28,MATCH(prices_model!E8529,'Прайс-лист на год'!$D$4:$D$28,0),MATCH(prices_model!A8529,'Прайс-лист на год'!$E$3:$NG$3,0)),0)</f>
        <v>500</v>
      </c>
    </row>
    <row r="8530" spans="1:6" x14ac:dyDescent="0.25">
      <c r="A8530" s="30">
        <f>'Прайс-лист на год'!$E$3+ROUNDDOWN((ROW()-2)/25,0)</f>
        <v>44171</v>
      </c>
      <c r="B8530">
        <f t="shared" ref="B8530:E8530" si="8504">B8505</f>
        <v>1</v>
      </c>
      <c r="C8530" t="str">
        <f t="shared" si="8504"/>
        <v>A1</v>
      </c>
      <c r="D8530" t="str">
        <f t="shared" si="8504"/>
        <v>прочие сыры</v>
      </c>
      <c r="E8530" t="str">
        <f t="shared" si="8504"/>
        <v>A1|прочие сыры</v>
      </c>
      <c r="F8530">
        <f>IFERROR(INDEX('Прайс-лист на год'!$E$4:$NG$28,MATCH(prices_model!E8530,'Прайс-лист на год'!$D$4:$D$28,0),MATCH(prices_model!A8530,'Прайс-лист на год'!$E$3:$NG$3,0)),0)</f>
        <v>700</v>
      </c>
    </row>
    <row r="8531" spans="1:6" x14ac:dyDescent="0.25">
      <c r="A8531" s="30">
        <f>'Прайс-лист на год'!$E$3+ROUNDDOWN((ROW()-2)/25,0)</f>
        <v>44171</v>
      </c>
      <c r="B8531">
        <f t="shared" ref="B8531:E8531" si="8505">B8506</f>
        <v>1</v>
      </c>
      <c r="C8531" t="str">
        <f t="shared" si="8505"/>
        <v>A1</v>
      </c>
      <c r="D8531" t="str">
        <f t="shared" si="8505"/>
        <v>продукты сырные</v>
      </c>
      <c r="E8531" t="str">
        <f t="shared" si="8505"/>
        <v>A1|продукты сырные</v>
      </c>
      <c r="F8531">
        <f>IFERROR(INDEX('Прайс-лист на год'!$E$4:$NG$28,MATCH(prices_model!E8531,'Прайс-лист на год'!$D$4:$D$28,0),MATCH(prices_model!A8531,'Прайс-лист на год'!$E$3:$NG$3,0)),0)</f>
        <v>400</v>
      </c>
    </row>
    <row r="8532" spans="1:6" x14ac:dyDescent="0.25">
      <c r="A8532" s="30">
        <f>'Прайс-лист на год'!$E$3+ROUNDDOWN((ROW()-2)/25,0)</f>
        <v>44171</v>
      </c>
      <c r="B8532">
        <f t="shared" ref="B8532:E8532" si="8506">B8507</f>
        <v>1</v>
      </c>
      <c r="C8532" t="str">
        <f t="shared" si="8506"/>
        <v>A2</v>
      </c>
      <c r="D8532" t="str">
        <f t="shared" si="8506"/>
        <v>сыр твердый</v>
      </c>
      <c r="E8532" t="str">
        <f t="shared" si="8506"/>
        <v>A2|сыр твердый</v>
      </c>
      <c r="F8532">
        <f>IFERROR(INDEX('Прайс-лист на год'!$E$4:$NG$28,MATCH(prices_model!E8532,'Прайс-лист на год'!$D$4:$D$28,0),MATCH(prices_model!A8532,'Прайс-лист на год'!$E$3:$NG$3,0)),0)</f>
        <v>1050</v>
      </c>
    </row>
    <row r="8533" spans="1:6" x14ac:dyDescent="0.25">
      <c r="A8533" s="30">
        <f>'Прайс-лист на год'!$E$3+ROUNDDOWN((ROW()-2)/25,0)</f>
        <v>44171</v>
      </c>
      <c r="B8533">
        <f t="shared" ref="B8533:E8533" si="8507">B8508</f>
        <v>1</v>
      </c>
      <c r="C8533" t="str">
        <f t="shared" si="8507"/>
        <v>A2</v>
      </c>
      <c r="D8533" t="str">
        <f t="shared" si="8507"/>
        <v>сыр полутвердый</v>
      </c>
      <c r="E8533" t="str">
        <f t="shared" si="8507"/>
        <v>A2|сыр полутвердый</v>
      </c>
      <c r="F8533">
        <f>IFERROR(INDEX('Прайс-лист на год'!$E$4:$NG$28,MATCH(prices_model!E8533,'Прайс-лист на год'!$D$4:$D$28,0),MATCH(prices_model!A8533,'Прайс-лист на год'!$E$3:$NG$3,0)),0)</f>
        <v>630</v>
      </c>
    </row>
    <row r="8534" spans="1:6" x14ac:dyDescent="0.25">
      <c r="A8534" s="30">
        <f>'Прайс-лист на год'!$E$3+ROUNDDOWN((ROW()-2)/25,0)</f>
        <v>44171</v>
      </c>
      <c r="B8534">
        <f t="shared" ref="B8534:E8534" si="8508">B8509</f>
        <v>1</v>
      </c>
      <c r="C8534" t="str">
        <f t="shared" si="8508"/>
        <v>A2</v>
      </c>
      <c r="D8534" t="str">
        <f t="shared" si="8508"/>
        <v>сыр мягкий</v>
      </c>
      <c r="E8534" t="str">
        <f t="shared" si="8508"/>
        <v>A2|сыр мягкий</v>
      </c>
      <c r="F8534">
        <f>IFERROR(INDEX('Прайс-лист на год'!$E$4:$NG$28,MATCH(prices_model!E8534,'Прайс-лист на год'!$D$4:$D$28,0),MATCH(prices_model!A8534,'Прайс-лист на год'!$E$3:$NG$3,0)),0)</f>
        <v>525</v>
      </c>
    </row>
    <row r="8535" spans="1:6" x14ac:dyDescent="0.25">
      <c r="A8535" s="30">
        <f>'Прайс-лист на год'!$E$3+ROUNDDOWN((ROW()-2)/25,0)</f>
        <v>44171</v>
      </c>
      <c r="B8535">
        <f t="shared" ref="B8535:E8535" si="8509">B8510</f>
        <v>1</v>
      </c>
      <c r="C8535" t="str">
        <f t="shared" si="8509"/>
        <v>A2</v>
      </c>
      <c r="D8535" t="str">
        <f t="shared" si="8509"/>
        <v>прочие сыры</v>
      </c>
      <c r="E8535" t="str">
        <f t="shared" si="8509"/>
        <v>A2|прочие сыры</v>
      </c>
      <c r="F8535">
        <f>IFERROR(INDEX('Прайс-лист на год'!$E$4:$NG$28,MATCH(prices_model!E8535,'Прайс-лист на год'!$D$4:$D$28,0),MATCH(prices_model!A8535,'Прайс-лист на год'!$E$3:$NG$3,0)),0)</f>
        <v>735</v>
      </c>
    </row>
    <row r="8536" spans="1:6" x14ac:dyDescent="0.25">
      <c r="A8536" s="30">
        <f>'Прайс-лист на год'!$E$3+ROUNDDOWN((ROW()-2)/25,0)</f>
        <v>44171</v>
      </c>
      <c r="B8536">
        <f t="shared" ref="B8536:E8536" si="8510">B8511</f>
        <v>1</v>
      </c>
      <c r="C8536" t="str">
        <f t="shared" si="8510"/>
        <v>A2</v>
      </c>
      <c r="D8536" t="str">
        <f t="shared" si="8510"/>
        <v>продукты сырные</v>
      </c>
      <c r="E8536" t="str">
        <f t="shared" si="8510"/>
        <v>A2|продукты сырные</v>
      </c>
      <c r="F8536">
        <f>IFERROR(INDEX('Прайс-лист на год'!$E$4:$NG$28,MATCH(prices_model!E8536,'Прайс-лист на год'!$D$4:$D$28,0),MATCH(prices_model!A8536,'Прайс-лист на год'!$E$3:$NG$3,0)),0)</f>
        <v>420</v>
      </c>
    </row>
    <row r="8537" spans="1:6" x14ac:dyDescent="0.25">
      <c r="A8537" s="30">
        <f>'Прайс-лист на год'!$E$3+ROUNDDOWN((ROW()-2)/25,0)</f>
        <v>44171</v>
      </c>
      <c r="B8537">
        <f t="shared" ref="B8537:E8537" si="8511">B8512</f>
        <v>1</v>
      </c>
      <c r="C8537" t="str">
        <f t="shared" si="8511"/>
        <v>A3</v>
      </c>
      <c r="D8537" t="str">
        <f t="shared" si="8511"/>
        <v>сыр твердый</v>
      </c>
      <c r="E8537" t="str">
        <f t="shared" si="8511"/>
        <v>A3|сыр твердый</v>
      </c>
      <c r="F8537">
        <f>IFERROR(INDEX('Прайс-лист на год'!$E$4:$NG$28,MATCH(prices_model!E8537,'Прайс-лист на год'!$D$4:$D$28,0),MATCH(prices_model!A8537,'Прайс-лист на год'!$E$3:$NG$3,0)),0)</f>
        <v>1100</v>
      </c>
    </row>
    <row r="8538" spans="1:6" x14ac:dyDescent="0.25">
      <c r="A8538" s="30">
        <f>'Прайс-лист на год'!$E$3+ROUNDDOWN((ROW()-2)/25,0)</f>
        <v>44171</v>
      </c>
      <c r="B8538">
        <f t="shared" ref="B8538:E8538" si="8512">B8513</f>
        <v>1</v>
      </c>
      <c r="C8538" t="str">
        <f t="shared" si="8512"/>
        <v>A3</v>
      </c>
      <c r="D8538" t="str">
        <f t="shared" si="8512"/>
        <v>сыр полутвердый</v>
      </c>
      <c r="E8538" t="str">
        <f t="shared" si="8512"/>
        <v>A3|сыр полутвердый</v>
      </c>
      <c r="F8538">
        <f>IFERROR(INDEX('Прайс-лист на год'!$E$4:$NG$28,MATCH(prices_model!E8538,'Прайс-лист на год'!$D$4:$D$28,0),MATCH(prices_model!A8538,'Прайс-лист на год'!$E$3:$NG$3,0)),0)</f>
        <v>660</v>
      </c>
    </row>
    <row r="8539" spans="1:6" x14ac:dyDescent="0.25">
      <c r="A8539" s="30">
        <f>'Прайс-лист на год'!$E$3+ROUNDDOWN((ROW()-2)/25,0)</f>
        <v>44171</v>
      </c>
      <c r="B8539">
        <f t="shared" ref="B8539:E8539" si="8513">B8514</f>
        <v>1</v>
      </c>
      <c r="C8539" t="str">
        <f t="shared" si="8513"/>
        <v>A3</v>
      </c>
      <c r="D8539" t="str">
        <f t="shared" si="8513"/>
        <v>сыр мягкий</v>
      </c>
      <c r="E8539" t="str">
        <f t="shared" si="8513"/>
        <v>A3|сыр мягкий</v>
      </c>
      <c r="F8539">
        <f>IFERROR(INDEX('Прайс-лист на год'!$E$4:$NG$28,MATCH(prices_model!E8539,'Прайс-лист на год'!$D$4:$D$28,0),MATCH(prices_model!A8539,'Прайс-лист на год'!$E$3:$NG$3,0)),0)</f>
        <v>550</v>
      </c>
    </row>
    <row r="8540" spans="1:6" x14ac:dyDescent="0.25">
      <c r="A8540" s="30">
        <f>'Прайс-лист на год'!$E$3+ROUNDDOWN((ROW()-2)/25,0)</f>
        <v>44171</v>
      </c>
      <c r="B8540">
        <f t="shared" ref="B8540:E8540" si="8514">B8515</f>
        <v>1</v>
      </c>
      <c r="C8540" t="str">
        <f t="shared" si="8514"/>
        <v>A3</v>
      </c>
      <c r="D8540" t="str">
        <f t="shared" si="8514"/>
        <v>прочие сыры</v>
      </c>
      <c r="E8540" t="str">
        <f t="shared" si="8514"/>
        <v>A3|прочие сыры</v>
      </c>
      <c r="F8540">
        <f>IFERROR(INDEX('Прайс-лист на год'!$E$4:$NG$28,MATCH(prices_model!E8540,'Прайс-лист на год'!$D$4:$D$28,0),MATCH(prices_model!A8540,'Прайс-лист на год'!$E$3:$NG$3,0)),0)</f>
        <v>770</v>
      </c>
    </row>
    <row r="8541" spans="1:6" x14ac:dyDescent="0.25">
      <c r="A8541" s="30">
        <f>'Прайс-лист на год'!$E$3+ROUNDDOWN((ROW()-2)/25,0)</f>
        <v>44171</v>
      </c>
      <c r="B8541">
        <f t="shared" ref="B8541:E8541" si="8515">B8516</f>
        <v>1</v>
      </c>
      <c r="C8541" t="str">
        <f t="shared" si="8515"/>
        <v>A3</v>
      </c>
      <c r="D8541" t="str">
        <f t="shared" si="8515"/>
        <v>продукты сырные</v>
      </c>
      <c r="E8541" t="str">
        <f t="shared" si="8515"/>
        <v>A3|продукты сырные</v>
      </c>
      <c r="F8541">
        <f>IFERROR(INDEX('Прайс-лист на год'!$E$4:$NG$28,MATCH(prices_model!E8541,'Прайс-лист на год'!$D$4:$D$28,0),MATCH(prices_model!A8541,'Прайс-лист на год'!$E$3:$NG$3,0)),0)</f>
        <v>440</v>
      </c>
    </row>
    <row r="8542" spans="1:6" x14ac:dyDescent="0.25">
      <c r="A8542" s="30">
        <f>'Прайс-лист на год'!$E$3+ROUNDDOWN((ROW()-2)/25,0)</f>
        <v>44171</v>
      </c>
      <c r="B8542">
        <f t="shared" ref="B8542:E8542" si="8516">B8517</f>
        <v>1</v>
      </c>
      <c r="C8542" t="str">
        <f t="shared" si="8516"/>
        <v>A4</v>
      </c>
      <c r="D8542" t="str">
        <f t="shared" si="8516"/>
        <v>сыр твердый</v>
      </c>
      <c r="E8542" t="str">
        <f t="shared" si="8516"/>
        <v>A4|сыр твердый</v>
      </c>
      <c r="F8542">
        <f>IFERROR(INDEX('Прайс-лист на год'!$E$4:$NG$28,MATCH(prices_model!E8542,'Прайс-лист на год'!$D$4:$D$28,0),MATCH(prices_model!A8542,'Прайс-лист на год'!$E$3:$NG$3,0)),0)</f>
        <v>1103</v>
      </c>
    </row>
    <row r="8543" spans="1:6" x14ac:dyDescent="0.25">
      <c r="A8543" s="30">
        <f>'Прайс-лист на год'!$E$3+ROUNDDOWN((ROW()-2)/25,0)</f>
        <v>44171</v>
      </c>
      <c r="B8543">
        <f t="shared" ref="B8543:E8543" si="8517">B8518</f>
        <v>1</v>
      </c>
      <c r="C8543" t="str">
        <f t="shared" si="8517"/>
        <v>A4</v>
      </c>
      <c r="D8543" t="str">
        <f t="shared" si="8517"/>
        <v>сыр полутвердый</v>
      </c>
      <c r="E8543" t="str">
        <f t="shared" si="8517"/>
        <v>A4|сыр полутвердый</v>
      </c>
      <c r="F8543">
        <f>IFERROR(INDEX('Прайс-лист на год'!$E$4:$NG$28,MATCH(prices_model!E8543,'Прайс-лист на год'!$D$4:$D$28,0),MATCH(prices_model!A8543,'Прайс-лист на год'!$E$3:$NG$3,0)),0)</f>
        <v>662</v>
      </c>
    </row>
    <row r="8544" spans="1:6" x14ac:dyDescent="0.25">
      <c r="A8544" s="30">
        <f>'Прайс-лист на год'!$E$3+ROUNDDOWN((ROW()-2)/25,0)</f>
        <v>44171</v>
      </c>
      <c r="B8544">
        <f t="shared" ref="B8544:E8544" si="8518">B8519</f>
        <v>1</v>
      </c>
      <c r="C8544" t="str">
        <f t="shared" si="8518"/>
        <v>A4</v>
      </c>
      <c r="D8544" t="str">
        <f t="shared" si="8518"/>
        <v>сыр мягкий</v>
      </c>
      <c r="E8544" t="str">
        <f t="shared" si="8518"/>
        <v>A4|сыр мягкий</v>
      </c>
      <c r="F8544">
        <f>IFERROR(INDEX('Прайс-лист на год'!$E$4:$NG$28,MATCH(prices_model!E8544,'Прайс-лист на год'!$D$4:$D$28,0),MATCH(prices_model!A8544,'Прайс-лист на год'!$E$3:$NG$3,0)),0)</f>
        <v>551</v>
      </c>
    </row>
    <row r="8545" spans="1:6" x14ac:dyDescent="0.25">
      <c r="A8545" s="30">
        <f>'Прайс-лист на год'!$E$3+ROUNDDOWN((ROW()-2)/25,0)</f>
        <v>44171</v>
      </c>
      <c r="B8545">
        <f t="shared" ref="B8545:E8545" si="8519">B8520</f>
        <v>1</v>
      </c>
      <c r="C8545" t="str">
        <f t="shared" si="8519"/>
        <v>A4</v>
      </c>
      <c r="D8545" t="str">
        <f t="shared" si="8519"/>
        <v>прочие сыры</v>
      </c>
      <c r="E8545" t="str">
        <f t="shared" si="8519"/>
        <v>A4|прочие сыры</v>
      </c>
      <c r="F8545">
        <f>IFERROR(INDEX('Прайс-лист на год'!$E$4:$NG$28,MATCH(prices_model!E8545,'Прайс-лист на год'!$D$4:$D$28,0),MATCH(prices_model!A8545,'Прайс-лист на год'!$E$3:$NG$3,0)),0)</f>
        <v>847</v>
      </c>
    </row>
    <row r="8546" spans="1:6" x14ac:dyDescent="0.25">
      <c r="A8546" s="30">
        <f>'Прайс-лист на год'!$E$3+ROUNDDOWN((ROW()-2)/25,0)</f>
        <v>44171</v>
      </c>
      <c r="B8546">
        <f t="shared" ref="B8546:E8546" si="8520">B8521</f>
        <v>1</v>
      </c>
      <c r="C8546" t="str">
        <f t="shared" si="8520"/>
        <v>A4</v>
      </c>
      <c r="D8546" t="str">
        <f t="shared" si="8520"/>
        <v>продукты сырные</v>
      </c>
      <c r="E8546" t="str">
        <f t="shared" si="8520"/>
        <v>A4|продукты сырные</v>
      </c>
      <c r="F8546">
        <f>IFERROR(INDEX('Прайс-лист на год'!$E$4:$NG$28,MATCH(prices_model!E8546,'Прайс-лист на год'!$D$4:$D$28,0),MATCH(prices_model!A8546,'Прайс-лист на год'!$E$3:$NG$3,0)),0)</f>
        <v>340</v>
      </c>
    </row>
    <row r="8547" spans="1:6" x14ac:dyDescent="0.25">
      <c r="A8547" s="30">
        <f>'Прайс-лист на год'!$E$3+ROUNDDOWN((ROW()-2)/25,0)</f>
        <v>44171</v>
      </c>
      <c r="B8547">
        <f t="shared" ref="B8547:E8547" si="8521">B8522</f>
        <v>1</v>
      </c>
      <c r="C8547" t="str">
        <f t="shared" si="8521"/>
        <v>A5</v>
      </c>
      <c r="D8547" t="str">
        <f t="shared" si="8521"/>
        <v>сыр твердый</v>
      </c>
      <c r="E8547" t="str">
        <f t="shared" si="8521"/>
        <v>A5|сыр твердый</v>
      </c>
      <c r="F8547">
        <f>IFERROR(INDEX('Прайс-лист на год'!$E$4:$NG$28,MATCH(prices_model!E8547,'Прайс-лист на год'!$D$4:$D$28,0),MATCH(prices_model!A8547,'Прайс-лист на год'!$E$3:$NG$3,0)),0)</f>
        <v>1111</v>
      </c>
    </row>
    <row r="8548" spans="1:6" x14ac:dyDescent="0.25">
      <c r="A8548" s="30">
        <f>'Прайс-лист на год'!$E$3+ROUNDDOWN((ROW()-2)/25,0)</f>
        <v>44171</v>
      </c>
      <c r="B8548">
        <f t="shared" ref="B8548:E8548" si="8522">B8523</f>
        <v>1</v>
      </c>
      <c r="C8548" t="str">
        <f t="shared" si="8522"/>
        <v>A5</v>
      </c>
      <c r="D8548" t="str">
        <f t="shared" si="8522"/>
        <v>сыр полутвердый</v>
      </c>
      <c r="E8548" t="str">
        <f t="shared" si="8522"/>
        <v>A5|сыр полутвердый</v>
      </c>
      <c r="F8548">
        <f>IFERROR(INDEX('Прайс-лист на год'!$E$4:$NG$28,MATCH(prices_model!E8548,'Прайс-лист на год'!$D$4:$D$28,0),MATCH(prices_model!A8548,'Прайс-лист на год'!$E$3:$NG$3,0)),0)</f>
        <v>666</v>
      </c>
    </row>
    <row r="8549" spans="1:6" x14ac:dyDescent="0.25">
      <c r="A8549" s="30">
        <f>'Прайс-лист на год'!$E$3+ROUNDDOWN((ROW()-2)/25,0)</f>
        <v>44171</v>
      </c>
      <c r="B8549">
        <f t="shared" ref="B8549:E8549" si="8523">B8524</f>
        <v>1</v>
      </c>
      <c r="C8549" t="str">
        <f t="shared" si="8523"/>
        <v>A5</v>
      </c>
      <c r="D8549" t="str">
        <f t="shared" si="8523"/>
        <v>сыр мягкий</v>
      </c>
      <c r="E8549" t="str">
        <f t="shared" si="8523"/>
        <v>A5|сыр мягкий</v>
      </c>
      <c r="F8549">
        <f>IFERROR(INDEX('Прайс-лист на год'!$E$4:$NG$28,MATCH(prices_model!E8549,'Прайс-лист на год'!$D$4:$D$28,0),MATCH(prices_model!A8549,'Прайс-лист на год'!$E$3:$NG$3,0)),0)</f>
        <v>555</v>
      </c>
    </row>
    <row r="8550" spans="1:6" x14ac:dyDescent="0.25">
      <c r="A8550" s="30">
        <f>'Прайс-лист на год'!$E$3+ROUNDDOWN((ROW()-2)/25,0)</f>
        <v>44171</v>
      </c>
      <c r="B8550">
        <f t="shared" ref="B8550:E8550" si="8524">B8525</f>
        <v>1</v>
      </c>
      <c r="C8550" t="str">
        <f t="shared" si="8524"/>
        <v>A5</v>
      </c>
      <c r="D8550" t="str">
        <f t="shared" si="8524"/>
        <v>прочие сыры</v>
      </c>
      <c r="E8550" t="str">
        <f t="shared" si="8524"/>
        <v>A5|прочие сыры</v>
      </c>
      <c r="F8550">
        <f>IFERROR(INDEX('Прайс-лист на год'!$E$4:$NG$28,MATCH(prices_model!E8550,'Прайс-лист на год'!$D$4:$D$28,0),MATCH(prices_model!A8550,'Прайс-лист на год'!$E$3:$NG$3,0)),0)</f>
        <v>777</v>
      </c>
    </row>
    <row r="8551" spans="1:6" x14ac:dyDescent="0.25">
      <c r="A8551" s="30">
        <f>'Прайс-лист на год'!$E$3+ROUNDDOWN((ROW()-2)/25,0)</f>
        <v>44171</v>
      </c>
      <c r="B8551">
        <f t="shared" ref="B8551:E8551" si="8525">B8526</f>
        <v>1</v>
      </c>
      <c r="C8551" t="str">
        <f t="shared" si="8525"/>
        <v>A5</v>
      </c>
      <c r="D8551" t="str">
        <f t="shared" si="8525"/>
        <v>продукты сырные</v>
      </c>
      <c r="E8551" t="str">
        <f t="shared" si="8525"/>
        <v>A5|продукты сырные</v>
      </c>
      <c r="F8551">
        <f>IFERROR(INDEX('Прайс-лист на год'!$E$4:$NG$28,MATCH(prices_model!E8551,'Прайс-лист на год'!$D$4:$D$28,0),MATCH(prices_model!A8551,'Прайс-лист на год'!$E$3:$NG$3,0)),0)</f>
        <v>444</v>
      </c>
    </row>
    <row r="8552" spans="1:6" x14ac:dyDescent="0.25">
      <c r="A8552" s="30">
        <f>'Прайс-лист на год'!$E$3+ROUNDDOWN((ROW()-2)/25,0)</f>
        <v>44172</v>
      </c>
      <c r="B8552">
        <f t="shared" ref="B8552:E8552" si="8526">B8527</f>
        <v>1</v>
      </c>
      <c r="C8552" t="str">
        <f t="shared" si="8526"/>
        <v>A1</v>
      </c>
      <c r="D8552" t="str">
        <f t="shared" si="8526"/>
        <v>сыр твердый</v>
      </c>
      <c r="E8552" t="str">
        <f t="shared" si="8526"/>
        <v>A1|сыр твердый</v>
      </c>
      <c r="F8552">
        <f>IFERROR(INDEX('Прайс-лист на год'!$E$4:$NG$28,MATCH(prices_model!E8552,'Прайс-лист на год'!$D$4:$D$28,0),MATCH(prices_model!A8552,'Прайс-лист на год'!$E$3:$NG$3,0)),0)</f>
        <v>1000</v>
      </c>
    </row>
    <row r="8553" spans="1:6" x14ac:dyDescent="0.25">
      <c r="A8553" s="30">
        <f>'Прайс-лист на год'!$E$3+ROUNDDOWN((ROW()-2)/25,0)</f>
        <v>44172</v>
      </c>
      <c r="B8553">
        <f t="shared" ref="B8553:E8553" si="8527">B8528</f>
        <v>1</v>
      </c>
      <c r="C8553" t="str">
        <f t="shared" si="8527"/>
        <v>A1</v>
      </c>
      <c r="D8553" t="str">
        <f t="shared" si="8527"/>
        <v>сыр полутвердый</v>
      </c>
      <c r="E8553" t="str">
        <f t="shared" si="8527"/>
        <v>A1|сыр полутвердый</v>
      </c>
      <c r="F8553">
        <f>IFERROR(INDEX('Прайс-лист на год'!$E$4:$NG$28,MATCH(prices_model!E8553,'Прайс-лист на год'!$D$4:$D$28,0),MATCH(prices_model!A8553,'Прайс-лист на год'!$E$3:$NG$3,0)),0)</f>
        <v>600</v>
      </c>
    </row>
    <row r="8554" spans="1:6" x14ac:dyDescent="0.25">
      <c r="A8554" s="30">
        <f>'Прайс-лист на год'!$E$3+ROUNDDOWN((ROW()-2)/25,0)</f>
        <v>44172</v>
      </c>
      <c r="B8554">
        <f t="shared" ref="B8554:E8554" si="8528">B8529</f>
        <v>1</v>
      </c>
      <c r="C8554" t="str">
        <f t="shared" si="8528"/>
        <v>A1</v>
      </c>
      <c r="D8554" t="str">
        <f t="shared" si="8528"/>
        <v>сыр мягкий</v>
      </c>
      <c r="E8554" t="str">
        <f t="shared" si="8528"/>
        <v>A1|сыр мягкий</v>
      </c>
      <c r="F8554">
        <f>IFERROR(INDEX('Прайс-лист на год'!$E$4:$NG$28,MATCH(prices_model!E8554,'Прайс-лист на год'!$D$4:$D$28,0),MATCH(prices_model!A8554,'Прайс-лист на год'!$E$3:$NG$3,0)),0)</f>
        <v>500</v>
      </c>
    </row>
    <row r="8555" spans="1:6" x14ac:dyDescent="0.25">
      <c r="A8555" s="30">
        <f>'Прайс-лист на год'!$E$3+ROUNDDOWN((ROW()-2)/25,0)</f>
        <v>44172</v>
      </c>
      <c r="B8555">
        <f t="shared" ref="B8555:E8555" si="8529">B8530</f>
        <v>1</v>
      </c>
      <c r="C8555" t="str">
        <f t="shared" si="8529"/>
        <v>A1</v>
      </c>
      <c r="D8555" t="str">
        <f t="shared" si="8529"/>
        <v>прочие сыры</v>
      </c>
      <c r="E8555" t="str">
        <f t="shared" si="8529"/>
        <v>A1|прочие сыры</v>
      </c>
      <c r="F8555">
        <f>IFERROR(INDEX('Прайс-лист на год'!$E$4:$NG$28,MATCH(prices_model!E8555,'Прайс-лист на год'!$D$4:$D$28,0),MATCH(prices_model!A8555,'Прайс-лист на год'!$E$3:$NG$3,0)),0)</f>
        <v>700</v>
      </c>
    </row>
    <row r="8556" spans="1:6" x14ac:dyDescent="0.25">
      <c r="A8556" s="30">
        <f>'Прайс-лист на год'!$E$3+ROUNDDOWN((ROW()-2)/25,0)</f>
        <v>44172</v>
      </c>
      <c r="B8556">
        <f t="shared" ref="B8556:E8556" si="8530">B8531</f>
        <v>1</v>
      </c>
      <c r="C8556" t="str">
        <f t="shared" si="8530"/>
        <v>A1</v>
      </c>
      <c r="D8556" t="str">
        <f t="shared" si="8530"/>
        <v>продукты сырные</v>
      </c>
      <c r="E8556" t="str">
        <f t="shared" si="8530"/>
        <v>A1|продукты сырные</v>
      </c>
      <c r="F8556">
        <f>IFERROR(INDEX('Прайс-лист на год'!$E$4:$NG$28,MATCH(prices_model!E8556,'Прайс-лист на год'!$D$4:$D$28,0),MATCH(prices_model!A8556,'Прайс-лист на год'!$E$3:$NG$3,0)),0)</f>
        <v>400</v>
      </c>
    </row>
    <row r="8557" spans="1:6" x14ac:dyDescent="0.25">
      <c r="A8557" s="30">
        <f>'Прайс-лист на год'!$E$3+ROUNDDOWN((ROW()-2)/25,0)</f>
        <v>44172</v>
      </c>
      <c r="B8557">
        <f t="shared" ref="B8557:E8557" si="8531">B8532</f>
        <v>1</v>
      </c>
      <c r="C8557" t="str">
        <f t="shared" si="8531"/>
        <v>A2</v>
      </c>
      <c r="D8557" t="str">
        <f t="shared" si="8531"/>
        <v>сыр твердый</v>
      </c>
      <c r="E8557" t="str">
        <f t="shared" si="8531"/>
        <v>A2|сыр твердый</v>
      </c>
      <c r="F8557">
        <f>IFERROR(INDEX('Прайс-лист на год'!$E$4:$NG$28,MATCH(prices_model!E8557,'Прайс-лист на год'!$D$4:$D$28,0),MATCH(prices_model!A8557,'Прайс-лист на год'!$E$3:$NG$3,0)),0)</f>
        <v>1050</v>
      </c>
    </row>
    <row r="8558" spans="1:6" x14ac:dyDescent="0.25">
      <c r="A8558" s="30">
        <f>'Прайс-лист на год'!$E$3+ROUNDDOWN((ROW()-2)/25,0)</f>
        <v>44172</v>
      </c>
      <c r="B8558">
        <f t="shared" ref="B8558:E8558" si="8532">B8533</f>
        <v>1</v>
      </c>
      <c r="C8558" t="str">
        <f t="shared" si="8532"/>
        <v>A2</v>
      </c>
      <c r="D8558" t="str">
        <f t="shared" si="8532"/>
        <v>сыр полутвердый</v>
      </c>
      <c r="E8558" t="str">
        <f t="shared" si="8532"/>
        <v>A2|сыр полутвердый</v>
      </c>
      <c r="F8558">
        <f>IFERROR(INDEX('Прайс-лист на год'!$E$4:$NG$28,MATCH(prices_model!E8558,'Прайс-лист на год'!$D$4:$D$28,0),MATCH(prices_model!A8558,'Прайс-лист на год'!$E$3:$NG$3,0)),0)</f>
        <v>630</v>
      </c>
    </row>
    <row r="8559" spans="1:6" x14ac:dyDescent="0.25">
      <c r="A8559" s="30">
        <f>'Прайс-лист на год'!$E$3+ROUNDDOWN((ROW()-2)/25,0)</f>
        <v>44172</v>
      </c>
      <c r="B8559">
        <f t="shared" ref="B8559:E8559" si="8533">B8534</f>
        <v>1</v>
      </c>
      <c r="C8559" t="str">
        <f t="shared" si="8533"/>
        <v>A2</v>
      </c>
      <c r="D8559" t="str">
        <f t="shared" si="8533"/>
        <v>сыр мягкий</v>
      </c>
      <c r="E8559" t="str">
        <f t="shared" si="8533"/>
        <v>A2|сыр мягкий</v>
      </c>
      <c r="F8559">
        <f>IFERROR(INDEX('Прайс-лист на год'!$E$4:$NG$28,MATCH(prices_model!E8559,'Прайс-лист на год'!$D$4:$D$28,0),MATCH(prices_model!A8559,'Прайс-лист на год'!$E$3:$NG$3,0)),0)</f>
        <v>525</v>
      </c>
    </row>
    <row r="8560" spans="1:6" x14ac:dyDescent="0.25">
      <c r="A8560" s="30">
        <f>'Прайс-лист на год'!$E$3+ROUNDDOWN((ROW()-2)/25,0)</f>
        <v>44172</v>
      </c>
      <c r="B8560">
        <f t="shared" ref="B8560:E8560" si="8534">B8535</f>
        <v>1</v>
      </c>
      <c r="C8560" t="str">
        <f t="shared" si="8534"/>
        <v>A2</v>
      </c>
      <c r="D8560" t="str">
        <f t="shared" si="8534"/>
        <v>прочие сыры</v>
      </c>
      <c r="E8560" t="str">
        <f t="shared" si="8534"/>
        <v>A2|прочие сыры</v>
      </c>
      <c r="F8560">
        <f>IFERROR(INDEX('Прайс-лист на год'!$E$4:$NG$28,MATCH(prices_model!E8560,'Прайс-лист на год'!$D$4:$D$28,0),MATCH(prices_model!A8560,'Прайс-лист на год'!$E$3:$NG$3,0)),0)</f>
        <v>735</v>
      </c>
    </row>
    <row r="8561" spans="1:6" x14ac:dyDescent="0.25">
      <c r="A8561" s="30">
        <f>'Прайс-лист на год'!$E$3+ROUNDDOWN((ROW()-2)/25,0)</f>
        <v>44172</v>
      </c>
      <c r="B8561">
        <f t="shared" ref="B8561:E8561" si="8535">B8536</f>
        <v>1</v>
      </c>
      <c r="C8561" t="str">
        <f t="shared" si="8535"/>
        <v>A2</v>
      </c>
      <c r="D8561" t="str">
        <f t="shared" si="8535"/>
        <v>продукты сырные</v>
      </c>
      <c r="E8561" t="str">
        <f t="shared" si="8535"/>
        <v>A2|продукты сырные</v>
      </c>
      <c r="F8561">
        <f>IFERROR(INDEX('Прайс-лист на год'!$E$4:$NG$28,MATCH(prices_model!E8561,'Прайс-лист на год'!$D$4:$D$28,0),MATCH(prices_model!A8561,'Прайс-лист на год'!$E$3:$NG$3,0)),0)</f>
        <v>420</v>
      </c>
    </row>
    <row r="8562" spans="1:6" x14ac:dyDescent="0.25">
      <c r="A8562" s="30">
        <f>'Прайс-лист на год'!$E$3+ROUNDDOWN((ROW()-2)/25,0)</f>
        <v>44172</v>
      </c>
      <c r="B8562">
        <f t="shared" ref="B8562:E8562" si="8536">B8537</f>
        <v>1</v>
      </c>
      <c r="C8562" t="str">
        <f t="shared" si="8536"/>
        <v>A3</v>
      </c>
      <c r="D8562" t="str">
        <f t="shared" si="8536"/>
        <v>сыр твердый</v>
      </c>
      <c r="E8562" t="str">
        <f t="shared" si="8536"/>
        <v>A3|сыр твердый</v>
      </c>
      <c r="F8562">
        <f>IFERROR(INDEX('Прайс-лист на год'!$E$4:$NG$28,MATCH(prices_model!E8562,'Прайс-лист на год'!$D$4:$D$28,0),MATCH(prices_model!A8562,'Прайс-лист на год'!$E$3:$NG$3,0)),0)</f>
        <v>1000</v>
      </c>
    </row>
    <row r="8563" spans="1:6" x14ac:dyDescent="0.25">
      <c r="A8563" s="30">
        <f>'Прайс-лист на год'!$E$3+ROUNDDOWN((ROW()-2)/25,0)</f>
        <v>44172</v>
      </c>
      <c r="B8563">
        <f t="shared" ref="B8563:E8563" si="8537">B8538</f>
        <v>1</v>
      </c>
      <c r="C8563" t="str">
        <f t="shared" si="8537"/>
        <v>A3</v>
      </c>
      <c r="D8563" t="str">
        <f t="shared" si="8537"/>
        <v>сыр полутвердый</v>
      </c>
      <c r="E8563" t="str">
        <f t="shared" si="8537"/>
        <v>A3|сыр полутвердый</v>
      </c>
      <c r="F8563">
        <f>IFERROR(INDEX('Прайс-лист на год'!$E$4:$NG$28,MATCH(prices_model!E8563,'Прайс-лист на год'!$D$4:$D$28,0),MATCH(prices_model!A8563,'Прайс-лист на год'!$E$3:$NG$3,0)),0)</f>
        <v>600</v>
      </c>
    </row>
    <row r="8564" spans="1:6" x14ac:dyDescent="0.25">
      <c r="A8564" s="30">
        <f>'Прайс-лист на год'!$E$3+ROUNDDOWN((ROW()-2)/25,0)</f>
        <v>44172</v>
      </c>
      <c r="B8564">
        <f t="shared" ref="B8564:E8564" si="8538">B8539</f>
        <v>1</v>
      </c>
      <c r="C8564" t="str">
        <f t="shared" si="8538"/>
        <v>A3</v>
      </c>
      <c r="D8564" t="str">
        <f t="shared" si="8538"/>
        <v>сыр мягкий</v>
      </c>
      <c r="E8564" t="str">
        <f t="shared" si="8538"/>
        <v>A3|сыр мягкий</v>
      </c>
      <c r="F8564">
        <f>IFERROR(INDEX('Прайс-лист на год'!$E$4:$NG$28,MATCH(prices_model!E8564,'Прайс-лист на год'!$D$4:$D$28,0),MATCH(prices_model!A8564,'Прайс-лист на год'!$E$3:$NG$3,0)),0)</f>
        <v>500</v>
      </c>
    </row>
    <row r="8565" spans="1:6" x14ac:dyDescent="0.25">
      <c r="A8565" s="30">
        <f>'Прайс-лист на год'!$E$3+ROUNDDOWN((ROW()-2)/25,0)</f>
        <v>44172</v>
      </c>
      <c r="B8565">
        <f t="shared" ref="B8565:E8565" si="8539">B8540</f>
        <v>1</v>
      </c>
      <c r="C8565" t="str">
        <f t="shared" si="8539"/>
        <v>A3</v>
      </c>
      <c r="D8565" t="str">
        <f t="shared" si="8539"/>
        <v>прочие сыры</v>
      </c>
      <c r="E8565" t="str">
        <f t="shared" si="8539"/>
        <v>A3|прочие сыры</v>
      </c>
      <c r="F8565">
        <f>IFERROR(INDEX('Прайс-лист на год'!$E$4:$NG$28,MATCH(prices_model!E8565,'Прайс-лист на год'!$D$4:$D$28,0),MATCH(prices_model!A8565,'Прайс-лист на год'!$E$3:$NG$3,0)),0)</f>
        <v>700</v>
      </c>
    </row>
    <row r="8566" spans="1:6" x14ac:dyDescent="0.25">
      <c r="A8566" s="30">
        <f>'Прайс-лист на год'!$E$3+ROUNDDOWN((ROW()-2)/25,0)</f>
        <v>44172</v>
      </c>
      <c r="B8566">
        <f t="shared" ref="B8566:E8566" si="8540">B8541</f>
        <v>1</v>
      </c>
      <c r="C8566" t="str">
        <f t="shared" si="8540"/>
        <v>A3</v>
      </c>
      <c r="D8566" t="str">
        <f t="shared" si="8540"/>
        <v>продукты сырные</v>
      </c>
      <c r="E8566" t="str">
        <f t="shared" si="8540"/>
        <v>A3|продукты сырные</v>
      </c>
      <c r="F8566">
        <f>IFERROR(INDEX('Прайс-лист на год'!$E$4:$NG$28,MATCH(prices_model!E8566,'Прайс-лист на год'!$D$4:$D$28,0),MATCH(prices_model!A8566,'Прайс-лист на год'!$E$3:$NG$3,0)),0)</f>
        <v>400</v>
      </c>
    </row>
    <row r="8567" spans="1:6" x14ac:dyDescent="0.25">
      <c r="A8567" s="30">
        <f>'Прайс-лист на год'!$E$3+ROUNDDOWN((ROW()-2)/25,0)</f>
        <v>44172</v>
      </c>
      <c r="B8567">
        <f t="shared" ref="B8567:E8567" si="8541">B8542</f>
        <v>1</v>
      </c>
      <c r="C8567" t="str">
        <f t="shared" si="8541"/>
        <v>A4</v>
      </c>
      <c r="D8567" t="str">
        <f t="shared" si="8541"/>
        <v>сыр твердый</v>
      </c>
      <c r="E8567" t="str">
        <f t="shared" si="8541"/>
        <v>A4|сыр твердый</v>
      </c>
      <c r="F8567">
        <f>IFERROR(INDEX('Прайс-лист на год'!$E$4:$NG$28,MATCH(prices_model!E8567,'Прайс-лист на год'!$D$4:$D$28,0),MATCH(prices_model!A8567,'Прайс-лист на год'!$E$3:$NG$3,0)),0)</f>
        <v>893</v>
      </c>
    </row>
    <row r="8568" spans="1:6" x14ac:dyDescent="0.25">
      <c r="A8568" s="30">
        <f>'Прайс-лист на год'!$E$3+ROUNDDOWN((ROW()-2)/25,0)</f>
        <v>44172</v>
      </c>
      <c r="B8568">
        <f t="shared" ref="B8568:E8568" si="8542">B8543</f>
        <v>1</v>
      </c>
      <c r="C8568" t="str">
        <f t="shared" si="8542"/>
        <v>A4</v>
      </c>
      <c r="D8568" t="str">
        <f t="shared" si="8542"/>
        <v>сыр полутвердый</v>
      </c>
      <c r="E8568" t="str">
        <f t="shared" si="8542"/>
        <v>A4|сыр полутвердый</v>
      </c>
      <c r="F8568">
        <f>IFERROR(INDEX('Прайс-лист на год'!$E$4:$NG$28,MATCH(prices_model!E8568,'Прайс-лист на год'!$D$4:$D$28,0),MATCH(prices_model!A8568,'Прайс-лист на год'!$E$3:$NG$3,0)),0)</f>
        <v>662</v>
      </c>
    </row>
    <row r="8569" spans="1:6" x14ac:dyDescent="0.25">
      <c r="A8569" s="30">
        <f>'Прайс-лист на год'!$E$3+ROUNDDOWN((ROW()-2)/25,0)</f>
        <v>44172</v>
      </c>
      <c r="B8569">
        <f t="shared" ref="B8569:E8569" si="8543">B8544</f>
        <v>1</v>
      </c>
      <c r="C8569" t="str">
        <f t="shared" si="8543"/>
        <v>A4</v>
      </c>
      <c r="D8569" t="str">
        <f t="shared" si="8543"/>
        <v>сыр мягкий</v>
      </c>
      <c r="E8569" t="str">
        <f t="shared" si="8543"/>
        <v>A4|сыр мягкий</v>
      </c>
      <c r="F8569">
        <f>IFERROR(INDEX('Прайс-лист на год'!$E$4:$NG$28,MATCH(prices_model!E8569,'Прайс-лист на год'!$D$4:$D$28,0),MATCH(prices_model!A8569,'Прайс-лист на год'!$E$3:$NG$3,0)),0)</f>
        <v>551</v>
      </c>
    </row>
    <row r="8570" spans="1:6" x14ac:dyDescent="0.25">
      <c r="A8570" s="30">
        <f>'Прайс-лист на год'!$E$3+ROUNDDOWN((ROW()-2)/25,0)</f>
        <v>44172</v>
      </c>
      <c r="B8570">
        <f t="shared" ref="B8570:E8570" si="8544">B8545</f>
        <v>1</v>
      </c>
      <c r="C8570" t="str">
        <f t="shared" si="8544"/>
        <v>A4</v>
      </c>
      <c r="D8570" t="str">
        <f t="shared" si="8544"/>
        <v>прочие сыры</v>
      </c>
      <c r="E8570" t="str">
        <f t="shared" si="8544"/>
        <v>A4|прочие сыры</v>
      </c>
      <c r="F8570">
        <f>IFERROR(INDEX('Прайс-лист на год'!$E$4:$NG$28,MATCH(prices_model!E8570,'Прайс-лист на год'!$D$4:$D$28,0),MATCH(prices_model!A8570,'Прайс-лист на год'!$E$3:$NG$3,0)),0)</f>
        <v>732</v>
      </c>
    </row>
    <row r="8571" spans="1:6" x14ac:dyDescent="0.25">
      <c r="A8571" s="30">
        <f>'Прайс-лист на год'!$E$3+ROUNDDOWN((ROW()-2)/25,0)</f>
        <v>44172</v>
      </c>
      <c r="B8571">
        <f t="shared" ref="B8571:E8571" si="8545">B8546</f>
        <v>1</v>
      </c>
      <c r="C8571" t="str">
        <f t="shared" si="8545"/>
        <v>A4</v>
      </c>
      <c r="D8571" t="str">
        <f t="shared" si="8545"/>
        <v>продукты сырные</v>
      </c>
      <c r="E8571" t="str">
        <f t="shared" si="8545"/>
        <v>A4|продукты сырные</v>
      </c>
      <c r="F8571">
        <f>IFERROR(INDEX('Прайс-лист на год'!$E$4:$NG$28,MATCH(prices_model!E8571,'Прайс-лист на год'!$D$4:$D$28,0),MATCH(prices_model!A8571,'Прайс-лист на год'!$E$3:$NG$3,0)),0)</f>
        <v>340</v>
      </c>
    </row>
    <row r="8572" spans="1:6" x14ac:dyDescent="0.25">
      <c r="A8572" s="30">
        <f>'Прайс-лист на год'!$E$3+ROUNDDOWN((ROW()-2)/25,0)</f>
        <v>44172</v>
      </c>
      <c r="B8572">
        <f t="shared" ref="B8572:E8572" si="8546">B8547</f>
        <v>1</v>
      </c>
      <c r="C8572" t="str">
        <f t="shared" si="8546"/>
        <v>A5</v>
      </c>
      <c r="D8572" t="str">
        <f t="shared" si="8546"/>
        <v>сыр твердый</v>
      </c>
      <c r="E8572" t="str">
        <f t="shared" si="8546"/>
        <v>A5|сыр твердый</v>
      </c>
      <c r="F8572">
        <f>IFERROR(INDEX('Прайс-лист на год'!$E$4:$NG$28,MATCH(prices_model!E8572,'Прайс-лист на год'!$D$4:$D$28,0),MATCH(prices_model!A8572,'Прайс-лист на год'!$E$3:$NG$3,0)),0)</f>
        <v>1111</v>
      </c>
    </row>
    <row r="8573" spans="1:6" x14ac:dyDescent="0.25">
      <c r="A8573" s="30">
        <f>'Прайс-лист на год'!$E$3+ROUNDDOWN((ROW()-2)/25,0)</f>
        <v>44172</v>
      </c>
      <c r="B8573">
        <f t="shared" ref="B8573:E8573" si="8547">B8548</f>
        <v>1</v>
      </c>
      <c r="C8573" t="str">
        <f t="shared" si="8547"/>
        <v>A5</v>
      </c>
      <c r="D8573" t="str">
        <f t="shared" si="8547"/>
        <v>сыр полутвердый</v>
      </c>
      <c r="E8573" t="str">
        <f t="shared" si="8547"/>
        <v>A5|сыр полутвердый</v>
      </c>
      <c r="F8573">
        <f>IFERROR(INDEX('Прайс-лист на год'!$E$4:$NG$28,MATCH(prices_model!E8573,'Прайс-лист на год'!$D$4:$D$28,0),MATCH(prices_model!A8573,'Прайс-лист на год'!$E$3:$NG$3,0)),0)</f>
        <v>667</v>
      </c>
    </row>
    <row r="8574" spans="1:6" x14ac:dyDescent="0.25">
      <c r="A8574" s="30">
        <f>'Прайс-лист на год'!$E$3+ROUNDDOWN((ROW()-2)/25,0)</f>
        <v>44172</v>
      </c>
      <c r="B8574">
        <f t="shared" ref="B8574:E8574" si="8548">B8549</f>
        <v>1</v>
      </c>
      <c r="C8574" t="str">
        <f t="shared" si="8548"/>
        <v>A5</v>
      </c>
      <c r="D8574" t="str">
        <f t="shared" si="8548"/>
        <v>сыр мягкий</v>
      </c>
      <c r="E8574" t="str">
        <f t="shared" si="8548"/>
        <v>A5|сыр мягкий</v>
      </c>
      <c r="F8574">
        <f>IFERROR(INDEX('Прайс-лист на год'!$E$4:$NG$28,MATCH(prices_model!E8574,'Прайс-лист на год'!$D$4:$D$28,0),MATCH(prices_model!A8574,'Прайс-лист на год'!$E$3:$NG$3,0)),0)</f>
        <v>556</v>
      </c>
    </row>
    <row r="8575" spans="1:6" x14ac:dyDescent="0.25">
      <c r="A8575" s="30">
        <f>'Прайс-лист на год'!$E$3+ROUNDDOWN((ROW()-2)/25,0)</f>
        <v>44172</v>
      </c>
      <c r="B8575">
        <f t="shared" ref="B8575:E8575" si="8549">B8550</f>
        <v>1</v>
      </c>
      <c r="C8575" t="str">
        <f t="shared" si="8549"/>
        <v>A5</v>
      </c>
      <c r="D8575" t="str">
        <f t="shared" si="8549"/>
        <v>прочие сыры</v>
      </c>
      <c r="E8575" t="str">
        <f t="shared" si="8549"/>
        <v>A5|прочие сыры</v>
      </c>
      <c r="F8575">
        <f>IFERROR(INDEX('Прайс-лист на год'!$E$4:$NG$28,MATCH(prices_model!E8575,'Прайс-лист на год'!$D$4:$D$28,0),MATCH(prices_model!A8575,'Прайс-лист на год'!$E$3:$NG$3,0)),0)</f>
        <v>778</v>
      </c>
    </row>
    <row r="8576" spans="1:6" x14ac:dyDescent="0.25">
      <c r="A8576" s="30">
        <f>'Прайс-лист на год'!$E$3+ROUNDDOWN((ROW()-2)/25,0)</f>
        <v>44172</v>
      </c>
      <c r="B8576">
        <f t="shared" ref="B8576:E8576" si="8550">B8551</f>
        <v>1</v>
      </c>
      <c r="C8576" t="str">
        <f t="shared" si="8550"/>
        <v>A5</v>
      </c>
      <c r="D8576" t="str">
        <f t="shared" si="8550"/>
        <v>продукты сырные</v>
      </c>
      <c r="E8576" t="str">
        <f t="shared" si="8550"/>
        <v>A5|продукты сырные</v>
      </c>
      <c r="F8576">
        <f>IFERROR(INDEX('Прайс-лист на год'!$E$4:$NG$28,MATCH(prices_model!E8576,'Прайс-лист на год'!$D$4:$D$28,0),MATCH(prices_model!A8576,'Прайс-лист на год'!$E$3:$NG$3,0)),0)</f>
        <v>445</v>
      </c>
    </row>
    <row r="8577" spans="1:6" x14ac:dyDescent="0.25">
      <c r="A8577" s="30">
        <f>'Прайс-лист на год'!$E$3+ROUNDDOWN((ROW()-2)/25,0)</f>
        <v>44173</v>
      </c>
      <c r="B8577">
        <f t="shared" ref="B8577:E8577" si="8551">B8552</f>
        <v>1</v>
      </c>
      <c r="C8577" t="str">
        <f t="shared" si="8551"/>
        <v>A1</v>
      </c>
      <c r="D8577" t="str">
        <f t="shared" si="8551"/>
        <v>сыр твердый</v>
      </c>
      <c r="E8577" t="str">
        <f t="shared" si="8551"/>
        <v>A1|сыр твердый</v>
      </c>
      <c r="F8577">
        <f>IFERROR(INDEX('Прайс-лист на год'!$E$4:$NG$28,MATCH(prices_model!E8577,'Прайс-лист на год'!$D$4:$D$28,0),MATCH(prices_model!A8577,'Прайс-лист на год'!$E$3:$NG$3,0)),0)</f>
        <v>1000</v>
      </c>
    </row>
    <row r="8578" spans="1:6" x14ac:dyDescent="0.25">
      <c r="A8578" s="30">
        <f>'Прайс-лист на год'!$E$3+ROUNDDOWN((ROW()-2)/25,0)</f>
        <v>44173</v>
      </c>
      <c r="B8578">
        <f t="shared" ref="B8578:E8578" si="8552">B8553</f>
        <v>1</v>
      </c>
      <c r="C8578" t="str">
        <f t="shared" si="8552"/>
        <v>A1</v>
      </c>
      <c r="D8578" t="str">
        <f t="shared" si="8552"/>
        <v>сыр полутвердый</v>
      </c>
      <c r="E8578" t="str">
        <f t="shared" si="8552"/>
        <v>A1|сыр полутвердый</v>
      </c>
      <c r="F8578">
        <f>IFERROR(INDEX('Прайс-лист на год'!$E$4:$NG$28,MATCH(prices_model!E8578,'Прайс-лист на год'!$D$4:$D$28,0),MATCH(prices_model!A8578,'Прайс-лист на год'!$E$3:$NG$3,0)),0)</f>
        <v>600</v>
      </c>
    </row>
    <row r="8579" spans="1:6" x14ac:dyDescent="0.25">
      <c r="A8579" s="30">
        <f>'Прайс-лист на год'!$E$3+ROUNDDOWN((ROW()-2)/25,0)</f>
        <v>44173</v>
      </c>
      <c r="B8579">
        <f t="shared" ref="B8579:E8579" si="8553">B8554</f>
        <v>1</v>
      </c>
      <c r="C8579" t="str">
        <f t="shared" si="8553"/>
        <v>A1</v>
      </c>
      <c r="D8579" t="str">
        <f t="shared" si="8553"/>
        <v>сыр мягкий</v>
      </c>
      <c r="E8579" t="str">
        <f t="shared" si="8553"/>
        <v>A1|сыр мягкий</v>
      </c>
      <c r="F8579">
        <f>IFERROR(INDEX('Прайс-лист на год'!$E$4:$NG$28,MATCH(prices_model!E8579,'Прайс-лист на год'!$D$4:$D$28,0),MATCH(prices_model!A8579,'Прайс-лист на год'!$E$3:$NG$3,0)),0)</f>
        <v>500</v>
      </c>
    </row>
    <row r="8580" spans="1:6" x14ac:dyDescent="0.25">
      <c r="A8580" s="30">
        <f>'Прайс-лист на год'!$E$3+ROUNDDOWN((ROW()-2)/25,0)</f>
        <v>44173</v>
      </c>
      <c r="B8580">
        <f t="shared" ref="B8580:E8580" si="8554">B8555</f>
        <v>1</v>
      </c>
      <c r="C8580" t="str">
        <f t="shared" si="8554"/>
        <v>A1</v>
      </c>
      <c r="D8580" t="str">
        <f t="shared" si="8554"/>
        <v>прочие сыры</v>
      </c>
      <c r="E8580" t="str">
        <f t="shared" si="8554"/>
        <v>A1|прочие сыры</v>
      </c>
      <c r="F8580">
        <f>IFERROR(INDEX('Прайс-лист на год'!$E$4:$NG$28,MATCH(prices_model!E8580,'Прайс-лист на год'!$D$4:$D$28,0),MATCH(prices_model!A8580,'Прайс-лист на год'!$E$3:$NG$3,0)),0)</f>
        <v>700</v>
      </c>
    </row>
    <row r="8581" spans="1:6" x14ac:dyDescent="0.25">
      <c r="A8581" s="30">
        <f>'Прайс-лист на год'!$E$3+ROUNDDOWN((ROW()-2)/25,0)</f>
        <v>44173</v>
      </c>
      <c r="B8581">
        <f t="shared" ref="B8581:E8581" si="8555">B8556</f>
        <v>1</v>
      </c>
      <c r="C8581" t="str">
        <f t="shared" si="8555"/>
        <v>A1</v>
      </c>
      <c r="D8581" t="str">
        <f t="shared" si="8555"/>
        <v>продукты сырные</v>
      </c>
      <c r="E8581" t="str">
        <f t="shared" si="8555"/>
        <v>A1|продукты сырные</v>
      </c>
      <c r="F8581">
        <f>IFERROR(INDEX('Прайс-лист на год'!$E$4:$NG$28,MATCH(prices_model!E8581,'Прайс-лист на год'!$D$4:$D$28,0),MATCH(prices_model!A8581,'Прайс-лист на год'!$E$3:$NG$3,0)),0)</f>
        <v>400</v>
      </c>
    </row>
    <row r="8582" spans="1:6" x14ac:dyDescent="0.25">
      <c r="A8582" s="30">
        <f>'Прайс-лист на год'!$E$3+ROUNDDOWN((ROW()-2)/25,0)</f>
        <v>44173</v>
      </c>
      <c r="B8582">
        <f t="shared" ref="B8582:E8582" si="8556">B8557</f>
        <v>1</v>
      </c>
      <c r="C8582" t="str">
        <f t="shared" si="8556"/>
        <v>A2</v>
      </c>
      <c r="D8582" t="str">
        <f t="shared" si="8556"/>
        <v>сыр твердый</v>
      </c>
      <c r="E8582" t="str">
        <f t="shared" si="8556"/>
        <v>A2|сыр твердый</v>
      </c>
      <c r="F8582">
        <f>IFERROR(INDEX('Прайс-лист на год'!$E$4:$NG$28,MATCH(prices_model!E8582,'Прайс-лист на год'!$D$4:$D$28,0),MATCH(prices_model!A8582,'Прайс-лист на год'!$E$3:$NG$3,0)),0)</f>
        <v>1050</v>
      </c>
    </row>
    <row r="8583" spans="1:6" x14ac:dyDescent="0.25">
      <c r="A8583" s="30">
        <f>'Прайс-лист на год'!$E$3+ROUNDDOWN((ROW()-2)/25,0)</f>
        <v>44173</v>
      </c>
      <c r="B8583">
        <f t="shared" ref="B8583:E8583" si="8557">B8558</f>
        <v>1</v>
      </c>
      <c r="C8583" t="str">
        <f t="shared" si="8557"/>
        <v>A2</v>
      </c>
      <c r="D8583" t="str">
        <f t="shared" si="8557"/>
        <v>сыр полутвердый</v>
      </c>
      <c r="E8583" t="str">
        <f t="shared" si="8557"/>
        <v>A2|сыр полутвердый</v>
      </c>
      <c r="F8583">
        <f>IFERROR(INDEX('Прайс-лист на год'!$E$4:$NG$28,MATCH(prices_model!E8583,'Прайс-лист на год'!$D$4:$D$28,0),MATCH(prices_model!A8583,'Прайс-лист на год'!$E$3:$NG$3,0)),0)</f>
        <v>630</v>
      </c>
    </row>
    <row r="8584" spans="1:6" x14ac:dyDescent="0.25">
      <c r="A8584" s="30">
        <f>'Прайс-лист на год'!$E$3+ROUNDDOWN((ROW()-2)/25,0)</f>
        <v>44173</v>
      </c>
      <c r="B8584">
        <f t="shared" ref="B8584:E8584" si="8558">B8559</f>
        <v>1</v>
      </c>
      <c r="C8584" t="str">
        <f t="shared" si="8558"/>
        <v>A2</v>
      </c>
      <c r="D8584" t="str">
        <f t="shared" si="8558"/>
        <v>сыр мягкий</v>
      </c>
      <c r="E8584" t="str">
        <f t="shared" si="8558"/>
        <v>A2|сыр мягкий</v>
      </c>
      <c r="F8584">
        <f>IFERROR(INDEX('Прайс-лист на год'!$E$4:$NG$28,MATCH(prices_model!E8584,'Прайс-лист на год'!$D$4:$D$28,0),MATCH(prices_model!A8584,'Прайс-лист на год'!$E$3:$NG$3,0)),0)</f>
        <v>525</v>
      </c>
    </row>
    <row r="8585" spans="1:6" x14ac:dyDescent="0.25">
      <c r="A8585" s="30">
        <f>'Прайс-лист на год'!$E$3+ROUNDDOWN((ROW()-2)/25,0)</f>
        <v>44173</v>
      </c>
      <c r="B8585">
        <f t="shared" ref="B8585:E8585" si="8559">B8560</f>
        <v>1</v>
      </c>
      <c r="C8585" t="str">
        <f t="shared" si="8559"/>
        <v>A2</v>
      </c>
      <c r="D8585" t="str">
        <f t="shared" si="8559"/>
        <v>прочие сыры</v>
      </c>
      <c r="E8585" t="str">
        <f t="shared" si="8559"/>
        <v>A2|прочие сыры</v>
      </c>
      <c r="F8585">
        <f>IFERROR(INDEX('Прайс-лист на год'!$E$4:$NG$28,MATCH(prices_model!E8585,'Прайс-лист на год'!$D$4:$D$28,0),MATCH(prices_model!A8585,'Прайс-лист на год'!$E$3:$NG$3,0)),0)</f>
        <v>735</v>
      </c>
    </row>
    <row r="8586" spans="1:6" x14ac:dyDescent="0.25">
      <c r="A8586" s="30">
        <f>'Прайс-лист на год'!$E$3+ROUNDDOWN((ROW()-2)/25,0)</f>
        <v>44173</v>
      </c>
      <c r="B8586">
        <f t="shared" ref="B8586:E8586" si="8560">B8561</f>
        <v>1</v>
      </c>
      <c r="C8586" t="str">
        <f t="shared" si="8560"/>
        <v>A2</v>
      </c>
      <c r="D8586" t="str">
        <f t="shared" si="8560"/>
        <v>продукты сырные</v>
      </c>
      <c r="E8586" t="str">
        <f t="shared" si="8560"/>
        <v>A2|продукты сырные</v>
      </c>
      <c r="F8586">
        <f>IFERROR(INDEX('Прайс-лист на год'!$E$4:$NG$28,MATCH(prices_model!E8586,'Прайс-лист на год'!$D$4:$D$28,0),MATCH(prices_model!A8586,'Прайс-лист на год'!$E$3:$NG$3,0)),0)</f>
        <v>420</v>
      </c>
    </row>
    <row r="8587" spans="1:6" x14ac:dyDescent="0.25">
      <c r="A8587" s="30">
        <f>'Прайс-лист на год'!$E$3+ROUNDDOWN((ROW()-2)/25,0)</f>
        <v>44173</v>
      </c>
      <c r="B8587">
        <f t="shared" ref="B8587:E8587" si="8561">B8562</f>
        <v>1</v>
      </c>
      <c r="C8587" t="str">
        <f t="shared" si="8561"/>
        <v>A3</v>
      </c>
      <c r="D8587" t="str">
        <f t="shared" si="8561"/>
        <v>сыр твердый</v>
      </c>
      <c r="E8587" t="str">
        <f t="shared" si="8561"/>
        <v>A3|сыр твердый</v>
      </c>
      <c r="F8587">
        <f>IFERROR(INDEX('Прайс-лист на год'!$E$4:$NG$28,MATCH(prices_model!E8587,'Прайс-лист на год'!$D$4:$D$28,0),MATCH(prices_model!A8587,'Прайс-лист на год'!$E$3:$NG$3,0)),0)</f>
        <v>1000</v>
      </c>
    </row>
    <row r="8588" spans="1:6" x14ac:dyDescent="0.25">
      <c r="A8588" s="30">
        <f>'Прайс-лист на год'!$E$3+ROUNDDOWN((ROW()-2)/25,0)</f>
        <v>44173</v>
      </c>
      <c r="B8588">
        <f t="shared" ref="B8588:E8588" si="8562">B8563</f>
        <v>1</v>
      </c>
      <c r="C8588" t="str">
        <f t="shared" si="8562"/>
        <v>A3</v>
      </c>
      <c r="D8588" t="str">
        <f t="shared" si="8562"/>
        <v>сыр полутвердый</v>
      </c>
      <c r="E8588" t="str">
        <f t="shared" si="8562"/>
        <v>A3|сыр полутвердый</v>
      </c>
      <c r="F8588">
        <f>IFERROR(INDEX('Прайс-лист на год'!$E$4:$NG$28,MATCH(prices_model!E8588,'Прайс-лист на год'!$D$4:$D$28,0),MATCH(prices_model!A8588,'Прайс-лист на год'!$E$3:$NG$3,0)),0)</f>
        <v>600</v>
      </c>
    </row>
    <row r="8589" spans="1:6" x14ac:dyDescent="0.25">
      <c r="A8589" s="30">
        <f>'Прайс-лист на год'!$E$3+ROUNDDOWN((ROW()-2)/25,0)</f>
        <v>44173</v>
      </c>
      <c r="B8589">
        <f t="shared" ref="B8589:E8589" si="8563">B8564</f>
        <v>1</v>
      </c>
      <c r="C8589" t="str">
        <f t="shared" si="8563"/>
        <v>A3</v>
      </c>
      <c r="D8589" t="str">
        <f t="shared" si="8563"/>
        <v>сыр мягкий</v>
      </c>
      <c r="E8589" t="str">
        <f t="shared" si="8563"/>
        <v>A3|сыр мягкий</v>
      </c>
      <c r="F8589">
        <f>IFERROR(INDEX('Прайс-лист на год'!$E$4:$NG$28,MATCH(prices_model!E8589,'Прайс-лист на год'!$D$4:$D$28,0),MATCH(prices_model!A8589,'Прайс-лист на год'!$E$3:$NG$3,0)),0)</f>
        <v>500</v>
      </c>
    </row>
    <row r="8590" spans="1:6" x14ac:dyDescent="0.25">
      <c r="A8590" s="30">
        <f>'Прайс-лист на год'!$E$3+ROUNDDOWN((ROW()-2)/25,0)</f>
        <v>44173</v>
      </c>
      <c r="B8590">
        <f t="shared" ref="B8590:E8590" si="8564">B8565</f>
        <v>1</v>
      </c>
      <c r="C8590" t="str">
        <f t="shared" si="8564"/>
        <v>A3</v>
      </c>
      <c r="D8590" t="str">
        <f t="shared" si="8564"/>
        <v>прочие сыры</v>
      </c>
      <c r="E8590" t="str">
        <f t="shared" si="8564"/>
        <v>A3|прочие сыры</v>
      </c>
      <c r="F8590">
        <f>IFERROR(INDEX('Прайс-лист на год'!$E$4:$NG$28,MATCH(prices_model!E8590,'Прайс-лист на год'!$D$4:$D$28,0),MATCH(prices_model!A8590,'Прайс-лист на год'!$E$3:$NG$3,0)),0)</f>
        <v>700</v>
      </c>
    </row>
    <row r="8591" spans="1:6" x14ac:dyDescent="0.25">
      <c r="A8591" s="30">
        <f>'Прайс-лист на год'!$E$3+ROUNDDOWN((ROW()-2)/25,0)</f>
        <v>44173</v>
      </c>
      <c r="B8591">
        <f t="shared" ref="B8591:E8591" si="8565">B8566</f>
        <v>1</v>
      </c>
      <c r="C8591" t="str">
        <f t="shared" si="8565"/>
        <v>A3</v>
      </c>
      <c r="D8591" t="str">
        <f t="shared" si="8565"/>
        <v>продукты сырные</v>
      </c>
      <c r="E8591" t="str">
        <f t="shared" si="8565"/>
        <v>A3|продукты сырные</v>
      </c>
      <c r="F8591">
        <f>IFERROR(INDEX('Прайс-лист на год'!$E$4:$NG$28,MATCH(prices_model!E8591,'Прайс-лист на год'!$D$4:$D$28,0),MATCH(prices_model!A8591,'Прайс-лист на год'!$E$3:$NG$3,0)),0)</f>
        <v>400</v>
      </c>
    </row>
    <row r="8592" spans="1:6" x14ac:dyDescent="0.25">
      <c r="A8592" s="30">
        <f>'Прайс-лист на год'!$E$3+ROUNDDOWN((ROW()-2)/25,0)</f>
        <v>44173</v>
      </c>
      <c r="B8592">
        <f t="shared" ref="B8592:E8592" si="8566">B8567</f>
        <v>1</v>
      </c>
      <c r="C8592" t="str">
        <f t="shared" si="8566"/>
        <v>A4</v>
      </c>
      <c r="D8592" t="str">
        <f t="shared" si="8566"/>
        <v>сыр твердый</v>
      </c>
      <c r="E8592" t="str">
        <f t="shared" si="8566"/>
        <v>A4|сыр твердый</v>
      </c>
      <c r="F8592">
        <f>IFERROR(INDEX('Прайс-лист на год'!$E$4:$NG$28,MATCH(prices_model!E8592,'Прайс-лист на год'!$D$4:$D$28,0),MATCH(prices_model!A8592,'Прайс-лист на год'!$E$3:$NG$3,0)),0)</f>
        <v>893</v>
      </c>
    </row>
    <row r="8593" spans="1:6" x14ac:dyDescent="0.25">
      <c r="A8593" s="30">
        <f>'Прайс-лист на год'!$E$3+ROUNDDOWN((ROW()-2)/25,0)</f>
        <v>44173</v>
      </c>
      <c r="B8593">
        <f t="shared" ref="B8593:E8593" si="8567">B8568</f>
        <v>1</v>
      </c>
      <c r="C8593" t="str">
        <f t="shared" si="8567"/>
        <v>A4</v>
      </c>
      <c r="D8593" t="str">
        <f t="shared" si="8567"/>
        <v>сыр полутвердый</v>
      </c>
      <c r="E8593" t="str">
        <f t="shared" si="8567"/>
        <v>A4|сыр полутвердый</v>
      </c>
      <c r="F8593">
        <f>IFERROR(INDEX('Прайс-лист на год'!$E$4:$NG$28,MATCH(prices_model!E8593,'Прайс-лист на год'!$D$4:$D$28,0),MATCH(prices_model!A8593,'Прайс-лист на год'!$E$3:$NG$3,0)),0)</f>
        <v>662</v>
      </c>
    </row>
    <row r="8594" spans="1:6" x14ac:dyDescent="0.25">
      <c r="A8594" s="30">
        <f>'Прайс-лист на год'!$E$3+ROUNDDOWN((ROW()-2)/25,0)</f>
        <v>44173</v>
      </c>
      <c r="B8594">
        <f t="shared" ref="B8594:E8594" si="8568">B8569</f>
        <v>1</v>
      </c>
      <c r="C8594" t="str">
        <f t="shared" si="8568"/>
        <v>A4</v>
      </c>
      <c r="D8594" t="str">
        <f t="shared" si="8568"/>
        <v>сыр мягкий</v>
      </c>
      <c r="E8594" t="str">
        <f t="shared" si="8568"/>
        <v>A4|сыр мягкий</v>
      </c>
      <c r="F8594">
        <f>IFERROR(INDEX('Прайс-лист на год'!$E$4:$NG$28,MATCH(prices_model!E8594,'Прайс-лист на год'!$D$4:$D$28,0),MATCH(prices_model!A8594,'Прайс-лист на год'!$E$3:$NG$3,0)),0)</f>
        <v>551</v>
      </c>
    </row>
    <row r="8595" spans="1:6" x14ac:dyDescent="0.25">
      <c r="A8595" s="30">
        <f>'Прайс-лист на год'!$E$3+ROUNDDOWN((ROW()-2)/25,0)</f>
        <v>44173</v>
      </c>
      <c r="B8595">
        <f t="shared" ref="B8595:E8595" si="8569">B8570</f>
        <v>1</v>
      </c>
      <c r="C8595" t="str">
        <f t="shared" si="8569"/>
        <v>A4</v>
      </c>
      <c r="D8595" t="str">
        <f t="shared" si="8569"/>
        <v>прочие сыры</v>
      </c>
      <c r="E8595" t="str">
        <f t="shared" si="8569"/>
        <v>A4|прочие сыры</v>
      </c>
      <c r="F8595">
        <f>IFERROR(INDEX('Прайс-лист на год'!$E$4:$NG$28,MATCH(prices_model!E8595,'Прайс-лист на год'!$D$4:$D$28,0),MATCH(prices_model!A8595,'Прайс-лист на год'!$E$3:$NG$3,0)),0)</f>
        <v>732</v>
      </c>
    </row>
    <row r="8596" spans="1:6" x14ac:dyDescent="0.25">
      <c r="A8596" s="30">
        <f>'Прайс-лист на год'!$E$3+ROUNDDOWN((ROW()-2)/25,0)</f>
        <v>44173</v>
      </c>
      <c r="B8596">
        <f t="shared" ref="B8596:E8596" si="8570">B8571</f>
        <v>1</v>
      </c>
      <c r="C8596" t="str">
        <f t="shared" si="8570"/>
        <v>A4</v>
      </c>
      <c r="D8596" t="str">
        <f t="shared" si="8570"/>
        <v>продукты сырные</v>
      </c>
      <c r="E8596" t="str">
        <f t="shared" si="8570"/>
        <v>A4|продукты сырные</v>
      </c>
      <c r="F8596">
        <f>IFERROR(INDEX('Прайс-лист на год'!$E$4:$NG$28,MATCH(prices_model!E8596,'Прайс-лист на год'!$D$4:$D$28,0),MATCH(prices_model!A8596,'Прайс-лист на год'!$E$3:$NG$3,0)),0)</f>
        <v>340</v>
      </c>
    </row>
    <row r="8597" spans="1:6" x14ac:dyDescent="0.25">
      <c r="A8597" s="30">
        <f>'Прайс-лист на год'!$E$3+ROUNDDOWN((ROW()-2)/25,0)</f>
        <v>44173</v>
      </c>
      <c r="B8597">
        <f t="shared" ref="B8597:E8597" si="8571">B8572</f>
        <v>1</v>
      </c>
      <c r="C8597" t="str">
        <f t="shared" si="8571"/>
        <v>A5</v>
      </c>
      <c r="D8597" t="str">
        <f t="shared" si="8571"/>
        <v>сыр твердый</v>
      </c>
      <c r="E8597" t="str">
        <f t="shared" si="8571"/>
        <v>A5|сыр твердый</v>
      </c>
      <c r="F8597">
        <f>IFERROR(INDEX('Прайс-лист на год'!$E$4:$NG$28,MATCH(prices_model!E8597,'Прайс-лист на год'!$D$4:$D$28,0),MATCH(prices_model!A8597,'Прайс-лист на год'!$E$3:$NG$3,0)),0)</f>
        <v>1111</v>
      </c>
    </row>
    <row r="8598" spans="1:6" x14ac:dyDescent="0.25">
      <c r="A8598" s="30">
        <f>'Прайс-лист на год'!$E$3+ROUNDDOWN((ROW()-2)/25,0)</f>
        <v>44173</v>
      </c>
      <c r="B8598">
        <f t="shared" ref="B8598:E8598" si="8572">B8573</f>
        <v>1</v>
      </c>
      <c r="C8598" t="str">
        <f t="shared" si="8572"/>
        <v>A5</v>
      </c>
      <c r="D8598" t="str">
        <f t="shared" si="8572"/>
        <v>сыр полутвердый</v>
      </c>
      <c r="E8598" t="str">
        <f t="shared" si="8572"/>
        <v>A5|сыр полутвердый</v>
      </c>
      <c r="F8598">
        <f>IFERROR(INDEX('Прайс-лист на год'!$E$4:$NG$28,MATCH(prices_model!E8598,'Прайс-лист на год'!$D$4:$D$28,0),MATCH(prices_model!A8598,'Прайс-лист на год'!$E$3:$NG$3,0)),0)</f>
        <v>667</v>
      </c>
    </row>
    <row r="8599" spans="1:6" x14ac:dyDescent="0.25">
      <c r="A8599" s="30">
        <f>'Прайс-лист на год'!$E$3+ROUNDDOWN((ROW()-2)/25,0)</f>
        <v>44173</v>
      </c>
      <c r="B8599">
        <f t="shared" ref="B8599:E8599" si="8573">B8574</f>
        <v>1</v>
      </c>
      <c r="C8599" t="str">
        <f t="shared" si="8573"/>
        <v>A5</v>
      </c>
      <c r="D8599" t="str">
        <f t="shared" si="8573"/>
        <v>сыр мягкий</v>
      </c>
      <c r="E8599" t="str">
        <f t="shared" si="8573"/>
        <v>A5|сыр мягкий</v>
      </c>
      <c r="F8599">
        <f>IFERROR(INDEX('Прайс-лист на год'!$E$4:$NG$28,MATCH(prices_model!E8599,'Прайс-лист на год'!$D$4:$D$28,0),MATCH(prices_model!A8599,'Прайс-лист на год'!$E$3:$NG$3,0)),0)</f>
        <v>556</v>
      </c>
    </row>
    <row r="8600" spans="1:6" x14ac:dyDescent="0.25">
      <c r="A8600" s="30">
        <f>'Прайс-лист на год'!$E$3+ROUNDDOWN((ROW()-2)/25,0)</f>
        <v>44173</v>
      </c>
      <c r="B8600">
        <f t="shared" ref="B8600:E8600" si="8574">B8575</f>
        <v>1</v>
      </c>
      <c r="C8600" t="str">
        <f t="shared" si="8574"/>
        <v>A5</v>
      </c>
      <c r="D8600" t="str">
        <f t="shared" si="8574"/>
        <v>прочие сыры</v>
      </c>
      <c r="E8600" t="str">
        <f t="shared" si="8574"/>
        <v>A5|прочие сыры</v>
      </c>
      <c r="F8600">
        <f>IFERROR(INDEX('Прайс-лист на год'!$E$4:$NG$28,MATCH(prices_model!E8600,'Прайс-лист на год'!$D$4:$D$28,0),MATCH(prices_model!A8600,'Прайс-лист на год'!$E$3:$NG$3,0)),0)</f>
        <v>778</v>
      </c>
    </row>
    <row r="8601" spans="1:6" x14ac:dyDescent="0.25">
      <c r="A8601" s="30">
        <f>'Прайс-лист на год'!$E$3+ROUNDDOWN((ROW()-2)/25,0)</f>
        <v>44173</v>
      </c>
      <c r="B8601">
        <f t="shared" ref="B8601:E8601" si="8575">B8576</f>
        <v>1</v>
      </c>
      <c r="C8601" t="str">
        <f t="shared" si="8575"/>
        <v>A5</v>
      </c>
      <c r="D8601" t="str">
        <f t="shared" si="8575"/>
        <v>продукты сырные</v>
      </c>
      <c r="E8601" t="str">
        <f t="shared" si="8575"/>
        <v>A5|продукты сырные</v>
      </c>
      <c r="F8601">
        <f>IFERROR(INDEX('Прайс-лист на год'!$E$4:$NG$28,MATCH(prices_model!E8601,'Прайс-лист на год'!$D$4:$D$28,0),MATCH(prices_model!A8601,'Прайс-лист на год'!$E$3:$NG$3,0)),0)</f>
        <v>445</v>
      </c>
    </row>
    <row r="8602" spans="1:6" x14ac:dyDescent="0.25">
      <c r="A8602" s="30">
        <f>'Прайс-лист на год'!$E$3+ROUNDDOWN((ROW()-2)/25,0)</f>
        <v>44174</v>
      </c>
      <c r="B8602">
        <f t="shared" ref="B8602:E8602" si="8576">B8577</f>
        <v>1</v>
      </c>
      <c r="C8602" t="str">
        <f t="shared" si="8576"/>
        <v>A1</v>
      </c>
      <c r="D8602" t="str">
        <f t="shared" si="8576"/>
        <v>сыр твердый</v>
      </c>
      <c r="E8602" t="str">
        <f t="shared" si="8576"/>
        <v>A1|сыр твердый</v>
      </c>
      <c r="F8602">
        <f>IFERROR(INDEX('Прайс-лист на год'!$E$4:$NG$28,MATCH(prices_model!E8602,'Прайс-лист на год'!$D$4:$D$28,0),MATCH(prices_model!A8602,'Прайс-лист на год'!$E$3:$NG$3,0)),0)</f>
        <v>1000</v>
      </c>
    </row>
    <row r="8603" spans="1:6" x14ac:dyDescent="0.25">
      <c r="A8603" s="30">
        <f>'Прайс-лист на год'!$E$3+ROUNDDOWN((ROW()-2)/25,0)</f>
        <v>44174</v>
      </c>
      <c r="B8603">
        <f t="shared" ref="B8603:E8603" si="8577">B8578</f>
        <v>1</v>
      </c>
      <c r="C8603" t="str">
        <f t="shared" si="8577"/>
        <v>A1</v>
      </c>
      <c r="D8603" t="str">
        <f t="shared" si="8577"/>
        <v>сыр полутвердый</v>
      </c>
      <c r="E8603" t="str">
        <f t="shared" si="8577"/>
        <v>A1|сыр полутвердый</v>
      </c>
      <c r="F8603">
        <f>IFERROR(INDEX('Прайс-лист на год'!$E$4:$NG$28,MATCH(prices_model!E8603,'Прайс-лист на год'!$D$4:$D$28,0),MATCH(prices_model!A8603,'Прайс-лист на год'!$E$3:$NG$3,0)),0)</f>
        <v>600</v>
      </c>
    </row>
    <row r="8604" spans="1:6" x14ac:dyDescent="0.25">
      <c r="A8604" s="30">
        <f>'Прайс-лист на год'!$E$3+ROUNDDOWN((ROW()-2)/25,0)</f>
        <v>44174</v>
      </c>
      <c r="B8604">
        <f t="shared" ref="B8604:E8604" si="8578">B8579</f>
        <v>1</v>
      </c>
      <c r="C8604" t="str">
        <f t="shared" si="8578"/>
        <v>A1</v>
      </c>
      <c r="D8604" t="str">
        <f t="shared" si="8578"/>
        <v>сыр мягкий</v>
      </c>
      <c r="E8604" t="str">
        <f t="shared" si="8578"/>
        <v>A1|сыр мягкий</v>
      </c>
      <c r="F8604">
        <f>IFERROR(INDEX('Прайс-лист на год'!$E$4:$NG$28,MATCH(prices_model!E8604,'Прайс-лист на год'!$D$4:$D$28,0),MATCH(prices_model!A8604,'Прайс-лист на год'!$E$3:$NG$3,0)),0)</f>
        <v>500</v>
      </c>
    </row>
    <row r="8605" spans="1:6" x14ac:dyDescent="0.25">
      <c r="A8605" s="30">
        <f>'Прайс-лист на год'!$E$3+ROUNDDOWN((ROW()-2)/25,0)</f>
        <v>44174</v>
      </c>
      <c r="B8605">
        <f t="shared" ref="B8605:E8605" si="8579">B8580</f>
        <v>1</v>
      </c>
      <c r="C8605" t="str">
        <f t="shared" si="8579"/>
        <v>A1</v>
      </c>
      <c r="D8605" t="str">
        <f t="shared" si="8579"/>
        <v>прочие сыры</v>
      </c>
      <c r="E8605" t="str">
        <f t="shared" si="8579"/>
        <v>A1|прочие сыры</v>
      </c>
      <c r="F8605">
        <f>IFERROR(INDEX('Прайс-лист на год'!$E$4:$NG$28,MATCH(prices_model!E8605,'Прайс-лист на год'!$D$4:$D$28,0),MATCH(prices_model!A8605,'Прайс-лист на год'!$E$3:$NG$3,0)),0)</f>
        <v>700</v>
      </c>
    </row>
    <row r="8606" spans="1:6" x14ac:dyDescent="0.25">
      <c r="A8606" s="30">
        <f>'Прайс-лист на год'!$E$3+ROUNDDOWN((ROW()-2)/25,0)</f>
        <v>44174</v>
      </c>
      <c r="B8606">
        <f t="shared" ref="B8606:E8606" si="8580">B8581</f>
        <v>1</v>
      </c>
      <c r="C8606" t="str">
        <f t="shared" si="8580"/>
        <v>A1</v>
      </c>
      <c r="D8606" t="str">
        <f t="shared" si="8580"/>
        <v>продукты сырные</v>
      </c>
      <c r="E8606" t="str">
        <f t="shared" si="8580"/>
        <v>A1|продукты сырные</v>
      </c>
      <c r="F8606">
        <f>IFERROR(INDEX('Прайс-лист на год'!$E$4:$NG$28,MATCH(prices_model!E8606,'Прайс-лист на год'!$D$4:$D$28,0),MATCH(prices_model!A8606,'Прайс-лист на год'!$E$3:$NG$3,0)),0)</f>
        <v>400</v>
      </c>
    </row>
    <row r="8607" spans="1:6" x14ac:dyDescent="0.25">
      <c r="A8607" s="30">
        <f>'Прайс-лист на год'!$E$3+ROUNDDOWN((ROW()-2)/25,0)</f>
        <v>44174</v>
      </c>
      <c r="B8607">
        <f t="shared" ref="B8607:E8607" si="8581">B8582</f>
        <v>1</v>
      </c>
      <c r="C8607" t="str">
        <f t="shared" si="8581"/>
        <v>A2</v>
      </c>
      <c r="D8607" t="str">
        <f t="shared" si="8581"/>
        <v>сыр твердый</v>
      </c>
      <c r="E8607" t="str">
        <f t="shared" si="8581"/>
        <v>A2|сыр твердый</v>
      </c>
      <c r="F8607">
        <f>IFERROR(INDEX('Прайс-лист на год'!$E$4:$NG$28,MATCH(prices_model!E8607,'Прайс-лист на год'!$D$4:$D$28,0),MATCH(prices_model!A8607,'Прайс-лист на год'!$E$3:$NG$3,0)),0)</f>
        <v>1050</v>
      </c>
    </row>
    <row r="8608" spans="1:6" x14ac:dyDescent="0.25">
      <c r="A8608" s="30">
        <f>'Прайс-лист на год'!$E$3+ROUNDDOWN((ROW()-2)/25,0)</f>
        <v>44174</v>
      </c>
      <c r="B8608">
        <f t="shared" ref="B8608:E8608" si="8582">B8583</f>
        <v>1</v>
      </c>
      <c r="C8608" t="str">
        <f t="shared" si="8582"/>
        <v>A2</v>
      </c>
      <c r="D8608" t="str">
        <f t="shared" si="8582"/>
        <v>сыр полутвердый</v>
      </c>
      <c r="E8608" t="str">
        <f t="shared" si="8582"/>
        <v>A2|сыр полутвердый</v>
      </c>
      <c r="F8608">
        <f>IFERROR(INDEX('Прайс-лист на год'!$E$4:$NG$28,MATCH(prices_model!E8608,'Прайс-лист на год'!$D$4:$D$28,0),MATCH(prices_model!A8608,'Прайс-лист на год'!$E$3:$NG$3,0)),0)</f>
        <v>630</v>
      </c>
    </row>
    <row r="8609" spans="1:6" x14ac:dyDescent="0.25">
      <c r="A8609" s="30">
        <f>'Прайс-лист на год'!$E$3+ROUNDDOWN((ROW()-2)/25,0)</f>
        <v>44174</v>
      </c>
      <c r="B8609">
        <f t="shared" ref="B8609:E8609" si="8583">B8584</f>
        <v>1</v>
      </c>
      <c r="C8609" t="str">
        <f t="shared" si="8583"/>
        <v>A2</v>
      </c>
      <c r="D8609" t="str">
        <f t="shared" si="8583"/>
        <v>сыр мягкий</v>
      </c>
      <c r="E8609" t="str">
        <f t="shared" si="8583"/>
        <v>A2|сыр мягкий</v>
      </c>
      <c r="F8609">
        <f>IFERROR(INDEX('Прайс-лист на год'!$E$4:$NG$28,MATCH(prices_model!E8609,'Прайс-лист на год'!$D$4:$D$28,0),MATCH(prices_model!A8609,'Прайс-лист на год'!$E$3:$NG$3,0)),0)</f>
        <v>525</v>
      </c>
    </row>
    <row r="8610" spans="1:6" x14ac:dyDescent="0.25">
      <c r="A8610" s="30">
        <f>'Прайс-лист на год'!$E$3+ROUNDDOWN((ROW()-2)/25,0)</f>
        <v>44174</v>
      </c>
      <c r="B8610">
        <f t="shared" ref="B8610:E8610" si="8584">B8585</f>
        <v>1</v>
      </c>
      <c r="C8610" t="str">
        <f t="shared" si="8584"/>
        <v>A2</v>
      </c>
      <c r="D8610" t="str">
        <f t="shared" si="8584"/>
        <v>прочие сыры</v>
      </c>
      <c r="E8610" t="str">
        <f t="shared" si="8584"/>
        <v>A2|прочие сыры</v>
      </c>
      <c r="F8610">
        <f>IFERROR(INDEX('Прайс-лист на год'!$E$4:$NG$28,MATCH(prices_model!E8610,'Прайс-лист на год'!$D$4:$D$28,0),MATCH(prices_model!A8610,'Прайс-лист на год'!$E$3:$NG$3,0)),0)</f>
        <v>735</v>
      </c>
    </row>
    <row r="8611" spans="1:6" x14ac:dyDescent="0.25">
      <c r="A8611" s="30">
        <f>'Прайс-лист на год'!$E$3+ROUNDDOWN((ROW()-2)/25,0)</f>
        <v>44174</v>
      </c>
      <c r="B8611">
        <f t="shared" ref="B8611:E8611" si="8585">B8586</f>
        <v>1</v>
      </c>
      <c r="C8611" t="str">
        <f t="shared" si="8585"/>
        <v>A2</v>
      </c>
      <c r="D8611" t="str">
        <f t="shared" si="8585"/>
        <v>продукты сырные</v>
      </c>
      <c r="E8611" t="str">
        <f t="shared" si="8585"/>
        <v>A2|продукты сырные</v>
      </c>
      <c r="F8611">
        <f>IFERROR(INDEX('Прайс-лист на год'!$E$4:$NG$28,MATCH(prices_model!E8611,'Прайс-лист на год'!$D$4:$D$28,0),MATCH(prices_model!A8611,'Прайс-лист на год'!$E$3:$NG$3,0)),0)</f>
        <v>420</v>
      </c>
    </row>
    <row r="8612" spans="1:6" x14ac:dyDescent="0.25">
      <c r="A8612" s="30">
        <f>'Прайс-лист на год'!$E$3+ROUNDDOWN((ROW()-2)/25,0)</f>
        <v>44174</v>
      </c>
      <c r="B8612">
        <f t="shared" ref="B8612:E8612" si="8586">B8587</f>
        <v>1</v>
      </c>
      <c r="C8612" t="str">
        <f t="shared" si="8586"/>
        <v>A3</v>
      </c>
      <c r="D8612" t="str">
        <f t="shared" si="8586"/>
        <v>сыр твердый</v>
      </c>
      <c r="E8612" t="str">
        <f t="shared" si="8586"/>
        <v>A3|сыр твердый</v>
      </c>
      <c r="F8612">
        <f>IFERROR(INDEX('Прайс-лист на год'!$E$4:$NG$28,MATCH(prices_model!E8612,'Прайс-лист на год'!$D$4:$D$28,0),MATCH(prices_model!A8612,'Прайс-лист на год'!$E$3:$NG$3,0)),0)</f>
        <v>1000</v>
      </c>
    </row>
    <row r="8613" spans="1:6" x14ac:dyDescent="0.25">
      <c r="A8613" s="30">
        <f>'Прайс-лист на год'!$E$3+ROUNDDOWN((ROW()-2)/25,0)</f>
        <v>44174</v>
      </c>
      <c r="B8613">
        <f t="shared" ref="B8613:E8613" si="8587">B8588</f>
        <v>1</v>
      </c>
      <c r="C8613" t="str">
        <f t="shared" si="8587"/>
        <v>A3</v>
      </c>
      <c r="D8613" t="str">
        <f t="shared" si="8587"/>
        <v>сыр полутвердый</v>
      </c>
      <c r="E8613" t="str">
        <f t="shared" si="8587"/>
        <v>A3|сыр полутвердый</v>
      </c>
      <c r="F8613">
        <f>IFERROR(INDEX('Прайс-лист на год'!$E$4:$NG$28,MATCH(prices_model!E8613,'Прайс-лист на год'!$D$4:$D$28,0),MATCH(prices_model!A8613,'Прайс-лист на год'!$E$3:$NG$3,0)),0)</f>
        <v>600</v>
      </c>
    </row>
    <row r="8614" spans="1:6" x14ac:dyDescent="0.25">
      <c r="A8614" s="30">
        <f>'Прайс-лист на год'!$E$3+ROUNDDOWN((ROW()-2)/25,0)</f>
        <v>44174</v>
      </c>
      <c r="B8614">
        <f t="shared" ref="B8614:E8614" si="8588">B8589</f>
        <v>1</v>
      </c>
      <c r="C8614" t="str">
        <f t="shared" si="8588"/>
        <v>A3</v>
      </c>
      <c r="D8614" t="str">
        <f t="shared" si="8588"/>
        <v>сыр мягкий</v>
      </c>
      <c r="E8614" t="str">
        <f t="shared" si="8588"/>
        <v>A3|сыр мягкий</v>
      </c>
      <c r="F8614">
        <f>IFERROR(INDEX('Прайс-лист на год'!$E$4:$NG$28,MATCH(prices_model!E8614,'Прайс-лист на год'!$D$4:$D$28,0),MATCH(prices_model!A8614,'Прайс-лист на год'!$E$3:$NG$3,0)),0)</f>
        <v>500</v>
      </c>
    </row>
    <row r="8615" spans="1:6" x14ac:dyDescent="0.25">
      <c r="A8615" s="30">
        <f>'Прайс-лист на год'!$E$3+ROUNDDOWN((ROW()-2)/25,0)</f>
        <v>44174</v>
      </c>
      <c r="B8615">
        <f t="shared" ref="B8615:E8615" si="8589">B8590</f>
        <v>1</v>
      </c>
      <c r="C8615" t="str">
        <f t="shared" si="8589"/>
        <v>A3</v>
      </c>
      <c r="D8615" t="str">
        <f t="shared" si="8589"/>
        <v>прочие сыры</v>
      </c>
      <c r="E8615" t="str">
        <f t="shared" si="8589"/>
        <v>A3|прочие сыры</v>
      </c>
      <c r="F8615">
        <f>IFERROR(INDEX('Прайс-лист на год'!$E$4:$NG$28,MATCH(prices_model!E8615,'Прайс-лист на год'!$D$4:$D$28,0),MATCH(prices_model!A8615,'Прайс-лист на год'!$E$3:$NG$3,0)),0)</f>
        <v>700</v>
      </c>
    </row>
    <row r="8616" spans="1:6" x14ac:dyDescent="0.25">
      <c r="A8616" s="30">
        <f>'Прайс-лист на год'!$E$3+ROUNDDOWN((ROW()-2)/25,0)</f>
        <v>44174</v>
      </c>
      <c r="B8616">
        <f t="shared" ref="B8616:E8616" si="8590">B8591</f>
        <v>1</v>
      </c>
      <c r="C8616" t="str">
        <f t="shared" si="8590"/>
        <v>A3</v>
      </c>
      <c r="D8616" t="str">
        <f t="shared" si="8590"/>
        <v>продукты сырные</v>
      </c>
      <c r="E8616" t="str">
        <f t="shared" si="8590"/>
        <v>A3|продукты сырные</v>
      </c>
      <c r="F8616">
        <f>IFERROR(INDEX('Прайс-лист на год'!$E$4:$NG$28,MATCH(prices_model!E8616,'Прайс-лист на год'!$D$4:$D$28,0),MATCH(prices_model!A8616,'Прайс-лист на год'!$E$3:$NG$3,0)),0)</f>
        <v>400</v>
      </c>
    </row>
    <row r="8617" spans="1:6" x14ac:dyDescent="0.25">
      <c r="A8617" s="30">
        <f>'Прайс-лист на год'!$E$3+ROUNDDOWN((ROW()-2)/25,0)</f>
        <v>44174</v>
      </c>
      <c r="B8617">
        <f t="shared" ref="B8617:E8617" si="8591">B8592</f>
        <v>1</v>
      </c>
      <c r="C8617" t="str">
        <f t="shared" si="8591"/>
        <v>A4</v>
      </c>
      <c r="D8617" t="str">
        <f t="shared" si="8591"/>
        <v>сыр твердый</v>
      </c>
      <c r="E8617" t="str">
        <f t="shared" si="8591"/>
        <v>A4|сыр твердый</v>
      </c>
      <c r="F8617">
        <f>IFERROR(INDEX('Прайс-лист на год'!$E$4:$NG$28,MATCH(prices_model!E8617,'Прайс-лист на год'!$D$4:$D$28,0),MATCH(prices_model!A8617,'Прайс-лист на год'!$E$3:$NG$3,0)),0)</f>
        <v>893</v>
      </c>
    </row>
    <row r="8618" spans="1:6" x14ac:dyDescent="0.25">
      <c r="A8618" s="30">
        <f>'Прайс-лист на год'!$E$3+ROUNDDOWN((ROW()-2)/25,0)</f>
        <v>44174</v>
      </c>
      <c r="B8618">
        <f t="shared" ref="B8618:E8618" si="8592">B8593</f>
        <v>1</v>
      </c>
      <c r="C8618" t="str">
        <f t="shared" si="8592"/>
        <v>A4</v>
      </c>
      <c r="D8618" t="str">
        <f t="shared" si="8592"/>
        <v>сыр полутвердый</v>
      </c>
      <c r="E8618" t="str">
        <f t="shared" si="8592"/>
        <v>A4|сыр полутвердый</v>
      </c>
      <c r="F8618">
        <f>IFERROR(INDEX('Прайс-лист на год'!$E$4:$NG$28,MATCH(prices_model!E8618,'Прайс-лист на год'!$D$4:$D$28,0),MATCH(prices_model!A8618,'Прайс-лист на год'!$E$3:$NG$3,0)),0)</f>
        <v>662</v>
      </c>
    </row>
    <row r="8619" spans="1:6" x14ac:dyDescent="0.25">
      <c r="A8619" s="30">
        <f>'Прайс-лист на год'!$E$3+ROUNDDOWN((ROW()-2)/25,0)</f>
        <v>44174</v>
      </c>
      <c r="B8619">
        <f t="shared" ref="B8619:E8619" si="8593">B8594</f>
        <v>1</v>
      </c>
      <c r="C8619" t="str">
        <f t="shared" si="8593"/>
        <v>A4</v>
      </c>
      <c r="D8619" t="str">
        <f t="shared" si="8593"/>
        <v>сыр мягкий</v>
      </c>
      <c r="E8619" t="str">
        <f t="shared" si="8593"/>
        <v>A4|сыр мягкий</v>
      </c>
      <c r="F8619">
        <f>IFERROR(INDEX('Прайс-лист на год'!$E$4:$NG$28,MATCH(prices_model!E8619,'Прайс-лист на год'!$D$4:$D$28,0),MATCH(prices_model!A8619,'Прайс-лист на год'!$E$3:$NG$3,0)),0)</f>
        <v>551</v>
      </c>
    </row>
    <row r="8620" spans="1:6" x14ac:dyDescent="0.25">
      <c r="A8620" s="30">
        <f>'Прайс-лист на год'!$E$3+ROUNDDOWN((ROW()-2)/25,0)</f>
        <v>44174</v>
      </c>
      <c r="B8620">
        <f t="shared" ref="B8620:E8620" si="8594">B8595</f>
        <v>1</v>
      </c>
      <c r="C8620" t="str">
        <f t="shared" si="8594"/>
        <v>A4</v>
      </c>
      <c r="D8620" t="str">
        <f t="shared" si="8594"/>
        <v>прочие сыры</v>
      </c>
      <c r="E8620" t="str">
        <f t="shared" si="8594"/>
        <v>A4|прочие сыры</v>
      </c>
      <c r="F8620">
        <f>IFERROR(INDEX('Прайс-лист на год'!$E$4:$NG$28,MATCH(prices_model!E8620,'Прайс-лист на год'!$D$4:$D$28,0),MATCH(prices_model!A8620,'Прайс-лист на год'!$E$3:$NG$3,0)),0)</f>
        <v>732</v>
      </c>
    </row>
    <row r="8621" spans="1:6" x14ac:dyDescent="0.25">
      <c r="A8621" s="30">
        <f>'Прайс-лист на год'!$E$3+ROUNDDOWN((ROW()-2)/25,0)</f>
        <v>44174</v>
      </c>
      <c r="B8621">
        <f t="shared" ref="B8621:E8621" si="8595">B8596</f>
        <v>1</v>
      </c>
      <c r="C8621" t="str">
        <f t="shared" si="8595"/>
        <v>A4</v>
      </c>
      <c r="D8621" t="str">
        <f t="shared" si="8595"/>
        <v>продукты сырные</v>
      </c>
      <c r="E8621" t="str">
        <f t="shared" si="8595"/>
        <v>A4|продукты сырные</v>
      </c>
      <c r="F8621">
        <f>IFERROR(INDEX('Прайс-лист на год'!$E$4:$NG$28,MATCH(prices_model!E8621,'Прайс-лист на год'!$D$4:$D$28,0),MATCH(prices_model!A8621,'Прайс-лист на год'!$E$3:$NG$3,0)),0)</f>
        <v>340</v>
      </c>
    </row>
    <row r="8622" spans="1:6" x14ac:dyDescent="0.25">
      <c r="A8622" s="30">
        <f>'Прайс-лист на год'!$E$3+ROUNDDOWN((ROW()-2)/25,0)</f>
        <v>44174</v>
      </c>
      <c r="B8622">
        <f t="shared" ref="B8622:E8622" si="8596">B8597</f>
        <v>1</v>
      </c>
      <c r="C8622" t="str">
        <f t="shared" si="8596"/>
        <v>A5</v>
      </c>
      <c r="D8622" t="str">
        <f t="shared" si="8596"/>
        <v>сыр твердый</v>
      </c>
      <c r="E8622" t="str">
        <f t="shared" si="8596"/>
        <v>A5|сыр твердый</v>
      </c>
      <c r="F8622">
        <f>IFERROR(INDEX('Прайс-лист на год'!$E$4:$NG$28,MATCH(prices_model!E8622,'Прайс-лист на год'!$D$4:$D$28,0),MATCH(prices_model!A8622,'Прайс-лист на год'!$E$3:$NG$3,0)),0)</f>
        <v>1111</v>
      </c>
    </row>
    <row r="8623" spans="1:6" x14ac:dyDescent="0.25">
      <c r="A8623" s="30">
        <f>'Прайс-лист на год'!$E$3+ROUNDDOWN((ROW()-2)/25,0)</f>
        <v>44174</v>
      </c>
      <c r="B8623">
        <f t="shared" ref="B8623:E8623" si="8597">B8598</f>
        <v>1</v>
      </c>
      <c r="C8623" t="str">
        <f t="shared" si="8597"/>
        <v>A5</v>
      </c>
      <c r="D8623" t="str">
        <f t="shared" si="8597"/>
        <v>сыр полутвердый</v>
      </c>
      <c r="E8623" t="str">
        <f t="shared" si="8597"/>
        <v>A5|сыр полутвердый</v>
      </c>
      <c r="F8623">
        <f>IFERROR(INDEX('Прайс-лист на год'!$E$4:$NG$28,MATCH(prices_model!E8623,'Прайс-лист на год'!$D$4:$D$28,0),MATCH(prices_model!A8623,'Прайс-лист на год'!$E$3:$NG$3,0)),0)</f>
        <v>667</v>
      </c>
    </row>
    <row r="8624" spans="1:6" x14ac:dyDescent="0.25">
      <c r="A8624" s="30">
        <f>'Прайс-лист на год'!$E$3+ROUNDDOWN((ROW()-2)/25,0)</f>
        <v>44174</v>
      </c>
      <c r="B8624">
        <f t="shared" ref="B8624:E8624" si="8598">B8599</f>
        <v>1</v>
      </c>
      <c r="C8624" t="str">
        <f t="shared" si="8598"/>
        <v>A5</v>
      </c>
      <c r="D8624" t="str">
        <f t="shared" si="8598"/>
        <v>сыр мягкий</v>
      </c>
      <c r="E8624" t="str">
        <f t="shared" si="8598"/>
        <v>A5|сыр мягкий</v>
      </c>
      <c r="F8624">
        <f>IFERROR(INDEX('Прайс-лист на год'!$E$4:$NG$28,MATCH(prices_model!E8624,'Прайс-лист на год'!$D$4:$D$28,0),MATCH(prices_model!A8624,'Прайс-лист на год'!$E$3:$NG$3,0)),0)</f>
        <v>556</v>
      </c>
    </row>
    <row r="8625" spans="1:6" x14ac:dyDescent="0.25">
      <c r="A8625" s="30">
        <f>'Прайс-лист на год'!$E$3+ROUNDDOWN((ROW()-2)/25,0)</f>
        <v>44174</v>
      </c>
      <c r="B8625">
        <f t="shared" ref="B8625:E8625" si="8599">B8600</f>
        <v>1</v>
      </c>
      <c r="C8625" t="str">
        <f t="shared" si="8599"/>
        <v>A5</v>
      </c>
      <c r="D8625" t="str">
        <f t="shared" si="8599"/>
        <v>прочие сыры</v>
      </c>
      <c r="E8625" t="str">
        <f t="shared" si="8599"/>
        <v>A5|прочие сыры</v>
      </c>
      <c r="F8625">
        <f>IFERROR(INDEX('Прайс-лист на год'!$E$4:$NG$28,MATCH(prices_model!E8625,'Прайс-лист на год'!$D$4:$D$28,0),MATCH(prices_model!A8625,'Прайс-лист на год'!$E$3:$NG$3,0)),0)</f>
        <v>778</v>
      </c>
    </row>
    <row r="8626" spans="1:6" x14ac:dyDescent="0.25">
      <c r="A8626" s="30">
        <f>'Прайс-лист на год'!$E$3+ROUNDDOWN((ROW()-2)/25,0)</f>
        <v>44174</v>
      </c>
      <c r="B8626">
        <f t="shared" ref="B8626:E8626" si="8600">B8601</f>
        <v>1</v>
      </c>
      <c r="C8626" t="str">
        <f t="shared" si="8600"/>
        <v>A5</v>
      </c>
      <c r="D8626" t="str">
        <f t="shared" si="8600"/>
        <v>продукты сырные</v>
      </c>
      <c r="E8626" t="str">
        <f t="shared" si="8600"/>
        <v>A5|продукты сырные</v>
      </c>
      <c r="F8626">
        <f>IFERROR(INDEX('Прайс-лист на год'!$E$4:$NG$28,MATCH(prices_model!E8626,'Прайс-лист на год'!$D$4:$D$28,0),MATCH(prices_model!A8626,'Прайс-лист на год'!$E$3:$NG$3,0)),0)</f>
        <v>445</v>
      </c>
    </row>
    <row r="8627" spans="1:6" x14ac:dyDescent="0.25">
      <c r="A8627" s="30">
        <f>'Прайс-лист на год'!$E$3+ROUNDDOWN((ROW()-2)/25,0)</f>
        <v>44175</v>
      </c>
      <c r="B8627">
        <f t="shared" ref="B8627:E8627" si="8601">B8602</f>
        <v>1</v>
      </c>
      <c r="C8627" t="str">
        <f t="shared" si="8601"/>
        <v>A1</v>
      </c>
      <c r="D8627" t="str">
        <f t="shared" si="8601"/>
        <v>сыр твердый</v>
      </c>
      <c r="E8627" t="str">
        <f t="shared" si="8601"/>
        <v>A1|сыр твердый</v>
      </c>
      <c r="F8627">
        <f>IFERROR(INDEX('Прайс-лист на год'!$E$4:$NG$28,MATCH(prices_model!E8627,'Прайс-лист на год'!$D$4:$D$28,0),MATCH(prices_model!A8627,'Прайс-лист на год'!$E$3:$NG$3,0)),0)</f>
        <v>1000</v>
      </c>
    </row>
    <row r="8628" spans="1:6" x14ac:dyDescent="0.25">
      <c r="A8628" s="30">
        <f>'Прайс-лист на год'!$E$3+ROUNDDOWN((ROW()-2)/25,0)</f>
        <v>44175</v>
      </c>
      <c r="B8628">
        <f t="shared" ref="B8628:E8628" si="8602">B8603</f>
        <v>1</v>
      </c>
      <c r="C8628" t="str">
        <f t="shared" si="8602"/>
        <v>A1</v>
      </c>
      <c r="D8628" t="str">
        <f t="shared" si="8602"/>
        <v>сыр полутвердый</v>
      </c>
      <c r="E8628" t="str">
        <f t="shared" si="8602"/>
        <v>A1|сыр полутвердый</v>
      </c>
      <c r="F8628">
        <f>IFERROR(INDEX('Прайс-лист на год'!$E$4:$NG$28,MATCH(prices_model!E8628,'Прайс-лист на год'!$D$4:$D$28,0),MATCH(prices_model!A8628,'Прайс-лист на год'!$E$3:$NG$3,0)),0)</f>
        <v>600</v>
      </c>
    </row>
    <row r="8629" spans="1:6" x14ac:dyDescent="0.25">
      <c r="A8629" s="30">
        <f>'Прайс-лист на год'!$E$3+ROUNDDOWN((ROW()-2)/25,0)</f>
        <v>44175</v>
      </c>
      <c r="B8629">
        <f t="shared" ref="B8629:E8629" si="8603">B8604</f>
        <v>1</v>
      </c>
      <c r="C8629" t="str">
        <f t="shared" si="8603"/>
        <v>A1</v>
      </c>
      <c r="D8629" t="str">
        <f t="shared" si="8603"/>
        <v>сыр мягкий</v>
      </c>
      <c r="E8629" t="str">
        <f t="shared" si="8603"/>
        <v>A1|сыр мягкий</v>
      </c>
      <c r="F8629">
        <f>IFERROR(INDEX('Прайс-лист на год'!$E$4:$NG$28,MATCH(prices_model!E8629,'Прайс-лист на год'!$D$4:$D$28,0),MATCH(prices_model!A8629,'Прайс-лист на год'!$E$3:$NG$3,0)),0)</f>
        <v>500</v>
      </c>
    </row>
    <row r="8630" spans="1:6" x14ac:dyDescent="0.25">
      <c r="A8630" s="30">
        <f>'Прайс-лист на год'!$E$3+ROUNDDOWN((ROW()-2)/25,0)</f>
        <v>44175</v>
      </c>
      <c r="B8630">
        <f t="shared" ref="B8630:E8630" si="8604">B8605</f>
        <v>1</v>
      </c>
      <c r="C8630" t="str">
        <f t="shared" si="8604"/>
        <v>A1</v>
      </c>
      <c r="D8630" t="str">
        <f t="shared" si="8604"/>
        <v>прочие сыры</v>
      </c>
      <c r="E8630" t="str">
        <f t="shared" si="8604"/>
        <v>A1|прочие сыры</v>
      </c>
      <c r="F8630">
        <f>IFERROR(INDEX('Прайс-лист на год'!$E$4:$NG$28,MATCH(prices_model!E8630,'Прайс-лист на год'!$D$4:$D$28,0),MATCH(prices_model!A8630,'Прайс-лист на год'!$E$3:$NG$3,0)),0)</f>
        <v>700</v>
      </c>
    </row>
    <row r="8631" spans="1:6" x14ac:dyDescent="0.25">
      <c r="A8631" s="30">
        <f>'Прайс-лист на год'!$E$3+ROUNDDOWN((ROW()-2)/25,0)</f>
        <v>44175</v>
      </c>
      <c r="B8631">
        <f t="shared" ref="B8631:E8631" si="8605">B8606</f>
        <v>1</v>
      </c>
      <c r="C8631" t="str">
        <f t="shared" si="8605"/>
        <v>A1</v>
      </c>
      <c r="D8631" t="str">
        <f t="shared" si="8605"/>
        <v>продукты сырные</v>
      </c>
      <c r="E8631" t="str">
        <f t="shared" si="8605"/>
        <v>A1|продукты сырные</v>
      </c>
      <c r="F8631">
        <f>IFERROR(INDEX('Прайс-лист на год'!$E$4:$NG$28,MATCH(prices_model!E8631,'Прайс-лист на год'!$D$4:$D$28,0),MATCH(prices_model!A8631,'Прайс-лист на год'!$E$3:$NG$3,0)),0)</f>
        <v>400</v>
      </c>
    </row>
    <row r="8632" spans="1:6" x14ac:dyDescent="0.25">
      <c r="A8632" s="30">
        <f>'Прайс-лист на год'!$E$3+ROUNDDOWN((ROW()-2)/25,0)</f>
        <v>44175</v>
      </c>
      <c r="B8632">
        <f t="shared" ref="B8632:E8632" si="8606">B8607</f>
        <v>1</v>
      </c>
      <c r="C8632" t="str">
        <f t="shared" si="8606"/>
        <v>A2</v>
      </c>
      <c r="D8632" t="str">
        <f t="shared" si="8606"/>
        <v>сыр твердый</v>
      </c>
      <c r="E8632" t="str">
        <f t="shared" si="8606"/>
        <v>A2|сыр твердый</v>
      </c>
      <c r="F8632">
        <f>IFERROR(INDEX('Прайс-лист на год'!$E$4:$NG$28,MATCH(prices_model!E8632,'Прайс-лист на год'!$D$4:$D$28,0),MATCH(prices_model!A8632,'Прайс-лист на год'!$E$3:$NG$3,0)),0)</f>
        <v>1050</v>
      </c>
    </row>
    <row r="8633" spans="1:6" x14ac:dyDescent="0.25">
      <c r="A8633" s="30">
        <f>'Прайс-лист на год'!$E$3+ROUNDDOWN((ROW()-2)/25,0)</f>
        <v>44175</v>
      </c>
      <c r="B8633">
        <f t="shared" ref="B8633:E8633" si="8607">B8608</f>
        <v>1</v>
      </c>
      <c r="C8633" t="str">
        <f t="shared" si="8607"/>
        <v>A2</v>
      </c>
      <c r="D8633" t="str">
        <f t="shared" si="8607"/>
        <v>сыр полутвердый</v>
      </c>
      <c r="E8633" t="str">
        <f t="shared" si="8607"/>
        <v>A2|сыр полутвердый</v>
      </c>
      <c r="F8633">
        <f>IFERROR(INDEX('Прайс-лист на год'!$E$4:$NG$28,MATCH(prices_model!E8633,'Прайс-лист на год'!$D$4:$D$28,0),MATCH(prices_model!A8633,'Прайс-лист на год'!$E$3:$NG$3,0)),0)</f>
        <v>630</v>
      </c>
    </row>
    <row r="8634" spans="1:6" x14ac:dyDescent="0.25">
      <c r="A8634" s="30">
        <f>'Прайс-лист на год'!$E$3+ROUNDDOWN((ROW()-2)/25,0)</f>
        <v>44175</v>
      </c>
      <c r="B8634">
        <f t="shared" ref="B8634:E8634" si="8608">B8609</f>
        <v>1</v>
      </c>
      <c r="C8634" t="str">
        <f t="shared" si="8608"/>
        <v>A2</v>
      </c>
      <c r="D8634" t="str">
        <f t="shared" si="8608"/>
        <v>сыр мягкий</v>
      </c>
      <c r="E8634" t="str">
        <f t="shared" si="8608"/>
        <v>A2|сыр мягкий</v>
      </c>
      <c r="F8634">
        <f>IFERROR(INDEX('Прайс-лист на год'!$E$4:$NG$28,MATCH(prices_model!E8634,'Прайс-лист на год'!$D$4:$D$28,0),MATCH(prices_model!A8634,'Прайс-лист на год'!$E$3:$NG$3,0)),0)</f>
        <v>525</v>
      </c>
    </row>
    <row r="8635" spans="1:6" x14ac:dyDescent="0.25">
      <c r="A8635" s="30">
        <f>'Прайс-лист на год'!$E$3+ROUNDDOWN((ROW()-2)/25,0)</f>
        <v>44175</v>
      </c>
      <c r="B8635">
        <f t="shared" ref="B8635:E8635" si="8609">B8610</f>
        <v>1</v>
      </c>
      <c r="C8635" t="str">
        <f t="shared" si="8609"/>
        <v>A2</v>
      </c>
      <c r="D8635" t="str">
        <f t="shared" si="8609"/>
        <v>прочие сыры</v>
      </c>
      <c r="E8635" t="str">
        <f t="shared" si="8609"/>
        <v>A2|прочие сыры</v>
      </c>
      <c r="F8635">
        <f>IFERROR(INDEX('Прайс-лист на год'!$E$4:$NG$28,MATCH(prices_model!E8635,'Прайс-лист на год'!$D$4:$D$28,0),MATCH(prices_model!A8635,'Прайс-лист на год'!$E$3:$NG$3,0)),0)</f>
        <v>735</v>
      </c>
    </row>
    <row r="8636" spans="1:6" x14ac:dyDescent="0.25">
      <c r="A8636" s="30">
        <f>'Прайс-лист на год'!$E$3+ROUNDDOWN((ROW()-2)/25,0)</f>
        <v>44175</v>
      </c>
      <c r="B8636">
        <f t="shared" ref="B8636:E8636" si="8610">B8611</f>
        <v>1</v>
      </c>
      <c r="C8636" t="str">
        <f t="shared" si="8610"/>
        <v>A2</v>
      </c>
      <c r="D8636" t="str">
        <f t="shared" si="8610"/>
        <v>продукты сырные</v>
      </c>
      <c r="E8636" t="str">
        <f t="shared" si="8610"/>
        <v>A2|продукты сырные</v>
      </c>
      <c r="F8636">
        <f>IFERROR(INDEX('Прайс-лист на год'!$E$4:$NG$28,MATCH(prices_model!E8636,'Прайс-лист на год'!$D$4:$D$28,0),MATCH(prices_model!A8636,'Прайс-лист на год'!$E$3:$NG$3,0)),0)</f>
        <v>420</v>
      </c>
    </row>
    <row r="8637" spans="1:6" x14ac:dyDescent="0.25">
      <c r="A8637" s="30">
        <f>'Прайс-лист на год'!$E$3+ROUNDDOWN((ROW()-2)/25,0)</f>
        <v>44175</v>
      </c>
      <c r="B8637">
        <f t="shared" ref="B8637:E8637" si="8611">B8612</f>
        <v>1</v>
      </c>
      <c r="C8637" t="str">
        <f t="shared" si="8611"/>
        <v>A3</v>
      </c>
      <c r="D8637" t="str">
        <f t="shared" si="8611"/>
        <v>сыр твердый</v>
      </c>
      <c r="E8637" t="str">
        <f t="shared" si="8611"/>
        <v>A3|сыр твердый</v>
      </c>
      <c r="F8637">
        <f>IFERROR(INDEX('Прайс-лист на год'!$E$4:$NG$28,MATCH(prices_model!E8637,'Прайс-лист на год'!$D$4:$D$28,0),MATCH(prices_model!A8637,'Прайс-лист на год'!$E$3:$NG$3,0)),0)</f>
        <v>1000</v>
      </c>
    </row>
    <row r="8638" spans="1:6" x14ac:dyDescent="0.25">
      <c r="A8638" s="30">
        <f>'Прайс-лист на год'!$E$3+ROUNDDOWN((ROW()-2)/25,0)</f>
        <v>44175</v>
      </c>
      <c r="B8638">
        <f t="shared" ref="B8638:E8638" si="8612">B8613</f>
        <v>1</v>
      </c>
      <c r="C8638" t="str">
        <f t="shared" si="8612"/>
        <v>A3</v>
      </c>
      <c r="D8638" t="str">
        <f t="shared" si="8612"/>
        <v>сыр полутвердый</v>
      </c>
      <c r="E8638" t="str">
        <f t="shared" si="8612"/>
        <v>A3|сыр полутвердый</v>
      </c>
      <c r="F8638">
        <f>IFERROR(INDEX('Прайс-лист на год'!$E$4:$NG$28,MATCH(prices_model!E8638,'Прайс-лист на год'!$D$4:$D$28,0),MATCH(prices_model!A8638,'Прайс-лист на год'!$E$3:$NG$3,0)),0)</f>
        <v>600</v>
      </c>
    </row>
    <row r="8639" spans="1:6" x14ac:dyDescent="0.25">
      <c r="A8639" s="30">
        <f>'Прайс-лист на год'!$E$3+ROUNDDOWN((ROW()-2)/25,0)</f>
        <v>44175</v>
      </c>
      <c r="B8639">
        <f t="shared" ref="B8639:E8639" si="8613">B8614</f>
        <v>1</v>
      </c>
      <c r="C8639" t="str">
        <f t="shared" si="8613"/>
        <v>A3</v>
      </c>
      <c r="D8639" t="str">
        <f t="shared" si="8613"/>
        <v>сыр мягкий</v>
      </c>
      <c r="E8639" t="str">
        <f t="shared" si="8613"/>
        <v>A3|сыр мягкий</v>
      </c>
      <c r="F8639">
        <f>IFERROR(INDEX('Прайс-лист на год'!$E$4:$NG$28,MATCH(prices_model!E8639,'Прайс-лист на год'!$D$4:$D$28,0),MATCH(prices_model!A8639,'Прайс-лист на год'!$E$3:$NG$3,0)),0)</f>
        <v>500</v>
      </c>
    </row>
    <row r="8640" spans="1:6" x14ac:dyDescent="0.25">
      <c r="A8640" s="30">
        <f>'Прайс-лист на год'!$E$3+ROUNDDOWN((ROW()-2)/25,0)</f>
        <v>44175</v>
      </c>
      <c r="B8640">
        <f t="shared" ref="B8640:E8640" si="8614">B8615</f>
        <v>1</v>
      </c>
      <c r="C8640" t="str">
        <f t="shared" si="8614"/>
        <v>A3</v>
      </c>
      <c r="D8640" t="str">
        <f t="shared" si="8614"/>
        <v>прочие сыры</v>
      </c>
      <c r="E8640" t="str">
        <f t="shared" si="8614"/>
        <v>A3|прочие сыры</v>
      </c>
      <c r="F8640">
        <f>IFERROR(INDEX('Прайс-лист на год'!$E$4:$NG$28,MATCH(prices_model!E8640,'Прайс-лист на год'!$D$4:$D$28,0),MATCH(prices_model!A8640,'Прайс-лист на год'!$E$3:$NG$3,0)),0)</f>
        <v>700</v>
      </c>
    </row>
    <row r="8641" spans="1:6" x14ac:dyDescent="0.25">
      <c r="A8641" s="30">
        <f>'Прайс-лист на год'!$E$3+ROUNDDOWN((ROW()-2)/25,0)</f>
        <v>44175</v>
      </c>
      <c r="B8641">
        <f t="shared" ref="B8641:E8641" si="8615">B8616</f>
        <v>1</v>
      </c>
      <c r="C8641" t="str">
        <f t="shared" si="8615"/>
        <v>A3</v>
      </c>
      <c r="D8641" t="str">
        <f t="shared" si="8615"/>
        <v>продукты сырные</v>
      </c>
      <c r="E8641" t="str">
        <f t="shared" si="8615"/>
        <v>A3|продукты сырные</v>
      </c>
      <c r="F8641">
        <f>IFERROR(INDEX('Прайс-лист на год'!$E$4:$NG$28,MATCH(prices_model!E8641,'Прайс-лист на год'!$D$4:$D$28,0),MATCH(prices_model!A8641,'Прайс-лист на год'!$E$3:$NG$3,0)),0)</f>
        <v>400</v>
      </c>
    </row>
    <row r="8642" spans="1:6" x14ac:dyDescent="0.25">
      <c r="A8642" s="30">
        <f>'Прайс-лист на год'!$E$3+ROUNDDOWN((ROW()-2)/25,0)</f>
        <v>44175</v>
      </c>
      <c r="B8642">
        <f t="shared" ref="B8642:E8642" si="8616">B8617</f>
        <v>1</v>
      </c>
      <c r="C8642" t="str">
        <f t="shared" si="8616"/>
        <v>A4</v>
      </c>
      <c r="D8642" t="str">
        <f t="shared" si="8616"/>
        <v>сыр твердый</v>
      </c>
      <c r="E8642" t="str">
        <f t="shared" si="8616"/>
        <v>A4|сыр твердый</v>
      </c>
      <c r="F8642">
        <f>IFERROR(INDEX('Прайс-лист на год'!$E$4:$NG$28,MATCH(prices_model!E8642,'Прайс-лист на год'!$D$4:$D$28,0),MATCH(prices_model!A8642,'Прайс-лист на год'!$E$3:$NG$3,0)),0)</f>
        <v>893</v>
      </c>
    </row>
    <row r="8643" spans="1:6" x14ac:dyDescent="0.25">
      <c r="A8643" s="30">
        <f>'Прайс-лист на год'!$E$3+ROUNDDOWN((ROW()-2)/25,0)</f>
        <v>44175</v>
      </c>
      <c r="B8643">
        <f t="shared" ref="B8643:E8643" si="8617">B8618</f>
        <v>1</v>
      </c>
      <c r="C8643" t="str">
        <f t="shared" si="8617"/>
        <v>A4</v>
      </c>
      <c r="D8643" t="str">
        <f t="shared" si="8617"/>
        <v>сыр полутвердый</v>
      </c>
      <c r="E8643" t="str">
        <f t="shared" si="8617"/>
        <v>A4|сыр полутвердый</v>
      </c>
      <c r="F8643">
        <f>IFERROR(INDEX('Прайс-лист на год'!$E$4:$NG$28,MATCH(prices_model!E8643,'Прайс-лист на год'!$D$4:$D$28,0),MATCH(prices_model!A8643,'Прайс-лист на год'!$E$3:$NG$3,0)),0)</f>
        <v>662</v>
      </c>
    </row>
    <row r="8644" spans="1:6" x14ac:dyDescent="0.25">
      <c r="A8644" s="30">
        <f>'Прайс-лист на год'!$E$3+ROUNDDOWN((ROW()-2)/25,0)</f>
        <v>44175</v>
      </c>
      <c r="B8644">
        <f t="shared" ref="B8644:E8644" si="8618">B8619</f>
        <v>1</v>
      </c>
      <c r="C8644" t="str">
        <f t="shared" si="8618"/>
        <v>A4</v>
      </c>
      <c r="D8644" t="str">
        <f t="shared" si="8618"/>
        <v>сыр мягкий</v>
      </c>
      <c r="E8644" t="str">
        <f t="shared" si="8618"/>
        <v>A4|сыр мягкий</v>
      </c>
      <c r="F8644">
        <f>IFERROR(INDEX('Прайс-лист на год'!$E$4:$NG$28,MATCH(prices_model!E8644,'Прайс-лист на год'!$D$4:$D$28,0),MATCH(prices_model!A8644,'Прайс-лист на год'!$E$3:$NG$3,0)),0)</f>
        <v>551</v>
      </c>
    </row>
    <row r="8645" spans="1:6" x14ac:dyDescent="0.25">
      <c r="A8645" s="30">
        <f>'Прайс-лист на год'!$E$3+ROUNDDOWN((ROW()-2)/25,0)</f>
        <v>44175</v>
      </c>
      <c r="B8645">
        <f t="shared" ref="B8645:E8645" si="8619">B8620</f>
        <v>1</v>
      </c>
      <c r="C8645" t="str">
        <f t="shared" si="8619"/>
        <v>A4</v>
      </c>
      <c r="D8645" t="str">
        <f t="shared" si="8619"/>
        <v>прочие сыры</v>
      </c>
      <c r="E8645" t="str">
        <f t="shared" si="8619"/>
        <v>A4|прочие сыры</v>
      </c>
      <c r="F8645">
        <f>IFERROR(INDEX('Прайс-лист на год'!$E$4:$NG$28,MATCH(prices_model!E8645,'Прайс-лист на год'!$D$4:$D$28,0),MATCH(prices_model!A8645,'Прайс-лист на год'!$E$3:$NG$3,0)),0)</f>
        <v>732</v>
      </c>
    </row>
    <row r="8646" spans="1:6" x14ac:dyDescent="0.25">
      <c r="A8646" s="30">
        <f>'Прайс-лист на год'!$E$3+ROUNDDOWN((ROW()-2)/25,0)</f>
        <v>44175</v>
      </c>
      <c r="B8646">
        <f t="shared" ref="B8646:E8646" si="8620">B8621</f>
        <v>1</v>
      </c>
      <c r="C8646" t="str">
        <f t="shared" si="8620"/>
        <v>A4</v>
      </c>
      <c r="D8646" t="str">
        <f t="shared" si="8620"/>
        <v>продукты сырные</v>
      </c>
      <c r="E8646" t="str">
        <f t="shared" si="8620"/>
        <v>A4|продукты сырные</v>
      </c>
      <c r="F8646">
        <f>IFERROR(INDEX('Прайс-лист на год'!$E$4:$NG$28,MATCH(prices_model!E8646,'Прайс-лист на год'!$D$4:$D$28,0),MATCH(prices_model!A8646,'Прайс-лист на год'!$E$3:$NG$3,0)),0)</f>
        <v>340</v>
      </c>
    </row>
    <row r="8647" spans="1:6" x14ac:dyDescent="0.25">
      <c r="A8647" s="30">
        <f>'Прайс-лист на год'!$E$3+ROUNDDOWN((ROW()-2)/25,0)</f>
        <v>44175</v>
      </c>
      <c r="B8647">
        <f t="shared" ref="B8647:E8647" si="8621">B8622</f>
        <v>1</v>
      </c>
      <c r="C8647" t="str">
        <f t="shared" si="8621"/>
        <v>A5</v>
      </c>
      <c r="D8647" t="str">
        <f t="shared" si="8621"/>
        <v>сыр твердый</v>
      </c>
      <c r="E8647" t="str">
        <f t="shared" si="8621"/>
        <v>A5|сыр твердый</v>
      </c>
      <c r="F8647">
        <f>IFERROR(INDEX('Прайс-лист на год'!$E$4:$NG$28,MATCH(prices_model!E8647,'Прайс-лист на год'!$D$4:$D$28,0),MATCH(prices_model!A8647,'Прайс-лист на год'!$E$3:$NG$3,0)),0)</f>
        <v>1111</v>
      </c>
    </row>
    <row r="8648" spans="1:6" x14ac:dyDescent="0.25">
      <c r="A8648" s="30">
        <f>'Прайс-лист на год'!$E$3+ROUNDDOWN((ROW()-2)/25,0)</f>
        <v>44175</v>
      </c>
      <c r="B8648">
        <f t="shared" ref="B8648:E8648" si="8622">B8623</f>
        <v>1</v>
      </c>
      <c r="C8648" t="str">
        <f t="shared" si="8622"/>
        <v>A5</v>
      </c>
      <c r="D8648" t="str">
        <f t="shared" si="8622"/>
        <v>сыр полутвердый</v>
      </c>
      <c r="E8648" t="str">
        <f t="shared" si="8622"/>
        <v>A5|сыр полутвердый</v>
      </c>
      <c r="F8648">
        <f>IFERROR(INDEX('Прайс-лист на год'!$E$4:$NG$28,MATCH(prices_model!E8648,'Прайс-лист на год'!$D$4:$D$28,0),MATCH(prices_model!A8648,'Прайс-лист на год'!$E$3:$NG$3,0)),0)</f>
        <v>667</v>
      </c>
    </row>
    <row r="8649" spans="1:6" x14ac:dyDescent="0.25">
      <c r="A8649" s="30">
        <f>'Прайс-лист на год'!$E$3+ROUNDDOWN((ROW()-2)/25,0)</f>
        <v>44175</v>
      </c>
      <c r="B8649">
        <f t="shared" ref="B8649:E8649" si="8623">B8624</f>
        <v>1</v>
      </c>
      <c r="C8649" t="str">
        <f t="shared" si="8623"/>
        <v>A5</v>
      </c>
      <c r="D8649" t="str">
        <f t="shared" si="8623"/>
        <v>сыр мягкий</v>
      </c>
      <c r="E8649" t="str">
        <f t="shared" si="8623"/>
        <v>A5|сыр мягкий</v>
      </c>
      <c r="F8649">
        <f>IFERROR(INDEX('Прайс-лист на год'!$E$4:$NG$28,MATCH(prices_model!E8649,'Прайс-лист на год'!$D$4:$D$28,0),MATCH(prices_model!A8649,'Прайс-лист на год'!$E$3:$NG$3,0)),0)</f>
        <v>556</v>
      </c>
    </row>
    <row r="8650" spans="1:6" x14ac:dyDescent="0.25">
      <c r="A8650" s="30">
        <f>'Прайс-лист на год'!$E$3+ROUNDDOWN((ROW()-2)/25,0)</f>
        <v>44175</v>
      </c>
      <c r="B8650">
        <f t="shared" ref="B8650:E8650" si="8624">B8625</f>
        <v>1</v>
      </c>
      <c r="C8650" t="str">
        <f t="shared" si="8624"/>
        <v>A5</v>
      </c>
      <c r="D8650" t="str">
        <f t="shared" si="8624"/>
        <v>прочие сыры</v>
      </c>
      <c r="E8650" t="str">
        <f t="shared" si="8624"/>
        <v>A5|прочие сыры</v>
      </c>
      <c r="F8650">
        <f>IFERROR(INDEX('Прайс-лист на год'!$E$4:$NG$28,MATCH(prices_model!E8650,'Прайс-лист на год'!$D$4:$D$28,0),MATCH(prices_model!A8650,'Прайс-лист на год'!$E$3:$NG$3,0)),0)</f>
        <v>778</v>
      </c>
    </row>
    <row r="8651" spans="1:6" x14ac:dyDescent="0.25">
      <c r="A8651" s="30">
        <f>'Прайс-лист на год'!$E$3+ROUNDDOWN((ROW()-2)/25,0)</f>
        <v>44175</v>
      </c>
      <c r="B8651">
        <f t="shared" ref="B8651:E8651" si="8625">B8626</f>
        <v>1</v>
      </c>
      <c r="C8651" t="str">
        <f t="shared" si="8625"/>
        <v>A5</v>
      </c>
      <c r="D8651" t="str">
        <f t="shared" si="8625"/>
        <v>продукты сырные</v>
      </c>
      <c r="E8651" t="str">
        <f t="shared" si="8625"/>
        <v>A5|продукты сырные</v>
      </c>
      <c r="F8651">
        <f>IFERROR(INDEX('Прайс-лист на год'!$E$4:$NG$28,MATCH(prices_model!E8651,'Прайс-лист на год'!$D$4:$D$28,0),MATCH(prices_model!A8651,'Прайс-лист на год'!$E$3:$NG$3,0)),0)</f>
        <v>445</v>
      </c>
    </row>
    <row r="8652" spans="1:6" x14ac:dyDescent="0.25">
      <c r="A8652" s="30">
        <f>'Прайс-лист на год'!$E$3+ROUNDDOWN((ROW()-2)/25,0)</f>
        <v>44176</v>
      </c>
      <c r="B8652">
        <f t="shared" ref="B8652:E8652" si="8626">B8627</f>
        <v>1</v>
      </c>
      <c r="C8652" t="str">
        <f t="shared" si="8626"/>
        <v>A1</v>
      </c>
      <c r="D8652" t="str">
        <f t="shared" si="8626"/>
        <v>сыр твердый</v>
      </c>
      <c r="E8652" t="str">
        <f t="shared" si="8626"/>
        <v>A1|сыр твердый</v>
      </c>
      <c r="F8652">
        <f>IFERROR(INDEX('Прайс-лист на год'!$E$4:$NG$28,MATCH(prices_model!E8652,'Прайс-лист на год'!$D$4:$D$28,0),MATCH(prices_model!A8652,'Прайс-лист на год'!$E$3:$NG$3,0)),0)</f>
        <v>1000</v>
      </c>
    </row>
    <row r="8653" spans="1:6" x14ac:dyDescent="0.25">
      <c r="A8653" s="30">
        <f>'Прайс-лист на год'!$E$3+ROUNDDOWN((ROW()-2)/25,0)</f>
        <v>44176</v>
      </c>
      <c r="B8653">
        <f t="shared" ref="B8653:E8653" si="8627">B8628</f>
        <v>1</v>
      </c>
      <c r="C8653" t="str">
        <f t="shared" si="8627"/>
        <v>A1</v>
      </c>
      <c r="D8653" t="str">
        <f t="shared" si="8627"/>
        <v>сыр полутвердый</v>
      </c>
      <c r="E8653" t="str">
        <f t="shared" si="8627"/>
        <v>A1|сыр полутвердый</v>
      </c>
      <c r="F8653">
        <f>IFERROR(INDEX('Прайс-лист на год'!$E$4:$NG$28,MATCH(prices_model!E8653,'Прайс-лист на год'!$D$4:$D$28,0),MATCH(prices_model!A8653,'Прайс-лист на год'!$E$3:$NG$3,0)),0)</f>
        <v>600</v>
      </c>
    </row>
    <row r="8654" spans="1:6" x14ac:dyDescent="0.25">
      <c r="A8654" s="30">
        <f>'Прайс-лист на год'!$E$3+ROUNDDOWN((ROW()-2)/25,0)</f>
        <v>44176</v>
      </c>
      <c r="B8654">
        <f t="shared" ref="B8654:E8654" si="8628">B8629</f>
        <v>1</v>
      </c>
      <c r="C8654" t="str">
        <f t="shared" si="8628"/>
        <v>A1</v>
      </c>
      <c r="D8654" t="str">
        <f t="shared" si="8628"/>
        <v>сыр мягкий</v>
      </c>
      <c r="E8654" t="str">
        <f t="shared" si="8628"/>
        <v>A1|сыр мягкий</v>
      </c>
      <c r="F8654">
        <f>IFERROR(INDEX('Прайс-лист на год'!$E$4:$NG$28,MATCH(prices_model!E8654,'Прайс-лист на год'!$D$4:$D$28,0),MATCH(prices_model!A8654,'Прайс-лист на год'!$E$3:$NG$3,0)),0)</f>
        <v>500</v>
      </c>
    </row>
    <row r="8655" spans="1:6" x14ac:dyDescent="0.25">
      <c r="A8655" s="30">
        <f>'Прайс-лист на год'!$E$3+ROUNDDOWN((ROW()-2)/25,0)</f>
        <v>44176</v>
      </c>
      <c r="B8655">
        <f t="shared" ref="B8655:E8655" si="8629">B8630</f>
        <v>1</v>
      </c>
      <c r="C8655" t="str">
        <f t="shared" si="8629"/>
        <v>A1</v>
      </c>
      <c r="D8655" t="str">
        <f t="shared" si="8629"/>
        <v>прочие сыры</v>
      </c>
      <c r="E8655" t="str">
        <f t="shared" si="8629"/>
        <v>A1|прочие сыры</v>
      </c>
      <c r="F8655">
        <f>IFERROR(INDEX('Прайс-лист на год'!$E$4:$NG$28,MATCH(prices_model!E8655,'Прайс-лист на год'!$D$4:$D$28,0),MATCH(prices_model!A8655,'Прайс-лист на год'!$E$3:$NG$3,0)),0)</f>
        <v>700</v>
      </c>
    </row>
    <row r="8656" spans="1:6" x14ac:dyDescent="0.25">
      <c r="A8656" s="30">
        <f>'Прайс-лист на год'!$E$3+ROUNDDOWN((ROW()-2)/25,0)</f>
        <v>44176</v>
      </c>
      <c r="B8656">
        <f t="shared" ref="B8656:E8656" si="8630">B8631</f>
        <v>1</v>
      </c>
      <c r="C8656" t="str">
        <f t="shared" si="8630"/>
        <v>A1</v>
      </c>
      <c r="D8656" t="str">
        <f t="shared" si="8630"/>
        <v>продукты сырные</v>
      </c>
      <c r="E8656" t="str">
        <f t="shared" si="8630"/>
        <v>A1|продукты сырные</v>
      </c>
      <c r="F8656">
        <f>IFERROR(INDEX('Прайс-лист на год'!$E$4:$NG$28,MATCH(prices_model!E8656,'Прайс-лист на год'!$D$4:$D$28,0),MATCH(prices_model!A8656,'Прайс-лист на год'!$E$3:$NG$3,0)),0)</f>
        <v>400</v>
      </c>
    </row>
    <row r="8657" spans="1:6" x14ac:dyDescent="0.25">
      <c r="A8657" s="30">
        <f>'Прайс-лист на год'!$E$3+ROUNDDOWN((ROW()-2)/25,0)</f>
        <v>44176</v>
      </c>
      <c r="B8657">
        <f t="shared" ref="B8657:E8657" si="8631">B8632</f>
        <v>1</v>
      </c>
      <c r="C8657" t="str">
        <f t="shared" si="8631"/>
        <v>A2</v>
      </c>
      <c r="D8657" t="str">
        <f t="shared" si="8631"/>
        <v>сыр твердый</v>
      </c>
      <c r="E8657" t="str">
        <f t="shared" si="8631"/>
        <v>A2|сыр твердый</v>
      </c>
      <c r="F8657">
        <f>IFERROR(INDEX('Прайс-лист на год'!$E$4:$NG$28,MATCH(prices_model!E8657,'Прайс-лист на год'!$D$4:$D$28,0),MATCH(prices_model!A8657,'Прайс-лист на год'!$E$3:$NG$3,0)),0)</f>
        <v>1050</v>
      </c>
    </row>
    <row r="8658" spans="1:6" x14ac:dyDescent="0.25">
      <c r="A8658" s="30">
        <f>'Прайс-лист на год'!$E$3+ROUNDDOWN((ROW()-2)/25,0)</f>
        <v>44176</v>
      </c>
      <c r="B8658">
        <f t="shared" ref="B8658:E8658" si="8632">B8633</f>
        <v>1</v>
      </c>
      <c r="C8658" t="str">
        <f t="shared" si="8632"/>
        <v>A2</v>
      </c>
      <c r="D8658" t="str">
        <f t="shared" si="8632"/>
        <v>сыр полутвердый</v>
      </c>
      <c r="E8658" t="str">
        <f t="shared" si="8632"/>
        <v>A2|сыр полутвердый</v>
      </c>
      <c r="F8658">
        <f>IFERROR(INDEX('Прайс-лист на год'!$E$4:$NG$28,MATCH(prices_model!E8658,'Прайс-лист на год'!$D$4:$D$28,0),MATCH(prices_model!A8658,'Прайс-лист на год'!$E$3:$NG$3,0)),0)</f>
        <v>630</v>
      </c>
    </row>
    <row r="8659" spans="1:6" x14ac:dyDescent="0.25">
      <c r="A8659" s="30">
        <f>'Прайс-лист на год'!$E$3+ROUNDDOWN((ROW()-2)/25,0)</f>
        <v>44176</v>
      </c>
      <c r="B8659">
        <f t="shared" ref="B8659:E8659" si="8633">B8634</f>
        <v>1</v>
      </c>
      <c r="C8659" t="str">
        <f t="shared" si="8633"/>
        <v>A2</v>
      </c>
      <c r="D8659" t="str">
        <f t="shared" si="8633"/>
        <v>сыр мягкий</v>
      </c>
      <c r="E8659" t="str">
        <f t="shared" si="8633"/>
        <v>A2|сыр мягкий</v>
      </c>
      <c r="F8659">
        <f>IFERROR(INDEX('Прайс-лист на год'!$E$4:$NG$28,MATCH(prices_model!E8659,'Прайс-лист на год'!$D$4:$D$28,0),MATCH(prices_model!A8659,'Прайс-лист на год'!$E$3:$NG$3,0)),0)</f>
        <v>525</v>
      </c>
    </row>
    <row r="8660" spans="1:6" x14ac:dyDescent="0.25">
      <c r="A8660" s="30">
        <f>'Прайс-лист на год'!$E$3+ROUNDDOWN((ROW()-2)/25,0)</f>
        <v>44176</v>
      </c>
      <c r="B8660">
        <f t="shared" ref="B8660:E8660" si="8634">B8635</f>
        <v>1</v>
      </c>
      <c r="C8660" t="str">
        <f t="shared" si="8634"/>
        <v>A2</v>
      </c>
      <c r="D8660" t="str">
        <f t="shared" si="8634"/>
        <v>прочие сыры</v>
      </c>
      <c r="E8660" t="str">
        <f t="shared" si="8634"/>
        <v>A2|прочие сыры</v>
      </c>
      <c r="F8660">
        <f>IFERROR(INDEX('Прайс-лист на год'!$E$4:$NG$28,MATCH(prices_model!E8660,'Прайс-лист на год'!$D$4:$D$28,0),MATCH(prices_model!A8660,'Прайс-лист на год'!$E$3:$NG$3,0)),0)</f>
        <v>735</v>
      </c>
    </row>
    <row r="8661" spans="1:6" x14ac:dyDescent="0.25">
      <c r="A8661" s="30">
        <f>'Прайс-лист на год'!$E$3+ROUNDDOWN((ROW()-2)/25,0)</f>
        <v>44176</v>
      </c>
      <c r="B8661">
        <f t="shared" ref="B8661:E8661" si="8635">B8636</f>
        <v>1</v>
      </c>
      <c r="C8661" t="str">
        <f t="shared" si="8635"/>
        <v>A2</v>
      </c>
      <c r="D8661" t="str">
        <f t="shared" si="8635"/>
        <v>продукты сырные</v>
      </c>
      <c r="E8661" t="str">
        <f t="shared" si="8635"/>
        <v>A2|продукты сырные</v>
      </c>
      <c r="F8661">
        <f>IFERROR(INDEX('Прайс-лист на год'!$E$4:$NG$28,MATCH(prices_model!E8661,'Прайс-лист на год'!$D$4:$D$28,0),MATCH(prices_model!A8661,'Прайс-лист на год'!$E$3:$NG$3,0)),0)</f>
        <v>420</v>
      </c>
    </row>
    <row r="8662" spans="1:6" x14ac:dyDescent="0.25">
      <c r="A8662" s="30">
        <f>'Прайс-лист на год'!$E$3+ROUNDDOWN((ROW()-2)/25,0)</f>
        <v>44176</v>
      </c>
      <c r="B8662">
        <f t="shared" ref="B8662:E8662" si="8636">B8637</f>
        <v>1</v>
      </c>
      <c r="C8662" t="str">
        <f t="shared" si="8636"/>
        <v>A3</v>
      </c>
      <c r="D8662" t="str">
        <f t="shared" si="8636"/>
        <v>сыр твердый</v>
      </c>
      <c r="E8662" t="str">
        <f t="shared" si="8636"/>
        <v>A3|сыр твердый</v>
      </c>
      <c r="F8662">
        <f>IFERROR(INDEX('Прайс-лист на год'!$E$4:$NG$28,MATCH(prices_model!E8662,'Прайс-лист на год'!$D$4:$D$28,0),MATCH(prices_model!A8662,'Прайс-лист на год'!$E$3:$NG$3,0)),0)</f>
        <v>1000</v>
      </c>
    </row>
    <row r="8663" spans="1:6" x14ac:dyDescent="0.25">
      <c r="A8663" s="30">
        <f>'Прайс-лист на год'!$E$3+ROUNDDOWN((ROW()-2)/25,0)</f>
        <v>44176</v>
      </c>
      <c r="B8663">
        <f t="shared" ref="B8663:E8663" si="8637">B8638</f>
        <v>1</v>
      </c>
      <c r="C8663" t="str">
        <f t="shared" si="8637"/>
        <v>A3</v>
      </c>
      <c r="D8663" t="str">
        <f t="shared" si="8637"/>
        <v>сыр полутвердый</v>
      </c>
      <c r="E8663" t="str">
        <f t="shared" si="8637"/>
        <v>A3|сыр полутвердый</v>
      </c>
      <c r="F8663">
        <f>IFERROR(INDEX('Прайс-лист на год'!$E$4:$NG$28,MATCH(prices_model!E8663,'Прайс-лист на год'!$D$4:$D$28,0),MATCH(prices_model!A8663,'Прайс-лист на год'!$E$3:$NG$3,0)),0)</f>
        <v>600</v>
      </c>
    </row>
    <row r="8664" spans="1:6" x14ac:dyDescent="0.25">
      <c r="A8664" s="30">
        <f>'Прайс-лист на год'!$E$3+ROUNDDOWN((ROW()-2)/25,0)</f>
        <v>44176</v>
      </c>
      <c r="B8664">
        <f t="shared" ref="B8664:E8664" si="8638">B8639</f>
        <v>1</v>
      </c>
      <c r="C8664" t="str">
        <f t="shared" si="8638"/>
        <v>A3</v>
      </c>
      <c r="D8664" t="str">
        <f t="shared" si="8638"/>
        <v>сыр мягкий</v>
      </c>
      <c r="E8664" t="str">
        <f t="shared" si="8638"/>
        <v>A3|сыр мягкий</v>
      </c>
      <c r="F8664">
        <f>IFERROR(INDEX('Прайс-лист на год'!$E$4:$NG$28,MATCH(prices_model!E8664,'Прайс-лист на год'!$D$4:$D$28,0),MATCH(prices_model!A8664,'Прайс-лист на год'!$E$3:$NG$3,0)),0)</f>
        <v>500</v>
      </c>
    </row>
    <row r="8665" spans="1:6" x14ac:dyDescent="0.25">
      <c r="A8665" s="30">
        <f>'Прайс-лист на год'!$E$3+ROUNDDOWN((ROW()-2)/25,0)</f>
        <v>44176</v>
      </c>
      <c r="B8665">
        <f t="shared" ref="B8665:E8665" si="8639">B8640</f>
        <v>1</v>
      </c>
      <c r="C8665" t="str">
        <f t="shared" si="8639"/>
        <v>A3</v>
      </c>
      <c r="D8665" t="str">
        <f t="shared" si="8639"/>
        <v>прочие сыры</v>
      </c>
      <c r="E8665" t="str">
        <f t="shared" si="8639"/>
        <v>A3|прочие сыры</v>
      </c>
      <c r="F8665">
        <f>IFERROR(INDEX('Прайс-лист на год'!$E$4:$NG$28,MATCH(prices_model!E8665,'Прайс-лист на год'!$D$4:$D$28,0),MATCH(prices_model!A8665,'Прайс-лист на год'!$E$3:$NG$3,0)),0)</f>
        <v>700</v>
      </c>
    </row>
    <row r="8666" spans="1:6" x14ac:dyDescent="0.25">
      <c r="A8666" s="30">
        <f>'Прайс-лист на год'!$E$3+ROUNDDOWN((ROW()-2)/25,0)</f>
        <v>44176</v>
      </c>
      <c r="B8666">
        <f t="shared" ref="B8666:E8666" si="8640">B8641</f>
        <v>1</v>
      </c>
      <c r="C8666" t="str">
        <f t="shared" si="8640"/>
        <v>A3</v>
      </c>
      <c r="D8666" t="str">
        <f t="shared" si="8640"/>
        <v>продукты сырные</v>
      </c>
      <c r="E8666" t="str">
        <f t="shared" si="8640"/>
        <v>A3|продукты сырные</v>
      </c>
      <c r="F8666">
        <f>IFERROR(INDEX('Прайс-лист на год'!$E$4:$NG$28,MATCH(prices_model!E8666,'Прайс-лист на год'!$D$4:$D$28,0),MATCH(prices_model!A8666,'Прайс-лист на год'!$E$3:$NG$3,0)),0)</f>
        <v>400</v>
      </c>
    </row>
    <row r="8667" spans="1:6" x14ac:dyDescent="0.25">
      <c r="A8667" s="30">
        <f>'Прайс-лист на год'!$E$3+ROUNDDOWN((ROW()-2)/25,0)</f>
        <v>44176</v>
      </c>
      <c r="B8667">
        <f t="shared" ref="B8667:E8667" si="8641">B8642</f>
        <v>1</v>
      </c>
      <c r="C8667" t="str">
        <f t="shared" si="8641"/>
        <v>A4</v>
      </c>
      <c r="D8667" t="str">
        <f t="shared" si="8641"/>
        <v>сыр твердый</v>
      </c>
      <c r="E8667" t="str">
        <f t="shared" si="8641"/>
        <v>A4|сыр твердый</v>
      </c>
      <c r="F8667">
        <f>IFERROR(INDEX('Прайс-лист на год'!$E$4:$NG$28,MATCH(prices_model!E8667,'Прайс-лист на год'!$D$4:$D$28,0),MATCH(prices_model!A8667,'Прайс-лист на год'!$E$3:$NG$3,0)),0)</f>
        <v>893</v>
      </c>
    </row>
    <row r="8668" spans="1:6" x14ac:dyDescent="0.25">
      <c r="A8668" s="30">
        <f>'Прайс-лист на год'!$E$3+ROUNDDOWN((ROW()-2)/25,0)</f>
        <v>44176</v>
      </c>
      <c r="B8668">
        <f t="shared" ref="B8668:E8668" si="8642">B8643</f>
        <v>1</v>
      </c>
      <c r="C8668" t="str">
        <f t="shared" si="8642"/>
        <v>A4</v>
      </c>
      <c r="D8668" t="str">
        <f t="shared" si="8642"/>
        <v>сыр полутвердый</v>
      </c>
      <c r="E8668" t="str">
        <f t="shared" si="8642"/>
        <v>A4|сыр полутвердый</v>
      </c>
      <c r="F8668">
        <f>IFERROR(INDEX('Прайс-лист на год'!$E$4:$NG$28,MATCH(prices_model!E8668,'Прайс-лист на год'!$D$4:$D$28,0),MATCH(prices_model!A8668,'Прайс-лист на год'!$E$3:$NG$3,0)),0)</f>
        <v>662</v>
      </c>
    </row>
    <row r="8669" spans="1:6" x14ac:dyDescent="0.25">
      <c r="A8669" s="30">
        <f>'Прайс-лист на год'!$E$3+ROUNDDOWN((ROW()-2)/25,0)</f>
        <v>44176</v>
      </c>
      <c r="B8669">
        <f t="shared" ref="B8669:E8669" si="8643">B8644</f>
        <v>1</v>
      </c>
      <c r="C8669" t="str">
        <f t="shared" si="8643"/>
        <v>A4</v>
      </c>
      <c r="D8669" t="str">
        <f t="shared" si="8643"/>
        <v>сыр мягкий</v>
      </c>
      <c r="E8669" t="str">
        <f t="shared" si="8643"/>
        <v>A4|сыр мягкий</v>
      </c>
      <c r="F8669">
        <f>IFERROR(INDEX('Прайс-лист на год'!$E$4:$NG$28,MATCH(prices_model!E8669,'Прайс-лист на год'!$D$4:$D$28,0),MATCH(prices_model!A8669,'Прайс-лист на год'!$E$3:$NG$3,0)),0)</f>
        <v>551</v>
      </c>
    </row>
    <row r="8670" spans="1:6" x14ac:dyDescent="0.25">
      <c r="A8670" s="30">
        <f>'Прайс-лист на год'!$E$3+ROUNDDOWN((ROW()-2)/25,0)</f>
        <v>44176</v>
      </c>
      <c r="B8670">
        <f t="shared" ref="B8670:E8670" si="8644">B8645</f>
        <v>1</v>
      </c>
      <c r="C8670" t="str">
        <f t="shared" si="8644"/>
        <v>A4</v>
      </c>
      <c r="D8670" t="str">
        <f t="shared" si="8644"/>
        <v>прочие сыры</v>
      </c>
      <c r="E8670" t="str">
        <f t="shared" si="8644"/>
        <v>A4|прочие сыры</v>
      </c>
      <c r="F8670">
        <f>IFERROR(INDEX('Прайс-лист на год'!$E$4:$NG$28,MATCH(prices_model!E8670,'Прайс-лист на год'!$D$4:$D$28,0),MATCH(prices_model!A8670,'Прайс-лист на год'!$E$3:$NG$3,0)),0)</f>
        <v>732</v>
      </c>
    </row>
    <row r="8671" spans="1:6" x14ac:dyDescent="0.25">
      <c r="A8671" s="30">
        <f>'Прайс-лист на год'!$E$3+ROUNDDOWN((ROW()-2)/25,0)</f>
        <v>44176</v>
      </c>
      <c r="B8671">
        <f t="shared" ref="B8671:E8671" si="8645">B8646</f>
        <v>1</v>
      </c>
      <c r="C8671" t="str">
        <f t="shared" si="8645"/>
        <v>A4</v>
      </c>
      <c r="D8671" t="str">
        <f t="shared" si="8645"/>
        <v>продукты сырные</v>
      </c>
      <c r="E8671" t="str">
        <f t="shared" si="8645"/>
        <v>A4|продукты сырные</v>
      </c>
      <c r="F8671">
        <f>IFERROR(INDEX('Прайс-лист на год'!$E$4:$NG$28,MATCH(prices_model!E8671,'Прайс-лист на год'!$D$4:$D$28,0),MATCH(prices_model!A8671,'Прайс-лист на год'!$E$3:$NG$3,0)),0)</f>
        <v>340</v>
      </c>
    </row>
    <row r="8672" spans="1:6" x14ac:dyDescent="0.25">
      <c r="A8672" s="30">
        <f>'Прайс-лист на год'!$E$3+ROUNDDOWN((ROW()-2)/25,0)</f>
        <v>44176</v>
      </c>
      <c r="B8672">
        <f t="shared" ref="B8672:E8672" si="8646">B8647</f>
        <v>1</v>
      </c>
      <c r="C8672" t="str">
        <f t="shared" si="8646"/>
        <v>A5</v>
      </c>
      <c r="D8672" t="str">
        <f t="shared" si="8646"/>
        <v>сыр твердый</v>
      </c>
      <c r="E8672" t="str">
        <f t="shared" si="8646"/>
        <v>A5|сыр твердый</v>
      </c>
      <c r="F8672">
        <f>IFERROR(INDEX('Прайс-лист на год'!$E$4:$NG$28,MATCH(prices_model!E8672,'Прайс-лист на год'!$D$4:$D$28,0),MATCH(prices_model!A8672,'Прайс-лист на год'!$E$3:$NG$3,0)),0)</f>
        <v>1111</v>
      </c>
    </row>
    <row r="8673" spans="1:6" x14ac:dyDescent="0.25">
      <c r="A8673" s="30">
        <f>'Прайс-лист на год'!$E$3+ROUNDDOWN((ROW()-2)/25,0)</f>
        <v>44176</v>
      </c>
      <c r="B8673">
        <f t="shared" ref="B8673:E8673" si="8647">B8648</f>
        <v>1</v>
      </c>
      <c r="C8673" t="str">
        <f t="shared" si="8647"/>
        <v>A5</v>
      </c>
      <c r="D8673" t="str">
        <f t="shared" si="8647"/>
        <v>сыр полутвердый</v>
      </c>
      <c r="E8673" t="str">
        <f t="shared" si="8647"/>
        <v>A5|сыр полутвердый</v>
      </c>
      <c r="F8673">
        <f>IFERROR(INDEX('Прайс-лист на год'!$E$4:$NG$28,MATCH(prices_model!E8673,'Прайс-лист на год'!$D$4:$D$28,0),MATCH(prices_model!A8673,'Прайс-лист на год'!$E$3:$NG$3,0)),0)</f>
        <v>667</v>
      </c>
    </row>
    <row r="8674" spans="1:6" x14ac:dyDescent="0.25">
      <c r="A8674" s="30">
        <f>'Прайс-лист на год'!$E$3+ROUNDDOWN((ROW()-2)/25,0)</f>
        <v>44176</v>
      </c>
      <c r="B8674">
        <f t="shared" ref="B8674:E8674" si="8648">B8649</f>
        <v>1</v>
      </c>
      <c r="C8674" t="str">
        <f t="shared" si="8648"/>
        <v>A5</v>
      </c>
      <c r="D8674" t="str">
        <f t="shared" si="8648"/>
        <v>сыр мягкий</v>
      </c>
      <c r="E8674" t="str">
        <f t="shared" si="8648"/>
        <v>A5|сыр мягкий</v>
      </c>
      <c r="F8674">
        <f>IFERROR(INDEX('Прайс-лист на год'!$E$4:$NG$28,MATCH(prices_model!E8674,'Прайс-лист на год'!$D$4:$D$28,0),MATCH(prices_model!A8674,'Прайс-лист на год'!$E$3:$NG$3,0)),0)</f>
        <v>556</v>
      </c>
    </row>
    <row r="8675" spans="1:6" x14ac:dyDescent="0.25">
      <c r="A8675" s="30">
        <f>'Прайс-лист на год'!$E$3+ROUNDDOWN((ROW()-2)/25,0)</f>
        <v>44176</v>
      </c>
      <c r="B8675">
        <f t="shared" ref="B8675:E8675" si="8649">B8650</f>
        <v>1</v>
      </c>
      <c r="C8675" t="str">
        <f t="shared" si="8649"/>
        <v>A5</v>
      </c>
      <c r="D8675" t="str">
        <f t="shared" si="8649"/>
        <v>прочие сыры</v>
      </c>
      <c r="E8675" t="str">
        <f t="shared" si="8649"/>
        <v>A5|прочие сыры</v>
      </c>
      <c r="F8675">
        <f>IFERROR(INDEX('Прайс-лист на год'!$E$4:$NG$28,MATCH(prices_model!E8675,'Прайс-лист на год'!$D$4:$D$28,0),MATCH(prices_model!A8675,'Прайс-лист на год'!$E$3:$NG$3,0)),0)</f>
        <v>778</v>
      </c>
    </row>
    <row r="8676" spans="1:6" x14ac:dyDescent="0.25">
      <c r="A8676" s="30">
        <f>'Прайс-лист на год'!$E$3+ROUNDDOWN((ROW()-2)/25,0)</f>
        <v>44176</v>
      </c>
      <c r="B8676">
        <f t="shared" ref="B8676:E8676" si="8650">B8651</f>
        <v>1</v>
      </c>
      <c r="C8676" t="str">
        <f t="shared" si="8650"/>
        <v>A5</v>
      </c>
      <c r="D8676" t="str">
        <f t="shared" si="8650"/>
        <v>продукты сырные</v>
      </c>
      <c r="E8676" t="str">
        <f t="shared" si="8650"/>
        <v>A5|продукты сырные</v>
      </c>
      <c r="F8676">
        <f>IFERROR(INDEX('Прайс-лист на год'!$E$4:$NG$28,MATCH(prices_model!E8676,'Прайс-лист на год'!$D$4:$D$28,0),MATCH(prices_model!A8676,'Прайс-лист на год'!$E$3:$NG$3,0)),0)</f>
        <v>445</v>
      </c>
    </row>
    <row r="8677" spans="1:6" x14ac:dyDescent="0.25">
      <c r="A8677" s="30">
        <f>'Прайс-лист на год'!$E$3+ROUNDDOWN((ROW()-2)/25,0)</f>
        <v>44177</v>
      </c>
      <c r="B8677">
        <f t="shared" ref="B8677:E8677" si="8651">B8652</f>
        <v>1</v>
      </c>
      <c r="C8677" t="str">
        <f t="shared" si="8651"/>
        <v>A1</v>
      </c>
      <c r="D8677" t="str">
        <f t="shared" si="8651"/>
        <v>сыр твердый</v>
      </c>
      <c r="E8677" t="str">
        <f t="shared" si="8651"/>
        <v>A1|сыр твердый</v>
      </c>
      <c r="F8677">
        <f>IFERROR(INDEX('Прайс-лист на год'!$E$4:$NG$28,MATCH(prices_model!E8677,'Прайс-лист на год'!$D$4:$D$28,0),MATCH(prices_model!A8677,'Прайс-лист на год'!$E$3:$NG$3,0)),0)</f>
        <v>1000</v>
      </c>
    </row>
    <row r="8678" spans="1:6" x14ac:dyDescent="0.25">
      <c r="A8678" s="30">
        <f>'Прайс-лист на год'!$E$3+ROUNDDOWN((ROW()-2)/25,0)</f>
        <v>44177</v>
      </c>
      <c r="B8678">
        <f t="shared" ref="B8678:E8678" si="8652">B8653</f>
        <v>1</v>
      </c>
      <c r="C8678" t="str">
        <f t="shared" si="8652"/>
        <v>A1</v>
      </c>
      <c r="D8678" t="str">
        <f t="shared" si="8652"/>
        <v>сыр полутвердый</v>
      </c>
      <c r="E8678" t="str">
        <f t="shared" si="8652"/>
        <v>A1|сыр полутвердый</v>
      </c>
      <c r="F8678">
        <f>IFERROR(INDEX('Прайс-лист на год'!$E$4:$NG$28,MATCH(prices_model!E8678,'Прайс-лист на год'!$D$4:$D$28,0),MATCH(prices_model!A8678,'Прайс-лист на год'!$E$3:$NG$3,0)),0)</f>
        <v>600</v>
      </c>
    </row>
    <row r="8679" spans="1:6" x14ac:dyDescent="0.25">
      <c r="A8679" s="30">
        <f>'Прайс-лист на год'!$E$3+ROUNDDOWN((ROW()-2)/25,0)</f>
        <v>44177</v>
      </c>
      <c r="B8679">
        <f t="shared" ref="B8679:E8679" si="8653">B8654</f>
        <v>1</v>
      </c>
      <c r="C8679" t="str">
        <f t="shared" si="8653"/>
        <v>A1</v>
      </c>
      <c r="D8679" t="str">
        <f t="shared" si="8653"/>
        <v>сыр мягкий</v>
      </c>
      <c r="E8679" t="str">
        <f t="shared" si="8653"/>
        <v>A1|сыр мягкий</v>
      </c>
      <c r="F8679">
        <f>IFERROR(INDEX('Прайс-лист на год'!$E$4:$NG$28,MATCH(prices_model!E8679,'Прайс-лист на год'!$D$4:$D$28,0),MATCH(prices_model!A8679,'Прайс-лист на год'!$E$3:$NG$3,0)),0)</f>
        <v>500</v>
      </c>
    </row>
    <row r="8680" spans="1:6" x14ac:dyDescent="0.25">
      <c r="A8680" s="30">
        <f>'Прайс-лист на год'!$E$3+ROUNDDOWN((ROW()-2)/25,0)</f>
        <v>44177</v>
      </c>
      <c r="B8680">
        <f t="shared" ref="B8680:E8680" si="8654">B8655</f>
        <v>1</v>
      </c>
      <c r="C8680" t="str">
        <f t="shared" si="8654"/>
        <v>A1</v>
      </c>
      <c r="D8680" t="str">
        <f t="shared" si="8654"/>
        <v>прочие сыры</v>
      </c>
      <c r="E8680" t="str">
        <f t="shared" si="8654"/>
        <v>A1|прочие сыры</v>
      </c>
      <c r="F8680">
        <f>IFERROR(INDEX('Прайс-лист на год'!$E$4:$NG$28,MATCH(prices_model!E8680,'Прайс-лист на год'!$D$4:$D$28,0),MATCH(prices_model!A8680,'Прайс-лист на год'!$E$3:$NG$3,0)),0)</f>
        <v>700</v>
      </c>
    </row>
    <row r="8681" spans="1:6" x14ac:dyDescent="0.25">
      <c r="A8681" s="30">
        <f>'Прайс-лист на год'!$E$3+ROUNDDOWN((ROW()-2)/25,0)</f>
        <v>44177</v>
      </c>
      <c r="B8681">
        <f t="shared" ref="B8681:E8681" si="8655">B8656</f>
        <v>1</v>
      </c>
      <c r="C8681" t="str">
        <f t="shared" si="8655"/>
        <v>A1</v>
      </c>
      <c r="D8681" t="str">
        <f t="shared" si="8655"/>
        <v>продукты сырные</v>
      </c>
      <c r="E8681" t="str">
        <f t="shared" si="8655"/>
        <v>A1|продукты сырные</v>
      </c>
      <c r="F8681">
        <f>IFERROR(INDEX('Прайс-лист на год'!$E$4:$NG$28,MATCH(prices_model!E8681,'Прайс-лист на год'!$D$4:$D$28,0),MATCH(prices_model!A8681,'Прайс-лист на год'!$E$3:$NG$3,0)),0)</f>
        <v>400</v>
      </c>
    </row>
    <row r="8682" spans="1:6" x14ac:dyDescent="0.25">
      <c r="A8682" s="30">
        <f>'Прайс-лист на год'!$E$3+ROUNDDOWN((ROW()-2)/25,0)</f>
        <v>44177</v>
      </c>
      <c r="B8682">
        <f t="shared" ref="B8682:E8682" si="8656">B8657</f>
        <v>1</v>
      </c>
      <c r="C8682" t="str">
        <f t="shared" si="8656"/>
        <v>A2</v>
      </c>
      <c r="D8682" t="str">
        <f t="shared" si="8656"/>
        <v>сыр твердый</v>
      </c>
      <c r="E8682" t="str">
        <f t="shared" si="8656"/>
        <v>A2|сыр твердый</v>
      </c>
      <c r="F8682">
        <f>IFERROR(INDEX('Прайс-лист на год'!$E$4:$NG$28,MATCH(prices_model!E8682,'Прайс-лист на год'!$D$4:$D$28,0),MATCH(prices_model!A8682,'Прайс-лист на год'!$E$3:$NG$3,0)),0)</f>
        <v>1050</v>
      </c>
    </row>
    <row r="8683" spans="1:6" x14ac:dyDescent="0.25">
      <c r="A8683" s="30">
        <f>'Прайс-лист на год'!$E$3+ROUNDDOWN((ROW()-2)/25,0)</f>
        <v>44177</v>
      </c>
      <c r="B8683">
        <f t="shared" ref="B8683:E8683" si="8657">B8658</f>
        <v>1</v>
      </c>
      <c r="C8683" t="str">
        <f t="shared" si="8657"/>
        <v>A2</v>
      </c>
      <c r="D8683" t="str">
        <f t="shared" si="8657"/>
        <v>сыр полутвердый</v>
      </c>
      <c r="E8683" t="str">
        <f t="shared" si="8657"/>
        <v>A2|сыр полутвердый</v>
      </c>
      <c r="F8683">
        <f>IFERROR(INDEX('Прайс-лист на год'!$E$4:$NG$28,MATCH(prices_model!E8683,'Прайс-лист на год'!$D$4:$D$28,0),MATCH(prices_model!A8683,'Прайс-лист на год'!$E$3:$NG$3,0)),0)</f>
        <v>630</v>
      </c>
    </row>
    <row r="8684" spans="1:6" x14ac:dyDescent="0.25">
      <c r="A8684" s="30">
        <f>'Прайс-лист на год'!$E$3+ROUNDDOWN((ROW()-2)/25,0)</f>
        <v>44177</v>
      </c>
      <c r="B8684">
        <f t="shared" ref="B8684:E8684" si="8658">B8659</f>
        <v>1</v>
      </c>
      <c r="C8684" t="str">
        <f t="shared" si="8658"/>
        <v>A2</v>
      </c>
      <c r="D8684" t="str">
        <f t="shared" si="8658"/>
        <v>сыр мягкий</v>
      </c>
      <c r="E8684" t="str">
        <f t="shared" si="8658"/>
        <v>A2|сыр мягкий</v>
      </c>
      <c r="F8684">
        <f>IFERROR(INDEX('Прайс-лист на год'!$E$4:$NG$28,MATCH(prices_model!E8684,'Прайс-лист на год'!$D$4:$D$28,0),MATCH(prices_model!A8684,'Прайс-лист на год'!$E$3:$NG$3,0)),0)</f>
        <v>525</v>
      </c>
    </row>
    <row r="8685" spans="1:6" x14ac:dyDescent="0.25">
      <c r="A8685" s="30">
        <f>'Прайс-лист на год'!$E$3+ROUNDDOWN((ROW()-2)/25,0)</f>
        <v>44177</v>
      </c>
      <c r="B8685">
        <f t="shared" ref="B8685:E8685" si="8659">B8660</f>
        <v>1</v>
      </c>
      <c r="C8685" t="str">
        <f t="shared" si="8659"/>
        <v>A2</v>
      </c>
      <c r="D8685" t="str">
        <f t="shared" si="8659"/>
        <v>прочие сыры</v>
      </c>
      <c r="E8685" t="str">
        <f t="shared" si="8659"/>
        <v>A2|прочие сыры</v>
      </c>
      <c r="F8685">
        <f>IFERROR(INDEX('Прайс-лист на год'!$E$4:$NG$28,MATCH(prices_model!E8685,'Прайс-лист на год'!$D$4:$D$28,0),MATCH(prices_model!A8685,'Прайс-лист на год'!$E$3:$NG$3,0)),0)</f>
        <v>735</v>
      </c>
    </row>
    <row r="8686" spans="1:6" x14ac:dyDescent="0.25">
      <c r="A8686" s="30">
        <f>'Прайс-лист на год'!$E$3+ROUNDDOWN((ROW()-2)/25,0)</f>
        <v>44177</v>
      </c>
      <c r="B8686">
        <f t="shared" ref="B8686:E8686" si="8660">B8661</f>
        <v>1</v>
      </c>
      <c r="C8686" t="str">
        <f t="shared" si="8660"/>
        <v>A2</v>
      </c>
      <c r="D8686" t="str">
        <f t="shared" si="8660"/>
        <v>продукты сырные</v>
      </c>
      <c r="E8686" t="str">
        <f t="shared" si="8660"/>
        <v>A2|продукты сырные</v>
      </c>
      <c r="F8686">
        <f>IFERROR(INDEX('Прайс-лист на год'!$E$4:$NG$28,MATCH(prices_model!E8686,'Прайс-лист на год'!$D$4:$D$28,0),MATCH(prices_model!A8686,'Прайс-лист на год'!$E$3:$NG$3,0)),0)</f>
        <v>420</v>
      </c>
    </row>
    <row r="8687" spans="1:6" x14ac:dyDescent="0.25">
      <c r="A8687" s="30">
        <f>'Прайс-лист на год'!$E$3+ROUNDDOWN((ROW()-2)/25,0)</f>
        <v>44177</v>
      </c>
      <c r="B8687">
        <f t="shared" ref="B8687:E8687" si="8661">B8662</f>
        <v>1</v>
      </c>
      <c r="C8687" t="str">
        <f t="shared" si="8661"/>
        <v>A3</v>
      </c>
      <c r="D8687" t="str">
        <f t="shared" si="8661"/>
        <v>сыр твердый</v>
      </c>
      <c r="E8687" t="str">
        <f t="shared" si="8661"/>
        <v>A3|сыр твердый</v>
      </c>
      <c r="F8687">
        <f>IFERROR(INDEX('Прайс-лист на год'!$E$4:$NG$28,MATCH(prices_model!E8687,'Прайс-лист на год'!$D$4:$D$28,0),MATCH(prices_model!A8687,'Прайс-лист на год'!$E$3:$NG$3,0)),0)</f>
        <v>1000</v>
      </c>
    </row>
    <row r="8688" spans="1:6" x14ac:dyDescent="0.25">
      <c r="A8688" s="30">
        <f>'Прайс-лист на год'!$E$3+ROUNDDOWN((ROW()-2)/25,0)</f>
        <v>44177</v>
      </c>
      <c r="B8688">
        <f t="shared" ref="B8688:E8688" si="8662">B8663</f>
        <v>1</v>
      </c>
      <c r="C8688" t="str">
        <f t="shared" si="8662"/>
        <v>A3</v>
      </c>
      <c r="D8688" t="str">
        <f t="shared" si="8662"/>
        <v>сыр полутвердый</v>
      </c>
      <c r="E8688" t="str">
        <f t="shared" si="8662"/>
        <v>A3|сыр полутвердый</v>
      </c>
      <c r="F8688">
        <f>IFERROR(INDEX('Прайс-лист на год'!$E$4:$NG$28,MATCH(prices_model!E8688,'Прайс-лист на год'!$D$4:$D$28,0),MATCH(prices_model!A8688,'Прайс-лист на год'!$E$3:$NG$3,0)),0)</f>
        <v>600</v>
      </c>
    </row>
    <row r="8689" spans="1:6" x14ac:dyDescent="0.25">
      <c r="A8689" s="30">
        <f>'Прайс-лист на год'!$E$3+ROUNDDOWN((ROW()-2)/25,0)</f>
        <v>44177</v>
      </c>
      <c r="B8689">
        <f t="shared" ref="B8689:E8689" si="8663">B8664</f>
        <v>1</v>
      </c>
      <c r="C8689" t="str">
        <f t="shared" si="8663"/>
        <v>A3</v>
      </c>
      <c r="D8689" t="str">
        <f t="shared" si="8663"/>
        <v>сыр мягкий</v>
      </c>
      <c r="E8689" t="str">
        <f t="shared" si="8663"/>
        <v>A3|сыр мягкий</v>
      </c>
      <c r="F8689">
        <f>IFERROR(INDEX('Прайс-лист на год'!$E$4:$NG$28,MATCH(prices_model!E8689,'Прайс-лист на год'!$D$4:$D$28,0),MATCH(prices_model!A8689,'Прайс-лист на год'!$E$3:$NG$3,0)),0)</f>
        <v>500</v>
      </c>
    </row>
    <row r="8690" spans="1:6" x14ac:dyDescent="0.25">
      <c r="A8690" s="30">
        <f>'Прайс-лист на год'!$E$3+ROUNDDOWN((ROW()-2)/25,0)</f>
        <v>44177</v>
      </c>
      <c r="B8690">
        <f t="shared" ref="B8690:E8690" si="8664">B8665</f>
        <v>1</v>
      </c>
      <c r="C8690" t="str">
        <f t="shared" si="8664"/>
        <v>A3</v>
      </c>
      <c r="D8690" t="str">
        <f t="shared" si="8664"/>
        <v>прочие сыры</v>
      </c>
      <c r="E8690" t="str">
        <f t="shared" si="8664"/>
        <v>A3|прочие сыры</v>
      </c>
      <c r="F8690">
        <f>IFERROR(INDEX('Прайс-лист на год'!$E$4:$NG$28,MATCH(prices_model!E8690,'Прайс-лист на год'!$D$4:$D$28,0),MATCH(prices_model!A8690,'Прайс-лист на год'!$E$3:$NG$3,0)),0)</f>
        <v>700</v>
      </c>
    </row>
    <row r="8691" spans="1:6" x14ac:dyDescent="0.25">
      <c r="A8691" s="30">
        <f>'Прайс-лист на год'!$E$3+ROUNDDOWN((ROW()-2)/25,0)</f>
        <v>44177</v>
      </c>
      <c r="B8691">
        <f t="shared" ref="B8691:E8691" si="8665">B8666</f>
        <v>1</v>
      </c>
      <c r="C8691" t="str">
        <f t="shared" si="8665"/>
        <v>A3</v>
      </c>
      <c r="D8691" t="str">
        <f t="shared" si="8665"/>
        <v>продукты сырные</v>
      </c>
      <c r="E8691" t="str">
        <f t="shared" si="8665"/>
        <v>A3|продукты сырные</v>
      </c>
      <c r="F8691">
        <f>IFERROR(INDEX('Прайс-лист на год'!$E$4:$NG$28,MATCH(prices_model!E8691,'Прайс-лист на год'!$D$4:$D$28,0),MATCH(prices_model!A8691,'Прайс-лист на год'!$E$3:$NG$3,0)),0)</f>
        <v>400</v>
      </c>
    </row>
    <row r="8692" spans="1:6" x14ac:dyDescent="0.25">
      <c r="A8692" s="30">
        <f>'Прайс-лист на год'!$E$3+ROUNDDOWN((ROW()-2)/25,0)</f>
        <v>44177</v>
      </c>
      <c r="B8692">
        <f t="shared" ref="B8692:E8692" si="8666">B8667</f>
        <v>1</v>
      </c>
      <c r="C8692" t="str">
        <f t="shared" si="8666"/>
        <v>A4</v>
      </c>
      <c r="D8692" t="str">
        <f t="shared" si="8666"/>
        <v>сыр твердый</v>
      </c>
      <c r="E8692" t="str">
        <f t="shared" si="8666"/>
        <v>A4|сыр твердый</v>
      </c>
      <c r="F8692">
        <f>IFERROR(INDEX('Прайс-лист на год'!$E$4:$NG$28,MATCH(prices_model!E8692,'Прайс-лист на год'!$D$4:$D$28,0),MATCH(prices_model!A8692,'Прайс-лист на год'!$E$3:$NG$3,0)),0)</f>
        <v>893</v>
      </c>
    </row>
    <row r="8693" spans="1:6" x14ac:dyDescent="0.25">
      <c r="A8693" s="30">
        <f>'Прайс-лист на год'!$E$3+ROUNDDOWN((ROW()-2)/25,0)</f>
        <v>44177</v>
      </c>
      <c r="B8693">
        <f t="shared" ref="B8693:E8693" si="8667">B8668</f>
        <v>1</v>
      </c>
      <c r="C8693" t="str">
        <f t="shared" si="8667"/>
        <v>A4</v>
      </c>
      <c r="D8693" t="str">
        <f t="shared" si="8667"/>
        <v>сыр полутвердый</v>
      </c>
      <c r="E8693" t="str">
        <f t="shared" si="8667"/>
        <v>A4|сыр полутвердый</v>
      </c>
      <c r="F8693">
        <f>IFERROR(INDEX('Прайс-лист на год'!$E$4:$NG$28,MATCH(prices_model!E8693,'Прайс-лист на год'!$D$4:$D$28,0),MATCH(prices_model!A8693,'Прайс-лист на год'!$E$3:$NG$3,0)),0)</f>
        <v>662</v>
      </c>
    </row>
    <row r="8694" spans="1:6" x14ac:dyDescent="0.25">
      <c r="A8694" s="30">
        <f>'Прайс-лист на год'!$E$3+ROUNDDOWN((ROW()-2)/25,0)</f>
        <v>44177</v>
      </c>
      <c r="B8694">
        <f t="shared" ref="B8694:E8694" si="8668">B8669</f>
        <v>1</v>
      </c>
      <c r="C8694" t="str">
        <f t="shared" si="8668"/>
        <v>A4</v>
      </c>
      <c r="D8694" t="str">
        <f t="shared" si="8668"/>
        <v>сыр мягкий</v>
      </c>
      <c r="E8694" t="str">
        <f t="shared" si="8668"/>
        <v>A4|сыр мягкий</v>
      </c>
      <c r="F8694">
        <f>IFERROR(INDEX('Прайс-лист на год'!$E$4:$NG$28,MATCH(prices_model!E8694,'Прайс-лист на год'!$D$4:$D$28,0),MATCH(prices_model!A8694,'Прайс-лист на год'!$E$3:$NG$3,0)),0)</f>
        <v>551</v>
      </c>
    </row>
    <row r="8695" spans="1:6" x14ac:dyDescent="0.25">
      <c r="A8695" s="30">
        <f>'Прайс-лист на год'!$E$3+ROUNDDOWN((ROW()-2)/25,0)</f>
        <v>44177</v>
      </c>
      <c r="B8695">
        <f t="shared" ref="B8695:E8695" si="8669">B8670</f>
        <v>1</v>
      </c>
      <c r="C8695" t="str">
        <f t="shared" si="8669"/>
        <v>A4</v>
      </c>
      <c r="D8695" t="str">
        <f t="shared" si="8669"/>
        <v>прочие сыры</v>
      </c>
      <c r="E8695" t="str">
        <f t="shared" si="8669"/>
        <v>A4|прочие сыры</v>
      </c>
      <c r="F8695">
        <f>IFERROR(INDEX('Прайс-лист на год'!$E$4:$NG$28,MATCH(prices_model!E8695,'Прайс-лист на год'!$D$4:$D$28,0),MATCH(prices_model!A8695,'Прайс-лист на год'!$E$3:$NG$3,0)),0)</f>
        <v>732</v>
      </c>
    </row>
    <row r="8696" spans="1:6" x14ac:dyDescent="0.25">
      <c r="A8696" s="30">
        <f>'Прайс-лист на год'!$E$3+ROUNDDOWN((ROW()-2)/25,0)</f>
        <v>44177</v>
      </c>
      <c r="B8696">
        <f t="shared" ref="B8696:E8696" si="8670">B8671</f>
        <v>1</v>
      </c>
      <c r="C8696" t="str">
        <f t="shared" si="8670"/>
        <v>A4</v>
      </c>
      <c r="D8696" t="str">
        <f t="shared" si="8670"/>
        <v>продукты сырные</v>
      </c>
      <c r="E8696" t="str">
        <f t="shared" si="8670"/>
        <v>A4|продукты сырные</v>
      </c>
      <c r="F8696">
        <f>IFERROR(INDEX('Прайс-лист на год'!$E$4:$NG$28,MATCH(prices_model!E8696,'Прайс-лист на год'!$D$4:$D$28,0),MATCH(prices_model!A8696,'Прайс-лист на год'!$E$3:$NG$3,0)),0)</f>
        <v>340</v>
      </c>
    </row>
    <row r="8697" spans="1:6" x14ac:dyDescent="0.25">
      <c r="A8697" s="30">
        <f>'Прайс-лист на год'!$E$3+ROUNDDOWN((ROW()-2)/25,0)</f>
        <v>44177</v>
      </c>
      <c r="B8697">
        <f t="shared" ref="B8697:E8697" si="8671">B8672</f>
        <v>1</v>
      </c>
      <c r="C8697" t="str">
        <f t="shared" si="8671"/>
        <v>A5</v>
      </c>
      <c r="D8697" t="str">
        <f t="shared" si="8671"/>
        <v>сыр твердый</v>
      </c>
      <c r="E8697" t="str">
        <f t="shared" si="8671"/>
        <v>A5|сыр твердый</v>
      </c>
      <c r="F8697">
        <f>IFERROR(INDEX('Прайс-лист на год'!$E$4:$NG$28,MATCH(prices_model!E8697,'Прайс-лист на год'!$D$4:$D$28,0),MATCH(prices_model!A8697,'Прайс-лист на год'!$E$3:$NG$3,0)),0)</f>
        <v>1111</v>
      </c>
    </row>
    <row r="8698" spans="1:6" x14ac:dyDescent="0.25">
      <c r="A8698" s="30">
        <f>'Прайс-лист на год'!$E$3+ROUNDDOWN((ROW()-2)/25,0)</f>
        <v>44177</v>
      </c>
      <c r="B8698">
        <f t="shared" ref="B8698:E8698" si="8672">B8673</f>
        <v>1</v>
      </c>
      <c r="C8698" t="str">
        <f t="shared" si="8672"/>
        <v>A5</v>
      </c>
      <c r="D8698" t="str">
        <f t="shared" si="8672"/>
        <v>сыр полутвердый</v>
      </c>
      <c r="E8698" t="str">
        <f t="shared" si="8672"/>
        <v>A5|сыр полутвердый</v>
      </c>
      <c r="F8698">
        <f>IFERROR(INDEX('Прайс-лист на год'!$E$4:$NG$28,MATCH(prices_model!E8698,'Прайс-лист на год'!$D$4:$D$28,0),MATCH(prices_model!A8698,'Прайс-лист на год'!$E$3:$NG$3,0)),0)</f>
        <v>667</v>
      </c>
    </row>
    <row r="8699" spans="1:6" x14ac:dyDescent="0.25">
      <c r="A8699" s="30">
        <f>'Прайс-лист на год'!$E$3+ROUNDDOWN((ROW()-2)/25,0)</f>
        <v>44177</v>
      </c>
      <c r="B8699">
        <f t="shared" ref="B8699:E8699" si="8673">B8674</f>
        <v>1</v>
      </c>
      <c r="C8699" t="str">
        <f t="shared" si="8673"/>
        <v>A5</v>
      </c>
      <c r="D8699" t="str">
        <f t="shared" si="8673"/>
        <v>сыр мягкий</v>
      </c>
      <c r="E8699" t="str">
        <f t="shared" si="8673"/>
        <v>A5|сыр мягкий</v>
      </c>
      <c r="F8699">
        <f>IFERROR(INDEX('Прайс-лист на год'!$E$4:$NG$28,MATCH(prices_model!E8699,'Прайс-лист на год'!$D$4:$D$28,0),MATCH(prices_model!A8699,'Прайс-лист на год'!$E$3:$NG$3,0)),0)</f>
        <v>556</v>
      </c>
    </row>
    <row r="8700" spans="1:6" x14ac:dyDescent="0.25">
      <c r="A8700" s="30">
        <f>'Прайс-лист на год'!$E$3+ROUNDDOWN((ROW()-2)/25,0)</f>
        <v>44177</v>
      </c>
      <c r="B8700">
        <f t="shared" ref="B8700:E8700" si="8674">B8675</f>
        <v>1</v>
      </c>
      <c r="C8700" t="str">
        <f t="shared" si="8674"/>
        <v>A5</v>
      </c>
      <c r="D8700" t="str">
        <f t="shared" si="8674"/>
        <v>прочие сыры</v>
      </c>
      <c r="E8700" t="str">
        <f t="shared" si="8674"/>
        <v>A5|прочие сыры</v>
      </c>
      <c r="F8700">
        <f>IFERROR(INDEX('Прайс-лист на год'!$E$4:$NG$28,MATCH(prices_model!E8700,'Прайс-лист на год'!$D$4:$D$28,0),MATCH(prices_model!A8700,'Прайс-лист на год'!$E$3:$NG$3,0)),0)</f>
        <v>778</v>
      </c>
    </row>
    <row r="8701" spans="1:6" x14ac:dyDescent="0.25">
      <c r="A8701" s="30">
        <f>'Прайс-лист на год'!$E$3+ROUNDDOWN((ROW()-2)/25,0)</f>
        <v>44177</v>
      </c>
      <c r="B8701">
        <f t="shared" ref="B8701:E8701" si="8675">B8676</f>
        <v>1</v>
      </c>
      <c r="C8701" t="str">
        <f t="shared" si="8675"/>
        <v>A5</v>
      </c>
      <c r="D8701" t="str">
        <f t="shared" si="8675"/>
        <v>продукты сырные</v>
      </c>
      <c r="E8701" t="str">
        <f t="shared" si="8675"/>
        <v>A5|продукты сырные</v>
      </c>
      <c r="F8701">
        <f>IFERROR(INDEX('Прайс-лист на год'!$E$4:$NG$28,MATCH(prices_model!E8701,'Прайс-лист на год'!$D$4:$D$28,0),MATCH(prices_model!A8701,'Прайс-лист на год'!$E$3:$NG$3,0)),0)</f>
        <v>445</v>
      </c>
    </row>
    <row r="8702" spans="1:6" x14ac:dyDescent="0.25">
      <c r="A8702" s="30">
        <f>'Прайс-лист на год'!$E$3+ROUNDDOWN((ROW()-2)/25,0)</f>
        <v>44178</v>
      </c>
      <c r="B8702">
        <f t="shared" ref="B8702:E8702" si="8676">B8677</f>
        <v>1</v>
      </c>
      <c r="C8702" t="str">
        <f t="shared" si="8676"/>
        <v>A1</v>
      </c>
      <c r="D8702" t="str">
        <f t="shared" si="8676"/>
        <v>сыр твердый</v>
      </c>
      <c r="E8702" t="str">
        <f t="shared" si="8676"/>
        <v>A1|сыр твердый</v>
      </c>
      <c r="F8702">
        <f>IFERROR(INDEX('Прайс-лист на год'!$E$4:$NG$28,MATCH(prices_model!E8702,'Прайс-лист на год'!$D$4:$D$28,0),MATCH(prices_model!A8702,'Прайс-лист на год'!$E$3:$NG$3,0)),0)</f>
        <v>1000</v>
      </c>
    </row>
    <row r="8703" spans="1:6" x14ac:dyDescent="0.25">
      <c r="A8703" s="30">
        <f>'Прайс-лист на год'!$E$3+ROUNDDOWN((ROW()-2)/25,0)</f>
        <v>44178</v>
      </c>
      <c r="B8703">
        <f t="shared" ref="B8703:E8703" si="8677">B8678</f>
        <v>1</v>
      </c>
      <c r="C8703" t="str">
        <f t="shared" si="8677"/>
        <v>A1</v>
      </c>
      <c r="D8703" t="str">
        <f t="shared" si="8677"/>
        <v>сыр полутвердый</v>
      </c>
      <c r="E8703" t="str">
        <f t="shared" si="8677"/>
        <v>A1|сыр полутвердый</v>
      </c>
      <c r="F8703">
        <f>IFERROR(INDEX('Прайс-лист на год'!$E$4:$NG$28,MATCH(prices_model!E8703,'Прайс-лист на год'!$D$4:$D$28,0),MATCH(prices_model!A8703,'Прайс-лист на год'!$E$3:$NG$3,0)),0)</f>
        <v>600</v>
      </c>
    </row>
    <row r="8704" spans="1:6" x14ac:dyDescent="0.25">
      <c r="A8704" s="30">
        <f>'Прайс-лист на год'!$E$3+ROUNDDOWN((ROW()-2)/25,0)</f>
        <v>44178</v>
      </c>
      <c r="B8704">
        <f t="shared" ref="B8704:E8704" si="8678">B8679</f>
        <v>1</v>
      </c>
      <c r="C8704" t="str">
        <f t="shared" si="8678"/>
        <v>A1</v>
      </c>
      <c r="D8704" t="str">
        <f t="shared" si="8678"/>
        <v>сыр мягкий</v>
      </c>
      <c r="E8704" t="str">
        <f t="shared" si="8678"/>
        <v>A1|сыр мягкий</v>
      </c>
      <c r="F8704">
        <f>IFERROR(INDEX('Прайс-лист на год'!$E$4:$NG$28,MATCH(prices_model!E8704,'Прайс-лист на год'!$D$4:$D$28,0),MATCH(prices_model!A8704,'Прайс-лист на год'!$E$3:$NG$3,0)),0)</f>
        <v>500</v>
      </c>
    </row>
    <row r="8705" spans="1:6" x14ac:dyDescent="0.25">
      <c r="A8705" s="30">
        <f>'Прайс-лист на год'!$E$3+ROUNDDOWN((ROW()-2)/25,0)</f>
        <v>44178</v>
      </c>
      <c r="B8705">
        <f t="shared" ref="B8705:E8705" si="8679">B8680</f>
        <v>1</v>
      </c>
      <c r="C8705" t="str">
        <f t="shared" si="8679"/>
        <v>A1</v>
      </c>
      <c r="D8705" t="str">
        <f t="shared" si="8679"/>
        <v>прочие сыры</v>
      </c>
      <c r="E8705" t="str">
        <f t="shared" si="8679"/>
        <v>A1|прочие сыры</v>
      </c>
      <c r="F8705">
        <f>IFERROR(INDEX('Прайс-лист на год'!$E$4:$NG$28,MATCH(prices_model!E8705,'Прайс-лист на год'!$D$4:$D$28,0),MATCH(prices_model!A8705,'Прайс-лист на год'!$E$3:$NG$3,0)),0)</f>
        <v>700</v>
      </c>
    </row>
    <row r="8706" spans="1:6" x14ac:dyDescent="0.25">
      <c r="A8706" s="30">
        <f>'Прайс-лист на год'!$E$3+ROUNDDOWN((ROW()-2)/25,0)</f>
        <v>44178</v>
      </c>
      <c r="B8706">
        <f t="shared" ref="B8706:E8706" si="8680">B8681</f>
        <v>1</v>
      </c>
      <c r="C8706" t="str">
        <f t="shared" si="8680"/>
        <v>A1</v>
      </c>
      <c r="D8706" t="str">
        <f t="shared" si="8680"/>
        <v>продукты сырные</v>
      </c>
      <c r="E8706" t="str">
        <f t="shared" si="8680"/>
        <v>A1|продукты сырные</v>
      </c>
      <c r="F8706">
        <f>IFERROR(INDEX('Прайс-лист на год'!$E$4:$NG$28,MATCH(prices_model!E8706,'Прайс-лист на год'!$D$4:$D$28,0),MATCH(prices_model!A8706,'Прайс-лист на год'!$E$3:$NG$3,0)),0)</f>
        <v>400</v>
      </c>
    </row>
    <row r="8707" spans="1:6" x14ac:dyDescent="0.25">
      <c r="A8707" s="30">
        <f>'Прайс-лист на год'!$E$3+ROUNDDOWN((ROW()-2)/25,0)</f>
        <v>44178</v>
      </c>
      <c r="B8707">
        <f t="shared" ref="B8707:E8707" si="8681">B8682</f>
        <v>1</v>
      </c>
      <c r="C8707" t="str">
        <f t="shared" si="8681"/>
        <v>A2</v>
      </c>
      <c r="D8707" t="str">
        <f t="shared" si="8681"/>
        <v>сыр твердый</v>
      </c>
      <c r="E8707" t="str">
        <f t="shared" si="8681"/>
        <v>A2|сыр твердый</v>
      </c>
      <c r="F8707">
        <f>IFERROR(INDEX('Прайс-лист на год'!$E$4:$NG$28,MATCH(prices_model!E8707,'Прайс-лист на год'!$D$4:$D$28,0),MATCH(prices_model!A8707,'Прайс-лист на год'!$E$3:$NG$3,0)),0)</f>
        <v>1050</v>
      </c>
    </row>
    <row r="8708" spans="1:6" x14ac:dyDescent="0.25">
      <c r="A8708" s="30">
        <f>'Прайс-лист на год'!$E$3+ROUNDDOWN((ROW()-2)/25,0)</f>
        <v>44178</v>
      </c>
      <c r="B8708">
        <f t="shared" ref="B8708:E8708" si="8682">B8683</f>
        <v>1</v>
      </c>
      <c r="C8708" t="str">
        <f t="shared" si="8682"/>
        <v>A2</v>
      </c>
      <c r="D8708" t="str">
        <f t="shared" si="8682"/>
        <v>сыр полутвердый</v>
      </c>
      <c r="E8708" t="str">
        <f t="shared" si="8682"/>
        <v>A2|сыр полутвердый</v>
      </c>
      <c r="F8708">
        <f>IFERROR(INDEX('Прайс-лист на год'!$E$4:$NG$28,MATCH(prices_model!E8708,'Прайс-лист на год'!$D$4:$D$28,0),MATCH(prices_model!A8708,'Прайс-лист на год'!$E$3:$NG$3,0)),0)</f>
        <v>630</v>
      </c>
    </row>
    <row r="8709" spans="1:6" x14ac:dyDescent="0.25">
      <c r="A8709" s="30">
        <f>'Прайс-лист на год'!$E$3+ROUNDDOWN((ROW()-2)/25,0)</f>
        <v>44178</v>
      </c>
      <c r="B8709">
        <f t="shared" ref="B8709:E8709" si="8683">B8684</f>
        <v>1</v>
      </c>
      <c r="C8709" t="str">
        <f t="shared" si="8683"/>
        <v>A2</v>
      </c>
      <c r="D8709" t="str">
        <f t="shared" si="8683"/>
        <v>сыр мягкий</v>
      </c>
      <c r="E8709" t="str">
        <f t="shared" si="8683"/>
        <v>A2|сыр мягкий</v>
      </c>
      <c r="F8709">
        <f>IFERROR(INDEX('Прайс-лист на год'!$E$4:$NG$28,MATCH(prices_model!E8709,'Прайс-лист на год'!$D$4:$D$28,0),MATCH(prices_model!A8709,'Прайс-лист на год'!$E$3:$NG$3,0)),0)</f>
        <v>525</v>
      </c>
    </row>
    <row r="8710" spans="1:6" x14ac:dyDescent="0.25">
      <c r="A8710" s="30">
        <f>'Прайс-лист на год'!$E$3+ROUNDDOWN((ROW()-2)/25,0)</f>
        <v>44178</v>
      </c>
      <c r="B8710">
        <f t="shared" ref="B8710:E8710" si="8684">B8685</f>
        <v>1</v>
      </c>
      <c r="C8710" t="str">
        <f t="shared" si="8684"/>
        <v>A2</v>
      </c>
      <c r="D8710" t="str">
        <f t="shared" si="8684"/>
        <v>прочие сыры</v>
      </c>
      <c r="E8710" t="str">
        <f t="shared" si="8684"/>
        <v>A2|прочие сыры</v>
      </c>
      <c r="F8710">
        <f>IFERROR(INDEX('Прайс-лист на год'!$E$4:$NG$28,MATCH(prices_model!E8710,'Прайс-лист на год'!$D$4:$D$28,0),MATCH(prices_model!A8710,'Прайс-лист на год'!$E$3:$NG$3,0)),0)</f>
        <v>735</v>
      </c>
    </row>
    <row r="8711" spans="1:6" x14ac:dyDescent="0.25">
      <c r="A8711" s="30">
        <f>'Прайс-лист на год'!$E$3+ROUNDDOWN((ROW()-2)/25,0)</f>
        <v>44178</v>
      </c>
      <c r="B8711">
        <f t="shared" ref="B8711:E8711" si="8685">B8686</f>
        <v>1</v>
      </c>
      <c r="C8711" t="str">
        <f t="shared" si="8685"/>
        <v>A2</v>
      </c>
      <c r="D8711" t="str">
        <f t="shared" si="8685"/>
        <v>продукты сырные</v>
      </c>
      <c r="E8711" t="str">
        <f t="shared" si="8685"/>
        <v>A2|продукты сырные</v>
      </c>
      <c r="F8711">
        <f>IFERROR(INDEX('Прайс-лист на год'!$E$4:$NG$28,MATCH(prices_model!E8711,'Прайс-лист на год'!$D$4:$D$28,0),MATCH(prices_model!A8711,'Прайс-лист на год'!$E$3:$NG$3,0)),0)</f>
        <v>420</v>
      </c>
    </row>
    <row r="8712" spans="1:6" x14ac:dyDescent="0.25">
      <c r="A8712" s="30">
        <f>'Прайс-лист на год'!$E$3+ROUNDDOWN((ROW()-2)/25,0)</f>
        <v>44178</v>
      </c>
      <c r="B8712">
        <f t="shared" ref="B8712:E8712" si="8686">B8687</f>
        <v>1</v>
      </c>
      <c r="C8712" t="str">
        <f t="shared" si="8686"/>
        <v>A3</v>
      </c>
      <c r="D8712" t="str">
        <f t="shared" si="8686"/>
        <v>сыр твердый</v>
      </c>
      <c r="E8712" t="str">
        <f t="shared" si="8686"/>
        <v>A3|сыр твердый</v>
      </c>
      <c r="F8712">
        <f>IFERROR(INDEX('Прайс-лист на год'!$E$4:$NG$28,MATCH(prices_model!E8712,'Прайс-лист на год'!$D$4:$D$28,0),MATCH(prices_model!A8712,'Прайс-лист на год'!$E$3:$NG$3,0)),0)</f>
        <v>1000</v>
      </c>
    </row>
    <row r="8713" spans="1:6" x14ac:dyDescent="0.25">
      <c r="A8713" s="30">
        <f>'Прайс-лист на год'!$E$3+ROUNDDOWN((ROW()-2)/25,0)</f>
        <v>44178</v>
      </c>
      <c r="B8713">
        <f t="shared" ref="B8713:E8713" si="8687">B8688</f>
        <v>1</v>
      </c>
      <c r="C8713" t="str">
        <f t="shared" si="8687"/>
        <v>A3</v>
      </c>
      <c r="D8713" t="str">
        <f t="shared" si="8687"/>
        <v>сыр полутвердый</v>
      </c>
      <c r="E8713" t="str">
        <f t="shared" si="8687"/>
        <v>A3|сыр полутвердый</v>
      </c>
      <c r="F8713">
        <f>IFERROR(INDEX('Прайс-лист на год'!$E$4:$NG$28,MATCH(prices_model!E8713,'Прайс-лист на год'!$D$4:$D$28,0),MATCH(prices_model!A8713,'Прайс-лист на год'!$E$3:$NG$3,0)),0)</f>
        <v>600</v>
      </c>
    </row>
    <row r="8714" spans="1:6" x14ac:dyDescent="0.25">
      <c r="A8714" s="30">
        <f>'Прайс-лист на год'!$E$3+ROUNDDOWN((ROW()-2)/25,0)</f>
        <v>44178</v>
      </c>
      <c r="B8714">
        <f t="shared" ref="B8714:E8714" si="8688">B8689</f>
        <v>1</v>
      </c>
      <c r="C8714" t="str">
        <f t="shared" si="8688"/>
        <v>A3</v>
      </c>
      <c r="D8714" t="str">
        <f t="shared" si="8688"/>
        <v>сыр мягкий</v>
      </c>
      <c r="E8714" t="str">
        <f t="shared" si="8688"/>
        <v>A3|сыр мягкий</v>
      </c>
      <c r="F8714">
        <f>IFERROR(INDEX('Прайс-лист на год'!$E$4:$NG$28,MATCH(prices_model!E8714,'Прайс-лист на год'!$D$4:$D$28,0),MATCH(prices_model!A8714,'Прайс-лист на год'!$E$3:$NG$3,0)),0)</f>
        <v>500</v>
      </c>
    </row>
    <row r="8715" spans="1:6" x14ac:dyDescent="0.25">
      <c r="A8715" s="30">
        <f>'Прайс-лист на год'!$E$3+ROUNDDOWN((ROW()-2)/25,0)</f>
        <v>44178</v>
      </c>
      <c r="B8715">
        <f t="shared" ref="B8715:E8715" si="8689">B8690</f>
        <v>1</v>
      </c>
      <c r="C8715" t="str">
        <f t="shared" si="8689"/>
        <v>A3</v>
      </c>
      <c r="D8715" t="str">
        <f t="shared" si="8689"/>
        <v>прочие сыры</v>
      </c>
      <c r="E8715" t="str">
        <f t="shared" si="8689"/>
        <v>A3|прочие сыры</v>
      </c>
      <c r="F8715">
        <f>IFERROR(INDEX('Прайс-лист на год'!$E$4:$NG$28,MATCH(prices_model!E8715,'Прайс-лист на год'!$D$4:$D$28,0),MATCH(prices_model!A8715,'Прайс-лист на год'!$E$3:$NG$3,0)),0)</f>
        <v>700</v>
      </c>
    </row>
    <row r="8716" spans="1:6" x14ac:dyDescent="0.25">
      <c r="A8716" s="30">
        <f>'Прайс-лист на год'!$E$3+ROUNDDOWN((ROW()-2)/25,0)</f>
        <v>44178</v>
      </c>
      <c r="B8716">
        <f t="shared" ref="B8716:E8716" si="8690">B8691</f>
        <v>1</v>
      </c>
      <c r="C8716" t="str">
        <f t="shared" si="8690"/>
        <v>A3</v>
      </c>
      <c r="D8716" t="str">
        <f t="shared" si="8690"/>
        <v>продукты сырные</v>
      </c>
      <c r="E8716" t="str">
        <f t="shared" si="8690"/>
        <v>A3|продукты сырные</v>
      </c>
      <c r="F8716">
        <f>IFERROR(INDEX('Прайс-лист на год'!$E$4:$NG$28,MATCH(prices_model!E8716,'Прайс-лист на год'!$D$4:$D$28,0),MATCH(prices_model!A8716,'Прайс-лист на год'!$E$3:$NG$3,0)),0)</f>
        <v>400</v>
      </c>
    </row>
    <row r="8717" spans="1:6" x14ac:dyDescent="0.25">
      <c r="A8717" s="30">
        <f>'Прайс-лист на год'!$E$3+ROUNDDOWN((ROW()-2)/25,0)</f>
        <v>44178</v>
      </c>
      <c r="B8717">
        <f t="shared" ref="B8717:E8717" si="8691">B8692</f>
        <v>1</v>
      </c>
      <c r="C8717" t="str">
        <f t="shared" si="8691"/>
        <v>A4</v>
      </c>
      <c r="D8717" t="str">
        <f t="shared" si="8691"/>
        <v>сыр твердый</v>
      </c>
      <c r="E8717" t="str">
        <f t="shared" si="8691"/>
        <v>A4|сыр твердый</v>
      </c>
      <c r="F8717">
        <f>IFERROR(INDEX('Прайс-лист на год'!$E$4:$NG$28,MATCH(prices_model!E8717,'Прайс-лист на год'!$D$4:$D$28,0),MATCH(prices_model!A8717,'Прайс-лист на год'!$E$3:$NG$3,0)),0)</f>
        <v>893</v>
      </c>
    </row>
    <row r="8718" spans="1:6" x14ac:dyDescent="0.25">
      <c r="A8718" s="30">
        <f>'Прайс-лист на год'!$E$3+ROUNDDOWN((ROW()-2)/25,0)</f>
        <v>44178</v>
      </c>
      <c r="B8718">
        <f t="shared" ref="B8718:E8718" si="8692">B8693</f>
        <v>1</v>
      </c>
      <c r="C8718" t="str">
        <f t="shared" si="8692"/>
        <v>A4</v>
      </c>
      <c r="D8718" t="str">
        <f t="shared" si="8692"/>
        <v>сыр полутвердый</v>
      </c>
      <c r="E8718" t="str">
        <f t="shared" si="8692"/>
        <v>A4|сыр полутвердый</v>
      </c>
      <c r="F8718">
        <f>IFERROR(INDEX('Прайс-лист на год'!$E$4:$NG$28,MATCH(prices_model!E8718,'Прайс-лист на год'!$D$4:$D$28,0),MATCH(prices_model!A8718,'Прайс-лист на год'!$E$3:$NG$3,0)),0)</f>
        <v>662</v>
      </c>
    </row>
    <row r="8719" spans="1:6" x14ac:dyDescent="0.25">
      <c r="A8719" s="30">
        <f>'Прайс-лист на год'!$E$3+ROUNDDOWN((ROW()-2)/25,0)</f>
        <v>44178</v>
      </c>
      <c r="B8719">
        <f t="shared" ref="B8719:E8719" si="8693">B8694</f>
        <v>1</v>
      </c>
      <c r="C8719" t="str">
        <f t="shared" si="8693"/>
        <v>A4</v>
      </c>
      <c r="D8719" t="str">
        <f t="shared" si="8693"/>
        <v>сыр мягкий</v>
      </c>
      <c r="E8719" t="str">
        <f t="shared" si="8693"/>
        <v>A4|сыр мягкий</v>
      </c>
      <c r="F8719">
        <f>IFERROR(INDEX('Прайс-лист на год'!$E$4:$NG$28,MATCH(prices_model!E8719,'Прайс-лист на год'!$D$4:$D$28,0),MATCH(prices_model!A8719,'Прайс-лист на год'!$E$3:$NG$3,0)),0)</f>
        <v>551</v>
      </c>
    </row>
    <row r="8720" spans="1:6" x14ac:dyDescent="0.25">
      <c r="A8720" s="30">
        <f>'Прайс-лист на год'!$E$3+ROUNDDOWN((ROW()-2)/25,0)</f>
        <v>44178</v>
      </c>
      <c r="B8720">
        <f t="shared" ref="B8720:E8720" si="8694">B8695</f>
        <v>1</v>
      </c>
      <c r="C8720" t="str">
        <f t="shared" si="8694"/>
        <v>A4</v>
      </c>
      <c r="D8720" t="str">
        <f t="shared" si="8694"/>
        <v>прочие сыры</v>
      </c>
      <c r="E8720" t="str">
        <f t="shared" si="8694"/>
        <v>A4|прочие сыры</v>
      </c>
      <c r="F8720">
        <f>IFERROR(INDEX('Прайс-лист на год'!$E$4:$NG$28,MATCH(prices_model!E8720,'Прайс-лист на год'!$D$4:$D$28,0),MATCH(prices_model!A8720,'Прайс-лист на год'!$E$3:$NG$3,0)),0)</f>
        <v>732</v>
      </c>
    </row>
    <row r="8721" spans="1:6" x14ac:dyDescent="0.25">
      <c r="A8721" s="30">
        <f>'Прайс-лист на год'!$E$3+ROUNDDOWN((ROW()-2)/25,0)</f>
        <v>44178</v>
      </c>
      <c r="B8721">
        <f t="shared" ref="B8721:E8721" si="8695">B8696</f>
        <v>1</v>
      </c>
      <c r="C8721" t="str">
        <f t="shared" si="8695"/>
        <v>A4</v>
      </c>
      <c r="D8721" t="str">
        <f t="shared" si="8695"/>
        <v>продукты сырные</v>
      </c>
      <c r="E8721" t="str">
        <f t="shared" si="8695"/>
        <v>A4|продукты сырные</v>
      </c>
      <c r="F8721">
        <f>IFERROR(INDEX('Прайс-лист на год'!$E$4:$NG$28,MATCH(prices_model!E8721,'Прайс-лист на год'!$D$4:$D$28,0),MATCH(prices_model!A8721,'Прайс-лист на год'!$E$3:$NG$3,0)),0)</f>
        <v>340</v>
      </c>
    </row>
    <row r="8722" spans="1:6" x14ac:dyDescent="0.25">
      <c r="A8722" s="30">
        <f>'Прайс-лист на год'!$E$3+ROUNDDOWN((ROW()-2)/25,0)</f>
        <v>44178</v>
      </c>
      <c r="B8722">
        <f t="shared" ref="B8722:E8722" si="8696">B8697</f>
        <v>1</v>
      </c>
      <c r="C8722" t="str">
        <f t="shared" si="8696"/>
        <v>A5</v>
      </c>
      <c r="D8722" t="str">
        <f t="shared" si="8696"/>
        <v>сыр твердый</v>
      </c>
      <c r="E8722" t="str">
        <f t="shared" si="8696"/>
        <v>A5|сыр твердый</v>
      </c>
      <c r="F8722">
        <f>IFERROR(INDEX('Прайс-лист на год'!$E$4:$NG$28,MATCH(prices_model!E8722,'Прайс-лист на год'!$D$4:$D$28,0),MATCH(prices_model!A8722,'Прайс-лист на год'!$E$3:$NG$3,0)),0)</f>
        <v>1111</v>
      </c>
    </row>
    <row r="8723" spans="1:6" x14ac:dyDescent="0.25">
      <c r="A8723" s="30">
        <f>'Прайс-лист на год'!$E$3+ROUNDDOWN((ROW()-2)/25,0)</f>
        <v>44178</v>
      </c>
      <c r="B8723">
        <f t="shared" ref="B8723:E8723" si="8697">B8698</f>
        <v>1</v>
      </c>
      <c r="C8723" t="str">
        <f t="shared" si="8697"/>
        <v>A5</v>
      </c>
      <c r="D8723" t="str">
        <f t="shared" si="8697"/>
        <v>сыр полутвердый</v>
      </c>
      <c r="E8723" t="str">
        <f t="shared" si="8697"/>
        <v>A5|сыр полутвердый</v>
      </c>
      <c r="F8723">
        <f>IFERROR(INDEX('Прайс-лист на год'!$E$4:$NG$28,MATCH(prices_model!E8723,'Прайс-лист на год'!$D$4:$D$28,0),MATCH(prices_model!A8723,'Прайс-лист на год'!$E$3:$NG$3,0)),0)</f>
        <v>667</v>
      </c>
    </row>
    <row r="8724" spans="1:6" x14ac:dyDescent="0.25">
      <c r="A8724" s="30">
        <f>'Прайс-лист на год'!$E$3+ROUNDDOWN((ROW()-2)/25,0)</f>
        <v>44178</v>
      </c>
      <c r="B8724">
        <f t="shared" ref="B8724:E8724" si="8698">B8699</f>
        <v>1</v>
      </c>
      <c r="C8724" t="str">
        <f t="shared" si="8698"/>
        <v>A5</v>
      </c>
      <c r="D8724" t="str">
        <f t="shared" si="8698"/>
        <v>сыр мягкий</v>
      </c>
      <c r="E8724" t="str">
        <f t="shared" si="8698"/>
        <v>A5|сыр мягкий</v>
      </c>
      <c r="F8724">
        <f>IFERROR(INDEX('Прайс-лист на год'!$E$4:$NG$28,MATCH(prices_model!E8724,'Прайс-лист на год'!$D$4:$D$28,0),MATCH(prices_model!A8724,'Прайс-лист на год'!$E$3:$NG$3,0)),0)</f>
        <v>556</v>
      </c>
    </row>
    <row r="8725" spans="1:6" x14ac:dyDescent="0.25">
      <c r="A8725" s="30">
        <f>'Прайс-лист на год'!$E$3+ROUNDDOWN((ROW()-2)/25,0)</f>
        <v>44178</v>
      </c>
      <c r="B8725">
        <f t="shared" ref="B8725:E8725" si="8699">B8700</f>
        <v>1</v>
      </c>
      <c r="C8725" t="str">
        <f t="shared" si="8699"/>
        <v>A5</v>
      </c>
      <c r="D8725" t="str">
        <f t="shared" si="8699"/>
        <v>прочие сыры</v>
      </c>
      <c r="E8725" t="str">
        <f t="shared" si="8699"/>
        <v>A5|прочие сыры</v>
      </c>
      <c r="F8725">
        <f>IFERROR(INDEX('Прайс-лист на год'!$E$4:$NG$28,MATCH(prices_model!E8725,'Прайс-лист на год'!$D$4:$D$28,0),MATCH(prices_model!A8725,'Прайс-лист на год'!$E$3:$NG$3,0)),0)</f>
        <v>778</v>
      </c>
    </row>
    <row r="8726" spans="1:6" x14ac:dyDescent="0.25">
      <c r="A8726" s="30">
        <f>'Прайс-лист на год'!$E$3+ROUNDDOWN((ROW()-2)/25,0)</f>
        <v>44178</v>
      </c>
      <c r="B8726">
        <f t="shared" ref="B8726:E8726" si="8700">B8701</f>
        <v>1</v>
      </c>
      <c r="C8726" t="str">
        <f t="shared" si="8700"/>
        <v>A5</v>
      </c>
      <c r="D8726" t="str">
        <f t="shared" si="8700"/>
        <v>продукты сырные</v>
      </c>
      <c r="E8726" t="str">
        <f t="shared" si="8700"/>
        <v>A5|продукты сырные</v>
      </c>
      <c r="F8726">
        <f>IFERROR(INDEX('Прайс-лист на год'!$E$4:$NG$28,MATCH(prices_model!E8726,'Прайс-лист на год'!$D$4:$D$28,0),MATCH(prices_model!A8726,'Прайс-лист на год'!$E$3:$NG$3,0)),0)</f>
        <v>445</v>
      </c>
    </row>
    <row r="8727" spans="1:6" x14ac:dyDescent="0.25">
      <c r="A8727" s="30">
        <f>'Прайс-лист на год'!$E$3+ROUNDDOWN((ROW()-2)/25,0)</f>
        <v>44179</v>
      </c>
      <c r="B8727">
        <f t="shared" ref="B8727:E8727" si="8701">B8702</f>
        <v>1</v>
      </c>
      <c r="C8727" t="str">
        <f t="shared" si="8701"/>
        <v>A1</v>
      </c>
      <c r="D8727" t="str">
        <f t="shared" si="8701"/>
        <v>сыр твердый</v>
      </c>
      <c r="E8727" t="str">
        <f t="shared" si="8701"/>
        <v>A1|сыр твердый</v>
      </c>
      <c r="F8727">
        <f>IFERROR(INDEX('Прайс-лист на год'!$E$4:$NG$28,MATCH(prices_model!E8727,'Прайс-лист на год'!$D$4:$D$28,0),MATCH(prices_model!A8727,'Прайс-лист на год'!$E$3:$NG$3,0)),0)</f>
        <v>950</v>
      </c>
    </row>
    <row r="8728" spans="1:6" x14ac:dyDescent="0.25">
      <c r="A8728" s="30">
        <f>'Прайс-лист на год'!$E$3+ROUNDDOWN((ROW()-2)/25,0)</f>
        <v>44179</v>
      </c>
      <c r="B8728">
        <f t="shared" ref="B8728:E8728" si="8702">B8703</f>
        <v>1</v>
      </c>
      <c r="C8728" t="str">
        <f t="shared" si="8702"/>
        <v>A1</v>
      </c>
      <c r="D8728" t="str">
        <f t="shared" si="8702"/>
        <v>сыр полутвердый</v>
      </c>
      <c r="E8728" t="str">
        <f t="shared" si="8702"/>
        <v>A1|сыр полутвердый</v>
      </c>
      <c r="F8728">
        <f>IFERROR(INDEX('Прайс-лист на год'!$E$4:$NG$28,MATCH(prices_model!E8728,'Прайс-лист на год'!$D$4:$D$28,0),MATCH(prices_model!A8728,'Прайс-лист на год'!$E$3:$NG$3,0)),0)</f>
        <v>570</v>
      </c>
    </row>
    <row r="8729" spans="1:6" x14ac:dyDescent="0.25">
      <c r="A8729" s="30">
        <f>'Прайс-лист на год'!$E$3+ROUNDDOWN((ROW()-2)/25,0)</f>
        <v>44179</v>
      </c>
      <c r="B8729">
        <f t="shared" ref="B8729:E8729" si="8703">B8704</f>
        <v>1</v>
      </c>
      <c r="C8729" t="str">
        <f t="shared" si="8703"/>
        <v>A1</v>
      </c>
      <c r="D8729" t="str">
        <f t="shared" si="8703"/>
        <v>сыр мягкий</v>
      </c>
      <c r="E8729" t="str">
        <f t="shared" si="8703"/>
        <v>A1|сыр мягкий</v>
      </c>
      <c r="F8729">
        <f>IFERROR(INDEX('Прайс-лист на год'!$E$4:$NG$28,MATCH(prices_model!E8729,'Прайс-лист на год'!$D$4:$D$28,0),MATCH(prices_model!A8729,'Прайс-лист на год'!$E$3:$NG$3,0)),0)</f>
        <v>475</v>
      </c>
    </row>
    <row r="8730" spans="1:6" x14ac:dyDescent="0.25">
      <c r="A8730" s="30">
        <f>'Прайс-лист на год'!$E$3+ROUNDDOWN((ROW()-2)/25,0)</f>
        <v>44179</v>
      </c>
      <c r="B8730">
        <f t="shared" ref="B8730:E8730" si="8704">B8705</f>
        <v>1</v>
      </c>
      <c r="C8730" t="str">
        <f t="shared" si="8704"/>
        <v>A1</v>
      </c>
      <c r="D8730" t="str">
        <f t="shared" si="8704"/>
        <v>прочие сыры</v>
      </c>
      <c r="E8730" t="str">
        <f t="shared" si="8704"/>
        <v>A1|прочие сыры</v>
      </c>
      <c r="F8730">
        <f>IFERROR(INDEX('Прайс-лист на год'!$E$4:$NG$28,MATCH(prices_model!E8730,'Прайс-лист на год'!$D$4:$D$28,0),MATCH(prices_model!A8730,'Прайс-лист на год'!$E$3:$NG$3,0)),0)</f>
        <v>665</v>
      </c>
    </row>
    <row r="8731" spans="1:6" x14ac:dyDescent="0.25">
      <c r="A8731" s="30">
        <f>'Прайс-лист на год'!$E$3+ROUNDDOWN((ROW()-2)/25,0)</f>
        <v>44179</v>
      </c>
      <c r="B8731">
        <f t="shared" ref="B8731:E8731" si="8705">B8706</f>
        <v>1</v>
      </c>
      <c r="C8731" t="str">
        <f t="shared" si="8705"/>
        <v>A1</v>
      </c>
      <c r="D8731" t="str">
        <f t="shared" si="8705"/>
        <v>продукты сырные</v>
      </c>
      <c r="E8731" t="str">
        <f t="shared" si="8705"/>
        <v>A1|продукты сырные</v>
      </c>
      <c r="F8731">
        <f>IFERROR(INDEX('Прайс-лист на год'!$E$4:$NG$28,MATCH(prices_model!E8731,'Прайс-лист на год'!$D$4:$D$28,0),MATCH(prices_model!A8731,'Прайс-лист на год'!$E$3:$NG$3,0)),0)</f>
        <v>380</v>
      </c>
    </row>
    <row r="8732" spans="1:6" x14ac:dyDescent="0.25">
      <c r="A8732" s="30">
        <f>'Прайс-лист на год'!$E$3+ROUNDDOWN((ROW()-2)/25,0)</f>
        <v>44179</v>
      </c>
      <c r="B8732">
        <f t="shared" ref="B8732:E8732" si="8706">B8707</f>
        <v>1</v>
      </c>
      <c r="C8732" t="str">
        <f t="shared" si="8706"/>
        <v>A2</v>
      </c>
      <c r="D8732" t="str">
        <f t="shared" si="8706"/>
        <v>сыр твердый</v>
      </c>
      <c r="E8732" t="str">
        <f t="shared" si="8706"/>
        <v>A2|сыр твердый</v>
      </c>
      <c r="F8732">
        <f>IFERROR(INDEX('Прайс-лист на год'!$E$4:$NG$28,MATCH(prices_model!E8732,'Прайс-лист на год'!$D$4:$D$28,0),MATCH(prices_model!A8732,'Прайс-лист на год'!$E$3:$NG$3,0)),0)</f>
        <v>900</v>
      </c>
    </row>
    <row r="8733" spans="1:6" x14ac:dyDescent="0.25">
      <c r="A8733" s="30">
        <f>'Прайс-лист на год'!$E$3+ROUNDDOWN((ROW()-2)/25,0)</f>
        <v>44179</v>
      </c>
      <c r="B8733">
        <f t="shared" ref="B8733:E8733" si="8707">B8708</f>
        <v>1</v>
      </c>
      <c r="C8733" t="str">
        <f t="shared" si="8707"/>
        <v>A2</v>
      </c>
      <c r="D8733" t="str">
        <f t="shared" si="8707"/>
        <v>сыр полутвердый</v>
      </c>
      <c r="E8733" t="str">
        <f t="shared" si="8707"/>
        <v>A2|сыр полутвердый</v>
      </c>
      <c r="F8733">
        <f>IFERROR(INDEX('Прайс-лист на год'!$E$4:$NG$28,MATCH(prices_model!E8733,'Прайс-лист на год'!$D$4:$D$28,0),MATCH(prices_model!A8733,'Прайс-лист на год'!$E$3:$NG$3,0)),0)</f>
        <v>540</v>
      </c>
    </row>
    <row r="8734" spans="1:6" x14ac:dyDescent="0.25">
      <c r="A8734" s="30">
        <f>'Прайс-лист на год'!$E$3+ROUNDDOWN((ROW()-2)/25,0)</f>
        <v>44179</v>
      </c>
      <c r="B8734">
        <f t="shared" ref="B8734:E8734" si="8708">B8709</f>
        <v>1</v>
      </c>
      <c r="C8734" t="str">
        <f t="shared" si="8708"/>
        <v>A2</v>
      </c>
      <c r="D8734" t="str">
        <f t="shared" si="8708"/>
        <v>сыр мягкий</v>
      </c>
      <c r="E8734" t="str">
        <f t="shared" si="8708"/>
        <v>A2|сыр мягкий</v>
      </c>
      <c r="F8734">
        <f>IFERROR(INDEX('Прайс-лист на год'!$E$4:$NG$28,MATCH(prices_model!E8734,'Прайс-лист на год'!$D$4:$D$28,0),MATCH(prices_model!A8734,'Прайс-лист на год'!$E$3:$NG$3,0)),0)</f>
        <v>450</v>
      </c>
    </row>
    <row r="8735" spans="1:6" x14ac:dyDescent="0.25">
      <c r="A8735" s="30">
        <f>'Прайс-лист на год'!$E$3+ROUNDDOWN((ROW()-2)/25,0)</f>
        <v>44179</v>
      </c>
      <c r="B8735">
        <f t="shared" ref="B8735:E8735" si="8709">B8710</f>
        <v>1</v>
      </c>
      <c r="C8735" t="str">
        <f t="shared" si="8709"/>
        <v>A2</v>
      </c>
      <c r="D8735" t="str">
        <f t="shared" si="8709"/>
        <v>прочие сыры</v>
      </c>
      <c r="E8735" t="str">
        <f t="shared" si="8709"/>
        <v>A2|прочие сыры</v>
      </c>
      <c r="F8735">
        <f>IFERROR(INDEX('Прайс-лист на год'!$E$4:$NG$28,MATCH(prices_model!E8735,'Прайс-лист на год'!$D$4:$D$28,0),MATCH(prices_model!A8735,'Прайс-лист на год'!$E$3:$NG$3,0)),0)</f>
        <v>630</v>
      </c>
    </row>
    <row r="8736" spans="1:6" x14ac:dyDescent="0.25">
      <c r="A8736" s="30">
        <f>'Прайс-лист на год'!$E$3+ROUNDDOWN((ROW()-2)/25,0)</f>
        <v>44179</v>
      </c>
      <c r="B8736">
        <f t="shared" ref="B8736:E8736" si="8710">B8711</f>
        <v>1</v>
      </c>
      <c r="C8736" t="str">
        <f t="shared" si="8710"/>
        <v>A2</v>
      </c>
      <c r="D8736" t="str">
        <f t="shared" si="8710"/>
        <v>продукты сырные</v>
      </c>
      <c r="E8736" t="str">
        <f t="shared" si="8710"/>
        <v>A2|продукты сырные</v>
      </c>
      <c r="F8736">
        <f>IFERROR(INDEX('Прайс-лист на год'!$E$4:$NG$28,MATCH(prices_model!E8736,'Прайс-лист на год'!$D$4:$D$28,0),MATCH(prices_model!A8736,'Прайс-лист на год'!$E$3:$NG$3,0)),0)</f>
        <v>360</v>
      </c>
    </row>
    <row r="8737" spans="1:6" x14ac:dyDescent="0.25">
      <c r="A8737" s="30">
        <f>'Прайс-лист на год'!$E$3+ROUNDDOWN((ROW()-2)/25,0)</f>
        <v>44179</v>
      </c>
      <c r="B8737">
        <f t="shared" ref="B8737:E8737" si="8711">B8712</f>
        <v>1</v>
      </c>
      <c r="C8737" t="str">
        <f t="shared" si="8711"/>
        <v>A3</v>
      </c>
      <c r="D8737" t="str">
        <f t="shared" si="8711"/>
        <v>сыр твердый</v>
      </c>
      <c r="E8737" t="str">
        <f t="shared" si="8711"/>
        <v>A3|сыр твердый</v>
      </c>
      <c r="F8737">
        <f>IFERROR(INDEX('Прайс-лист на год'!$E$4:$NG$28,MATCH(prices_model!E8737,'Прайс-лист на год'!$D$4:$D$28,0),MATCH(prices_model!A8737,'Прайс-лист на год'!$E$3:$NG$3,0)),0)</f>
        <v>1100</v>
      </c>
    </row>
    <row r="8738" spans="1:6" x14ac:dyDescent="0.25">
      <c r="A8738" s="30">
        <f>'Прайс-лист на год'!$E$3+ROUNDDOWN((ROW()-2)/25,0)</f>
        <v>44179</v>
      </c>
      <c r="B8738">
        <f t="shared" ref="B8738:E8738" si="8712">B8713</f>
        <v>1</v>
      </c>
      <c r="C8738" t="str">
        <f t="shared" si="8712"/>
        <v>A3</v>
      </c>
      <c r="D8738" t="str">
        <f t="shared" si="8712"/>
        <v>сыр полутвердый</v>
      </c>
      <c r="E8738" t="str">
        <f t="shared" si="8712"/>
        <v>A3|сыр полутвердый</v>
      </c>
      <c r="F8738">
        <f>IFERROR(INDEX('Прайс-лист на год'!$E$4:$NG$28,MATCH(prices_model!E8738,'Прайс-лист на год'!$D$4:$D$28,0),MATCH(prices_model!A8738,'Прайс-лист на год'!$E$3:$NG$3,0)),0)</f>
        <v>660</v>
      </c>
    </row>
    <row r="8739" spans="1:6" x14ac:dyDescent="0.25">
      <c r="A8739" s="30">
        <f>'Прайс-лист на год'!$E$3+ROUNDDOWN((ROW()-2)/25,0)</f>
        <v>44179</v>
      </c>
      <c r="B8739">
        <f t="shared" ref="B8739:E8739" si="8713">B8714</f>
        <v>1</v>
      </c>
      <c r="C8739" t="str">
        <f t="shared" si="8713"/>
        <v>A3</v>
      </c>
      <c r="D8739" t="str">
        <f t="shared" si="8713"/>
        <v>сыр мягкий</v>
      </c>
      <c r="E8739" t="str">
        <f t="shared" si="8713"/>
        <v>A3|сыр мягкий</v>
      </c>
      <c r="F8739">
        <f>IFERROR(INDEX('Прайс-лист на год'!$E$4:$NG$28,MATCH(prices_model!E8739,'Прайс-лист на год'!$D$4:$D$28,0),MATCH(prices_model!A8739,'Прайс-лист на год'!$E$3:$NG$3,0)),0)</f>
        <v>550</v>
      </c>
    </row>
    <row r="8740" spans="1:6" x14ac:dyDescent="0.25">
      <c r="A8740" s="30">
        <f>'Прайс-лист на год'!$E$3+ROUNDDOWN((ROW()-2)/25,0)</f>
        <v>44179</v>
      </c>
      <c r="B8740">
        <f t="shared" ref="B8740:E8740" si="8714">B8715</f>
        <v>1</v>
      </c>
      <c r="C8740" t="str">
        <f t="shared" si="8714"/>
        <v>A3</v>
      </c>
      <c r="D8740" t="str">
        <f t="shared" si="8714"/>
        <v>прочие сыры</v>
      </c>
      <c r="E8740" t="str">
        <f t="shared" si="8714"/>
        <v>A3|прочие сыры</v>
      </c>
      <c r="F8740">
        <f>IFERROR(INDEX('Прайс-лист на год'!$E$4:$NG$28,MATCH(prices_model!E8740,'Прайс-лист на год'!$D$4:$D$28,0),MATCH(prices_model!A8740,'Прайс-лист на год'!$E$3:$NG$3,0)),0)</f>
        <v>770</v>
      </c>
    </row>
    <row r="8741" spans="1:6" x14ac:dyDescent="0.25">
      <c r="A8741" s="30">
        <f>'Прайс-лист на год'!$E$3+ROUNDDOWN((ROW()-2)/25,0)</f>
        <v>44179</v>
      </c>
      <c r="B8741">
        <f t="shared" ref="B8741:E8741" si="8715">B8716</f>
        <v>1</v>
      </c>
      <c r="C8741" t="str">
        <f t="shared" si="8715"/>
        <v>A3</v>
      </c>
      <c r="D8741" t="str">
        <f t="shared" si="8715"/>
        <v>продукты сырные</v>
      </c>
      <c r="E8741" t="str">
        <f t="shared" si="8715"/>
        <v>A3|продукты сырные</v>
      </c>
      <c r="F8741">
        <f>IFERROR(INDEX('Прайс-лист на год'!$E$4:$NG$28,MATCH(prices_model!E8741,'Прайс-лист на год'!$D$4:$D$28,0),MATCH(prices_model!A8741,'Прайс-лист на год'!$E$3:$NG$3,0)),0)</f>
        <v>440</v>
      </c>
    </row>
    <row r="8742" spans="1:6" x14ac:dyDescent="0.25">
      <c r="A8742" s="30">
        <f>'Прайс-лист на год'!$E$3+ROUNDDOWN((ROW()-2)/25,0)</f>
        <v>44179</v>
      </c>
      <c r="B8742">
        <f t="shared" ref="B8742:E8742" si="8716">B8717</f>
        <v>1</v>
      </c>
      <c r="C8742" t="str">
        <f t="shared" si="8716"/>
        <v>A4</v>
      </c>
      <c r="D8742" t="str">
        <f t="shared" si="8716"/>
        <v>сыр твердый</v>
      </c>
      <c r="E8742" t="str">
        <f t="shared" si="8716"/>
        <v>A4|сыр твердый</v>
      </c>
      <c r="F8742">
        <f>IFERROR(INDEX('Прайс-лист на год'!$E$4:$NG$28,MATCH(prices_model!E8742,'Прайс-лист на год'!$D$4:$D$28,0),MATCH(prices_model!A8742,'Прайс-лист на год'!$E$3:$NG$3,0)),0)</f>
        <v>1103</v>
      </c>
    </row>
    <row r="8743" spans="1:6" x14ac:dyDescent="0.25">
      <c r="A8743" s="30">
        <f>'Прайс-лист на год'!$E$3+ROUNDDOWN((ROW()-2)/25,0)</f>
        <v>44179</v>
      </c>
      <c r="B8743">
        <f t="shared" ref="B8743:E8743" si="8717">B8718</f>
        <v>1</v>
      </c>
      <c r="C8743" t="str">
        <f t="shared" si="8717"/>
        <v>A4</v>
      </c>
      <c r="D8743" t="str">
        <f t="shared" si="8717"/>
        <v>сыр полутвердый</v>
      </c>
      <c r="E8743" t="str">
        <f t="shared" si="8717"/>
        <v>A4|сыр полутвердый</v>
      </c>
      <c r="F8743">
        <f>IFERROR(INDEX('Прайс-лист на год'!$E$4:$NG$28,MATCH(prices_model!E8743,'Прайс-лист на год'!$D$4:$D$28,0),MATCH(prices_model!A8743,'Прайс-лист на год'!$E$3:$NG$3,0)),0)</f>
        <v>536</v>
      </c>
    </row>
    <row r="8744" spans="1:6" x14ac:dyDescent="0.25">
      <c r="A8744" s="30">
        <f>'Прайс-лист на год'!$E$3+ROUNDDOWN((ROW()-2)/25,0)</f>
        <v>44179</v>
      </c>
      <c r="B8744">
        <f t="shared" ref="B8744:E8744" si="8718">B8719</f>
        <v>1</v>
      </c>
      <c r="C8744" t="str">
        <f t="shared" si="8718"/>
        <v>A4</v>
      </c>
      <c r="D8744" t="str">
        <f t="shared" si="8718"/>
        <v>сыр мягкий</v>
      </c>
      <c r="E8744" t="str">
        <f t="shared" si="8718"/>
        <v>A4|сыр мягкий</v>
      </c>
      <c r="F8744">
        <f>IFERROR(INDEX('Прайс-лист на год'!$E$4:$NG$28,MATCH(prices_model!E8744,'Прайс-лист на год'!$D$4:$D$28,0),MATCH(prices_model!A8744,'Прайс-лист на год'!$E$3:$NG$3,0)),0)</f>
        <v>551</v>
      </c>
    </row>
    <row r="8745" spans="1:6" x14ac:dyDescent="0.25">
      <c r="A8745" s="30">
        <f>'Прайс-лист на год'!$E$3+ROUNDDOWN((ROW()-2)/25,0)</f>
        <v>44179</v>
      </c>
      <c r="B8745">
        <f t="shared" ref="B8745:E8745" si="8719">B8720</f>
        <v>1</v>
      </c>
      <c r="C8745" t="str">
        <f t="shared" si="8719"/>
        <v>A4</v>
      </c>
      <c r="D8745" t="str">
        <f t="shared" si="8719"/>
        <v>прочие сыры</v>
      </c>
      <c r="E8745" t="str">
        <f t="shared" si="8719"/>
        <v>A4|прочие сыры</v>
      </c>
      <c r="F8745">
        <f>IFERROR(INDEX('Прайс-лист на год'!$E$4:$NG$28,MATCH(prices_model!E8745,'Прайс-лист на год'!$D$4:$D$28,0),MATCH(prices_model!A8745,'Прайс-лист на год'!$E$3:$NG$3,0)),0)</f>
        <v>847</v>
      </c>
    </row>
    <row r="8746" spans="1:6" x14ac:dyDescent="0.25">
      <c r="A8746" s="30">
        <f>'Прайс-лист на год'!$E$3+ROUNDDOWN((ROW()-2)/25,0)</f>
        <v>44179</v>
      </c>
      <c r="B8746">
        <f t="shared" ref="B8746:E8746" si="8720">B8721</f>
        <v>1</v>
      </c>
      <c r="C8746" t="str">
        <f t="shared" si="8720"/>
        <v>A4</v>
      </c>
      <c r="D8746" t="str">
        <f t="shared" si="8720"/>
        <v>продукты сырные</v>
      </c>
      <c r="E8746" t="str">
        <f t="shared" si="8720"/>
        <v>A4|продукты сырные</v>
      </c>
      <c r="F8746">
        <f>IFERROR(INDEX('Прайс-лист на год'!$E$4:$NG$28,MATCH(prices_model!E8746,'Прайс-лист на год'!$D$4:$D$28,0),MATCH(prices_model!A8746,'Прайс-лист на год'!$E$3:$NG$3,0)),0)</f>
        <v>340</v>
      </c>
    </row>
    <row r="8747" spans="1:6" x14ac:dyDescent="0.25">
      <c r="A8747" s="30">
        <f>'Прайс-лист на год'!$E$3+ROUNDDOWN((ROW()-2)/25,0)</f>
        <v>44179</v>
      </c>
      <c r="B8747">
        <f t="shared" ref="B8747:E8747" si="8721">B8722</f>
        <v>1</v>
      </c>
      <c r="C8747" t="str">
        <f t="shared" si="8721"/>
        <v>A5</v>
      </c>
      <c r="D8747" t="str">
        <f t="shared" si="8721"/>
        <v>сыр твердый</v>
      </c>
      <c r="E8747" t="str">
        <f t="shared" si="8721"/>
        <v>A5|сыр твердый</v>
      </c>
      <c r="F8747">
        <f>IFERROR(INDEX('Прайс-лист на год'!$E$4:$NG$28,MATCH(prices_model!E8747,'Прайс-лист на год'!$D$4:$D$28,0),MATCH(prices_model!A8747,'Прайс-лист на год'!$E$3:$NG$3,0)),0)</f>
        <v>1112</v>
      </c>
    </row>
    <row r="8748" spans="1:6" x14ac:dyDescent="0.25">
      <c r="A8748" s="30">
        <f>'Прайс-лист на год'!$E$3+ROUNDDOWN((ROW()-2)/25,0)</f>
        <v>44179</v>
      </c>
      <c r="B8748">
        <f t="shared" ref="B8748:E8748" si="8722">B8723</f>
        <v>1</v>
      </c>
      <c r="C8748" t="str">
        <f t="shared" si="8722"/>
        <v>A5</v>
      </c>
      <c r="D8748" t="str">
        <f t="shared" si="8722"/>
        <v>сыр полутвердый</v>
      </c>
      <c r="E8748" t="str">
        <f t="shared" si="8722"/>
        <v>A5|сыр полутвердый</v>
      </c>
      <c r="F8748">
        <f>IFERROR(INDEX('Прайс-лист на год'!$E$4:$NG$28,MATCH(prices_model!E8748,'Прайс-лист на год'!$D$4:$D$28,0),MATCH(prices_model!A8748,'Прайс-лист на год'!$E$3:$NG$3,0)),0)</f>
        <v>667</v>
      </c>
    </row>
    <row r="8749" spans="1:6" x14ac:dyDescent="0.25">
      <c r="A8749" s="30">
        <f>'Прайс-лист на год'!$E$3+ROUNDDOWN((ROW()-2)/25,0)</f>
        <v>44179</v>
      </c>
      <c r="B8749">
        <f t="shared" ref="B8749:E8749" si="8723">B8724</f>
        <v>1</v>
      </c>
      <c r="C8749" t="str">
        <f t="shared" si="8723"/>
        <v>A5</v>
      </c>
      <c r="D8749" t="str">
        <f t="shared" si="8723"/>
        <v>сыр мягкий</v>
      </c>
      <c r="E8749" t="str">
        <f t="shared" si="8723"/>
        <v>A5|сыр мягкий</v>
      </c>
      <c r="F8749">
        <f>IFERROR(INDEX('Прайс-лист на год'!$E$4:$NG$28,MATCH(prices_model!E8749,'Прайс-лист на год'!$D$4:$D$28,0),MATCH(prices_model!A8749,'Прайс-лист на год'!$E$3:$NG$3,0)),0)</f>
        <v>556</v>
      </c>
    </row>
    <row r="8750" spans="1:6" x14ac:dyDescent="0.25">
      <c r="A8750" s="30">
        <f>'Прайс-лист на год'!$E$3+ROUNDDOWN((ROW()-2)/25,0)</f>
        <v>44179</v>
      </c>
      <c r="B8750">
        <f t="shared" ref="B8750:E8750" si="8724">B8725</f>
        <v>1</v>
      </c>
      <c r="C8750" t="str">
        <f t="shared" si="8724"/>
        <v>A5</v>
      </c>
      <c r="D8750" t="str">
        <f t="shared" si="8724"/>
        <v>прочие сыры</v>
      </c>
      <c r="E8750" t="str">
        <f t="shared" si="8724"/>
        <v>A5|прочие сыры</v>
      </c>
      <c r="F8750">
        <f>IFERROR(INDEX('Прайс-лист на год'!$E$4:$NG$28,MATCH(prices_model!E8750,'Прайс-лист на год'!$D$4:$D$28,0),MATCH(prices_model!A8750,'Прайс-лист на год'!$E$3:$NG$3,0)),0)</f>
        <v>779</v>
      </c>
    </row>
    <row r="8751" spans="1:6" x14ac:dyDescent="0.25">
      <c r="A8751" s="30">
        <f>'Прайс-лист на год'!$E$3+ROUNDDOWN((ROW()-2)/25,0)</f>
        <v>44179</v>
      </c>
      <c r="B8751">
        <f t="shared" ref="B8751:E8751" si="8725">B8726</f>
        <v>1</v>
      </c>
      <c r="C8751" t="str">
        <f t="shared" si="8725"/>
        <v>A5</v>
      </c>
      <c r="D8751" t="str">
        <f t="shared" si="8725"/>
        <v>продукты сырные</v>
      </c>
      <c r="E8751" t="str">
        <f t="shared" si="8725"/>
        <v>A5|продукты сырные</v>
      </c>
      <c r="F8751">
        <f>IFERROR(INDEX('Прайс-лист на год'!$E$4:$NG$28,MATCH(prices_model!E8751,'Прайс-лист на год'!$D$4:$D$28,0),MATCH(prices_model!A8751,'Прайс-лист на год'!$E$3:$NG$3,0)),0)</f>
        <v>445</v>
      </c>
    </row>
    <row r="8752" spans="1:6" x14ac:dyDescent="0.25">
      <c r="A8752" s="30">
        <f>'Прайс-лист на год'!$E$3+ROUNDDOWN((ROW()-2)/25,0)</f>
        <v>44180</v>
      </c>
      <c r="B8752">
        <f t="shared" ref="B8752:E8752" si="8726">B8727</f>
        <v>1</v>
      </c>
      <c r="C8752" t="str">
        <f t="shared" si="8726"/>
        <v>A1</v>
      </c>
      <c r="D8752" t="str">
        <f t="shared" si="8726"/>
        <v>сыр твердый</v>
      </c>
      <c r="E8752" t="str">
        <f t="shared" si="8726"/>
        <v>A1|сыр твердый</v>
      </c>
      <c r="F8752">
        <f>IFERROR(INDEX('Прайс-лист на год'!$E$4:$NG$28,MATCH(prices_model!E8752,'Прайс-лист на год'!$D$4:$D$28,0),MATCH(prices_model!A8752,'Прайс-лист на год'!$E$3:$NG$3,0)),0)</f>
        <v>950</v>
      </c>
    </row>
    <row r="8753" spans="1:6" x14ac:dyDescent="0.25">
      <c r="A8753" s="30">
        <f>'Прайс-лист на год'!$E$3+ROUNDDOWN((ROW()-2)/25,0)</f>
        <v>44180</v>
      </c>
      <c r="B8753">
        <f t="shared" ref="B8753:E8753" si="8727">B8728</f>
        <v>1</v>
      </c>
      <c r="C8753" t="str">
        <f t="shared" si="8727"/>
        <v>A1</v>
      </c>
      <c r="D8753" t="str">
        <f t="shared" si="8727"/>
        <v>сыр полутвердый</v>
      </c>
      <c r="E8753" t="str">
        <f t="shared" si="8727"/>
        <v>A1|сыр полутвердый</v>
      </c>
      <c r="F8753">
        <f>IFERROR(INDEX('Прайс-лист на год'!$E$4:$NG$28,MATCH(prices_model!E8753,'Прайс-лист на год'!$D$4:$D$28,0),MATCH(prices_model!A8753,'Прайс-лист на год'!$E$3:$NG$3,0)),0)</f>
        <v>570</v>
      </c>
    </row>
    <row r="8754" spans="1:6" x14ac:dyDescent="0.25">
      <c r="A8754" s="30">
        <f>'Прайс-лист на год'!$E$3+ROUNDDOWN((ROW()-2)/25,0)</f>
        <v>44180</v>
      </c>
      <c r="B8754">
        <f t="shared" ref="B8754:E8754" si="8728">B8729</f>
        <v>1</v>
      </c>
      <c r="C8754" t="str">
        <f t="shared" si="8728"/>
        <v>A1</v>
      </c>
      <c r="D8754" t="str">
        <f t="shared" si="8728"/>
        <v>сыр мягкий</v>
      </c>
      <c r="E8754" t="str">
        <f t="shared" si="8728"/>
        <v>A1|сыр мягкий</v>
      </c>
      <c r="F8754">
        <f>IFERROR(INDEX('Прайс-лист на год'!$E$4:$NG$28,MATCH(prices_model!E8754,'Прайс-лист на год'!$D$4:$D$28,0),MATCH(prices_model!A8754,'Прайс-лист на год'!$E$3:$NG$3,0)),0)</f>
        <v>475</v>
      </c>
    </row>
    <row r="8755" spans="1:6" x14ac:dyDescent="0.25">
      <c r="A8755" s="30">
        <f>'Прайс-лист на год'!$E$3+ROUNDDOWN((ROW()-2)/25,0)</f>
        <v>44180</v>
      </c>
      <c r="B8755">
        <f t="shared" ref="B8755:E8755" si="8729">B8730</f>
        <v>1</v>
      </c>
      <c r="C8755" t="str">
        <f t="shared" si="8729"/>
        <v>A1</v>
      </c>
      <c r="D8755" t="str">
        <f t="shared" si="8729"/>
        <v>прочие сыры</v>
      </c>
      <c r="E8755" t="str">
        <f t="shared" si="8729"/>
        <v>A1|прочие сыры</v>
      </c>
      <c r="F8755">
        <f>IFERROR(INDEX('Прайс-лист на год'!$E$4:$NG$28,MATCH(prices_model!E8755,'Прайс-лист на год'!$D$4:$D$28,0),MATCH(prices_model!A8755,'Прайс-лист на год'!$E$3:$NG$3,0)),0)</f>
        <v>665</v>
      </c>
    </row>
    <row r="8756" spans="1:6" x14ac:dyDescent="0.25">
      <c r="A8756" s="30">
        <f>'Прайс-лист на год'!$E$3+ROUNDDOWN((ROW()-2)/25,0)</f>
        <v>44180</v>
      </c>
      <c r="B8756">
        <f t="shared" ref="B8756:E8756" si="8730">B8731</f>
        <v>1</v>
      </c>
      <c r="C8756" t="str">
        <f t="shared" si="8730"/>
        <v>A1</v>
      </c>
      <c r="D8756" t="str">
        <f t="shared" si="8730"/>
        <v>продукты сырные</v>
      </c>
      <c r="E8756" t="str">
        <f t="shared" si="8730"/>
        <v>A1|продукты сырные</v>
      </c>
      <c r="F8756">
        <f>IFERROR(INDEX('Прайс-лист на год'!$E$4:$NG$28,MATCH(prices_model!E8756,'Прайс-лист на год'!$D$4:$D$28,0),MATCH(prices_model!A8756,'Прайс-лист на год'!$E$3:$NG$3,0)),0)</f>
        <v>380</v>
      </c>
    </row>
    <row r="8757" spans="1:6" x14ac:dyDescent="0.25">
      <c r="A8757" s="30">
        <f>'Прайс-лист на год'!$E$3+ROUNDDOWN((ROW()-2)/25,0)</f>
        <v>44180</v>
      </c>
      <c r="B8757">
        <f t="shared" ref="B8757:E8757" si="8731">B8732</f>
        <v>1</v>
      </c>
      <c r="C8757" t="str">
        <f t="shared" si="8731"/>
        <v>A2</v>
      </c>
      <c r="D8757" t="str">
        <f t="shared" si="8731"/>
        <v>сыр твердый</v>
      </c>
      <c r="E8757" t="str">
        <f t="shared" si="8731"/>
        <v>A2|сыр твердый</v>
      </c>
      <c r="F8757">
        <f>IFERROR(INDEX('Прайс-лист на год'!$E$4:$NG$28,MATCH(prices_model!E8757,'Прайс-лист на год'!$D$4:$D$28,0),MATCH(prices_model!A8757,'Прайс-лист на год'!$E$3:$NG$3,0)),0)</f>
        <v>900</v>
      </c>
    </row>
    <row r="8758" spans="1:6" x14ac:dyDescent="0.25">
      <c r="A8758" s="30">
        <f>'Прайс-лист на год'!$E$3+ROUNDDOWN((ROW()-2)/25,0)</f>
        <v>44180</v>
      </c>
      <c r="B8758">
        <f t="shared" ref="B8758:E8758" si="8732">B8733</f>
        <v>1</v>
      </c>
      <c r="C8758" t="str">
        <f t="shared" si="8732"/>
        <v>A2</v>
      </c>
      <c r="D8758" t="str">
        <f t="shared" si="8732"/>
        <v>сыр полутвердый</v>
      </c>
      <c r="E8758" t="str">
        <f t="shared" si="8732"/>
        <v>A2|сыр полутвердый</v>
      </c>
      <c r="F8758">
        <f>IFERROR(INDEX('Прайс-лист на год'!$E$4:$NG$28,MATCH(prices_model!E8758,'Прайс-лист на год'!$D$4:$D$28,0),MATCH(prices_model!A8758,'Прайс-лист на год'!$E$3:$NG$3,0)),0)</f>
        <v>540</v>
      </c>
    </row>
    <row r="8759" spans="1:6" x14ac:dyDescent="0.25">
      <c r="A8759" s="30">
        <f>'Прайс-лист на год'!$E$3+ROUNDDOWN((ROW()-2)/25,0)</f>
        <v>44180</v>
      </c>
      <c r="B8759">
        <f t="shared" ref="B8759:E8759" si="8733">B8734</f>
        <v>1</v>
      </c>
      <c r="C8759" t="str">
        <f t="shared" si="8733"/>
        <v>A2</v>
      </c>
      <c r="D8759" t="str">
        <f t="shared" si="8733"/>
        <v>сыр мягкий</v>
      </c>
      <c r="E8759" t="str">
        <f t="shared" si="8733"/>
        <v>A2|сыр мягкий</v>
      </c>
      <c r="F8759">
        <f>IFERROR(INDEX('Прайс-лист на год'!$E$4:$NG$28,MATCH(prices_model!E8759,'Прайс-лист на год'!$D$4:$D$28,0),MATCH(prices_model!A8759,'Прайс-лист на год'!$E$3:$NG$3,0)),0)</f>
        <v>450</v>
      </c>
    </row>
    <row r="8760" spans="1:6" x14ac:dyDescent="0.25">
      <c r="A8760" s="30">
        <f>'Прайс-лист на год'!$E$3+ROUNDDOWN((ROW()-2)/25,0)</f>
        <v>44180</v>
      </c>
      <c r="B8760">
        <f t="shared" ref="B8760:E8760" si="8734">B8735</f>
        <v>1</v>
      </c>
      <c r="C8760" t="str">
        <f t="shared" si="8734"/>
        <v>A2</v>
      </c>
      <c r="D8760" t="str">
        <f t="shared" si="8734"/>
        <v>прочие сыры</v>
      </c>
      <c r="E8760" t="str">
        <f t="shared" si="8734"/>
        <v>A2|прочие сыры</v>
      </c>
      <c r="F8760">
        <f>IFERROR(INDEX('Прайс-лист на год'!$E$4:$NG$28,MATCH(prices_model!E8760,'Прайс-лист на год'!$D$4:$D$28,0),MATCH(prices_model!A8760,'Прайс-лист на год'!$E$3:$NG$3,0)),0)</f>
        <v>630</v>
      </c>
    </row>
    <row r="8761" spans="1:6" x14ac:dyDescent="0.25">
      <c r="A8761" s="30">
        <f>'Прайс-лист на год'!$E$3+ROUNDDOWN((ROW()-2)/25,0)</f>
        <v>44180</v>
      </c>
      <c r="B8761">
        <f t="shared" ref="B8761:E8761" si="8735">B8736</f>
        <v>1</v>
      </c>
      <c r="C8761" t="str">
        <f t="shared" si="8735"/>
        <v>A2</v>
      </c>
      <c r="D8761" t="str">
        <f t="shared" si="8735"/>
        <v>продукты сырные</v>
      </c>
      <c r="E8761" t="str">
        <f t="shared" si="8735"/>
        <v>A2|продукты сырные</v>
      </c>
      <c r="F8761">
        <f>IFERROR(INDEX('Прайс-лист на год'!$E$4:$NG$28,MATCH(prices_model!E8761,'Прайс-лист на год'!$D$4:$D$28,0),MATCH(prices_model!A8761,'Прайс-лист на год'!$E$3:$NG$3,0)),0)</f>
        <v>360</v>
      </c>
    </row>
    <row r="8762" spans="1:6" x14ac:dyDescent="0.25">
      <c r="A8762" s="30">
        <f>'Прайс-лист на год'!$E$3+ROUNDDOWN((ROW()-2)/25,0)</f>
        <v>44180</v>
      </c>
      <c r="B8762">
        <f t="shared" ref="B8762:E8762" si="8736">B8737</f>
        <v>1</v>
      </c>
      <c r="C8762" t="str">
        <f t="shared" si="8736"/>
        <v>A3</v>
      </c>
      <c r="D8762" t="str">
        <f t="shared" si="8736"/>
        <v>сыр твердый</v>
      </c>
      <c r="E8762" t="str">
        <f t="shared" si="8736"/>
        <v>A3|сыр твердый</v>
      </c>
      <c r="F8762">
        <f>IFERROR(INDEX('Прайс-лист на год'!$E$4:$NG$28,MATCH(prices_model!E8762,'Прайс-лист на год'!$D$4:$D$28,0),MATCH(prices_model!A8762,'Прайс-лист на год'!$E$3:$NG$3,0)),0)</f>
        <v>1100</v>
      </c>
    </row>
    <row r="8763" spans="1:6" x14ac:dyDescent="0.25">
      <c r="A8763" s="30">
        <f>'Прайс-лист на год'!$E$3+ROUNDDOWN((ROW()-2)/25,0)</f>
        <v>44180</v>
      </c>
      <c r="B8763">
        <f t="shared" ref="B8763:E8763" si="8737">B8738</f>
        <v>1</v>
      </c>
      <c r="C8763" t="str">
        <f t="shared" si="8737"/>
        <v>A3</v>
      </c>
      <c r="D8763" t="str">
        <f t="shared" si="8737"/>
        <v>сыр полутвердый</v>
      </c>
      <c r="E8763" t="str">
        <f t="shared" si="8737"/>
        <v>A3|сыр полутвердый</v>
      </c>
      <c r="F8763">
        <f>IFERROR(INDEX('Прайс-лист на год'!$E$4:$NG$28,MATCH(prices_model!E8763,'Прайс-лист на год'!$D$4:$D$28,0),MATCH(prices_model!A8763,'Прайс-лист на год'!$E$3:$NG$3,0)),0)</f>
        <v>660</v>
      </c>
    </row>
    <row r="8764" spans="1:6" x14ac:dyDescent="0.25">
      <c r="A8764" s="30">
        <f>'Прайс-лист на год'!$E$3+ROUNDDOWN((ROW()-2)/25,0)</f>
        <v>44180</v>
      </c>
      <c r="B8764">
        <f t="shared" ref="B8764:E8764" si="8738">B8739</f>
        <v>1</v>
      </c>
      <c r="C8764" t="str">
        <f t="shared" si="8738"/>
        <v>A3</v>
      </c>
      <c r="D8764" t="str">
        <f t="shared" si="8738"/>
        <v>сыр мягкий</v>
      </c>
      <c r="E8764" t="str">
        <f t="shared" si="8738"/>
        <v>A3|сыр мягкий</v>
      </c>
      <c r="F8764">
        <f>IFERROR(INDEX('Прайс-лист на год'!$E$4:$NG$28,MATCH(prices_model!E8764,'Прайс-лист на год'!$D$4:$D$28,0),MATCH(prices_model!A8764,'Прайс-лист на год'!$E$3:$NG$3,0)),0)</f>
        <v>550</v>
      </c>
    </row>
    <row r="8765" spans="1:6" x14ac:dyDescent="0.25">
      <c r="A8765" s="30">
        <f>'Прайс-лист на год'!$E$3+ROUNDDOWN((ROW()-2)/25,0)</f>
        <v>44180</v>
      </c>
      <c r="B8765">
        <f t="shared" ref="B8765:E8765" si="8739">B8740</f>
        <v>1</v>
      </c>
      <c r="C8765" t="str">
        <f t="shared" si="8739"/>
        <v>A3</v>
      </c>
      <c r="D8765" t="str">
        <f t="shared" si="8739"/>
        <v>прочие сыры</v>
      </c>
      <c r="E8765" t="str">
        <f t="shared" si="8739"/>
        <v>A3|прочие сыры</v>
      </c>
      <c r="F8765">
        <f>IFERROR(INDEX('Прайс-лист на год'!$E$4:$NG$28,MATCH(prices_model!E8765,'Прайс-лист на год'!$D$4:$D$28,0),MATCH(prices_model!A8765,'Прайс-лист на год'!$E$3:$NG$3,0)),0)</f>
        <v>770</v>
      </c>
    </row>
    <row r="8766" spans="1:6" x14ac:dyDescent="0.25">
      <c r="A8766" s="30">
        <f>'Прайс-лист на год'!$E$3+ROUNDDOWN((ROW()-2)/25,0)</f>
        <v>44180</v>
      </c>
      <c r="B8766">
        <f t="shared" ref="B8766:E8766" si="8740">B8741</f>
        <v>1</v>
      </c>
      <c r="C8766" t="str">
        <f t="shared" si="8740"/>
        <v>A3</v>
      </c>
      <c r="D8766" t="str">
        <f t="shared" si="8740"/>
        <v>продукты сырные</v>
      </c>
      <c r="E8766" t="str">
        <f t="shared" si="8740"/>
        <v>A3|продукты сырные</v>
      </c>
      <c r="F8766">
        <f>IFERROR(INDEX('Прайс-лист на год'!$E$4:$NG$28,MATCH(prices_model!E8766,'Прайс-лист на год'!$D$4:$D$28,0),MATCH(prices_model!A8766,'Прайс-лист на год'!$E$3:$NG$3,0)),0)</f>
        <v>440</v>
      </c>
    </row>
    <row r="8767" spans="1:6" x14ac:dyDescent="0.25">
      <c r="A8767" s="30">
        <f>'Прайс-лист на год'!$E$3+ROUNDDOWN((ROW()-2)/25,0)</f>
        <v>44180</v>
      </c>
      <c r="B8767">
        <f t="shared" ref="B8767:E8767" si="8741">B8742</f>
        <v>1</v>
      </c>
      <c r="C8767" t="str">
        <f t="shared" si="8741"/>
        <v>A4</v>
      </c>
      <c r="D8767" t="str">
        <f t="shared" si="8741"/>
        <v>сыр твердый</v>
      </c>
      <c r="E8767" t="str">
        <f t="shared" si="8741"/>
        <v>A4|сыр твердый</v>
      </c>
      <c r="F8767">
        <f>IFERROR(INDEX('Прайс-лист на год'!$E$4:$NG$28,MATCH(prices_model!E8767,'Прайс-лист на год'!$D$4:$D$28,0),MATCH(prices_model!A8767,'Прайс-лист на год'!$E$3:$NG$3,0)),0)</f>
        <v>1103</v>
      </c>
    </row>
    <row r="8768" spans="1:6" x14ac:dyDescent="0.25">
      <c r="A8768" s="30">
        <f>'Прайс-лист на год'!$E$3+ROUNDDOWN((ROW()-2)/25,0)</f>
        <v>44180</v>
      </c>
      <c r="B8768">
        <f t="shared" ref="B8768:E8768" si="8742">B8743</f>
        <v>1</v>
      </c>
      <c r="C8768" t="str">
        <f t="shared" si="8742"/>
        <v>A4</v>
      </c>
      <c r="D8768" t="str">
        <f t="shared" si="8742"/>
        <v>сыр полутвердый</v>
      </c>
      <c r="E8768" t="str">
        <f t="shared" si="8742"/>
        <v>A4|сыр полутвердый</v>
      </c>
      <c r="F8768">
        <f>IFERROR(INDEX('Прайс-лист на год'!$E$4:$NG$28,MATCH(prices_model!E8768,'Прайс-лист на год'!$D$4:$D$28,0),MATCH(prices_model!A8768,'Прайс-лист на год'!$E$3:$NG$3,0)),0)</f>
        <v>536</v>
      </c>
    </row>
    <row r="8769" spans="1:6" x14ac:dyDescent="0.25">
      <c r="A8769" s="30">
        <f>'Прайс-лист на год'!$E$3+ROUNDDOWN((ROW()-2)/25,0)</f>
        <v>44180</v>
      </c>
      <c r="B8769">
        <f t="shared" ref="B8769:E8769" si="8743">B8744</f>
        <v>1</v>
      </c>
      <c r="C8769" t="str">
        <f t="shared" si="8743"/>
        <v>A4</v>
      </c>
      <c r="D8769" t="str">
        <f t="shared" si="8743"/>
        <v>сыр мягкий</v>
      </c>
      <c r="E8769" t="str">
        <f t="shared" si="8743"/>
        <v>A4|сыр мягкий</v>
      </c>
      <c r="F8769">
        <f>IFERROR(INDEX('Прайс-лист на год'!$E$4:$NG$28,MATCH(prices_model!E8769,'Прайс-лист на год'!$D$4:$D$28,0),MATCH(prices_model!A8769,'Прайс-лист на год'!$E$3:$NG$3,0)),0)</f>
        <v>551</v>
      </c>
    </row>
    <row r="8770" spans="1:6" x14ac:dyDescent="0.25">
      <c r="A8770" s="30">
        <f>'Прайс-лист на год'!$E$3+ROUNDDOWN((ROW()-2)/25,0)</f>
        <v>44180</v>
      </c>
      <c r="B8770">
        <f t="shared" ref="B8770:E8770" si="8744">B8745</f>
        <v>1</v>
      </c>
      <c r="C8770" t="str">
        <f t="shared" si="8744"/>
        <v>A4</v>
      </c>
      <c r="D8770" t="str">
        <f t="shared" si="8744"/>
        <v>прочие сыры</v>
      </c>
      <c r="E8770" t="str">
        <f t="shared" si="8744"/>
        <v>A4|прочие сыры</v>
      </c>
      <c r="F8770">
        <f>IFERROR(INDEX('Прайс-лист на год'!$E$4:$NG$28,MATCH(prices_model!E8770,'Прайс-лист на год'!$D$4:$D$28,0),MATCH(prices_model!A8770,'Прайс-лист на год'!$E$3:$NG$3,0)),0)</f>
        <v>847</v>
      </c>
    </row>
    <row r="8771" spans="1:6" x14ac:dyDescent="0.25">
      <c r="A8771" s="30">
        <f>'Прайс-лист на год'!$E$3+ROUNDDOWN((ROW()-2)/25,0)</f>
        <v>44180</v>
      </c>
      <c r="B8771">
        <f t="shared" ref="B8771:E8771" si="8745">B8746</f>
        <v>1</v>
      </c>
      <c r="C8771" t="str">
        <f t="shared" si="8745"/>
        <v>A4</v>
      </c>
      <c r="D8771" t="str">
        <f t="shared" si="8745"/>
        <v>продукты сырные</v>
      </c>
      <c r="E8771" t="str">
        <f t="shared" si="8745"/>
        <v>A4|продукты сырные</v>
      </c>
      <c r="F8771">
        <f>IFERROR(INDEX('Прайс-лист на год'!$E$4:$NG$28,MATCH(prices_model!E8771,'Прайс-лист на год'!$D$4:$D$28,0),MATCH(prices_model!A8771,'Прайс-лист на год'!$E$3:$NG$3,0)),0)</f>
        <v>340</v>
      </c>
    </row>
    <row r="8772" spans="1:6" x14ac:dyDescent="0.25">
      <c r="A8772" s="30">
        <f>'Прайс-лист на год'!$E$3+ROUNDDOWN((ROW()-2)/25,0)</f>
        <v>44180</v>
      </c>
      <c r="B8772">
        <f t="shared" ref="B8772:E8772" si="8746">B8747</f>
        <v>1</v>
      </c>
      <c r="C8772" t="str">
        <f t="shared" si="8746"/>
        <v>A5</v>
      </c>
      <c r="D8772" t="str">
        <f t="shared" si="8746"/>
        <v>сыр твердый</v>
      </c>
      <c r="E8772" t="str">
        <f t="shared" si="8746"/>
        <v>A5|сыр твердый</v>
      </c>
      <c r="F8772">
        <f>IFERROR(INDEX('Прайс-лист на год'!$E$4:$NG$28,MATCH(prices_model!E8772,'Прайс-лист на год'!$D$4:$D$28,0),MATCH(prices_model!A8772,'Прайс-лист на год'!$E$3:$NG$3,0)),0)</f>
        <v>1112</v>
      </c>
    </row>
    <row r="8773" spans="1:6" x14ac:dyDescent="0.25">
      <c r="A8773" s="30">
        <f>'Прайс-лист на год'!$E$3+ROUNDDOWN((ROW()-2)/25,0)</f>
        <v>44180</v>
      </c>
      <c r="B8773">
        <f t="shared" ref="B8773:E8773" si="8747">B8748</f>
        <v>1</v>
      </c>
      <c r="C8773" t="str">
        <f t="shared" si="8747"/>
        <v>A5</v>
      </c>
      <c r="D8773" t="str">
        <f t="shared" si="8747"/>
        <v>сыр полутвердый</v>
      </c>
      <c r="E8773" t="str">
        <f t="shared" si="8747"/>
        <v>A5|сыр полутвердый</v>
      </c>
      <c r="F8773">
        <f>IFERROR(INDEX('Прайс-лист на год'!$E$4:$NG$28,MATCH(prices_model!E8773,'Прайс-лист на год'!$D$4:$D$28,0),MATCH(prices_model!A8773,'Прайс-лист на год'!$E$3:$NG$3,0)),0)</f>
        <v>667</v>
      </c>
    </row>
    <row r="8774" spans="1:6" x14ac:dyDescent="0.25">
      <c r="A8774" s="30">
        <f>'Прайс-лист на год'!$E$3+ROUNDDOWN((ROW()-2)/25,0)</f>
        <v>44180</v>
      </c>
      <c r="B8774">
        <f t="shared" ref="B8774:E8774" si="8748">B8749</f>
        <v>1</v>
      </c>
      <c r="C8774" t="str">
        <f t="shared" si="8748"/>
        <v>A5</v>
      </c>
      <c r="D8774" t="str">
        <f t="shared" si="8748"/>
        <v>сыр мягкий</v>
      </c>
      <c r="E8774" t="str">
        <f t="shared" si="8748"/>
        <v>A5|сыр мягкий</v>
      </c>
      <c r="F8774">
        <f>IFERROR(INDEX('Прайс-лист на год'!$E$4:$NG$28,MATCH(prices_model!E8774,'Прайс-лист на год'!$D$4:$D$28,0),MATCH(prices_model!A8774,'Прайс-лист на год'!$E$3:$NG$3,0)),0)</f>
        <v>556</v>
      </c>
    </row>
    <row r="8775" spans="1:6" x14ac:dyDescent="0.25">
      <c r="A8775" s="30">
        <f>'Прайс-лист на год'!$E$3+ROUNDDOWN((ROW()-2)/25,0)</f>
        <v>44180</v>
      </c>
      <c r="B8775">
        <f t="shared" ref="B8775:E8775" si="8749">B8750</f>
        <v>1</v>
      </c>
      <c r="C8775" t="str">
        <f t="shared" si="8749"/>
        <v>A5</v>
      </c>
      <c r="D8775" t="str">
        <f t="shared" si="8749"/>
        <v>прочие сыры</v>
      </c>
      <c r="E8775" t="str">
        <f t="shared" si="8749"/>
        <v>A5|прочие сыры</v>
      </c>
      <c r="F8775">
        <f>IFERROR(INDEX('Прайс-лист на год'!$E$4:$NG$28,MATCH(prices_model!E8775,'Прайс-лист на год'!$D$4:$D$28,0),MATCH(prices_model!A8775,'Прайс-лист на год'!$E$3:$NG$3,0)),0)</f>
        <v>779</v>
      </c>
    </row>
    <row r="8776" spans="1:6" x14ac:dyDescent="0.25">
      <c r="A8776" s="30">
        <f>'Прайс-лист на год'!$E$3+ROUNDDOWN((ROW()-2)/25,0)</f>
        <v>44180</v>
      </c>
      <c r="B8776">
        <f t="shared" ref="B8776:E8776" si="8750">B8751</f>
        <v>1</v>
      </c>
      <c r="C8776" t="str">
        <f t="shared" si="8750"/>
        <v>A5</v>
      </c>
      <c r="D8776" t="str">
        <f t="shared" si="8750"/>
        <v>продукты сырные</v>
      </c>
      <c r="E8776" t="str">
        <f t="shared" si="8750"/>
        <v>A5|продукты сырные</v>
      </c>
      <c r="F8776">
        <f>IFERROR(INDEX('Прайс-лист на год'!$E$4:$NG$28,MATCH(prices_model!E8776,'Прайс-лист на год'!$D$4:$D$28,0),MATCH(prices_model!A8776,'Прайс-лист на год'!$E$3:$NG$3,0)),0)</f>
        <v>445</v>
      </c>
    </row>
    <row r="8777" spans="1:6" x14ac:dyDescent="0.25">
      <c r="A8777" s="30">
        <f>'Прайс-лист на год'!$E$3+ROUNDDOWN((ROW()-2)/25,0)</f>
        <v>44181</v>
      </c>
      <c r="B8777">
        <f t="shared" ref="B8777:E8777" si="8751">B8752</f>
        <v>1</v>
      </c>
      <c r="C8777" t="str">
        <f t="shared" si="8751"/>
        <v>A1</v>
      </c>
      <c r="D8777" t="str">
        <f t="shared" si="8751"/>
        <v>сыр твердый</v>
      </c>
      <c r="E8777" t="str">
        <f t="shared" si="8751"/>
        <v>A1|сыр твердый</v>
      </c>
      <c r="F8777">
        <f>IFERROR(INDEX('Прайс-лист на год'!$E$4:$NG$28,MATCH(prices_model!E8777,'Прайс-лист на год'!$D$4:$D$28,0),MATCH(prices_model!A8777,'Прайс-лист на год'!$E$3:$NG$3,0)),0)</f>
        <v>950</v>
      </c>
    </row>
    <row r="8778" spans="1:6" x14ac:dyDescent="0.25">
      <c r="A8778" s="30">
        <f>'Прайс-лист на год'!$E$3+ROUNDDOWN((ROW()-2)/25,0)</f>
        <v>44181</v>
      </c>
      <c r="B8778">
        <f t="shared" ref="B8778:E8778" si="8752">B8753</f>
        <v>1</v>
      </c>
      <c r="C8778" t="str">
        <f t="shared" si="8752"/>
        <v>A1</v>
      </c>
      <c r="D8778" t="str">
        <f t="shared" si="8752"/>
        <v>сыр полутвердый</v>
      </c>
      <c r="E8778" t="str">
        <f t="shared" si="8752"/>
        <v>A1|сыр полутвердый</v>
      </c>
      <c r="F8778">
        <f>IFERROR(INDEX('Прайс-лист на год'!$E$4:$NG$28,MATCH(prices_model!E8778,'Прайс-лист на год'!$D$4:$D$28,0),MATCH(prices_model!A8778,'Прайс-лист на год'!$E$3:$NG$3,0)),0)</f>
        <v>570</v>
      </c>
    </row>
    <row r="8779" spans="1:6" x14ac:dyDescent="0.25">
      <c r="A8779" s="30">
        <f>'Прайс-лист на год'!$E$3+ROUNDDOWN((ROW()-2)/25,0)</f>
        <v>44181</v>
      </c>
      <c r="B8779">
        <f t="shared" ref="B8779:E8779" si="8753">B8754</f>
        <v>1</v>
      </c>
      <c r="C8779" t="str">
        <f t="shared" si="8753"/>
        <v>A1</v>
      </c>
      <c r="D8779" t="str">
        <f t="shared" si="8753"/>
        <v>сыр мягкий</v>
      </c>
      <c r="E8779" t="str">
        <f t="shared" si="8753"/>
        <v>A1|сыр мягкий</v>
      </c>
      <c r="F8779">
        <f>IFERROR(INDEX('Прайс-лист на год'!$E$4:$NG$28,MATCH(prices_model!E8779,'Прайс-лист на год'!$D$4:$D$28,0),MATCH(prices_model!A8779,'Прайс-лист на год'!$E$3:$NG$3,0)),0)</f>
        <v>475</v>
      </c>
    </row>
    <row r="8780" spans="1:6" x14ac:dyDescent="0.25">
      <c r="A8780" s="30">
        <f>'Прайс-лист на год'!$E$3+ROUNDDOWN((ROW()-2)/25,0)</f>
        <v>44181</v>
      </c>
      <c r="B8780">
        <f t="shared" ref="B8780:E8780" si="8754">B8755</f>
        <v>1</v>
      </c>
      <c r="C8780" t="str">
        <f t="shared" si="8754"/>
        <v>A1</v>
      </c>
      <c r="D8780" t="str">
        <f t="shared" si="8754"/>
        <v>прочие сыры</v>
      </c>
      <c r="E8780" t="str">
        <f t="shared" si="8754"/>
        <v>A1|прочие сыры</v>
      </c>
      <c r="F8780">
        <f>IFERROR(INDEX('Прайс-лист на год'!$E$4:$NG$28,MATCH(prices_model!E8780,'Прайс-лист на год'!$D$4:$D$28,0),MATCH(prices_model!A8780,'Прайс-лист на год'!$E$3:$NG$3,0)),0)</f>
        <v>665</v>
      </c>
    </row>
    <row r="8781" spans="1:6" x14ac:dyDescent="0.25">
      <c r="A8781" s="30">
        <f>'Прайс-лист на год'!$E$3+ROUNDDOWN((ROW()-2)/25,0)</f>
        <v>44181</v>
      </c>
      <c r="B8781">
        <f t="shared" ref="B8781:E8781" si="8755">B8756</f>
        <v>1</v>
      </c>
      <c r="C8781" t="str">
        <f t="shared" si="8755"/>
        <v>A1</v>
      </c>
      <c r="D8781" t="str">
        <f t="shared" si="8755"/>
        <v>продукты сырные</v>
      </c>
      <c r="E8781" t="str">
        <f t="shared" si="8755"/>
        <v>A1|продукты сырные</v>
      </c>
      <c r="F8781">
        <f>IFERROR(INDEX('Прайс-лист на год'!$E$4:$NG$28,MATCH(prices_model!E8781,'Прайс-лист на год'!$D$4:$D$28,0),MATCH(prices_model!A8781,'Прайс-лист на год'!$E$3:$NG$3,0)),0)</f>
        <v>380</v>
      </c>
    </row>
    <row r="8782" spans="1:6" x14ac:dyDescent="0.25">
      <c r="A8782" s="30">
        <f>'Прайс-лист на год'!$E$3+ROUNDDOWN((ROW()-2)/25,0)</f>
        <v>44181</v>
      </c>
      <c r="B8782">
        <f t="shared" ref="B8782:E8782" si="8756">B8757</f>
        <v>1</v>
      </c>
      <c r="C8782" t="str">
        <f t="shared" si="8756"/>
        <v>A2</v>
      </c>
      <c r="D8782" t="str">
        <f t="shared" si="8756"/>
        <v>сыр твердый</v>
      </c>
      <c r="E8782" t="str">
        <f t="shared" si="8756"/>
        <v>A2|сыр твердый</v>
      </c>
      <c r="F8782">
        <f>IFERROR(INDEX('Прайс-лист на год'!$E$4:$NG$28,MATCH(prices_model!E8782,'Прайс-лист на год'!$D$4:$D$28,0),MATCH(prices_model!A8782,'Прайс-лист на год'!$E$3:$NG$3,0)),0)</f>
        <v>900</v>
      </c>
    </row>
    <row r="8783" spans="1:6" x14ac:dyDescent="0.25">
      <c r="A8783" s="30">
        <f>'Прайс-лист на год'!$E$3+ROUNDDOWN((ROW()-2)/25,0)</f>
        <v>44181</v>
      </c>
      <c r="B8783">
        <f t="shared" ref="B8783:E8783" si="8757">B8758</f>
        <v>1</v>
      </c>
      <c r="C8783" t="str">
        <f t="shared" si="8757"/>
        <v>A2</v>
      </c>
      <c r="D8783" t="str">
        <f t="shared" si="8757"/>
        <v>сыр полутвердый</v>
      </c>
      <c r="E8783" t="str">
        <f t="shared" si="8757"/>
        <v>A2|сыр полутвердый</v>
      </c>
      <c r="F8783">
        <f>IFERROR(INDEX('Прайс-лист на год'!$E$4:$NG$28,MATCH(prices_model!E8783,'Прайс-лист на год'!$D$4:$D$28,0),MATCH(prices_model!A8783,'Прайс-лист на год'!$E$3:$NG$3,0)),0)</f>
        <v>540</v>
      </c>
    </row>
    <row r="8784" spans="1:6" x14ac:dyDescent="0.25">
      <c r="A8784" s="30">
        <f>'Прайс-лист на год'!$E$3+ROUNDDOWN((ROW()-2)/25,0)</f>
        <v>44181</v>
      </c>
      <c r="B8784">
        <f t="shared" ref="B8784:E8784" si="8758">B8759</f>
        <v>1</v>
      </c>
      <c r="C8784" t="str">
        <f t="shared" si="8758"/>
        <v>A2</v>
      </c>
      <c r="D8784" t="str">
        <f t="shared" si="8758"/>
        <v>сыр мягкий</v>
      </c>
      <c r="E8784" t="str">
        <f t="shared" si="8758"/>
        <v>A2|сыр мягкий</v>
      </c>
      <c r="F8784">
        <f>IFERROR(INDEX('Прайс-лист на год'!$E$4:$NG$28,MATCH(prices_model!E8784,'Прайс-лист на год'!$D$4:$D$28,0),MATCH(prices_model!A8784,'Прайс-лист на год'!$E$3:$NG$3,0)),0)</f>
        <v>450</v>
      </c>
    </row>
    <row r="8785" spans="1:6" x14ac:dyDescent="0.25">
      <c r="A8785" s="30">
        <f>'Прайс-лист на год'!$E$3+ROUNDDOWN((ROW()-2)/25,0)</f>
        <v>44181</v>
      </c>
      <c r="B8785">
        <f t="shared" ref="B8785:E8785" si="8759">B8760</f>
        <v>1</v>
      </c>
      <c r="C8785" t="str">
        <f t="shared" si="8759"/>
        <v>A2</v>
      </c>
      <c r="D8785" t="str">
        <f t="shared" si="8759"/>
        <v>прочие сыры</v>
      </c>
      <c r="E8785" t="str">
        <f t="shared" si="8759"/>
        <v>A2|прочие сыры</v>
      </c>
      <c r="F8785">
        <f>IFERROR(INDEX('Прайс-лист на год'!$E$4:$NG$28,MATCH(prices_model!E8785,'Прайс-лист на год'!$D$4:$D$28,0),MATCH(prices_model!A8785,'Прайс-лист на год'!$E$3:$NG$3,0)),0)</f>
        <v>630</v>
      </c>
    </row>
    <row r="8786" spans="1:6" x14ac:dyDescent="0.25">
      <c r="A8786" s="30">
        <f>'Прайс-лист на год'!$E$3+ROUNDDOWN((ROW()-2)/25,0)</f>
        <v>44181</v>
      </c>
      <c r="B8786">
        <f t="shared" ref="B8786:E8786" si="8760">B8761</f>
        <v>1</v>
      </c>
      <c r="C8786" t="str">
        <f t="shared" si="8760"/>
        <v>A2</v>
      </c>
      <c r="D8786" t="str">
        <f t="shared" si="8760"/>
        <v>продукты сырные</v>
      </c>
      <c r="E8786" t="str">
        <f t="shared" si="8760"/>
        <v>A2|продукты сырные</v>
      </c>
      <c r="F8786">
        <f>IFERROR(INDEX('Прайс-лист на год'!$E$4:$NG$28,MATCH(prices_model!E8786,'Прайс-лист на год'!$D$4:$D$28,0),MATCH(prices_model!A8786,'Прайс-лист на год'!$E$3:$NG$3,0)),0)</f>
        <v>360</v>
      </c>
    </row>
    <row r="8787" spans="1:6" x14ac:dyDescent="0.25">
      <c r="A8787" s="30">
        <f>'Прайс-лист на год'!$E$3+ROUNDDOWN((ROW()-2)/25,0)</f>
        <v>44181</v>
      </c>
      <c r="B8787">
        <f t="shared" ref="B8787:E8787" si="8761">B8762</f>
        <v>1</v>
      </c>
      <c r="C8787" t="str">
        <f t="shared" si="8761"/>
        <v>A3</v>
      </c>
      <c r="D8787" t="str">
        <f t="shared" si="8761"/>
        <v>сыр твердый</v>
      </c>
      <c r="E8787" t="str">
        <f t="shared" si="8761"/>
        <v>A3|сыр твердый</v>
      </c>
      <c r="F8787">
        <f>IFERROR(INDEX('Прайс-лист на год'!$E$4:$NG$28,MATCH(prices_model!E8787,'Прайс-лист на год'!$D$4:$D$28,0),MATCH(prices_model!A8787,'Прайс-лист на год'!$E$3:$NG$3,0)),0)</f>
        <v>1100</v>
      </c>
    </row>
    <row r="8788" spans="1:6" x14ac:dyDescent="0.25">
      <c r="A8788" s="30">
        <f>'Прайс-лист на год'!$E$3+ROUNDDOWN((ROW()-2)/25,0)</f>
        <v>44181</v>
      </c>
      <c r="B8788">
        <f t="shared" ref="B8788:E8788" si="8762">B8763</f>
        <v>1</v>
      </c>
      <c r="C8788" t="str">
        <f t="shared" si="8762"/>
        <v>A3</v>
      </c>
      <c r="D8788" t="str">
        <f t="shared" si="8762"/>
        <v>сыр полутвердый</v>
      </c>
      <c r="E8788" t="str">
        <f t="shared" si="8762"/>
        <v>A3|сыр полутвердый</v>
      </c>
      <c r="F8788">
        <f>IFERROR(INDEX('Прайс-лист на год'!$E$4:$NG$28,MATCH(prices_model!E8788,'Прайс-лист на год'!$D$4:$D$28,0),MATCH(prices_model!A8788,'Прайс-лист на год'!$E$3:$NG$3,0)),0)</f>
        <v>660</v>
      </c>
    </row>
    <row r="8789" spans="1:6" x14ac:dyDescent="0.25">
      <c r="A8789" s="30">
        <f>'Прайс-лист на год'!$E$3+ROUNDDOWN((ROW()-2)/25,0)</f>
        <v>44181</v>
      </c>
      <c r="B8789">
        <f t="shared" ref="B8789:E8789" si="8763">B8764</f>
        <v>1</v>
      </c>
      <c r="C8789" t="str">
        <f t="shared" si="8763"/>
        <v>A3</v>
      </c>
      <c r="D8789" t="str">
        <f t="shared" si="8763"/>
        <v>сыр мягкий</v>
      </c>
      <c r="E8789" t="str">
        <f t="shared" si="8763"/>
        <v>A3|сыр мягкий</v>
      </c>
      <c r="F8789">
        <f>IFERROR(INDEX('Прайс-лист на год'!$E$4:$NG$28,MATCH(prices_model!E8789,'Прайс-лист на год'!$D$4:$D$28,0),MATCH(prices_model!A8789,'Прайс-лист на год'!$E$3:$NG$3,0)),0)</f>
        <v>550</v>
      </c>
    </row>
    <row r="8790" spans="1:6" x14ac:dyDescent="0.25">
      <c r="A8790" s="30">
        <f>'Прайс-лист на год'!$E$3+ROUNDDOWN((ROW()-2)/25,0)</f>
        <v>44181</v>
      </c>
      <c r="B8790">
        <f t="shared" ref="B8790:E8790" si="8764">B8765</f>
        <v>1</v>
      </c>
      <c r="C8790" t="str">
        <f t="shared" si="8764"/>
        <v>A3</v>
      </c>
      <c r="D8790" t="str">
        <f t="shared" si="8764"/>
        <v>прочие сыры</v>
      </c>
      <c r="E8790" t="str">
        <f t="shared" si="8764"/>
        <v>A3|прочие сыры</v>
      </c>
      <c r="F8790">
        <f>IFERROR(INDEX('Прайс-лист на год'!$E$4:$NG$28,MATCH(prices_model!E8790,'Прайс-лист на год'!$D$4:$D$28,0),MATCH(prices_model!A8790,'Прайс-лист на год'!$E$3:$NG$3,0)),0)</f>
        <v>770</v>
      </c>
    </row>
    <row r="8791" spans="1:6" x14ac:dyDescent="0.25">
      <c r="A8791" s="30">
        <f>'Прайс-лист на год'!$E$3+ROUNDDOWN((ROW()-2)/25,0)</f>
        <v>44181</v>
      </c>
      <c r="B8791">
        <f t="shared" ref="B8791:E8791" si="8765">B8766</f>
        <v>1</v>
      </c>
      <c r="C8791" t="str">
        <f t="shared" si="8765"/>
        <v>A3</v>
      </c>
      <c r="D8791" t="str">
        <f t="shared" si="8765"/>
        <v>продукты сырные</v>
      </c>
      <c r="E8791" t="str">
        <f t="shared" si="8765"/>
        <v>A3|продукты сырные</v>
      </c>
      <c r="F8791">
        <f>IFERROR(INDEX('Прайс-лист на год'!$E$4:$NG$28,MATCH(prices_model!E8791,'Прайс-лист на год'!$D$4:$D$28,0),MATCH(prices_model!A8791,'Прайс-лист на год'!$E$3:$NG$3,0)),0)</f>
        <v>440</v>
      </c>
    </row>
    <row r="8792" spans="1:6" x14ac:dyDescent="0.25">
      <c r="A8792" s="30">
        <f>'Прайс-лист на год'!$E$3+ROUNDDOWN((ROW()-2)/25,0)</f>
        <v>44181</v>
      </c>
      <c r="B8792">
        <f t="shared" ref="B8792:E8792" si="8766">B8767</f>
        <v>1</v>
      </c>
      <c r="C8792" t="str">
        <f t="shared" si="8766"/>
        <v>A4</v>
      </c>
      <c r="D8792" t="str">
        <f t="shared" si="8766"/>
        <v>сыр твердый</v>
      </c>
      <c r="E8792" t="str">
        <f t="shared" si="8766"/>
        <v>A4|сыр твердый</v>
      </c>
      <c r="F8792">
        <f>IFERROR(INDEX('Прайс-лист на год'!$E$4:$NG$28,MATCH(prices_model!E8792,'Прайс-лист на год'!$D$4:$D$28,0),MATCH(prices_model!A8792,'Прайс-лист на год'!$E$3:$NG$3,0)),0)</f>
        <v>1103</v>
      </c>
    </row>
    <row r="8793" spans="1:6" x14ac:dyDescent="0.25">
      <c r="A8793" s="30">
        <f>'Прайс-лист на год'!$E$3+ROUNDDOWN((ROW()-2)/25,0)</f>
        <v>44181</v>
      </c>
      <c r="B8793">
        <f t="shared" ref="B8793:E8793" si="8767">B8768</f>
        <v>1</v>
      </c>
      <c r="C8793" t="str">
        <f t="shared" si="8767"/>
        <v>A4</v>
      </c>
      <c r="D8793" t="str">
        <f t="shared" si="8767"/>
        <v>сыр полутвердый</v>
      </c>
      <c r="E8793" t="str">
        <f t="shared" si="8767"/>
        <v>A4|сыр полутвердый</v>
      </c>
      <c r="F8793">
        <f>IFERROR(INDEX('Прайс-лист на год'!$E$4:$NG$28,MATCH(prices_model!E8793,'Прайс-лист на год'!$D$4:$D$28,0),MATCH(prices_model!A8793,'Прайс-лист на год'!$E$3:$NG$3,0)),0)</f>
        <v>536</v>
      </c>
    </row>
    <row r="8794" spans="1:6" x14ac:dyDescent="0.25">
      <c r="A8794" s="30">
        <f>'Прайс-лист на год'!$E$3+ROUNDDOWN((ROW()-2)/25,0)</f>
        <v>44181</v>
      </c>
      <c r="B8794">
        <f t="shared" ref="B8794:E8794" si="8768">B8769</f>
        <v>1</v>
      </c>
      <c r="C8794" t="str">
        <f t="shared" si="8768"/>
        <v>A4</v>
      </c>
      <c r="D8794" t="str">
        <f t="shared" si="8768"/>
        <v>сыр мягкий</v>
      </c>
      <c r="E8794" t="str">
        <f t="shared" si="8768"/>
        <v>A4|сыр мягкий</v>
      </c>
      <c r="F8794">
        <f>IFERROR(INDEX('Прайс-лист на год'!$E$4:$NG$28,MATCH(prices_model!E8794,'Прайс-лист на год'!$D$4:$D$28,0),MATCH(prices_model!A8794,'Прайс-лист на год'!$E$3:$NG$3,0)),0)</f>
        <v>551</v>
      </c>
    </row>
    <row r="8795" spans="1:6" x14ac:dyDescent="0.25">
      <c r="A8795" s="30">
        <f>'Прайс-лист на год'!$E$3+ROUNDDOWN((ROW()-2)/25,0)</f>
        <v>44181</v>
      </c>
      <c r="B8795">
        <f t="shared" ref="B8795:E8795" si="8769">B8770</f>
        <v>1</v>
      </c>
      <c r="C8795" t="str">
        <f t="shared" si="8769"/>
        <v>A4</v>
      </c>
      <c r="D8795" t="str">
        <f t="shared" si="8769"/>
        <v>прочие сыры</v>
      </c>
      <c r="E8795" t="str">
        <f t="shared" si="8769"/>
        <v>A4|прочие сыры</v>
      </c>
      <c r="F8795">
        <f>IFERROR(INDEX('Прайс-лист на год'!$E$4:$NG$28,MATCH(prices_model!E8795,'Прайс-лист на год'!$D$4:$D$28,0),MATCH(prices_model!A8795,'Прайс-лист на год'!$E$3:$NG$3,0)),0)</f>
        <v>847</v>
      </c>
    </row>
    <row r="8796" spans="1:6" x14ac:dyDescent="0.25">
      <c r="A8796" s="30">
        <f>'Прайс-лист на год'!$E$3+ROUNDDOWN((ROW()-2)/25,0)</f>
        <v>44181</v>
      </c>
      <c r="B8796">
        <f t="shared" ref="B8796:E8796" si="8770">B8771</f>
        <v>1</v>
      </c>
      <c r="C8796" t="str">
        <f t="shared" si="8770"/>
        <v>A4</v>
      </c>
      <c r="D8796" t="str">
        <f t="shared" si="8770"/>
        <v>продукты сырные</v>
      </c>
      <c r="E8796" t="str">
        <f t="shared" si="8770"/>
        <v>A4|продукты сырные</v>
      </c>
      <c r="F8796">
        <f>IFERROR(INDEX('Прайс-лист на год'!$E$4:$NG$28,MATCH(prices_model!E8796,'Прайс-лист на год'!$D$4:$D$28,0),MATCH(prices_model!A8796,'Прайс-лист на год'!$E$3:$NG$3,0)),0)</f>
        <v>340</v>
      </c>
    </row>
    <row r="8797" spans="1:6" x14ac:dyDescent="0.25">
      <c r="A8797" s="30">
        <f>'Прайс-лист на год'!$E$3+ROUNDDOWN((ROW()-2)/25,0)</f>
        <v>44181</v>
      </c>
      <c r="B8797">
        <f t="shared" ref="B8797:E8797" si="8771">B8772</f>
        <v>1</v>
      </c>
      <c r="C8797" t="str">
        <f t="shared" si="8771"/>
        <v>A5</v>
      </c>
      <c r="D8797" t="str">
        <f t="shared" si="8771"/>
        <v>сыр твердый</v>
      </c>
      <c r="E8797" t="str">
        <f t="shared" si="8771"/>
        <v>A5|сыр твердый</v>
      </c>
      <c r="F8797">
        <f>IFERROR(INDEX('Прайс-лист на год'!$E$4:$NG$28,MATCH(prices_model!E8797,'Прайс-лист на год'!$D$4:$D$28,0),MATCH(prices_model!A8797,'Прайс-лист на год'!$E$3:$NG$3,0)),0)</f>
        <v>1112</v>
      </c>
    </row>
    <row r="8798" spans="1:6" x14ac:dyDescent="0.25">
      <c r="A8798" s="30">
        <f>'Прайс-лист на год'!$E$3+ROUNDDOWN((ROW()-2)/25,0)</f>
        <v>44181</v>
      </c>
      <c r="B8798">
        <f t="shared" ref="B8798:E8798" si="8772">B8773</f>
        <v>1</v>
      </c>
      <c r="C8798" t="str">
        <f t="shared" si="8772"/>
        <v>A5</v>
      </c>
      <c r="D8798" t="str">
        <f t="shared" si="8772"/>
        <v>сыр полутвердый</v>
      </c>
      <c r="E8798" t="str">
        <f t="shared" si="8772"/>
        <v>A5|сыр полутвердый</v>
      </c>
      <c r="F8798">
        <f>IFERROR(INDEX('Прайс-лист на год'!$E$4:$NG$28,MATCH(prices_model!E8798,'Прайс-лист на год'!$D$4:$D$28,0),MATCH(prices_model!A8798,'Прайс-лист на год'!$E$3:$NG$3,0)),0)</f>
        <v>667</v>
      </c>
    </row>
    <row r="8799" spans="1:6" x14ac:dyDescent="0.25">
      <c r="A8799" s="30">
        <f>'Прайс-лист на год'!$E$3+ROUNDDOWN((ROW()-2)/25,0)</f>
        <v>44181</v>
      </c>
      <c r="B8799">
        <f t="shared" ref="B8799:E8799" si="8773">B8774</f>
        <v>1</v>
      </c>
      <c r="C8799" t="str">
        <f t="shared" si="8773"/>
        <v>A5</v>
      </c>
      <c r="D8799" t="str">
        <f t="shared" si="8773"/>
        <v>сыр мягкий</v>
      </c>
      <c r="E8799" t="str">
        <f t="shared" si="8773"/>
        <v>A5|сыр мягкий</v>
      </c>
      <c r="F8799">
        <f>IFERROR(INDEX('Прайс-лист на год'!$E$4:$NG$28,MATCH(prices_model!E8799,'Прайс-лист на год'!$D$4:$D$28,0),MATCH(prices_model!A8799,'Прайс-лист на год'!$E$3:$NG$3,0)),0)</f>
        <v>556</v>
      </c>
    </row>
    <row r="8800" spans="1:6" x14ac:dyDescent="0.25">
      <c r="A8800" s="30">
        <f>'Прайс-лист на год'!$E$3+ROUNDDOWN((ROW()-2)/25,0)</f>
        <v>44181</v>
      </c>
      <c r="B8800">
        <f t="shared" ref="B8800:E8800" si="8774">B8775</f>
        <v>1</v>
      </c>
      <c r="C8800" t="str">
        <f t="shared" si="8774"/>
        <v>A5</v>
      </c>
      <c r="D8800" t="str">
        <f t="shared" si="8774"/>
        <v>прочие сыры</v>
      </c>
      <c r="E8800" t="str">
        <f t="shared" si="8774"/>
        <v>A5|прочие сыры</v>
      </c>
      <c r="F8800">
        <f>IFERROR(INDEX('Прайс-лист на год'!$E$4:$NG$28,MATCH(prices_model!E8800,'Прайс-лист на год'!$D$4:$D$28,0),MATCH(prices_model!A8800,'Прайс-лист на год'!$E$3:$NG$3,0)),0)</f>
        <v>779</v>
      </c>
    </row>
    <row r="8801" spans="1:6" x14ac:dyDescent="0.25">
      <c r="A8801" s="30">
        <f>'Прайс-лист на год'!$E$3+ROUNDDOWN((ROW()-2)/25,0)</f>
        <v>44181</v>
      </c>
      <c r="B8801">
        <f t="shared" ref="B8801:E8801" si="8775">B8776</f>
        <v>1</v>
      </c>
      <c r="C8801" t="str">
        <f t="shared" si="8775"/>
        <v>A5</v>
      </c>
      <c r="D8801" t="str">
        <f t="shared" si="8775"/>
        <v>продукты сырные</v>
      </c>
      <c r="E8801" t="str">
        <f t="shared" si="8775"/>
        <v>A5|продукты сырные</v>
      </c>
      <c r="F8801">
        <f>IFERROR(INDEX('Прайс-лист на год'!$E$4:$NG$28,MATCH(prices_model!E8801,'Прайс-лист на год'!$D$4:$D$28,0),MATCH(prices_model!A8801,'Прайс-лист на год'!$E$3:$NG$3,0)),0)</f>
        <v>445</v>
      </c>
    </row>
    <row r="8802" spans="1:6" x14ac:dyDescent="0.25">
      <c r="A8802" s="30">
        <f>'Прайс-лист на год'!$E$3+ROUNDDOWN((ROW()-2)/25,0)</f>
        <v>44182</v>
      </c>
      <c r="B8802">
        <f t="shared" ref="B8802:E8802" si="8776">B8777</f>
        <v>1</v>
      </c>
      <c r="C8802" t="str">
        <f t="shared" si="8776"/>
        <v>A1</v>
      </c>
      <c r="D8802" t="str">
        <f t="shared" si="8776"/>
        <v>сыр твердый</v>
      </c>
      <c r="E8802" t="str">
        <f t="shared" si="8776"/>
        <v>A1|сыр твердый</v>
      </c>
      <c r="F8802">
        <f>IFERROR(INDEX('Прайс-лист на год'!$E$4:$NG$28,MATCH(prices_model!E8802,'Прайс-лист на год'!$D$4:$D$28,0),MATCH(prices_model!A8802,'Прайс-лист на год'!$E$3:$NG$3,0)),0)</f>
        <v>950</v>
      </c>
    </row>
    <row r="8803" spans="1:6" x14ac:dyDescent="0.25">
      <c r="A8803" s="30">
        <f>'Прайс-лист на год'!$E$3+ROUNDDOWN((ROW()-2)/25,0)</f>
        <v>44182</v>
      </c>
      <c r="B8803">
        <f t="shared" ref="B8803:E8803" si="8777">B8778</f>
        <v>1</v>
      </c>
      <c r="C8803" t="str">
        <f t="shared" si="8777"/>
        <v>A1</v>
      </c>
      <c r="D8803" t="str">
        <f t="shared" si="8777"/>
        <v>сыр полутвердый</v>
      </c>
      <c r="E8803" t="str">
        <f t="shared" si="8777"/>
        <v>A1|сыр полутвердый</v>
      </c>
      <c r="F8803">
        <f>IFERROR(INDEX('Прайс-лист на год'!$E$4:$NG$28,MATCH(prices_model!E8803,'Прайс-лист на год'!$D$4:$D$28,0),MATCH(prices_model!A8803,'Прайс-лист на год'!$E$3:$NG$3,0)),0)</f>
        <v>570</v>
      </c>
    </row>
    <row r="8804" spans="1:6" x14ac:dyDescent="0.25">
      <c r="A8804" s="30">
        <f>'Прайс-лист на год'!$E$3+ROUNDDOWN((ROW()-2)/25,0)</f>
        <v>44182</v>
      </c>
      <c r="B8804">
        <f t="shared" ref="B8804:E8804" si="8778">B8779</f>
        <v>1</v>
      </c>
      <c r="C8804" t="str">
        <f t="shared" si="8778"/>
        <v>A1</v>
      </c>
      <c r="D8804" t="str">
        <f t="shared" si="8778"/>
        <v>сыр мягкий</v>
      </c>
      <c r="E8804" t="str">
        <f t="shared" si="8778"/>
        <v>A1|сыр мягкий</v>
      </c>
      <c r="F8804">
        <f>IFERROR(INDEX('Прайс-лист на год'!$E$4:$NG$28,MATCH(prices_model!E8804,'Прайс-лист на год'!$D$4:$D$28,0),MATCH(prices_model!A8804,'Прайс-лист на год'!$E$3:$NG$3,0)),0)</f>
        <v>475</v>
      </c>
    </row>
    <row r="8805" spans="1:6" x14ac:dyDescent="0.25">
      <c r="A8805" s="30">
        <f>'Прайс-лист на год'!$E$3+ROUNDDOWN((ROW()-2)/25,0)</f>
        <v>44182</v>
      </c>
      <c r="B8805">
        <f t="shared" ref="B8805:E8805" si="8779">B8780</f>
        <v>1</v>
      </c>
      <c r="C8805" t="str">
        <f t="shared" si="8779"/>
        <v>A1</v>
      </c>
      <c r="D8805" t="str">
        <f t="shared" si="8779"/>
        <v>прочие сыры</v>
      </c>
      <c r="E8805" t="str">
        <f t="shared" si="8779"/>
        <v>A1|прочие сыры</v>
      </c>
      <c r="F8805">
        <f>IFERROR(INDEX('Прайс-лист на год'!$E$4:$NG$28,MATCH(prices_model!E8805,'Прайс-лист на год'!$D$4:$D$28,0),MATCH(prices_model!A8805,'Прайс-лист на год'!$E$3:$NG$3,0)),0)</f>
        <v>665</v>
      </c>
    </row>
    <row r="8806" spans="1:6" x14ac:dyDescent="0.25">
      <c r="A8806" s="30">
        <f>'Прайс-лист на год'!$E$3+ROUNDDOWN((ROW()-2)/25,0)</f>
        <v>44182</v>
      </c>
      <c r="B8806">
        <f t="shared" ref="B8806:E8806" si="8780">B8781</f>
        <v>1</v>
      </c>
      <c r="C8806" t="str">
        <f t="shared" si="8780"/>
        <v>A1</v>
      </c>
      <c r="D8806" t="str">
        <f t="shared" si="8780"/>
        <v>продукты сырные</v>
      </c>
      <c r="E8806" t="str">
        <f t="shared" si="8780"/>
        <v>A1|продукты сырные</v>
      </c>
      <c r="F8806">
        <f>IFERROR(INDEX('Прайс-лист на год'!$E$4:$NG$28,MATCH(prices_model!E8806,'Прайс-лист на год'!$D$4:$D$28,0),MATCH(prices_model!A8806,'Прайс-лист на год'!$E$3:$NG$3,0)),0)</f>
        <v>380</v>
      </c>
    </row>
    <row r="8807" spans="1:6" x14ac:dyDescent="0.25">
      <c r="A8807" s="30">
        <f>'Прайс-лист на год'!$E$3+ROUNDDOWN((ROW()-2)/25,0)</f>
        <v>44182</v>
      </c>
      <c r="B8807">
        <f t="shared" ref="B8807:E8807" si="8781">B8782</f>
        <v>1</v>
      </c>
      <c r="C8807" t="str">
        <f t="shared" si="8781"/>
        <v>A2</v>
      </c>
      <c r="D8807" t="str">
        <f t="shared" si="8781"/>
        <v>сыр твердый</v>
      </c>
      <c r="E8807" t="str">
        <f t="shared" si="8781"/>
        <v>A2|сыр твердый</v>
      </c>
      <c r="F8807">
        <f>IFERROR(INDEX('Прайс-лист на год'!$E$4:$NG$28,MATCH(prices_model!E8807,'Прайс-лист на год'!$D$4:$D$28,0),MATCH(prices_model!A8807,'Прайс-лист на год'!$E$3:$NG$3,0)),0)</f>
        <v>900</v>
      </c>
    </row>
    <row r="8808" spans="1:6" x14ac:dyDescent="0.25">
      <c r="A8808" s="30">
        <f>'Прайс-лист на год'!$E$3+ROUNDDOWN((ROW()-2)/25,0)</f>
        <v>44182</v>
      </c>
      <c r="B8808">
        <f t="shared" ref="B8808:E8808" si="8782">B8783</f>
        <v>1</v>
      </c>
      <c r="C8808" t="str">
        <f t="shared" si="8782"/>
        <v>A2</v>
      </c>
      <c r="D8808" t="str">
        <f t="shared" si="8782"/>
        <v>сыр полутвердый</v>
      </c>
      <c r="E8808" t="str">
        <f t="shared" si="8782"/>
        <v>A2|сыр полутвердый</v>
      </c>
      <c r="F8808">
        <f>IFERROR(INDEX('Прайс-лист на год'!$E$4:$NG$28,MATCH(prices_model!E8808,'Прайс-лист на год'!$D$4:$D$28,0),MATCH(prices_model!A8808,'Прайс-лист на год'!$E$3:$NG$3,0)),0)</f>
        <v>540</v>
      </c>
    </row>
    <row r="8809" spans="1:6" x14ac:dyDescent="0.25">
      <c r="A8809" s="30">
        <f>'Прайс-лист на год'!$E$3+ROUNDDOWN((ROW()-2)/25,0)</f>
        <v>44182</v>
      </c>
      <c r="B8809">
        <f t="shared" ref="B8809:E8809" si="8783">B8784</f>
        <v>1</v>
      </c>
      <c r="C8809" t="str">
        <f t="shared" si="8783"/>
        <v>A2</v>
      </c>
      <c r="D8809" t="str">
        <f t="shared" si="8783"/>
        <v>сыр мягкий</v>
      </c>
      <c r="E8809" t="str">
        <f t="shared" si="8783"/>
        <v>A2|сыр мягкий</v>
      </c>
      <c r="F8809">
        <f>IFERROR(INDEX('Прайс-лист на год'!$E$4:$NG$28,MATCH(prices_model!E8809,'Прайс-лист на год'!$D$4:$D$28,0),MATCH(prices_model!A8809,'Прайс-лист на год'!$E$3:$NG$3,0)),0)</f>
        <v>450</v>
      </c>
    </row>
    <row r="8810" spans="1:6" x14ac:dyDescent="0.25">
      <c r="A8810" s="30">
        <f>'Прайс-лист на год'!$E$3+ROUNDDOWN((ROW()-2)/25,0)</f>
        <v>44182</v>
      </c>
      <c r="B8810">
        <f t="shared" ref="B8810:E8810" si="8784">B8785</f>
        <v>1</v>
      </c>
      <c r="C8810" t="str">
        <f t="shared" si="8784"/>
        <v>A2</v>
      </c>
      <c r="D8810" t="str">
        <f t="shared" si="8784"/>
        <v>прочие сыры</v>
      </c>
      <c r="E8810" t="str">
        <f t="shared" si="8784"/>
        <v>A2|прочие сыры</v>
      </c>
      <c r="F8810">
        <f>IFERROR(INDEX('Прайс-лист на год'!$E$4:$NG$28,MATCH(prices_model!E8810,'Прайс-лист на год'!$D$4:$D$28,0),MATCH(prices_model!A8810,'Прайс-лист на год'!$E$3:$NG$3,0)),0)</f>
        <v>630</v>
      </c>
    </row>
    <row r="8811" spans="1:6" x14ac:dyDescent="0.25">
      <c r="A8811" s="30">
        <f>'Прайс-лист на год'!$E$3+ROUNDDOWN((ROW()-2)/25,0)</f>
        <v>44182</v>
      </c>
      <c r="B8811">
        <f t="shared" ref="B8811:E8811" si="8785">B8786</f>
        <v>1</v>
      </c>
      <c r="C8811" t="str">
        <f t="shared" si="8785"/>
        <v>A2</v>
      </c>
      <c r="D8811" t="str">
        <f t="shared" si="8785"/>
        <v>продукты сырные</v>
      </c>
      <c r="E8811" t="str">
        <f t="shared" si="8785"/>
        <v>A2|продукты сырные</v>
      </c>
      <c r="F8811">
        <f>IFERROR(INDEX('Прайс-лист на год'!$E$4:$NG$28,MATCH(prices_model!E8811,'Прайс-лист на год'!$D$4:$D$28,0),MATCH(prices_model!A8811,'Прайс-лист на год'!$E$3:$NG$3,0)),0)</f>
        <v>360</v>
      </c>
    </row>
    <row r="8812" spans="1:6" x14ac:dyDescent="0.25">
      <c r="A8812" s="30">
        <f>'Прайс-лист на год'!$E$3+ROUNDDOWN((ROW()-2)/25,0)</f>
        <v>44182</v>
      </c>
      <c r="B8812">
        <f t="shared" ref="B8812:E8812" si="8786">B8787</f>
        <v>1</v>
      </c>
      <c r="C8812" t="str">
        <f t="shared" si="8786"/>
        <v>A3</v>
      </c>
      <c r="D8812" t="str">
        <f t="shared" si="8786"/>
        <v>сыр твердый</v>
      </c>
      <c r="E8812" t="str">
        <f t="shared" si="8786"/>
        <v>A3|сыр твердый</v>
      </c>
      <c r="F8812">
        <f>IFERROR(INDEX('Прайс-лист на год'!$E$4:$NG$28,MATCH(prices_model!E8812,'Прайс-лист на год'!$D$4:$D$28,0),MATCH(prices_model!A8812,'Прайс-лист на год'!$E$3:$NG$3,0)),0)</f>
        <v>1100</v>
      </c>
    </row>
    <row r="8813" spans="1:6" x14ac:dyDescent="0.25">
      <c r="A8813" s="30">
        <f>'Прайс-лист на год'!$E$3+ROUNDDOWN((ROW()-2)/25,0)</f>
        <v>44182</v>
      </c>
      <c r="B8813">
        <f t="shared" ref="B8813:E8813" si="8787">B8788</f>
        <v>1</v>
      </c>
      <c r="C8813" t="str">
        <f t="shared" si="8787"/>
        <v>A3</v>
      </c>
      <c r="D8813" t="str">
        <f t="shared" si="8787"/>
        <v>сыр полутвердый</v>
      </c>
      <c r="E8813" t="str">
        <f t="shared" si="8787"/>
        <v>A3|сыр полутвердый</v>
      </c>
      <c r="F8813">
        <f>IFERROR(INDEX('Прайс-лист на год'!$E$4:$NG$28,MATCH(prices_model!E8813,'Прайс-лист на год'!$D$4:$D$28,0),MATCH(prices_model!A8813,'Прайс-лист на год'!$E$3:$NG$3,0)),0)</f>
        <v>660</v>
      </c>
    </row>
    <row r="8814" spans="1:6" x14ac:dyDescent="0.25">
      <c r="A8814" s="30">
        <f>'Прайс-лист на год'!$E$3+ROUNDDOWN((ROW()-2)/25,0)</f>
        <v>44182</v>
      </c>
      <c r="B8814">
        <f t="shared" ref="B8814:E8814" si="8788">B8789</f>
        <v>1</v>
      </c>
      <c r="C8814" t="str">
        <f t="shared" si="8788"/>
        <v>A3</v>
      </c>
      <c r="D8814" t="str">
        <f t="shared" si="8788"/>
        <v>сыр мягкий</v>
      </c>
      <c r="E8814" t="str">
        <f t="shared" si="8788"/>
        <v>A3|сыр мягкий</v>
      </c>
      <c r="F8814">
        <f>IFERROR(INDEX('Прайс-лист на год'!$E$4:$NG$28,MATCH(prices_model!E8814,'Прайс-лист на год'!$D$4:$D$28,0),MATCH(prices_model!A8814,'Прайс-лист на год'!$E$3:$NG$3,0)),0)</f>
        <v>550</v>
      </c>
    </row>
    <row r="8815" spans="1:6" x14ac:dyDescent="0.25">
      <c r="A8815" s="30">
        <f>'Прайс-лист на год'!$E$3+ROUNDDOWN((ROW()-2)/25,0)</f>
        <v>44182</v>
      </c>
      <c r="B8815">
        <f t="shared" ref="B8815:E8815" si="8789">B8790</f>
        <v>1</v>
      </c>
      <c r="C8815" t="str">
        <f t="shared" si="8789"/>
        <v>A3</v>
      </c>
      <c r="D8815" t="str">
        <f t="shared" si="8789"/>
        <v>прочие сыры</v>
      </c>
      <c r="E8815" t="str">
        <f t="shared" si="8789"/>
        <v>A3|прочие сыры</v>
      </c>
      <c r="F8815">
        <f>IFERROR(INDEX('Прайс-лист на год'!$E$4:$NG$28,MATCH(prices_model!E8815,'Прайс-лист на год'!$D$4:$D$28,0),MATCH(prices_model!A8815,'Прайс-лист на год'!$E$3:$NG$3,0)),0)</f>
        <v>770</v>
      </c>
    </row>
    <row r="8816" spans="1:6" x14ac:dyDescent="0.25">
      <c r="A8816" s="30">
        <f>'Прайс-лист на год'!$E$3+ROUNDDOWN((ROW()-2)/25,0)</f>
        <v>44182</v>
      </c>
      <c r="B8816">
        <f t="shared" ref="B8816:E8816" si="8790">B8791</f>
        <v>1</v>
      </c>
      <c r="C8816" t="str">
        <f t="shared" si="8790"/>
        <v>A3</v>
      </c>
      <c r="D8816" t="str">
        <f t="shared" si="8790"/>
        <v>продукты сырные</v>
      </c>
      <c r="E8816" t="str">
        <f t="shared" si="8790"/>
        <v>A3|продукты сырные</v>
      </c>
      <c r="F8816">
        <f>IFERROR(INDEX('Прайс-лист на год'!$E$4:$NG$28,MATCH(prices_model!E8816,'Прайс-лист на год'!$D$4:$D$28,0),MATCH(prices_model!A8816,'Прайс-лист на год'!$E$3:$NG$3,0)),0)</f>
        <v>440</v>
      </c>
    </row>
    <row r="8817" spans="1:6" x14ac:dyDescent="0.25">
      <c r="A8817" s="30">
        <f>'Прайс-лист на год'!$E$3+ROUNDDOWN((ROW()-2)/25,0)</f>
        <v>44182</v>
      </c>
      <c r="B8817">
        <f t="shared" ref="B8817:E8817" si="8791">B8792</f>
        <v>1</v>
      </c>
      <c r="C8817" t="str">
        <f t="shared" si="8791"/>
        <v>A4</v>
      </c>
      <c r="D8817" t="str">
        <f t="shared" si="8791"/>
        <v>сыр твердый</v>
      </c>
      <c r="E8817" t="str">
        <f t="shared" si="8791"/>
        <v>A4|сыр твердый</v>
      </c>
      <c r="F8817">
        <f>IFERROR(INDEX('Прайс-лист на год'!$E$4:$NG$28,MATCH(prices_model!E8817,'Прайс-лист на год'!$D$4:$D$28,0),MATCH(prices_model!A8817,'Прайс-лист на год'!$E$3:$NG$3,0)),0)</f>
        <v>1103</v>
      </c>
    </row>
    <row r="8818" spans="1:6" x14ac:dyDescent="0.25">
      <c r="A8818" s="30">
        <f>'Прайс-лист на год'!$E$3+ROUNDDOWN((ROW()-2)/25,0)</f>
        <v>44182</v>
      </c>
      <c r="B8818">
        <f t="shared" ref="B8818:E8818" si="8792">B8793</f>
        <v>1</v>
      </c>
      <c r="C8818" t="str">
        <f t="shared" si="8792"/>
        <v>A4</v>
      </c>
      <c r="D8818" t="str">
        <f t="shared" si="8792"/>
        <v>сыр полутвердый</v>
      </c>
      <c r="E8818" t="str">
        <f t="shared" si="8792"/>
        <v>A4|сыр полутвердый</v>
      </c>
      <c r="F8818">
        <f>IFERROR(INDEX('Прайс-лист на год'!$E$4:$NG$28,MATCH(prices_model!E8818,'Прайс-лист на год'!$D$4:$D$28,0),MATCH(prices_model!A8818,'Прайс-лист на год'!$E$3:$NG$3,0)),0)</f>
        <v>536</v>
      </c>
    </row>
    <row r="8819" spans="1:6" x14ac:dyDescent="0.25">
      <c r="A8819" s="30">
        <f>'Прайс-лист на год'!$E$3+ROUNDDOWN((ROW()-2)/25,0)</f>
        <v>44182</v>
      </c>
      <c r="B8819">
        <f t="shared" ref="B8819:E8819" si="8793">B8794</f>
        <v>1</v>
      </c>
      <c r="C8819" t="str">
        <f t="shared" si="8793"/>
        <v>A4</v>
      </c>
      <c r="D8819" t="str">
        <f t="shared" si="8793"/>
        <v>сыр мягкий</v>
      </c>
      <c r="E8819" t="str">
        <f t="shared" si="8793"/>
        <v>A4|сыр мягкий</v>
      </c>
      <c r="F8819">
        <f>IFERROR(INDEX('Прайс-лист на год'!$E$4:$NG$28,MATCH(prices_model!E8819,'Прайс-лист на год'!$D$4:$D$28,0),MATCH(prices_model!A8819,'Прайс-лист на год'!$E$3:$NG$3,0)),0)</f>
        <v>551</v>
      </c>
    </row>
    <row r="8820" spans="1:6" x14ac:dyDescent="0.25">
      <c r="A8820" s="30">
        <f>'Прайс-лист на год'!$E$3+ROUNDDOWN((ROW()-2)/25,0)</f>
        <v>44182</v>
      </c>
      <c r="B8820">
        <f t="shared" ref="B8820:E8820" si="8794">B8795</f>
        <v>1</v>
      </c>
      <c r="C8820" t="str">
        <f t="shared" si="8794"/>
        <v>A4</v>
      </c>
      <c r="D8820" t="str">
        <f t="shared" si="8794"/>
        <v>прочие сыры</v>
      </c>
      <c r="E8820" t="str">
        <f t="shared" si="8794"/>
        <v>A4|прочие сыры</v>
      </c>
      <c r="F8820">
        <f>IFERROR(INDEX('Прайс-лист на год'!$E$4:$NG$28,MATCH(prices_model!E8820,'Прайс-лист на год'!$D$4:$D$28,0),MATCH(prices_model!A8820,'Прайс-лист на год'!$E$3:$NG$3,0)),0)</f>
        <v>847</v>
      </c>
    </row>
    <row r="8821" spans="1:6" x14ac:dyDescent="0.25">
      <c r="A8821" s="30">
        <f>'Прайс-лист на год'!$E$3+ROUNDDOWN((ROW()-2)/25,0)</f>
        <v>44182</v>
      </c>
      <c r="B8821">
        <f t="shared" ref="B8821:E8821" si="8795">B8796</f>
        <v>1</v>
      </c>
      <c r="C8821" t="str">
        <f t="shared" si="8795"/>
        <v>A4</v>
      </c>
      <c r="D8821" t="str">
        <f t="shared" si="8795"/>
        <v>продукты сырные</v>
      </c>
      <c r="E8821" t="str">
        <f t="shared" si="8795"/>
        <v>A4|продукты сырные</v>
      </c>
      <c r="F8821">
        <f>IFERROR(INDEX('Прайс-лист на год'!$E$4:$NG$28,MATCH(prices_model!E8821,'Прайс-лист на год'!$D$4:$D$28,0),MATCH(prices_model!A8821,'Прайс-лист на год'!$E$3:$NG$3,0)),0)</f>
        <v>340</v>
      </c>
    </row>
    <row r="8822" spans="1:6" x14ac:dyDescent="0.25">
      <c r="A8822" s="30">
        <f>'Прайс-лист на год'!$E$3+ROUNDDOWN((ROW()-2)/25,0)</f>
        <v>44182</v>
      </c>
      <c r="B8822">
        <f t="shared" ref="B8822:E8822" si="8796">B8797</f>
        <v>1</v>
      </c>
      <c r="C8822" t="str">
        <f t="shared" si="8796"/>
        <v>A5</v>
      </c>
      <c r="D8822" t="str">
        <f t="shared" si="8796"/>
        <v>сыр твердый</v>
      </c>
      <c r="E8822" t="str">
        <f t="shared" si="8796"/>
        <v>A5|сыр твердый</v>
      </c>
      <c r="F8822">
        <f>IFERROR(INDEX('Прайс-лист на год'!$E$4:$NG$28,MATCH(prices_model!E8822,'Прайс-лист на год'!$D$4:$D$28,0),MATCH(prices_model!A8822,'Прайс-лист на год'!$E$3:$NG$3,0)),0)</f>
        <v>1112</v>
      </c>
    </row>
    <row r="8823" spans="1:6" x14ac:dyDescent="0.25">
      <c r="A8823" s="30">
        <f>'Прайс-лист на год'!$E$3+ROUNDDOWN((ROW()-2)/25,0)</f>
        <v>44182</v>
      </c>
      <c r="B8823">
        <f t="shared" ref="B8823:E8823" si="8797">B8798</f>
        <v>1</v>
      </c>
      <c r="C8823" t="str">
        <f t="shared" si="8797"/>
        <v>A5</v>
      </c>
      <c r="D8823" t="str">
        <f t="shared" si="8797"/>
        <v>сыр полутвердый</v>
      </c>
      <c r="E8823" t="str">
        <f t="shared" si="8797"/>
        <v>A5|сыр полутвердый</v>
      </c>
      <c r="F8823">
        <f>IFERROR(INDEX('Прайс-лист на год'!$E$4:$NG$28,MATCH(prices_model!E8823,'Прайс-лист на год'!$D$4:$D$28,0),MATCH(prices_model!A8823,'Прайс-лист на год'!$E$3:$NG$3,0)),0)</f>
        <v>667</v>
      </c>
    </row>
    <row r="8824" spans="1:6" x14ac:dyDescent="0.25">
      <c r="A8824" s="30">
        <f>'Прайс-лист на год'!$E$3+ROUNDDOWN((ROW()-2)/25,0)</f>
        <v>44182</v>
      </c>
      <c r="B8824">
        <f t="shared" ref="B8824:E8824" si="8798">B8799</f>
        <v>1</v>
      </c>
      <c r="C8824" t="str">
        <f t="shared" si="8798"/>
        <v>A5</v>
      </c>
      <c r="D8824" t="str">
        <f t="shared" si="8798"/>
        <v>сыр мягкий</v>
      </c>
      <c r="E8824" t="str">
        <f t="shared" si="8798"/>
        <v>A5|сыр мягкий</v>
      </c>
      <c r="F8824">
        <f>IFERROR(INDEX('Прайс-лист на год'!$E$4:$NG$28,MATCH(prices_model!E8824,'Прайс-лист на год'!$D$4:$D$28,0),MATCH(prices_model!A8824,'Прайс-лист на год'!$E$3:$NG$3,0)),0)</f>
        <v>556</v>
      </c>
    </row>
    <row r="8825" spans="1:6" x14ac:dyDescent="0.25">
      <c r="A8825" s="30">
        <f>'Прайс-лист на год'!$E$3+ROUNDDOWN((ROW()-2)/25,0)</f>
        <v>44182</v>
      </c>
      <c r="B8825">
        <f t="shared" ref="B8825:E8825" si="8799">B8800</f>
        <v>1</v>
      </c>
      <c r="C8825" t="str">
        <f t="shared" si="8799"/>
        <v>A5</v>
      </c>
      <c r="D8825" t="str">
        <f t="shared" si="8799"/>
        <v>прочие сыры</v>
      </c>
      <c r="E8825" t="str">
        <f t="shared" si="8799"/>
        <v>A5|прочие сыры</v>
      </c>
      <c r="F8825">
        <f>IFERROR(INDEX('Прайс-лист на год'!$E$4:$NG$28,MATCH(prices_model!E8825,'Прайс-лист на год'!$D$4:$D$28,0),MATCH(prices_model!A8825,'Прайс-лист на год'!$E$3:$NG$3,0)),0)</f>
        <v>779</v>
      </c>
    </row>
    <row r="8826" spans="1:6" x14ac:dyDescent="0.25">
      <c r="A8826" s="30">
        <f>'Прайс-лист на год'!$E$3+ROUNDDOWN((ROW()-2)/25,0)</f>
        <v>44182</v>
      </c>
      <c r="B8826">
        <f t="shared" ref="B8826:E8826" si="8800">B8801</f>
        <v>1</v>
      </c>
      <c r="C8826" t="str">
        <f t="shared" si="8800"/>
        <v>A5</v>
      </c>
      <c r="D8826" t="str">
        <f t="shared" si="8800"/>
        <v>продукты сырные</v>
      </c>
      <c r="E8826" t="str">
        <f t="shared" si="8800"/>
        <v>A5|продукты сырные</v>
      </c>
      <c r="F8826">
        <f>IFERROR(INDEX('Прайс-лист на год'!$E$4:$NG$28,MATCH(prices_model!E8826,'Прайс-лист на год'!$D$4:$D$28,0),MATCH(prices_model!A8826,'Прайс-лист на год'!$E$3:$NG$3,0)),0)</f>
        <v>445</v>
      </c>
    </row>
    <row r="8827" spans="1:6" x14ac:dyDescent="0.25">
      <c r="A8827" s="30">
        <f>'Прайс-лист на год'!$E$3+ROUNDDOWN((ROW()-2)/25,0)</f>
        <v>44183</v>
      </c>
      <c r="B8827">
        <f t="shared" ref="B8827:E8827" si="8801">B8802</f>
        <v>1</v>
      </c>
      <c r="C8827" t="str">
        <f t="shared" si="8801"/>
        <v>A1</v>
      </c>
      <c r="D8827" t="str">
        <f t="shared" si="8801"/>
        <v>сыр твердый</v>
      </c>
      <c r="E8827" t="str">
        <f t="shared" si="8801"/>
        <v>A1|сыр твердый</v>
      </c>
      <c r="F8827">
        <f>IFERROR(INDEX('Прайс-лист на год'!$E$4:$NG$28,MATCH(prices_model!E8827,'Прайс-лист на год'!$D$4:$D$28,0),MATCH(prices_model!A8827,'Прайс-лист на год'!$E$3:$NG$3,0)),0)</f>
        <v>950</v>
      </c>
    </row>
    <row r="8828" spans="1:6" x14ac:dyDescent="0.25">
      <c r="A8828" s="30">
        <f>'Прайс-лист на год'!$E$3+ROUNDDOWN((ROW()-2)/25,0)</f>
        <v>44183</v>
      </c>
      <c r="B8828">
        <f t="shared" ref="B8828:E8828" si="8802">B8803</f>
        <v>1</v>
      </c>
      <c r="C8828" t="str">
        <f t="shared" si="8802"/>
        <v>A1</v>
      </c>
      <c r="D8828" t="str">
        <f t="shared" si="8802"/>
        <v>сыр полутвердый</v>
      </c>
      <c r="E8828" t="str">
        <f t="shared" si="8802"/>
        <v>A1|сыр полутвердый</v>
      </c>
      <c r="F8828">
        <f>IFERROR(INDEX('Прайс-лист на год'!$E$4:$NG$28,MATCH(prices_model!E8828,'Прайс-лист на год'!$D$4:$D$28,0),MATCH(prices_model!A8828,'Прайс-лист на год'!$E$3:$NG$3,0)),0)</f>
        <v>570</v>
      </c>
    </row>
    <row r="8829" spans="1:6" x14ac:dyDescent="0.25">
      <c r="A8829" s="30">
        <f>'Прайс-лист на год'!$E$3+ROUNDDOWN((ROW()-2)/25,0)</f>
        <v>44183</v>
      </c>
      <c r="B8829">
        <f t="shared" ref="B8829:E8829" si="8803">B8804</f>
        <v>1</v>
      </c>
      <c r="C8829" t="str">
        <f t="shared" si="8803"/>
        <v>A1</v>
      </c>
      <c r="D8829" t="str">
        <f t="shared" si="8803"/>
        <v>сыр мягкий</v>
      </c>
      <c r="E8829" t="str">
        <f t="shared" si="8803"/>
        <v>A1|сыр мягкий</v>
      </c>
      <c r="F8829">
        <f>IFERROR(INDEX('Прайс-лист на год'!$E$4:$NG$28,MATCH(prices_model!E8829,'Прайс-лист на год'!$D$4:$D$28,0),MATCH(prices_model!A8829,'Прайс-лист на год'!$E$3:$NG$3,0)),0)</f>
        <v>475</v>
      </c>
    </row>
    <row r="8830" spans="1:6" x14ac:dyDescent="0.25">
      <c r="A8830" s="30">
        <f>'Прайс-лист на год'!$E$3+ROUNDDOWN((ROW()-2)/25,0)</f>
        <v>44183</v>
      </c>
      <c r="B8830">
        <f t="shared" ref="B8830:E8830" si="8804">B8805</f>
        <v>1</v>
      </c>
      <c r="C8830" t="str">
        <f t="shared" si="8804"/>
        <v>A1</v>
      </c>
      <c r="D8830" t="str">
        <f t="shared" si="8804"/>
        <v>прочие сыры</v>
      </c>
      <c r="E8830" t="str">
        <f t="shared" si="8804"/>
        <v>A1|прочие сыры</v>
      </c>
      <c r="F8830">
        <f>IFERROR(INDEX('Прайс-лист на год'!$E$4:$NG$28,MATCH(prices_model!E8830,'Прайс-лист на год'!$D$4:$D$28,0),MATCH(prices_model!A8830,'Прайс-лист на год'!$E$3:$NG$3,0)),0)</f>
        <v>665</v>
      </c>
    </row>
    <row r="8831" spans="1:6" x14ac:dyDescent="0.25">
      <c r="A8831" s="30">
        <f>'Прайс-лист на год'!$E$3+ROUNDDOWN((ROW()-2)/25,0)</f>
        <v>44183</v>
      </c>
      <c r="B8831">
        <f t="shared" ref="B8831:E8831" si="8805">B8806</f>
        <v>1</v>
      </c>
      <c r="C8831" t="str">
        <f t="shared" si="8805"/>
        <v>A1</v>
      </c>
      <c r="D8831" t="str">
        <f t="shared" si="8805"/>
        <v>продукты сырные</v>
      </c>
      <c r="E8831" t="str">
        <f t="shared" si="8805"/>
        <v>A1|продукты сырные</v>
      </c>
      <c r="F8831">
        <f>IFERROR(INDEX('Прайс-лист на год'!$E$4:$NG$28,MATCH(prices_model!E8831,'Прайс-лист на год'!$D$4:$D$28,0),MATCH(prices_model!A8831,'Прайс-лист на год'!$E$3:$NG$3,0)),0)</f>
        <v>380</v>
      </c>
    </row>
    <row r="8832" spans="1:6" x14ac:dyDescent="0.25">
      <c r="A8832" s="30">
        <f>'Прайс-лист на год'!$E$3+ROUNDDOWN((ROW()-2)/25,0)</f>
        <v>44183</v>
      </c>
      <c r="B8832">
        <f t="shared" ref="B8832:E8832" si="8806">B8807</f>
        <v>1</v>
      </c>
      <c r="C8832" t="str">
        <f t="shared" si="8806"/>
        <v>A2</v>
      </c>
      <c r="D8832" t="str">
        <f t="shared" si="8806"/>
        <v>сыр твердый</v>
      </c>
      <c r="E8832" t="str">
        <f t="shared" si="8806"/>
        <v>A2|сыр твердый</v>
      </c>
      <c r="F8832">
        <f>IFERROR(INDEX('Прайс-лист на год'!$E$4:$NG$28,MATCH(prices_model!E8832,'Прайс-лист на год'!$D$4:$D$28,0),MATCH(prices_model!A8832,'Прайс-лист на год'!$E$3:$NG$3,0)),0)</f>
        <v>900</v>
      </c>
    </row>
    <row r="8833" spans="1:6" x14ac:dyDescent="0.25">
      <c r="A8833" s="30">
        <f>'Прайс-лист на год'!$E$3+ROUNDDOWN((ROW()-2)/25,0)</f>
        <v>44183</v>
      </c>
      <c r="B8833">
        <f t="shared" ref="B8833:E8833" si="8807">B8808</f>
        <v>1</v>
      </c>
      <c r="C8833" t="str">
        <f t="shared" si="8807"/>
        <v>A2</v>
      </c>
      <c r="D8833" t="str">
        <f t="shared" si="8807"/>
        <v>сыр полутвердый</v>
      </c>
      <c r="E8833" t="str">
        <f t="shared" si="8807"/>
        <v>A2|сыр полутвердый</v>
      </c>
      <c r="F8833">
        <f>IFERROR(INDEX('Прайс-лист на год'!$E$4:$NG$28,MATCH(prices_model!E8833,'Прайс-лист на год'!$D$4:$D$28,0),MATCH(prices_model!A8833,'Прайс-лист на год'!$E$3:$NG$3,0)),0)</f>
        <v>540</v>
      </c>
    </row>
    <row r="8834" spans="1:6" x14ac:dyDescent="0.25">
      <c r="A8834" s="30">
        <f>'Прайс-лист на год'!$E$3+ROUNDDOWN((ROW()-2)/25,0)</f>
        <v>44183</v>
      </c>
      <c r="B8834">
        <f t="shared" ref="B8834:E8834" si="8808">B8809</f>
        <v>1</v>
      </c>
      <c r="C8834" t="str">
        <f t="shared" si="8808"/>
        <v>A2</v>
      </c>
      <c r="D8834" t="str">
        <f t="shared" si="8808"/>
        <v>сыр мягкий</v>
      </c>
      <c r="E8834" t="str">
        <f t="shared" si="8808"/>
        <v>A2|сыр мягкий</v>
      </c>
      <c r="F8834">
        <f>IFERROR(INDEX('Прайс-лист на год'!$E$4:$NG$28,MATCH(prices_model!E8834,'Прайс-лист на год'!$D$4:$D$28,0),MATCH(prices_model!A8834,'Прайс-лист на год'!$E$3:$NG$3,0)),0)</f>
        <v>450</v>
      </c>
    </row>
    <row r="8835" spans="1:6" x14ac:dyDescent="0.25">
      <c r="A8835" s="30">
        <f>'Прайс-лист на год'!$E$3+ROUNDDOWN((ROW()-2)/25,0)</f>
        <v>44183</v>
      </c>
      <c r="B8835">
        <f t="shared" ref="B8835:E8835" si="8809">B8810</f>
        <v>1</v>
      </c>
      <c r="C8835" t="str">
        <f t="shared" si="8809"/>
        <v>A2</v>
      </c>
      <c r="D8835" t="str">
        <f t="shared" si="8809"/>
        <v>прочие сыры</v>
      </c>
      <c r="E8835" t="str">
        <f t="shared" si="8809"/>
        <v>A2|прочие сыры</v>
      </c>
      <c r="F8835">
        <f>IFERROR(INDEX('Прайс-лист на год'!$E$4:$NG$28,MATCH(prices_model!E8835,'Прайс-лист на год'!$D$4:$D$28,0),MATCH(prices_model!A8835,'Прайс-лист на год'!$E$3:$NG$3,0)),0)</f>
        <v>630</v>
      </c>
    </row>
    <row r="8836" spans="1:6" x14ac:dyDescent="0.25">
      <c r="A8836" s="30">
        <f>'Прайс-лист на год'!$E$3+ROUNDDOWN((ROW()-2)/25,0)</f>
        <v>44183</v>
      </c>
      <c r="B8836">
        <f t="shared" ref="B8836:E8836" si="8810">B8811</f>
        <v>1</v>
      </c>
      <c r="C8836" t="str">
        <f t="shared" si="8810"/>
        <v>A2</v>
      </c>
      <c r="D8836" t="str">
        <f t="shared" si="8810"/>
        <v>продукты сырные</v>
      </c>
      <c r="E8836" t="str">
        <f t="shared" si="8810"/>
        <v>A2|продукты сырные</v>
      </c>
      <c r="F8836">
        <f>IFERROR(INDEX('Прайс-лист на год'!$E$4:$NG$28,MATCH(prices_model!E8836,'Прайс-лист на год'!$D$4:$D$28,0),MATCH(prices_model!A8836,'Прайс-лист на год'!$E$3:$NG$3,0)),0)</f>
        <v>360</v>
      </c>
    </row>
    <row r="8837" spans="1:6" x14ac:dyDescent="0.25">
      <c r="A8837" s="30">
        <f>'Прайс-лист на год'!$E$3+ROUNDDOWN((ROW()-2)/25,0)</f>
        <v>44183</v>
      </c>
      <c r="B8837">
        <f t="shared" ref="B8837:E8837" si="8811">B8812</f>
        <v>1</v>
      </c>
      <c r="C8837" t="str">
        <f t="shared" si="8811"/>
        <v>A3</v>
      </c>
      <c r="D8837" t="str">
        <f t="shared" si="8811"/>
        <v>сыр твердый</v>
      </c>
      <c r="E8837" t="str">
        <f t="shared" si="8811"/>
        <v>A3|сыр твердый</v>
      </c>
      <c r="F8837">
        <f>IFERROR(INDEX('Прайс-лист на год'!$E$4:$NG$28,MATCH(prices_model!E8837,'Прайс-лист на год'!$D$4:$D$28,0),MATCH(prices_model!A8837,'Прайс-лист на год'!$E$3:$NG$3,0)),0)</f>
        <v>1100</v>
      </c>
    </row>
    <row r="8838" spans="1:6" x14ac:dyDescent="0.25">
      <c r="A8838" s="30">
        <f>'Прайс-лист на год'!$E$3+ROUNDDOWN((ROW()-2)/25,0)</f>
        <v>44183</v>
      </c>
      <c r="B8838">
        <f t="shared" ref="B8838:E8838" si="8812">B8813</f>
        <v>1</v>
      </c>
      <c r="C8838" t="str">
        <f t="shared" si="8812"/>
        <v>A3</v>
      </c>
      <c r="D8838" t="str">
        <f t="shared" si="8812"/>
        <v>сыр полутвердый</v>
      </c>
      <c r="E8838" t="str">
        <f t="shared" si="8812"/>
        <v>A3|сыр полутвердый</v>
      </c>
      <c r="F8838">
        <f>IFERROR(INDEX('Прайс-лист на год'!$E$4:$NG$28,MATCH(prices_model!E8838,'Прайс-лист на год'!$D$4:$D$28,0),MATCH(prices_model!A8838,'Прайс-лист на год'!$E$3:$NG$3,0)),0)</f>
        <v>660</v>
      </c>
    </row>
    <row r="8839" spans="1:6" x14ac:dyDescent="0.25">
      <c r="A8839" s="30">
        <f>'Прайс-лист на год'!$E$3+ROUNDDOWN((ROW()-2)/25,0)</f>
        <v>44183</v>
      </c>
      <c r="B8839">
        <f t="shared" ref="B8839:E8839" si="8813">B8814</f>
        <v>1</v>
      </c>
      <c r="C8839" t="str">
        <f t="shared" si="8813"/>
        <v>A3</v>
      </c>
      <c r="D8839" t="str">
        <f t="shared" si="8813"/>
        <v>сыр мягкий</v>
      </c>
      <c r="E8839" t="str">
        <f t="shared" si="8813"/>
        <v>A3|сыр мягкий</v>
      </c>
      <c r="F8839">
        <f>IFERROR(INDEX('Прайс-лист на год'!$E$4:$NG$28,MATCH(prices_model!E8839,'Прайс-лист на год'!$D$4:$D$28,0),MATCH(prices_model!A8839,'Прайс-лист на год'!$E$3:$NG$3,0)),0)</f>
        <v>550</v>
      </c>
    </row>
    <row r="8840" spans="1:6" x14ac:dyDescent="0.25">
      <c r="A8840" s="30">
        <f>'Прайс-лист на год'!$E$3+ROUNDDOWN((ROW()-2)/25,0)</f>
        <v>44183</v>
      </c>
      <c r="B8840">
        <f t="shared" ref="B8840:E8840" si="8814">B8815</f>
        <v>1</v>
      </c>
      <c r="C8840" t="str">
        <f t="shared" si="8814"/>
        <v>A3</v>
      </c>
      <c r="D8840" t="str">
        <f t="shared" si="8814"/>
        <v>прочие сыры</v>
      </c>
      <c r="E8840" t="str">
        <f t="shared" si="8814"/>
        <v>A3|прочие сыры</v>
      </c>
      <c r="F8840">
        <f>IFERROR(INDEX('Прайс-лист на год'!$E$4:$NG$28,MATCH(prices_model!E8840,'Прайс-лист на год'!$D$4:$D$28,0),MATCH(prices_model!A8840,'Прайс-лист на год'!$E$3:$NG$3,0)),0)</f>
        <v>770</v>
      </c>
    </row>
    <row r="8841" spans="1:6" x14ac:dyDescent="0.25">
      <c r="A8841" s="30">
        <f>'Прайс-лист на год'!$E$3+ROUNDDOWN((ROW()-2)/25,0)</f>
        <v>44183</v>
      </c>
      <c r="B8841">
        <f t="shared" ref="B8841:E8841" si="8815">B8816</f>
        <v>1</v>
      </c>
      <c r="C8841" t="str">
        <f t="shared" si="8815"/>
        <v>A3</v>
      </c>
      <c r="D8841" t="str">
        <f t="shared" si="8815"/>
        <v>продукты сырные</v>
      </c>
      <c r="E8841" t="str">
        <f t="shared" si="8815"/>
        <v>A3|продукты сырные</v>
      </c>
      <c r="F8841">
        <f>IFERROR(INDEX('Прайс-лист на год'!$E$4:$NG$28,MATCH(prices_model!E8841,'Прайс-лист на год'!$D$4:$D$28,0),MATCH(prices_model!A8841,'Прайс-лист на год'!$E$3:$NG$3,0)),0)</f>
        <v>440</v>
      </c>
    </row>
    <row r="8842" spans="1:6" x14ac:dyDescent="0.25">
      <c r="A8842" s="30">
        <f>'Прайс-лист на год'!$E$3+ROUNDDOWN((ROW()-2)/25,0)</f>
        <v>44183</v>
      </c>
      <c r="B8842">
        <f t="shared" ref="B8842:E8842" si="8816">B8817</f>
        <v>1</v>
      </c>
      <c r="C8842" t="str">
        <f t="shared" si="8816"/>
        <v>A4</v>
      </c>
      <c r="D8842" t="str">
        <f t="shared" si="8816"/>
        <v>сыр твердый</v>
      </c>
      <c r="E8842" t="str">
        <f t="shared" si="8816"/>
        <v>A4|сыр твердый</v>
      </c>
      <c r="F8842">
        <f>IFERROR(INDEX('Прайс-лист на год'!$E$4:$NG$28,MATCH(prices_model!E8842,'Прайс-лист на год'!$D$4:$D$28,0),MATCH(prices_model!A8842,'Прайс-лист на год'!$E$3:$NG$3,0)),0)</f>
        <v>1103</v>
      </c>
    </row>
    <row r="8843" spans="1:6" x14ac:dyDescent="0.25">
      <c r="A8843" s="30">
        <f>'Прайс-лист на год'!$E$3+ROUNDDOWN((ROW()-2)/25,0)</f>
        <v>44183</v>
      </c>
      <c r="B8843">
        <f t="shared" ref="B8843:E8843" si="8817">B8818</f>
        <v>1</v>
      </c>
      <c r="C8843" t="str">
        <f t="shared" si="8817"/>
        <v>A4</v>
      </c>
      <c r="D8843" t="str">
        <f t="shared" si="8817"/>
        <v>сыр полутвердый</v>
      </c>
      <c r="E8843" t="str">
        <f t="shared" si="8817"/>
        <v>A4|сыр полутвердый</v>
      </c>
      <c r="F8843">
        <f>IFERROR(INDEX('Прайс-лист на год'!$E$4:$NG$28,MATCH(prices_model!E8843,'Прайс-лист на год'!$D$4:$D$28,0),MATCH(prices_model!A8843,'Прайс-лист на год'!$E$3:$NG$3,0)),0)</f>
        <v>536</v>
      </c>
    </row>
    <row r="8844" spans="1:6" x14ac:dyDescent="0.25">
      <c r="A8844" s="30">
        <f>'Прайс-лист на год'!$E$3+ROUNDDOWN((ROW()-2)/25,0)</f>
        <v>44183</v>
      </c>
      <c r="B8844">
        <f t="shared" ref="B8844:E8844" si="8818">B8819</f>
        <v>1</v>
      </c>
      <c r="C8844" t="str">
        <f t="shared" si="8818"/>
        <v>A4</v>
      </c>
      <c r="D8844" t="str">
        <f t="shared" si="8818"/>
        <v>сыр мягкий</v>
      </c>
      <c r="E8844" t="str">
        <f t="shared" si="8818"/>
        <v>A4|сыр мягкий</v>
      </c>
      <c r="F8844">
        <f>IFERROR(INDEX('Прайс-лист на год'!$E$4:$NG$28,MATCH(prices_model!E8844,'Прайс-лист на год'!$D$4:$D$28,0),MATCH(prices_model!A8844,'Прайс-лист на год'!$E$3:$NG$3,0)),0)</f>
        <v>551</v>
      </c>
    </row>
    <row r="8845" spans="1:6" x14ac:dyDescent="0.25">
      <c r="A8845" s="30">
        <f>'Прайс-лист на год'!$E$3+ROUNDDOWN((ROW()-2)/25,0)</f>
        <v>44183</v>
      </c>
      <c r="B8845">
        <f t="shared" ref="B8845:E8845" si="8819">B8820</f>
        <v>1</v>
      </c>
      <c r="C8845" t="str">
        <f t="shared" si="8819"/>
        <v>A4</v>
      </c>
      <c r="D8845" t="str">
        <f t="shared" si="8819"/>
        <v>прочие сыры</v>
      </c>
      <c r="E8845" t="str">
        <f t="shared" si="8819"/>
        <v>A4|прочие сыры</v>
      </c>
      <c r="F8845">
        <f>IFERROR(INDEX('Прайс-лист на год'!$E$4:$NG$28,MATCH(prices_model!E8845,'Прайс-лист на год'!$D$4:$D$28,0),MATCH(prices_model!A8845,'Прайс-лист на год'!$E$3:$NG$3,0)),0)</f>
        <v>847</v>
      </c>
    </row>
    <row r="8846" spans="1:6" x14ac:dyDescent="0.25">
      <c r="A8846" s="30">
        <f>'Прайс-лист на год'!$E$3+ROUNDDOWN((ROW()-2)/25,0)</f>
        <v>44183</v>
      </c>
      <c r="B8846">
        <f t="shared" ref="B8846:E8846" si="8820">B8821</f>
        <v>1</v>
      </c>
      <c r="C8846" t="str">
        <f t="shared" si="8820"/>
        <v>A4</v>
      </c>
      <c r="D8846" t="str">
        <f t="shared" si="8820"/>
        <v>продукты сырные</v>
      </c>
      <c r="E8846" t="str">
        <f t="shared" si="8820"/>
        <v>A4|продукты сырные</v>
      </c>
      <c r="F8846">
        <f>IFERROR(INDEX('Прайс-лист на год'!$E$4:$NG$28,MATCH(prices_model!E8846,'Прайс-лист на год'!$D$4:$D$28,0),MATCH(prices_model!A8846,'Прайс-лист на год'!$E$3:$NG$3,0)),0)</f>
        <v>340</v>
      </c>
    </row>
    <row r="8847" spans="1:6" x14ac:dyDescent="0.25">
      <c r="A8847" s="30">
        <f>'Прайс-лист на год'!$E$3+ROUNDDOWN((ROW()-2)/25,0)</f>
        <v>44183</v>
      </c>
      <c r="B8847">
        <f t="shared" ref="B8847:E8847" si="8821">B8822</f>
        <v>1</v>
      </c>
      <c r="C8847" t="str">
        <f t="shared" si="8821"/>
        <v>A5</v>
      </c>
      <c r="D8847" t="str">
        <f t="shared" si="8821"/>
        <v>сыр твердый</v>
      </c>
      <c r="E8847" t="str">
        <f t="shared" si="8821"/>
        <v>A5|сыр твердый</v>
      </c>
      <c r="F8847">
        <f>IFERROR(INDEX('Прайс-лист на год'!$E$4:$NG$28,MATCH(prices_model!E8847,'Прайс-лист на год'!$D$4:$D$28,0),MATCH(prices_model!A8847,'Прайс-лист на год'!$E$3:$NG$3,0)),0)</f>
        <v>1112</v>
      </c>
    </row>
    <row r="8848" spans="1:6" x14ac:dyDescent="0.25">
      <c r="A8848" s="30">
        <f>'Прайс-лист на год'!$E$3+ROUNDDOWN((ROW()-2)/25,0)</f>
        <v>44183</v>
      </c>
      <c r="B8848">
        <f t="shared" ref="B8848:E8848" si="8822">B8823</f>
        <v>1</v>
      </c>
      <c r="C8848" t="str">
        <f t="shared" si="8822"/>
        <v>A5</v>
      </c>
      <c r="D8848" t="str">
        <f t="shared" si="8822"/>
        <v>сыр полутвердый</v>
      </c>
      <c r="E8848" t="str">
        <f t="shared" si="8822"/>
        <v>A5|сыр полутвердый</v>
      </c>
      <c r="F8848">
        <f>IFERROR(INDEX('Прайс-лист на год'!$E$4:$NG$28,MATCH(prices_model!E8848,'Прайс-лист на год'!$D$4:$D$28,0),MATCH(prices_model!A8848,'Прайс-лист на год'!$E$3:$NG$3,0)),0)</f>
        <v>667</v>
      </c>
    </row>
    <row r="8849" spans="1:6" x14ac:dyDescent="0.25">
      <c r="A8849" s="30">
        <f>'Прайс-лист на год'!$E$3+ROUNDDOWN((ROW()-2)/25,0)</f>
        <v>44183</v>
      </c>
      <c r="B8849">
        <f t="shared" ref="B8849:E8849" si="8823">B8824</f>
        <v>1</v>
      </c>
      <c r="C8849" t="str">
        <f t="shared" si="8823"/>
        <v>A5</v>
      </c>
      <c r="D8849" t="str">
        <f t="shared" si="8823"/>
        <v>сыр мягкий</v>
      </c>
      <c r="E8849" t="str">
        <f t="shared" si="8823"/>
        <v>A5|сыр мягкий</v>
      </c>
      <c r="F8849">
        <f>IFERROR(INDEX('Прайс-лист на год'!$E$4:$NG$28,MATCH(prices_model!E8849,'Прайс-лист на год'!$D$4:$D$28,0),MATCH(prices_model!A8849,'Прайс-лист на год'!$E$3:$NG$3,0)),0)</f>
        <v>556</v>
      </c>
    </row>
    <row r="8850" spans="1:6" x14ac:dyDescent="0.25">
      <c r="A8850" s="30">
        <f>'Прайс-лист на год'!$E$3+ROUNDDOWN((ROW()-2)/25,0)</f>
        <v>44183</v>
      </c>
      <c r="B8850">
        <f t="shared" ref="B8850:E8850" si="8824">B8825</f>
        <v>1</v>
      </c>
      <c r="C8850" t="str">
        <f t="shared" si="8824"/>
        <v>A5</v>
      </c>
      <c r="D8850" t="str">
        <f t="shared" si="8824"/>
        <v>прочие сыры</v>
      </c>
      <c r="E8850" t="str">
        <f t="shared" si="8824"/>
        <v>A5|прочие сыры</v>
      </c>
      <c r="F8850">
        <f>IFERROR(INDEX('Прайс-лист на год'!$E$4:$NG$28,MATCH(prices_model!E8850,'Прайс-лист на год'!$D$4:$D$28,0),MATCH(prices_model!A8850,'Прайс-лист на год'!$E$3:$NG$3,0)),0)</f>
        <v>779</v>
      </c>
    </row>
    <row r="8851" spans="1:6" x14ac:dyDescent="0.25">
      <c r="A8851" s="30">
        <f>'Прайс-лист на год'!$E$3+ROUNDDOWN((ROW()-2)/25,0)</f>
        <v>44183</v>
      </c>
      <c r="B8851">
        <f t="shared" ref="B8851:E8851" si="8825">B8826</f>
        <v>1</v>
      </c>
      <c r="C8851" t="str">
        <f t="shared" si="8825"/>
        <v>A5</v>
      </c>
      <c r="D8851" t="str">
        <f t="shared" si="8825"/>
        <v>продукты сырные</v>
      </c>
      <c r="E8851" t="str">
        <f t="shared" si="8825"/>
        <v>A5|продукты сырные</v>
      </c>
      <c r="F8851">
        <f>IFERROR(INDEX('Прайс-лист на год'!$E$4:$NG$28,MATCH(prices_model!E8851,'Прайс-лист на год'!$D$4:$D$28,0),MATCH(prices_model!A8851,'Прайс-лист на год'!$E$3:$NG$3,0)),0)</f>
        <v>445</v>
      </c>
    </row>
    <row r="8852" spans="1:6" x14ac:dyDescent="0.25">
      <c r="A8852" s="30">
        <f>'Прайс-лист на год'!$E$3+ROUNDDOWN((ROW()-2)/25,0)</f>
        <v>44184</v>
      </c>
      <c r="B8852">
        <f t="shared" ref="B8852:E8852" si="8826">B8827</f>
        <v>1</v>
      </c>
      <c r="C8852" t="str">
        <f t="shared" si="8826"/>
        <v>A1</v>
      </c>
      <c r="D8852" t="str">
        <f t="shared" si="8826"/>
        <v>сыр твердый</v>
      </c>
      <c r="E8852" t="str">
        <f t="shared" si="8826"/>
        <v>A1|сыр твердый</v>
      </c>
      <c r="F8852">
        <f>IFERROR(INDEX('Прайс-лист на год'!$E$4:$NG$28,MATCH(prices_model!E8852,'Прайс-лист на год'!$D$4:$D$28,0),MATCH(prices_model!A8852,'Прайс-лист на год'!$E$3:$NG$3,0)),0)</f>
        <v>950</v>
      </c>
    </row>
    <row r="8853" spans="1:6" x14ac:dyDescent="0.25">
      <c r="A8853" s="30">
        <f>'Прайс-лист на год'!$E$3+ROUNDDOWN((ROW()-2)/25,0)</f>
        <v>44184</v>
      </c>
      <c r="B8853">
        <f t="shared" ref="B8853:E8853" si="8827">B8828</f>
        <v>1</v>
      </c>
      <c r="C8853" t="str">
        <f t="shared" si="8827"/>
        <v>A1</v>
      </c>
      <c r="D8853" t="str">
        <f t="shared" si="8827"/>
        <v>сыр полутвердый</v>
      </c>
      <c r="E8853" t="str">
        <f t="shared" si="8827"/>
        <v>A1|сыр полутвердый</v>
      </c>
      <c r="F8853">
        <f>IFERROR(INDEX('Прайс-лист на год'!$E$4:$NG$28,MATCH(prices_model!E8853,'Прайс-лист на год'!$D$4:$D$28,0),MATCH(prices_model!A8853,'Прайс-лист на год'!$E$3:$NG$3,0)),0)</f>
        <v>570</v>
      </c>
    </row>
    <row r="8854" spans="1:6" x14ac:dyDescent="0.25">
      <c r="A8854" s="30">
        <f>'Прайс-лист на год'!$E$3+ROUNDDOWN((ROW()-2)/25,0)</f>
        <v>44184</v>
      </c>
      <c r="B8854">
        <f t="shared" ref="B8854:E8854" si="8828">B8829</f>
        <v>1</v>
      </c>
      <c r="C8854" t="str">
        <f t="shared" si="8828"/>
        <v>A1</v>
      </c>
      <c r="D8854" t="str">
        <f t="shared" si="8828"/>
        <v>сыр мягкий</v>
      </c>
      <c r="E8854" t="str">
        <f t="shared" si="8828"/>
        <v>A1|сыр мягкий</v>
      </c>
      <c r="F8854">
        <f>IFERROR(INDEX('Прайс-лист на год'!$E$4:$NG$28,MATCH(prices_model!E8854,'Прайс-лист на год'!$D$4:$D$28,0),MATCH(prices_model!A8854,'Прайс-лист на год'!$E$3:$NG$3,0)),0)</f>
        <v>475</v>
      </c>
    </row>
    <row r="8855" spans="1:6" x14ac:dyDescent="0.25">
      <c r="A8855" s="30">
        <f>'Прайс-лист на год'!$E$3+ROUNDDOWN((ROW()-2)/25,0)</f>
        <v>44184</v>
      </c>
      <c r="B8855">
        <f t="shared" ref="B8855:E8855" si="8829">B8830</f>
        <v>1</v>
      </c>
      <c r="C8855" t="str">
        <f t="shared" si="8829"/>
        <v>A1</v>
      </c>
      <c r="D8855" t="str">
        <f t="shared" si="8829"/>
        <v>прочие сыры</v>
      </c>
      <c r="E8855" t="str">
        <f t="shared" si="8829"/>
        <v>A1|прочие сыры</v>
      </c>
      <c r="F8855">
        <f>IFERROR(INDEX('Прайс-лист на год'!$E$4:$NG$28,MATCH(prices_model!E8855,'Прайс-лист на год'!$D$4:$D$28,0),MATCH(prices_model!A8855,'Прайс-лист на год'!$E$3:$NG$3,0)),0)</f>
        <v>665</v>
      </c>
    </row>
    <row r="8856" spans="1:6" x14ac:dyDescent="0.25">
      <c r="A8856" s="30">
        <f>'Прайс-лист на год'!$E$3+ROUNDDOWN((ROW()-2)/25,0)</f>
        <v>44184</v>
      </c>
      <c r="B8856">
        <f t="shared" ref="B8856:E8856" si="8830">B8831</f>
        <v>1</v>
      </c>
      <c r="C8856" t="str">
        <f t="shared" si="8830"/>
        <v>A1</v>
      </c>
      <c r="D8856" t="str">
        <f t="shared" si="8830"/>
        <v>продукты сырные</v>
      </c>
      <c r="E8856" t="str">
        <f t="shared" si="8830"/>
        <v>A1|продукты сырные</v>
      </c>
      <c r="F8856">
        <f>IFERROR(INDEX('Прайс-лист на год'!$E$4:$NG$28,MATCH(prices_model!E8856,'Прайс-лист на год'!$D$4:$D$28,0),MATCH(prices_model!A8856,'Прайс-лист на год'!$E$3:$NG$3,0)),0)</f>
        <v>380</v>
      </c>
    </row>
    <row r="8857" spans="1:6" x14ac:dyDescent="0.25">
      <c r="A8857" s="30">
        <f>'Прайс-лист на год'!$E$3+ROUNDDOWN((ROW()-2)/25,0)</f>
        <v>44184</v>
      </c>
      <c r="B8857">
        <f t="shared" ref="B8857:E8857" si="8831">B8832</f>
        <v>1</v>
      </c>
      <c r="C8857" t="str">
        <f t="shared" si="8831"/>
        <v>A2</v>
      </c>
      <c r="D8857" t="str">
        <f t="shared" si="8831"/>
        <v>сыр твердый</v>
      </c>
      <c r="E8857" t="str">
        <f t="shared" si="8831"/>
        <v>A2|сыр твердый</v>
      </c>
      <c r="F8857">
        <f>IFERROR(INDEX('Прайс-лист на год'!$E$4:$NG$28,MATCH(prices_model!E8857,'Прайс-лист на год'!$D$4:$D$28,0),MATCH(prices_model!A8857,'Прайс-лист на год'!$E$3:$NG$3,0)),0)</f>
        <v>900</v>
      </c>
    </row>
    <row r="8858" spans="1:6" x14ac:dyDescent="0.25">
      <c r="A8858" s="30">
        <f>'Прайс-лист на год'!$E$3+ROUNDDOWN((ROW()-2)/25,0)</f>
        <v>44184</v>
      </c>
      <c r="B8858">
        <f t="shared" ref="B8858:E8858" si="8832">B8833</f>
        <v>1</v>
      </c>
      <c r="C8858" t="str">
        <f t="shared" si="8832"/>
        <v>A2</v>
      </c>
      <c r="D8858" t="str">
        <f t="shared" si="8832"/>
        <v>сыр полутвердый</v>
      </c>
      <c r="E8858" t="str">
        <f t="shared" si="8832"/>
        <v>A2|сыр полутвердый</v>
      </c>
      <c r="F8858">
        <f>IFERROR(INDEX('Прайс-лист на год'!$E$4:$NG$28,MATCH(prices_model!E8858,'Прайс-лист на год'!$D$4:$D$28,0),MATCH(prices_model!A8858,'Прайс-лист на год'!$E$3:$NG$3,0)),0)</f>
        <v>540</v>
      </c>
    </row>
    <row r="8859" spans="1:6" x14ac:dyDescent="0.25">
      <c r="A8859" s="30">
        <f>'Прайс-лист на год'!$E$3+ROUNDDOWN((ROW()-2)/25,0)</f>
        <v>44184</v>
      </c>
      <c r="B8859">
        <f t="shared" ref="B8859:E8859" si="8833">B8834</f>
        <v>1</v>
      </c>
      <c r="C8859" t="str">
        <f t="shared" si="8833"/>
        <v>A2</v>
      </c>
      <c r="D8859" t="str">
        <f t="shared" si="8833"/>
        <v>сыр мягкий</v>
      </c>
      <c r="E8859" t="str">
        <f t="shared" si="8833"/>
        <v>A2|сыр мягкий</v>
      </c>
      <c r="F8859">
        <f>IFERROR(INDEX('Прайс-лист на год'!$E$4:$NG$28,MATCH(prices_model!E8859,'Прайс-лист на год'!$D$4:$D$28,0),MATCH(prices_model!A8859,'Прайс-лист на год'!$E$3:$NG$3,0)),0)</f>
        <v>450</v>
      </c>
    </row>
    <row r="8860" spans="1:6" x14ac:dyDescent="0.25">
      <c r="A8860" s="30">
        <f>'Прайс-лист на год'!$E$3+ROUNDDOWN((ROW()-2)/25,0)</f>
        <v>44184</v>
      </c>
      <c r="B8860">
        <f t="shared" ref="B8860:E8860" si="8834">B8835</f>
        <v>1</v>
      </c>
      <c r="C8860" t="str">
        <f t="shared" si="8834"/>
        <v>A2</v>
      </c>
      <c r="D8860" t="str">
        <f t="shared" si="8834"/>
        <v>прочие сыры</v>
      </c>
      <c r="E8860" t="str">
        <f t="shared" si="8834"/>
        <v>A2|прочие сыры</v>
      </c>
      <c r="F8860">
        <f>IFERROR(INDEX('Прайс-лист на год'!$E$4:$NG$28,MATCH(prices_model!E8860,'Прайс-лист на год'!$D$4:$D$28,0),MATCH(prices_model!A8860,'Прайс-лист на год'!$E$3:$NG$3,0)),0)</f>
        <v>630</v>
      </c>
    </row>
    <row r="8861" spans="1:6" x14ac:dyDescent="0.25">
      <c r="A8861" s="30">
        <f>'Прайс-лист на год'!$E$3+ROUNDDOWN((ROW()-2)/25,0)</f>
        <v>44184</v>
      </c>
      <c r="B8861">
        <f t="shared" ref="B8861:E8861" si="8835">B8836</f>
        <v>1</v>
      </c>
      <c r="C8861" t="str">
        <f t="shared" si="8835"/>
        <v>A2</v>
      </c>
      <c r="D8861" t="str">
        <f t="shared" si="8835"/>
        <v>продукты сырные</v>
      </c>
      <c r="E8861" t="str">
        <f t="shared" si="8835"/>
        <v>A2|продукты сырные</v>
      </c>
      <c r="F8861">
        <f>IFERROR(INDEX('Прайс-лист на год'!$E$4:$NG$28,MATCH(prices_model!E8861,'Прайс-лист на год'!$D$4:$D$28,0),MATCH(prices_model!A8861,'Прайс-лист на год'!$E$3:$NG$3,0)),0)</f>
        <v>360</v>
      </c>
    </row>
    <row r="8862" spans="1:6" x14ac:dyDescent="0.25">
      <c r="A8862" s="30">
        <f>'Прайс-лист на год'!$E$3+ROUNDDOWN((ROW()-2)/25,0)</f>
        <v>44184</v>
      </c>
      <c r="B8862">
        <f t="shared" ref="B8862:E8862" si="8836">B8837</f>
        <v>1</v>
      </c>
      <c r="C8862" t="str">
        <f t="shared" si="8836"/>
        <v>A3</v>
      </c>
      <c r="D8862" t="str">
        <f t="shared" si="8836"/>
        <v>сыр твердый</v>
      </c>
      <c r="E8862" t="str">
        <f t="shared" si="8836"/>
        <v>A3|сыр твердый</v>
      </c>
      <c r="F8862">
        <f>IFERROR(INDEX('Прайс-лист на год'!$E$4:$NG$28,MATCH(prices_model!E8862,'Прайс-лист на год'!$D$4:$D$28,0),MATCH(prices_model!A8862,'Прайс-лист на год'!$E$3:$NG$3,0)),0)</f>
        <v>1100</v>
      </c>
    </row>
    <row r="8863" spans="1:6" x14ac:dyDescent="0.25">
      <c r="A8863" s="30">
        <f>'Прайс-лист на год'!$E$3+ROUNDDOWN((ROW()-2)/25,0)</f>
        <v>44184</v>
      </c>
      <c r="B8863">
        <f t="shared" ref="B8863:E8863" si="8837">B8838</f>
        <v>1</v>
      </c>
      <c r="C8863" t="str">
        <f t="shared" si="8837"/>
        <v>A3</v>
      </c>
      <c r="D8863" t="str">
        <f t="shared" si="8837"/>
        <v>сыр полутвердый</v>
      </c>
      <c r="E8863" t="str">
        <f t="shared" si="8837"/>
        <v>A3|сыр полутвердый</v>
      </c>
      <c r="F8863">
        <f>IFERROR(INDEX('Прайс-лист на год'!$E$4:$NG$28,MATCH(prices_model!E8863,'Прайс-лист на год'!$D$4:$D$28,0),MATCH(prices_model!A8863,'Прайс-лист на год'!$E$3:$NG$3,0)),0)</f>
        <v>660</v>
      </c>
    </row>
    <row r="8864" spans="1:6" x14ac:dyDescent="0.25">
      <c r="A8864" s="30">
        <f>'Прайс-лист на год'!$E$3+ROUNDDOWN((ROW()-2)/25,0)</f>
        <v>44184</v>
      </c>
      <c r="B8864">
        <f t="shared" ref="B8864:E8864" si="8838">B8839</f>
        <v>1</v>
      </c>
      <c r="C8864" t="str">
        <f t="shared" si="8838"/>
        <v>A3</v>
      </c>
      <c r="D8864" t="str">
        <f t="shared" si="8838"/>
        <v>сыр мягкий</v>
      </c>
      <c r="E8864" t="str">
        <f t="shared" si="8838"/>
        <v>A3|сыр мягкий</v>
      </c>
      <c r="F8864">
        <f>IFERROR(INDEX('Прайс-лист на год'!$E$4:$NG$28,MATCH(prices_model!E8864,'Прайс-лист на год'!$D$4:$D$28,0),MATCH(prices_model!A8864,'Прайс-лист на год'!$E$3:$NG$3,0)),0)</f>
        <v>550</v>
      </c>
    </row>
    <row r="8865" spans="1:6" x14ac:dyDescent="0.25">
      <c r="A8865" s="30">
        <f>'Прайс-лист на год'!$E$3+ROUNDDOWN((ROW()-2)/25,0)</f>
        <v>44184</v>
      </c>
      <c r="B8865">
        <f t="shared" ref="B8865:E8865" si="8839">B8840</f>
        <v>1</v>
      </c>
      <c r="C8865" t="str">
        <f t="shared" si="8839"/>
        <v>A3</v>
      </c>
      <c r="D8865" t="str">
        <f t="shared" si="8839"/>
        <v>прочие сыры</v>
      </c>
      <c r="E8865" t="str">
        <f t="shared" si="8839"/>
        <v>A3|прочие сыры</v>
      </c>
      <c r="F8865">
        <f>IFERROR(INDEX('Прайс-лист на год'!$E$4:$NG$28,MATCH(prices_model!E8865,'Прайс-лист на год'!$D$4:$D$28,0),MATCH(prices_model!A8865,'Прайс-лист на год'!$E$3:$NG$3,0)),0)</f>
        <v>770</v>
      </c>
    </row>
    <row r="8866" spans="1:6" x14ac:dyDescent="0.25">
      <c r="A8866" s="30">
        <f>'Прайс-лист на год'!$E$3+ROUNDDOWN((ROW()-2)/25,0)</f>
        <v>44184</v>
      </c>
      <c r="B8866">
        <f t="shared" ref="B8866:E8866" si="8840">B8841</f>
        <v>1</v>
      </c>
      <c r="C8866" t="str">
        <f t="shared" si="8840"/>
        <v>A3</v>
      </c>
      <c r="D8866" t="str">
        <f t="shared" si="8840"/>
        <v>продукты сырные</v>
      </c>
      <c r="E8866" t="str">
        <f t="shared" si="8840"/>
        <v>A3|продукты сырные</v>
      </c>
      <c r="F8866">
        <f>IFERROR(INDEX('Прайс-лист на год'!$E$4:$NG$28,MATCH(prices_model!E8866,'Прайс-лист на год'!$D$4:$D$28,0),MATCH(prices_model!A8866,'Прайс-лист на год'!$E$3:$NG$3,0)),0)</f>
        <v>440</v>
      </c>
    </row>
    <row r="8867" spans="1:6" x14ac:dyDescent="0.25">
      <c r="A8867" s="30">
        <f>'Прайс-лист на год'!$E$3+ROUNDDOWN((ROW()-2)/25,0)</f>
        <v>44184</v>
      </c>
      <c r="B8867">
        <f t="shared" ref="B8867:E8867" si="8841">B8842</f>
        <v>1</v>
      </c>
      <c r="C8867" t="str">
        <f t="shared" si="8841"/>
        <v>A4</v>
      </c>
      <c r="D8867" t="str">
        <f t="shared" si="8841"/>
        <v>сыр твердый</v>
      </c>
      <c r="E8867" t="str">
        <f t="shared" si="8841"/>
        <v>A4|сыр твердый</v>
      </c>
      <c r="F8867">
        <f>IFERROR(INDEX('Прайс-лист на год'!$E$4:$NG$28,MATCH(prices_model!E8867,'Прайс-лист на год'!$D$4:$D$28,0),MATCH(prices_model!A8867,'Прайс-лист на год'!$E$3:$NG$3,0)),0)</f>
        <v>1103</v>
      </c>
    </row>
    <row r="8868" spans="1:6" x14ac:dyDescent="0.25">
      <c r="A8868" s="30">
        <f>'Прайс-лист на год'!$E$3+ROUNDDOWN((ROW()-2)/25,0)</f>
        <v>44184</v>
      </c>
      <c r="B8868">
        <f t="shared" ref="B8868:E8868" si="8842">B8843</f>
        <v>1</v>
      </c>
      <c r="C8868" t="str">
        <f t="shared" si="8842"/>
        <v>A4</v>
      </c>
      <c r="D8868" t="str">
        <f t="shared" si="8842"/>
        <v>сыр полутвердый</v>
      </c>
      <c r="E8868" t="str">
        <f t="shared" si="8842"/>
        <v>A4|сыр полутвердый</v>
      </c>
      <c r="F8868">
        <f>IFERROR(INDEX('Прайс-лист на год'!$E$4:$NG$28,MATCH(prices_model!E8868,'Прайс-лист на год'!$D$4:$D$28,0),MATCH(prices_model!A8868,'Прайс-лист на год'!$E$3:$NG$3,0)),0)</f>
        <v>536</v>
      </c>
    </row>
    <row r="8869" spans="1:6" x14ac:dyDescent="0.25">
      <c r="A8869" s="30">
        <f>'Прайс-лист на год'!$E$3+ROUNDDOWN((ROW()-2)/25,0)</f>
        <v>44184</v>
      </c>
      <c r="B8869">
        <f t="shared" ref="B8869:E8869" si="8843">B8844</f>
        <v>1</v>
      </c>
      <c r="C8869" t="str">
        <f t="shared" si="8843"/>
        <v>A4</v>
      </c>
      <c r="D8869" t="str">
        <f t="shared" si="8843"/>
        <v>сыр мягкий</v>
      </c>
      <c r="E8869" t="str">
        <f t="shared" si="8843"/>
        <v>A4|сыр мягкий</v>
      </c>
      <c r="F8869">
        <f>IFERROR(INDEX('Прайс-лист на год'!$E$4:$NG$28,MATCH(prices_model!E8869,'Прайс-лист на год'!$D$4:$D$28,0),MATCH(prices_model!A8869,'Прайс-лист на год'!$E$3:$NG$3,0)),0)</f>
        <v>551</v>
      </c>
    </row>
    <row r="8870" spans="1:6" x14ac:dyDescent="0.25">
      <c r="A8870" s="30">
        <f>'Прайс-лист на год'!$E$3+ROUNDDOWN((ROW()-2)/25,0)</f>
        <v>44184</v>
      </c>
      <c r="B8870">
        <f t="shared" ref="B8870:E8870" si="8844">B8845</f>
        <v>1</v>
      </c>
      <c r="C8870" t="str">
        <f t="shared" si="8844"/>
        <v>A4</v>
      </c>
      <c r="D8870" t="str">
        <f t="shared" si="8844"/>
        <v>прочие сыры</v>
      </c>
      <c r="E8870" t="str">
        <f t="shared" si="8844"/>
        <v>A4|прочие сыры</v>
      </c>
      <c r="F8870">
        <f>IFERROR(INDEX('Прайс-лист на год'!$E$4:$NG$28,MATCH(prices_model!E8870,'Прайс-лист на год'!$D$4:$D$28,0),MATCH(prices_model!A8870,'Прайс-лист на год'!$E$3:$NG$3,0)),0)</f>
        <v>847</v>
      </c>
    </row>
    <row r="8871" spans="1:6" x14ac:dyDescent="0.25">
      <c r="A8871" s="30">
        <f>'Прайс-лист на год'!$E$3+ROUNDDOWN((ROW()-2)/25,0)</f>
        <v>44184</v>
      </c>
      <c r="B8871">
        <f t="shared" ref="B8871:E8871" si="8845">B8846</f>
        <v>1</v>
      </c>
      <c r="C8871" t="str">
        <f t="shared" si="8845"/>
        <v>A4</v>
      </c>
      <c r="D8871" t="str">
        <f t="shared" si="8845"/>
        <v>продукты сырные</v>
      </c>
      <c r="E8871" t="str">
        <f t="shared" si="8845"/>
        <v>A4|продукты сырные</v>
      </c>
      <c r="F8871">
        <f>IFERROR(INDEX('Прайс-лист на год'!$E$4:$NG$28,MATCH(prices_model!E8871,'Прайс-лист на год'!$D$4:$D$28,0),MATCH(prices_model!A8871,'Прайс-лист на год'!$E$3:$NG$3,0)),0)</f>
        <v>340</v>
      </c>
    </row>
    <row r="8872" spans="1:6" x14ac:dyDescent="0.25">
      <c r="A8872" s="30">
        <f>'Прайс-лист на год'!$E$3+ROUNDDOWN((ROW()-2)/25,0)</f>
        <v>44184</v>
      </c>
      <c r="B8872">
        <f t="shared" ref="B8872:E8872" si="8846">B8847</f>
        <v>1</v>
      </c>
      <c r="C8872" t="str">
        <f t="shared" si="8846"/>
        <v>A5</v>
      </c>
      <c r="D8872" t="str">
        <f t="shared" si="8846"/>
        <v>сыр твердый</v>
      </c>
      <c r="E8872" t="str">
        <f t="shared" si="8846"/>
        <v>A5|сыр твердый</v>
      </c>
      <c r="F8872">
        <f>IFERROR(INDEX('Прайс-лист на год'!$E$4:$NG$28,MATCH(prices_model!E8872,'Прайс-лист на год'!$D$4:$D$28,0),MATCH(prices_model!A8872,'Прайс-лист на год'!$E$3:$NG$3,0)),0)</f>
        <v>1112</v>
      </c>
    </row>
    <row r="8873" spans="1:6" x14ac:dyDescent="0.25">
      <c r="A8873" s="30">
        <f>'Прайс-лист на год'!$E$3+ROUNDDOWN((ROW()-2)/25,0)</f>
        <v>44184</v>
      </c>
      <c r="B8873">
        <f t="shared" ref="B8873:E8873" si="8847">B8848</f>
        <v>1</v>
      </c>
      <c r="C8873" t="str">
        <f t="shared" si="8847"/>
        <v>A5</v>
      </c>
      <c r="D8873" t="str">
        <f t="shared" si="8847"/>
        <v>сыр полутвердый</v>
      </c>
      <c r="E8873" t="str">
        <f t="shared" si="8847"/>
        <v>A5|сыр полутвердый</v>
      </c>
      <c r="F8873">
        <f>IFERROR(INDEX('Прайс-лист на год'!$E$4:$NG$28,MATCH(prices_model!E8873,'Прайс-лист на год'!$D$4:$D$28,0),MATCH(prices_model!A8873,'Прайс-лист на год'!$E$3:$NG$3,0)),0)</f>
        <v>667</v>
      </c>
    </row>
    <row r="8874" spans="1:6" x14ac:dyDescent="0.25">
      <c r="A8874" s="30">
        <f>'Прайс-лист на год'!$E$3+ROUNDDOWN((ROW()-2)/25,0)</f>
        <v>44184</v>
      </c>
      <c r="B8874">
        <f t="shared" ref="B8874:E8874" si="8848">B8849</f>
        <v>1</v>
      </c>
      <c r="C8874" t="str">
        <f t="shared" si="8848"/>
        <v>A5</v>
      </c>
      <c r="D8874" t="str">
        <f t="shared" si="8848"/>
        <v>сыр мягкий</v>
      </c>
      <c r="E8874" t="str">
        <f t="shared" si="8848"/>
        <v>A5|сыр мягкий</v>
      </c>
      <c r="F8874">
        <f>IFERROR(INDEX('Прайс-лист на год'!$E$4:$NG$28,MATCH(prices_model!E8874,'Прайс-лист на год'!$D$4:$D$28,0),MATCH(prices_model!A8874,'Прайс-лист на год'!$E$3:$NG$3,0)),0)</f>
        <v>556</v>
      </c>
    </row>
    <row r="8875" spans="1:6" x14ac:dyDescent="0.25">
      <c r="A8875" s="30">
        <f>'Прайс-лист на год'!$E$3+ROUNDDOWN((ROW()-2)/25,0)</f>
        <v>44184</v>
      </c>
      <c r="B8875">
        <f t="shared" ref="B8875:E8875" si="8849">B8850</f>
        <v>1</v>
      </c>
      <c r="C8875" t="str">
        <f t="shared" si="8849"/>
        <v>A5</v>
      </c>
      <c r="D8875" t="str">
        <f t="shared" si="8849"/>
        <v>прочие сыры</v>
      </c>
      <c r="E8875" t="str">
        <f t="shared" si="8849"/>
        <v>A5|прочие сыры</v>
      </c>
      <c r="F8875">
        <f>IFERROR(INDEX('Прайс-лист на год'!$E$4:$NG$28,MATCH(prices_model!E8875,'Прайс-лист на год'!$D$4:$D$28,0),MATCH(prices_model!A8875,'Прайс-лист на год'!$E$3:$NG$3,0)),0)</f>
        <v>779</v>
      </c>
    </row>
    <row r="8876" spans="1:6" x14ac:dyDescent="0.25">
      <c r="A8876" s="30">
        <f>'Прайс-лист на год'!$E$3+ROUNDDOWN((ROW()-2)/25,0)</f>
        <v>44184</v>
      </c>
      <c r="B8876">
        <f t="shared" ref="B8876:E8876" si="8850">B8851</f>
        <v>1</v>
      </c>
      <c r="C8876" t="str">
        <f t="shared" si="8850"/>
        <v>A5</v>
      </c>
      <c r="D8876" t="str">
        <f t="shared" si="8850"/>
        <v>продукты сырные</v>
      </c>
      <c r="E8876" t="str">
        <f t="shared" si="8850"/>
        <v>A5|продукты сырные</v>
      </c>
      <c r="F8876">
        <f>IFERROR(INDEX('Прайс-лист на год'!$E$4:$NG$28,MATCH(prices_model!E8876,'Прайс-лист на год'!$D$4:$D$28,0),MATCH(prices_model!A8876,'Прайс-лист на год'!$E$3:$NG$3,0)),0)</f>
        <v>445</v>
      </c>
    </row>
    <row r="8877" spans="1:6" x14ac:dyDescent="0.25">
      <c r="A8877" s="30">
        <f>'Прайс-лист на год'!$E$3+ROUNDDOWN((ROW()-2)/25,0)</f>
        <v>44185</v>
      </c>
      <c r="B8877">
        <f t="shared" ref="B8877:E8877" si="8851">B8852</f>
        <v>1</v>
      </c>
      <c r="C8877" t="str">
        <f t="shared" si="8851"/>
        <v>A1</v>
      </c>
      <c r="D8877" t="str">
        <f t="shared" si="8851"/>
        <v>сыр твердый</v>
      </c>
      <c r="E8877" t="str">
        <f t="shared" si="8851"/>
        <v>A1|сыр твердый</v>
      </c>
      <c r="F8877">
        <f>IFERROR(INDEX('Прайс-лист на год'!$E$4:$NG$28,MATCH(prices_model!E8877,'Прайс-лист на год'!$D$4:$D$28,0),MATCH(prices_model!A8877,'Прайс-лист на год'!$E$3:$NG$3,0)),0)</f>
        <v>950</v>
      </c>
    </row>
    <row r="8878" spans="1:6" x14ac:dyDescent="0.25">
      <c r="A8878" s="30">
        <f>'Прайс-лист на год'!$E$3+ROUNDDOWN((ROW()-2)/25,0)</f>
        <v>44185</v>
      </c>
      <c r="B8878">
        <f t="shared" ref="B8878:E8878" si="8852">B8853</f>
        <v>1</v>
      </c>
      <c r="C8878" t="str">
        <f t="shared" si="8852"/>
        <v>A1</v>
      </c>
      <c r="D8878" t="str">
        <f t="shared" si="8852"/>
        <v>сыр полутвердый</v>
      </c>
      <c r="E8878" t="str">
        <f t="shared" si="8852"/>
        <v>A1|сыр полутвердый</v>
      </c>
      <c r="F8878">
        <f>IFERROR(INDEX('Прайс-лист на год'!$E$4:$NG$28,MATCH(prices_model!E8878,'Прайс-лист на год'!$D$4:$D$28,0),MATCH(prices_model!A8878,'Прайс-лист на год'!$E$3:$NG$3,0)),0)</f>
        <v>570</v>
      </c>
    </row>
    <row r="8879" spans="1:6" x14ac:dyDescent="0.25">
      <c r="A8879" s="30">
        <f>'Прайс-лист на год'!$E$3+ROUNDDOWN((ROW()-2)/25,0)</f>
        <v>44185</v>
      </c>
      <c r="B8879">
        <f t="shared" ref="B8879:E8879" si="8853">B8854</f>
        <v>1</v>
      </c>
      <c r="C8879" t="str">
        <f t="shared" si="8853"/>
        <v>A1</v>
      </c>
      <c r="D8879" t="str">
        <f t="shared" si="8853"/>
        <v>сыр мягкий</v>
      </c>
      <c r="E8879" t="str">
        <f t="shared" si="8853"/>
        <v>A1|сыр мягкий</v>
      </c>
      <c r="F8879">
        <f>IFERROR(INDEX('Прайс-лист на год'!$E$4:$NG$28,MATCH(prices_model!E8879,'Прайс-лист на год'!$D$4:$D$28,0),MATCH(prices_model!A8879,'Прайс-лист на год'!$E$3:$NG$3,0)),0)</f>
        <v>475</v>
      </c>
    </row>
    <row r="8880" spans="1:6" x14ac:dyDescent="0.25">
      <c r="A8880" s="30">
        <f>'Прайс-лист на год'!$E$3+ROUNDDOWN((ROW()-2)/25,0)</f>
        <v>44185</v>
      </c>
      <c r="B8880">
        <f t="shared" ref="B8880:E8880" si="8854">B8855</f>
        <v>1</v>
      </c>
      <c r="C8880" t="str">
        <f t="shared" si="8854"/>
        <v>A1</v>
      </c>
      <c r="D8880" t="str">
        <f t="shared" si="8854"/>
        <v>прочие сыры</v>
      </c>
      <c r="E8880" t="str">
        <f t="shared" si="8854"/>
        <v>A1|прочие сыры</v>
      </c>
      <c r="F8880">
        <f>IFERROR(INDEX('Прайс-лист на год'!$E$4:$NG$28,MATCH(prices_model!E8880,'Прайс-лист на год'!$D$4:$D$28,0),MATCH(prices_model!A8880,'Прайс-лист на год'!$E$3:$NG$3,0)),0)</f>
        <v>665</v>
      </c>
    </row>
    <row r="8881" spans="1:6" x14ac:dyDescent="0.25">
      <c r="A8881" s="30">
        <f>'Прайс-лист на год'!$E$3+ROUNDDOWN((ROW()-2)/25,0)</f>
        <v>44185</v>
      </c>
      <c r="B8881">
        <f t="shared" ref="B8881:E8881" si="8855">B8856</f>
        <v>1</v>
      </c>
      <c r="C8881" t="str">
        <f t="shared" si="8855"/>
        <v>A1</v>
      </c>
      <c r="D8881" t="str">
        <f t="shared" si="8855"/>
        <v>продукты сырные</v>
      </c>
      <c r="E8881" t="str">
        <f t="shared" si="8855"/>
        <v>A1|продукты сырные</v>
      </c>
      <c r="F8881">
        <f>IFERROR(INDEX('Прайс-лист на год'!$E$4:$NG$28,MATCH(prices_model!E8881,'Прайс-лист на год'!$D$4:$D$28,0),MATCH(prices_model!A8881,'Прайс-лист на год'!$E$3:$NG$3,0)),0)</f>
        <v>380</v>
      </c>
    </row>
    <row r="8882" spans="1:6" x14ac:dyDescent="0.25">
      <c r="A8882" s="30">
        <f>'Прайс-лист на год'!$E$3+ROUNDDOWN((ROW()-2)/25,0)</f>
        <v>44185</v>
      </c>
      <c r="B8882">
        <f t="shared" ref="B8882:E8882" si="8856">B8857</f>
        <v>1</v>
      </c>
      <c r="C8882" t="str">
        <f t="shared" si="8856"/>
        <v>A2</v>
      </c>
      <c r="D8882" t="str">
        <f t="shared" si="8856"/>
        <v>сыр твердый</v>
      </c>
      <c r="E8882" t="str">
        <f t="shared" si="8856"/>
        <v>A2|сыр твердый</v>
      </c>
      <c r="F8882">
        <f>IFERROR(INDEX('Прайс-лист на год'!$E$4:$NG$28,MATCH(prices_model!E8882,'Прайс-лист на год'!$D$4:$D$28,0),MATCH(prices_model!A8882,'Прайс-лист на год'!$E$3:$NG$3,0)),0)</f>
        <v>900</v>
      </c>
    </row>
    <row r="8883" spans="1:6" x14ac:dyDescent="0.25">
      <c r="A8883" s="30">
        <f>'Прайс-лист на год'!$E$3+ROUNDDOWN((ROW()-2)/25,0)</f>
        <v>44185</v>
      </c>
      <c r="B8883">
        <f t="shared" ref="B8883:E8883" si="8857">B8858</f>
        <v>1</v>
      </c>
      <c r="C8883" t="str">
        <f t="shared" si="8857"/>
        <v>A2</v>
      </c>
      <c r="D8883" t="str">
        <f t="shared" si="8857"/>
        <v>сыр полутвердый</v>
      </c>
      <c r="E8883" t="str">
        <f t="shared" si="8857"/>
        <v>A2|сыр полутвердый</v>
      </c>
      <c r="F8883">
        <f>IFERROR(INDEX('Прайс-лист на год'!$E$4:$NG$28,MATCH(prices_model!E8883,'Прайс-лист на год'!$D$4:$D$28,0),MATCH(prices_model!A8883,'Прайс-лист на год'!$E$3:$NG$3,0)),0)</f>
        <v>540</v>
      </c>
    </row>
    <row r="8884" spans="1:6" x14ac:dyDescent="0.25">
      <c r="A8884" s="30">
        <f>'Прайс-лист на год'!$E$3+ROUNDDOWN((ROW()-2)/25,0)</f>
        <v>44185</v>
      </c>
      <c r="B8884">
        <f t="shared" ref="B8884:E8884" si="8858">B8859</f>
        <v>1</v>
      </c>
      <c r="C8884" t="str">
        <f t="shared" si="8858"/>
        <v>A2</v>
      </c>
      <c r="D8884" t="str">
        <f t="shared" si="8858"/>
        <v>сыр мягкий</v>
      </c>
      <c r="E8884" t="str">
        <f t="shared" si="8858"/>
        <v>A2|сыр мягкий</v>
      </c>
      <c r="F8884">
        <f>IFERROR(INDEX('Прайс-лист на год'!$E$4:$NG$28,MATCH(prices_model!E8884,'Прайс-лист на год'!$D$4:$D$28,0),MATCH(prices_model!A8884,'Прайс-лист на год'!$E$3:$NG$3,0)),0)</f>
        <v>450</v>
      </c>
    </row>
    <row r="8885" spans="1:6" x14ac:dyDescent="0.25">
      <c r="A8885" s="30">
        <f>'Прайс-лист на год'!$E$3+ROUNDDOWN((ROW()-2)/25,0)</f>
        <v>44185</v>
      </c>
      <c r="B8885">
        <f t="shared" ref="B8885:E8885" si="8859">B8860</f>
        <v>1</v>
      </c>
      <c r="C8885" t="str">
        <f t="shared" si="8859"/>
        <v>A2</v>
      </c>
      <c r="D8885" t="str">
        <f t="shared" si="8859"/>
        <v>прочие сыры</v>
      </c>
      <c r="E8885" t="str">
        <f t="shared" si="8859"/>
        <v>A2|прочие сыры</v>
      </c>
      <c r="F8885">
        <f>IFERROR(INDEX('Прайс-лист на год'!$E$4:$NG$28,MATCH(prices_model!E8885,'Прайс-лист на год'!$D$4:$D$28,0),MATCH(prices_model!A8885,'Прайс-лист на год'!$E$3:$NG$3,0)),0)</f>
        <v>630</v>
      </c>
    </row>
    <row r="8886" spans="1:6" x14ac:dyDescent="0.25">
      <c r="A8886" s="30">
        <f>'Прайс-лист на год'!$E$3+ROUNDDOWN((ROW()-2)/25,0)</f>
        <v>44185</v>
      </c>
      <c r="B8886">
        <f t="shared" ref="B8886:E8886" si="8860">B8861</f>
        <v>1</v>
      </c>
      <c r="C8886" t="str">
        <f t="shared" si="8860"/>
        <v>A2</v>
      </c>
      <c r="D8886" t="str">
        <f t="shared" si="8860"/>
        <v>продукты сырные</v>
      </c>
      <c r="E8886" t="str">
        <f t="shared" si="8860"/>
        <v>A2|продукты сырные</v>
      </c>
      <c r="F8886">
        <f>IFERROR(INDEX('Прайс-лист на год'!$E$4:$NG$28,MATCH(prices_model!E8886,'Прайс-лист на год'!$D$4:$D$28,0),MATCH(prices_model!A8886,'Прайс-лист на год'!$E$3:$NG$3,0)),0)</f>
        <v>360</v>
      </c>
    </row>
    <row r="8887" spans="1:6" x14ac:dyDescent="0.25">
      <c r="A8887" s="30">
        <f>'Прайс-лист на год'!$E$3+ROUNDDOWN((ROW()-2)/25,0)</f>
        <v>44185</v>
      </c>
      <c r="B8887">
        <f t="shared" ref="B8887:E8887" si="8861">B8862</f>
        <v>1</v>
      </c>
      <c r="C8887" t="str">
        <f t="shared" si="8861"/>
        <v>A3</v>
      </c>
      <c r="D8887" t="str">
        <f t="shared" si="8861"/>
        <v>сыр твердый</v>
      </c>
      <c r="E8887" t="str">
        <f t="shared" si="8861"/>
        <v>A3|сыр твердый</v>
      </c>
      <c r="F8887">
        <f>IFERROR(INDEX('Прайс-лист на год'!$E$4:$NG$28,MATCH(prices_model!E8887,'Прайс-лист на год'!$D$4:$D$28,0),MATCH(prices_model!A8887,'Прайс-лист на год'!$E$3:$NG$3,0)),0)</f>
        <v>1100</v>
      </c>
    </row>
    <row r="8888" spans="1:6" x14ac:dyDescent="0.25">
      <c r="A8888" s="30">
        <f>'Прайс-лист на год'!$E$3+ROUNDDOWN((ROW()-2)/25,0)</f>
        <v>44185</v>
      </c>
      <c r="B8888">
        <f t="shared" ref="B8888:E8888" si="8862">B8863</f>
        <v>1</v>
      </c>
      <c r="C8888" t="str">
        <f t="shared" si="8862"/>
        <v>A3</v>
      </c>
      <c r="D8888" t="str">
        <f t="shared" si="8862"/>
        <v>сыр полутвердый</v>
      </c>
      <c r="E8888" t="str">
        <f t="shared" si="8862"/>
        <v>A3|сыр полутвердый</v>
      </c>
      <c r="F8888">
        <f>IFERROR(INDEX('Прайс-лист на год'!$E$4:$NG$28,MATCH(prices_model!E8888,'Прайс-лист на год'!$D$4:$D$28,0),MATCH(prices_model!A8888,'Прайс-лист на год'!$E$3:$NG$3,0)),0)</f>
        <v>660</v>
      </c>
    </row>
    <row r="8889" spans="1:6" x14ac:dyDescent="0.25">
      <c r="A8889" s="30">
        <f>'Прайс-лист на год'!$E$3+ROUNDDOWN((ROW()-2)/25,0)</f>
        <v>44185</v>
      </c>
      <c r="B8889">
        <f t="shared" ref="B8889:E8889" si="8863">B8864</f>
        <v>1</v>
      </c>
      <c r="C8889" t="str">
        <f t="shared" si="8863"/>
        <v>A3</v>
      </c>
      <c r="D8889" t="str">
        <f t="shared" si="8863"/>
        <v>сыр мягкий</v>
      </c>
      <c r="E8889" t="str">
        <f t="shared" si="8863"/>
        <v>A3|сыр мягкий</v>
      </c>
      <c r="F8889">
        <f>IFERROR(INDEX('Прайс-лист на год'!$E$4:$NG$28,MATCH(prices_model!E8889,'Прайс-лист на год'!$D$4:$D$28,0),MATCH(prices_model!A8889,'Прайс-лист на год'!$E$3:$NG$3,0)),0)</f>
        <v>550</v>
      </c>
    </row>
    <row r="8890" spans="1:6" x14ac:dyDescent="0.25">
      <c r="A8890" s="30">
        <f>'Прайс-лист на год'!$E$3+ROUNDDOWN((ROW()-2)/25,0)</f>
        <v>44185</v>
      </c>
      <c r="B8890">
        <f t="shared" ref="B8890:E8890" si="8864">B8865</f>
        <v>1</v>
      </c>
      <c r="C8890" t="str">
        <f t="shared" si="8864"/>
        <v>A3</v>
      </c>
      <c r="D8890" t="str">
        <f t="shared" si="8864"/>
        <v>прочие сыры</v>
      </c>
      <c r="E8890" t="str">
        <f t="shared" si="8864"/>
        <v>A3|прочие сыры</v>
      </c>
      <c r="F8890">
        <f>IFERROR(INDEX('Прайс-лист на год'!$E$4:$NG$28,MATCH(prices_model!E8890,'Прайс-лист на год'!$D$4:$D$28,0),MATCH(prices_model!A8890,'Прайс-лист на год'!$E$3:$NG$3,0)),0)</f>
        <v>770</v>
      </c>
    </row>
    <row r="8891" spans="1:6" x14ac:dyDescent="0.25">
      <c r="A8891" s="30">
        <f>'Прайс-лист на год'!$E$3+ROUNDDOWN((ROW()-2)/25,0)</f>
        <v>44185</v>
      </c>
      <c r="B8891">
        <f t="shared" ref="B8891:E8891" si="8865">B8866</f>
        <v>1</v>
      </c>
      <c r="C8891" t="str">
        <f t="shared" si="8865"/>
        <v>A3</v>
      </c>
      <c r="D8891" t="str">
        <f t="shared" si="8865"/>
        <v>продукты сырные</v>
      </c>
      <c r="E8891" t="str">
        <f t="shared" si="8865"/>
        <v>A3|продукты сырные</v>
      </c>
      <c r="F8891">
        <f>IFERROR(INDEX('Прайс-лист на год'!$E$4:$NG$28,MATCH(prices_model!E8891,'Прайс-лист на год'!$D$4:$D$28,0),MATCH(prices_model!A8891,'Прайс-лист на год'!$E$3:$NG$3,0)),0)</f>
        <v>440</v>
      </c>
    </row>
    <row r="8892" spans="1:6" x14ac:dyDescent="0.25">
      <c r="A8892" s="30">
        <f>'Прайс-лист на год'!$E$3+ROUNDDOWN((ROW()-2)/25,0)</f>
        <v>44185</v>
      </c>
      <c r="B8892">
        <f t="shared" ref="B8892:E8892" si="8866">B8867</f>
        <v>1</v>
      </c>
      <c r="C8892" t="str">
        <f t="shared" si="8866"/>
        <v>A4</v>
      </c>
      <c r="D8892" t="str">
        <f t="shared" si="8866"/>
        <v>сыр твердый</v>
      </c>
      <c r="E8892" t="str">
        <f t="shared" si="8866"/>
        <v>A4|сыр твердый</v>
      </c>
      <c r="F8892">
        <f>IFERROR(INDEX('Прайс-лист на год'!$E$4:$NG$28,MATCH(prices_model!E8892,'Прайс-лист на год'!$D$4:$D$28,0),MATCH(prices_model!A8892,'Прайс-лист на год'!$E$3:$NG$3,0)),0)</f>
        <v>1103</v>
      </c>
    </row>
    <row r="8893" spans="1:6" x14ac:dyDescent="0.25">
      <c r="A8893" s="30">
        <f>'Прайс-лист на год'!$E$3+ROUNDDOWN((ROW()-2)/25,0)</f>
        <v>44185</v>
      </c>
      <c r="B8893">
        <f t="shared" ref="B8893:E8893" si="8867">B8868</f>
        <v>1</v>
      </c>
      <c r="C8893" t="str">
        <f t="shared" si="8867"/>
        <v>A4</v>
      </c>
      <c r="D8893" t="str">
        <f t="shared" si="8867"/>
        <v>сыр полутвердый</v>
      </c>
      <c r="E8893" t="str">
        <f t="shared" si="8867"/>
        <v>A4|сыр полутвердый</v>
      </c>
      <c r="F8893">
        <f>IFERROR(INDEX('Прайс-лист на год'!$E$4:$NG$28,MATCH(prices_model!E8893,'Прайс-лист на год'!$D$4:$D$28,0),MATCH(prices_model!A8893,'Прайс-лист на год'!$E$3:$NG$3,0)),0)</f>
        <v>536</v>
      </c>
    </row>
    <row r="8894" spans="1:6" x14ac:dyDescent="0.25">
      <c r="A8894" s="30">
        <f>'Прайс-лист на год'!$E$3+ROUNDDOWN((ROW()-2)/25,0)</f>
        <v>44185</v>
      </c>
      <c r="B8894">
        <f t="shared" ref="B8894:E8894" si="8868">B8869</f>
        <v>1</v>
      </c>
      <c r="C8894" t="str">
        <f t="shared" si="8868"/>
        <v>A4</v>
      </c>
      <c r="D8894" t="str">
        <f t="shared" si="8868"/>
        <v>сыр мягкий</v>
      </c>
      <c r="E8894" t="str">
        <f t="shared" si="8868"/>
        <v>A4|сыр мягкий</v>
      </c>
      <c r="F8894">
        <f>IFERROR(INDEX('Прайс-лист на год'!$E$4:$NG$28,MATCH(prices_model!E8894,'Прайс-лист на год'!$D$4:$D$28,0),MATCH(prices_model!A8894,'Прайс-лист на год'!$E$3:$NG$3,0)),0)</f>
        <v>551</v>
      </c>
    </row>
    <row r="8895" spans="1:6" x14ac:dyDescent="0.25">
      <c r="A8895" s="30">
        <f>'Прайс-лист на год'!$E$3+ROUNDDOWN((ROW()-2)/25,0)</f>
        <v>44185</v>
      </c>
      <c r="B8895">
        <f t="shared" ref="B8895:E8895" si="8869">B8870</f>
        <v>1</v>
      </c>
      <c r="C8895" t="str">
        <f t="shared" si="8869"/>
        <v>A4</v>
      </c>
      <c r="D8895" t="str">
        <f t="shared" si="8869"/>
        <v>прочие сыры</v>
      </c>
      <c r="E8895" t="str">
        <f t="shared" si="8869"/>
        <v>A4|прочие сыры</v>
      </c>
      <c r="F8895">
        <f>IFERROR(INDEX('Прайс-лист на год'!$E$4:$NG$28,MATCH(prices_model!E8895,'Прайс-лист на год'!$D$4:$D$28,0),MATCH(prices_model!A8895,'Прайс-лист на год'!$E$3:$NG$3,0)),0)</f>
        <v>847</v>
      </c>
    </row>
    <row r="8896" spans="1:6" x14ac:dyDescent="0.25">
      <c r="A8896" s="30">
        <f>'Прайс-лист на год'!$E$3+ROUNDDOWN((ROW()-2)/25,0)</f>
        <v>44185</v>
      </c>
      <c r="B8896">
        <f t="shared" ref="B8896:E8896" si="8870">B8871</f>
        <v>1</v>
      </c>
      <c r="C8896" t="str">
        <f t="shared" si="8870"/>
        <v>A4</v>
      </c>
      <c r="D8896" t="str">
        <f t="shared" si="8870"/>
        <v>продукты сырные</v>
      </c>
      <c r="E8896" t="str">
        <f t="shared" si="8870"/>
        <v>A4|продукты сырные</v>
      </c>
      <c r="F8896">
        <f>IFERROR(INDEX('Прайс-лист на год'!$E$4:$NG$28,MATCH(prices_model!E8896,'Прайс-лист на год'!$D$4:$D$28,0),MATCH(prices_model!A8896,'Прайс-лист на год'!$E$3:$NG$3,0)),0)</f>
        <v>340</v>
      </c>
    </row>
    <row r="8897" spans="1:6" x14ac:dyDescent="0.25">
      <c r="A8897" s="30">
        <f>'Прайс-лист на год'!$E$3+ROUNDDOWN((ROW()-2)/25,0)</f>
        <v>44185</v>
      </c>
      <c r="B8897">
        <f t="shared" ref="B8897:E8897" si="8871">B8872</f>
        <v>1</v>
      </c>
      <c r="C8897" t="str">
        <f t="shared" si="8871"/>
        <v>A5</v>
      </c>
      <c r="D8897" t="str">
        <f t="shared" si="8871"/>
        <v>сыр твердый</v>
      </c>
      <c r="E8897" t="str">
        <f t="shared" si="8871"/>
        <v>A5|сыр твердый</v>
      </c>
      <c r="F8897">
        <f>IFERROR(INDEX('Прайс-лист на год'!$E$4:$NG$28,MATCH(prices_model!E8897,'Прайс-лист на год'!$D$4:$D$28,0),MATCH(prices_model!A8897,'Прайс-лист на год'!$E$3:$NG$3,0)),0)</f>
        <v>1112</v>
      </c>
    </row>
    <row r="8898" spans="1:6" x14ac:dyDescent="0.25">
      <c r="A8898" s="30">
        <f>'Прайс-лист на год'!$E$3+ROUNDDOWN((ROW()-2)/25,0)</f>
        <v>44185</v>
      </c>
      <c r="B8898">
        <f t="shared" ref="B8898:E8898" si="8872">B8873</f>
        <v>1</v>
      </c>
      <c r="C8898" t="str">
        <f t="shared" si="8872"/>
        <v>A5</v>
      </c>
      <c r="D8898" t="str">
        <f t="shared" si="8872"/>
        <v>сыр полутвердый</v>
      </c>
      <c r="E8898" t="str">
        <f t="shared" si="8872"/>
        <v>A5|сыр полутвердый</v>
      </c>
      <c r="F8898">
        <f>IFERROR(INDEX('Прайс-лист на год'!$E$4:$NG$28,MATCH(prices_model!E8898,'Прайс-лист на год'!$D$4:$D$28,0),MATCH(prices_model!A8898,'Прайс-лист на год'!$E$3:$NG$3,0)),0)</f>
        <v>667</v>
      </c>
    </row>
    <row r="8899" spans="1:6" x14ac:dyDescent="0.25">
      <c r="A8899" s="30">
        <f>'Прайс-лист на год'!$E$3+ROUNDDOWN((ROW()-2)/25,0)</f>
        <v>44185</v>
      </c>
      <c r="B8899">
        <f t="shared" ref="B8899:E8899" si="8873">B8874</f>
        <v>1</v>
      </c>
      <c r="C8899" t="str">
        <f t="shared" si="8873"/>
        <v>A5</v>
      </c>
      <c r="D8899" t="str">
        <f t="shared" si="8873"/>
        <v>сыр мягкий</v>
      </c>
      <c r="E8899" t="str">
        <f t="shared" si="8873"/>
        <v>A5|сыр мягкий</v>
      </c>
      <c r="F8899">
        <f>IFERROR(INDEX('Прайс-лист на год'!$E$4:$NG$28,MATCH(prices_model!E8899,'Прайс-лист на год'!$D$4:$D$28,0),MATCH(prices_model!A8899,'Прайс-лист на год'!$E$3:$NG$3,0)),0)</f>
        <v>556</v>
      </c>
    </row>
    <row r="8900" spans="1:6" x14ac:dyDescent="0.25">
      <c r="A8900" s="30">
        <f>'Прайс-лист на год'!$E$3+ROUNDDOWN((ROW()-2)/25,0)</f>
        <v>44185</v>
      </c>
      <c r="B8900">
        <f t="shared" ref="B8900:E8900" si="8874">B8875</f>
        <v>1</v>
      </c>
      <c r="C8900" t="str">
        <f t="shared" si="8874"/>
        <v>A5</v>
      </c>
      <c r="D8900" t="str">
        <f t="shared" si="8874"/>
        <v>прочие сыры</v>
      </c>
      <c r="E8900" t="str">
        <f t="shared" si="8874"/>
        <v>A5|прочие сыры</v>
      </c>
      <c r="F8900">
        <f>IFERROR(INDEX('Прайс-лист на год'!$E$4:$NG$28,MATCH(prices_model!E8900,'Прайс-лист на год'!$D$4:$D$28,0),MATCH(prices_model!A8900,'Прайс-лист на год'!$E$3:$NG$3,0)),0)</f>
        <v>779</v>
      </c>
    </row>
    <row r="8901" spans="1:6" x14ac:dyDescent="0.25">
      <c r="A8901" s="30">
        <f>'Прайс-лист на год'!$E$3+ROUNDDOWN((ROW()-2)/25,0)</f>
        <v>44185</v>
      </c>
      <c r="B8901">
        <f t="shared" ref="B8901:E8901" si="8875">B8876</f>
        <v>1</v>
      </c>
      <c r="C8901" t="str">
        <f t="shared" si="8875"/>
        <v>A5</v>
      </c>
      <c r="D8901" t="str">
        <f t="shared" si="8875"/>
        <v>продукты сырные</v>
      </c>
      <c r="E8901" t="str">
        <f t="shared" si="8875"/>
        <v>A5|продукты сырные</v>
      </c>
      <c r="F8901">
        <f>IFERROR(INDEX('Прайс-лист на год'!$E$4:$NG$28,MATCH(prices_model!E8901,'Прайс-лист на год'!$D$4:$D$28,0),MATCH(prices_model!A8901,'Прайс-лист на год'!$E$3:$NG$3,0)),0)</f>
        <v>445</v>
      </c>
    </row>
    <row r="8902" spans="1:6" x14ac:dyDescent="0.25">
      <c r="A8902" s="30">
        <f>'Прайс-лист на год'!$E$3+ROUNDDOWN((ROW()-2)/25,0)</f>
        <v>44186</v>
      </c>
      <c r="B8902">
        <f t="shared" ref="B8902:E8902" si="8876">B8877</f>
        <v>1</v>
      </c>
      <c r="C8902" t="str">
        <f t="shared" si="8876"/>
        <v>A1</v>
      </c>
      <c r="D8902" t="str">
        <f t="shared" si="8876"/>
        <v>сыр твердый</v>
      </c>
      <c r="E8902" t="str">
        <f t="shared" si="8876"/>
        <v>A1|сыр твердый</v>
      </c>
      <c r="F8902">
        <f>IFERROR(INDEX('Прайс-лист на год'!$E$4:$NG$28,MATCH(prices_model!E8902,'Прайс-лист на год'!$D$4:$D$28,0),MATCH(prices_model!A8902,'Прайс-лист на год'!$E$3:$NG$3,0)),0)</f>
        <v>1000</v>
      </c>
    </row>
    <row r="8903" spans="1:6" x14ac:dyDescent="0.25">
      <c r="A8903" s="30">
        <f>'Прайс-лист на год'!$E$3+ROUNDDOWN((ROW()-2)/25,0)</f>
        <v>44186</v>
      </c>
      <c r="B8903">
        <f t="shared" ref="B8903:E8903" si="8877">B8878</f>
        <v>1</v>
      </c>
      <c r="C8903" t="str">
        <f t="shared" si="8877"/>
        <v>A1</v>
      </c>
      <c r="D8903" t="str">
        <f t="shared" si="8877"/>
        <v>сыр полутвердый</v>
      </c>
      <c r="E8903" t="str">
        <f t="shared" si="8877"/>
        <v>A1|сыр полутвердый</v>
      </c>
      <c r="F8903">
        <f>IFERROR(INDEX('Прайс-лист на год'!$E$4:$NG$28,MATCH(prices_model!E8903,'Прайс-лист на год'!$D$4:$D$28,0),MATCH(prices_model!A8903,'Прайс-лист на год'!$E$3:$NG$3,0)),0)</f>
        <v>600</v>
      </c>
    </row>
    <row r="8904" spans="1:6" x14ac:dyDescent="0.25">
      <c r="A8904" s="30">
        <f>'Прайс-лист на год'!$E$3+ROUNDDOWN((ROW()-2)/25,0)</f>
        <v>44186</v>
      </c>
      <c r="B8904">
        <f t="shared" ref="B8904:E8904" si="8878">B8879</f>
        <v>1</v>
      </c>
      <c r="C8904" t="str">
        <f t="shared" si="8878"/>
        <v>A1</v>
      </c>
      <c r="D8904" t="str">
        <f t="shared" si="8878"/>
        <v>сыр мягкий</v>
      </c>
      <c r="E8904" t="str">
        <f t="shared" si="8878"/>
        <v>A1|сыр мягкий</v>
      </c>
      <c r="F8904">
        <f>IFERROR(INDEX('Прайс-лист на год'!$E$4:$NG$28,MATCH(prices_model!E8904,'Прайс-лист на год'!$D$4:$D$28,0),MATCH(prices_model!A8904,'Прайс-лист на год'!$E$3:$NG$3,0)),0)</f>
        <v>500</v>
      </c>
    </row>
    <row r="8905" spans="1:6" x14ac:dyDescent="0.25">
      <c r="A8905" s="30">
        <f>'Прайс-лист на год'!$E$3+ROUNDDOWN((ROW()-2)/25,0)</f>
        <v>44186</v>
      </c>
      <c r="B8905">
        <f t="shared" ref="B8905:E8905" si="8879">B8880</f>
        <v>1</v>
      </c>
      <c r="C8905" t="str">
        <f t="shared" si="8879"/>
        <v>A1</v>
      </c>
      <c r="D8905" t="str">
        <f t="shared" si="8879"/>
        <v>прочие сыры</v>
      </c>
      <c r="E8905" t="str">
        <f t="shared" si="8879"/>
        <v>A1|прочие сыры</v>
      </c>
      <c r="F8905">
        <f>IFERROR(INDEX('Прайс-лист на год'!$E$4:$NG$28,MATCH(prices_model!E8905,'Прайс-лист на год'!$D$4:$D$28,0),MATCH(prices_model!A8905,'Прайс-лист на год'!$E$3:$NG$3,0)),0)</f>
        <v>700</v>
      </c>
    </row>
    <row r="8906" spans="1:6" x14ac:dyDescent="0.25">
      <c r="A8906" s="30">
        <f>'Прайс-лист на год'!$E$3+ROUNDDOWN((ROW()-2)/25,0)</f>
        <v>44186</v>
      </c>
      <c r="B8906">
        <f t="shared" ref="B8906:E8906" si="8880">B8881</f>
        <v>1</v>
      </c>
      <c r="C8906" t="str">
        <f t="shared" si="8880"/>
        <v>A1</v>
      </c>
      <c r="D8906" t="str">
        <f t="shared" si="8880"/>
        <v>продукты сырные</v>
      </c>
      <c r="E8906" t="str">
        <f t="shared" si="8880"/>
        <v>A1|продукты сырные</v>
      </c>
      <c r="F8906">
        <f>IFERROR(INDEX('Прайс-лист на год'!$E$4:$NG$28,MATCH(prices_model!E8906,'Прайс-лист на год'!$D$4:$D$28,0),MATCH(prices_model!A8906,'Прайс-лист на год'!$E$3:$NG$3,0)),0)</f>
        <v>400</v>
      </c>
    </row>
    <row r="8907" spans="1:6" x14ac:dyDescent="0.25">
      <c r="A8907" s="30">
        <f>'Прайс-лист на год'!$E$3+ROUNDDOWN((ROW()-2)/25,0)</f>
        <v>44186</v>
      </c>
      <c r="B8907">
        <f t="shared" ref="B8907:E8907" si="8881">B8882</f>
        <v>1</v>
      </c>
      <c r="C8907" t="str">
        <f t="shared" si="8881"/>
        <v>A2</v>
      </c>
      <c r="D8907" t="str">
        <f t="shared" si="8881"/>
        <v>сыр твердый</v>
      </c>
      <c r="E8907" t="str">
        <f t="shared" si="8881"/>
        <v>A2|сыр твердый</v>
      </c>
      <c r="F8907">
        <f>IFERROR(INDEX('Прайс-лист на год'!$E$4:$NG$28,MATCH(prices_model!E8907,'Прайс-лист на год'!$D$4:$D$28,0),MATCH(prices_model!A8907,'Прайс-лист на год'!$E$3:$NG$3,0)),0)</f>
        <v>1050</v>
      </c>
    </row>
    <row r="8908" spans="1:6" x14ac:dyDescent="0.25">
      <c r="A8908" s="30">
        <f>'Прайс-лист на год'!$E$3+ROUNDDOWN((ROW()-2)/25,0)</f>
        <v>44186</v>
      </c>
      <c r="B8908">
        <f t="shared" ref="B8908:E8908" si="8882">B8883</f>
        <v>1</v>
      </c>
      <c r="C8908" t="str">
        <f t="shared" si="8882"/>
        <v>A2</v>
      </c>
      <c r="D8908" t="str">
        <f t="shared" si="8882"/>
        <v>сыр полутвердый</v>
      </c>
      <c r="E8908" t="str">
        <f t="shared" si="8882"/>
        <v>A2|сыр полутвердый</v>
      </c>
      <c r="F8908">
        <f>IFERROR(INDEX('Прайс-лист на год'!$E$4:$NG$28,MATCH(prices_model!E8908,'Прайс-лист на год'!$D$4:$D$28,0),MATCH(prices_model!A8908,'Прайс-лист на год'!$E$3:$NG$3,0)),0)</f>
        <v>630</v>
      </c>
    </row>
    <row r="8909" spans="1:6" x14ac:dyDescent="0.25">
      <c r="A8909" s="30">
        <f>'Прайс-лист на год'!$E$3+ROUNDDOWN((ROW()-2)/25,0)</f>
        <v>44186</v>
      </c>
      <c r="B8909">
        <f t="shared" ref="B8909:E8909" si="8883">B8884</f>
        <v>1</v>
      </c>
      <c r="C8909" t="str">
        <f t="shared" si="8883"/>
        <v>A2</v>
      </c>
      <c r="D8909" t="str">
        <f t="shared" si="8883"/>
        <v>сыр мягкий</v>
      </c>
      <c r="E8909" t="str">
        <f t="shared" si="8883"/>
        <v>A2|сыр мягкий</v>
      </c>
      <c r="F8909">
        <f>IFERROR(INDEX('Прайс-лист на год'!$E$4:$NG$28,MATCH(prices_model!E8909,'Прайс-лист на год'!$D$4:$D$28,0),MATCH(prices_model!A8909,'Прайс-лист на год'!$E$3:$NG$3,0)),0)</f>
        <v>525</v>
      </c>
    </row>
    <row r="8910" spans="1:6" x14ac:dyDescent="0.25">
      <c r="A8910" s="30">
        <f>'Прайс-лист на год'!$E$3+ROUNDDOWN((ROW()-2)/25,0)</f>
        <v>44186</v>
      </c>
      <c r="B8910">
        <f t="shared" ref="B8910:E8910" si="8884">B8885</f>
        <v>1</v>
      </c>
      <c r="C8910" t="str">
        <f t="shared" si="8884"/>
        <v>A2</v>
      </c>
      <c r="D8910" t="str">
        <f t="shared" si="8884"/>
        <v>прочие сыры</v>
      </c>
      <c r="E8910" t="str">
        <f t="shared" si="8884"/>
        <v>A2|прочие сыры</v>
      </c>
      <c r="F8910">
        <f>IFERROR(INDEX('Прайс-лист на год'!$E$4:$NG$28,MATCH(prices_model!E8910,'Прайс-лист на год'!$D$4:$D$28,0),MATCH(prices_model!A8910,'Прайс-лист на год'!$E$3:$NG$3,0)),0)</f>
        <v>735</v>
      </c>
    </row>
    <row r="8911" spans="1:6" x14ac:dyDescent="0.25">
      <c r="A8911" s="30">
        <f>'Прайс-лист на год'!$E$3+ROUNDDOWN((ROW()-2)/25,0)</f>
        <v>44186</v>
      </c>
      <c r="B8911">
        <f t="shared" ref="B8911:E8911" si="8885">B8886</f>
        <v>1</v>
      </c>
      <c r="C8911" t="str">
        <f t="shared" si="8885"/>
        <v>A2</v>
      </c>
      <c r="D8911" t="str">
        <f t="shared" si="8885"/>
        <v>продукты сырные</v>
      </c>
      <c r="E8911" t="str">
        <f t="shared" si="8885"/>
        <v>A2|продукты сырные</v>
      </c>
      <c r="F8911">
        <f>IFERROR(INDEX('Прайс-лист на год'!$E$4:$NG$28,MATCH(prices_model!E8911,'Прайс-лист на год'!$D$4:$D$28,0),MATCH(prices_model!A8911,'Прайс-лист на год'!$E$3:$NG$3,0)),0)</f>
        <v>420</v>
      </c>
    </row>
    <row r="8912" spans="1:6" x14ac:dyDescent="0.25">
      <c r="A8912" s="30">
        <f>'Прайс-лист на год'!$E$3+ROUNDDOWN((ROW()-2)/25,0)</f>
        <v>44186</v>
      </c>
      <c r="B8912">
        <f t="shared" ref="B8912:E8912" si="8886">B8887</f>
        <v>1</v>
      </c>
      <c r="C8912" t="str">
        <f t="shared" si="8886"/>
        <v>A3</v>
      </c>
      <c r="D8912" t="str">
        <f t="shared" si="8886"/>
        <v>сыр твердый</v>
      </c>
      <c r="E8912" t="str">
        <f t="shared" si="8886"/>
        <v>A3|сыр твердый</v>
      </c>
      <c r="F8912">
        <f>IFERROR(INDEX('Прайс-лист на год'!$E$4:$NG$28,MATCH(prices_model!E8912,'Прайс-лист на год'!$D$4:$D$28,0),MATCH(prices_model!A8912,'Прайс-лист на год'!$E$3:$NG$3,0)),0)</f>
        <v>1000</v>
      </c>
    </row>
    <row r="8913" spans="1:6" x14ac:dyDescent="0.25">
      <c r="A8913" s="30">
        <f>'Прайс-лист на год'!$E$3+ROUNDDOWN((ROW()-2)/25,0)</f>
        <v>44186</v>
      </c>
      <c r="B8913">
        <f t="shared" ref="B8913:E8913" si="8887">B8888</f>
        <v>1</v>
      </c>
      <c r="C8913" t="str">
        <f t="shared" si="8887"/>
        <v>A3</v>
      </c>
      <c r="D8913" t="str">
        <f t="shared" si="8887"/>
        <v>сыр полутвердый</v>
      </c>
      <c r="E8913" t="str">
        <f t="shared" si="8887"/>
        <v>A3|сыр полутвердый</v>
      </c>
      <c r="F8913">
        <f>IFERROR(INDEX('Прайс-лист на год'!$E$4:$NG$28,MATCH(prices_model!E8913,'Прайс-лист на год'!$D$4:$D$28,0),MATCH(prices_model!A8913,'Прайс-лист на год'!$E$3:$NG$3,0)),0)</f>
        <v>600</v>
      </c>
    </row>
    <row r="8914" spans="1:6" x14ac:dyDescent="0.25">
      <c r="A8914" s="30">
        <f>'Прайс-лист на год'!$E$3+ROUNDDOWN((ROW()-2)/25,0)</f>
        <v>44186</v>
      </c>
      <c r="B8914">
        <f t="shared" ref="B8914:E8914" si="8888">B8889</f>
        <v>1</v>
      </c>
      <c r="C8914" t="str">
        <f t="shared" si="8888"/>
        <v>A3</v>
      </c>
      <c r="D8914" t="str">
        <f t="shared" si="8888"/>
        <v>сыр мягкий</v>
      </c>
      <c r="E8914" t="str">
        <f t="shared" si="8888"/>
        <v>A3|сыр мягкий</v>
      </c>
      <c r="F8914">
        <f>IFERROR(INDEX('Прайс-лист на год'!$E$4:$NG$28,MATCH(prices_model!E8914,'Прайс-лист на год'!$D$4:$D$28,0),MATCH(prices_model!A8914,'Прайс-лист на год'!$E$3:$NG$3,0)),0)</f>
        <v>500</v>
      </c>
    </row>
    <row r="8915" spans="1:6" x14ac:dyDescent="0.25">
      <c r="A8915" s="30">
        <f>'Прайс-лист на год'!$E$3+ROUNDDOWN((ROW()-2)/25,0)</f>
        <v>44186</v>
      </c>
      <c r="B8915">
        <f t="shared" ref="B8915:E8915" si="8889">B8890</f>
        <v>1</v>
      </c>
      <c r="C8915" t="str">
        <f t="shared" si="8889"/>
        <v>A3</v>
      </c>
      <c r="D8915" t="str">
        <f t="shared" si="8889"/>
        <v>прочие сыры</v>
      </c>
      <c r="E8915" t="str">
        <f t="shared" si="8889"/>
        <v>A3|прочие сыры</v>
      </c>
      <c r="F8915">
        <f>IFERROR(INDEX('Прайс-лист на год'!$E$4:$NG$28,MATCH(prices_model!E8915,'Прайс-лист на год'!$D$4:$D$28,0),MATCH(prices_model!A8915,'Прайс-лист на год'!$E$3:$NG$3,0)),0)</f>
        <v>700</v>
      </c>
    </row>
    <row r="8916" spans="1:6" x14ac:dyDescent="0.25">
      <c r="A8916" s="30">
        <f>'Прайс-лист на год'!$E$3+ROUNDDOWN((ROW()-2)/25,0)</f>
        <v>44186</v>
      </c>
      <c r="B8916">
        <f t="shared" ref="B8916:E8916" si="8890">B8891</f>
        <v>1</v>
      </c>
      <c r="C8916" t="str">
        <f t="shared" si="8890"/>
        <v>A3</v>
      </c>
      <c r="D8916" t="str">
        <f t="shared" si="8890"/>
        <v>продукты сырные</v>
      </c>
      <c r="E8916" t="str">
        <f t="shared" si="8890"/>
        <v>A3|продукты сырные</v>
      </c>
      <c r="F8916">
        <f>IFERROR(INDEX('Прайс-лист на год'!$E$4:$NG$28,MATCH(prices_model!E8916,'Прайс-лист на год'!$D$4:$D$28,0),MATCH(prices_model!A8916,'Прайс-лист на год'!$E$3:$NG$3,0)),0)</f>
        <v>400</v>
      </c>
    </row>
    <row r="8917" spans="1:6" x14ac:dyDescent="0.25">
      <c r="A8917" s="30">
        <f>'Прайс-лист на год'!$E$3+ROUNDDOWN((ROW()-2)/25,0)</f>
        <v>44186</v>
      </c>
      <c r="B8917">
        <f t="shared" ref="B8917:E8917" si="8891">B8892</f>
        <v>1</v>
      </c>
      <c r="C8917" t="str">
        <f t="shared" si="8891"/>
        <v>A4</v>
      </c>
      <c r="D8917" t="str">
        <f t="shared" si="8891"/>
        <v>сыр твердый</v>
      </c>
      <c r="E8917" t="str">
        <f t="shared" si="8891"/>
        <v>A4|сыр твердый</v>
      </c>
      <c r="F8917">
        <f>IFERROR(INDEX('Прайс-лист на год'!$E$4:$NG$28,MATCH(prices_model!E8917,'Прайс-лист на год'!$D$4:$D$28,0),MATCH(prices_model!A8917,'Прайс-лист на год'!$E$3:$NG$3,0)),0)</f>
        <v>893</v>
      </c>
    </row>
    <row r="8918" spans="1:6" x14ac:dyDescent="0.25">
      <c r="A8918" s="30">
        <f>'Прайс-лист на год'!$E$3+ROUNDDOWN((ROW()-2)/25,0)</f>
        <v>44186</v>
      </c>
      <c r="B8918">
        <f t="shared" ref="B8918:E8918" si="8892">B8893</f>
        <v>1</v>
      </c>
      <c r="C8918" t="str">
        <f t="shared" si="8892"/>
        <v>A4</v>
      </c>
      <c r="D8918" t="str">
        <f t="shared" si="8892"/>
        <v>сыр полутвердый</v>
      </c>
      <c r="E8918" t="str">
        <f t="shared" si="8892"/>
        <v>A4|сыр полутвердый</v>
      </c>
      <c r="F8918">
        <f>IFERROR(INDEX('Прайс-лист на год'!$E$4:$NG$28,MATCH(prices_model!E8918,'Прайс-лист на год'!$D$4:$D$28,0),MATCH(prices_model!A8918,'Прайс-лист на год'!$E$3:$NG$3,0)),0)</f>
        <v>662</v>
      </c>
    </row>
    <row r="8919" spans="1:6" x14ac:dyDescent="0.25">
      <c r="A8919" s="30">
        <f>'Прайс-лист на год'!$E$3+ROUNDDOWN((ROW()-2)/25,0)</f>
        <v>44186</v>
      </c>
      <c r="B8919">
        <f t="shared" ref="B8919:E8919" si="8893">B8894</f>
        <v>1</v>
      </c>
      <c r="C8919" t="str">
        <f t="shared" si="8893"/>
        <v>A4</v>
      </c>
      <c r="D8919" t="str">
        <f t="shared" si="8893"/>
        <v>сыр мягкий</v>
      </c>
      <c r="E8919" t="str">
        <f t="shared" si="8893"/>
        <v>A4|сыр мягкий</v>
      </c>
      <c r="F8919">
        <f>IFERROR(INDEX('Прайс-лист на год'!$E$4:$NG$28,MATCH(prices_model!E8919,'Прайс-лист на год'!$D$4:$D$28,0),MATCH(prices_model!A8919,'Прайс-лист на год'!$E$3:$NG$3,0)),0)</f>
        <v>446</v>
      </c>
    </row>
    <row r="8920" spans="1:6" x14ac:dyDescent="0.25">
      <c r="A8920" s="30">
        <f>'Прайс-лист на год'!$E$3+ROUNDDOWN((ROW()-2)/25,0)</f>
        <v>44186</v>
      </c>
      <c r="B8920">
        <f t="shared" ref="B8920:E8920" si="8894">B8895</f>
        <v>1</v>
      </c>
      <c r="C8920" t="str">
        <f t="shared" si="8894"/>
        <v>A4</v>
      </c>
      <c r="D8920" t="str">
        <f t="shared" si="8894"/>
        <v>прочие сыры</v>
      </c>
      <c r="E8920" t="str">
        <f t="shared" si="8894"/>
        <v>A4|прочие сыры</v>
      </c>
      <c r="F8920">
        <f>IFERROR(INDEX('Прайс-лист на год'!$E$4:$NG$28,MATCH(prices_model!E8920,'Прайс-лист на год'!$D$4:$D$28,0),MATCH(prices_model!A8920,'Прайс-лист на год'!$E$3:$NG$3,0)),0)</f>
        <v>847</v>
      </c>
    </row>
    <row r="8921" spans="1:6" x14ac:dyDescent="0.25">
      <c r="A8921" s="30">
        <f>'Прайс-лист на год'!$E$3+ROUNDDOWN((ROW()-2)/25,0)</f>
        <v>44186</v>
      </c>
      <c r="B8921">
        <f t="shared" ref="B8921:E8921" si="8895">B8896</f>
        <v>1</v>
      </c>
      <c r="C8921" t="str">
        <f t="shared" si="8895"/>
        <v>A4</v>
      </c>
      <c r="D8921" t="str">
        <f t="shared" si="8895"/>
        <v>продукты сырные</v>
      </c>
      <c r="E8921" t="str">
        <f t="shared" si="8895"/>
        <v>A4|продукты сырные</v>
      </c>
      <c r="F8921">
        <f>IFERROR(INDEX('Прайс-лист на год'!$E$4:$NG$28,MATCH(prices_model!E8921,'Прайс-лист на год'!$D$4:$D$28,0),MATCH(prices_model!A8921,'Прайс-лист на год'!$E$3:$NG$3,0)),0)</f>
        <v>340</v>
      </c>
    </row>
    <row r="8922" spans="1:6" x14ac:dyDescent="0.25">
      <c r="A8922" s="30">
        <f>'Прайс-лист на год'!$E$3+ROUNDDOWN((ROW()-2)/25,0)</f>
        <v>44186</v>
      </c>
      <c r="B8922">
        <f t="shared" ref="B8922:E8922" si="8896">B8897</f>
        <v>1</v>
      </c>
      <c r="C8922" t="str">
        <f t="shared" si="8896"/>
        <v>A5</v>
      </c>
      <c r="D8922" t="str">
        <f t="shared" si="8896"/>
        <v>сыр твердый</v>
      </c>
      <c r="E8922" t="str">
        <f t="shared" si="8896"/>
        <v>A5|сыр твердый</v>
      </c>
      <c r="F8922">
        <f>IFERROR(INDEX('Прайс-лист на год'!$E$4:$NG$28,MATCH(prices_model!E8922,'Прайс-лист на год'!$D$4:$D$28,0),MATCH(prices_model!A8922,'Прайс-лист на год'!$E$3:$NG$3,0)),0)</f>
        <v>1113</v>
      </c>
    </row>
    <row r="8923" spans="1:6" x14ac:dyDescent="0.25">
      <c r="A8923" s="30">
        <f>'Прайс-лист на год'!$E$3+ROUNDDOWN((ROW()-2)/25,0)</f>
        <v>44186</v>
      </c>
      <c r="B8923">
        <f t="shared" ref="B8923:E8923" si="8897">B8898</f>
        <v>1</v>
      </c>
      <c r="C8923" t="str">
        <f t="shared" si="8897"/>
        <v>A5</v>
      </c>
      <c r="D8923" t="str">
        <f t="shared" si="8897"/>
        <v>сыр полутвердый</v>
      </c>
      <c r="E8923" t="str">
        <f t="shared" si="8897"/>
        <v>A5|сыр полутвердый</v>
      </c>
      <c r="F8923">
        <f>IFERROR(INDEX('Прайс-лист на год'!$E$4:$NG$28,MATCH(prices_model!E8923,'Прайс-лист на год'!$D$4:$D$28,0),MATCH(prices_model!A8923,'Прайс-лист на год'!$E$3:$NG$3,0)),0)</f>
        <v>668</v>
      </c>
    </row>
    <row r="8924" spans="1:6" x14ac:dyDescent="0.25">
      <c r="A8924" s="30">
        <f>'Прайс-лист на год'!$E$3+ROUNDDOWN((ROW()-2)/25,0)</f>
        <v>44186</v>
      </c>
      <c r="B8924">
        <f t="shared" ref="B8924:E8924" si="8898">B8899</f>
        <v>1</v>
      </c>
      <c r="C8924" t="str">
        <f t="shared" si="8898"/>
        <v>A5</v>
      </c>
      <c r="D8924" t="str">
        <f t="shared" si="8898"/>
        <v>сыр мягкий</v>
      </c>
      <c r="E8924" t="str">
        <f t="shared" si="8898"/>
        <v>A5|сыр мягкий</v>
      </c>
      <c r="F8924">
        <f>IFERROR(INDEX('Прайс-лист на год'!$E$4:$NG$28,MATCH(prices_model!E8924,'Прайс-лист на год'!$D$4:$D$28,0),MATCH(prices_model!A8924,'Прайс-лист на год'!$E$3:$NG$3,0)),0)</f>
        <v>557</v>
      </c>
    </row>
    <row r="8925" spans="1:6" x14ac:dyDescent="0.25">
      <c r="A8925" s="30">
        <f>'Прайс-лист на год'!$E$3+ROUNDDOWN((ROW()-2)/25,0)</f>
        <v>44186</v>
      </c>
      <c r="B8925">
        <f t="shared" ref="B8925:E8925" si="8899">B8900</f>
        <v>1</v>
      </c>
      <c r="C8925" t="str">
        <f t="shared" si="8899"/>
        <v>A5</v>
      </c>
      <c r="D8925" t="str">
        <f t="shared" si="8899"/>
        <v>прочие сыры</v>
      </c>
      <c r="E8925" t="str">
        <f t="shared" si="8899"/>
        <v>A5|прочие сыры</v>
      </c>
      <c r="F8925">
        <f>IFERROR(INDEX('Прайс-лист на год'!$E$4:$NG$28,MATCH(prices_model!E8925,'Прайс-лист на год'!$D$4:$D$28,0),MATCH(prices_model!A8925,'Прайс-лист на год'!$E$3:$NG$3,0)),0)</f>
        <v>779</v>
      </c>
    </row>
    <row r="8926" spans="1:6" x14ac:dyDescent="0.25">
      <c r="A8926" s="30">
        <f>'Прайс-лист на год'!$E$3+ROUNDDOWN((ROW()-2)/25,0)</f>
        <v>44186</v>
      </c>
      <c r="B8926">
        <f t="shared" ref="B8926:E8926" si="8900">B8901</f>
        <v>1</v>
      </c>
      <c r="C8926" t="str">
        <f t="shared" si="8900"/>
        <v>A5</v>
      </c>
      <c r="D8926" t="str">
        <f t="shared" si="8900"/>
        <v>продукты сырные</v>
      </c>
      <c r="E8926" t="str">
        <f t="shared" si="8900"/>
        <v>A5|продукты сырные</v>
      </c>
      <c r="F8926">
        <f>IFERROR(INDEX('Прайс-лист на год'!$E$4:$NG$28,MATCH(prices_model!E8926,'Прайс-лист на год'!$D$4:$D$28,0),MATCH(prices_model!A8926,'Прайс-лист на год'!$E$3:$NG$3,0)),0)</f>
        <v>445</v>
      </c>
    </row>
    <row r="8927" spans="1:6" x14ac:dyDescent="0.25">
      <c r="A8927" s="30">
        <f>'Прайс-лист на год'!$E$3+ROUNDDOWN((ROW()-2)/25,0)</f>
        <v>44187</v>
      </c>
      <c r="B8927">
        <f t="shared" ref="B8927:E8927" si="8901">B8902</f>
        <v>1</v>
      </c>
      <c r="C8927" t="str">
        <f t="shared" si="8901"/>
        <v>A1</v>
      </c>
      <c r="D8927" t="str">
        <f t="shared" si="8901"/>
        <v>сыр твердый</v>
      </c>
      <c r="E8927" t="str">
        <f t="shared" si="8901"/>
        <v>A1|сыр твердый</v>
      </c>
      <c r="F8927">
        <f>IFERROR(INDEX('Прайс-лист на год'!$E$4:$NG$28,MATCH(prices_model!E8927,'Прайс-лист на год'!$D$4:$D$28,0),MATCH(prices_model!A8927,'Прайс-лист на год'!$E$3:$NG$3,0)),0)</f>
        <v>1000</v>
      </c>
    </row>
    <row r="8928" spans="1:6" x14ac:dyDescent="0.25">
      <c r="A8928" s="30">
        <f>'Прайс-лист на год'!$E$3+ROUNDDOWN((ROW()-2)/25,0)</f>
        <v>44187</v>
      </c>
      <c r="B8928">
        <f t="shared" ref="B8928:E8928" si="8902">B8903</f>
        <v>1</v>
      </c>
      <c r="C8928" t="str">
        <f t="shared" si="8902"/>
        <v>A1</v>
      </c>
      <c r="D8928" t="str">
        <f t="shared" si="8902"/>
        <v>сыр полутвердый</v>
      </c>
      <c r="E8928" t="str">
        <f t="shared" si="8902"/>
        <v>A1|сыр полутвердый</v>
      </c>
      <c r="F8928">
        <f>IFERROR(INDEX('Прайс-лист на год'!$E$4:$NG$28,MATCH(prices_model!E8928,'Прайс-лист на год'!$D$4:$D$28,0),MATCH(prices_model!A8928,'Прайс-лист на год'!$E$3:$NG$3,0)),0)</f>
        <v>600</v>
      </c>
    </row>
    <row r="8929" spans="1:6" x14ac:dyDescent="0.25">
      <c r="A8929" s="30">
        <f>'Прайс-лист на год'!$E$3+ROUNDDOWN((ROW()-2)/25,0)</f>
        <v>44187</v>
      </c>
      <c r="B8929">
        <f t="shared" ref="B8929:E8929" si="8903">B8904</f>
        <v>1</v>
      </c>
      <c r="C8929" t="str">
        <f t="shared" si="8903"/>
        <v>A1</v>
      </c>
      <c r="D8929" t="str">
        <f t="shared" si="8903"/>
        <v>сыр мягкий</v>
      </c>
      <c r="E8929" t="str">
        <f t="shared" si="8903"/>
        <v>A1|сыр мягкий</v>
      </c>
      <c r="F8929">
        <f>IFERROR(INDEX('Прайс-лист на год'!$E$4:$NG$28,MATCH(prices_model!E8929,'Прайс-лист на год'!$D$4:$D$28,0),MATCH(prices_model!A8929,'Прайс-лист на год'!$E$3:$NG$3,0)),0)</f>
        <v>500</v>
      </c>
    </row>
    <row r="8930" spans="1:6" x14ac:dyDescent="0.25">
      <c r="A8930" s="30">
        <f>'Прайс-лист на год'!$E$3+ROUNDDOWN((ROW()-2)/25,0)</f>
        <v>44187</v>
      </c>
      <c r="B8930">
        <f t="shared" ref="B8930:E8930" si="8904">B8905</f>
        <v>1</v>
      </c>
      <c r="C8930" t="str">
        <f t="shared" si="8904"/>
        <v>A1</v>
      </c>
      <c r="D8930" t="str">
        <f t="shared" si="8904"/>
        <v>прочие сыры</v>
      </c>
      <c r="E8930" t="str">
        <f t="shared" si="8904"/>
        <v>A1|прочие сыры</v>
      </c>
      <c r="F8930">
        <f>IFERROR(INDEX('Прайс-лист на год'!$E$4:$NG$28,MATCH(prices_model!E8930,'Прайс-лист на год'!$D$4:$D$28,0),MATCH(prices_model!A8930,'Прайс-лист на год'!$E$3:$NG$3,0)),0)</f>
        <v>700</v>
      </c>
    </row>
    <row r="8931" spans="1:6" x14ac:dyDescent="0.25">
      <c r="A8931" s="30">
        <f>'Прайс-лист на год'!$E$3+ROUNDDOWN((ROW()-2)/25,0)</f>
        <v>44187</v>
      </c>
      <c r="B8931">
        <f t="shared" ref="B8931:E8931" si="8905">B8906</f>
        <v>1</v>
      </c>
      <c r="C8931" t="str">
        <f t="shared" si="8905"/>
        <v>A1</v>
      </c>
      <c r="D8931" t="str">
        <f t="shared" si="8905"/>
        <v>продукты сырные</v>
      </c>
      <c r="E8931" t="str">
        <f t="shared" si="8905"/>
        <v>A1|продукты сырные</v>
      </c>
      <c r="F8931">
        <f>IFERROR(INDEX('Прайс-лист на год'!$E$4:$NG$28,MATCH(prices_model!E8931,'Прайс-лист на год'!$D$4:$D$28,0),MATCH(prices_model!A8931,'Прайс-лист на год'!$E$3:$NG$3,0)),0)</f>
        <v>400</v>
      </c>
    </row>
    <row r="8932" spans="1:6" x14ac:dyDescent="0.25">
      <c r="A8932" s="30">
        <f>'Прайс-лист на год'!$E$3+ROUNDDOWN((ROW()-2)/25,0)</f>
        <v>44187</v>
      </c>
      <c r="B8932">
        <f t="shared" ref="B8932:E8932" si="8906">B8907</f>
        <v>1</v>
      </c>
      <c r="C8932" t="str">
        <f t="shared" si="8906"/>
        <v>A2</v>
      </c>
      <c r="D8932" t="str">
        <f t="shared" si="8906"/>
        <v>сыр твердый</v>
      </c>
      <c r="E8932" t="str">
        <f t="shared" si="8906"/>
        <v>A2|сыр твердый</v>
      </c>
      <c r="F8932">
        <f>IFERROR(INDEX('Прайс-лист на год'!$E$4:$NG$28,MATCH(prices_model!E8932,'Прайс-лист на год'!$D$4:$D$28,0),MATCH(prices_model!A8932,'Прайс-лист на год'!$E$3:$NG$3,0)),0)</f>
        <v>1050</v>
      </c>
    </row>
    <row r="8933" spans="1:6" x14ac:dyDescent="0.25">
      <c r="A8933" s="30">
        <f>'Прайс-лист на год'!$E$3+ROUNDDOWN((ROW()-2)/25,0)</f>
        <v>44187</v>
      </c>
      <c r="B8933">
        <f t="shared" ref="B8933:E8933" si="8907">B8908</f>
        <v>1</v>
      </c>
      <c r="C8933" t="str">
        <f t="shared" si="8907"/>
        <v>A2</v>
      </c>
      <c r="D8933" t="str">
        <f t="shared" si="8907"/>
        <v>сыр полутвердый</v>
      </c>
      <c r="E8933" t="str">
        <f t="shared" si="8907"/>
        <v>A2|сыр полутвердый</v>
      </c>
      <c r="F8933">
        <f>IFERROR(INDEX('Прайс-лист на год'!$E$4:$NG$28,MATCH(prices_model!E8933,'Прайс-лист на год'!$D$4:$D$28,0),MATCH(prices_model!A8933,'Прайс-лист на год'!$E$3:$NG$3,0)),0)</f>
        <v>630</v>
      </c>
    </row>
    <row r="8934" spans="1:6" x14ac:dyDescent="0.25">
      <c r="A8934" s="30">
        <f>'Прайс-лист на год'!$E$3+ROUNDDOWN((ROW()-2)/25,0)</f>
        <v>44187</v>
      </c>
      <c r="B8934">
        <f t="shared" ref="B8934:E8934" si="8908">B8909</f>
        <v>1</v>
      </c>
      <c r="C8934" t="str">
        <f t="shared" si="8908"/>
        <v>A2</v>
      </c>
      <c r="D8934" t="str">
        <f t="shared" si="8908"/>
        <v>сыр мягкий</v>
      </c>
      <c r="E8934" t="str">
        <f t="shared" si="8908"/>
        <v>A2|сыр мягкий</v>
      </c>
      <c r="F8934">
        <f>IFERROR(INDEX('Прайс-лист на год'!$E$4:$NG$28,MATCH(prices_model!E8934,'Прайс-лист на год'!$D$4:$D$28,0),MATCH(prices_model!A8934,'Прайс-лист на год'!$E$3:$NG$3,0)),0)</f>
        <v>525</v>
      </c>
    </row>
    <row r="8935" spans="1:6" x14ac:dyDescent="0.25">
      <c r="A8935" s="30">
        <f>'Прайс-лист на год'!$E$3+ROUNDDOWN((ROW()-2)/25,0)</f>
        <v>44187</v>
      </c>
      <c r="B8935">
        <f t="shared" ref="B8935:E8935" si="8909">B8910</f>
        <v>1</v>
      </c>
      <c r="C8935" t="str">
        <f t="shared" si="8909"/>
        <v>A2</v>
      </c>
      <c r="D8935" t="str">
        <f t="shared" si="8909"/>
        <v>прочие сыры</v>
      </c>
      <c r="E8935" t="str">
        <f t="shared" si="8909"/>
        <v>A2|прочие сыры</v>
      </c>
      <c r="F8935">
        <f>IFERROR(INDEX('Прайс-лист на год'!$E$4:$NG$28,MATCH(prices_model!E8935,'Прайс-лист на год'!$D$4:$D$28,0),MATCH(prices_model!A8935,'Прайс-лист на год'!$E$3:$NG$3,0)),0)</f>
        <v>735</v>
      </c>
    </row>
    <row r="8936" spans="1:6" x14ac:dyDescent="0.25">
      <c r="A8936" s="30">
        <f>'Прайс-лист на год'!$E$3+ROUNDDOWN((ROW()-2)/25,0)</f>
        <v>44187</v>
      </c>
      <c r="B8936">
        <f t="shared" ref="B8936:E8936" si="8910">B8911</f>
        <v>1</v>
      </c>
      <c r="C8936" t="str">
        <f t="shared" si="8910"/>
        <v>A2</v>
      </c>
      <c r="D8936" t="str">
        <f t="shared" si="8910"/>
        <v>продукты сырные</v>
      </c>
      <c r="E8936" t="str">
        <f t="shared" si="8910"/>
        <v>A2|продукты сырные</v>
      </c>
      <c r="F8936">
        <f>IFERROR(INDEX('Прайс-лист на год'!$E$4:$NG$28,MATCH(prices_model!E8936,'Прайс-лист на год'!$D$4:$D$28,0),MATCH(prices_model!A8936,'Прайс-лист на год'!$E$3:$NG$3,0)),0)</f>
        <v>420</v>
      </c>
    </row>
    <row r="8937" spans="1:6" x14ac:dyDescent="0.25">
      <c r="A8937" s="30">
        <f>'Прайс-лист на год'!$E$3+ROUNDDOWN((ROW()-2)/25,0)</f>
        <v>44187</v>
      </c>
      <c r="B8937">
        <f t="shared" ref="B8937:E8937" si="8911">B8912</f>
        <v>1</v>
      </c>
      <c r="C8937" t="str">
        <f t="shared" si="8911"/>
        <v>A3</v>
      </c>
      <c r="D8937" t="str">
        <f t="shared" si="8911"/>
        <v>сыр твердый</v>
      </c>
      <c r="E8937" t="str">
        <f t="shared" si="8911"/>
        <v>A3|сыр твердый</v>
      </c>
      <c r="F8937">
        <f>IFERROR(INDEX('Прайс-лист на год'!$E$4:$NG$28,MATCH(prices_model!E8937,'Прайс-лист на год'!$D$4:$D$28,0),MATCH(prices_model!A8937,'Прайс-лист на год'!$E$3:$NG$3,0)),0)</f>
        <v>1000</v>
      </c>
    </row>
    <row r="8938" spans="1:6" x14ac:dyDescent="0.25">
      <c r="A8938" s="30">
        <f>'Прайс-лист на год'!$E$3+ROUNDDOWN((ROW()-2)/25,0)</f>
        <v>44187</v>
      </c>
      <c r="B8938">
        <f t="shared" ref="B8938:E8938" si="8912">B8913</f>
        <v>1</v>
      </c>
      <c r="C8938" t="str">
        <f t="shared" si="8912"/>
        <v>A3</v>
      </c>
      <c r="D8938" t="str">
        <f t="shared" si="8912"/>
        <v>сыр полутвердый</v>
      </c>
      <c r="E8938" t="str">
        <f t="shared" si="8912"/>
        <v>A3|сыр полутвердый</v>
      </c>
      <c r="F8938">
        <f>IFERROR(INDEX('Прайс-лист на год'!$E$4:$NG$28,MATCH(prices_model!E8938,'Прайс-лист на год'!$D$4:$D$28,0),MATCH(prices_model!A8938,'Прайс-лист на год'!$E$3:$NG$3,0)),0)</f>
        <v>600</v>
      </c>
    </row>
    <row r="8939" spans="1:6" x14ac:dyDescent="0.25">
      <c r="A8939" s="30">
        <f>'Прайс-лист на год'!$E$3+ROUNDDOWN((ROW()-2)/25,0)</f>
        <v>44187</v>
      </c>
      <c r="B8939">
        <f t="shared" ref="B8939:E8939" si="8913">B8914</f>
        <v>1</v>
      </c>
      <c r="C8939" t="str">
        <f t="shared" si="8913"/>
        <v>A3</v>
      </c>
      <c r="D8939" t="str">
        <f t="shared" si="8913"/>
        <v>сыр мягкий</v>
      </c>
      <c r="E8939" t="str">
        <f t="shared" si="8913"/>
        <v>A3|сыр мягкий</v>
      </c>
      <c r="F8939">
        <f>IFERROR(INDEX('Прайс-лист на год'!$E$4:$NG$28,MATCH(prices_model!E8939,'Прайс-лист на год'!$D$4:$D$28,0),MATCH(prices_model!A8939,'Прайс-лист на год'!$E$3:$NG$3,0)),0)</f>
        <v>500</v>
      </c>
    </row>
    <row r="8940" spans="1:6" x14ac:dyDescent="0.25">
      <c r="A8940" s="30">
        <f>'Прайс-лист на год'!$E$3+ROUNDDOWN((ROW()-2)/25,0)</f>
        <v>44187</v>
      </c>
      <c r="B8940">
        <f t="shared" ref="B8940:E8940" si="8914">B8915</f>
        <v>1</v>
      </c>
      <c r="C8940" t="str">
        <f t="shared" si="8914"/>
        <v>A3</v>
      </c>
      <c r="D8940" t="str">
        <f t="shared" si="8914"/>
        <v>прочие сыры</v>
      </c>
      <c r="E8940" t="str">
        <f t="shared" si="8914"/>
        <v>A3|прочие сыры</v>
      </c>
      <c r="F8940">
        <f>IFERROR(INDEX('Прайс-лист на год'!$E$4:$NG$28,MATCH(prices_model!E8940,'Прайс-лист на год'!$D$4:$D$28,0),MATCH(prices_model!A8940,'Прайс-лист на год'!$E$3:$NG$3,0)),0)</f>
        <v>700</v>
      </c>
    </row>
    <row r="8941" spans="1:6" x14ac:dyDescent="0.25">
      <c r="A8941" s="30">
        <f>'Прайс-лист на год'!$E$3+ROUNDDOWN((ROW()-2)/25,0)</f>
        <v>44187</v>
      </c>
      <c r="B8941">
        <f t="shared" ref="B8941:E8941" si="8915">B8916</f>
        <v>1</v>
      </c>
      <c r="C8941" t="str">
        <f t="shared" si="8915"/>
        <v>A3</v>
      </c>
      <c r="D8941" t="str">
        <f t="shared" si="8915"/>
        <v>продукты сырные</v>
      </c>
      <c r="E8941" t="str">
        <f t="shared" si="8915"/>
        <v>A3|продукты сырные</v>
      </c>
      <c r="F8941">
        <f>IFERROR(INDEX('Прайс-лист на год'!$E$4:$NG$28,MATCH(prices_model!E8941,'Прайс-лист на год'!$D$4:$D$28,0),MATCH(prices_model!A8941,'Прайс-лист на год'!$E$3:$NG$3,0)),0)</f>
        <v>400</v>
      </c>
    </row>
    <row r="8942" spans="1:6" x14ac:dyDescent="0.25">
      <c r="A8942" s="30">
        <f>'Прайс-лист на год'!$E$3+ROUNDDOWN((ROW()-2)/25,0)</f>
        <v>44187</v>
      </c>
      <c r="B8942">
        <f t="shared" ref="B8942:E8942" si="8916">B8917</f>
        <v>1</v>
      </c>
      <c r="C8942" t="str">
        <f t="shared" si="8916"/>
        <v>A4</v>
      </c>
      <c r="D8942" t="str">
        <f t="shared" si="8916"/>
        <v>сыр твердый</v>
      </c>
      <c r="E8942" t="str">
        <f t="shared" si="8916"/>
        <v>A4|сыр твердый</v>
      </c>
      <c r="F8942">
        <f>IFERROR(INDEX('Прайс-лист на год'!$E$4:$NG$28,MATCH(prices_model!E8942,'Прайс-лист на год'!$D$4:$D$28,0),MATCH(prices_model!A8942,'Прайс-лист на год'!$E$3:$NG$3,0)),0)</f>
        <v>893</v>
      </c>
    </row>
    <row r="8943" spans="1:6" x14ac:dyDescent="0.25">
      <c r="A8943" s="30">
        <f>'Прайс-лист на год'!$E$3+ROUNDDOWN((ROW()-2)/25,0)</f>
        <v>44187</v>
      </c>
      <c r="B8943">
        <f t="shared" ref="B8943:E8943" si="8917">B8918</f>
        <v>1</v>
      </c>
      <c r="C8943" t="str">
        <f t="shared" si="8917"/>
        <v>A4</v>
      </c>
      <c r="D8943" t="str">
        <f t="shared" si="8917"/>
        <v>сыр полутвердый</v>
      </c>
      <c r="E8943" t="str">
        <f t="shared" si="8917"/>
        <v>A4|сыр полутвердый</v>
      </c>
      <c r="F8943">
        <f>IFERROR(INDEX('Прайс-лист на год'!$E$4:$NG$28,MATCH(prices_model!E8943,'Прайс-лист на год'!$D$4:$D$28,0),MATCH(prices_model!A8943,'Прайс-лист на год'!$E$3:$NG$3,0)),0)</f>
        <v>662</v>
      </c>
    </row>
    <row r="8944" spans="1:6" x14ac:dyDescent="0.25">
      <c r="A8944" s="30">
        <f>'Прайс-лист на год'!$E$3+ROUNDDOWN((ROW()-2)/25,0)</f>
        <v>44187</v>
      </c>
      <c r="B8944">
        <f t="shared" ref="B8944:E8944" si="8918">B8919</f>
        <v>1</v>
      </c>
      <c r="C8944" t="str">
        <f t="shared" si="8918"/>
        <v>A4</v>
      </c>
      <c r="D8944" t="str">
        <f t="shared" si="8918"/>
        <v>сыр мягкий</v>
      </c>
      <c r="E8944" t="str">
        <f t="shared" si="8918"/>
        <v>A4|сыр мягкий</v>
      </c>
      <c r="F8944">
        <f>IFERROR(INDEX('Прайс-лист на год'!$E$4:$NG$28,MATCH(prices_model!E8944,'Прайс-лист на год'!$D$4:$D$28,0),MATCH(prices_model!A8944,'Прайс-лист на год'!$E$3:$NG$3,0)),0)</f>
        <v>446</v>
      </c>
    </row>
    <row r="8945" spans="1:6" x14ac:dyDescent="0.25">
      <c r="A8945" s="30">
        <f>'Прайс-лист на год'!$E$3+ROUNDDOWN((ROW()-2)/25,0)</f>
        <v>44187</v>
      </c>
      <c r="B8945">
        <f t="shared" ref="B8945:E8945" si="8919">B8920</f>
        <v>1</v>
      </c>
      <c r="C8945" t="str">
        <f t="shared" si="8919"/>
        <v>A4</v>
      </c>
      <c r="D8945" t="str">
        <f t="shared" si="8919"/>
        <v>прочие сыры</v>
      </c>
      <c r="E8945" t="str">
        <f t="shared" si="8919"/>
        <v>A4|прочие сыры</v>
      </c>
      <c r="F8945">
        <f>IFERROR(INDEX('Прайс-лист на год'!$E$4:$NG$28,MATCH(prices_model!E8945,'Прайс-лист на год'!$D$4:$D$28,0),MATCH(prices_model!A8945,'Прайс-лист на год'!$E$3:$NG$3,0)),0)</f>
        <v>847</v>
      </c>
    </row>
    <row r="8946" spans="1:6" x14ac:dyDescent="0.25">
      <c r="A8946" s="30">
        <f>'Прайс-лист на год'!$E$3+ROUNDDOWN((ROW()-2)/25,0)</f>
        <v>44187</v>
      </c>
      <c r="B8946">
        <f t="shared" ref="B8946:E8946" si="8920">B8921</f>
        <v>1</v>
      </c>
      <c r="C8946" t="str">
        <f t="shared" si="8920"/>
        <v>A4</v>
      </c>
      <c r="D8946" t="str">
        <f t="shared" si="8920"/>
        <v>продукты сырные</v>
      </c>
      <c r="E8946" t="str">
        <f t="shared" si="8920"/>
        <v>A4|продукты сырные</v>
      </c>
      <c r="F8946">
        <f>IFERROR(INDEX('Прайс-лист на год'!$E$4:$NG$28,MATCH(prices_model!E8946,'Прайс-лист на год'!$D$4:$D$28,0),MATCH(prices_model!A8946,'Прайс-лист на год'!$E$3:$NG$3,0)),0)</f>
        <v>340</v>
      </c>
    </row>
    <row r="8947" spans="1:6" x14ac:dyDescent="0.25">
      <c r="A8947" s="30">
        <f>'Прайс-лист на год'!$E$3+ROUNDDOWN((ROW()-2)/25,0)</f>
        <v>44187</v>
      </c>
      <c r="B8947">
        <f t="shared" ref="B8947:E8947" si="8921">B8922</f>
        <v>1</v>
      </c>
      <c r="C8947" t="str">
        <f t="shared" si="8921"/>
        <v>A5</v>
      </c>
      <c r="D8947" t="str">
        <f t="shared" si="8921"/>
        <v>сыр твердый</v>
      </c>
      <c r="E8947" t="str">
        <f t="shared" si="8921"/>
        <v>A5|сыр твердый</v>
      </c>
      <c r="F8947">
        <f>IFERROR(INDEX('Прайс-лист на год'!$E$4:$NG$28,MATCH(prices_model!E8947,'Прайс-лист на год'!$D$4:$D$28,0),MATCH(prices_model!A8947,'Прайс-лист на год'!$E$3:$NG$3,0)),0)</f>
        <v>1113</v>
      </c>
    </row>
    <row r="8948" spans="1:6" x14ac:dyDescent="0.25">
      <c r="A8948" s="30">
        <f>'Прайс-лист на год'!$E$3+ROUNDDOWN((ROW()-2)/25,0)</f>
        <v>44187</v>
      </c>
      <c r="B8948">
        <f t="shared" ref="B8948:E8948" si="8922">B8923</f>
        <v>1</v>
      </c>
      <c r="C8948" t="str">
        <f t="shared" si="8922"/>
        <v>A5</v>
      </c>
      <c r="D8948" t="str">
        <f t="shared" si="8922"/>
        <v>сыр полутвердый</v>
      </c>
      <c r="E8948" t="str">
        <f t="shared" si="8922"/>
        <v>A5|сыр полутвердый</v>
      </c>
      <c r="F8948">
        <f>IFERROR(INDEX('Прайс-лист на год'!$E$4:$NG$28,MATCH(prices_model!E8948,'Прайс-лист на год'!$D$4:$D$28,0),MATCH(prices_model!A8948,'Прайс-лист на год'!$E$3:$NG$3,0)),0)</f>
        <v>668</v>
      </c>
    </row>
    <row r="8949" spans="1:6" x14ac:dyDescent="0.25">
      <c r="A8949" s="30">
        <f>'Прайс-лист на год'!$E$3+ROUNDDOWN((ROW()-2)/25,0)</f>
        <v>44187</v>
      </c>
      <c r="B8949">
        <f t="shared" ref="B8949:E8949" si="8923">B8924</f>
        <v>1</v>
      </c>
      <c r="C8949" t="str">
        <f t="shared" si="8923"/>
        <v>A5</v>
      </c>
      <c r="D8949" t="str">
        <f t="shared" si="8923"/>
        <v>сыр мягкий</v>
      </c>
      <c r="E8949" t="str">
        <f t="shared" si="8923"/>
        <v>A5|сыр мягкий</v>
      </c>
      <c r="F8949">
        <f>IFERROR(INDEX('Прайс-лист на год'!$E$4:$NG$28,MATCH(prices_model!E8949,'Прайс-лист на год'!$D$4:$D$28,0),MATCH(prices_model!A8949,'Прайс-лист на год'!$E$3:$NG$3,0)),0)</f>
        <v>557</v>
      </c>
    </row>
    <row r="8950" spans="1:6" x14ac:dyDescent="0.25">
      <c r="A8950" s="30">
        <f>'Прайс-лист на год'!$E$3+ROUNDDOWN((ROW()-2)/25,0)</f>
        <v>44187</v>
      </c>
      <c r="B8950">
        <f t="shared" ref="B8950:E8950" si="8924">B8925</f>
        <v>1</v>
      </c>
      <c r="C8950" t="str">
        <f t="shared" si="8924"/>
        <v>A5</v>
      </c>
      <c r="D8950" t="str">
        <f t="shared" si="8924"/>
        <v>прочие сыры</v>
      </c>
      <c r="E8950" t="str">
        <f t="shared" si="8924"/>
        <v>A5|прочие сыры</v>
      </c>
      <c r="F8950">
        <f>IFERROR(INDEX('Прайс-лист на год'!$E$4:$NG$28,MATCH(prices_model!E8950,'Прайс-лист на год'!$D$4:$D$28,0),MATCH(prices_model!A8950,'Прайс-лист на год'!$E$3:$NG$3,0)),0)</f>
        <v>779</v>
      </c>
    </row>
    <row r="8951" spans="1:6" x14ac:dyDescent="0.25">
      <c r="A8951" s="30">
        <f>'Прайс-лист на год'!$E$3+ROUNDDOWN((ROW()-2)/25,0)</f>
        <v>44187</v>
      </c>
      <c r="B8951">
        <f t="shared" ref="B8951:E8951" si="8925">B8926</f>
        <v>1</v>
      </c>
      <c r="C8951" t="str">
        <f t="shared" si="8925"/>
        <v>A5</v>
      </c>
      <c r="D8951" t="str">
        <f t="shared" si="8925"/>
        <v>продукты сырные</v>
      </c>
      <c r="E8951" t="str">
        <f t="shared" si="8925"/>
        <v>A5|продукты сырные</v>
      </c>
      <c r="F8951">
        <f>IFERROR(INDEX('Прайс-лист на год'!$E$4:$NG$28,MATCH(prices_model!E8951,'Прайс-лист на год'!$D$4:$D$28,0),MATCH(prices_model!A8951,'Прайс-лист на год'!$E$3:$NG$3,0)),0)</f>
        <v>445</v>
      </c>
    </row>
    <row r="8952" spans="1:6" x14ac:dyDescent="0.25">
      <c r="A8952" s="30">
        <f>'Прайс-лист на год'!$E$3+ROUNDDOWN((ROW()-2)/25,0)</f>
        <v>44188</v>
      </c>
      <c r="B8952">
        <f t="shared" ref="B8952:E8952" si="8926">B8927</f>
        <v>1</v>
      </c>
      <c r="C8952" t="str">
        <f t="shared" si="8926"/>
        <v>A1</v>
      </c>
      <c r="D8952" t="str">
        <f t="shared" si="8926"/>
        <v>сыр твердый</v>
      </c>
      <c r="E8952" t="str">
        <f t="shared" si="8926"/>
        <v>A1|сыр твердый</v>
      </c>
      <c r="F8952">
        <f>IFERROR(INDEX('Прайс-лист на год'!$E$4:$NG$28,MATCH(prices_model!E8952,'Прайс-лист на год'!$D$4:$D$28,0),MATCH(prices_model!A8952,'Прайс-лист на год'!$E$3:$NG$3,0)),0)</f>
        <v>1000</v>
      </c>
    </row>
    <row r="8953" spans="1:6" x14ac:dyDescent="0.25">
      <c r="A8953" s="30">
        <f>'Прайс-лист на год'!$E$3+ROUNDDOWN((ROW()-2)/25,0)</f>
        <v>44188</v>
      </c>
      <c r="B8953">
        <f t="shared" ref="B8953:E8953" si="8927">B8928</f>
        <v>1</v>
      </c>
      <c r="C8953" t="str">
        <f t="shared" si="8927"/>
        <v>A1</v>
      </c>
      <c r="D8953" t="str">
        <f t="shared" si="8927"/>
        <v>сыр полутвердый</v>
      </c>
      <c r="E8953" t="str">
        <f t="shared" si="8927"/>
        <v>A1|сыр полутвердый</v>
      </c>
      <c r="F8953">
        <f>IFERROR(INDEX('Прайс-лист на год'!$E$4:$NG$28,MATCH(prices_model!E8953,'Прайс-лист на год'!$D$4:$D$28,0),MATCH(prices_model!A8953,'Прайс-лист на год'!$E$3:$NG$3,0)),0)</f>
        <v>600</v>
      </c>
    </row>
    <row r="8954" spans="1:6" x14ac:dyDescent="0.25">
      <c r="A8954" s="30">
        <f>'Прайс-лист на год'!$E$3+ROUNDDOWN((ROW()-2)/25,0)</f>
        <v>44188</v>
      </c>
      <c r="B8954">
        <f t="shared" ref="B8954:E8954" si="8928">B8929</f>
        <v>1</v>
      </c>
      <c r="C8954" t="str">
        <f t="shared" si="8928"/>
        <v>A1</v>
      </c>
      <c r="D8954" t="str">
        <f t="shared" si="8928"/>
        <v>сыр мягкий</v>
      </c>
      <c r="E8954" t="str">
        <f t="shared" si="8928"/>
        <v>A1|сыр мягкий</v>
      </c>
      <c r="F8954">
        <f>IFERROR(INDEX('Прайс-лист на год'!$E$4:$NG$28,MATCH(prices_model!E8954,'Прайс-лист на год'!$D$4:$D$28,0),MATCH(prices_model!A8954,'Прайс-лист на год'!$E$3:$NG$3,0)),0)</f>
        <v>500</v>
      </c>
    </row>
    <row r="8955" spans="1:6" x14ac:dyDescent="0.25">
      <c r="A8955" s="30">
        <f>'Прайс-лист на год'!$E$3+ROUNDDOWN((ROW()-2)/25,0)</f>
        <v>44188</v>
      </c>
      <c r="B8955">
        <f t="shared" ref="B8955:E8955" si="8929">B8930</f>
        <v>1</v>
      </c>
      <c r="C8955" t="str">
        <f t="shared" si="8929"/>
        <v>A1</v>
      </c>
      <c r="D8955" t="str">
        <f t="shared" si="8929"/>
        <v>прочие сыры</v>
      </c>
      <c r="E8955" t="str">
        <f t="shared" si="8929"/>
        <v>A1|прочие сыры</v>
      </c>
      <c r="F8955">
        <f>IFERROR(INDEX('Прайс-лист на год'!$E$4:$NG$28,MATCH(prices_model!E8955,'Прайс-лист на год'!$D$4:$D$28,0),MATCH(prices_model!A8955,'Прайс-лист на год'!$E$3:$NG$3,0)),0)</f>
        <v>700</v>
      </c>
    </row>
    <row r="8956" spans="1:6" x14ac:dyDescent="0.25">
      <c r="A8956" s="30">
        <f>'Прайс-лист на год'!$E$3+ROUNDDOWN((ROW()-2)/25,0)</f>
        <v>44188</v>
      </c>
      <c r="B8956">
        <f t="shared" ref="B8956:E8956" si="8930">B8931</f>
        <v>1</v>
      </c>
      <c r="C8956" t="str">
        <f t="shared" si="8930"/>
        <v>A1</v>
      </c>
      <c r="D8956" t="str">
        <f t="shared" si="8930"/>
        <v>продукты сырные</v>
      </c>
      <c r="E8956" t="str">
        <f t="shared" si="8930"/>
        <v>A1|продукты сырные</v>
      </c>
      <c r="F8956">
        <f>IFERROR(INDEX('Прайс-лист на год'!$E$4:$NG$28,MATCH(prices_model!E8956,'Прайс-лист на год'!$D$4:$D$28,0),MATCH(prices_model!A8956,'Прайс-лист на год'!$E$3:$NG$3,0)),0)</f>
        <v>400</v>
      </c>
    </row>
    <row r="8957" spans="1:6" x14ac:dyDescent="0.25">
      <c r="A8957" s="30">
        <f>'Прайс-лист на год'!$E$3+ROUNDDOWN((ROW()-2)/25,0)</f>
        <v>44188</v>
      </c>
      <c r="B8957">
        <f t="shared" ref="B8957:E8957" si="8931">B8932</f>
        <v>1</v>
      </c>
      <c r="C8957" t="str">
        <f t="shared" si="8931"/>
        <v>A2</v>
      </c>
      <c r="D8957" t="str">
        <f t="shared" si="8931"/>
        <v>сыр твердый</v>
      </c>
      <c r="E8957" t="str">
        <f t="shared" si="8931"/>
        <v>A2|сыр твердый</v>
      </c>
      <c r="F8957">
        <f>IFERROR(INDEX('Прайс-лист на год'!$E$4:$NG$28,MATCH(prices_model!E8957,'Прайс-лист на год'!$D$4:$D$28,0),MATCH(prices_model!A8957,'Прайс-лист на год'!$E$3:$NG$3,0)),0)</f>
        <v>1050</v>
      </c>
    </row>
    <row r="8958" spans="1:6" x14ac:dyDescent="0.25">
      <c r="A8958" s="30">
        <f>'Прайс-лист на год'!$E$3+ROUNDDOWN((ROW()-2)/25,0)</f>
        <v>44188</v>
      </c>
      <c r="B8958">
        <f t="shared" ref="B8958:E8958" si="8932">B8933</f>
        <v>1</v>
      </c>
      <c r="C8958" t="str">
        <f t="shared" si="8932"/>
        <v>A2</v>
      </c>
      <c r="D8958" t="str">
        <f t="shared" si="8932"/>
        <v>сыр полутвердый</v>
      </c>
      <c r="E8958" t="str">
        <f t="shared" si="8932"/>
        <v>A2|сыр полутвердый</v>
      </c>
      <c r="F8958">
        <f>IFERROR(INDEX('Прайс-лист на год'!$E$4:$NG$28,MATCH(prices_model!E8958,'Прайс-лист на год'!$D$4:$D$28,0),MATCH(prices_model!A8958,'Прайс-лист на год'!$E$3:$NG$3,0)),0)</f>
        <v>630</v>
      </c>
    </row>
    <row r="8959" spans="1:6" x14ac:dyDescent="0.25">
      <c r="A8959" s="30">
        <f>'Прайс-лист на год'!$E$3+ROUNDDOWN((ROW()-2)/25,0)</f>
        <v>44188</v>
      </c>
      <c r="B8959">
        <f t="shared" ref="B8959:E8959" si="8933">B8934</f>
        <v>1</v>
      </c>
      <c r="C8959" t="str">
        <f t="shared" si="8933"/>
        <v>A2</v>
      </c>
      <c r="D8959" t="str">
        <f t="shared" si="8933"/>
        <v>сыр мягкий</v>
      </c>
      <c r="E8959" t="str">
        <f t="shared" si="8933"/>
        <v>A2|сыр мягкий</v>
      </c>
      <c r="F8959">
        <f>IFERROR(INDEX('Прайс-лист на год'!$E$4:$NG$28,MATCH(prices_model!E8959,'Прайс-лист на год'!$D$4:$D$28,0),MATCH(prices_model!A8959,'Прайс-лист на год'!$E$3:$NG$3,0)),0)</f>
        <v>525</v>
      </c>
    </row>
    <row r="8960" spans="1:6" x14ac:dyDescent="0.25">
      <c r="A8960" s="30">
        <f>'Прайс-лист на год'!$E$3+ROUNDDOWN((ROW()-2)/25,0)</f>
        <v>44188</v>
      </c>
      <c r="B8960">
        <f t="shared" ref="B8960:E8960" si="8934">B8935</f>
        <v>1</v>
      </c>
      <c r="C8960" t="str">
        <f t="shared" si="8934"/>
        <v>A2</v>
      </c>
      <c r="D8960" t="str">
        <f t="shared" si="8934"/>
        <v>прочие сыры</v>
      </c>
      <c r="E8960" t="str">
        <f t="shared" si="8934"/>
        <v>A2|прочие сыры</v>
      </c>
      <c r="F8960">
        <f>IFERROR(INDEX('Прайс-лист на год'!$E$4:$NG$28,MATCH(prices_model!E8960,'Прайс-лист на год'!$D$4:$D$28,0),MATCH(prices_model!A8960,'Прайс-лист на год'!$E$3:$NG$3,0)),0)</f>
        <v>735</v>
      </c>
    </row>
    <row r="8961" spans="1:6" x14ac:dyDescent="0.25">
      <c r="A8961" s="30">
        <f>'Прайс-лист на год'!$E$3+ROUNDDOWN((ROW()-2)/25,0)</f>
        <v>44188</v>
      </c>
      <c r="B8961">
        <f t="shared" ref="B8961:E8961" si="8935">B8936</f>
        <v>1</v>
      </c>
      <c r="C8961" t="str">
        <f t="shared" si="8935"/>
        <v>A2</v>
      </c>
      <c r="D8961" t="str">
        <f t="shared" si="8935"/>
        <v>продукты сырные</v>
      </c>
      <c r="E8961" t="str">
        <f t="shared" si="8935"/>
        <v>A2|продукты сырные</v>
      </c>
      <c r="F8961">
        <f>IFERROR(INDEX('Прайс-лист на год'!$E$4:$NG$28,MATCH(prices_model!E8961,'Прайс-лист на год'!$D$4:$D$28,0),MATCH(prices_model!A8961,'Прайс-лист на год'!$E$3:$NG$3,0)),0)</f>
        <v>420</v>
      </c>
    </row>
    <row r="8962" spans="1:6" x14ac:dyDescent="0.25">
      <c r="A8962" s="30">
        <f>'Прайс-лист на год'!$E$3+ROUNDDOWN((ROW()-2)/25,0)</f>
        <v>44188</v>
      </c>
      <c r="B8962">
        <f t="shared" ref="B8962:E8962" si="8936">B8937</f>
        <v>1</v>
      </c>
      <c r="C8962" t="str">
        <f t="shared" si="8936"/>
        <v>A3</v>
      </c>
      <c r="D8962" t="str">
        <f t="shared" si="8936"/>
        <v>сыр твердый</v>
      </c>
      <c r="E8962" t="str">
        <f t="shared" si="8936"/>
        <v>A3|сыр твердый</v>
      </c>
      <c r="F8962">
        <f>IFERROR(INDEX('Прайс-лист на год'!$E$4:$NG$28,MATCH(prices_model!E8962,'Прайс-лист на год'!$D$4:$D$28,0),MATCH(prices_model!A8962,'Прайс-лист на год'!$E$3:$NG$3,0)),0)</f>
        <v>1000</v>
      </c>
    </row>
    <row r="8963" spans="1:6" x14ac:dyDescent="0.25">
      <c r="A8963" s="30">
        <f>'Прайс-лист на год'!$E$3+ROUNDDOWN((ROW()-2)/25,0)</f>
        <v>44188</v>
      </c>
      <c r="B8963">
        <f t="shared" ref="B8963:E8963" si="8937">B8938</f>
        <v>1</v>
      </c>
      <c r="C8963" t="str">
        <f t="shared" si="8937"/>
        <v>A3</v>
      </c>
      <c r="D8963" t="str">
        <f t="shared" si="8937"/>
        <v>сыр полутвердый</v>
      </c>
      <c r="E8963" t="str">
        <f t="shared" si="8937"/>
        <v>A3|сыр полутвердый</v>
      </c>
      <c r="F8963">
        <f>IFERROR(INDEX('Прайс-лист на год'!$E$4:$NG$28,MATCH(prices_model!E8963,'Прайс-лист на год'!$D$4:$D$28,0),MATCH(prices_model!A8963,'Прайс-лист на год'!$E$3:$NG$3,0)),0)</f>
        <v>600</v>
      </c>
    </row>
    <row r="8964" spans="1:6" x14ac:dyDescent="0.25">
      <c r="A8964" s="30">
        <f>'Прайс-лист на год'!$E$3+ROUNDDOWN((ROW()-2)/25,0)</f>
        <v>44188</v>
      </c>
      <c r="B8964">
        <f t="shared" ref="B8964:E8964" si="8938">B8939</f>
        <v>1</v>
      </c>
      <c r="C8964" t="str">
        <f t="shared" si="8938"/>
        <v>A3</v>
      </c>
      <c r="D8964" t="str">
        <f t="shared" si="8938"/>
        <v>сыр мягкий</v>
      </c>
      <c r="E8964" t="str">
        <f t="shared" si="8938"/>
        <v>A3|сыр мягкий</v>
      </c>
      <c r="F8964">
        <f>IFERROR(INDEX('Прайс-лист на год'!$E$4:$NG$28,MATCH(prices_model!E8964,'Прайс-лист на год'!$D$4:$D$28,0),MATCH(prices_model!A8964,'Прайс-лист на год'!$E$3:$NG$3,0)),0)</f>
        <v>500</v>
      </c>
    </row>
    <row r="8965" spans="1:6" x14ac:dyDescent="0.25">
      <c r="A8965" s="30">
        <f>'Прайс-лист на год'!$E$3+ROUNDDOWN((ROW()-2)/25,0)</f>
        <v>44188</v>
      </c>
      <c r="B8965">
        <f t="shared" ref="B8965:E8965" si="8939">B8940</f>
        <v>1</v>
      </c>
      <c r="C8965" t="str">
        <f t="shared" si="8939"/>
        <v>A3</v>
      </c>
      <c r="D8965" t="str">
        <f t="shared" si="8939"/>
        <v>прочие сыры</v>
      </c>
      <c r="E8965" t="str">
        <f t="shared" si="8939"/>
        <v>A3|прочие сыры</v>
      </c>
      <c r="F8965">
        <f>IFERROR(INDEX('Прайс-лист на год'!$E$4:$NG$28,MATCH(prices_model!E8965,'Прайс-лист на год'!$D$4:$D$28,0),MATCH(prices_model!A8965,'Прайс-лист на год'!$E$3:$NG$3,0)),0)</f>
        <v>700</v>
      </c>
    </row>
    <row r="8966" spans="1:6" x14ac:dyDescent="0.25">
      <c r="A8966" s="30">
        <f>'Прайс-лист на год'!$E$3+ROUNDDOWN((ROW()-2)/25,0)</f>
        <v>44188</v>
      </c>
      <c r="B8966">
        <f t="shared" ref="B8966:E8966" si="8940">B8941</f>
        <v>1</v>
      </c>
      <c r="C8966" t="str">
        <f t="shared" si="8940"/>
        <v>A3</v>
      </c>
      <c r="D8966" t="str">
        <f t="shared" si="8940"/>
        <v>продукты сырные</v>
      </c>
      <c r="E8966" t="str">
        <f t="shared" si="8940"/>
        <v>A3|продукты сырные</v>
      </c>
      <c r="F8966">
        <f>IFERROR(INDEX('Прайс-лист на год'!$E$4:$NG$28,MATCH(prices_model!E8966,'Прайс-лист на год'!$D$4:$D$28,0),MATCH(prices_model!A8966,'Прайс-лист на год'!$E$3:$NG$3,0)),0)</f>
        <v>400</v>
      </c>
    </row>
    <row r="8967" spans="1:6" x14ac:dyDescent="0.25">
      <c r="A8967" s="30">
        <f>'Прайс-лист на год'!$E$3+ROUNDDOWN((ROW()-2)/25,0)</f>
        <v>44188</v>
      </c>
      <c r="B8967">
        <f t="shared" ref="B8967:E8967" si="8941">B8942</f>
        <v>1</v>
      </c>
      <c r="C8967" t="str">
        <f t="shared" si="8941"/>
        <v>A4</v>
      </c>
      <c r="D8967" t="str">
        <f t="shared" si="8941"/>
        <v>сыр твердый</v>
      </c>
      <c r="E8967" t="str">
        <f t="shared" si="8941"/>
        <v>A4|сыр твердый</v>
      </c>
      <c r="F8967">
        <f>IFERROR(INDEX('Прайс-лист на год'!$E$4:$NG$28,MATCH(prices_model!E8967,'Прайс-лист на год'!$D$4:$D$28,0),MATCH(prices_model!A8967,'Прайс-лист на год'!$E$3:$NG$3,0)),0)</f>
        <v>893</v>
      </c>
    </row>
    <row r="8968" spans="1:6" x14ac:dyDescent="0.25">
      <c r="A8968" s="30">
        <f>'Прайс-лист на год'!$E$3+ROUNDDOWN((ROW()-2)/25,0)</f>
        <v>44188</v>
      </c>
      <c r="B8968">
        <f t="shared" ref="B8968:E8968" si="8942">B8943</f>
        <v>1</v>
      </c>
      <c r="C8968" t="str">
        <f t="shared" si="8942"/>
        <v>A4</v>
      </c>
      <c r="D8968" t="str">
        <f t="shared" si="8942"/>
        <v>сыр полутвердый</v>
      </c>
      <c r="E8968" t="str">
        <f t="shared" si="8942"/>
        <v>A4|сыр полутвердый</v>
      </c>
      <c r="F8968">
        <f>IFERROR(INDEX('Прайс-лист на год'!$E$4:$NG$28,MATCH(prices_model!E8968,'Прайс-лист на год'!$D$4:$D$28,0),MATCH(prices_model!A8968,'Прайс-лист на год'!$E$3:$NG$3,0)),0)</f>
        <v>662</v>
      </c>
    </row>
    <row r="8969" spans="1:6" x14ac:dyDescent="0.25">
      <c r="A8969" s="30">
        <f>'Прайс-лист на год'!$E$3+ROUNDDOWN((ROW()-2)/25,0)</f>
        <v>44188</v>
      </c>
      <c r="B8969">
        <f t="shared" ref="B8969:E8969" si="8943">B8944</f>
        <v>1</v>
      </c>
      <c r="C8969" t="str">
        <f t="shared" si="8943"/>
        <v>A4</v>
      </c>
      <c r="D8969" t="str">
        <f t="shared" si="8943"/>
        <v>сыр мягкий</v>
      </c>
      <c r="E8969" t="str">
        <f t="shared" si="8943"/>
        <v>A4|сыр мягкий</v>
      </c>
      <c r="F8969">
        <f>IFERROR(INDEX('Прайс-лист на год'!$E$4:$NG$28,MATCH(prices_model!E8969,'Прайс-лист на год'!$D$4:$D$28,0),MATCH(prices_model!A8969,'Прайс-лист на год'!$E$3:$NG$3,0)),0)</f>
        <v>446</v>
      </c>
    </row>
    <row r="8970" spans="1:6" x14ac:dyDescent="0.25">
      <c r="A8970" s="30">
        <f>'Прайс-лист на год'!$E$3+ROUNDDOWN((ROW()-2)/25,0)</f>
        <v>44188</v>
      </c>
      <c r="B8970">
        <f t="shared" ref="B8970:E8970" si="8944">B8945</f>
        <v>1</v>
      </c>
      <c r="C8970" t="str">
        <f t="shared" si="8944"/>
        <v>A4</v>
      </c>
      <c r="D8970" t="str">
        <f t="shared" si="8944"/>
        <v>прочие сыры</v>
      </c>
      <c r="E8970" t="str">
        <f t="shared" si="8944"/>
        <v>A4|прочие сыры</v>
      </c>
      <c r="F8970">
        <f>IFERROR(INDEX('Прайс-лист на год'!$E$4:$NG$28,MATCH(prices_model!E8970,'Прайс-лист на год'!$D$4:$D$28,0),MATCH(prices_model!A8970,'Прайс-лист на год'!$E$3:$NG$3,0)),0)</f>
        <v>847</v>
      </c>
    </row>
    <row r="8971" spans="1:6" x14ac:dyDescent="0.25">
      <c r="A8971" s="30">
        <f>'Прайс-лист на год'!$E$3+ROUNDDOWN((ROW()-2)/25,0)</f>
        <v>44188</v>
      </c>
      <c r="B8971">
        <f t="shared" ref="B8971:E8971" si="8945">B8946</f>
        <v>1</v>
      </c>
      <c r="C8971" t="str">
        <f t="shared" si="8945"/>
        <v>A4</v>
      </c>
      <c r="D8971" t="str">
        <f t="shared" si="8945"/>
        <v>продукты сырные</v>
      </c>
      <c r="E8971" t="str">
        <f t="shared" si="8945"/>
        <v>A4|продукты сырные</v>
      </c>
      <c r="F8971">
        <f>IFERROR(INDEX('Прайс-лист на год'!$E$4:$NG$28,MATCH(prices_model!E8971,'Прайс-лист на год'!$D$4:$D$28,0),MATCH(prices_model!A8971,'Прайс-лист на год'!$E$3:$NG$3,0)),0)</f>
        <v>340</v>
      </c>
    </row>
    <row r="8972" spans="1:6" x14ac:dyDescent="0.25">
      <c r="A8972" s="30">
        <f>'Прайс-лист на год'!$E$3+ROUNDDOWN((ROW()-2)/25,0)</f>
        <v>44188</v>
      </c>
      <c r="B8972">
        <f t="shared" ref="B8972:E8972" si="8946">B8947</f>
        <v>1</v>
      </c>
      <c r="C8972" t="str">
        <f t="shared" si="8946"/>
        <v>A5</v>
      </c>
      <c r="D8972" t="str">
        <f t="shared" si="8946"/>
        <v>сыр твердый</v>
      </c>
      <c r="E8972" t="str">
        <f t="shared" si="8946"/>
        <v>A5|сыр твердый</v>
      </c>
      <c r="F8972">
        <f>IFERROR(INDEX('Прайс-лист на год'!$E$4:$NG$28,MATCH(prices_model!E8972,'Прайс-лист на год'!$D$4:$D$28,0),MATCH(prices_model!A8972,'Прайс-лист на год'!$E$3:$NG$3,0)),0)</f>
        <v>1113</v>
      </c>
    </row>
    <row r="8973" spans="1:6" x14ac:dyDescent="0.25">
      <c r="A8973" s="30">
        <f>'Прайс-лист на год'!$E$3+ROUNDDOWN((ROW()-2)/25,0)</f>
        <v>44188</v>
      </c>
      <c r="B8973">
        <f t="shared" ref="B8973:E8973" si="8947">B8948</f>
        <v>1</v>
      </c>
      <c r="C8973" t="str">
        <f t="shared" si="8947"/>
        <v>A5</v>
      </c>
      <c r="D8973" t="str">
        <f t="shared" si="8947"/>
        <v>сыр полутвердый</v>
      </c>
      <c r="E8973" t="str">
        <f t="shared" si="8947"/>
        <v>A5|сыр полутвердый</v>
      </c>
      <c r="F8973">
        <f>IFERROR(INDEX('Прайс-лист на год'!$E$4:$NG$28,MATCH(prices_model!E8973,'Прайс-лист на год'!$D$4:$D$28,0),MATCH(prices_model!A8973,'Прайс-лист на год'!$E$3:$NG$3,0)),0)</f>
        <v>668</v>
      </c>
    </row>
    <row r="8974" spans="1:6" x14ac:dyDescent="0.25">
      <c r="A8974" s="30">
        <f>'Прайс-лист на год'!$E$3+ROUNDDOWN((ROW()-2)/25,0)</f>
        <v>44188</v>
      </c>
      <c r="B8974">
        <f t="shared" ref="B8974:E8974" si="8948">B8949</f>
        <v>1</v>
      </c>
      <c r="C8974" t="str">
        <f t="shared" si="8948"/>
        <v>A5</v>
      </c>
      <c r="D8974" t="str">
        <f t="shared" si="8948"/>
        <v>сыр мягкий</v>
      </c>
      <c r="E8974" t="str">
        <f t="shared" si="8948"/>
        <v>A5|сыр мягкий</v>
      </c>
      <c r="F8974">
        <f>IFERROR(INDEX('Прайс-лист на год'!$E$4:$NG$28,MATCH(prices_model!E8974,'Прайс-лист на год'!$D$4:$D$28,0),MATCH(prices_model!A8974,'Прайс-лист на год'!$E$3:$NG$3,0)),0)</f>
        <v>557</v>
      </c>
    </row>
    <row r="8975" spans="1:6" x14ac:dyDescent="0.25">
      <c r="A8975" s="30">
        <f>'Прайс-лист на год'!$E$3+ROUNDDOWN((ROW()-2)/25,0)</f>
        <v>44188</v>
      </c>
      <c r="B8975">
        <f t="shared" ref="B8975:E8975" si="8949">B8950</f>
        <v>1</v>
      </c>
      <c r="C8975" t="str">
        <f t="shared" si="8949"/>
        <v>A5</v>
      </c>
      <c r="D8975" t="str">
        <f t="shared" si="8949"/>
        <v>прочие сыры</v>
      </c>
      <c r="E8975" t="str">
        <f t="shared" si="8949"/>
        <v>A5|прочие сыры</v>
      </c>
      <c r="F8975">
        <f>IFERROR(INDEX('Прайс-лист на год'!$E$4:$NG$28,MATCH(prices_model!E8975,'Прайс-лист на год'!$D$4:$D$28,0),MATCH(prices_model!A8975,'Прайс-лист на год'!$E$3:$NG$3,0)),0)</f>
        <v>779</v>
      </c>
    </row>
    <row r="8976" spans="1:6" x14ac:dyDescent="0.25">
      <c r="A8976" s="30">
        <f>'Прайс-лист на год'!$E$3+ROUNDDOWN((ROW()-2)/25,0)</f>
        <v>44188</v>
      </c>
      <c r="B8976">
        <f t="shared" ref="B8976:E8976" si="8950">B8951</f>
        <v>1</v>
      </c>
      <c r="C8976" t="str">
        <f t="shared" si="8950"/>
        <v>A5</v>
      </c>
      <c r="D8976" t="str">
        <f t="shared" si="8950"/>
        <v>продукты сырные</v>
      </c>
      <c r="E8976" t="str">
        <f t="shared" si="8950"/>
        <v>A5|продукты сырные</v>
      </c>
      <c r="F8976">
        <f>IFERROR(INDEX('Прайс-лист на год'!$E$4:$NG$28,MATCH(prices_model!E8976,'Прайс-лист на год'!$D$4:$D$28,0),MATCH(prices_model!A8976,'Прайс-лист на год'!$E$3:$NG$3,0)),0)</f>
        <v>445</v>
      </c>
    </row>
    <row r="8977" spans="1:6" x14ac:dyDescent="0.25">
      <c r="A8977" s="30">
        <f>'Прайс-лист на год'!$E$3+ROUNDDOWN((ROW()-2)/25,0)</f>
        <v>44189</v>
      </c>
      <c r="B8977">
        <f t="shared" ref="B8977:E8977" si="8951">B8952</f>
        <v>1</v>
      </c>
      <c r="C8977" t="str">
        <f t="shared" si="8951"/>
        <v>A1</v>
      </c>
      <c r="D8977" t="str">
        <f t="shared" si="8951"/>
        <v>сыр твердый</v>
      </c>
      <c r="E8977" t="str">
        <f t="shared" si="8951"/>
        <v>A1|сыр твердый</v>
      </c>
      <c r="F8977">
        <f>IFERROR(INDEX('Прайс-лист на год'!$E$4:$NG$28,MATCH(prices_model!E8977,'Прайс-лист на год'!$D$4:$D$28,0),MATCH(prices_model!A8977,'Прайс-лист на год'!$E$3:$NG$3,0)),0)</f>
        <v>1000</v>
      </c>
    </row>
    <row r="8978" spans="1:6" x14ac:dyDescent="0.25">
      <c r="A8978" s="30">
        <f>'Прайс-лист на год'!$E$3+ROUNDDOWN((ROW()-2)/25,0)</f>
        <v>44189</v>
      </c>
      <c r="B8978">
        <f t="shared" ref="B8978:E8978" si="8952">B8953</f>
        <v>1</v>
      </c>
      <c r="C8978" t="str">
        <f t="shared" si="8952"/>
        <v>A1</v>
      </c>
      <c r="D8978" t="str">
        <f t="shared" si="8952"/>
        <v>сыр полутвердый</v>
      </c>
      <c r="E8978" t="str">
        <f t="shared" si="8952"/>
        <v>A1|сыр полутвердый</v>
      </c>
      <c r="F8978">
        <f>IFERROR(INDEX('Прайс-лист на год'!$E$4:$NG$28,MATCH(prices_model!E8978,'Прайс-лист на год'!$D$4:$D$28,0),MATCH(prices_model!A8978,'Прайс-лист на год'!$E$3:$NG$3,0)),0)</f>
        <v>600</v>
      </c>
    </row>
    <row r="8979" spans="1:6" x14ac:dyDescent="0.25">
      <c r="A8979" s="30">
        <f>'Прайс-лист на год'!$E$3+ROUNDDOWN((ROW()-2)/25,0)</f>
        <v>44189</v>
      </c>
      <c r="B8979">
        <f t="shared" ref="B8979:E8979" si="8953">B8954</f>
        <v>1</v>
      </c>
      <c r="C8979" t="str">
        <f t="shared" si="8953"/>
        <v>A1</v>
      </c>
      <c r="D8979" t="str">
        <f t="shared" si="8953"/>
        <v>сыр мягкий</v>
      </c>
      <c r="E8979" t="str">
        <f t="shared" si="8953"/>
        <v>A1|сыр мягкий</v>
      </c>
      <c r="F8979">
        <f>IFERROR(INDEX('Прайс-лист на год'!$E$4:$NG$28,MATCH(prices_model!E8979,'Прайс-лист на год'!$D$4:$D$28,0),MATCH(prices_model!A8979,'Прайс-лист на год'!$E$3:$NG$3,0)),0)</f>
        <v>500</v>
      </c>
    </row>
    <row r="8980" spans="1:6" x14ac:dyDescent="0.25">
      <c r="A8980" s="30">
        <f>'Прайс-лист на год'!$E$3+ROUNDDOWN((ROW()-2)/25,0)</f>
        <v>44189</v>
      </c>
      <c r="B8980">
        <f t="shared" ref="B8980:E8980" si="8954">B8955</f>
        <v>1</v>
      </c>
      <c r="C8980" t="str">
        <f t="shared" si="8954"/>
        <v>A1</v>
      </c>
      <c r="D8980" t="str">
        <f t="shared" si="8954"/>
        <v>прочие сыры</v>
      </c>
      <c r="E8980" t="str">
        <f t="shared" si="8954"/>
        <v>A1|прочие сыры</v>
      </c>
      <c r="F8980">
        <f>IFERROR(INDEX('Прайс-лист на год'!$E$4:$NG$28,MATCH(prices_model!E8980,'Прайс-лист на год'!$D$4:$D$28,0),MATCH(prices_model!A8980,'Прайс-лист на год'!$E$3:$NG$3,0)),0)</f>
        <v>700</v>
      </c>
    </row>
    <row r="8981" spans="1:6" x14ac:dyDescent="0.25">
      <c r="A8981" s="30">
        <f>'Прайс-лист на год'!$E$3+ROUNDDOWN((ROW()-2)/25,0)</f>
        <v>44189</v>
      </c>
      <c r="B8981">
        <f t="shared" ref="B8981:E8981" si="8955">B8956</f>
        <v>1</v>
      </c>
      <c r="C8981" t="str">
        <f t="shared" si="8955"/>
        <v>A1</v>
      </c>
      <c r="D8981" t="str">
        <f t="shared" si="8955"/>
        <v>продукты сырные</v>
      </c>
      <c r="E8981" t="str">
        <f t="shared" si="8955"/>
        <v>A1|продукты сырные</v>
      </c>
      <c r="F8981">
        <f>IFERROR(INDEX('Прайс-лист на год'!$E$4:$NG$28,MATCH(prices_model!E8981,'Прайс-лист на год'!$D$4:$D$28,0),MATCH(prices_model!A8981,'Прайс-лист на год'!$E$3:$NG$3,0)),0)</f>
        <v>400</v>
      </c>
    </row>
    <row r="8982" spans="1:6" x14ac:dyDescent="0.25">
      <c r="A8982" s="30">
        <f>'Прайс-лист на год'!$E$3+ROUNDDOWN((ROW()-2)/25,0)</f>
        <v>44189</v>
      </c>
      <c r="B8982">
        <f t="shared" ref="B8982:E8982" si="8956">B8957</f>
        <v>1</v>
      </c>
      <c r="C8982" t="str">
        <f t="shared" si="8956"/>
        <v>A2</v>
      </c>
      <c r="D8982" t="str">
        <f t="shared" si="8956"/>
        <v>сыр твердый</v>
      </c>
      <c r="E8982" t="str">
        <f t="shared" si="8956"/>
        <v>A2|сыр твердый</v>
      </c>
      <c r="F8982">
        <f>IFERROR(INDEX('Прайс-лист на год'!$E$4:$NG$28,MATCH(prices_model!E8982,'Прайс-лист на год'!$D$4:$D$28,0),MATCH(prices_model!A8982,'Прайс-лист на год'!$E$3:$NG$3,0)),0)</f>
        <v>1050</v>
      </c>
    </row>
    <row r="8983" spans="1:6" x14ac:dyDescent="0.25">
      <c r="A8983" s="30">
        <f>'Прайс-лист на год'!$E$3+ROUNDDOWN((ROW()-2)/25,0)</f>
        <v>44189</v>
      </c>
      <c r="B8983">
        <f t="shared" ref="B8983:E8983" si="8957">B8958</f>
        <v>1</v>
      </c>
      <c r="C8983" t="str">
        <f t="shared" si="8957"/>
        <v>A2</v>
      </c>
      <c r="D8983" t="str">
        <f t="shared" si="8957"/>
        <v>сыр полутвердый</v>
      </c>
      <c r="E8983" t="str">
        <f t="shared" si="8957"/>
        <v>A2|сыр полутвердый</v>
      </c>
      <c r="F8983">
        <f>IFERROR(INDEX('Прайс-лист на год'!$E$4:$NG$28,MATCH(prices_model!E8983,'Прайс-лист на год'!$D$4:$D$28,0),MATCH(prices_model!A8983,'Прайс-лист на год'!$E$3:$NG$3,0)),0)</f>
        <v>630</v>
      </c>
    </row>
    <row r="8984" spans="1:6" x14ac:dyDescent="0.25">
      <c r="A8984" s="30">
        <f>'Прайс-лист на год'!$E$3+ROUNDDOWN((ROW()-2)/25,0)</f>
        <v>44189</v>
      </c>
      <c r="B8984">
        <f t="shared" ref="B8984:E8984" si="8958">B8959</f>
        <v>1</v>
      </c>
      <c r="C8984" t="str">
        <f t="shared" si="8958"/>
        <v>A2</v>
      </c>
      <c r="D8984" t="str">
        <f t="shared" si="8958"/>
        <v>сыр мягкий</v>
      </c>
      <c r="E8984" t="str">
        <f t="shared" si="8958"/>
        <v>A2|сыр мягкий</v>
      </c>
      <c r="F8984">
        <f>IFERROR(INDEX('Прайс-лист на год'!$E$4:$NG$28,MATCH(prices_model!E8984,'Прайс-лист на год'!$D$4:$D$28,0),MATCH(prices_model!A8984,'Прайс-лист на год'!$E$3:$NG$3,0)),0)</f>
        <v>525</v>
      </c>
    </row>
    <row r="8985" spans="1:6" x14ac:dyDescent="0.25">
      <c r="A8985" s="30">
        <f>'Прайс-лист на год'!$E$3+ROUNDDOWN((ROW()-2)/25,0)</f>
        <v>44189</v>
      </c>
      <c r="B8985">
        <f t="shared" ref="B8985:E8985" si="8959">B8960</f>
        <v>1</v>
      </c>
      <c r="C8985" t="str">
        <f t="shared" si="8959"/>
        <v>A2</v>
      </c>
      <c r="D8985" t="str">
        <f t="shared" si="8959"/>
        <v>прочие сыры</v>
      </c>
      <c r="E8985" t="str">
        <f t="shared" si="8959"/>
        <v>A2|прочие сыры</v>
      </c>
      <c r="F8985">
        <f>IFERROR(INDEX('Прайс-лист на год'!$E$4:$NG$28,MATCH(prices_model!E8985,'Прайс-лист на год'!$D$4:$D$28,0),MATCH(prices_model!A8985,'Прайс-лист на год'!$E$3:$NG$3,0)),0)</f>
        <v>735</v>
      </c>
    </row>
    <row r="8986" spans="1:6" x14ac:dyDescent="0.25">
      <c r="A8986" s="30">
        <f>'Прайс-лист на год'!$E$3+ROUNDDOWN((ROW()-2)/25,0)</f>
        <v>44189</v>
      </c>
      <c r="B8986">
        <f t="shared" ref="B8986:E8986" si="8960">B8961</f>
        <v>1</v>
      </c>
      <c r="C8986" t="str">
        <f t="shared" si="8960"/>
        <v>A2</v>
      </c>
      <c r="D8986" t="str">
        <f t="shared" si="8960"/>
        <v>продукты сырные</v>
      </c>
      <c r="E8986" t="str">
        <f t="shared" si="8960"/>
        <v>A2|продукты сырные</v>
      </c>
      <c r="F8986">
        <f>IFERROR(INDEX('Прайс-лист на год'!$E$4:$NG$28,MATCH(prices_model!E8986,'Прайс-лист на год'!$D$4:$D$28,0),MATCH(prices_model!A8986,'Прайс-лист на год'!$E$3:$NG$3,0)),0)</f>
        <v>420</v>
      </c>
    </row>
    <row r="8987" spans="1:6" x14ac:dyDescent="0.25">
      <c r="A8987" s="30">
        <f>'Прайс-лист на год'!$E$3+ROUNDDOWN((ROW()-2)/25,0)</f>
        <v>44189</v>
      </c>
      <c r="B8987">
        <f t="shared" ref="B8987:E8987" si="8961">B8962</f>
        <v>1</v>
      </c>
      <c r="C8987" t="str">
        <f t="shared" si="8961"/>
        <v>A3</v>
      </c>
      <c r="D8987" t="str">
        <f t="shared" si="8961"/>
        <v>сыр твердый</v>
      </c>
      <c r="E8987" t="str">
        <f t="shared" si="8961"/>
        <v>A3|сыр твердый</v>
      </c>
      <c r="F8987">
        <f>IFERROR(INDEX('Прайс-лист на год'!$E$4:$NG$28,MATCH(prices_model!E8987,'Прайс-лист на год'!$D$4:$D$28,0),MATCH(prices_model!A8987,'Прайс-лист на год'!$E$3:$NG$3,0)),0)</f>
        <v>1000</v>
      </c>
    </row>
    <row r="8988" spans="1:6" x14ac:dyDescent="0.25">
      <c r="A8988" s="30">
        <f>'Прайс-лист на год'!$E$3+ROUNDDOWN((ROW()-2)/25,0)</f>
        <v>44189</v>
      </c>
      <c r="B8988">
        <f t="shared" ref="B8988:E8988" si="8962">B8963</f>
        <v>1</v>
      </c>
      <c r="C8988" t="str">
        <f t="shared" si="8962"/>
        <v>A3</v>
      </c>
      <c r="D8988" t="str">
        <f t="shared" si="8962"/>
        <v>сыр полутвердый</v>
      </c>
      <c r="E8988" t="str">
        <f t="shared" si="8962"/>
        <v>A3|сыр полутвердый</v>
      </c>
      <c r="F8988">
        <f>IFERROR(INDEX('Прайс-лист на год'!$E$4:$NG$28,MATCH(prices_model!E8988,'Прайс-лист на год'!$D$4:$D$28,0),MATCH(prices_model!A8988,'Прайс-лист на год'!$E$3:$NG$3,0)),0)</f>
        <v>600</v>
      </c>
    </row>
    <row r="8989" spans="1:6" x14ac:dyDescent="0.25">
      <c r="A8989" s="30">
        <f>'Прайс-лист на год'!$E$3+ROUNDDOWN((ROW()-2)/25,0)</f>
        <v>44189</v>
      </c>
      <c r="B8989">
        <f t="shared" ref="B8989:E8989" si="8963">B8964</f>
        <v>1</v>
      </c>
      <c r="C8989" t="str">
        <f t="shared" si="8963"/>
        <v>A3</v>
      </c>
      <c r="D8989" t="str">
        <f t="shared" si="8963"/>
        <v>сыр мягкий</v>
      </c>
      <c r="E8989" t="str">
        <f t="shared" si="8963"/>
        <v>A3|сыр мягкий</v>
      </c>
      <c r="F8989">
        <f>IFERROR(INDEX('Прайс-лист на год'!$E$4:$NG$28,MATCH(prices_model!E8989,'Прайс-лист на год'!$D$4:$D$28,0),MATCH(prices_model!A8989,'Прайс-лист на год'!$E$3:$NG$3,0)),0)</f>
        <v>500</v>
      </c>
    </row>
    <row r="8990" spans="1:6" x14ac:dyDescent="0.25">
      <c r="A8990" s="30">
        <f>'Прайс-лист на год'!$E$3+ROUNDDOWN((ROW()-2)/25,0)</f>
        <v>44189</v>
      </c>
      <c r="B8990">
        <f t="shared" ref="B8990:E8990" si="8964">B8965</f>
        <v>1</v>
      </c>
      <c r="C8990" t="str">
        <f t="shared" si="8964"/>
        <v>A3</v>
      </c>
      <c r="D8990" t="str">
        <f t="shared" si="8964"/>
        <v>прочие сыры</v>
      </c>
      <c r="E8990" t="str">
        <f t="shared" si="8964"/>
        <v>A3|прочие сыры</v>
      </c>
      <c r="F8990">
        <f>IFERROR(INDEX('Прайс-лист на год'!$E$4:$NG$28,MATCH(prices_model!E8990,'Прайс-лист на год'!$D$4:$D$28,0),MATCH(prices_model!A8990,'Прайс-лист на год'!$E$3:$NG$3,0)),0)</f>
        <v>700</v>
      </c>
    </row>
    <row r="8991" spans="1:6" x14ac:dyDescent="0.25">
      <c r="A8991" s="30">
        <f>'Прайс-лист на год'!$E$3+ROUNDDOWN((ROW()-2)/25,0)</f>
        <v>44189</v>
      </c>
      <c r="B8991">
        <f t="shared" ref="B8991:E8991" si="8965">B8966</f>
        <v>1</v>
      </c>
      <c r="C8991" t="str">
        <f t="shared" si="8965"/>
        <v>A3</v>
      </c>
      <c r="D8991" t="str">
        <f t="shared" si="8965"/>
        <v>продукты сырные</v>
      </c>
      <c r="E8991" t="str">
        <f t="shared" si="8965"/>
        <v>A3|продукты сырные</v>
      </c>
      <c r="F8991">
        <f>IFERROR(INDEX('Прайс-лист на год'!$E$4:$NG$28,MATCH(prices_model!E8991,'Прайс-лист на год'!$D$4:$D$28,0),MATCH(prices_model!A8991,'Прайс-лист на год'!$E$3:$NG$3,0)),0)</f>
        <v>400</v>
      </c>
    </row>
    <row r="8992" spans="1:6" x14ac:dyDescent="0.25">
      <c r="A8992" s="30">
        <f>'Прайс-лист на год'!$E$3+ROUNDDOWN((ROW()-2)/25,0)</f>
        <v>44189</v>
      </c>
      <c r="B8992">
        <f t="shared" ref="B8992:E8992" si="8966">B8967</f>
        <v>1</v>
      </c>
      <c r="C8992" t="str">
        <f t="shared" si="8966"/>
        <v>A4</v>
      </c>
      <c r="D8992" t="str">
        <f t="shared" si="8966"/>
        <v>сыр твердый</v>
      </c>
      <c r="E8992" t="str">
        <f t="shared" si="8966"/>
        <v>A4|сыр твердый</v>
      </c>
      <c r="F8992">
        <f>IFERROR(INDEX('Прайс-лист на год'!$E$4:$NG$28,MATCH(prices_model!E8992,'Прайс-лист на год'!$D$4:$D$28,0),MATCH(prices_model!A8992,'Прайс-лист на год'!$E$3:$NG$3,0)),0)</f>
        <v>893</v>
      </c>
    </row>
    <row r="8993" spans="1:6" x14ac:dyDescent="0.25">
      <c r="A8993" s="30">
        <f>'Прайс-лист на год'!$E$3+ROUNDDOWN((ROW()-2)/25,0)</f>
        <v>44189</v>
      </c>
      <c r="B8993">
        <f t="shared" ref="B8993:E8993" si="8967">B8968</f>
        <v>1</v>
      </c>
      <c r="C8993" t="str">
        <f t="shared" si="8967"/>
        <v>A4</v>
      </c>
      <c r="D8993" t="str">
        <f t="shared" si="8967"/>
        <v>сыр полутвердый</v>
      </c>
      <c r="E8993" t="str">
        <f t="shared" si="8967"/>
        <v>A4|сыр полутвердый</v>
      </c>
      <c r="F8993">
        <f>IFERROR(INDEX('Прайс-лист на год'!$E$4:$NG$28,MATCH(prices_model!E8993,'Прайс-лист на год'!$D$4:$D$28,0),MATCH(prices_model!A8993,'Прайс-лист на год'!$E$3:$NG$3,0)),0)</f>
        <v>662</v>
      </c>
    </row>
    <row r="8994" spans="1:6" x14ac:dyDescent="0.25">
      <c r="A8994" s="30">
        <f>'Прайс-лист на год'!$E$3+ROUNDDOWN((ROW()-2)/25,0)</f>
        <v>44189</v>
      </c>
      <c r="B8994">
        <f t="shared" ref="B8994:E8994" si="8968">B8969</f>
        <v>1</v>
      </c>
      <c r="C8994" t="str">
        <f t="shared" si="8968"/>
        <v>A4</v>
      </c>
      <c r="D8994" t="str">
        <f t="shared" si="8968"/>
        <v>сыр мягкий</v>
      </c>
      <c r="E8994" t="str">
        <f t="shared" si="8968"/>
        <v>A4|сыр мягкий</v>
      </c>
      <c r="F8994">
        <f>IFERROR(INDEX('Прайс-лист на год'!$E$4:$NG$28,MATCH(prices_model!E8994,'Прайс-лист на год'!$D$4:$D$28,0),MATCH(prices_model!A8994,'Прайс-лист на год'!$E$3:$NG$3,0)),0)</f>
        <v>446</v>
      </c>
    </row>
    <row r="8995" spans="1:6" x14ac:dyDescent="0.25">
      <c r="A8995" s="30">
        <f>'Прайс-лист на год'!$E$3+ROUNDDOWN((ROW()-2)/25,0)</f>
        <v>44189</v>
      </c>
      <c r="B8995">
        <f t="shared" ref="B8995:E8995" si="8969">B8970</f>
        <v>1</v>
      </c>
      <c r="C8995" t="str">
        <f t="shared" si="8969"/>
        <v>A4</v>
      </c>
      <c r="D8995" t="str">
        <f t="shared" si="8969"/>
        <v>прочие сыры</v>
      </c>
      <c r="E8995" t="str">
        <f t="shared" si="8969"/>
        <v>A4|прочие сыры</v>
      </c>
      <c r="F8995">
        <f>IFERROR(INDEX('Прайс-лист на год'!$E$4:$NG$28,MATCH(prices_model!E8995,'Прайс-лист на год'!$D$4:$D$28,0),MATCH(prices_model!A8995,'Прайс-лист на год'!$E$3:$NG$3,0)),0)</f>
        <v>847</v>
      </c>
    </row>
    <row r="8996" spans="1:6" x14ac:dyDescent="0.25">
      <c r="A8996" s="30">
        <f>'Прайс-лист на год'!$E$3+ROUNDDOWN((ROW()-2)/25,0)</f>
        <v>44189</v>
      </c>
      <c r="B8996">
        <f t="shared" ref="B8996:E8996" si="8970">B8971</f>
        <v>1</v>
      </c>
      <c r="C8996" t="str">
        <f t="shared" si="8970"/>
        <v>A4</v>
      </c>
      <c r="D8996" t="str">
        <f t="shared" si="8970"/>
        <v>продукты сырные</v>
      </c>
      <c r="E8996" t="str">
        <f t="shared" si="8970"/>
        <v>A4|продукты сырные</v>
      </c>
      <c r="F8996">
        <f>IFERROR(INDEX('Прайс-лист на год'!$E$4:$NG$28,MATCH(prices_model!E8996,'Прайс-лист на год'!$D$4:$D$28,0),MATCH(prices_model!A8996,'Прайс-лист на год'!$E$3:$NG$3,0)),0)</f>
        <v>340</v>
      </c>
    </row>
    <row r="8997" spans="1:6" x14ac:dyDescent="0.25">
      <c r="A8997" s="30">
        <f>'Прайс-лист на год'!$E$3+ROUNDDOWN((ROW()-2)/25,0)</f>
        <v>44189</v>
      </c>
      <c r="B8997">
        <f t="shared" ref="B8997:E8997" si="8971">B8972</f>
        <v>1</v>
      </c>
      <c r="C8997" t="str">
        <f t="shared" si="8971"/>
        <v>A5</v>
      </c>
      <c r="D8997" t="str">
        <f t="shared" si="8971"/>
        <v>сыр твердый</v>
      </c>
      <c r="E8997" t="str">
        <f t="shared" si="8971"/>
        <v>A5|сыр твердый</v>
      </c>
      <c r="F8997">
        <f>IFERROR(INDEX('Прайс-лист на год'!$E$4:$NG$28,MATCH(prices_model!E8997,'Прайс-лист на год'!$D$4:$D$28,0),MATCH(prices_model!A8997,'Прайс-лист на год'!$E$3:$NG$3,0)),0)</f>
        <v>1113</v>
      </c>
    </row>
    <row r="8998" spans="1:6" x14ac:dyDescent="0.25">
      <c r="A8998" s="30">
        <f>'Прайс-лист на год'!$E$3+ROUNDDOWN((ROW()-2)/25,0)</f>
        <v>44189</v>
      </c>
      <c r="B8998">
        <f t="shared" ref="B8998:E8998" si="8972">B8973</f>
        <v>1</v>
      </c>
      <c r="C8998" t="str">
        <f t="shared" si="8972"/>
        <v>A5</v>
      </c>
      <c r="D8998" t="str">
        <f t="shared" si="8972"/>
        <v>сыр полутвердый</v>
      </c>
      <c r="E8998" t="str">
        <f t="shared" si="8972"/>
        <v>A5|сыр полутвердый</v>
      </c>
      <c r="F8998">
        <f>IFERROR(INDEX('Прайс-лист на год'!$E$4:$NG$28,MATCH(prices_model!E8998,'Прайс-лист на год'!$D$4:$D$28,0),MATCH(prices_model!A8998,'Прайс-лист на год'!$E$3:$NG$3,0)),0)</f>
        <v>668</v>
      </c>
    </row>
    <row r="8999" spans="1:6" x14ac:dyDescent="0.25">
      <c r="A8999" s="30">
        <f>'Прайс-лист на год'!$E$3+ROUNDDOWN((ROW()-2)/25,0)</f>
        <v>44189</v>
      </c>
      <c r="B8999">
        <f t="shared" ref="B8999:E8999" si="8973">B8974</f>
        <v>1</v>
      </c>
      <c r="C8999" t="str">
        <f t="shared" si="8973"/>
        <v>A5</v>
      </c>
      <c r="D8999" t="str">
        <f t="shared" si="8973"/>
        <v>сыр мягкий</v>
      </c>
      <c r="E8999" t="str">
        <f t="shared" si="8973"/>
        <v>A5|сыр мягкий</v>
      </c>
      <c r="F8999">
        <f>IFERROR(INDEX('Прайс-лист на год'!$E$4:$NG$28,MATCH(prices_model!E8999,'Прайс-лист на год'!$D$4:$D$28,0),MATCH(prices_model!A8999,'Прайс-лист на год'!$E$3:$NG$3,0)),0)</f>
        <v>557</v>
      </c>
    </row>
    <row r="9000" spans="1:6" x14ac:dyDescent="0.25">
      <c r="A9000" s="30">
        <f>'Прайс-лист на год'!$E$3+ROUNDDOWN((ROW()-2)/25,0)</f>
        <v>44189</v>
      </c>
      <c r="B9000">
        <f t="shared" ref="B9000:E9000" si="8974">B8975</f>
        <v>1</v>
      </c>
      <c r="C9000" t="str">
        <f t="shared" si="8974"/>
        <v>A5</v>
      </c>
      <c r="D9000" t="str">
        <f t="shared" si="8974"/>
        <v>прочие сыры</v>
      </c>
      <c r="E9000" t="str">
        <f t="shared" si="8974"/>
        <v>A5|прочие сыры</v>
      </c>
      <c r="F9000">
        <f>IFERROR(INDEX('Прайс-лист на год'!$E$4:$NG$28,MATCH(prices_model!E9000,'Прайс-лист на год'!$D$4:$D$28,0),MATCH(prices_model!A9000,'Прайс-лист на год'!$E$3:$NG$3,0)),0)</f>
        <v>779</v>
      </c>
    </row>
    <row r="9001" spans="1:6" x14ac:dyDescent="0.25">
      <c r="A9001" s="30">
        <f>'Прайс-лист на год'!$E$3+ROUNDDOWN((ROW()-2)/25,0)</f>
        <v>44189</v>
      </c>
      <c r="B9001">
        <f t="shared" ref="B9001:E9001" si="8975">B8976</f>
        <v>1</v>
      </c>
      <c r="C9001" t="str">
        <f t="shared" si="8975"/>
        <v>A5</v>
      </c>
      <c r="D9001" t="str">
        <f t="shared" si="8975"/>
        <v>продукты сырные</v>
      </c>
      <c r="E9001" t="str">
        <f t="shared" si="8975"/>
        <v>A5|продукты сырные</v>
      </c>
      <c r="F9001">
        <f>IFERROR(INDEX('Прайс-лист на год'!$E$4:$NG$28,MATCH(prices_model!E9001,'Прайс-лист на год'!$D$4:$D$28,0),MATCH(prices_model!A9001,'Прайс-лист на год'!$E$3:$NG$3,0)),0)</f>
        <v>445</v>
      </c>
    </row>
    <row r="9002" spans="1:6" x14ac:dyDescent="0.25">
      <c r="A9002" s="30">
        <f>'Прайс-лист на год'!$E$3+ROUNDDOWN((ROW()-2)/25,0)</f>
        <v>44190</v>
      </c>
      <c r="B9002">
        <f t="shared" ref="B9002:E9002" si="8976">B8977</f>
        <v>1</v>
      </c>
      <c r="C9002" t="str">
        <f t="shared" si="8976"/>
        <v>A1</v>
      </c>
      <c r="D9002" t="str">
        <f t="shared" si="8976"/>
        <v>сыр твердый</v>
      </c>
      <c r="E9002" t="str">
        <f t="shared" si="8976"/>
        <v>A1|сыр твердый</v>
      </c>
      <c r="F9002">
        <f>IFERROR(INDEX('Прайс-лист на год'!$E$4:$NG$28,MATCH(prices_model!E9002,'Прайс-лист на год'!$D$4:$D$28,0),MATCH(prices_model!A9002,'Прайс-лист на год'!$E$3:$NG$3,0)),0)</f>
        <v>1000</v>
      </c>
    </row>
    <row r="9003" spans="1:6" x14ac:dyDescent="0.25">
      <c r="A9003" s="30">
        <f>'Прайс-лист на год'!$E$3+ROUNDDOWN((ROW()-2)/25,0)</f>
        <v>44190</v>
      </c>
      <c r="B9003">
        <f t="shared" ref="B9003:E9003" si="8977">B8978</f>
        <v>1</v>
      </c>
      <c r="C9003" t="str">
        <f t="shared" si="8977"/>
        <v>A1</v>
      </c>
      <c r="D9003" t="str">
        <f t="shared" si="8977"/>
        <v>сыр полутвердый</v>
      </c>
      <c r="E9003" t="str">
        <f t="shared" si="8977"/>
        <v>A1|сыр полутвердый</v>
      </c>
      <c r="F9003">
        <f>IFERROR(INDEX('Прайс-лист на год'!$E$4:$NG$28,MATCH(prices_model!E9003,'Прайс-лист на год'!$D$4:$D$28,0),MATCH(prices_model!A9003,'Прайс-лист на год'!$E$3:$NG$3,0)),0)</f>
        <v>600</v>
      </c>
    </row>
    <row r="9004" spans="1:6" x14ac:dyDescent="0.25">
      <c r="A9004" s="30">
        <f>'Прайс-лист на год'!$E$3+ROUNDDOWN((ROW()-2)/25,0)</f>
        <v>44190</v>
      </c>
      <c r="B9004">
        <f t="shared" ref="B9004:E9004" si="8978">B8979</f>
        <v>1</v>
      </c>
      <c r="C9004" t="str">
        <f t="shared" si="8978"/>
        <v>A1</v>
      </c>
      <c r="D9004" t="str">
        <f t="shared" si="8978"/>
        <v>сыр мягкий</v>
      </c>
      <c r="E9004" t="str">
        <f t="shared" si="8978"/>
        <v>A1|сыр мягкий</v>
      </c>
      <c r="F9004">
        <f>IFERROR(INDEX('Прайс-лист на год'!$E$4:$NG$28,MATCH(prices_model!E9004,'Прайс-лист на год'!$D$4:$D$28,0),MATCH(prices_model!A9004,'Прайс-лист на год'!$E$3:$NG$3,0)),0)</f>
        <v>500</v>
      </c>
    </row>
    <row r="9005" spans="1:6" x14ac:dyDescent="0.25">
      <c r="A9005" s="30">
        <f>'Прайс-лист на год'!$E$3+ROUNDDOWN((ROW()-2)/25,0)</f>
        <v>44190</v>
      </c>
      <c r="B9005">
        <f t="shared" ref="B9005:E9005" si="8979">B8980</f>
        <v>1</v>
      </c>
      <c r="C9005" t="str">
        <f t="shared" si="8979"/>
        <v>A1</v>
      </c>
      <c r="D9005" t="str">
        <f t="shared" si="8979"/>
        <v>прочие сыры</v>
      </c>
      <c r="E9005" t="str">
        <f t="shared" si="8979"/>
        <v>A1|прочие сыры</v>
      </c>
      <c r="F9005">
        <f>IFERROR(INDEX('Прайс-лист на год'!$E$4:$NG$28,MATCH(prices_model!E9005,'Прайс-лист на год'!$D$4:$D$28,0),MATCH(prices_model!A9005,'Прайс-лист на год'!$E$3:$NG$3,0)),0)</f>
        <v>700</v>
      </c>
    </row>
    <row r="9006" spans="1:6" x14ac:dyDescent="0.25">
      <c r="A9006" s="30">
        <f>'Прайс-лист на год'!$E$3+ROUNDDOWN((ROW()-2)/25,0)</f>
        <v>44190</v>
      </c>
      <c r="B9006">
        <f t="shared" ref="B9006:E9006" si="8980">B8981</f>
        <v>1</v>
      </c>
      <c r="C9006" t="str">
        <f t="shared" si="8980"/>
        <v>A1</v>
      </c>
      <c r="D9006" t="str">
        <f t="shared" si="8980"/>
        <v>продукты сырные</v>
      </c>
      <c r="E9006" t="str">
        <f t="shared" si="8980"/>
        <v>A1|продукты сырные</v>
      </c>
      <c r="F9006">
        <f>IFERROR(INDEX('Прайс-лист на год'!$E$4:$NG$28,MATCH(prices_model!E9006,'Прайс-лист на год'!$D$4:$D$28,0),MATCH(prices_model!A9006,'Прайс-лист на год'!$E$3:$NG$3,0)),0)</f>
        <v>400</v>
      </c>
    </row>
    <row r="9007" spans="1:6" x14ac:dyDescent="0.25">
      <c r="A9007" s="30">
        <f>'Прайс-лист на год'!$E$3+ROUNDDOWN((ROW()-2)/25,0)</f>
        <v>44190</v>
      </c>
      <c r="B9007">
        <f t="shared" ref="B9007:E9007" si="8981">B8982</f>
        <v>1</v>
      </c>
      <c r="C9007" t="str">
        <f t="shared" si="8981"/>
        <v>A2</v>
      </c>
      <c r="D9007" t="str">
        <f t="shared" si="8981"/>
        <v>сыр твердый</v>
      </c>
      <c r="E9007" t="str">
        <f t="shared" si="8981"/>
        <v>A2|сыр твердый</v>
      </c>
      <c r="F9007">
        <f>IFERROR(INDEX('Прайс-лист на год'!$E$4:$NG$28,MATCH(prices_model!E9007,'Прайс-лист на год'!$D$4:$D$28,0),MATCH(prices_model!A9007,'Прайс-лист на год'!$E$3:$NG$3,0)),0)</f>
        <v>1050</v>
      </c>
    </row>
    <row r="9008" spans="1:6" x14ac:dyDescent="0.25">
      <c r="A9008" s="30">
        <f>'Прайс-лист на год'!$E$3+ROUNDDOWN((ROW()-2)/25,0)</f>
        <v>44190</v>
      </c>
      <c r="B9008">
        <f t="shared" ref="B9008:E9008" si="8982">B8983</f>
        <v>1</v>
      </c>
      <c r="C9008" t="str">
        <f t="shared" si="8982"/>
        <v>A2</v>
      </c>
      <c r="D9008" t="str">
        <f t="shared" si="8982"/>
        <v>сыр полутвердый</v>
      </c>
      <c r="E9008" t="str">
        <f t="shared" si="8982"/>
        <v>A2|сыр полутвердый</v>
      </c>
      <c r="F9008">
        <f>IFERROR(INDEX('Прайс-лист на год'!$E$4:$NG$28,MATCH(prices_model!E9008,'Прайс-лист на год'!$D$4:$D$28,0),MATCH(prices_model!A9008,'Прайс-лист на год'!$E$3:$NG$3,0)),0)</f>
        <v>630</v>
      </c>
    </row>
    <row r="9009" spans="1:6" x14ac:dyDescent="0.25">
      <c r="A9009" s="30">
        <f>'Прайс-лист на год'!$E$3+ROUNDDOWN((ROW()-2)/25,0)</f>
        <v>44190</v>
      </c>
      <c r="B9009">
        <f t="shared" ref="B9009:E9009" si="8983">B8984</f>
        <v>1</v>
      </c>
      <c r="C9009" t="str">
        <f t="shared" si="8983"/>
        <v>A2</v>
      </c>
      <c r="D9009" t="str">
        <f t="shared" si="8983"/>
        <v>сыр мягкий</v>
      </c>
      <c r="E9009" t="str">
        <f t="shared" si="8983"/>
        <v>A2|сыр мягкий</v>
      </c>
      <c r="F9009">
        <f>IFERROR(INDEX('Прайс-лист на год'!$E$4:$NG$28,MATCH(prices_model!E9009,'Прайс-лист на год'!$D$4:$D$28,0),MATCH(prices_model!A9009,'Прайс-лист на год'!$E$3:$NG$3,0)),0)</f>
        <v>525</v>
      </c>
    </row>
    <row r="9010" spans="1:6" x14ac:dyDescent="0.25">
      <c r="A9010" s="30">
        <f>'Прайс-лист на год'!$E$3+ROUNDDOWN((ROW()-2)/25,0)</f>
        <v>44190</v>
      </c>
      <c r="B9010">
        <f t="shared" ref="B9010:E9010" si="8984">B8985</f>
        <v>1</v>
      </c>
      <c r="C9010" t="str">
        <f t="shared" si="8984"/>
        <v>A2</v>
      </c>
      <c r="D9010" t="str">
        <f t="shared" si="8984"/>
        <v>прочие сыры</v>
      </c>
      <c r="E9010" t="str">
        <f t="shared" si="8984"/>
        <v>A2|прочие сыры</v>
      </c>
      <c r="F9010">
        <f>IFERROR(INDEX('Прайс-лист на год'!$E$4:$NG$28,MATCH(prices_model!E9010,'Прайс-лист на год'!$D$4:$D$28,0),MATCH(prices_model!A9010,'Прайс-лист на год'!$E$3:$NG$3,0)),0)</f>
        <v>735</v>
      </c>
    </row>
    <row r="9011" spans="1:6" x14ac:dyDescent="0.25">
      <c r="A9011" s="30">
        <f>'Прайс-лист на год'!$E$3+ROUNDDOWN((ROW()-2)/25,0)</f>
        <v>44190</v>
      </c>
      <c r="B9011">
        <f t="shared" ref="B9011:E9011" si="8985">B8986</f>
        <v>1</v>
      </c>
      <c r="C9011" t="str">
        <f t="shared" si="8985"/>
        <v>A2</v>
      </c>
      <c r="D9011" t="str">
        <f t="shared" si="8985"/>
        <v>продукты сырные</v>
      </c>
      <c r="E9011" t="str">
        <f t="shared" si="8985"/>
        <v>A2|продукты сырные</v>
      </c>
      <c r="F9011">
        <f>IFERROR(INDEX('Прайс-лист на год'!$E$4:$NG$28,MATCH(prices_model!E9011,'Прайс-лист на год'!$D$4:$D$28,0),MATCH(prices_model!A9011,'Прайс-лист на год'!$E$3:$NG$3,0)),0)</f>
        <v>420</v>
      </c>
    </row>
    <row r="9012" spans="1:6" x14ac:dyDescent="0.25">
      <c r="A9012" s="30">
        <f>'Прайс-лист на год'!$E$3+ROUNDDOWN((ROW()-2)/25,0)</f>
        <v>44190</v>
      </c>
      <c r="B9012">
        <f t="shared" ref="B9012:E9012" si="8986">B8987</f>
        <v>1</v>
      </c>
      <c r="C9012" t="str">
        <f t="shared" si="8986"/>
        <v>A3</v>
      </c>
      <c r="D9012" t="str">
        <f t="shared" si="8986"/>
        <v>сыр твердый</v>
      </c>
      <c r="E9012" t="str">
        <f t="shared" si="8986"/>
        <v>A3|сыр твердый</v>
      </c>
      <c r="F9012">
        <f>IFERROR(INDEX('Прайс-лист на год'!$E$4:$NG$28,MATCH(prices_model!E9012,'Прайс-лист на год'!$D$4:$D$28,0),MATCH(prices_model!A9012,'Прайс-лист на год'!$E$3:$NG$3,0)),0)</f>
        <v>1000</v>
      </c>
    </row>
    <row r="9013" spans="1:6" x14ac:dyDescent="0.25">
      <c r="A9013" s="30">
        <f>'Прайс-лист на год'!$E$3+ROUNDDOWN((ROW()-2)/25,0)</f>
        <v>44190</v>
      </c>
      <c r="B9013">
        <f t="shared" ref="B9013:E9013" si="8987">B8988</f>
        <v>1</v>
      </c>
      <c r="C9013" t="str">
        <f t="shared" si="8987"/>
        <v>A3</v>
      </c>
      <c r="D9013" t="str">
        <f t="shared" si="8987"/>
        <v>сыр полутвердый</v>
      </c>
      <c r="E9013" t="str">
        <f t="shared" si="8987"/>
        <v>A3|сыр полутвердый</v>
      </c>
      <c r="F9013">
        <f>IFERROR(INDEX('Прайс-лист на год'!$E$4:$NG$28,MATCH(prices_model!E9013,'Прайс-лист на год'!$D$4:$D$28,0),MATCH(prices_model!A9013,'Прайс-лист на год'!$E$3:$NG$3,0)),0)</f>
        <v>600</v>
      </c>
    </row>
    <row r="9014" spans="1:6" x14ac:dyDescent="0.25">
      <c r="A9014" s="30">
        <f>'Прайс-лист на год'!$E$3+ROUNDDOWN((ROW()-2)/25,0)</f>
        <v>44190</v>
      </c>
      <c r="B9014">
        <f t="shared" ref="B9014:E9014" si="8988">B8989</f>
        <v>1</v>
      </c>
      <c r="C9014" t="str">
        <f t="shared" si="8988"/>
        <v>A3</v>
      </c>
      <c r="D9014" t="str">
        <f t="shared" si="8988"/>
        <v>сыр мягкий</v>
      </c>
      <c r="E9014" t="str">
        <f t="shared" si="8988"/>
        <v>A3|сыр мягкий</v>
      </c>
      <c r="F9014">
        <f>IFERROR(INDEX('Прайс-лист на год'!$E$4:$NG$28,MATCH(prices_model!E9014,'Прайс-лист на год'!$D$4:$D$28,0),MATCH(prices_model!A9014,'Прайс-лист на год'!$E$3:$NG$3,0)),0)</f>
        <v>500</v>
      </c>
    </row>
    <row r="9015" spans="1:6" x14ac:dyDescent="0.25">
      <c r="A9015" s="30">
        <f>'Прайс-лист на год'!$E$3+ROUNDDOWN((ROW()-2)/25,0)</f>
        <v>44190</v>
      </c>
      <c r="B9015">
        <f t="shared" ref="B9015:E9015" si="8989">B8990</f>
        <v>1</v>
      </c>
      <c r="C9015" t="str">
        <f t="shared" si="8989"/>
        <v>A3</v>
      </c>
      <c r="D9015" t="str">
        <f t="shared" si="8989"/>
        <v>прочие сыры</v>
      </c>
      <c r="E9015" t="str">
        <f t="shared" si="8989"/>
        <v>A3|прочие сыры</v>
      </c>
      <c r="F9015">
        <f>IFERROR(INDEX('Прайс-лист на год'!$E$4:$NG$28,MATCH(prices_model!E9015,'Прайс-лист на год'!$D$4:$D$28,0),MATCH(prices_model!A9015,'Прайс-лист на год'!$E$3:$NG$3,0)),0)</f>
        <v>700</v>
      </c>
    </row>
    <row r="9016" spans="1:6" x14ac:dyDescent="0.25">
      <c r="A9016" s="30">
        <f>'Прайс-лист на год'!$E$3+ROUNDDOWN((ROW()-2)/25,0)</f>
        <v>44190</v>
      </c>
      <c r="B9016">
        <f t="shared" ref="B9016:E9016" si="8990">B8991</f>
        <v>1</v>
      </c>
      <c r="C9016" t="str">
        <f t="shared" si="8990"/>
        <v>A3</v>
      </c>
      <c r="D9016" t="str">
        <f t="shared" si="8990"/>
        <v>продукты сырные</v>
      </c>
      <c r="E9016" t="str">
        <f t="shared" si="8990"/>
        <v>A3|продукты сырные</v>
      </c>
      <c r="F9016">
        <f>IFERROR(INDEX('Прайс-лист на год'!$E$4:$NG$28,MATCH(prices_model!E9016,'Прайс-лист на год'!$D$4:$D$28,0),MATCH(prices_model!A9016,'Прайс-лист на год'!$E$3:$NG$3,0)),0)</f>
        <v>400</v>
      </c>
    </row>
    <row r="9017" spans="1:6" x14ac:dyDescent="0.25">
      <c r="A9017" s="30">
        <f>'Прайс-лист на год'!$E$3+ROUNDDOWN((ROW()-2)/25,0)</f>
        <v>44190</v>
      </c>
      <c r="B9017">
        <f t="shared" ref="B9017:E9017" si="8991">B8992</f>
        <v>1</v>
      </c>
      <c r="C9017" t="str">
        <f t="shared" si="8991"/>
        <v>A4</v>
      </c>
      <c r="D9017" t="str">
        <f t="shared" si="8991"/>
        <v>сыр твердый</v>
      </c>
      <c r="E9017" t="str">
        <f t="shared" si="8991"/>
        <v>A4|сыр твердый</v>
      </c>
      <c r="F9017">
        <f>IFERROR(INDEX('Прайс-лист на год'!$E$4:$NG$28,MATCH(prices_model!E9017,'Прайс-лист на год'!$D$4:$D$28,0),MATCH(prices_model!A9017,'Прайс-лист на год'!$E$3:$NG$3,0)),0)</f>
        <v>893</v>
      </c>
    </row>
    <row r="9018" spans="1:6" x14ac:dyDescent="0.25">
      <c r="A9018" s="30">
        <f>'Прайс-лист на год'!$E$3+ROUNDDOWN((ROW()-2)/25,0)</f>
        <v>44190</v>
      </c>
      <c r="B9018">
        <f t="shared" ref="B9018:E9018" si="8992">B8993</f>
        <v>1</v>
      </c>
      <c r="C9018" t="str">
        <f t="shared" si="8992"/>
        <v>A4</v>
      </c>
      <c r="D9018" t="str">
        <f t="shared" si="8992"/>
        <v>сыр полутвердый</v>
      </c>
      <c r="E9018" t="str">
        <f t="shared" si="8992"/>
        <v>A4|сыр полутвердый</v>
      </c>
      <c r="F9018">
        <f>IFERROR(INDEX('Прайс-лист на год'!$E$4:$NG$28,MATCH(prices_model!E9018,'Прайс-лист на год'!$D$4:$D$28,0),MATCH(prices_model!A9018,'Прайс-лист на год'!$E$3:$NG$3,0)),0)</f>
        <v>662</v>
      </c>
    </row>
    <row r="9019" spans="1:6" x14ac:dyDescent="0.25">
      <c r="A9019" s="30">
        <f>'Прайс-лист на год'!$E$3+ROUNDDOWN((ROW()-2)/25,0)</f>
        <v>44190</v>
      </c>
      <c r="B9019">
        <f t="shared" ref="B9019:E9019" si="8993">B8994</f>
        <v>1</v>
      </c>
      <c r="C9019" t="str">
        <f t="shared" si="8993"/>
        <v>A4</v>
      </c>
      <c r="D9019" t="str">
        <f t="shared" si="8993"/>
        <v>сыр мягкий</v>
      </c>
      <c r="E9019" t="str">
        <f t="shared" si="8993"/>
        <v>A4|сыр мягкий</v>
      </c>
      <c r="F9019">
        <f>IFERROR(INDEX('Прайс-лист на год'!$E$4:$NG$28,MATCH(prices_model!E9019,'Прайс-лист на год'!$D$4:$D$28,0),MATCH(prices_model!A9019,'Прайс-лист на год'!$E$3:$NG$3,0)),0)</f>
        <v>446</v>
      </c>
    </row>
    <row r="9020" spans="1:6" x14ac:dyDescent="0.25">
      <c r="A9020" s="30">
        <f>'Прайс-лист на год'!$E$3+ROUNDDOWN((ROW()-2)/25,0)</f>
        <v>44190</v>
      </c>
      <c r="B9020">
        <f t="shared" ref="B9020:E9020" si="8994">B8995</f>
        <v>1</v>
      </c>
      <c r="C9020" t="str">
        <f t="shared" si="8994"/>
        <v>A4</v>
      </c>
      <c r="D9020" t="str">
        <f t="shared" si="8994"/>
        <v>прочие сыры</v>
      </c>
      <c r="E9020" t="str">
        <f t="shared" si="8994"/>
        <v>A4|прочие сыры</v>
      </c>
      <c r="F9020">
        <f>IFERROR(INDEX('Прайс-лист на год'!$E$4:$NG$28,MATCH(prices_model!E9020,'Прайс-лист на год'!$D$4:$D$28,0),MATCH(prices_model!A9020,'Прайс-лист на год'!$E$3:$NG$3,0)),0)</f>
        <v>847</v>
      </c>
    </row>
    <row r="9021" spans="1:6" x14ac:dyDescent="0.25">
      <c r="A9021" s="30">
        <f>'Прайс-лист на год'!$E$3+ROUNDDOWN((ROW()-2)/25,0)</f>
        <v>44190</v>
      </c>
      <c r="B9021">
        <f t="shared" ref="B9021:E9021" si="8995">B8996</f>
        <v>1</v>
      </c>
      <c r="C9021" t="str">
        <f t="shared" si="8995"/>
        <v>A4</v>
      </c>
      <c r="D9021" t="str">
        <f t="shared" si="8995"/>
        <v>продукты сырные</v>
      </c>
      <c r="E9021" t="str">
        <f t="shared" si="8995"/>
        <v>A4|продукты сырные</v>
      </c>
      <c r="F9021">
        <f>IFERROR(INDEX('Прайс-лист на год'!$E$4:$NG$28,MATCH(prices_model!E9021,'Прайс-лист на год'!$D$4:$D$28,0),MATCH(prices_model!A9021,'Прайс-лист на год'!$E$3:$NG$3,0)),0)</f>
        <v>340</v>
      </c>
    </row>
    <row r="9022" spans="1:6" x14ac:dyDescent="0.25">
      <c r="A9022" s="30">
        <f>'Прайс-лист на год'!$E$3+ROUNDDOWN((ROW()-2)/25,0)</f>
        <v>44190</v>
      </c>
      <c r="B9022">
        <f t="shared" ref="B9022:E9022" si="8996">B8997</f>
        <v>1</v>
      </c>
      <c r="C9022" t="str">
        <f t="shared" si="8996"/>
        <v>A5</v>
      </c>
      <c r="D9022" t="str">
        <f t="shared" si="8996"/>
        <v>сыр твердый</v>
      </c>
      <c r="E9022" t="str">
        <f t="shared" si="8996"/>
        <v>A5|сыр твердый</v>
      </c>
      <c r="F9022">
        <f>IFERROR(INDEX('Прайс-лист на год'!$E$4:$NG$28,MATCH(prices_model!E9022,'Прайс-лист на год'!$D$4:$D$28,0),MATCH(prices_model!A9022,'Прайс-лист на год'!$E$3:$NG$3,0)),0)</f>
        <v>1113</v>
      </c>
    </row>
    <row r="9023" spans="1:6" x14ac:dyDescent="0.25">
      <c r="A9023" s="30">
        <f>'Прайс-лист на год'!$E$3+ROUNDDOWN((ROW()-2)/25,0)</f>
        <v>44190</v>
      </c>
      <c r="B9023">
        <f t="shared" ref="B9023:E9023" si="8997">B8998</f>
        <v>1</v>
      </c>
      <c r="C9023" t="str">
        <f t="shared" si="8997"/>
        <v>A5</v>
      </c>
      <c r="D9023" t="str">
        <f t="shared" si="8997"/>
        <v>сыр полутвердый</v>
      </c>
      <c r="E9023" t="str">
        <f t="shared" si="8997"/>
        <v>A5|сыр полутвердый</v>
      </c>
      <c r="F9023">
        <f>IFERROR(INDEX('Прайс-лист на год'!$E$4:$NG$28,MATCH(prices_model!E9023,'Прайс-лист на год'!$D$4:$D$28,0),MATCH(prices_model!A9023,'Прайс-лист на год'!$E$3:$NG$3,0)),0)</f>
        <v>668</v>
      </c>
    </row>
    <row r="9024" spans="1:6" x14ac:dyDescent="0.25">
      <c r="A9024" s="30">
        <f>'Прайс-лист на год'!$E$3+ROUNDDOWN((ROW()-2)/25,0)</f>
        <v>44190</v>
      </c>
      <c r="B9024">
        <f t="shared" ref="B9024:E9024" si="8998">B8999</f>
        <v>1</v>
      </c>
      <c r="C9024" t="str">
        <f t="shared" si="8998"/>
        <v>A5</v>
      </c>
      <c r="D9024" t="str">
        <f t="shared" si="8998"/>
        <v>сыр мягкий</v>
      </c>
      <c r="E9024" t="str">
        <f t="shared" si="8998"/>
        <v>A5|сыр мягкий</v>
      </c>
      <c r="F9024">
        <f>IFERROR(INDEX('Прайс-лист на год'!$E$4:$NG$28,MATCH(prices_model!E9024,'Прайс-лист на год'!$D$4:$D$28,0),MATCH(prices_model!A9024,'Прайс-лист на год'!$E$3:$NG$3,0)),0)</f>
        <v>557</v>
      </c>
    </row>
    <row r="9025" spans="1:6" x14ac:dyDescent="0.25">
      <c r="A9025" s="30">
        <f>'Прайс-лист на год'!$E$3+ROUNDDOWN((ROW()-2)/25,0)</f>
        <v>44190</v>
      </c>
      <c r="B9025">
        <f t="shared" ref="B9025:E9025" si="8999">B9000</f>
        <v>1</v>
      </c>
      <c r="C9025" t="str">
        <f t="shared" si="8999"/>
        <v>A5</v>
      </c>
      <c r="D9025" t="str">
        <f t="shared" si="8999"/>
        <v>прочие сыры</v>
      </c>
      <c r="E9025" t="str">
        <f t="shared" si="8999"/>
        <v>A5|прочие сыры</v>
      </c>
      <c r="F9025">
        <f>IFERROR(INDEX('Прайс-лист на год'!$E$4:$NG$28,MATCH(prices_model!E9025,'Прайс-лист на год'!$D$4:$D$28,0),MATCH(prices_model!A9025,'Прайс-лист на год'!$E$3:$NG$3,0)),0)</f>
        <v>779</v>
      </c>
    </row>
    <row r="9026" spans="1:6" x14ac:dyDescent="0.25">
      <c r="A9026" s="30">
        <f>'Прайс-лист на год'!$E$3+ROUNDDOWN((ROW()-2)/25,0)</f>
        <v>44190</v>
      </c>
      <c r="B9026">
        <f t="shared" ref="B9026:E9026" si="9000">B9001</f>
        <v>1</v>
      </c>
      <c r="C9026" t="str">
        <f t="shared" si="9000"/>
        <v>A5</v>
      </c>
      <c r="D9026" t="str">
        <f t="shared" si="9000"/>
        <v>продукты сырные</v>
      </c>
      <c r="E9026" t="str">
        <f t="shared" si="9000"/>
        <v>A5|продукты сырные</v>
      </c>
      <c r="F9026">
        <f>IFERROR(INDEX('Прайс-лист на год'!$E$4:$NG$28,MATCH(prices_model!E9026,'Прайс-лист на год'!$D$4:$D$28,0),MATCH(prices_model!A9026,'Прайс-лист на год'!$E$3:$NG$3,0)),0)</f>
        <v>445</v>
      </c>
    </row>
    <row r="9027" spans="1:6" x14ac:dyDescent="0.25">
      <c r="A9027" s="30">
        <f>'Прайс-лист на год'!$E$3+ROUNDDOWN((ROW()-2)/25,0)</f>
        <v>44191</v>
      </c>
      <c r="B9027">
        <f t="shared" ref="B9027:E9027" si="9001">B9002</f>
        <v>1</v>
      </c>
      <c r="C9027" t="str">
        <f t="shared" si="9001"/>
        <v>A1</v>
      </c>
      <c r="D9027" t="str">
        <f t="shared" si="9001"/>
        <v>сыр твердый</v>
      </c>
      <c r="E9027" t="str">
        <f t="shared" si="9001"/>
        <v>A1|сыр твердый</v>
      </c>
      <c r="F9027">
        <f>IFERROR(INDEX('Прайс-лист на год'!$E$4:$NG$28,MATCH(prices_model!E9027,'Прайс-лист на год'!$D$4:$D$28,0),MATCH(prices_model!A9027,'Прайс-лист на год'!$E$3:$NG$3,0)),0)</f>
        <v>1000</v>
      </c>
    </row>
    <row r="9028" spans="1:6" x14ac:dyDescent="0.25">
      <c r="A9028" s="30">
        <f>'Прайс-лист на год'!$E$3+ROUNDDOWN((ROW()-2)/25,0)</f>
        <v>44191</v>
      </c>
      <c r="B9028">
        <f t="shared" ref="B9028:E9028" si="9002">B9003</f>
        <v>1</v>
      </c>
      <c r="C9028" t="str">
        <f t="shared" si="9002"/>
        <v>A1</v>
      </c>
      <c r="D9028" t="str">
        <f t="shared" si="9002"/>
        <v>сыр полутвердый</v>
      </c>
      <c r="E9028" t="str">
        <f t="shared" si="9002"/>
        <v>A1|сыр полутвердый</v>
      </c>
      <c r="F9028">
        <f>IFERROR(INDEX('Прайс-лист на год'!$E$4:$NG$28,MATCH(prices_model!E9028,'Прайс-лист на год'!$D$4:$D$28,0),MATCH(prices_model!A9028,'Прайс-лист на год'!$E$3:$NG$3,0)),0)</f>
        <v>600</v>
      </c>
    </row>
    <row r="9029" spans="1:6" x14ac:dyDescent="0.25">
      <c r="A9029" s="30">
        <f>'Прайс-лист на год'!$E$3+ROUNDDOWN((ROW()-2)/25,0)</f>
        <v>44191</v>
      </c>
      <c r="B9029">
        <f t="shared" ref="B9029:E9029" si="9003">B9004</f>
        <v>1</v>
      </c>
      <c r="C9029" t="str">
        <f t="shared" si="9003"/>
        <v>A1</v>
      </c>
      <c r="D9029" t="str">
        <f t="shared" si="9003"/>
        <v>сыр мягкий</v>
      </c>
      <c r="E9029" t="str">
        <f t="shared" si="9003"/>
        <v>A1|сыр мягкий</v>
      </c>
      <c r="F9029">
        <f>IFERROR(INDEX('Прайс-лист на год'!$E$4:$NG$28,MATCH(prices_model!E9029,'Прайс-лист на год'!$D$4:$D$28,0),MATCH(prices_model!A9029,'Прайс-лист на год'!$E$3:$NG$3,0)),0)</f>
        <v>500</v>
      </c>
    </row>
    <row r="9030" spans="1:6" x14ac:dyDescent="0.25">
      <c r="A9030" s="30">
        <f>'Прайс-лист на год'!$E$3+ROUNDDOWN((ROW()-2)/25,0)</f>
        <v>44191</v>
      </c>
      <c r="B9030">
        <f t="shared" ref="B9030:E9030" si="9004">B9005</f>
        <v>1</v>
      </c>
      <c r="C9030" t="str">
        <f t="shared" si="9004"/>
        <v>A1</v>
      </c>
      <c r="D9030" t="str">
        <f t="shared" si="9004"/>
        <v>прочие сыры</v>
      </c>
      <c r="E9030" t="str">
        <f t="shared" si="9004"/>
        <v>A1|прочие сыры</v>
      </c>
      <c r="F9030">
        <f>IFERROR(INDEX('Прайс-лист на год'!$E$4:$NG$28,MATCH(prices_model!E9030,'Прайс-лист на год'!$D$4:$D$28,0),MATCH(prices_model!A9030,'Прайс-лист на год'!$E$3:$NG$3,0)),0)</f>
        <v>700</v>
      </c>
    </row>
    <row r="9031" spans="1:6" x14ac:dyDescent="0.25">
      <c r="A9031" s="30">
        <f>'Прайс-лист на год'!$E$3+ROUNDDOWN((ROW()-2)/25,0)</f>
        <v>44191</v>
      </c>
      <c r="B9031">
        <f t="shared" ref="B9031:E9031" si="9005">B9006</f>
        <v>1</v>
      </c>
      <c r="C9031" t="str">
        <f t="shared" si="9005"/>
        <v>A1</v>
      </c>
      <c r="D9031" t="str">
        <f t="shared" si="9005"/>
        <v>продукты сырные</v>
      </c>
      <c r="E9031" t="str">
        <f t="shared" si="9005"/>
        <v>A1|продукты сырные</v>
      </c>
      <c r="F9031">
        <f>IFERROR(INDEX('Прайс-лист на год'!$E$4:$NG$28,MATCH(prices_model!E9031,'Прайс-лист на год'!$D$4:$D$28,0),MATCH(prices_model!A9031,'Прайс-лист на год'!$E$3:$NG$3,0)),0)</f>
        <v>400</v>
      </c>
    </row>
    <row r="9032" spans="1:6" x14ac:dyDescent="0.25">
      <c r="A9032" s="30">
        <f>'Прайс-лист на год'!$E$3+ROUNDDOWN((ROW()-2)/25,0)</f>
        <v>44191</v>
      </c>
      <c r="B9032">
        <f t="shared" ref="B9032:E9032" si="9006">B9007</f>
        <v>1</v>
      </c>
      <c r="C9032" t="str">
        <f t="shared" si="9006"/>
        <v>A2</v>
      </c>
      <c r="D9032" t="str">
        <f t="shared" si="9006"/>
        <v>сыр твердый</v>
      </c>
      <c r="E9032" t="str">
        <f t="shared" si="9006"/>
        <v>A2|сыр твердый</v>
      </c>
      <c r="F9032">
        <f>IFERROR(INDEX('Прайс-лист на год'!$E$4:$NG$28,MATCH(prices_model!E9032,'Прайс-лист на год'!$D$4:$D$28,0),MATCH(prices_model!A9032,'Прайс-лист на год'!$E$3:$NG$3,0)),0)</f>
        <v>1050</v>
      </c>
    </row>
    <row r="9033" spans="1:6" x14ac:dyDescent="0.25">
      <c r="A9033" s="30">
        <f>'Прайс-лист на год'!$E$3+ROUNDDOWN((ROW()-2)/25,0)</f>
        <v>44191</v>
      </c>
      <c r="B9033">
        <f t="shared" ref="B9033:E9033" si="9007">B9008</f>
        <v>1</v>
      </c>
      <c r="C9033" t="str">
        <f t="shared" si="9007"/>
        <v>A2</v>
      </c>
      <c r="D9033" t="str">
        <f t="shared" si="9007"/>
        <v>сыр полутвердый</v>
      </c>
      <c r="E9033" t="str">
        <f t="shared" si="9007"/>
        <v>A2|сыр полутвердый</v>
      </c>
      <c r="F9033">
        <f>IFERROR(INDEX('Прайс-лист на год'!$E$4:$NG$28,MATCH(prices_model!E9033,'Прайс-лист на год'!$D$4:$D$28,0),MATCH(prices_model!A9033,'Прайс-лист на год'!$E$3:$NG$3,0)),0)</f>
        <v>630</v>
      </c>
    </row>
    <row r="9034" spans="1:6" x14ac:dyDescent="0.25">
      <c r="A9034" s="30">
        <f>'Прайс-лист на год'!$E$3+ROUNDDOWN((ROW()-2)/25,0)</f>
        <v>44191</v>
      </c>
      <c r="B9034">
        <f t="shared" ref="B9034:E9034" si="9008">B9009</f>
        <v>1</v>
      </c>
      <c r="C9034" t="str">
        <f t="shared" si="9008"/>
        <v>A2</v>
      </c>
      <c r="D9034" t="str">
        <f t="shared" si="9008"/>
        <v>сыр мягкий</v>
      </c>
      <c r="E9034" t="str">
        <f t="shared" si="9008"/>
        <v>A2|сыр мягкий</v>
      </c>
      <c r="F9034">
        <f>IFERROR(INDEX('Прайс-лист на год'!$E$4:$NG$28,MATCH(prices_model!E9034,'Прайс-лист на год'!$D$4:$D$28,0),MATCH(prices_model!A9034,'Прайс-лист на год'!$E$3:$NG$3,0)),0)</f>
        <v>525</v>
      </c>
    </row>
    <row r="9035" spans="1:6" x14ac:dyDescent="0.25">
      <c r="A9035" s="30">
        <f>'Прайс-лист на год'!$E$3+ROUNDDOWN((ROW()-2)/25,0)</f>
        <v>44191</v>
      </c>
      <c r="B9035">
        <f t="shared" ref="B9035:E9035" si="9009">B9010</f>
        <v>1</v>
      </c>
      <c r="C9035" t="str">
        <f t="shared" si="9009"/>
        <v>A2</v>
      </c>
      <c r="D9035" t="str">
        <f t="shared" si="9009"/>
        <v>прочие сыры</v>
      </c>
      <c r="E9035" t="str">
        <f t="shared" si="9009"/>
        <v>A2|прочие сыры</v>
      </c>
      <c r="F9035">
        <f>IFERROR(INDEX('Прайс-лист на год'!$E$4:$NG$28,MATCH(prices_model!E9035,'Прайс-лист на год'!$D$4:$D$28,0),MATCH(prices_model!A9035,'Прайс-лист на год'!$E$3:$NG$3,0)),0)</f>
        <v>735</v>
      </c>
    </row>
    <row r="9036" spans="1:6" x14ac:dyDescent="0.25">
      <c r="A9036" s="30">
        <f>'Прайс-лист на год'!$E$3+ROUNDDOWN((ROW()-2)/25,0)</f>
        <v>44191</v>
      </c>
      <c r="B9036">
        <f t="shared" ref="B9036:E9036" si="9010">B9011</f>
        <v>1</v>
      </c>
      <c r="C9036" t="str">
        <f t="shared" si="9010"/>
        <v>A2</v>
      </c>
      <c r="D9036" t="str">
        <f t="shared" si="9010"/>
        <v>продукты сырные</v>
      </c>
      <c r="E9036" t="str">
        <f t="shared" si="9010"/>
        <v>A2|продукты сырные</v>
      </c>
      <c r="F9036">
        <f>IFERROR(INDEX('Прайс-лист на год'!$E$4:$NG$28,MATCH(prices_model!E9036,'Прайс-лист на год'!$D$4:$D$28,0),MATCH(prices_model!A9036,'Прайс-лист на год'!$E$3:$NG$3,0)),0)</f>
        <v>420</v>
      </c>
    </row>
    <row r="9037" spans="1:6" x14ac:dyDescent="0.25">
      <c r="A9037" s="30">
        <f>'Прайс-лист на год'!$E$3+ROUNDDOWN((ROW()-2)/25,0)</f>
        <v>44191</v>
      </c>
      <c r="B9037">
        <f t="shared" ref="B9037:E9037" si="9011">B9012</f>
        <v>1</v>
      </c>
      <c r="C9037" t="str">
        <f t="shared" si="9011"/>
        <v>A3</v>
      </c>
      <c r="D9037" t="str">
        <f t="shared" si="9011"/>
        <v>сыр твердый</v>
      </c>
      <c r="E9037" t="str">
        <f t="shared" si="9011"/>
        <v>A3|сыр твердый</v>
      </c>
      <c r="F9037">
        <f>IFERROR(INDEX('Прайс-лист на год'!$E$4:$NG$28,MATCH(prices_model!E9037,'Прайс-лист на год'!$D$4:$D$28,0),MATCH(prices_model!A9037,'Прайс-лист на год'!$E$3:$NG$3,0)),0)</f>
        <v>1000</v>
      </c>
    </row>
    <row r="9038" spans="1:6" x14ac:dyDescent="0.25">
      <c r="A9038" s="30">
        <f>'Прайс-лист на год'!$E$3+ROUNDDOWN((ROW()-2)/25,0)</f>
        <v>44191</v>
      </c>
      <c r="B9038">
        <f t="shared" ref="B9038:E9038" si="9012">B9013</f>
        <v>1</v>
      </c>
      <c r="C9038" t="str">
        <f t="shared" si="9012"/>
        <v>A3</v>
      </c>
      <c r="D9038" t="str">
        <f t="shared" si="9012"/>
        <v>сыр полутвердый</v>
      </c>
      <c r="E9038" t="str">
        <f t="shared" si="9012"/>
        <v>A3|сыр полутвердый</v>
      </c>
      <c r="F9038">
        <f>IFERROR(INDEX('Прайс-лист на год'!$E$4:$NG$28,MATCH(prices_model!E9038,'Прайс-лист на год'!$D$4:$D$28,0),MATCH(prices_model!A9038,'Прайс-лист на год'!$E$3:$NG$3,0)),0)</f>
        <v>600</v>
      </c>
    </row>
    <row r="9039" spans="1:6" x14ac:dyDescent="0.25">
      <c r="A9039" s="30">
        <f>'Прайс-лист на год'!$E$3+ROUNDDOWN((ROW()-2)/25,0)</f>
        <v>44191</v>
      </c>
      <c r="B9039">
        <f t="shared" ref="B9039:E9039" si="9013">B9014</f>
        <v>1</v>
      </c>
      <c r="C9039" t="str">
        <f t="shared" si="9013"/>
        <v>A3</v>
      </c>
      <c r="D9039" t="str">
        <f t="shared" si="9013"/>
        <v>сыр мягкий</v>
      </c>
      <c r="E9039" t="str">
        <f t="shared" si="9013"/>
        <v>A3|сыр мягкий</v>
      </c>
      <c r="F9039">
        <f>IFERROR(INDEX('Прайс-лист на год'!$E$4:$NG$28,MATCH(prices_model!E9039,'Прайс-лист на год'!$D$4:$D$28,0),MATCH(prices_model!A9039,'Прайс-лист на год'!$E$3:$NG$3,0)),0)</f>
        <v>500</v>
      </c>
    </row>
    <row r="9040" spans="1:6" x14ac:dyDescent="0.25">
      <c r="A9040" s="30">
        <f>'Прайс-лист на год'!$E$3+ROUNDDOWN((ROW()-2)/25,0)</f>
        <v>44191</v>
      </c>
      <c r="B9040">
        <f t="shared" ref="B9040:E9040" si="9014">B9015</f>
        <v>1</v>
      </c>
      <c r="C9040" t="str">
        <f t="shared" si="9014"/>
        <v>A3</v>
      </c>
      <c r="D9040" t="str">
        <f t="shared" si="9014"/>
        <v>прочие сыры</v>
      </c>
      <c r="E9040" t="str">
        <f t="shared" si="9014"/>
        <v>A3|прочие сыры</v>
      </c>
      <c r="F9040">
        <f>IFERROR(INDEX('Прайс-лист на год'!$E$4:$NG$28,MATCH(prices_model!E9040,'Прайс-лист на год'!$D$4:$D$28,0),MATCH(prices_model!A9040,'Прайс-лист на год'!$E$3:$NG$3,0)),0)</f>
        <v>700</v>
      </c>
    </row>
    <row r="9041" spans="1:6" x14ac:dyDescent="0.25">
      <c r="A9041" s="30">
        <f>'Прайс-лист на год'!$E$3+ROUNDDOWN((ROW()-2)/25,0)</f>
        <v>44191</v>
      </c>
      <c r="B9041">
        <f t="shared" ref="B9041:E9041" si="9015">B9016</f>
        <v>1</v>
      </c>
      <c r="C9041" t="str">
        <f t="shared" si="9015"/>
        <v>A3</v>
      </c>
      <c r="D9041" t="str">
        <f t="shared" si="9015"/>
        <v>продукты сырные</v>
      </c>
      <c r="E9041" t="str">
        <f t="shared" si="9015"/>
        <v>A3|продукты сырные</v>
      </c>
      <c r="F9041">
        <f>IFERROR(INDEX('Прайс-лист на год'!$E$4:$NG$28,MATCH(prices_model!E9041,'Прайс-лист на год'!$D$4:$D$28,0),MATCH(prices_model!A9041,'Прайс-лист на год'!$E$3:$NG$3,0)),0)</f>
        <v>400</v>
      </c>
    </row>
    <row r="9042" spans="1:6" x14ac:dyDescent="0.25">
      <c r="A9042" s="30">
        <f>'Прайс-лист на год'!$E$3+ROUNDDOWN((ROW()-2)/25,0)</f>
        <v>44191</v>
      </c>
      <c r="B9042">
        <f t="shared" ref="B9042:E9042" si="9016">B9017</f>
        <v>1</v>
      </c>
      <c r="C9042" t="str">
        <f t="shared" si="9016"/>
        <v>A4</v>
      </c>
      <c r="D9042" t="str">
        <f t="shared" si="9016"/>
        <v>сыр твердый</v>
      </c>
      <c r="E9042" t="str">
        <f t="shared" si="9016"/>
        <v>A4|сыр твердый</v>
      </c>
      <c r="F9042">
        <f>IFERROR(INDEX('Прайс-лист на год'!$E$4:$NG$28,MATCH(prices_model!E9042,'Прайс-лист на год'!$D$4:$D$28,0),MATCH(prices_model!A9042,'Прайс-лист на год'!$E$3:$NG$3,0)),0)</f>
        <v>893</v>
      </c>
    </row>
    <row r="9043" spans="1:6" x14ac:dyDescent="0.25">
      <c r="A9043" s="30">
        <f>'Прайс-лист на год'!$E$3+ROUNDDOWN((ROW()-2)/25,0)</f>
        <v>44191</v>
      </c>
      <c r="B9043">
        <f t="shared" ref="B9043:E9043" si="9017">B9018</f>
        <v>1</v>
      </c>
      <c r="C9043" t="str">
        <f t="shared" si="9017"/>
        <v>A4</v>
      </c>
      <c r="D9043" t="str">
        <f t="shared" si="9017"/>
        <v>сыр полутвердый</v>
      </c>
      <c r="E9043" t="str">
        <f t="shared" si="9017"/>
        <v>A4|сыр полутвердый</v>
      </c>
      <c r="F9043">
        <f>IFERROR(INDEX('Прайс-лист на год'!$E$4:$NG$28,MATCH(prices_model!E9043,'Прайс-лист на год'!$D$4:$D$28,0),MATCH(prices_model!A9043,'Прайс-лист на год'!$E$3:$NG$3,0)),0)</f>
        <v>662</v>
      </c>
    </row>
    <row r="9044" spans="1:6" x14ac:dyDescent="0.25">
      <c r="A9044" s="30">
        <f>'Прайс-лист на год'!$E$3+ROUNDDOWN((ROW()-2)/25,0)</f>
        <v>44191</v>
      </c>
      <c r="B9044">
        <f t="shared" ref="B9044:E9044" si="9018">B9019</f>
        <v>1</v>
      </c>
      <c r="C9044" t="str">
        <f t="shared" si="9018"/>
        <v>A4</v>
      </c>
      <c r="D9044" t="str">
        <f t="shared" si="9018"/>
        <v>сыр мягкий</v>
      </c>
      <c r="E9044" t="str">
        <f t="shared" si="9018"/>
        <v>A4|сыр мягкий</v>
      </c>
      <c r="F9044">
        <f>IFERROR(INDEX('Прайс-лист на год'!$E$4:$NG$28,MATCH(prices_model!E9044,'Прайс-лист на год'!$D$4:$D$28,0),MATCH(prices_model!A9044,'Прайс-лист на год'!$E$3:$NG$3,0)),0)</f>
        <v>446</v>
      </c>
    </row>
    <row r="9045" spans="1:6" x14ac:dyDescent="0.25">
      <c r="A9045" s="30">
        <f>'Прайс-лист на год'!$E$3+ROUNDDOWN((ROW()-2)/25,0)</f>
        <v>44191</v>
      </c>
      <c r="B9045">
        <f t="shared" ref="B9045:E9045" si="9019">B9020</f>
        <v>1</v>
      </c>
      <c r="C9045" t="str">
        <f t="shared" si="9019"/>
        <v>A4</v>
      </c>
      <c r="D9045" t="str">
        <f t="shared" si="9019"/>
        <v>прочие сыры</v>
      </c>
      <c r="E9045" t="str">
        <f t="shared" si="9019"/>
        <v>A4|прочие сыры</v>
      </c>
      <c r="F9045">
        <f>IFERROR(INDEX('Прайс-лист на год'!$E$4:$NG$28,MATCH(prices_model!E9045,'Прайс-лист на год'!$D$4:$D$28,0),MATCH(prices_model!A9045,'Прайс-лист на год'!$E$3:$NG$3,0)),0)</f>
        <v>847</v>
      </c>
    </row>
    <row r="9046" spans="1:6" x14ac:dyDescent="0.25">
      <c r="A9046" s="30">
        <f>'Прайс-лист на год'!$E$3+ROUNDDOWN((ROW()-2)/25,0)</f>
        <v>44191</v>
      </c>
      <c r="B9046">
        <f t="shared" ref="B9046:E9046" si="9020">B9021</f>
        <v>1</v>
      </c>
      <c r="C9046" t="str">
        <f t="shared" si="9020"/>
        <v>A4</v>
      </c>
      <c r="D9046" t="str">
        <f t="shared" si="9020"/>
        <v>продукты сырные</v>
      </c>
      <c r="E9046" t="str">
        <f t="shared" si="9020"/>
        <v>A4|продукты сырные</v>
      </c>
      <c r="F9046">
        <f>IFERROR(INDEX('Прайс-лист на год'!$E$4:$NG$28,MATCH(prices_model!E9046,'Прайс-лист на год'!$D$4:$D$28,0),MATCH(prices_model!A9046,'Прайс-лист на год'!$E$3:$NG$3,0)),0)</f>
        <v>340</v>
      </c>
    </row>
    <row r="9047" spans="1:6" x14ac:dyDescent="0.25">
      <c r="A9047" s="30">
        <f>'Прайс-лист на год'!$E$3+ROUNDDOWN((ROW()-2)/25,0)</f>
        <v>44191</v>
      </c>
      <c r="B9047">
        <f t="shared" ref="B9047:E9047" si="9021">B9022</f>
        <v>1</v>
      </c>
      <c r="C9047" t="str">
        <f t="shared" si="9021"/>
        <v>A5</v>
      </c>
      <c r="D9047" t="str">
        <f t="shared" si="9021"/>
        <v>сыр твердый</v>
      </c>
      <c r="E9047" t="str">
        <f t="shared" si="9021"/>
        <v>A5|сыр твердый</v>
      </c>
      <c r="F9047">
        <f>IFERROR(INDEX('Прайс-лист на год'!$E$4:$NG$28,MATCH(prices_model!E9047,'Прайс-лист на год'!$D$4:$D$28,0),MATCH(prices_model!A9047,'Прайс-лист на год'!$E$3:$NG$3,0)),0)</f>
        <v>1113</v>
      </c>
    </row>
    <row r="9048" spans="1:6" x14ac:dyDescent="0.25">
      <c r="A9048" s="30">
        <f>'Прайс-лист на год'!$E$3+ROUNDDOWN((ROW()-2)/25,0)</f>
        <v>44191</v>
      </c>
      <c r="B9048">
        <f t="shared" ref="B9048:E9048" si="9022">B9023</f>
        <v>1</v>
      </c>
      <c r="C9048" t="str">
        <f t="shared" si="9022"/>
        <v>A5</v>
      </c>
      <c r="D9048" t="str">
        <f t="shared" si="9022"/>
        <v>сыр полутвердый</v>
      </c>
      <c r="E9048" t="str">
        <f t="shared" si="9022"/>
        <v>A5|сыр полутвердый</v>
      </c>
      <c r="F9048">
        <f>IFERROR(INDEX('Прайс-лист на год'!$E$4:$NG$28,MATCH(prices_model!E9048,'Прайс-лист на год'!$D$4:$D$28,0),MATCH(prices_model!A9048,'Прайс-лист на год'!$E$3:$NG$3,0)),0)</f>
        <v>668</v>
      </c>
    </row>
    <row r="9049" spans="1:6" x14ac:dyDescent="0.25">
      <c r="A9049" s="30">
        <f>'Прайс-лист на год'!$E$3+ROUNDDOWN((ROW()-2)/25,0)</f>
        <v>44191</v>
      </c>
      <c r="B9049">
        <f t="shared" ref="B9049:E9049" si="9023">B9024</f>
        <v>1</v>
      </c>
      <c r="C9049" t="str">
        <f t="shared" si="9023"/>
        <v>A5</v>
      </c>
      <c r="D9049" t="str">
        <f t="shared" si="9023"/>
        <v>сыр мягкий</v>
      </c>
      <c r="E9049" t="str">
        <f t="shared" si="9023"/>
        <v>A5|сыр мягкий</v>
      </c>
      <c r="F9049">
        <f>IFERROR(INDEX('Прайс-лист на год'!$E$4:$NG$28,MATCH(prices_model!E9049,'Прайс-лист на год'!$D$4:$D$28,0),MATCH(prices_model!A9049,'Прайс-лист на год'!$E$3:$NG$3,0)),0)</f>
        <v>557</v>
      </c>
    </row>
    <row r="9050" spans="1:6" x14ac:dyDescent="0.25">
      <c r="A9050" s="30">
        <f>'Прайс-лист на год'!$E$3+ROUNDDOWN((ROW()-2)/25,0)</f>
        <v>44191</v>
      </c>
      <c r="B9050">
        <f t="shared" ref="B9050:E9050" si="9024">B9025</f>
        <v>1</v>
      </c>
      <c r="C9050" t="str">
        <f t="shared" si="9024"/>
        <v>A5</v>
      </c>
      <c r="D9050" t="str">
        <f t="shared" si="9024"/>
        <v>прочие сыры</v>
      </c>
      <c r="E9050" t="str">
        <f t="shared" si="9024"/>
        <v>A5|прочие сыры</v>
      </c>
      <c r="F9050">
        <f>IFERROR(INDEX('Прайс-лист на год'!$E$4:$NG$28,MATCH(prices_model!E9050,'Прайс-лист на год'!$D$4:$D$28,0),MATCH(prices_model!A9050,'Прайс-лист на год'!$E$3:$NG$3,0)),0)</f>
        <v>779</v>
      </c>
    </row>
    <row r="9051" spans="1:6" x14ac:dyDescent="0.25">
      <c r="A9051" s="30">
        <f>'Прайс-лист на год'!$E$3+ROUNDDOWN((ROW()-2)/25,0)</f>
        <v>44191</v>
      </c>
      <c r="B9051">
        <f t="shared" ref="B9051:E9051" si="9025">B9026</f>
        <v>1</v>
      </c>
      <c r="C9051" t="str">
        <f t="shared" si="9025"/>
        <v>A5</v>
      </c>
      <c r="D9051" t="str">
        <f t="shared" si="9025"/>
        <v>продукты сырные</v>
      </c>
      <c r="E9051" t="str">
        <f t="shared" si="9025"/>
        <v>A5|продукты сырные</v>
      </c>
      <c r="F9051">
        <f>IFERROR(INDEX('Прайс-лист на год'!$E$4:$NG$28,MATCH(prices_model!E9051,'Прайс-лист на год'!$D$4:$D$28,0),MATCH(prices_model!A9051,'Прайс-лист на год'!$E$3:$NG$3,0)),0)</f>
        <v>445</v>
      </c>
    </row>
    <row r="9052" spans="1:6" x14ac:dyDescent="0.25">
      <c r="A9052" s="30">
        <f>'Прайс-лист на год'!$E$3+ROUNDDOWN((ROW()-2)/25,0)</f>
        <v>44192</v>
      </c>
      <c r="B9052">
        <f t="shared" ref="B9052:E9052" si="9026">B9027</f>
        <v>1</v>
      </c>
      <c r="C9052" t="str">
        <f t="shared" si="9026"/>
        <v>A1</v>
      </c>
      <c r="D9052" t="str">
        <f t="shared" si="9026"/>
        <v>сыр твердый</v>
      </c>
      <c r="E9052" t="str">
        <f t="shared" si="9026"/>
        <v>A1|сыр твердый</v>
      </c>
      <c r="F9052">
        <f>IFERROR(INDEX('Прайс-лист на год'!$E$4:$NG$28,MATCH(prices_model!E9052,'Прайс-лист на год'!$D$4:$D$28,0),MATCH(prices_model!A9052,'Прайс-лист на год'!$E$3:$NG$3,0)),0)</f>
        <v>1000</v>
      </c>
    </row>
    <row r="9053" spans="1:6" x14ac:dyDescent="0.25">
      <c r="A9053" s="30">
        <f>'Прайс-лист на год'!$E$3+ROUNDDOWN((ROW()-2)/25,0)</f>
        <v>44192</v>
      </c>
      <c r="B9053">
        <f t="shared" ref="B9053:E9053" si="9027">B9028</f>
        <v>1</v>
      </c>
      <c r="C9053" t="str">
        <f t="shared" si="9027"/>
        <v>A1</v>
      </c>
      <c r="D9053" t="str">
        <f t="shared" si="9027"/>
        <v>сыр полутвердый</v>
      </c>
      <c r="E9053" t="str">
        <f t="shared" si="9027"/>
        <v>A1|сыр полутвердый</v>
      </c>
      <c r="F9053">
        <f>IFERROR(INDEX('Прайс-лист на год'!$E$4:$NG$28,MATCH(prices_model!E9053,'Прайс-лист на год'!$D$4:$D$28,0),MATCH(prices_model!A9053,'Прайс-лист на год'!$E$3:$NG$3,0)),0)</f>
        <v>600</v>
      </c>
    </row>
    <row r="9054" spans="1:6" x14ac:dyDescent="0.25">
      <c r="A9054" s="30">
        <f>'Прайс-лист на год'!$E$3+ROUNDDOWN((ROW()-2)/25,0)</f>
        <v>44192</v>
      </c>
      <c r="B9054">
        <f t="shared" ref="B9054:E9054" si="9028">B9029</f>
        <v>1</v>
      </c>
      <c r="C9054" t="str">
        <f t="shared" si="9028"/>
        <v>A1</v>
      </c>
      <c r="D9054" t="str">
        <f t="shared" si="9028"/>
        <v>сыр мягкий</v>
      </c>
      <c r="E9054" t="str">
        <f t="shared" si="9028"/>
        <v>A1|сыр мягкий</v>
      </c>
      <c r="F9054">
        <f>IFERROR(INDEX('Прайс-лист на год'!$E$4:$NG$28,MATCH(prices_model!E9054,'Прайс-лист на год'!$D$4:$D$28,0),MATCH(prices_model!A9054,'Прайс-лист на год'!$E$3:$NG$3,0)),0)</f>
        <v>500</v>
      </c>
    </row>
    <row r="9055" spans="1:6" x14ac:dyDescent="0.25">
      <c r="A9055" s="30">
        <f>'Прайс-лист на год'!$E$3+ROUNDDOWN((ROW()-2)/25,0)</f>
        <v>44192</v>
      </c>
      <c r="B9055">
        <f t="shared" ref="B9055:E9055" si="9029">B9030</f>
        <v>1</v>
      </c>
      <c r="C9055" t="str">
        <f t="shared" si="9029"/>
        <v>A1</v>
      </c>
      <c r="D9055" t="str">
        <f t="shared" si="9029"/>
        <v>прочие сыры</v>
      </c>
      <c r="E9055" t="str">
        <f t="shared" si="9029"/>
        <v>A1|прочие сыры</v>
      </c>
      <c r="F9055">
        <f>IFERROR(INDEX('Прайс-лист на год'!$E$4:$NG$28,MATCH(prices_model!E9055,'Прайс-лист на год'!$D$4:$D$28,0),MATCH(prices_model!A9055,'Прайс-лист на год'!$E$3:$NG$3,0)),0)</f>
        <v>700</v>
      </c>
    </row>
    <row r="9056" spans="1:6" x14ac:dyDescent="0.25">
      <c r="A9056" s="30">
        <f>'Прайс-лист на год'!$E$3+ROUNDDOWN((ROW()-2)/25,0)</f>
        <v>44192</v>
      </c>
      <c r="B9056">
        <f t="shared" ref="B9056:E9056" si="9030">B9031</f>
        <v>1</v>
      </c>
      <c r="C9056" t="str">
        <f t="shared" si="9030"/>
        <v>A1</v>
      </c>
      <c r="D9056" t="str">
        <f t="shared" si="9030"/>
        <v>продукты сырные</v>
      </c>
      <c r="E9056" t="str">
        <f t="shared" si="9030"/>
        <v>A1|продукты сырные</v>
      </c>
      <c r="F9056">
        <f>IFERROR(INDEX('Прайс-лист на год'!$E$4:$NG$28,MATCH(prices_model!E9056,'Прайс-лист на год'!$D$4:$D$28,0),MATCH(prices_model!A9056,'Прайс-лист на год'!$E$3:$NG$3,0)),0)</f>
        <v>400</v>
      </c>
    </row>
    <row r="9057" spans="1:6" x14ac:dyDescent="0.25">
      <c r="A9057" s="30">
        <f>'Прайс-лист на год'!$E$3+ROUNDDOWN((ROW()-2)/25,0)</f>
        <v>44192</v>
      </c>
      <c r="B9057">
        <f t="shared" ref="B9057:E9057" si="9031">B9032</f>
        <v>1</v>
      </c>
      <c r="C9057" t="str">
        <f t="shared" si="9031"/>
        <v>A2</v>
      </c>
      <c r="D9057" t="str">
        <f t="shared" si="9031"/>
        <v>сыр твердый</v>
      </c>
      <c r="E9057" t="str">
        <f t="shared" si="9031"/>
        <v>A2|сыр твердый</v>
      </c>
      <c r="F9057">
        <f>IFERROR(INDEX('Прайс-лист на год'!$E$4:$NG$28,MATCH(prices_model!E9057,'Прайс-лист на год'!$D$4:$D$28,0),MATCH(prices_model!A9057,'Прайс-лист на год'!$E$3:$NG$3,0)),0)</f>
        <v>1050</v>
      </c>
    </row>
    <row r="9058" spans="1:6" x14ac:dyDescent="0.25">
      <c r="A9058" s="30">
        <f>'Прайс-лист на год'!$E$3+ROUNDDOWN((ROW()-2)/25,0)</f>
        <v>44192</v>
      </c>
      <c r="B9058">
        <f t="shared" ref="B9058:E9058" si="9032">B9033</f>
        <v>1</v>
      </c>
      <c r="C9058" t="str">
        <f t="shared" si="9032"/>
        <v>A2</v>
      </c>
      <c r="D9058" t="str">
        <f t="shared" si="9032"/>
        <v>сыр полутвердый</v>
      </c>
      <c r="E9058" t="str">
        <f t="shared" si="9032"/>
        <v>A2|сыр полутвердый</v>
      </c>
      <c r="F9058">
        <f>IFERROR(INDEX('Прайс-лист на год'!$E$4:$NG$28,MATCH(prices_model!E9058,'Прайс-лист на год'!$D$4:$D$28,0),MATCH(prices_model!A9058,'Прайс-лист на год'!$E$3:$NG$3,0)),0)</f>
        <v>630</v>
      </c>
    </row>
    <row r="9059" spans="1:6" x14ac:dyDescent="0.25">
      <c r="A9059" s="30">
        <f>'Прайс-лист на год'!$E$3+ROUNDDOWN((ROW()-2)/25,0)</f>
        <v>44192</v>
      </c>
      <c r="B9059">
        <f t="shared" ref="B9059:E9059" si="9033">B9034</f>
        <v>1</v>
      </c>
      <c r="C9059" t="str">
        <f t="shared" si="9033"/>
        <v>A2</v>
      </c>
      <c r="D9059" t="str">
        <f t="shared" si="9033"/>
        <v>сыр мягкий</v>
      </c>
      <c r="E9059" t="str">
        <f t="shared" si="9033"/>
        <v>A2|сыр мягкий</v>
      </c>
      <c r="F9059">
        <f>IFERROR(INDEX('Прайс-лист на год'!$E$4:$NG$28,MATCH(prices_model!E9059,'Прайс-лист на год'!$D$4:$D$28,0),MATCH(prices_model!A9059,'Прайс-лист на год'!$E$3:$NG$3,0)),0)</f>
        <v>525</v>
      </c>
    </row>
    <row r="9060" spans="1:6" x14ac:dyDescent="0.25">
      <c r="A9060" s="30">
        <f>'Прайс-лист на год'!$E$3+ROUNDDOWN((ROW()-2)/25,0)</f>
        <v>44192</v>
      </c>
      <c r="B9060">
        <f t="shared" ref="B9060:E9060" si="9034">B9035</f>
        <v>1</v>
      </c>
      <c r="C9060" t="str">
        <f t="shared" si="9034"/>
        <v>A2</v>
      </c>
      <c r="D9060" t="str">
        <f t="shared" si="9034"/>
        <v>прочие сыры</v>
      </c>
      <c r="E9060" t="str">
        <f t="shared" si="9034"/>
        <v>A2|прочие сыры</v>
      </c>
      <c r="F9060">
        <f>IFERROR(INDEX('Прайс-лист на год'!$E$4:$NG$28,MATCH(prices_model!E9060,'Прайс-лист на год'!$D$4:$D$28,0),MATCH(prices_model!A9060,'Прайс-лист на год'!$E$3:$NG$3,0)),0)</f>
        <v>735</v>
      </c>
    </row>
    <row r="9061" spans="1:6" x14ac:dyDescent="0.25">
      <c r="A9061" s="30">
        <f>'Прайс-лист на год'!$E$3+ROUNDDOWN((ROW()-2)/25,0)</f>
        <v>44192</v>
      </c>
      <c r="B9061">
        <f t="shared" ref="B9061:E9061" si="9035">B9036</f>
        <v>1</v>
      </c>
      <c r="C9061" t="str">
        <f t="shared" si="9035"/>
        <v>A2</v>
      </c>
      <c r="D9061" t="str">
        <f t="shared" si="9035"/>
        <v>продукты сырные</v>
      </c>
      <c r="E9061" t="str">
        <f t="shared" si="9035"/>
        <v>A2|продукты сырные</v>
      </c>
      <c r="F9061">
        <f>IFERROR(INDEX('Прайс-лист на год'!$E$4:$NG$28,MATCH(prices_model!E9061,'Прайс-лист на год'!$D$4:$D$28,0),MATCH(prices_model!A9061,'Прайс-лист на год'!$E$3:$NG$3,0)),0)</f>
        <v>420</v>
      </c>
    </row>
    <row r="9062" spans="1:6" x14ac:dyDescent="0.25">
      <c r="A9062" s="30">
        <f>'Прайс-лист на год'!$E$3+ROUNDDOWN((ROW()-2)/25,0)</f>
        <v>44192</v>
      </c>
      <c r="B9062">
        <f t="shared" ref="B9062:E9062" si="9036">B9037</f>
        <v>1</v>
      </c>
      <c r="C9062" t="str">
        <f t="shared" si="9036"/>
        <v>A3</v>
      </c>
      <c r="D9062" t="str">
        <f t="shared" si="9036"/>
        <v>сыр твердый</v>
      </c>
      <c r="E9062" t="str">
        <f t="shared" si="9036"/>
        <v>A3|сыр твердый</v>
      </c>
      <c r="F9062">
        <f>IFERROR(INDEX('Прайс-лист на год'!$E$4:$NG$28,MATCH(prices_model!E9062,'Прайс-лист на год'!$D$4:$D$28,0),MATCH(prices_model!A9062,'Прайс-лист на год'!$E$3:$NG$3,0)),0)</f>
        <v>1000</v>
      </c>
    </row>
    <row r="9063" spans="1:6" x14ac:dyDescent="0.25">
      <c r="A9063" s="30">
        <f>'Прайс-лист на год'!$E$3+ROUNDDOWN((ROW()-2)/25,0)</f>
        <v>44192</v>
      </c>
      <c r="B9063">
        <f t="shared" ref="B9063:E9063" si="9037">B9038</f>
        <v>1</v>
      </c>
      <c r="C9063" t="str">
        <f t="shared" si="9037"/>
        <v>A3</v>
      </c>
      <c r="D9063" t="str">
        <f t="shared" si="9037"/>
        <v>сыр полутвердый</v>
      </c>
      <c r="E9063" t="str">
        <f t="shared" si="9037"/>
        <v>A3|сыр полутвердый</v>
      </c>
      <c r="F9063">
        <f>IFERROR(INDEX('Прайс-лист на год'!$E$4:$NG$28,MATCH(prices_model!E9063,'Прайс-лист на год'!$D$4:$D$28,0),MATCH(prices_model!A9063,'Прайс-лист на год'!$E$3:$NG$3,0)),0)</f>
        <v>600</v>
      </c>
    </row>
    <row r="9064" spans="1:6" x14ac:dyDescent="0.25">
      <c r="A9064" s="30">
        <f>'Прайс-лист на год'!$E$3+ROUNDDOWN((ROW()-2)/25,0)</f>
        <v>44192</v>
      </c>
      <c r="B9064">
        <f t="shared" ref="B9064:E9064" si="9038">B9039</f>
        <v>1</v>
      </c>
      <c r="C9064" t="str">
        <f t="shared" si="9038"/>
        <v>A3</v>
      </c>
      <c r="D9064" t="str">
        <f t="shared" si="9038"/>
        <v>сыр мягкий</v>
      </c>
      <c r="E9064" t="str">
        <f t="shared" si="9038"/>
        <v>A3|сыр мягкий</v>
      </c>
      <c r="F9064">
        <f>IFERROR(INDEX('Прайс-лист на год'!$E$4:$NG$28,MATCH(prices_model!E9064,'Прайс-лист на год'!$D$4:$D$28,0),MATCH(prices_model!A9064,'Прайс-лист на год'!$E$3:$NG$3,0)),0)</f>
        <v>500</v>
      </c>
    </row>
    <row r="9065" spans="1:6" x14ac:dyDescent="0.25">
      <c r="A9065" s="30">
        <f>'Прайс-лист на год'!$E$3+ROUNDDOWN((ROW()-2)/25,0)</f>
        <v>44192</v>
      </c>
      <c r="B9065">
        <f t="shared" ref="B9065:E9065" si="9039">B9040</f>
        <v>1</v>
      </c>
      <c r="C9065" t="str">
        <f t="shared" si="9039"/>
        <v>A3</v>
      </c>
      <c r="D9065" t="str">
        <f t="shared" si="9039"/>
        <v>прочие сыры</v>
      </c>
      <c r="E9065" t="str">
        <f t="shared" si="9039"/>
        <v>A3|прочие сыры</v>
      </c>
      <c r="F9065">
        <f>IFERROR(INDEX('Прайс-лист на год'!$E$4:$NG$28,MATCH(prices_model!E9065,'Прайс-лист на год'!$D$4:$D$28,0),MATCH(prices_model!A9065,'Прайс-лист на год'!$E$3:$NG$3,0)),0)</f>
        <v>700</v>
      </c>
    </row>
    <row r="9066" spans="1:6" x14ac:dyDescent="0.25">
      <c r="A9066" s="30">
        <f>'Прайс-лист на год'!$E$3+ROUNDDOWN((ROW()-2)/25,0)</f>
        <v>44192</v>
      </c>
      <c r="B9066">
        <f t="shared" ref="B9066:E9066" si="9040">B9041</f>
        <v>1</v>
      </c>
      <c r="C9066" t="str">
        <f t="shared" si="9040"/>
        <v>A3</v>
      </c>
      <c r="D9066" t="str">
        <f t="shared" si="9040"/>
        <v>продукты сырные</v>
      </c>
      <c r="E9066" t="str">
        <f t="shared" si="9040"/>
        <v>A3|продукты сырные</v>
      </c>
      <c r="F9066">
        <f>IFERROR(INDEX('Прайс-лист на год'!$E$4:$NG$28,MATCH(prices_model!E9066,'Прайс-лист на год'!$D$4:$D$28,0),MATCH(prices_model!A9066,'Прайс-лист на год'!$E$3:$NG$3,0)),0)</f>
        <v>400</v>
      </c>
    </row>
    <row r="9067" spans="1:6" x14ac:dyDescent="0.25">
      <c r="A9067" s="30">
        <f>'Прайс-лист на год'!$E$3+ROUNDDOWN((ROW()-2)/25,0)</f>
        <v>44192</v>
      </c>
      <c r="B9067">
        <f t="shared" ref="B9067:E9067" si="9041">B9042</f>
        <v>1</v>
      </c>
      <c r="C9067" t="str">
        <f t="shared" si="9041"/>
        <v>A4</v>
      </c>
      <c r="D9067" t="str">
        <f t="shared" si="9041"/>
        <v>сыр твердый</v>
      </c>
      <c r="E9067" t="str">
        <f t="shared" si="9041"/>
        <v>A4|сыр твердый</v>
      </c>
      <c r="F9067">
        <f>IFERROR(INDEX('Прайс-лист на год'!$E$4:$NG$28,MATCH(prices_model!E9067,'Прайс-лист на год'!$D$4:$D$28,0),MATCH(prices_model!A9067,'Прайс-лист на год'!$E$3:$NG$3,0)),0)</f>
        <v>893</v>
      </c>
    </row>
    <row r="9068" spans="1:6" x14ac:dyDescent="0.25">
      <c r="A9068" s="30">
        <f>'Прайс-лист на год'!$E$3+ROUNDDOWN((ROW()-2)/25,0)</f>
        <v>44192</v>
      </c>
      <c r="B9068">
        <f t="shared" ref="B9068:E9068" si="9042">B9043</f>
        <v>1</v>
      </c>
      <c r="C9068" t="str">
        <f t="shared" si="9042"/>
        <v>A4</v>
      </c>
      <c r="D9068" t="str">
        <f t="shared" si="9042"/>
        <v>сыр полутвердый</v>
      </c>
      <c r="E9068" t="str">
        <f t="shared" si="9042"/>
        <v>A4|сыр полутвердый</v>
      </c>
      <c r="F9068">
        <f>IFERROR(INDEX('Прайс-лист на год'!$E$4:$NG$28,MATCH(prices_model!E9068,'Прайс-лист на год'!$D$4:$D$28,0),MATCH(prices_model!A9068,'Прайс-лист на год'!$E$3:$NG$3,0)),0)</f>
        <v>662</v>
      </c>
    </row>
    <row r="9069" spans="1:6" x14ac:dyDescent="0.25">
      <c r="A9069" s="30">
        <f>'Прайс-лист на год'!$E$3+ROUNDDOWN((ROW()-2)/25,0)</f>
        <v>44192</v>
      </c>
      <c r="B9069">
        <f t="shared" ref="B9069:E9069" si="9043">B9044</f>
        <v>1</v>
      </c>
      <c r="C9069" t="str">
        <f t="shared" si="9043"/>
        <v>A4</v>
      </c>
      <c r="D9069" t="str">
        <f t="shared" si="9043"/>
        <v>сыр мягкий</v>
      </c>
      <c r="E9069" t="str">
        <f t="shared" si="9043"/>
        <v>A4|сыр мягкий</v>
      </c>
      <c r="F9069">
        <f>IFERROR(INDEX('Прайс-лист на год'!$E$4:$NG$28,MATCH(prices_model!E9069,'Прайс-лист на год'!$D$4:$D$28,0),MATCH(prices_model!A9069,'Прайс-лист на год'!$E$3:$NG$3,0)),0)</f>
        <v>446</v>
      </c>
    </row>
    <row r="9070" spans="1:6" x14ac:dyDescent="0.25">
      <c r="A9070" s="30">
        <f>'Прайс-лист на год'!$E$3+ROUNDDOWN((ROW()-2)/25,0)</f>
        <v>44192</v>
      </c>
      <c r="B9070">
        <f t="shared" ref="B9070:E9070" si="9044">B9045</f>
        <v>1</v>
      </c>
      <c r="C9070" t="str">
        <f t="shared" si="9044"/>
        <v>A4</v>
      </c>
      <c r="D9070" t="str">
        <f t="shared" si="9044"/>
        <v>прочие сыры</v>
      </c>
      <c r="E9070" t="str">
        <f t="shared" si="9044"/>
        <v>A4|прочие сыры</v>
      </c>
      <c r="F9070">
        <f>IFERROR(INDEX('Прайс-лист на год'!$E$4:$NG$28,MATCH(prices_model!E9070,'Прайс-лист на год'!$D$4:$D$28,0),MATCH(prices_model!A9070,'Прайс-лист на год'!$E$3:$NG$3,0)),0)</f>
        <v>847</v>
      </c>
    </row>
    <row r="9071" spans="1:6" x14ac:dyDescent="0.25">
      <c r="A9071" s="30">
        <f>'Прайс-лист на год'!$E$3+ROUNDDOWN((ROW()-2)/25,0)</f>
        <v>44192</v>
      </c>
      <c r="B9071">
        <f t="shared" ref="B9071:E9071" si="9045">B9046</f>
        <v>1</v>
      </c>
      <c r="C9071" t="str">
        <f t="shared" si="9045"/>
        <v>A4</v>
      </c>
      <c r="D9071" t="str">
        <f t="shared" si="9045"/>
        <v>продукты сырные</v>
      </c>
      <c r="E9071" t="str">
        <f t="shared" si="9045"/>
        <v>A4|продукты сырные</v>
      </c>
      <c r="F9071">
        <f>IFERROR(INDEX('Прайс-лист на год'!$E$4:$NG$28,MATCH(prices_model!E9071,'Прайс-лист на год'!$D$4:$D$28,0),MATCH(prices_model!A9071,'Прайс-лист на год'!$E$3:$NG$3,0)),0)</f>
        <v>340</v>
      </c>
    </row>
    <row r="9072" spans="1:6" x14ac:dyDescent="0.25">
      <c r="A9072" s="30">
        <f>'Прайс-лист на год'!$E$3+ROUNDDOWN((ROW()-2)/25,0)</f>
        <v>44192</v>
      </c>
      <c r="B9072">
        <f t="shared" ref="B9072:E9072" si="9046">B9047</f>
        <v>1</v>
      </c>
      <c r="C9072" t="str">
        <f t="shared" si="9046"/>
        <v>A5</v>
      </c>
      <c r="D9072" t="str">
        <f t="shared" si="9046"/>
        <v>сыр твердый</v>
      </c>
      <c r="E9072" t="str">
        <f t="shared" si="9046"/>
        <v>A5|сыр твердый</v>
      </c>
      <c r="F9072">
        <f>IFERROR(INDEX('Прайс-лист на год'!$E$4:$NG$28,MATCH(prices_model!E9072,'Прайс-лист на год'!$D$4:$D$28,0),MATCH(prices_model!A9072,'Прайс-лист на год'!$E$3:$NG$3,0)),0)</f>
        <v>1113</v>
      </c>
    </row>
    <row r="9073" spans="1:6" x14ac:dyDescent="0.25">
      <c r="A9073" s="30">
        <f>'Прайс-лист на год'!$E$3+ROUNDDOWN((ROW()-2)/25,0)</f>
        <v>44192</v>
      </c>
      <c r="B9073">
        <f t="shared" ref="B9073:E9073" si="9047">B9048</f>
        <v>1</v>
      </c>
      <c r="C9073" t="str">
        <f t="shared" si="9047"/>
        <v>A5</v>
      </c>
      <c r="D9073" t="str">
        <f t="shared" si="9047"/>
        <v>сыр полутвердый</v>
      </c>
      <c r="E9073" t="str">
        <f t="shared" si="9047"/>
        <v>A5|сыр полутвердый</v>
      </c>
      <c r="F9073">
        <f>IFERROR(INDEX('Прайс-лист на год'!$E$4:$NG$28,MATCH(prices_model!E9073,'Прайс-лист на год'!$D$4:$D$28,0),MATCH(prices_model!A9073,'Прайс-лист на год'!$E$3:$NG$3,0)),0)</f>
        <v>668</v>
      </c>
    </row>
    <row r="9074" spans="1:6" x14ac:dyDescent="0.25">
      <c r="A9074" s="30">
        <f>'Прайс-лист на год'!$E$3+ROUNDDOWN((ROW()-2)/25,0)</f>
        <v>44192</v>
      </c>
      <c r="B9074">
        <f t="shared" ref="B9074:E9074" si="9048">B9049</f>
        <v>1</v>
      </c>
      <c r="C9074" t="str">
        <f t="shared" si="9048"/>
        <v>A5</v>
      </c>
      <c r="D9074" t="str">
        <f t="shared" si="9048"/>
        <v>сыр мягкий</v>
      </c>
      <c r="E9074" t="str">
        <f t="shared" si="9048"/>
        <v>A5|сыр мягкий</v>
      </c>
      <c r="F9074">
        <f>IFERROR(INDEX('Прайс-лист на год'!$E$4:$NG$28,MATCH(prices_model!E9074,'Прайс-лист на год'!$D$4:$D$28,0),MATCH(prices_model!A9074,'Прайс-лист на год'!$E$3:$NG$3,0)),0)</f>
        <v>557</v>
      </c>
    </row>
    <row r="9075" spans="1:6" x14ac:dyDescent="0.25">
      <c r="A9075" s="30">
        <f>'Прайс-лист на год'!$E$3+ROUNDDOWN((ROW()-2)/25,0)</f>
        <v>44192</v>
      </c>
      <c r="B9075">
        <f t="shared" ref="B9075:E9075" si="9049">B9050</f>
        <v>1</v>
      </c>
      <c r="C9075" t="str">
        <f t="shared" si="9049"/>
        <v>A5</v>
      </c>
      <c r="D9075" t="str">
        <f t="shared" si="9049"/>
        <v>прочие сыры</v>
      </c>
      <c r="E9075" t="str">
        <f t="shared" si="9049"/>
        <v>A5|прочие сыры</v>
      </c>
      <c r="F9075">
        <f>IFERROR(INDEX('Прайс-лист на год'!$E$4:$NG$28,MATCH(prices_model!E9075,'Прайс-лист на год'!$D$4:$D$28,0),MATCH(prices_model!A9075,'Прайс-лист на год'!$E$3:$NG$3,0)),0)</f>
        <v>779</v>
      </c>
    </row>
    <row r="9076" spans="1:6" x14ac:dyDescent="0.25">
      <c r="A9076" s="30">
        <f>'Прайс-лист на год'!$E$3+ROUNDDOWN((ROW()-2)/25,0)</f>
        <v>44192</v>
      </c>
      <c r="B9076">
        <f t="shared" ref="B9076:E9076" si="9050">B9051</f>
        <v>1</v>
      </c>
      <c r="C9076" t="str">
        <f t="shared" si="9050"/>
        <v>A5</v>
      </c>
      <c r="D9076" t="str">
        <f t="shared" si="9050"/>
        <v>продукты сырные</v>
      </c>
      <c r="E9076" t="str">
        <f t="shared" si="9050"/>
        <v>A5|продукты сырные</v>
      </c>
      <c r="F9076">
        <f>IFERROR(INDEX('Прайс-лист на год'!$E$4:$NG$28,MATCH(prices_model!E9076,'Прайс-лист на год'!$D$4:$D$28,0),MATCH(prices_model!A9076,'Прайс-лист на год'!$E$3:$NG$3,0)),0)</f>
        <v>445</v>
      </c>
    </row>
    <row r="9077" spans="1:6" x14ac:dyDescent="0.25">
      <c r="A9077" s="30">
        <f>'Прайс-лист на год'!$E$3+ROUNDDOWN((ROW()-2)/25,0)</f>
        <v>44193</v>
      </c>
      <c r="B9077">
        <f t="shared" ref="B9077:E9077" si="9051">B9052</f>
        <v>1</v>
      </c>
      <c r="C9077" t="str">
        <f t="shared" si="9051"/>
        <v>A1</v>
      </c>
      <c r="D9077" t="str">
        <f t="shared" si="9051"/>
        <v>сыр твердый</v>
      </c>
      <c r="E9077" t="str">
        <f t="shared" si="9051"/>
        <v>A1|сыр твердый</v>
      </c>
      <c r="F9077">
        <f>IFERROR(INDEX('Прайс-лист на год'!$E$4:$NG$28,MATCH(prices_model!E9077,'Прайс-лист на год'!$D$4:$D$28,0),MATCH(prices_model!A9077,'Прайс-лист на год'!$E$3:$NG$3,0)),0)</f>
        <v>1000</v>
      </c>
    </row>
    <row r="9078" spans="1:6" x14ac:dyDescent="0.25">
      <c r="A9078" s="30">
        <f>'Прайс-лист на год'!$E$3+ROUNDDOWN((ROW()-2)/25,0)</f>
        <v>44193</v>
      </c>
      <c r="B9078">
        <f t="shared" ref="B9078:E9078" si="9052">B9053</f>
        <v>1</v>
      </c>
      <c r="C9078" t="str">
        <f t="shared" si="9052"/>
        <v>A1</v>
      </c>
      <c r="D9078" t="str">
        <f t="shared" si="9052"/>
        <v>сыр полутвердый</v>
      </c>
      <c r="E9078" t="str">
        <f t="shared" si="9052"/>
        <v>A1|сыр полутвердый</v>
      </c>
      <c r="F9078">
        <f>IFERROR(INDEX('Прайс-лист на год'!$E$4:$NG$28,MATCH(prices_model!E9078,'Прайс-лист на год'!$D$4:$D$28,0),MATCH(prices_model!A9078,'Прайс-лист на год'!$E$3:$NG$3,0)),0)</f>
        <v>600</v>
      </c>
    </row>
    <row r="9079" spans="1:6" x14ac:dyDescent="0.25">
      <c r="A9079" s="30">
        <f>'Прайс-лист на год'!$E$3+ROUNDDOWN((ROW()-2)/25,0)</f>
        <v>44193</v>
      </c>
      <c r="B9079">
        <f t="shared" ref="B9079:E9079" si="9053">B9054</f>
        <v>1</v>
      </c>
      <c r="C9079" t="str">
        <f t="shared" si="9053"/>
        <v>A1</v>
      </c>
      <c r="D9079" t="str">
        <f t="shared" si="9053"/>
        <v>сыр мягкий</v>
      </c>
      <c r="E9079" t="str">
        <f t="shared" si="9053"/>
        <v>A1|сыр мягкий</v>
      </c>
      <c r="F9079">
        <f>IFERROR(INDEX('Прайс-лист на год'!$E$4:$NG$28,MATCH(prices_model!E9079,'Прайс-лист на год'!$D$4:$D$28,0),MATCH(prices_model!A9079,'Прайс-лист на год'!$E$3:$NG$3,0)),0)</f>
        <v>500</v>
      </c>
    </row>
    <row r="9080" spans="1:6" x14ac:dyDescent="0.25">
      <c r="A9080" s="30">
        <f>'Прайс-лист на год'!$E$3+ROUNDDOWN((ROW()-2)/25,0)</f>
        <v>44193</v>
      </c>
      <c r="B9080">
        <f t="shared" ref="B9080:E9080" si="9054">B9055</f>
        <v>1</v>
      </c>
      <c r="C9080" t="str">
        <f t="shared" si="9054"/>
        <v>A1</v>
      </c>
      <c r="D9080" t="str">
        <f t="shared" si="9054"/>
        <v>прочие сыры</v>
      </c>
      <c r="E9080" t="str">
        <f t="shared" si="9054"/>
        <v>A1|прочие сыры</v>
      </c>
      <c r="F9080">
        <f>IFERROR(INDEX('Прайс-лист на год'!$E$4:$NG$28,MATCH(prices_model!E9080,'Прайс-лист на год'!$D$4:$D$28,0),MATCH(prices_model!A9080,'Прайс-лист на год'!$E$3:$NG$3,0)),0)</f>
        <v>700</v>
      </c>
    </row>
    <row r="9081" spans="1:6" x14ac:dyDescent="0.25">
      <c r="A9081" s="30">
        <f>'Прайс-лист на год'!$E$3+ROUNDDOWN((ROW()-2)/25,0)</f>
        <v>44193</v>
      </c>
      <c r="B9081">
        <f t="shared" ref="B9081:E9081" si="9055">B9056</f>
        <v>1</v>
      </c>
      <c r="C9081" t="str">
        <f t="shared" si="9055"/>
        <v>A1</v>
      </c>
      <c r="D9081" t="str">
        <f t="shared" si="9055"/>
        <v>продукты сырные</v>
      </c>
      <c r="E9081" t="str">
        <f t="shared" si="9055"/>
        <v>A1|продукты сырные</v>
      </c>
      <c r="F9081">
        <f>IFERROR(INDEX('Прайс-лист на год'!$E$4:$NG$28,MATCH(prices_model!E9081,'Прайс-лист на год'!$D$4:$D$28,0),MATCH(prices_model!A9081,'Прайс-лист на год'!$E$3:$NG$3,0)),0)</f>
        <v>400</v>
      </c>
    </row>
    <row r="9082" spans="1:6" x14ac:dyDescent="0.25">
      <c r="A9082" s="30">
        <f>'Прайс-лист на год'!$E$3+ROUNDDOWN((ROW()-2)/25,0)</f>
        <v>44193</v>
      </c>
      <c r="B9082">
        <f t="shared" ref="B9082:E9082" si="9056">B9057</f>
        <v>1</v>
      </c>
      <c r="C9082" t="str">
        <f t="shared" si="9056"/>
        <v>A2</v>
      </c>
      <c r="D9082" t="str">
        <f t="shared" si="9056"/>
        <v>сыр твердый</v>
      </c>
      <c r="E9082" t="str">
        <f t="shared" si="9056"/>
        <v>A2|сыр твердый</v>
      </c>
      <c r="F9082">
        <f>IFERROR(INDEX('Прайс-лист на год'!$E$4:$NG$28,MATCH(prices_model!E9082,'Прайс-лист на год'!$D$4:$D$28,0),MATCH(prices_model!A9082,'Прайс-лист на год'!$E$3:$NG$3,0)),0)</f>
        <v>1050</v>
      </c>
    </row>
    <row r="9083" spans="1:6" x14ac:dyDescent="0.25">
      <c r="A9083" s="30">
        <f>'Прайс-лист на год'!$E$3+ROUNDDOWN((ROW()-2)/25,0)</f>
        <v>44193</v>
      </c>
      <c r="B9083">
        <f t="shared" ref="B9083:E9083" si="9057">B9058</f>
        <v>1</v>
      </c>
      <c r="C9083" t="str">
        <f t="shared" si="9057"/>
        <v>A2</v>
      </c>
      <c r="D9083" t="str">
        <f t="shared" si="9057"/>
        <v>сыр полутвердый</v>
      </c>
      <c r="E9083" t="str">
        <f t="shared" si="9057"/>
        <v>A2|сыр полутвердый</v>
      </c>
      <c r="F9083">
        <f>IFERROR(INDEX('Прайс-лист на год'!$E$4:$NG$28,MATCH(prices_model!E9083,'Прайс-лист на год'!$D$4:$D$28,0),MATCH(prices_model!A9083,'Прайс-лист на год'!$E$3:$NG$3,0)),0)</f>
        <v>630</v>
      </c>
    </row>
    <row r="9084" spans="1:6" x14ac:dyDescent="0.25">
      <c r="A9084" s="30">
        <f>'Прайс-лист на год'!$E$3+ROUNDDOWN((ROW()-2)/25,0)</f>
        <v>44193</v>
      </c>
      <c r="B9084">
        <f t="shared" ref="B9084:E9084" si="9058">B9059</f>
        <v>1</v>
      </c>
      <c r="C9084" t="str">
        <f t="shared" si="9058"/>
        <v>A2</v>
      </c>
      <c r="D9084" t="str">
        <f t="shared" si="9058"/>
        <v>сыр мягкий</v>
      </c>
      <c r="E9084" t="str">
        <f t="shared" si="9058"/>
        <v>A2|сыр мягкий</v>
      </c>
      <c r="F9084">
        <f>IFERROR(INDEX('Прайс-лист на год'!$E$4:$NG$28,MATCH(prices_model!E9084,'Прайс-лист на год'!$D$4:$D$28,0),MATCH(prices_model!A9084,'Прайс-лист на год'!$E$3:$NG$3,0)),0)</f>
        <v>525</v>
      </c>
    </row>
    <row r="9085" spans="1:6" x14ac:dyDescent="0.25">
      <c r="A9085" s="30">
        <f>'Прайс-лист на год'!$E$3+ROUNDDOWN((ROW()-2)/25,0)</f>
        <v>44193</v>
      </c>
      <c r="B9085">
        <f t="shared" ref="B9085:E9085" si="9059">B9060</f>
        <v>1</v>
      </c>
      <c r="C9085" t="str">
        <f t="shared" si="9059"/>
        <v>A2</v>
      </c>
      <c r="D9085" t="str">
        <f t="shared" si="9059"/>
        <v>прочие сыры</v>
      </c>
      <c r="E9085" t="str">
        <f t="shared" si="9059"/>
        <v>A2|прочие сыры</v>
      </c>
      <c r="F9085">
        <f>IFERROR(INDEX('Прайс-лист на год'!$E$4:$NG$28,MATCH(prices_model!E9085,'Прайс-лист на год'!$D$4:$D$28,0),MATCH(prices_model!A9085,'Прайс-лист на год'!$E$3:$NG$3,0)),0)</f>
        <v>735</v>
      </c>
    </row>
    <row r="9086" spans="1:6" x14ac:dyDescent="0.25">
      <c r="A9086" s="30">
        <f>'Прайс-лист на год'!$E$3+ROUNDDOWN((ROW()-2)/25,0)</f>
        <v>44193</v>
      </c>
      <c r="B9086">
        <f t="shared" ref="B9086:E9086" si="9060">B9061</f>
        <v>1</v>
      </c>
      <c r="C9086" t="str">
        <f t="shared" si="9060"/>
        <v>A2</v>
      </c>
      <c r="D9086" t="str">
        <f t="shared" si="9060"/>
        <v>продукты сырные</v>
      </c>
      <c r="E9086" t="str">
        <f t="shared" si="9060"/>
        <v>A2|продукты сырные</v>
      </c>
      <c r="F9086">
        <f>IFERROR(INDEX('Прайс-лист на год'!$E$4:$NG$28,MATCH(prices_model!E9086,'Прайс-лист на год'!$D$4:$D$28,0),MATCH(prices_model!A9086,'Прайс-лист на год'!$E$3:$NG$3,0)),0)</f>
        <v>420</v>
      </c>
    </row>
    <row r="9087" spans="1:6" x14ac:dyDescent="0.25">
      <c r="A9087" s="30">
        <f>'Прайс-лист на год'!$E$3+ROUNDDOWN((ROW()-2)/25,0)</f>
        <v>44193</v>
      </c>
      <c r="B9087">
        <f t="shared" ref="B9087:E9087" si="9061">B9062</f>
        <v>1</v>
      </c>
      <c r="C9087" t="str">
        <f t="shared" si="9061"/>
        <v>A3</v>
      </c>
      <c r="D9087" t="str">
        <f t="shared" si="9061"/>
        <v>сыр твердый</v>
      </c>
      <c r="E9087" t="str">
        <f t="shared" si="9061"/>
        <v>A3|сыр твердый</v>
      </c>
      <c r="F9087">
        <f>IFERROR(INDEX('Прайс-лист на год'!$E$4:$NG$28,MATCH(prices_model!E9087,'Прайс-лист на год'!$D$4:$D$28,0),MATCH(prices_model!A9087,'Прайс-лист на год'!$E$3:$NG$3,0)),0)</f>
        <v>1100</v>
      </c>
    </row>
    <row r="9088" spans="1:6" x14ac:dyDescent="0.25">
      <c r="A9088" s="30">
        <f>'Прайс-лист на год'!$E$3+ROUNDDOWN((ROW()-2)/25,0)</f>
        <v>44193</v>
      </c>
      <c r="B9088">
        <f t="shared" ref="B9088:E9088" si="9062">B9063</f>
        <v>1</v>
      </c>
      <c r="C9088" t="str">
        <f t="shared" si="9062"/>
        <v>A3</v>
      </c>
      <c r="D9088" t="str">
        <f t="shared" si="9062"/>
        <v>сыр полутвердый</v>
      </c>
      <c r="E9088" t="str">
        <f t="shared" si="9062"/>
        <v>A3|сыр полутвердый</v>
      </c>
      <c r="F9088">
        <f>IFERROR(INDEX('Прайс-лист на год'!$E$4:$NG$28,MATCH(prices_model!E9088,'Прайс-лист на год'!$D$4:$D$28,0),MATCH(prices_model!A9088,'Прайс-лист на год'!$E$3:$NG$3,0)),0)</f>
        <v>660</v>
      </c>
    </row>
    <row r="9089" spans="1:6" x14ac:dyDescent="0.25">
      <c r="A9089" s="30">
        <f>'Прайс-лист на год'!$E$3+ROUNDDOWN((ROW()-2)/25,0)</f>
        <v>44193</v>
      </c>
      <c r="B9089">
        <f t="shared" ref="B9089:E9089" si="9063">B9064</f>
        <v>1</v>
      </c>
      <c r="C9089" t="str">
        <f t="shared" si="9063"/>
        <v>A3</v>
      </c>
      <c r="D9089" t="str">
        <f t="shared" si="9063"/>
        <v>сыр мягкий</v>
      </c>
      <c r="E9089" t="str">
        <f t="shared" si="9063"/>
        <v>A3|сыр мягкий</v>
      </c>
      <c r="F9089">
        <f>IFERROR(INDEX('Прайс-лист на год'!$E$4:$NG$28,MATCH(prices_model!E9089,'Прайс-лист на год'!$D$4:$D$28,0),MATCH(prices_model!A9089,'Прайс-лист на год'!$E$3:$NG$3,0)),0)</f>
        <v>550</v>
      </c>
    </row>
    <row r="9090" spans="1:6" x14ac:dyDescent="0.25">
      <c r="A9090" s="30">
        <f>'Прайс-лист на год'!$E$3+ROUNDDOWN((ROW()-2)/25,0)</f>
        <v>44193</v>
      </c>
      <c r="B9090">
        <f t="shared" ref="B9090:E9090" si="9064">B9065</f>
        <v>1</v>
      </c>
      <c r="C9090" t="str">
        <f t="shared" si="9064"/>
        <v>A3</v>
      </c>
      <c r="D9090" t="str">
        <f t="shared" si="9064"/>
        <v>прочие сыры</v>
      </c>
      <c r="E9090" t="str">
        <f t="shared" si="9064"/>
        <v>A3|прочие сыры</v>
      </c>
      <c r="F9090">
        <f>IFERROR(INDEX('Прайс-лист на год'!$E$4:$NG$28,MATCH(prices_model!E9090,'Прайс-лист на год'!$D$4:$D$28,0),MATCH(prices_model!A9090,'Прайс-лист на год'!$E$3:$NG$3,0)),0)</f>
        <v>770</v>
      </c>
    </row>
    <row r="9091" spans="1:6" x14ac:dyDescent="0.25">
      <c r="A9091" s="30">
        <f>'Прайс-лист на год'!$E$3+ROUNDDOWN((ROW()-2)/25,0)</f>
        <v>44193</v>
      </c>
      <c r="B9091">
        <f t="shared" ref="B9091:E9091" si="9065">B9066</f>
        <v>1</v>
      </c>
      <c r="C9091" t="str">
        <f t="shared" si="9065"/>
        <v>A3</v>
      </c>
      <c r="D9091" t="str">
        <f t="shared" si="9065"/>
        <v>продукты сырные</v>
      </c>
      <c r="E9091" t="str">
        <f t="shared" si="9065"/>
        <v>A3|продукты сырные</v>
      </c>
      <c r="F9091">
        <f>IFERROR(INDEX('Прайс-лист на год'!$E$4:$NG$28,MATCH(prices_model!E9091,'Прайс-лист на год'!$D$4:$D$28,0),MATCH(prices_model!A9091,'Прайс-лист на год'!$E$3:$NG$3,0)),0)</f>
        <v>440</v>
      </c>
    </row>
    <row r="9092" spans="1:6" x14ac:dyDescent="0.25">
      <c r="A9092" s="30">
        <f>'Прайс-лист на год'!$E$3+ROUNDDOWN((ROW()-2)/25,0)</f>
        <v>44193</v>
      </c>
      <c r="B9092">
        <f t="shared" ref="B9092:E9092" si="9066">B9067</f>
        <v>1</v>
      </c>
      <c r="C9092" t="str">
        <f t="shared" si="9066"/>
        <v>A4</v>
      </c>
      <c r="D9092" t="str">
        <f t="shared" si="9066"/>
        <v>сыр твердый</v>
      </c>
      <c r="E9092" t="str">
        <f t="shared" si="9066"/>
        <v>A4|сыр твердый</v>
      </c>
      <c r="F9092">
        <f>IFERROR(INDEX('Прайс-лист на год'!$E$4:$NG$28,MATCH(prices_model!E9092,'Прайс-лист на год'!$D$4:$D$28,0),MATCH(prices_model!A9092,'Прайс-лист на год'!$E$3:$NG$3,0)),0)</f>
        <v>1103</v>
      </c>
    </row>
    <row r="9093" spans="1:6" x14ac:dyDescent="0.25">
      <c r="A9093" s="30">
        <f>'Прайс-лист на год'!$E$3+ROUNDDOWN((ROW()-2)/25,0)</f>
        <v>44193</v>
      </c>
      <c r="B9093">
        <f t="shared" ref="B9093:E9093" si="9067">B9068</f>
        <v>1</v>
      </c>
      <c r="C9093" t="str">
        <f t="shared" si="9067"/>
        <v>A4</v>
      </c>
      <c r="D9093" t="str">
        <f t="shared" si="9067"/>
        <v>сыр полутвердый</v>
      </c>
      <c r="E9093" t="str">
        <f t="shared" si="9067"/>
        <v>A4|сыр полутвердый</v>
      </c>
      <c r="F9093">
        <f>IFERROR(INDEX('Прайс-лист на год'!$E$4:$NG$28,MATCH(prices_model!E9093,'Прайс-лист на год'!$D$4:$D$28,0),MATCH(prices_model!A9093,'Прайс-лист на год'!$E$3:$NG$3,0)),0)</f>
        <v>662</v>
      </c>
    </row>
    <row r="9094" spans="1:6" x14ac:dyDescent="0.25">
      <c r="A9094" s="30">
        <f>'Прайс-лист на год'!$E$3+ROUNDDOWN((ROW()-2)/25,0)</f>
        <v>44193</v>
      </c>
      <c r="B9094">
        <f t="shared" ref="B9094:E9094" si="9068">B9069</f>
        <v>1</v>
      </c>
      <c r="C9094" t="str">
        <f t="shared" si="9068"/>
        <v>A4</v>
      </c>
      <c r="D9094" t="str">
        <f t="shared" si="9068"/>
        <v>сыр мягкий</v>
      </c>
      <c r="E9094" t="str">
        <f t="shared" si="9068"/>
        <v>A4|сыр мягкий</v>
      </c>
      <c r="F9094">
        <f>IFERROR(INDEX('Прайс-лист на год'!$E$4:$NG$28,MATCH(prices_model!E9094,'Прайс-лист на год'!$D$4:$D$28,0),MATCH(prices_model!A9094,'Прайс-лист на год'!$E$3:$NG$3,0)),0)</f>
        <v>551</v>
      </c>
    </row>
    <row r="9095" spans="1:6" x14ac:dyDescent="0.25">
      <c r="A9095" s="30">
        <f>'Прайс-лист на год'!$E$3+ROUNDDOWN((ROW()-2)/25,0)</f>
        <v>44193</v>
      </c>
      <c r="B9095">
        <f t="shared" ref="B9095:E9095" si="9069">B9070</f>
        <v>1</v>
      </c>
      <c r="C9095" t="str">
        <f t="shared" si="9069"/>
        <v>A4</v>
      </c>
      <c r="D9095" t="str">
        <f t="shared" si="9069"/>
        <v>прочие сыры</v>
      </c>
      <c r="E9095" t="str">
        <f t="shared" si="9069"/>
        <v>A4|прочие сыры</v>
      </c>
      <c r="F9095">
        <f>IFERROR(INDEX('Прайс-лист на год'!$E$4:$NG$28,MATCH(prices_model!E9095,'Прайс-лист на год'!$D$4:$D$28,0),MATCH(prices_model!A9095,'Прайс-лист на год'!$E$3:$NG$3,0)),0)</f>
        <v>847</v>
      </c>
    </row>
    <row r="9096" spans="1:6" x14ac:dyDescent="0.25">
      <c r="A9096" s="30">
        <f>'Прайс-лист на год'!$E$3+ROUNDDOWN((ROW()-2)/25,0)</f>
        <v>44193</v>
      </c>
      <c r="B9096">
        <f t="shared" ref="B9096:E9096" si="9070">B9071</f>
        <v>1</v>
      </c>
      <c r="C9096" t="str">
        <f t="shared" si="9070"/>
        <v>A4</v>
      </c>
      <c r="D9096" t="str">
        <f t="shared" si="9070"/>
        <v>продукты сырные</v>
      </c>
      <c r="E9096" t="str">
        <f t="shared" si="9070"/>
        <v>A4|продукты сырные</v>
      </c>
      <c r="F9096">
        <f>IFERROR(INDEX('Прайс-лист на год'!$E$4:$NG$28,MATCH(prices_model!E9096,'Прайс-лист на год'!$D$4:$D$28,0),MATCH(prices_model!A9096,'Прайс-лист на год'!$E$3:$NG$3,0)),0)</f>
        <v>340</v>
      </c>
    </row>
    <row r="9097" spans="1:6" x14ac:dyDescent="0.25">
      <c r="A9097" s="30">
        <f>'Прайс-лист на год'!$E$3+ROUNDDOWN((ROW()-2)/25,0)</f>
        <v>44193</v>
      </c>
      <c r="B9097">
        <f t="shared" ref="B9097:E9097" si="9071">B9072</f>
        <v>1</v>
      </c>
      <c r="C9097" t="str">
        <f t="shared" si="9071"/>
        <v>A5</v>
      </c>
      <c r="D9097" t="str">
        <f t="shared" si="9071"/>
        <v>сыр твердый</v>
      </c>
      <c r="E9097" t="str">
        <f t="shared" si="9071"/>
        <v>A5|сыр твердый</v>
      </c>
      <c r="F9097">
        <f>IFERROR(INDEX('Прайс-лист на год'!$E$4:$NG$28,MATCH(prices_model!E9097,'Прайс-лист на год'!$D$4:$D$28,0),MATCH(prices_model!A9097,'Прайс-лист на год'!$E$3:$NG$3,0)),0)</f>
        <v>1114</v>
      </c>
    </row>
    <row r="9098" spans="1:6" x14ac:dyDescent="0.25">
      <c r="A9098" s="30">
        <f>'Прайс-лист на год'!$E$3+ROUNDDOWN((ROW()-2)/25,0)</f>
        <v>44193</v>
      </c>
      <c r="B9098">
        <f t="shared" ref="B9098:E9098" si="9072">B9073</f>
        <v>1</v>
      </c>
      <c r="C9098" t="str">
        <f t="shared" si="9072"/>
        <v>A5</v>
      </c>
      <c r="D9098" t="str">
        <f t="shared" si="9072"/>
        <v>сыр полутвердый</v>
      </c>
      <c r="E9098" t="str">
        <f t="shared" si="9072"/>
        <v>A5|сыр полутвердый</v>
      </c>
      <c r="F9098">
        <f>IFERROR(INDEX('Прайс-лист на год'!$E$4:$NG$28,MATCH(prices_model!E9098,'Прайс-лист на год'!$D$4:$D$28,0),MATCH(prices_model!A9098,'Прайс-лист на год'!$E$3:$NG$3,0)),0)</f>
        <v>668</v>
      </c>
    </row>
    <row r="9099" spans="1:6" x14ac:dyDescent="0.25">
      <c r="A9099" s="30">
        <f>'Прайс-лист на год'!$E$3+ROUNDDOWN((ROW()-2)/25,0)</f>
        <v>44193</v>
      </c>
      <c r="B9099">
        <f t="shared" ref="B9099:E9099" si="9073">B9074</f>
        <v>1</v>
      </c>
      <c r="C9099" t="str">
        <f t="shared" si="9073"/>
        <v>A5</v>
      </c>
      <c r="D9099" t="str">
        <f t="shared" si="9073"/>
        <v>сыр мягкий</v>
      </c>
      <c r="E9099" t="str">
        <f t="shared" si="9073"/>
        <v>A5|сыр мягкий</v>
      </c>
      <c r="F9099">
        <f>IFERROR(INDEX('Прайс-лист на год'!$E$4:$NG$28,MATCH(prices_model!E9099,'Прайс-лист на год'!$D$4:$D$28,0),MATCH(prices_model!A9099,'Прайс-лист на год'!$E$3:$NG$3,0)),0)</f>
        <v>557</v>
      </c>
    </row>
    <row r="9100" spans="1:6" x14ac:dyDescent="0.25">
      <c r="A9100" s="30">
        <f>'Прайс-лист на год'!$E$3+ROUNDDOWN((ROW()-2)/25,0)</f>
        <v>44193</v>
      </c>
      <c r="B9100">
        <f t="shared" ref="B9100:E9100" si="9074">B9075</f>
        <v>1</v>
      </c>
      <c r="C9100" t="str">
        <f t="shared" si="9074"/>
        <v>A5</v>
      </c>
      <c r="D9100" t="str">
        <f t="shared" si="9074"/>
        <v>прочие сыры</v>
      </c>
      <c r="E9100" t="str">
        <f t="shared" si="9074"/>
        <v>A5|прочие сыры</v>
      </c>
      <c r="F9100">
        <f>IFERROR(INDEX('Прайс-лист на год'!$E$4:$NG$28,MATCH(prices_model!E9100,'Прайс-лист на год'!$D$4:$D$28,0),MATCH(prices_model!A9100,'Прайс-лист на год'!$E$3:$NG$3,0)),0)</f>
        <v>780</v>
      </c>
    </row>
    <row r="9101" spans="1:6" x14ac:dyDescent="0.25">
      <c r="A9101" s="30">
        <f>'Прайс-лист на год'!$E$3+ROUNDDOWN((ROW()-2)/25,0)</f>
        <v>44193</v>
      </c>
      <c r="B9101">
        <f t="shared" ref="B9101:E9101" si="9075">B9076</f>
        <v>1</v>
      </c>
      <c r="C9101" t="str">
        <f t="shared" si="9075"/>
        <v>A5</v>
      </c>
      <c r="D9101" t="str">
        <f t="shared" si="9075"/>
        <v>продукты сырные</v>
      </c>
      <c r="E9101" t="str">
        <f t="shared" si="9075"/>
        <v>A5|продукты сырные</v>
      </c>
      <c r="F9101">
        <f>IFERROR(INDEX('Прайс-лист на год'!$E$4:$NG$28,MATCH(prices_model!E9101,'Прайс-лист на год'!$D$4:$D$28,0),MATCH(prices_model!A9101,'Прайс-лист на год'!$E$3:$NG$3,0)),0)</f>
        <v>446</v>
      </c>
    </row>
    <row r="9102" spans="1:6" x14ac:dyDescent="0.25">
      <c r="A9102" s="30">
        <f>'Прайс-лист на год'!$E$3+ROUNDDOWN((ROW()-2)/25,0)</f>
        <v>44194</v>
      </c>
      <c r="B9102">
        <f t="shared" ref="B9102:E9102" si="9076">B9077</f>
        <v>1</v>
      </c>
      <c r="C9102" t="str">
        <f t="shared" si="9076"/>
        <v>A1</v>
      </c>
      <c r="D9102" t="str">
        <f t="shared" si="9076"/>
        <v>сыр твердый</v>
      </c>
      <c r="E9102" t="str">
        <f t="shared" si="9076"/>
        <v>A1|сыр твердый</v>
      </c>
      <c r="F9102">
        <f>IFERROR(INDEX('Прайс-лист на год'!$E$4:$NG$28,MATCH(prices_model!E9102,'Прайс-лист на год'!$D$4:$D$28,0),MATCH(prices_model!A9102,'Прайс-лист на год'!$E$3:$NG$3,0)),0)</f>
        <v>1000</v>
      </c>
    </row>
    <row r="9103" spans="1:6" x14ac:dyDescent="0.25">
      <c r="A9103" s="30">
        <f>'Прайс-лист на год'!$E$3+ROUNDDOWN((ROW()-2)/25,0)</f>
        <v>44194</v>
      </c>
      <c r="B9103">
        <f t="shared" ref="B9103:E9103" si="9077">B9078</f>
        <v>1</v>
      </c>
      <c r="C9103" t="str">
        <f t="shared" si="9077"/>
        <v>A1</v>
      </c>
      <c r="D9103" t="str">
        <f t="shared" si="9077"/>
        <v>сыр полутвердый</v>
      </c>
      <c r="E9103" t="str">
        <f t="shared" si="9077"/>
        <v>A1|сыр полутвердый</v>
      </c>
      <c r="F9103">
        <f>IFERROR(INDEX('Прайс-лист на год'!$E$4:$NG$28,MATCH(prices_model!E9103,'Прайс-лист на год'!$D$4:$D$28,0),MATCH(prices_model!A9103,'Прайс-лист на год'!$E$3:$NG$3,0)),0)</f>
        <v>600</v>
      </c>
    </row>
    <row r="9104" spans="1:6" x14ac:dyDescent="0.25">
      <c r="A9104" s="30">
        <f>'Прайс-лист на год'!$E$3+ROUNDDOWN((ROW()-2)/25,0)</f>
        <v>44194</v>
      </c>
      <c r="B9104">
        <f t="shared" ref="B9104:E9104" si="9078">B9079</f>
        <v>1</v>
      </c>
      <c r="C9104" t="str">
        <f t="shared" si="9078"/>
        <v>A1</v>
      </c>
      <c r="D9104" t="str">
        <f t="shared" si="9078"/>
        <v>сыр мягкий</v>
      </c>
      <c r="E9104" t="str">
        <f t="shared" si="9078"/>
        <v>A1|сыр мягкий</v>
      </c>
      <c r="F9104">
        <f>IFERROR(INDEX('Прайс-лист на год'!$E$4:$NG$28,MATCH(prices_model!E9104,'Прайс-лист на год'!$D$4:$D$28,0),MATCH(prices_model!A9104,'Прайс-лист на год'!$E$3:$NG$3,0)),0)</f>
        <v>500</v>
      </c>
    </row>
    <row r="9105" spans="1:6" x14ac:dyDescent="0.25">
      <c r="A9105" s="30">
        <f>'Прайс-лист на год'!$E$3+ROUNDDOWN((ROW()-2)/25,0)</f>
        <v>44194</v>
      </c>
      <c r="B9105">
        <f t="shared" ref="B9105:E9105" si="9079">B9080</f>
        <v>1</v>
      </c>
      <c r="C9105" t="str">
        <f t="shared" si="9079"/>
        <v>A1</v>
      </c>
      <c r="D9105" t="str">
        <f t="shared" si="9079"/>
        <v>прочие сыры</v>
      </c>
      <c r="E9105" t="str">
        <f t="shared" si="9079"/>
        <v>A1|прочие сыры</v>
      </c>
      <c r="F9105">
        <f>IFERROR(INDEX('Прайс-лист на год'!$E$4:$NG$28,MATCH(prices_model!E9105,'Прайс-лист на год'!$D$4:$D$28,0),MATCH(prices_model!A9105,'Прайс-лист на год'!$E$3:$NG$3,0)),0)</f>
        <v>700</v>
      </c>
    </row>
    <row r="9106" spans="1:6" x14ac:dyDescent="0.25">
      <c r="A9106" s="30">
        <f>'Прайс-лист на год'!$E$3+ROUNDDOWN((ROW()-2)/25,0)</f>
        <v>44194</v>
      </c>
      <c r="B9106">
        <f t="shared" ref="B9106:E9106" si="9080">B9081</f>
        <v>1</v>
      </c>
      <c r="C9106" t="str">
        <f t="shared" si="9080"/>
        <v>A1</v>
      </c>
      <c r="D9106" t="str">
        <f t="shared" si="9080"/>
        <v>продукты сырные</v>
      </c>
      <c r="E9106" t="str">
        <f t="shared" si="9080"/>
        <v>A1|продукты сырные</v>
      </c>
      <c r="F9106">
        <f>IFERROR(INDEX('Прайс-лист на год'!$E$4:$NG$28,MATCH(prices_model!E9106,'Прайс-лист на год'!$D$4:$D$28,0),MATCH(prices_model!A9106,'Прайс-лист на год'!$E$3:$NG$3,0)),0)</f>
        <v>400</v>
      </c>
    </row>
    <row r="9107" spans="1:6" x14ac:dyDescent="0.25">
      <c r="A9107" s="30">
        <f>'Прайс-лист на год'!$E$3+ROUNDDOWN((ROW()-2)/25,0)</f>
        <v>44194</v>
      </c>
      <c r="B9107">
        <f t="shared" ref="B9107:E9107" si="9081">B9082</f>
        <v>1</v>
      </c>
      <c r="C9107" t="str">
        <f t="shared" si="9081"/>
        <v>A2</v>
      </c>
      <c r="D9107" t="str">
        <f t="shared" si="9081"/>
        <v>сыр твердый</v>
      </c>
      <c r="E9107" t="str">
        <f t="shared" si="9081"/>
        <v>A2|сыр твердый</v>
      </c>
      <c r="F9107">
        <f>IFERROR(INDEX('Прайс-лист на год'!$E$4:$NG$28,MATCH(prices_model!E9107,'Прайс-лист на год'!$D$4:$D$28,0),MATCH(prices_model!A9107,'Прайс-лист на год'!$E$3:$NG$3,0)),0)</f>
        <v>1050</v>
      </c>
    </row>
    <row r="9108" spans="1:6" x14ac:dyDescent="0.25">
      <c r="A9108" s="30">
        <f>'Прайс-лист на год'!$E$3+ROUNDDOWN((ROW()-2)/25,0)</f>
        <v>44194</v>
      </c>
      <c r="B9108">
        <f t="shared" ref="B9108:E9108" si="9082">B9083</f>
        <v>1</v>
      </c>
      <c r="C9108" t="str">
        <f t="shared" si="9082"/>
        <v>A2</v>
      </c>
      <c r="D9108" t="str">
        <f t="shared" si="9082"/>
        <v>сыр полутвердый</v>
      </c>
      <c r="E9108" t="str">
        <f t="shared" si="9082"/>
        <v>A2|сыр полутвердый</v>
      </c>
      <c r="F9108">
        <f>IFERROR(INDEX('Прайс-лист на год'!$E$4:$NG$28,MATCH(prices_model!E9108,'Прайс-лист на год'!$D$4:$D$28,0),MATCH(prices_model!A9108,'Прайс-лист на год'!$E$3:$NG$3,0)),0)</f>
        <v>630</v>
      </c>
    </row>
    <row r="9109" spans="1:6" x14ac:dyDescent="0.25">
      <c r="A9109" s="30">
        <f>'Прайс-лист на год'!$E$3+ROUNDDOWN((ROW()-2)/25,0)</f>
        <v>44194</v>
      </c>
      <c r="B9109">
        <f t="shared" ref="B9109:E9109" si="9083">B9084</f>
        <v>1</v>
      </c>
      <c r="C9109" t="str">
        <f t="shared" si="9083"/>
        <v>A2</v>
      </c>
      <c r="D9109" t="str">
        <f t="shared" si="9083"/>
        <v>сыр мягкий</v>
      </c>
      <c r="E9109" t="str">
        <f t="shared" si="9083"/>
        <v>A2|сыр мягкий</v>
      </c>
      <c r="F9109">
        <f>IFERROR(INDEX('Прайс-лист на год'!$E$4:$NG$28,MATCH(prices_model!E9109,'Прайс-лист на год'!$D$4:$D$28,0),MATCH(prices_model!A9109,'Прайс-лист на год'!$E$3:$NG$3,0)),0)</f>
        <v>525</v>
      </c>
    </row>
    <row r="9110" spans="1:6" x14ac:dyDescent="0.25">
      <c r="A9110" s="30">
        <f>'Прайс-лист на год'!$E$3+ROUNDDOWN((ROW()-2)/25,0)</f>
        <v>44194</v>
      </c>
      <c r="B9110">
        <f t="shared" ref="B9110:E9110" si="9084">B9085</f>
        <v>1</v>
      </c>
      <c r="C9110" t="str">
        <f t="shared" si="9084"/>
        <v>A2</v>
      </c>
      <c r="D9110" t="str">
        <f t="shared" si="9084"/>
        <v>прочие сыры</v>
      </c>
      <c r="E9110" t="str">
        <f t="shared" si="9084"/>
        <v>A2|прочие сыры</v>
      </c>
      <c r="F9110">
        <f>IFERROR(INDEX('Прайс-лист на год'!$E$4:$NG$28,MATCH(prices_model!E9110,'Прайс-лист на год'!$D$4:$D$28,0),MATCH(prices_model!A9110,'Прайс-лист на год'!$E$3:$NG$3,0)),0)</f>
        <v>735</v>
      </c>
    </row>
    <row r="9111" spans="1:6" x14ac:dyDescent="0.25">
      <c r="A9111" s="30">
        <f>'Прайс-лист на год'!$E$3+ROUNDDOWN((ROW()-2)/25,0)</f>
        <v>44194</v>
      </c>
      <c r="B9111">
        <f t="shared" ref="B9111:E9111" si="9085">B9086</f>
        <v>1</v>
      </c>
      <c r="C9111" t="str">
        <f t="shared" si="9085"/>
        <v>A2</v>
      </c>
      <c r="D9111" t="str">
        <f t="shared" si="9085"/>
        <v>продукты сырные</v>
      </c>
      <c r="E9111" t="str">
        <f t="shared" si="9085"/>
        <v>A2|продукты сырные</v>
      </c>
      <c r="F9111">
        <f>IFERROR(INDEX('Прайс-лист на год'!$E$4:$NG$28,MATCH(prices_model!E9111,'Прайс-лист на год'!$D$4:$D$28,0),MATCH(prices_model!A9111,'Прайс-лист на год'!$E$3:$NG$3,0)),0)</f>
        <v>420</v>
      </c>
    </row>
    <row r="9112" spans="1:6" x14ac:dyDescent="0.25">
      <c r="A9112" s="30">
        <f>'Прайс-лист на год'!$E$3+ROUNDDOWN((ROW()-2)/25,0)</f>
        <v>44194</v>
      </c>
      <c r="B9112">
        <f t="shared" ref="B9112:E9112" si="9086">B9087</f>
        <v>1</v>
      </c>
      <c r="C9112" t="str">
        <f t="shared" si="9086"/>
        <v>A3</v>
      </c>
      <c r="D9112" t="str">
        <f t="shared" si="9086"/>
        <v>сыр твердый</v>
      </c>
      <c r="E9112" t="str">
        <f t="shared" si="9086"/>
        <v>A3|сыр твердый</v>
      </c>
      <c r="F9112">
        <f>IFERROR(INDEX('Прайс-лист на год'!$E$4:$NG$28,MATCH(prices_model!E9112,'Прайс-лист на год'!$D$4:$D$28,0),MATCH(prices_model!A9112,'Прайс-лист на год'!$E$3:$NG$3,0)),0)</f>
        <v>1100</v>
      </c>
    </row>
    <row r="9113" spans="1:6" x14ac:dyDescent="0.25">
      <c r="A9113" s="30">
        <f>'Прайс-лист на год'!$E$3+ROUNDDOWN((ROW()-2)/25,0)</f>
        <v>44194</v>
      </c>
      <c r="B9113">
        <f t="shared" ref="B9113:E9113" si="9087">B9088</f>
        <v>1</v>
      </c>
      <c r="C9113" t="str">
        <f t="shared" si="9087"/>
        <v>A3</v>
      </c>
      <c r="D9113" t="str">
        <f t="shared" si="9087"/>
        <v>сыр полутвердый</v>
      </c>
      <c r="E9113" t="str">
        <f t="shared" si="9087"/>
        <v>A3|сыр полутвердый</v>
      </c>
      <c r="F9113">
        <f>IFERROR(INDEX('Прайс-лист на год'!$E$4:$NG$28,MATCH(prices_model!E9113,'Прайс-лист на год'!$D$4:$D$28,0),MATCH(prices_model!A9113,'Прайс-лист на год'!$E$3:$NG$3,0)),0)</f>
        <v>660</v>
      </c>
    </row>
    <row r="9114" spans="1:6" x14ac:dyDescent="0.25">
      <c r="A9114" s="30">
        <f>'Прайс-лист на год'!$E$3+ROUNDDOWN((ROW()-2)/25,0)</f>
        <v>44194</v>
      </c>
      <c r="B9114">
        <f t="shared" ref="B9114:E9114" si="9088">B9089</f>
        <v>1</v>
      </c>
      <c r="C9114" t="str">
        <f t="shared" si="9088"/>
        <v>A3</v>
      </c>
      <c r="D9114" t="str">
        <f t="shared" si="9088"/>
        <v>сыр мягкий</v>
      </c>
      <c r="E9114" t="str">
        <f t="shared" si="9088"/>
        <v>A3|сыр мягкий</v>
      </c>
      <c r="F9114">
        <f>IFERROR(INDEX('Прайс-лист на год'!$E$4:$NG$28,MATCH(prices_model!E9114,'Прайс-лист на год'!$D$4:$D$28,0),MATCH(prices_model!A9114,'Прайс-лист на год'!$E$3:$NG$3,0)),0)</f>
        <v>550</v>
      </c>
    </row>
    <row r="9115" spans="1:6" x14ac:dyDescent="0.25">
      <c r="A9115" s="30">
        <f>'Прайс-лист на год'!$E$3+ROUNDDOWN((ROW()-2)/25,0)</f>
        <v>44194</v>
      </c>
      <c r="B9115">
        <f t="shared" ref="B9115:E9115" si="9089">B9090</f>
        <v>1</v>
      </c>
      <c r="C9115" t="str">
        <f t="shared" si="9089"/>
        <v>A3</v>
      </c>
      <c r="D9115" t="str">
        <f t="shared" si="9089"/>
        <v>прочие сыры</v>
      </c>
      <c r="E9115" t="str">
        <f t="shared" si="9089"/>
        <v>A3|прочие сыры</v>
      </c>
      <c r="F9115">
        <f>IFERROR(INDEX('Прайс-лист на год'!$E$4:$NG$28,MATCH(prices_model!E9115,'Прайс-лист на год'!$D$4:$D$28,0),MATCH(prices_model!A9115,'Прайс-лист на год'!$E$3:$NG$3,0)),0)</f>
        <v>770</v>
      </c>
    </row>
    <row r="9116" spans="1:6" x14ac:dyDescent="0.25">
      <c r="A9116" s="30">
        <f>'Прайс-лист на год'!$E$3+ROUNDDOWN((ROW()-2)/25,0)</f>
        <v>44194</v>
      </c>
      <c r="B9116">
        <f t="shared" ref="B9116:E9116" si="9090">B9091</f>
        <v>1</v>
      </c>
      <c r="C9116" t="str">
        <f t="shared" si="9090"/>
        <v>A3</v>
      </c>
      <c r="D9116" t="str">
        <f t="shared" si="9090"/>
        <v>продукты сырные</v>
      </c>
      <c r="E9116" t="str">
        <f t="shared" si="9090"/>
        <v>A3|продукты сырные</v>
      </c>
      <c r="F9116">
        <f>IFERROR(INDEX('Прайс-лист на год'!$E$4:$NG$28,MATCH(prices_model!E9116,'Прайс-лист на год'!$D$4:$D$28,0),MATCH(prices_model!A9116,'Прайс-лист на год'!$E$3:$NG$3,0)),0)</f>
        <v>440</v>
      </c>
    </row>
    <row r="9117" spans="1:6" x14ac:dyDescent="0.25">
      <c r="A9117" s="30">
        <f>'Прайс-лист на год'!$E$3+ROUNDDOWN((ROW()-2)/25,0)</f>
        <v>44194</v>
      </c>
      <c r="B9117">
        <f t="shared" ref="B9117:E9117" si="9091">B9092</f>
        <v>1</v>
      </c>
      <c r="C9117" t="str">
        <f t="shared" si="9091"/>
        <v>A4</v>
      </c>
      <c r="D9117" t="str">
        <f t="shared" si="9091"/>
        <v>сыр твердый</v>
      </c>
      <c r="E9117" t="str">
        <f t="shared" si="9091"/>
        <v>A4|сыр твердый</v>
      </c>
      <c r="F9117">
        <f>IFERROR(INDEX('Прайс-лист на год'!$E$4:$NG$28,MATCH(prices_model!E9117,'Прайс-лист на год'!$D$4:$D$28,0),MATCH(prices_model!A9117,'Прайс-лист на год'!$E$3:$NG$3,0)),0)</f>
        <v>1103</v>
      </c>
    </row>
    <row r="9118" spans="1:6" x14ac:dyDescent="0.25">
      <c r="A9118" s="30">
        <f>'Прайс-лист на год'!$E$3+ROUNDDOWN((ROW()-2)/25,0)</f>
        <v>44194</v>
      </c>
      <c r="B9118">
        <f t="shared" ref="B9118:E9118" si="9092">B9093</f>
        <v>1</v>
      </c>
      <c r="C9118" t="str">
        <f t="shared" si="9092"/>
        <v>A4</v>
      </c>
      <c r="D9118" t="str">
        <f t="shared" si="9092"/>
        <v>сыр полутвердый</v>
      </c>
      <c r="E9118" t="str">
        <f t="shared" si="9092"/>
        <v>A4|сыр полутвердый</v>
      </c>
      <c r="F9118">
        <f>IFERROR(INDEX('Прайс-лист на год'!$E$4:$NG$28,MATCH(prices_model!E9118,'Прайс-лист на год'!$D$4:$D$28,0),MATCH(prices_model!A9118,'Прайс-лист на год'!$E$3:$NG$3,0)),0)</f>
        <v>662</v>
      </c>
    </row>
    <row r="9119" spans="1:6" x14ac:dyDescent="0.25">
      <c r="A9119" s="30">
        <f>'Прайс-лист на год'!$E$3+ROUNDDOWN((ROW()-2)/25,0)</f>
        <v>44194</v>
      </c>
      <c r="B9119">
        <f t="shared" ref="B9119:E9119" si="9093">B9094</f>
        <v>1</v>
      </c>
      <c r="C9119" t="str">
        <f t="shared" si="9093"/>
        <v>A4</v>
      </c>
      <c r="D9119" t="str">
        <f t="shared" si="9093"/>
        <v>сыр мягкий</v>
      </c>
      <c r="E9119" t="str">
        <f t="shared" si="9093"/>
        <v>A4|сыр мягкий</v>
      </c>
      <c r="F9119">
        <f>IFERROR(INDEX('Прайс-лист на год'!$E$4:$NG$28,MATCH(prices_model!E9119,'Прайс-лист на год'!$D$4:$D$28,0),MATCH(prices_model!A9119,'Прайс-лист на год'!$E$3:$NG$3,0)),0)</f>
        <v>551</v>
      </c>
    </row>
    <row r="9120" spans="1:6" x14ac:dyDescent="0.25">
      <c r="A9120" s="30">
        <f>'Прайс-лист на год'!$E$3+ROUNDDOWN((ROW()-2)/25,0)</f>
        <v>44194</v>
      </c>
      <c r="B9120">
        <f t="shared" ref="B9120:E9120" si="9094">B9095</f>
        <v>1</v>
      </c>
      <c r="C9120" t="str">
        <f t="shared" si="9094"/>
        <v>A4</v>
      </c>
      <c r="D9120" t="str">
        <f t="shared" si="9094"/>
        <v>прочие сыры</v>
      </c>
      <c r="E9120" t="str">
        <f t="shared" si="9094"/>
        <v>A4|прочие сыры</v>
      </c>
      <c r="F9120">
        <f>IFERROR(INDEX('Прайс-лист на год'!$E$4:$NG$28,MATCH(prices_model!E9120,'Прайс-лист на год'!$D$4:$D$28,0),MATCH(prices_model!A9120,'Прайс-лист на год'!$E$3:$NG$3,0)),0)</f>
        <v>847</v>
      </c>
    </row>
    <row r="9121" spans="1:6" x14ac:dyDescent="0.25">
      <c r="A9121" s="30">
        <f>'Прайс-лист на год'!$E$3+ROUNDDOWN((ROW()-2)/25,0)</f>
        <v>44194</v>
      </c>
      <c r="B9121">
        <f t="shared" ref="B9121:E9121" si="9095">B9096</f>
        <v>1</v>
      </c>
      <c r="C9121" t="str">
        <f t="shared" si="9095"/>
        <v>A4</v>
      </c>
      <c r="D9121" t="str">
        <f t="shared" si="9095"/>
        <v>продукты сырные</v>
      </c>
      <c r="E9121" t="str">
        <f t="shared" si="9095"/>
        <v>A4|продукты сырные</v>
      </c>
      <c r="F9121">
        <f>IFERROR(INDEX('Прайс-лист на год'!$E$4:$NG$28,MATCH(prices_model!E9121,'Прайс-лист на год'!$D$4:$D$28,0),MATCH(prices_model!A9121,'Прайс-лист на год'!$E$3:$NG$3,0)),0)</f>
        <v>340</v>
      </c>
    </row>
    <row r="9122" spans="1:6" x14ac:dyDescent="0.25">
      <c r="A9122" s="30">
        <f>'Прайс-лист на год'!$E$3+ROUNDDOWN((ROW()-2)/25,0)</f>
        <v>44194</v>
      </c>
      <c r="B9122">
        <f t="shared" ref="B9122:E9122" si="9096">B9097</f>
        <v>1</v>
      </c>
      <c r="C9122" t="str">
        <f t="shared" si="9096"/>
        <v>A5</v>
      </c>
      <c r="D9122" t="str">
        <f t="shared" si="9096"/>
        <v>сыр твердый</v>
      </c>
      <c r="E9122" t="str">
        <f t="shared" si="9096"/>
        <v>A5|сыр твердый</v>
      </c>
      <c r="F9122">
        <f>IFERROR(INDEX('Прайс-лист на год'!$E$4:$NG$28,MATCH(prices_model!E9122,'Прайс-лист на год'!$D$4:$D$28,0),MATCH(prices_model!A9122,'Прайс-лист на год'!$E$3:$NG$3,0)),0)</f>
        <v>1114</v>
      </c>
    </row>
    <row r="9123" spans="1:6" x14ac:dyDescent="0.25">
      <c r="A9123" s="30">
        <f>'Прайс-лист на год'!$E$3+ROUNDDOWN((ROW()-2)/25,0)</f>
        <v>44194</v>
      </c>
      <c r="B9123">
        <f t="shared" ref="B9123:E9123" si="9097">B9098</f>
        <v>1</v>
      </c>
      <c r="C9123" t="str">
        <f t="shared" si="9097"/>
        <v>A5</v>
      </c>
      <c r="D9123" t="str">
        <f t="shared" si="9097"/>
        <v>сыр полутвердый</v>
      </c>
      <c r="E9123" t="str">
        <f t="shared" si="9097"/>
        <v>A5|сыр полутвердый</v>
      </c>
      <c r="F9123">
        <f>IFERROR(INDEX('Прайс-лист на год'!$E$4:$NG$28,MATCH(prices_model!E9123,'Прайс-лист на год'!$D$4:$D$28,0),MATCH(prices_model!A9123,'Прайс-лист на год'!$E$3:$NG$3,0)),0)</f>
        <v>668</v>
      </c>
    </row>
    <row r="9124" spans="1:6" x14ac:dyDescent="0.25">
      <c r="A9124" s="30">
        <f>'Прайс-лист на год'!$E$3+ROUNDDOWN((ROW()-2)/25,0)</f>
        <v>44194</v>
      </c>
      <c r="B9124">
        <f t="shared" ref="B9124:E9124" si="9098">B9099</f>
        <v>1</v>
      </c>
      <c r="C9124" t="str">
        <f t="shared" si="9098"/>
        <v>A5</v>
      </c>
      <c r="D9124" t="str">
        <f t="shared" si="9098"/>
        <v>сыр мягкий</v>
      </c>
      <c r="E9124" t="str">
        <f t="shared" si="9098"/>
        <v>A5|сыр мягкий</v>
      </c>
      <c r="F9124">
        <f>IFERROR(INDEX('Прайс-лист на год'!$E$4:$NG$28,MATCH(prices_model!E9124,'Прайс-лист на год'!$D$4:$D$28,0),MATCH(prices_model!A9124,'Прайс-лист на год'!$E$3:$NG$3,0)),0)</f>
        <v>557</v>
      </c>
    </row>
    <row r="9125" spans="1:6" x14ac:dyDescent="0.25">
      <c r="A9125" s="30">
        <f>'Прайс-лист на год'!$E$3+ROUNDDOWN((ROW()-2)/25,0)</f>
        <v>44194</v>
      </c>
      <c r="B9125">
        <f t="shared" ref="B9125:E9125" si="9099">B9100</f>
        <v>1</v>
      </c>
      <c r="C9125" t="str">
        <f t="shared" si="9099"/>
        <v>A5</v>
      </c>
      <c r="D9125" t="str">
        <f t="shared" si="9099"/>
        <v>прочие сыры</v>
      </c>
      <c r="E9125" t="str">
        <f t="shared" si="9099"/>
        <v>A5|прочие сыры</v>
      </c>
      <c r="F9125">
        <f>IFERROR(INDEX('Прайс-лист на год'!$E$4:$NG$28,MATCH(prices_model!E9125,'Прайс-лист на год'!$D$4:$D$28,0),MATCH(prices_model!A9125,'Прайс-лист на год'!$E$3:$NG$3,0)),0)</f>
        <v>780</v>
      </c>
    </row>
    <row r="9126" spans="1:6" x14ac:dyDescent="0.25">
      <c r="A9126" s="30">
        <f>'Прайс-лист на год'!$E$3+ROUNDDOWN((ROW()-2)/25,0)</f>
        <v>44194</v>
      </c>
      <c r="B9126">
        <f t="shared" ref="B9126:E9126" si="9100">B9101</f>
        <v>1</v>
      </c>
      <c r="C9126" t="str">
        <f t="shared" si="9100"/>
        <v>A5</v>
      </c>
      <c r="D9126" t="str">
        <f t="shared" si="9100"/>
        <v>продукты сырные</v>
      </c>
      <c r="E9126" t="str">
        <f t="shared" si="9100"/>
        <v>A5|продукты сырные</v>
      </c>
      <c r="F9126">
        <f>IFERROR(INDEX('Прайс-лист на год'!$E$4:$NG$28,MATCH(prices_model!E9126,'Прайс-лист на год'!$D$4:$D$28,0),MATCH(prices_model!A9126,'Прайс-лист на год'!$E$3:$NG$3,0)),0)</f>
        <v>446</v>
      </c>
    </row>
    <row r="9127" spans="1:6" x14ac:dyDescent="0.25">
      <c r="A9127" s="30">
        <f>'Прайс-лист на год'!$E$3+ROUNDDOWN((ROW()-2)/25,0)</f>
        <v>44195</v>
      </c>
      <c r="B9127">
        <f t="shared" ref="B9127:E9127" si="9101">B9102</f>
        <v>1</v>
      </c>
      <c r="C9127" t="str">
        <f t="shared" si="9101"/>
        <v>A1</v>
      </c>
      <c r="D9127" t="str">
        <f t="shared" si="9101"/>
        <v>сыр твердый</v>
      </c>
      <c r="E9127" t="str">
        <f t="shared" si="9101"/>
        <v>A1|сыр твердый</v>
      </c>
      <c r="F9127">
        <f>IFERROR(INDEX('Прайс-лист на год'!$E$4:$NG$28,MATCH(prices_model!E9127,'Прайс-лист на год'!$D$4:$D$28,0),MATCH(prices_model!A9127,'Прайс-лист на год'!$E$3:$NG$3,0)),0)</f>
        <v>1000</v>
      </c>
    </row>
    <row r="9128" spans="1:6" x14ac:dyDescent="0.25">
      <c r="A9128" s="30">
        <f>'Прайс-лист на год'!$E$3+ROUNDDOWN((ROW()-2)/25,0)</f>
        <v>44195</v>
      </c>
      <c r="B9128">
        <f t="shared" ref="B9128:E9128" si="9102">B9103</f>
        <v>1</v>
      </c>
      <c r="C9128" t="str">
        <f t="shared" si="9102"/>
        <v>A1</v>
      </c>
      <c r="D9128" t="str">
        <f t="shared" si="9102"/>
        <v>сыр полутвердый</v>
      </c>
      <c r="E9128" t="str">
        <f t="shared" si="9102"/>
        <v>A1|сыр полутвердый</v>
      </c>
      <c r="F9128">
        <f>IFERROR(INDEX('Прайс-лист на год'!$E$4:$NG$28,MATCH(prices_model!E9128,'Прайс-лист на год'!$D$4:$D$28,0),MATCH(prices_model!A9128,'Прайс-лист на год'!$E$3:$NG$3,0)),0)</f>
        <v>600</v>
      </c>
    </row>
    <row r="9129" spans="1:6" x14ac:dyDescent="0.25">
      <c r="A9129" s="30">
        <f>'Прайс-лист на год'!$E$3+ROUNDDOWN((ROW()-2)/25,0)</f>
        <v>44195</v>
      </c>
      <c r="B9129">
        <f t="shared" ref="B9129:E9129" si="9103">B9104</f>
        <v>1</v>
      </c>
      <c r="C9129" t="str">
        <f t="shared" si="9103"/>
        <v>A1</v>
      </c>
      <c r="D9129" t="str">
        <f t="shared" si="9103"/>
        <v>сыр мягкий</v>
      </c>
      <c r="E9129" t="str">
        <f t="shared" si="9103"/>
        <v>A1|сыр мягкий</v>
      </c>
      <c r="F9129">
        <f>IFERROR(INDEX('Прайс-лист на год'!$E$4:$NG$28,MATCH(prices_model!E9129,'Прайс-лист на год'!$D$4:$D$28,0),MATCH(prices_model!A9129,'Прайс-лист на год'!$E$3:$NG$3,0)),0)</f>
        <v>500</v>
      </c>
    </row>
    <row r="9130" spans="1:6" x14ac:dyDescent="0.25">
      <c r="A9130" s="30">
        <f>'Прайс-лист на год'!$E$3+ROUNDDOWN((ROW()-2)/25,0)</f>
        <v>44195</v>
      </c>
      <c r="B9130">
        <f t="shared" ref="B9130:E9130" si="9104">B9105</f>
        <v>1</v>
      </c>
      <c r="C9130" t="str">
        <f t="shared" si="9104"/>
        <v>A1</v>
      </c>
      <c r="D9130" t="str">
        <f t="shared" si="9104"/>
        <v>прочие сыры</v>
      </c>
      <c r="E9130" t="str">
        <f t="shared" si="9104"/>
        <v>A1|прочие сыры</v>
      </c>
      <c r="F9130">
        <f>IFERROR(INDEX('Прайс-лист на год'!$E$4:$NG$28,MATCH(prices_model!E9130,'Прайс-лист на год'!$D$4:$D$28,0),MATCH(prices_model!A9130,'Прайс-лист на год'!$E$3:$NG$3,0)),0)</f>
        <v>700</v>
      </c>
    </row>
    <row r="9131" spans="1:6" x14ac:dyDescent="0.25">
      <c r="A9131" s="30">
        <f>'Прайс-лист на год'!$E$3+ROUNDDOWN((ROW()-2)/25,0)</f>
        <v>44195</v>
      </c>
      <c r="B9131">
        <f t="shared" ref="B9131:E9131" si="9105">B9106</f>
        <v>1</v>
      </c>
      <c r="C9131" t="str">
        <f t="shared" si="9105"/>
        <v>A1</v>
      </c>
      <c r="D9131" t="str">
        <f t="shared" si="9105"/>
        <v>продукты сырные</v>
      </c>
      <c r="E9131" t="str">
        <f t="shared" si="9105"/>
        <v>A1|продукты сырные</v>
      </c>
      <c r="F9131">
        <f>IFERROR(INDEX('Прайс-лист на год'!$E$4:$NG$28,MATCH(prices_model!E9131,'Прайс-лист на год'!$D$4:$D$28,0),MATCH(prices_model!A9131,'Прайс-лист на год'!$E$3:$NG$3,0)),0)</f>
        <v>400</v>
      </c>
    </row>
    <row r="9132" spans="1:6" x14ac:dyDescent="0.25">
      <c r="A9132" s="30">
        <f>'Прайс-лист на год'!$E$3+ROUNDDOWN((ROW()-2)/25,0)</f>
        <v>44195</v>
      </c>
      <c r="B9132">
        <f t="shared" ref="B9132:E9132" si="9106">B9107</f>
        <v>1</v>
      </c>
      <c r="C9132" t="str">
        <f t="shared" si="9106"/>
        <v>A2</v>
      </c>
      <c r="D9132" t="str">
        <f t="shared" si="9106"/>
        <v>сыр твердый</v>
      </c>
      <c r="E9132" t="str">
        <f t="shared" si="9106"/>
        <v>A2|сыр твердый</v>
      </c>
      <c r="F9132">
        <f>IFERROR(INDEX('Прайс-лист на год'!$E$4:$NG$28,MATCH(prices_model!E9132,'Прайс-лист на год'!$D$4:$D$28,0),MATCH(prices_model!A9132,'Прайс-лист на год'!$E$3:$NG$3,0)),0)</f>
        <v>1050</v>
      </c>
    </row>
    <row r="9133" spans="1:6" x14ac:dyDescent="0.25">
      <c r="A9133" s="30">
        <f>'Прайс-лист на год'!$E$3+ROUNDDOWN((ROW()-2)/25,0)</f>
        <v>44195</v>
      </c>
      <c r="B9133">
        <f t="shared" ref="B9133:E9133" si="9107">B9108</f>
        <v>1</v>
      </c>
      <c r="C9133" t="str">
        <f t="shared" si="9107"/>
        <v>A2</v>
      </c>
      <c r="D9133" t="str">
        <f t="shared" si="9107"/>
        <v>сыр полутвердый</v>
      </c>
      <c r="E9133" t="str">
        <f t="shared" si="9107"/>
        <v>A2|сыр полутвердый</v>
      </c>
      <c r="F9133">
        <f>IFERROR(INDEX('Прайс-лист на год'!$E$4:$NG$28,MATCH(prices_model!E9133,'Прайс-лист на год'!$D$4:$D$28,0),MATCH(prices_model!A9133,'Прайс-лист на год'!$E$3:$NG$3,0)),0)</f>
        <v>630</v>
      </c>
    </row>
    <row r="9134" spans="1:6" x14ac:dyDescent="0.25">
      <c r="A9134" s="30">
        <f>'Прайс-лист на год'!$E$3+ROUNDDOWN((ROW()-2)/25,0)</f>
        <v>44195</v>
      </c>
      <c r="B9134">
        <f t="shared" ref="B9134:E9134" si="9108">B9109</f>
        <v>1</v>
      </c>
      <c r="C9134" t="str">
        <f t="shared" si="9108"/>
        <v>A2</v>
      </c>
      <c r="D9134" t="str">
        <f t="shared" si="9108"/>
        <v>сыр мягкий</v>
      </c>
      <c r="E9134" t="str">
        <f t="shared" si="9108"/>
        <v>A2|сыр мягкий</v>
      </c>
      <c r="F9134">
        <f>IFERROR(INDEX('Прайс-лист на год'!$E$4:$NG$28,MATCH(prices_model!E9134,'Прайс-лист на год'!$D$4:$D$28,0),MATCH(prices_model!A9134,'Прайс-лист на год'!$E$3:$NG$3,0)),0)</f>
        <v>525</v>
      </c>
    </row>
    <row r="9135" spans="1:6" x14ac:dyDescent="0.25">
      <c r="A9135" s="30">
        <f>'Прайс-лист на год'!$E$3+ROUNDDOWN((ROW()-2)/25,0)</f>
        <v>44195</v>
      </c>
      <c r="B9135">
        <f t="shared" ref="B9135:E9135" si="9109">B9110</f>
        <v>1</v>
      </c>
      <c r="C9135" t="str">
        <f t="shared" si="9109"/>
        <v>A2</v>
      </c>
      <c r="D9135" t="str">
        <f t="shared" si="9109"/>
        <v>прочие сыры</v>
      </c>
      <c r="E9135" t="str">
        <f t="shared" si="9109"/>
        <v>A2|прочие сыры</v>
      </c>
      <c r="F9135">
        <f>IFERROR(INDEX('Прайс-лист на год'!$E$4:$NG$28,MATCH(prices_model!E9135,'Прайс-лист на год'!$D$4:$D$28,0),MATCH(prices_model!A9135,'Прайс-лист на год'!$E$3:$NG$3,0)),0)</f>
        <v>735</v>
      </c>
    </row>
    <row r="9136" spans="1:6" x14ac:dyDescent="0.25">
      <c r="A9136" s="30">
        <f>'Прайс-лист на год'!$E$3+ROUNDDOWN((ROW()-2)/25,0)</f>
        <v>44195</v>
      </c>
      <c r="B9136">
        <f t="shared" ref="B9136:E9136" si="9110">B9111</f>
        <v>1</v>
      </c>
      <c r="C9136" t="str">
        <f t="shared" si="9110"/>
        <v>A2</v>
      </c>
      <c r="D9136" t="str">
        <f t="shared" si="9110"/>
        <v>продукты сырные</v>
      </c>
      <c r="E9136" t="str">
        <f t="shared" si="9110"/>
        <v>A2|продукты сырные</v>
      </c>
      <c r="F9136">
        <f>IFERROR(INDEX('Прайс-лист на год'!$E$4:$NG$28,MATCH(prices_model!E9136,'Прайс-лист на год'!$D$4:$D$28,0),MATCH(prices_model!A9136,'Прайс-лист на год'!$E$3:$NG$3,0)),0)</f>
        <v>420</v>
      </c>
    </row>
    <row r="9137" spans="1:6" x14ac:dyDescent="0.25">
      <c r="A9137" s="30">
        <f>'Прайс-лист на год'!$E$3+ROUNDDOWN((ROW()-2)/25,0)</f>
        <v>44195</v>
      </c>
      <c r="B9137">
        <f t="shared" ref="B9137:E9137" si="9111">B9112</f>
        <v>1</v>
      </c>
      <c r="C9137" t="str">
        <f t="shared" si="9111"/>
        <v>A3</v>
      </c>
      <c r="D9137" t="str">
        <f t="shared" si="9111"/>
        <v>сыр твердый</v>
      </c>
      <c r="E9137" t="str">
        <f t="shared" si="9111"/>
        <v>A3|сыр твердый</v>
      </c>
      <c r="F9137">
        <f>IFERROR(INDEX('Прайс-лист на год'!$E$4:$NG$28,MATCH(prices_model!E9137,'Прайс-лист на год'!$D$4:$D$28,0),MATCH(prices_model!A9137,'Прайс-лист на год'!$E$3:$NG$3,0)),0)</f>
        <v>1100</v>
      </c>
    </row>
    <row r="9138" spans="1:6" x14ac:dyDescent="0.25">
      <c r="A9138" s="30">
        <f>'Прайс-лист на год'!$E$3+ROUNDDOWN((ROW()-2)/25,0)</f>
        <v>44195</v>
      </c>
      <c r="B9138">
        <f t="shared" ref="B9138:E9138" si="9112">B9113</f>
        <v>1</v>
      </c>
      <c r="C9138" t="str">
        <f t="shared" si="9112"/>
        <v>A3</v>
      </c>
      <c r="D9138" t="str">
        <f t="shared" si="9112"/>
        <v>сыр полутвердый</v>
      </c>
      <c r="E9138" t="str">
        <f t="shared" si="9112"/>
        <v>A3|сыр полутвердый</v>
      </c>
      <c r="F9138">
        <f>IFERROR(INDEX('Прайс-лист на год'!$E$4:$NG$28,MATCH(prices_model!E9138,'Прайс-лист на год'!$D$4:$D$28,0),MATCH(prices_model!A9138,'Прайс-лист на год'!$E$3:$NG$3,0)),0)</f>
        <v>660</v>
      </c>
    </row>
    <row r="9139" spans="1:6" x14ac:dyDescent="0.25">
      <c r="A9139" s="30">
        <f>'Прайс-лист на год'!$E$3+ROUNDDOWN((ROW()-2)/25,0)</f>
        <v>44195</v>
      </c>
      <c r="B9139">
        <f t="shared" ref="B9139:E9139" si="9113">B9114</f>
        <v>1</v>
      </c>
      <c r="C9139" t="str">
        <f t="shared" si="9113"/>
        <v>A3</v>
      </c>
      <c r="D9139" t="str">
        <f t="shared" si="9113"/>
        <v>сыр мягкий</v>
      </c>
      <c r="E9139" t="str">
        <f t="shared" si="9113"/>
        <v>A3|сыр мягкий</v>
      </c>
      <c r="F9139">
        <f>IFERROR(INDEX('Прайс-лист на год'!$E$4:$NG$28,MATCH(prices_model!E9139,'Прайс-лист на год'!$D$4:$D$28,0),MATCH(prices_model!A9139,'Прайс-лист на год'!$E$3:$NG$3,0)),0)</f>
        <v>550</v>
      </c>
    </row>
    <row r="9140" spans="1:6" x14ac:dyDescent="0.25">
      <c r="A9140" s="30">
        <f>'Прайс-лист на год'!$E$3+ROUNDDOWN((ROW()-2)/25,0)</f>
        <v>44195</v>
      </c>
      <c r="B9140">
        <f t="shared" ref="B9140:E9140" si="9114">B9115</f>
        <v>1</v>
      </c>
      <c r="C9140" t="str">
        <f t="shared" si="9114"/>
        <v>A3</v>
      </c>
      <c r="D9140" t="str">
        <f t="shared" si="9114"/>
        <v>прочие сыры</v>
      </c>
      <c r="E9140" t="str">
        <f t="shared" si="9114"/>
        <v>A3|прочие сыры</v>
      </c>
      <c r="F9140">
        <f>IFERROR(INDEX('Прайс-лист на год'!$E$4:$NG$28,MATCH(prices_model!E9140,'Прайс-лист на год'!$D$4:$D$28,0),MATCH(prices_model!A9140,'Прайс-лист на год'!$E$3:$NG$3,0)),0)</f>
        <v>770</v>
      </c>
    </row>
    <row r="9141" spans="1:6" x14ac:dyDescent="0.25">
      <c r="A9141" s="30">
        <f>'Прайс-лист на год'!$E$3+ROUNDDOWN((ROW()-2)/25,0)</f>
        <v>44195</v>
      </c>
      <c r="B9141">
        <f t="shared" ref="B9141:E9141" si="9115">B9116</f>
        <v>1</v>
      </c>
      <c r="C9141" t="str">
        <f t="shared" si="9115"/>
        <v>A3</v>
      </c>
      <c r="D9141" t="str">
        <f t="shared" si="9115"/>
        <v>продукты сырные</v>
      </c>
      <c r="E9141" t="str">
        <f t="shared" si="9115"/>
        <v>A3|продукты сырные</v>
      </c>
      <c r="F9141">
        <f>IFERROR(INDEX('Прайс-лист на год'!$E$4:$NG$28,MATCH(prices_model!E9141,'Прайс-лист на год'!$D$4:$D$28,0),MATCH(prices_model!A9141,'Прайс-лист на год'!$E$3:$NG$3,0)),0)</f>
        <v>440</v>
      </c>
    </row>
    <row r="9142" spans="1:6" x14ac:dyDescent="0.25">
      <c r="A9142" s="30">
        <f>'Прайс-лист на год'!$E$3+ROUNDDOWN((ROW()-2)/25,0)</f>
        <v>44195</v>
      </c>
      <c r="B9142">
        <f t="shared" ref="B9142:E9142" si="9116">B9117</f>
        <v>1</v>
      </c>
      <c r="C9142" t="str">
        <f t="shared" si="9116"/>
        <v>A4</v>
      </c>
      <c r="D9142" t="str">
        <f t="shared" si="9116"/>
        <v>сыр твердый</v>
      </c>
      <c r="E9142" t="str">
        <f t="shared" si="9116"/>
        <v>A4|сыр твердый</v>
      </c>
      <c r="F9142">
        <f>IFERROR(INDEX('Прайс-лист на год'!$E$4:$NG$28,MATCH(prices_model!E9142,'Прайс-лист на год'!$D$4:$D$28,0),MATCH(prices_model!A9142,'Прайс-лист на год'!$E$3:$NG$3,0)),0)</f>
        <v>1103</v>
      </c>
    </row>
    <row r="9143" spans="1:6" x14ac:dyDescent="0.25">
      <c r="A9143" s="30">
        <f>'Прайс-лист на год'!$E$3+ROUNDDOWN((ROW()-2)/25,0)</f>
        <v>44195</v>
      </c>
      <c r="B9143">
        <f t="shared" ref="B9143:E9143" si="9117">B9118</f>
        <v>1</v>
      </c>
      <c r="C9143" t="str">
        <f t="shared" si="9117"/>
        <v>A4</v>
      </c>
      <c r="D9143" t="str">
        <f t="shared" si="9117"/>
        <v>сыр полутвердый</v>
      </c>
      <c r="E9143" t="str">
        <f t="shared" si="9117"/>
        <v>A4|сыр полутвердый</v>
      </c>
      <c r="F9143">
        <f>IFERROR(INDEX('Прайс-лист на год'!$E$4:$NG$28,MATCH(prices_model!E9143,'Прайс-лист на год'!$D$4:$D$28,0),MATCH(prices_model!A9143,'Прайс-лист на год'!$E$3:$NG$3,0)),0)</f>
        <v>662</v>
      </c>
    </row>
    <row r="9144" spans="1:6" x14ac:dyDescent="0.25">
      <c r="A9144" s="30">
        <f>'Прайс-лист на год'!$E$3+ROUNDDOWN((ROW()-2)/25,0)</f>
        <v>44195</v>
      </c>
      <c r="B9144">
        <f t="shared" ref="B9144:E9144" si="9118">B9119</f>
        <v>1</v>
      </c>
      <c r="C9144" t="str">
        <f t="shared" si="9118"/>
        <v>A4</v>
      </c>
      <c r="D9144" t="str">
        <f t="shared" si="9118"/>
        <v>сыр мягкий</v>
      </c>
      <c r="E9144" t="str">
        <f t="shared" si="9118"/>
        <v>A4|сыр мягкий</v>
      </c>
      <c r="F9144">
        <f>IFERROR(INDEX('Прайс-лист на год'!$E$4:$NG$28,MATCH(prices_model!E9144,'Прайс-лист на год'!$D$4:$D$28,0),MATCH(prices_model!A9144,'Прайс-лист на год'!$E$3:$NG$3,0)),0)</f>
        <v>551</v>
      </c>
    </row>
    <row r="9145" spans="1:6" x14ac:dyDescent="0.25">
      <c r="A9145" s="30">
        <f>'Прайс-лист на год'!$E$3+ROUNDDOWN((ROW()-2)/25,0)</f>
        <v>44195</v>
      </c>
      <c r="B9145">
        <f t="shared" ref="B9145:E9145" si="9119">B9120</f>
        <v>1</v>
      </c>
      <c r="C9145" t="str">
        <f t="shared" si="9119"/>
        <v>A4</v>
      </c>
      <c r="D9145" t="str">
        <f t="shared" si="9119"/>
        <v>прочие сыры</v>
      </c>
      <c r="E9145" t="str">
        <f t="shared" si="9119"/>
        <v>A4|прочие сыры</v>
      </c>
      <c r="F9145">
        <f>IFERROR(INDEX('Прайс-лист на год'!$E$4:$NG$28,MATCH(prices_model!E9145,'Прайс-лист на год'!$D$4:$D$28,0),MATCH(prices_model!A9145,'Прайс-лист на год'!$E$3:$NG$3,0)),0)</f>
        <v>847</v>
      </c>
    </row>
    <row r="9146" spans="1:6" x14ac:dyDescent="0.25">
      <c r="A9146" s="30">
        <f>'Прайс-лист на год'!$E$3+ROUNDDOWN((ROW()-2)/25,0)</f>
        <v>44195</v>
      </c>
      <c r="B9146">
        <f t="shared" ref="B9146:E9146" si="9120">B9121</f>
        <v>1</v>
      </c>
      <c r="C9146" t="str">
        <f t="shared" si="9120"/>
        <v>A4</v>
      </c>
      <c r="D9146" t="str">
        <f t="shared" si="9120"/>
        <v>продукты сырные</v>
      </c>
      <c r="E9146" t="str">
        <f t="shared" si="9120"/>
        <v>A4|продукты сырные</v>
      </c>
      <c r="F9146">
        <f>IFERROR(INDEX('Прайс-лист на год'!$E$4:$NG$28,MATCH(prices_model!E9146,'Прайс-лист на год'!$D$4:$D$28,0),MATCH(prices_model!A9146,'Прайс-лист на год'!$E$3:$NG$3,0)),0)</f>
        <v>340</v>
      </c>
    </row>
    <row r="9147" spans="1:6" x14ac:dyDescent="0.25">
      <c r="A9147" s="30">
        <f>'Прайс-лист на год'!$E$3+ROUNDDOWN((ROW()-2)/25,0)</f>
        <v>44195</v>
      </c>
      <c r="B9147">
        <f t="shared" ref="B9147:E9147" si="9121">B9122</f>
        <v>1</v>
      </c>
      <c r="C9147" t="str">
        <f t="shared" si="9121"/>
        <v>A5</v>
      </c>
      <c r="D9147" t="str">
        <f t="shared" si="9121"/>
        <v>сыр твердый</v>
      </c>
      <c r="E9147" t="str">
        <f t="shared" si="9121"/>
        <v>A5|сыр твердый</v>
      </c>
      <c r="F9147">
        <f>IFERROR(INDEX('Прайс-лист на год'!$E$4:$NG$28,MATCH(prices_model!E9147,'Прайс-лист на год'!$D$4:$D$28,0),MATCH(prices_model!A9147,'Прайс-лист на год'!$E$3:$NG$3,0)),0)</f>
        <v>1114</v>
      </c>
    </row>
    <row r="9148" spans="1:6" x14ac:dyDescent="0.25">
      <c r="A9148" s="30">
        <f>'Прайс-лист на год'!$E$3+ROUNDDOWN((ROW()-2)/25,0)</f>
        <v>44195</v>
      </c>
      <c r="B9148">
        <f t="shared" ref="B9148:E9148" si="9122">B9123</f>
        <v>1</v>
      </c>
      <c r="C9148" t="str">
        <f t="shared" si="9122"/>
        <v>A5</v>
      </c>
      <c r="D9148" t="str">
        <f t="shared" si="9122"/>
        <v>сыр полутвердый</v>
      </c>
      <c r="E9148" t="str">
        <f t="shared" si="9122"/>
        <v>A5|сыр полутвердый</v>
      </c>
      <c r="F9148">
        <f>IFERROR(INDEX('Прайс-лист на год'!$E$4:$NG$28,MATCH(prices_model!E9148,'Прайс-лист на год'!$D$4:$D$28,0),MATCH(prices_model!A9148,'Прайс-лист на год'!$E$3:$NG$3,0)),0)</f>
        <v>668</v>
      </c>
    </row>
    <row r="9149" spans="1:6" x14ac:dyDescent="0.25">
      <c r="A9149" s="30">
        <f>'Прайс-лист на год'!$E$3+ROUNDDOWN((ROW()-2)/25,0)</f>
        <v>44195</v>
      </c>
      <c r="B9149">
        <f t="shared" ref="B9149:E9149" si="9123">B9124</f>
        <v>1</v>
      </c>
      <c r="C9149" t="str">
        <f t="shared" si="9123"/>
        <v>A5</v>
      </c>
      <c r="D9149" t="str">
        <f t="shared" si="9123"/>
        <v>сыр мягкий</v>
      </c>
      <c r="E9149" t="str">
        <f t="shared" si="9123"/>
        <v>A5|сыр мягкий</v>
      </c>
      <c r="F9149">
        <f>IFERROR(INDEX('Прайс-лист на год'!$E$4:$NG$28,MATCH(prices_model!E9149,'Прайс-лист на год'!$D$4:$D$28,0),MATCH(prices_model!A9149,'Прайс-лист на год'!$E$3:$NG$3,0)),0)</f>
        <v>557</v>
      </c>
    </row>
    <row r="9150" spans="1:6" x14ac:dyDescent="0.25">
      <c r="A9150" s="30">
        <f>'Прайс-лист на год'!$E$3+ROUNDDOWN((ROW()-2)/25,0)</f>
        <v>44195</v>
      </c>
      <c r="B9150">
        <f t="shared" ref="B9150:E9150" si="9124">B9125</f>
        <v>1</v>
      </c>
      <c r="C9150" t="str">
        <f t="shared" si="9124"/>
        <v>A5</v>
      </c>
      <c r="D9150" t="str">
        <f t="shared" si="9124"/>
        <v>прочие сыры</v>
      </c>
      <c r="E9150" t="str">
        <f t="shared" si="9124"/>
        <v>A5|прочие сыры</v>
      </c>
      <c r="F9150">
        <f>IFERROR(INDEX('Прайс-лист на год'!$E$4:$NG$28,MATCH(prices_model!E9150,'Прайс-лист на год'!$D$4:$D$28,0),MATCH(prices_model!A9150,'Прайс-лист на год'!$E$3:$NG$3,0)),0)</f>
        <v>780</v>
      </c>
    </row>
    <row r="9151" spans="1:6" x14ac:dyDescent="0.25">
      <c r="A9151" s="30">
        <f>'Прайс-лист на год'!$E$3+ROUNDDOWN((ROW()-2)/25,0)</f>
        <v>44195</v>
      </c>
      <c r="B9151">
        <f t="shared" ref="B9151:E9151" si="9125">B9126</f>
        <v>1</v>
      </c>
      <c r="C9151" t="str">
        <f t="shared" si="9125"/>
        <v>A5</v>
      </c>
      <c r="D9151" t="str">
        <f t="shared" si="9125"/>
        <v>продукты сырные</v>
      </c>
      <c r="E9151" t="str">
        <f t="shared" si="9125"/>
        <v>A5|продукты сырные</v>
      </c>
      <c r="F9151">
        <f>IFERROR(INDEX('Прайс-лист на год'!$E$4:$NG$28,MATCH(prices_model!E9151,'Прайс-лист на год'!$D$4:$D$28,0),MATCH(prices_model!A9151,'Прайс-лист на год'!$E$3:$NG$3,0)),0)</f>
        <v>446</v>
      </c>
    </row>
    <row r="9152" spans="1:6" x14ac:dyDescent="0.25">
      <c r="A9152" s="30">
        <f>'Прайс-лист на год'!$E$3+ROUNDDOWN((ROW()-2)/25,0)</f>
        <v>44196</v>
      </c>
      <c r="B9152">
        <f t="shared" ref="B9152:E9152" si="9126">B9127</f>
        <v>1</v>
      </c>
      <c r="C9152" t="str">
        <f t="shared" si="9126"/>
        <v>A1</v>
      </c>
      <c r="D9152" t="str">
        <f t="shared" si="9126"/>
        <v>сыр твердый</v>
      </c>
      <c r="E9152" t="str">
        <f t="shared" si="9126"/>
        <v>A1|сыр твердый</v>
      </c>
      <c r="F9152">
        <f>IFERROR(INDEX('Прайс-лист на год'!$E$4:$NG$28,MATCH(prices_model!E9152,'Прайс-лист на год'!$D$4:$D$28,0),MATCH(prices_model!A9152,'Прайс-лист на год'!$E$3:$NG$3,0)),0)</f>
        <v>1000</v>
      </c>
    </row>
    <row r="9153" spans="1:6" x14ac:dyDescent="0.25">
      <c r="A9153" s="30">
        <f>'Прайс-лист на год'!$E$3+ROUNDDOWN((ROW()-2)/25,0)</f>
        <v>44196</v>
      </c>
      <c r="B9153">
        <f t="shared" ref="B9153:E9153" si="9127">B9128</f>
        <v>1</v>
      </c>
      <c r="C9153" t="str">
        <f t="shared" si="9127"/>
        <v>A1</v>
      </c>
      <c r="D9153" t="str">
        <f t="shared" si="9127"/>
        <v>сыр полутвердый</v>
      </c>
      <c r="E9153" t="str">
        <f t="shared" si="9127"/>
        <v>A1|сыр полутвердый</v>
      </c>
      <c r="F9153">
        <f>IFERROR(INDEX('Прайс-лист на год'!$E$4:$NG$28,MATCH(prices_model!E9153,'Прайс-лист на год'!$D$4:$D$28,0),MATCH(prices_model!A9153,'Прайс-лист на год'!$E$3:$NG$3,0)),0)</f>
        <v>600</v>
      </c>
    </row>
    <row r="9154" spans="1:6" x14ac:dyDescent="0.25">
      <c r="A9154" s="30">
        <f>'Прайс-лист на год'!$E$3+ROUNDDOWN((ROW()-2)/25,0)</f>
        <v>44196</v>
      </c>
      <c r="B9154">
        <f t="shared" ref="B9154:E9154" si="9128">B9129</f>
        <v>1</v>
      </c>
      <c r="C9154" t="str">
        <f t="shared" si="9128"/>
        <v>A1</v>
      </c>
      <c r="D9154" t="str">
        <f t="shared" si="9128"/>
        <v>сыр мягкий</v>
      </c>
      <c r="E9154" t="str">
        <f t="shared" si="9128"/>
        <v>A1|сыр мягкий</v>
      </c>
      <c r="F9154">
        <f>IFERROR(INDEX('Прайс-лист на год'!$E$4:$NG$28,MATCH(prices_model!E9154,'Прайс-лист на год'!$D$4:$D$28,0),MATCH(prices_model!A9154,'Прайс-лист на год'!$E$3:$NG$3,0)),0)</f>
        <v>500</v>
      </c>
    </row>
    <row r="9155" spans="1:6" x14ac:dyDescent="0.25">
      <c r="A9155" s="30">
        <f>'Прайс-лист на год'!$E$3+ROUNDDOWN((ROW()-2)/25,0)</f>
        <v>44196</v>
      </c>
      <c r="B9155">
        <f t="shared" ref="B9155:E9155" si="9129">B9130</f>
        <v>1</v>
      </c>
      <c r="C9155" t="str">
        <f t="shared" si="9129"/>
        <v>A1</v>
      </c>
      <c r="D9155" t="str">
        <f t="shared" si="9129"/>
        <v>прочие сыры</v>
      </c>
      <c r="E9155" t="str">
        <f t="shared" si="9129"/>
        <v>A1|прочие сыры</v>
      </c>
      <c r="F9155">
        <f>IFERROR(INDEX('Прайс-лист на год'!$E$4:$NG$28,MATCH(prices_model!E9155,'Прайс-лист на год'!$D$4:$D$28,0),MATCH(prices_model!A9155,'Прайс-лист на год'!$E$3:$NG$3,0)),0)</f>
        <v>700</v>
      </c>
    </row>
    <row r="9156" spans="1:6" x14ac:dyDescent="0.25">
      <c r="A9156" s="30">
        <f>'Прайс-лист на год'!$E$3+ROUNDDOWN((ROW()-2)/25,0)</f>
        <v>44196</v>
      </c>
      <c r="B9156">
        <f t="shared" ref="B9156:E9156" si="9130">B9131</f>
        <v>1</v>
      </c>
      <c r="C9156" t="str">
        <f t="shared" si="9130"/>
        <v>A1</v>
      </c>
      <c r="D9156" t="str">
        <f t="shared" si="9130"/>
        <v>продукты сырные</v>
      </c>
      <c r="E9156" t="str">
        <f t="shared" si="9130"/>
        <v>A1|продукты сырные</v>
      </c>
      <c r="F9156">
        <f>IFERROR(INDEX('Прайс-лист на год'!$E$4:$NG$28,MATCH(prices_model!E9156,'Прайс-лист на год'!$D$4:$D$28,0),MATCH(prices_model!A9156,'Прайс-лист на год'!$E$3:$NG$3,0)),0)</f>
        <v>400</v>
      </c>
    </row>
    <row r="9157" spans="1:6" x14ac:dyDescent="0.25">
      <c r="A9157" s="30">
        <f>'Прайс-лист на год'!$E$3+ROUNDDOWN((ROW()-2)/25,0)</f>
        <v>44196</v>
      </c>
      <c r="B9157">
        <f t="shared" ref="B9157:E9157" si="9131">B9132</f>
        <v>1</v>
      </c>
      <c r="C9157" t="str">
        <f t="shared" si="9131"/>
        <v>A2</v>
      </c>
      <c r="D9157" t="str">
        <f t="shared" si="9131"/>
        <v>сыр твердый</v>
      </c>
      <c r="E9157" t="str">
        <f t="shared" si="9131"/>
        <v>A2|сыр твердый</v>
      </c>
      <c r="F9157">
        <f>IFERROR(INDEX('Прайс-лист на год'!$E$4:$NG$28,MATCH(prices_model!E9157,'Прайс-лист на год'!$D$4:$D$28,0),MATCH(prices_model!A9157,'Прайс-лист на год'!$E$3:$NG$3,0)),0)</f>
        <v>1050</v>
      </c>
    </row>
    <row r="9158" spans="1:6" x14ac:dyDescent="0.25">
      <c r="A9158" s="30">
        <f>'Прайс-лист на год'!$E$3+ROUNDDOWN((ROW()-2)/25,0)</f>
        <v>44196</v>
      </c>
      <c r="B9158">
        <f t="shared" ref="B9158:E9158" si="9132">B9133</f>
        <v>1</v>
      </c>
      <c r="C9158" t="str">
        <f t="shared" si="9132"/>
        <v>A2</v>
      </c>
      <c r="D9158" t="str">
        <f t="shared" si="9132"/>
        <v>сыр полутвердый</v>
      </c>
      <c r="E9158" t="str">
        <f t="shared" si="9132"/>
        <v>A2|сыр полутвердый</v>
      </c>
      <c r="F9158">
        <f>IFERROR(INDEX('Прайс-лист на год'!$E$4:$NG$28,MATCH(prices_model!E9158,'Прайс-лист на год'!$D$4:$D$28,0),MATCH(prices_model!A9158,'Прайс-лист на год'!$E$3:$NG$3,0)),0)</f>
        <v>630</v>
      </c>
    </row>
    <row r="9159" spans="1:6" x14ac:dyDescent="0.25">
      <c r="A9159" s="30">
        <f>'Прайс-лист на год'!$E$3+ROUNDDOWN((ROW()-2)/25,0)</f>
        <v>44196</v>
      </c>
      <c r="B9159">
        <f t="shared" ref="B9159:E9159" si="9133">B9134</f>
        <v>1</v>
      </c>
      <c r="C9159" t="str">
        <f t="shared" si="9133"/>
        <v>A2</v>
      </c>
      <c r="D9159" t="str">
        <f t="shared" si="9133"/>
        <v>сыр мягкий</v>
      </c>
      <c r="E9159" t="str">
        <f t="shared" si="9133"/>
        <v>A2|сыр мягкий</v>
      </c>
      <c r="F9159">
        <f>IFERROR(INDEX('Прайс-лист на год'!$E$4:$NG$28,MATCH(prices_model!E9159,'Прайс-лист на год'!$D$4:$D$28,0),MATCH(prices_model!A9159,'Прайс-лист на год'!$E$3:$NG$3,0)),0)</f>
        <v>525</v>
      </c>
    </row>
    <row r="9160" spans="1:6" x14ac:dyDescent="0.25">
      <c r="A9160" s="30">
        <f>'Прайс-лист на год'!$E$3+ROUNDDOWN((ROW()-2)/25,0)</f>
        <v>44196</v>
      </c>
      <c r="B9160">
        <f t="shared" ref="B9160:E9160" si="9134">B9135</f>
        <v>1</v>
      </c>
      <c r="C9160" t="str">
        <f t="shared" si="9134"/>
        <v>A2</v>
      </c>
      <c r="D9160" t="str">
        <f t="shared" si="9134"/>
        <v>прочие сыры</v>
      </c>
      <c r="E9160" t="str">
        <f t="shared" si="9134"/>
        <v>A2|прочие сыры</v>
      </c>
      <c r="F9160">
        <f>IFERROR(INDEX('Прайс-лист на год'!$E$4:$NG$28,MATCH(prices_model!E9160,'Прайс-лист на год'!$D$4:$D$28,0),MATCH(prices_model!A9160,'Прайс-лист на год'!$E$3:$NG$3,0)),0)</f>
        <v>735</v>
      </c>
    </row>
    <row r="9161" spans="1:6" x14ac:dyDescent="0.25">
      <c r="A9161" s="30">
        <f>'Прайс-лист на год'!$E$3+ROUNDDOWN((ROW()-2)/25,0)</f>
        <v>44196</v>
      </c>
      <c r="B9161">
        <f t="shared" ref="B9161:E9161" si="9135">B9136</f>
        <v>1</v>
      </c>
      <c r="C9161" t="str">
        <f t="shared" si="9135"/>
        <v>A2</v>
      </c>
      <c r="D9161" t="str">
        <f t="shared" si="9135"/>
        <v>продукты сырные</v>
      </c>
      <c r="E9161" t="str">
        <f t="shared" si="9135"/>
        <v>A2|продукты сырные</v>
      </c>
      <c r="F9161">
        <f>IFERROR(INDEX('Прайс-лист на год'!$E$4:$NG$28,MATCH(prices_model!E9161,'Прайс-лист на год'!$D$4:$D$28,0),MATCH(prices_model!A9161,'Прайс-лист на год'!$E$3:$NG$3,0)),0)</f>
        <v>420</v>
      </c>
    </row>
    <row r="9162" spans="1:6" x14ac:dyDescent="0.25">
      <c r="A9162" s="30">
        <f>'Прайс-лист на год'!$E$3+ROUNDDOWN((ROW()-2)/25,0)</f>
        <v>44196</v>
      </c>
      <c r="B9162">
        <f t="shared" ref="B9162:E9162" si="9136">B9137</f>
        <v>1</v>
      </c>
      <c r="C9162" t="str">
        <f t="shared" si="9136"/>
        <v>A3</v>
      </c>
      <c r="D9162" t="str">
        <f t="shared" si="9136"/>
        <v>сыр твердый</v>
      </c>
      <c r="E9162" t="str">
        <f t="shared" si="9136"/>
        <v>A3|сыр твердый</v>
      </c>
      <c r="F9162">
        <f>IFERROR(INDEX('Прайс-лист на год'!$E$4:$NG$28,MATCH(prices_model!E9162,'Прайс-лист на год'!$D$4:$D$28,0),MATCH(prices_model!A9162,'Прайс-лист на год'!$E$3:$NG$3,0)),0)</f>
        <v>1100</v>
      </c>
    </row>
    <row r="9163" spans="1:6" x14ac:dyDescent="0.25">
      <c r="A9163" s="30">
        <f>'Прайс-лист на год'!$E$3+ROUNDDOWN((ROW()-2)/25,0)</f>
        <v>44196</v>
      </c>
      <c r="B9163">
        <f t="shared" ref="B9163:E9163" si="9137">B9138</f>
        <v>1</v>
      </c>
      <c r="C9163" t="str">
        <f t="shared" si="9137"/>
        <v>A3</v>
      </c>
      <c r="D9163" t="str">
        <f t="shared" si="9137"/>
        <v>сыр полутвердый</v>
      </c>
      <c r="E9163" t="str">
        <f t="shared" si="9137"/>
        <v>A3|сыр полутвердый</v>
      </c>
      <c r="F9163">
        <f>IFERROR(INDEX('Прайс-лист на год'!$E$4:$NG$28,MATCH(prices_model!E9163,'Прайс-лист на год'!$D$4:$D$28,0),MATCH(prices_model!A9163,'Прайс-лист на год'!$E$3:$NG$3,0)),0)</f>
        <v>660</v>
      </c>
    </row>
    <row r="9164" spans="1:6" x14ac:dyDescent="0.25">
      <c r="A9164" s="30">
        <f>'Прайс-лист на год'!$E$3+ROUNDDOWN((ROW()-2)/25,0)</f>
        <v>44196</v>
      </c>
      <c r="B9164">
        <f t="shared" ref="B9164:E9164" si="9138">B9139</f>
        <v>1</v>
      </c>
      <c r="C9164" t="str">
        <f t="shared" si="9138"/>
        <v>A3</v>
      </c>
      <c r="D9164" t="str">
        <f t="shared" si="9138"/>
        <v>сыр мягкий</v>
      </c>
      <c r="E9164" t="str">
        <f t="shared" si="9138"/>
        <v>A3|сыр мягкий</v>
      </c>
      <c r="F9164">
        <f>IFERROR(INDEX('Прайс-лист на год'!$E$4:$NG$28,MATCH(prices_model!E9164,'Прайс-лист на год'!$D$4:$D$28,0),MATCH(prices_model!A9164,'Прайс-лист на год'!$E$3:$NG$3,0)),0)</f>
        <v>550</v>
      </c>
    </row>
    <row r="9165" spans="1:6" x14ac:dyDescent="0.25">
      <c r="A9165" s="30">
        <f>'Прайс-лист на год'!$E$3+ROUNDDOWN((ROW()-2)/25,0)</f>
        <v>44196</v>
      </c>
      <c r="B9165">
        <f t="shared" ref="B9165:E9165" si="9139">B9140</f>
        <v>1</v>
      </c>
      <c r="C9165" t="str">
        <f t="shared" si="9139"/>
        <v>A3</v>
      </c>
      <c r="D9165" t="str">
        <f t="shared" si="9139"/>
        <v>прочие сыры</v>
      </c>
      <c r="E9165" t="str">
        <f t="shared" si="9139"/>
        <v>A3|прочие сыры</v>
      </c>
      <c r="F9165">
        <f>IFERROR(INDEX('Прайс-лист на год'!$E$4:$NG$28,MATCH(prices_model!E9165,'Прайс-лист на год'!$D$4:$D$28,0),MATCH(prices_model!A9165,'Прайс-лист на год'!$E$3:$NG$3,0)),0)</f>
        <v>770</v>
      </c>
    </row>
    <row r="9166" spans="1:6" x14ac:dyDescent="0.25">
      <c r="A9166" s="30">
        <f>'Прайс-лист на год'!$E$3+ROUNDDOWN((ROW()-2)/25,0)</f>
        <v>44196</v>
      </c>
      <c r="B9166">
        <f t="shared" ref="B9166:E9166" si="9140">B9141</f>
        <v>1</v>
      </c>
      <c r="C9166" t="str">
        <f t="shared" si="9140"/>
        <v>A3</v>
      </c>
      <c r="D9166" t="str">
        <f t="shared" si="9140"/>
        <v>продукты сырные</v>
      </c>
      <c r="E9166" t="str">
        <f t="shared" si="9140"/>
        <v>A3|продукты сырные</v>
      </c>
      <c r="F9166">
        <f>IFERROR(INDEX('Прайс-лист на год'!$E$4:$NG$28,MATCH(prices_model!E9166,'Прайс-лист на год'!$D$4:$D$28,0),MATCH(prices_model!A9166,'Прайс-лист на год'!$E$3:$NG$3,0)),0)</f>
        <v>440</v>
      </c>
    </row>
    <row r="9167" spans="1:6" x14ac:dyDescent="0.25">
      <c r="A9167" s="30">
        <f>'Прайс-лист на год'!$E$3+ROUNDDOWN((ROW()-2)/25,0)</f>
        <v>44196</v>
      </c>
      <c r="B9167">
        <f t="shared" ref="B9167:E9167" si="9141">B9142</f>
        <v>1</v>
      </c>
      <c r="C9167" t="str">
        <f t="shared" si="9141"/>
        <v>A4</v>
      </c>
      <c r="D9167" t="str">
        <f t="shared" si="9141"/>
        <v>сыр твердый</v>
      </c>
      <c r="E9167" t="str">
        <f t="shared" si="9141"/>
        <v>A4|сыр твердый</v>
      </c>
      <c r="F9167">
        <f>IFERROR(INDEX('Прайс-лист на год'!$E$4:$NG$28,MATCH(prices_model!E9167,'Прайс-лист на год'!$D$4:$D$28,0),MATCH(prices_model!A9167,'Прайс-лист на год'!$E$3:$NG$3,0)),0)</f>
        <v>1103</v>
      </c>
    </row>
    <row r="9168" spans="1:6" x14ac:dyDescent="0.25">
      <c r="A9168" s="30">
        <f>'Прайс-лист на год'!$E$3+ROUNDDOWN((ROW()-2)/25,0)</f>
        <v>44196</v>
      </c>
      <c r="B9168">
        <f t="shared" ref="B9168:E9168" si="9142">B9143</f>
        <v>1</v>
      </c>
      <c r="C9168" t="str">
        <f t="shared" si="9142"/>
        <v>A4</v>
      </c>
      <c r="D9168" t="str">
        <f t="shared" si="9142"/>
        <v>сыр полутвердый</v>
      </c>
      <c r="E9168" t="str">
        <f t="shared" si="9142"/>
        <v>A4|сыр полутвердый</v>
      </c>
      <c r="F9168">
        <f>IFERROR(INDEX('Прайс-лист на год'!$E$4:$NG$28,MATCH(prices_model!E9168,'Прайс-лист на год'!$D$4:$D$28,0),MATCH(prices_model!A9168,'Прайс-лист на год'!$E$3:$NG$3,0)),0)</f>
        <v>662</v>
      </c>
    </row>
    <row r="9169" spans="1:6" x14ac:dyDescent="0.25">
      <c r="A9169" s="30">
        <f>'Прайс-лист на год'!$E$3+ROUNDDOWN((ROW()-2)/25,0)</f>
        <v>44196</v>
      </c>
      <c r="B9169">
        <f t="shared" ref="B9169:E9169" si="9143">B9144</f>
        <v>1</v>
      </c>
      <c r="C9169" t="str">
        <f t="shared" si="9143"/>
        <v>A4</v>
      </c>
      <c r="D9169" t="str">
        <f t="shared" si="9143"/>
        <v>сыр мягкий</v>
      </c>
      <c r="E9169" t="str">
        <f t="shared" si="9143"/>
        <v>A4|сыр мягкий</v>
      </c>
      <c r="F9169">
        <f>IFERROR(INDEX('Прайс-лист на год'!$E$4:$NG$28,MATCH(prices_model!E9169,'Прайс-лист на год'!$D$4:$D$28,0),MATCH(prices_model!A9169,'Прайс-лист на год'!$E$3:$NG$3,0)),0)</f>
        <v>551</v>
      </c>
    </row>
    <row r="9170" spans="1:6" x14ac:dyDescent="0.25">
      <c r="A9170" s="30">
        <f>'Прайс-лист на год'!$E$3+ROUNDDOWN((ROW()-2)/25,0)</f>
        <v>44196</v>
      </c>
      <c r="B9170">
        <f t="shared" ref="B9170:E9170" si="9144">B9145</f>
        <v>1</v>
      </c>
      <c r="C9170" t="str">
        <f t="shared" si="9144"/>
        <v>A4</v>
      </c>
      <c r="D9170" t="str">
        <f t="shared" si="9144"/>
        <v>прочие сыры</v>
      </c>
      <c r="E9170" t="str">
        <f t="shared" si="9144"/>
        <v>A4|прочие сыры</v>
      </c>
      <c r="F9170">
        <f>IFERROR(INDEX('Прайс-лист на год'!$E$4:$NG$28,MATCH(prices_model!E9170,'Прайс-лист на год'!$D$4:$D$28,0),MATCH(prices_model!A9170,'Прайс-лист на год'!$E$3:$NG$3,0)),0)</f>
        <v>847</v>
      </c>
    </row>
    <row r="9171" spans="1:6" x14ac:dyDescent="0.25">
      <c r="A9171" s="30">
        <f>'Прайс-лист на год'!$E$3+ROUNDDOWN((ROW()-2)/25,0)</f>
        <v>44196</v>
      </c>
      <c r="B9171">
        <f t="shared" ref="B9171:E9171" si="9145">B9146</f>
        <v>1</v>
      </c>
      <c r="C9171" t="str">
        <f t="shared" si="9145"/>
        <v>A4</v>
      </c>
      <c r="D9171" t="str">
        <f t="shared" si="9145"/>
        <v>продукты сырные</v>
      </c>
      <c r="E9171" t="str">
        <f t="shared" si="9145"/>
        <v>A4|продукты сырные</v>
      </c>
      <c r="F9171">
        <f>IFERROR(INDEX('Прайс-лист на год'!$E$4:$NG$28,MATCH(prices_model!E9171,'Прайс-лист на год'!$D$4:$D$28,0),MATCH(prices_model!A9171,'Прайс-лист на год'!$E$3:$NG$3,0)),0)</f>
        <v>340</v>
      </c>
    </row>
    <row r="9172" spans="1:6" x14ac:dyDescent="0.25">
      <c r="A9172" s="30">
        <f>'Прайс-лист на год'!$E$3+ROUNDDOWN((ROW()-2)/25,0)</f>
        <v>44196</v>
      </c>
      <c r="B9172">
        <f t="shared" ref="B9172:E9172" si="9146">B9147</f>
        <v>1</v>
      </c>
      <c r="C9172" t="str">
        <f t="shared" si="9146"/>
        <v>A5</v>
      </c>
      <c r="D9172" t="str">
        <f t="shared" si="9146"/>
        <v>сыр твердый</v>
      </c>
      <c r="E9172" t="str">
        <f t="shared" si="9146"/>
        <v>A5|сыр твердый</v>
      </c>
      <c r="F9172">
        <f>IFERROR(INDEX('Прайс-лист на год'!$E$4:$NG$28,MATCH(prices_model!E9172,'Прайс-лист на год'!$D$4:$D$28,0),MATCH(prices_model!A9172,'Прайс-лист на год'!$E$3:$NG$3,0)),0)</f>
        <v>1114</v>
      </c>
    </row>
    <row r="9173" spans="1:6" x14ac:dyDescent="0.25">
      <c r="A9173" s="30">
        <f>'Прайс-лист на год'!$E$3+ROUNDDOWN((ROW()-2)/25,0)</f>
        <v>44196</v>
      </c>
      <c r="B9173">
        <f t="shared" ref="B9173:E9173" si="9147">B9148</f>
        <v>1</v>
      </c>
      <c r="C9173" t="str">
        <f t="shared" si="9147"/>
        <v>A5</v>
      </c>
      <c r="D9173" t="str">
        <f t="shared" si="9147"/>
        <v>сыр полутвердый</v>
      </c>
      <c r="E9173" t="str">
        <f t="shared" si="9147"/>
        <v>A5|сыр полутвердый</v>
      </c>
      <c r="F9173">
        <f>IFERROR(INDEX('Прайс-лист на год'!$E$4:$NG$28,MATCH(prices_model!E9173,'Прайс-лист на год'!$D$4:$D$28,0),MATCH(prices_model!A9173,'Прайс-лист на год'!$E$3:$NG$3,0)),0)</f>
        <v>668</v>
      </c>
    </row>
    <row r="9174" spans="1:6" x14ac:dyDescent="0.25">
      <c r="A9174" s="30">
        <f>'Прайс-лист на год'!$E$3+ROUNDDOWN((ROW()-2)/25,0)</f>
        <v>44196</v>
      </c>
      <c r="B9174">
        <f t="shared" ref="B9174:E9174" si="9148">B9149</f>
        <v>1</v>
      </c>
      <c r="C9174" t="str">
        <f t="shared" si="9148"/>
        <v>A5</v>
      </c>
      <c r="D9174" t="str">
        <f t="shared" si="9148"/>
        <v>сыр мягкий</v>
      </c>
      <c r="E9174" t="str">
        <f t="shared" si="9148"/>
        <v>A5|сыр мягкий</v>
      </c>
      <c r="F9174">
        <f>IFERROR(INDEX('Прайс-лист на год'!$E$4:$NG$28,MATCH(prices_model!E9174,'Прайс-лист на год'!$D$4:$D$28,0),MATCH(prices_model!A9174,'Прайс-лист на год'!$E$3:$NG$3,0)),0)</f>
        <v>557</v>
      </c>
    </row>
    <row r="9175" spans="1:6" x14ac:dyDescent="0.25">
      <c r="A9175" s="30">
        <f>'Прайс-лист на год'!$E$3+ROUNDDOWN((ROW()-2)/25,0)</f>
        <v>44196</v>
      </c>
      <c r="B9175">
        <f t="shared" ref="B9175:E9175" si="9149">B9150</f>
        <v>1</v>
      </c>
      <c r="C9175" t="str">
        <f t="shared" si="9149"/>
        <v>A5</v>
      </c>
      <c r="D9175" t="str">
        <f t="shared" si="9149"/>
        <v>прочие сыры</v>
      </c>
      <c r="E9175" t="str">
        <f t="shared" si="9149"/>
        <v>A5|прочие сыры</v>
      </c>
      <c r="F9175">
        <f>IFERROR(INDEX('Прайс-лист на год'!$E$4:$NG$28,MATCH(prices_model!E9175,'Прайс-лист на год'!$D$4:$D$28,0),MATCH(prices_model!A9175,'Прайс-лист на год'!$E$3:$NG$3,0)),0)</f>
        <v>780</v>
      </c>
    </row>
    <row r="9176" spans="1:6" x14ac:dyDescent="0.25">
      <c r="A9176" s="30">
        <f>'Прайс-лист на год'!$E$3+ROUNDDOWN((ROW()-2)/25,0)</f>
        <v>44196</v>
      </c>
      <c r="B9176">
        <f t="shared" ref="B9176:E9176" si="9150">B9151</f>
        <v>1</v>
      </c>
      <c r="C9176" t="str">
        <f t="shared" si="9150"/>
        <v>A5</v>
      </c>
      <c r="D9176" t="str">
        <f t="shared" si="9150"/>
        <v>продукты сырные</v>
      </c>
      <c r="E9176" t="str">
        <f t="shared" si="9150"/>
        <v>A5|продукты сырные</v>
      </c>
      <c r="F9176">
        <f>IFERROR(INDEX('Прайс-лист на год'!$E$4:$NG$28,MATCH(prices_model!E9176,'Прайс-лист на год'!$D$4:$D$28,0),MATCH(prices_model!A9176,'Прайс-лист на год'!$E$3:$NG$3,0)),0)</f>
        <v>446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</vt:i4>
      </vt:variant>
    </vt:vector>
  </HeadingPairs>
  <TitlesOfParts>
    <vt:vector size="8" baseType="lpstr">
      <vt:lpstr>Число жителей и объемы продаж</vt:lpstr>
      <vt:lpstr>Стартовый прайс-лист</vt:lpstr>
      <vt:lpstr>Прайс-лист на год</vt:lpstr>
      <vt:lpstr>Сценарий 0</vt:lpstr>
      <vt:lpstr>Сценарий 1</vt:lpstr>
      <vt:lpstr>Сценарий 2</vt:lpstr>
      <vt:lpstr>prices_model</vt:lpstr>
      <vt:lpstr>Список_сценариев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</dc:creator>
  <cp:lastModifiedBy>Pavel</cp:lastModifiedBy>
  <cp:lastPrinted>2021-12-12T06:44:37Z</cp:lastPrinted>
  <dcterms:created xsi:type="dcterms:W3CDTF">2021-12-02T07:24:42Z</dcterms:created>
  <dcterms:modified xsi:type="dcterms:W3CDTF">2021-12-14T21:20:27Z</dcterms:modified>
</cp:coreProperties>
</file>